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Google Drive\Leaf_proteomics_project\Experimental\Data\LiCor_data\"/>
    </mc:Choice>
  </mc:AlternateContent>
  <bookViews>
    <workbookView xWindow="0" yWindow="0" windowWidth="1950" windowHeight="5115" activeTab="4"/>
  </bookViews>
  <sheets>
    <sheet name="raw" sheetId="1" r:id="rId1"/>
    <sheet name="searched_samples" sheetId="3" r:id="rId2"/>
    <sheet name="leaf_areas" sheetId="11" r:id="rId3"/>
    <sheet name="leaf_areas_adjusted" sheetId="9" r:id="rId4"/>
    <sheet name="equations_added" sheetId="10" r:id="rId5"/>
    <sheet name="meta" sheetId="7" r:id="rId6"/>
  </sheets>
  <definedNames>
    <definedName name="_xlnm._FilterDatabase" localSheetId="4" hidden="1">equations_added!$N$1:$N$1011</definedName>
    <definedName name="_xlnm._FilterDatabase" localSheetId="0" hidden="1">raw!$Q$1:$Q$1140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540" i="10" l="1"/>
  <c r="AZ541" i="10"/>
  <c r="AZ542" i="10"/>
  <c r="AZ543" i="10"/>
  <c r="AZ544" i="10"/>
  <c r="AZ545" i="10"/>
  <c r="AZ546" i="10"/>
  <c r="AZ547" i="10"/>
  <c r="AZ548" i="10"/>
  <c r="AZ549" i="10"/>
  <c r="AZ550" i="10"/>
  <c r="AZ551" i="10"/>
  <c r="AZ552" i="10"/>
  <c r="AZ553" i="10"/>
  <c r="AZ554" i="10"/>
  <c r="AZ555" i="10"/>
  <c r="AZ556" i="10"/>
  <c r="AZ557" i="10"/>
  <c r="AZ558" i="10"/>
  <c r="AZ559" i="10"/>
  <c r="AZ560" i="10"/>
  <c r="AZ561" i="10"/>
  <c r="AZ562" i="10"/>
  <c r="AZ563" i="10"/>
  <c r="AZ564" i="10"/>
  <c r="AZ565" i="10"/>
  <c r="AZ566" i="10"/>
  <c r="AZ567" i="10"/>
  <c r="AZ568" i="10"/>
  <c r="AZ569" i="10"/>
  <c r="AZ570" i="10"/>
  <c r="AZ571" i="10"/>
  <c r="AZ572" i="10"/>
  <c r="AZ573" i="10"/>
  <c r="AZ574" i="10"/>
  <c r="AZ575" i="10"/>
  <c r="AZ576" i="10"/>
  <c r="AZ577" i="10"/>
  <c r="AZ578" i="10"/>
  <c r="AZ579" i="10"/>
  <c r="AZ580" i="10"/>
  <c r="AZ581" i="10"/>
  <c r="AZ582" i="10"/>
  <c r="AZ583" i="10"/>
  <c r="AZ584" i="10"/>
  <c r="AZ585" i="10"/>
  <c r="AZ586" i="10"/>
  <c r="AZ587" i="10"/>
  <c r="AZ588" i="10"/>
  <c r="AZ589" i="10"/>
  <c r="AZ590" i="10"/>
  <c r="AZ591" i="10"/>
  <c r="AZ592" i="10"/>
  <c r="AZ593" i="10"/>
  <c r="AZ594" i="10"/>
  <c r="AZ595" i="10"/>
  <c r="AZ596" i="10"/>
  <c r="AZ597" i="10"/>
  <c r="AZ598" i="10"/>
  <c r="AZ599" i="10"/>
  <c r="AZ600" i="10"/>
  <c r="AZ601" i="10"/>
  <c r="AZ602" i="10"/>
  <c r="AZ603" i="10"/>
  <c r="AZ604" i="10"/>
  <c r="AZ605" i="10"/>
  <c r="AZ606" i="10"/>
  <c r="AZ607" i="10"/>
  <c r="AZ608" i="10"/>
  <c r="AZ609" i="10"/>
  <c r="AZ610" i="10"/>
  <c r="AZ611" i="10"/>
  <c r="AZ612" i="10"/>
  <c r="AZ613" i="10"/>
  <c r="AZ614" i="10"/>
  <c r="AZ615" i="10"/>
  <c r="AZ616" i="10"/>
  <c r="AZ617" i="10"/>
  <c r="AZ618" i="10"/>
  <c r="AZ619" i="10"/>
  <c r="AZ620" i="10"/>
  <c r="AZ621" i="10"/>
  <c r="AZ622" i="10"/>
  <c r="AZ623" i="10"/>
  <c r="AZ624" i="10"/>
  <c r="AZ625" i="10"/>
  <c r="AZ626" i="10"/>
  <c r="AZ627" i="10"/>
  <c r="AZ628" i="10"/>
  <c r="AZ629" i="10"/>
  <c r="AZ630" i="10"/>
  <c r="AZ631" i="10"/>
  <c r="AZ632" i="10"/>
  <c r="AZ633" i="10"/>
  <c r="AZ634" i="10"/>
  <c r="AZ635" i="10"/>
  <c r="AZ636" i="10"/>
  <c r="AZ637" i="10"/>
  <c r="AZ638" i="10"/>
  <c r="AZ639" i="10"/>
  <c r="AZ640" i="10"/>
  <c r="AZ641" i="10"/>
  <c r="AZ642" i="10"/>
  <c r="AZ643" i="10"/>
  <c r="AZ644" i="10"/>
  <c r="AZ645" i="10"/>
  <c r="AZ646" i="10"/>
  <c r="AZ647" i="10"/>
  <c r="AZ648" i="10"/>
  <c r="AZ649" i="10"/>
  <c r="AZ650" i="10"/>
  <c r="AZ651" i="10"/>
  <c r="AZ652" i="10"/>
  <c r="AZ653" i="10"/>
  <c r="AZ654" i="10"/>
  <c r="AZ655" i="10"/>
  <c r="AZ656" i="10"/>
  <c r="AZ657" i="10"/>
  <c r="AZ658" i="10"/>
  <c r="AZ659" i="10"/>
  <c r="AZ660" i="10"/>
  <c r="AZ661" i="10"/>
  <c r="AZ662" i="10"/>
  <c r="AZ663" i="10"/>
  <c r="AZ664" i="10"/>
  <c r="AZ665" i="10"/>
  <c r="AZ666" i="10"/>
  <c r="AZ667" i="10"/>
  <c r="AZ668" i="10"/>
  <c r="AZ669" i="10"/>
  <c r="AZ670" i="10"/>
  <c r="AZ671" i="10"/>
  <c r="AZ672" i="10"/>
  <c r="AZ673" i="10"/>
  <c r="AZ674" i="10"/>
  <c r="AZ675" i="10"/>
  <c r="AZ676" i="10"/>
  <c r="AZ677" i="10"/>
  <c r="AZ678" i="10"/>
  <c r="AZ679" i="10"/>
  <c r="AZ680" i="10"/>
  <c r="AZ681" i="10"/>
  <c r="AZ682" i="10"/>
  <c r="AZ683" i="10"/>
  <c r="AZ684" i="10"/>
  <c r="AZ685" i="10"/>
  <c r="AZ686" i="10"/>
  <c r="AZ687" i="10"/>
  <c r="AZ688" i="10"/>
  <c r="AZ689" i="10"/>
  <c r="AZ690" i="10"/>
  <c r="AZ691" i="10"/>
  <c r="AZ692" i="10"/>
  <c r="AZ693" i="10"/>
  <c r="AZ694" i="10"/>
  <c r="AZ695" i="10"/>
  <c r="AZ696" i="10"/>
  <c r="AZ697" i="10"/>
  <c r="AZ698" i="10"/>
  <c r="AZ699" i="10"/>
  <c r="AZ700" i="10"/>
  <c r="AZ701" i="10"/>
  <c r="AZ702" i="10"/>
  <c r="AZ703" i="10"/>
  <c r="AZ704" i="10"/>
  <c r="AZ705" i="10"/>
  <c r="AZ706" i="10"/>
  <c r="AZ707" i="10"/>
  <c r="AZ708" i="10"/>
  <c r="AZ709" i="10"/>
  <c r="AZ710" i="10"/>
  <c r="AZ711" i="10"/>
  <c r="AZ712" i="10"/>
  <c r="AZ713" i="10"/>
  <c r="AZ714" i="10"/>
  <c r="AZ715" i="10"/>
  <c r="AZ716" i="10"/>
  <c r="AZ717" i="10"/>
  <c r="AZ718" i="10"/>
  <c r="AZ719" i="10"/>
  <c r="AZ720" i="10"/>
  <c r="AZ721" i="10"/>
  <c r="AZ722" i="10"/>
  <c r="AZ723" i="10"/>
  <c r="AZ724" i="10"/>
  <c r="AZ725" i="10"/>
  <c r="AZ726" i="10"/>
  <c r="AZ727" i="10"/>
  <c r="AZ728" i="10"/>
  <c r="AZ729" i="10"/>
  <c r="AZ730" i="10"/>
  <c r="AZ731" i="10"/>
  <c r="AZ732" i="10"/>
  <c r="AZ733" i="10"/>
  <c r="AZ734" i="10"/>
  <c r="AZ735" i="10"/>
  <c r="AZ736" i="10"/>
  <c r="AZ737" i="10"/>
  <c r="AZ738" i="10"/>
  <c r="AZ739" i="10"/>
  <c r="AZ740" i="10"/>
  <c r="AZ741" i="10"/>
  <c r="AZ742" i="10"/>
  <c r="AZ743" i="10"/>
  <c r="AZ744" i="10"/>
  <c r="AZ745" i="10"/>
  <c r="AZ746" i="10"/>
  <c r="AZ747" i="10"/>
  <c r="AZ748" i="10"/>
  <c r="AZ749" i="10"/>
  <c r="AZ750" i="10"/>
  <c r="AZ751" i="10"/>
  <c r="AZ752" i="10"/>
  <c r="AZ753" i="10"/>
  <c r="AZ754" i="10"/>
  <c r="AZ755" i="10"/>
  <c r="AZ756" i="10"/>
  <c r="AZ757" i="10"/>
  <c r="AZ758" i="10"/>
  <c r="AZ759" i="10"/>
  <c r="AZ760" i="10"/>
  <c r="AZ761" i="10"/>
  <c r="AZ762" i="10"/>
  <c r="AZ763" i="10"/>
  <c r="AZ764" i="10"/>
  <c r="AZ765" i="10"/>
  <c r="AZ766" i="10"/>
  <c r="AZ767" i="10"/>
  <c r="AZ768" i="10"/>
  <c r="AZ769" i="10"/>
  <c r="AZ770" i="10"/>
  <c r="AZ771" i="10"/>
  <c r="AZ772" i="10"/>
  <c r="AZ773" i="10"/>
  <c r="AZ774" i="10"/>
  <c r="AZ775" i="10"/>
  <c r="AZ776" i="10"/>
  <c r="AZ777" i="10"/>
  <c r="AZ778" i="10"/>
  <c r="AZ779" i="10"/>
  <c r="AZ780" i="10"/>
  <c r="AZ781" i="10"/>
  <c r="AZ782" i="10"/>
  <c r="AZ783" i="10"/>
  <c r="AZ784" i="10"/>
  <c r="AZ785" i="10"/>
  <c r="AZ786" i="10"/>
  <c r="AZ787" i="10"/>
  <c r="AZ788" i="10"/>
  <c r="AZ789" i="10"/>
  <c r="AZ790" i="10"/>
  <c r="AZ791" i="10"/>
  <c r="AZ792" i="10"/>
  <c r="AZ793" i="10"/>
  <c r="AZ794" i="10"/>
  <c r="AZ795" i="10"/>
  <c r="AZ796" i="10"/>
  <c r="AZ797" i="10"/>
  <c r="AZ798" i="10"/>
  <c r="AZ799" i="10"/>
  <c r="AZ800" i="10"/>
  <c r="AZ801" i="10"/>
  <c r="AZ802" i="10"/>
  <c r="AZ803" i="10"/>
  <c r="AZ804" i="10"/>
  <c r="AZ805" i="10"/>
  <c r="AZ806" i="10"/>
  <c r="AZ807" i="10"/>
  <c r="AZ808" i="10"/>
  <c r="AZ809" i="10"/>
  <c r="AZ810" i="10"/>
  <c r="AZ811" i="10"/>
  <c r="AZ812" i="10"/>
  <c r="AZ813" i="10"/>
  <c r="AZ814" i="10"/>
  <c r="AZ815" i="10"/>
  <c r="AZ816" i="10"/>
  <c r="AZ817" i="10"/>
  <c r="AZ818" i="10"/>
  <c r="AZ819" i="10"/>
  <c r="AZ820" i="10"/>
  <c r="AZ821" i="10"/>
  <c r="AZ822" i="10"/>
  <c r="AZ823" i="10"/>
  <c r="AZ824" i="10"/>
  <c r="AZ825" i="10"/>
  <c r="AZ826" i="10"/>
  <c r="AZ827" i="10"/>
  <c r="AZ828" i="10"/>
  <c r="AZ829" i="10"/>
  <c r="AZ830" i="10"/>
  <c r="AZ831" i="10"/>
  <c r="AZ832" i="10"/>
  <c r="AZ833" i="10"/>
  <c r="AZ834" i="10"/>
  <c r="AZ835" i="10"/>
  <c r="AZ836" i="10"/>
  <c r="AZ837" i="10"/>
  <c r="AZ838" i="10"/>
  <c r="AZ839" i="10"/>
  <c r="AZ840" i="10"/>
  <c r="AZ841" i="10"/>
  <c r="AZ842" i="10"/>
  <c r="AZ843" i="10"/>
  <c r="AZ844" i="10"/>
  <c r="AZ845" i="10"/>
  <c r="AZ846" i="10"/>
  <c r="AZ847" i="10"/>
  <c r="AZ848" i="10"/>
  <c r="AZ849" i="10"/>
  <c r="AZ850" i="10"/>
  <c r="AZ851" i="10"/>
  <c r="AZ852" i="10"/>
  <c r="AZ853" i="10"/>
  <c r="AZ854" i="10"/>
  <c r="AZ855" i="10"/>
  <c r="AZ856" i="10"/>
  <c r="AZ857" i="10"/>
  <c r="AZ858" i="10"/>
  <c r="AZ859" i="10"/>
  <c r="AZ860" i="10"/>
  <c r="AZ861" i="10"/>
  <c r="AZ862" i="10"/>
  <c r="AZ863" i="10"/>
  <c r="AZ864" i="10"/>
  <c r="AZ865" i="10"/>
  <c r="AZ866" i="10"/>
  <c r="AZ867" i="10"/>
  <c r="AZ868" i="10"/>
  <c r="AZ869" i="10"/>
  <c r="AZ870" i="10"/>
  <c r="AZ871" i="10"/>
  <c r="AZ872" i="10"/>
  <c r="AZ873" i="10"/>
  <c r="AZ874" i="10"/>
  <c r="AZ875" i="10"/>
  <c r="AZ876" i="10"/>
  <c r="AZ877" i="10"/>
  <c r="AZ878" i="10"/>
  <c r="AZ879" i="10"/>
  <c r="AZ880" i="10"/>
  <c r="AZ881" i="10"/>
  <c r="AZ882" i="10"/>
  <c r="AZ883" i="10"/>
  <c r="AZ884" i="10"/>
  <c r="AZ885" i="10"/>
  <c r="AZ886" i="10"/>
  <c r="AZ887" i="10"/>
  <c r="AZ888" i="10"/>
  <c r="AZ889" i="10"/>
  <c r="AZ890" i="10"/>
  <c r="AZ891" i="10"/>
  <c r="AZ892" i="10"/>
  <c r="AZ893" i="10"/>
  <c r="AZ894" i="10"/>
  <c r="AZ895" i="10"/>
  <c r="AZ896" i="10"/>
  <c r="AZ897" i="10"/>
  <c r="AZ898" i="10"/>
  <c r="AZ899" i="10"/>
  <c r="AZ900" i="10"/>
  <c r="AZ901" i="10"/>
  <c r="AZ902" i="10"/>
  <c r="AZ903" i="10"/>
  <c r="AZ904" i="10"/>
  <c r="AZ905" i="10"/>
  <c r="AZ906" i="10"/>
  <c r="AZ907" i="10"/>
  <c r="AZ908" i="10"/>
  <c r="AZ909" i="10"/>
  <c r="AZ910" i="10"/>
  <c r="AZ911" i="10"/>
  <c r="AZ912" i="10"/>
  <c r="AZ913" i="10"/>
  <c r="AZ914" i="10"/>
  <c r="AZ915" i="10"/>
  <c r="AZ916" i="10"/>
  <c r="AZ917" i="10"/>
  <c r="AZ918" i="10"/>
  <c r="AZ919" i="10"/>
  <c r="AZ920" i="10"/>
  <c r="AZ921" i="10"/>
  <c r="AZ922" i="10"/>
  <c r="AZ923" i="10"/>
  <c r="AZ924" i="10"/>
  <c r="AZ925" i="10"/>
  <c r="AZ926" i="10"/>
  <c r="AZ927" i="10"/>
  <c r="AZ928" i="10"/>
  <c r="AZ929" i="10"/>
  <c r="AZ930" i="10"/>
  <c r="AZ931" i="10"/>
  <c r="AZ932" i="10"/>
  <c r="AZ933" i="10"/>
  <c r="AZ934" i="10"/>
  <c r="AZ935" i="10"/>
  <c r="AZ936" i="10"/>
  <c r="AZ937" i="10"/>
  <c r="AZ938" i="10"/>
  <c r="AZ939" i="10"/>
  <c r="AZ940" i="10"/>
  <c r="AZ941" i="10"/>
  <c r="AZ942" i="10"/>
  <c r="AZ943" i="10"/>
  <c r="AZ944" i="10"/>
  <c r="AZ945" i="10"/>
  <c r="AZ946" i="10"/>
  <c r="AZ947" i="10"/>
  <c r="AZ948" i="10"/>
  <c r="AZ949" i="10"/>
  <c r="AZ950" i="10"/>
  <c r="AZ951" i="10"/>
  <c r="AZ952" i="10"/>
  <c r="AZ953" i="10"/>
  <c r="AZ954" i="10"/>
  <c r="AZ955" i="10"/>
  <c r="AZ956" i="10"/>
  <c r="AZ957" i="10"/>
  <c r="AZ958" i="10"/>
  <c r="AZ959" i="10"/>
  <c r="AZ960" i="10"/>
  <c r="AZ961" i="10"/>
  <c r="AZ962" i="10"/>
  <c r="AZ963" i="10"/>
  <c r="AZ964" i="10"/>
  <c r="AZ965" i="10"/>
  <c r="AZ966" i="10"/>
  <c r="AZ967" i="10"/>
  <c r="AZ968" i="10"/>
  <c r="AZ969" i="10"/>
  <c r="AZ970" i="10"/>
  <c r="AZ971" i="10"/>
  <c r="AZ972" i="10"/>
  <c r="AZ973" i="10"/>
  <c r="AZ974" i="10"/>
  <c r="AZ975" i="10"/>
  <c r="AZ976" i="10"/>
  <c r="AZ977" i="10"/>
  <c r="AZ978" i="10"/>
  <c r="AZ979" i="10"/>
  <c r="AZ980" i="10"/>
  <c r="AZ981" i="10"/>
  <c r="AZ982" i="10"/>
  <c r="AZ983" i="10"/>
  <c r="AZ984" i="10"/>
  <c r="AZ985" i="10"/>
  <c r="AZ986" i="10"/>
  <c r="AZ987" i="10"/>
  <c r="AZ988" i="10"/>
  <c r="AZ989" i="10"/>
  <c r="AZ990" i="10"/>
  <c r="AZ991" i="10"/>
  <c r="AZ992" i="10"/>
  <c r="AZ993" i="10"/>
  <c r="AZ994" i="10"/>
  <c r="AZ995" i="10"/>
  <c r="AZ996" i="10"/>
  <c r="AZ997" i="10"/>
  <c r="AZ998" i="10"/>
  <c r="AZ999" i="10"/>
  <c r="AZ1000" i="10"/>
  <c r="AZ1001" i="10"/>
  <c r="AZ1002" i="10"/>
  <c r="AZ1003" i="10"/>
  <c r="AZ1004" i="10"/>
  <c r="AZ1005" i="10"/>
  <c r="AZ1006" i="10"/>
  <c r="AZ1007" i="10"/>
  <c r="AZ1008" i="10"/>
  <c r="AZ1009" i="10"/>
  <c r="AZ1010" i="10"/>
  <c r="AZ1011" i="10"/>
  <c r="AX542" i="10"/>
  <c r="AX558" i="10"/>
  <c r="AX578" i="10"/>
  <c r="BA578" i="10" s="1"/>
  <c r="AX586" i="10"/>
  <c r="AX610" i="10"/>
  <c r="AX626" i="10"/>
  <c r="AX642" i="10"/>
  <c r="AX650" i="10"/>
  <c r="AX664" i="10"/>
  <c r="BA664" i="10" s="1"/>
  <c r="AX675" i="10"/>
  <c r="AX689" i="10"/>
  <c r="BA689" i="10" s="1"/>
  <c r="AX716" i="10"/>
  <c r="BA716" i="10" s="1"/>
  <c r="AX768" i="10"/>
  <c r="BA768" i="10" s="1"/>
  <c r="AX791" i="10"/>
  <c r="BA791" i="10" s="1"/>
  <c r="AX881" i="10"/>
  <c r="BA881" i="10" s="1"/>
  <c r="AX907" i="10"/>
  <c r="AX944" i="10"/>
  <c r="AW540" i="10"/>
  <c r="AX540" i="10" s="1"/>
  <c r="AW541" i="10"/>
  <c r="AX541" i="10" s="1"/>
  <c r="AW542" i="10"/>
  <c r="AW543" i="10"/>
  <c r="AX543" i="10" s="1"/>
  <c r="BA543" i="10" s="1"/>
  <c r="AW544" i="10"/>
  <c r="AX544" i="10" s="1"/>
  <c r="AW545" i="10"/>
  <c r="AX545" i="10" s="1"/>
  <c r="AW546" i="10"/>
  <c r="AX546" i="10" s="1"/>
  <c r="AW547" i="10"/>
  <c r="AX547" i="10" s="1"/>
  <c r="AW548" i="10"/>
  <c r="AX548" i="10" s="1"/>
  <c r="AW549" i="10"/>
  <c r="AX549" i="10" s="1"/>
  <c r="AW550" i="10"/>
  <c r="AX550" i="10" s="1"/>
  <c r="AW551" i="10"/>
  <c r="AX551" i="10" s="1"/>
  <c r="BA551" i="10" s="1"/>
  <c r="AW552" i="10"/>
  <c r="AX552" i="10" s="1"/>
  <c r="AW553" i="10"/>
  <c r="AX553" i="10" s="1"/>
  <c r="AW554" i="10"/>
  <c r="AX554" i="10" s="1"/>
  <c r="AW555" i="10"/>
  <c r="AX555" i="10" s="1"/>
  <c r="AW556" i="10"/>
  <c r="AX556" i="10" s="1"/>
  <c r="AW557" i="10"/>
  <c r="AX557" i="10" s="1"/>
  <c r="AW558" i="10"/>
  <c r="AW559" i="10"/>
  <c r="AX559" i="10" s="1"/>
  <c r="BA559" i="10" s="1"/>
  <c r="AW560" i="10"/>
  <c r="AX560" i="10" s="1"/>
  <c r="AW561" i="10"/>
  <c r="AX561" i="10" s="1"/>
  <c r="AW562" i="10"/>
  <c r="AX562" i="10" s="1"/>
  <c r="AW563" i="10"/>
  <c r="AX563" i="10" s="1"/>
  <c r="BA563" i="10" s="1"/>
  <c r="AW564" i="10"/>
  <c r="AX564" i="10" s="1"/>
  <c r="AW565" i="10"/>
  <c r="AX565" i="10" s="1"/>
  <c r="AW566" i="10"/>
  <c r="AX566" i="10" s="1"/>
  <c r="AW567" i="10"/>
  <c r="AX567" i="10" s="1"/>
  <c r="BA567" i="10" s="1"/>
  <c r="AW568" i="10"/>
  <c r="AX568" i="10" s="1"/>
  <c r="AW569" i="10"/>
  <c r="AX569" i="10" s="1"/>
  <c r="AW570" i="10"/>
  <c r="AX570" i="10" s="1"/>
  <c r="AW571" i="10"/>
  <c r="AX571" i="10" s="1"/>
  <c r="AW572" i="10"/>
  <c r="AX572" i="10" s="1"/>
  <c r="AW573" i="10"/>
  <c r="AX573" i="10" s="1"/>
  <c r="AW574" i="10"/>
  <c r="AX574" i="10" s="1"/>
  <c r="AW575" i="10"/>
  <c r="AX575" i="10" s="1"/>
  <c r="AW576" i="10"/>
  <c r="AX576" i="10" s="1"/>
  <c r="AW577" i="10"/>
  <c r="AX577" i="10" s="1"/>
  <c r="AW578" i="10"/>
  <c r="AW579" i="10"/>
  <c r="AX579" i="10" s="1"/>
  <c r="BA579" i="10" s="1"/>
  <c r="AW580" i="10"/>
  <c r="AX580" i="10" s="1"/>
  <c r="AW581" i="10"/>
  <c r="AX581" i="10" s="1"/>
  <c r="AW582" i="10"/>
  <c r="AX582" i="10" s="1"/>
  <c r="AW583" i="10"/>
  <c r="AX583" i="10" s="1"/>
  <c r="AW584" i="10"/>
  <c r="AX584" i="10" s="1"/>
  <c r="AW585" i="10"/>
  <c r="AX585" i="10" s="1"/>
  <c r="AW586" i="10"/>
  <c r="AW587" i="10"/>
  <c r="AX587" i="10" s="1"/>
  <c r="AW588" i="10"/>
  <c r="AX588" i="10" s="1"/>
  <c r="AW589" i="10"/>
  <c r="AX589" i="10" s="1"/>
  <c r="AW590" i="10"/>
  <c r="AX590" i="10" s="1"/>
  <c r="AW591" i="10"/>
  <c r="AX591" i="10" s="1"/>
  <c r="BA591" i="10" s="1"/>
  <c r="AW592" i="10"/>
  <c r="AX592" i="10" s="1"/>
  <c r="AW593" i="10"/>
  <c r="AX593" i="10" s="1"/>
  <c r="AW594" i="10"/>
  <c r="AX594" i="10" s="1"/>
  <c r="AW595" i="10"/>
  <c r="AX595" i="10" s="1"/>
  <c r="BA595" i="10" s="1"/>
  <c r="AW596" i="10"/>
  <c r="AX596" i="10" s="1"/>
  <c r="AW597" i="10"/>
  <c r="AX597" i="10" s="1"/>
  <c r="AW598" i="10"/>
  <c r="AX598" i="10" s="1"/>
  <c r="AW599" i="10"/>
  <c r="AX599" i="10" s="1"/>
  <c r="BA599" i="10" s="1"/>
  <c r="AW600" i="10"/>
  <c r="AX600" i="10" s="1"/>
  <c r="AW601" i="10"/>
  <c r="AX601" i="10" s="1"/>
  <c r="AW602" i="10"/>
  <c r="AX602" i="10" s="1"/>
  <c r="AW603" i="10"/>
  <c r="AX603" i="10" s="1"/>
  <c r="AW604" i="10"/>
  <c r="AX604" i="10" s="1"/>
  <c r="AW605" i="10"/>
  <c r="AX605" i="10" s="1"/>
  <c r="AW606" i="10"/>
  <c r="AX606" i="10" s="1"/>
  <c r="AW607" i="10"/>
  <c r="AX607" i="10" s="1"/>
  <c r="BA607" i="10" s="1"/>
  <c r="AW608" i="10"/>
  <c r="AX608" i="10" s="1"/>
  <c r="AW609" i="10"/>
  <c r="AX609" i="10" s="1"/>
  <c r="AW610" i="10"/>
  <c r="AW611" i="10"/>
  <c r="AX611" i="10" s="1"/>
  <c r="AW612" i="10"/>
  <c r="AX612" i="10" s="1"/>
  <c r="AW613" i="10"/>
  <c r="AX613" i="10" s="1"/>
  <c r="AW614" i="10"/>
  <c r="AX614" i="10" s="1"/>
  <c r="AW615" i="10"/>
  <c r="AX615" i="10" s="1"/>
  <c r="BA615" i="10" s="1"/>
  <c r="AW616" i="10"/>
  <c r="AX616" i="10" s="1"/>
  <c r="AW617" i="10"/>
  <c r="AX617" i="10" s="1"/>
  <c r="AW618" i="10"/>
  <c r="AX618" i="10" s="1"/>
  <c r="AW619" i="10"/>
  <c r="AX619" i="10" s="1"/>
  <c r="AW620" i="10"/>
  <c r="AX620" i="10" s="1"/>
  <c r="AW621" i="10"/>
  <c r="AX621" i="10" s="1"/>
  <c r="AW622" i="10"/>
  <c r="AX622" i="10" s="1"/>
  <c r="AW623" i="10"/>
  <c r="AX623" i="10" s="1"/>
  <c r="BA623" i="10" s="1"/>
  <c r="AW624" i="10"/>
  <c r="AX624" i="10" s="1"/>
  <c r="AW625" i="10"/>
  <c r="AX625" i="10" s="1"/>
  <c r="AW626" i="10"/>
  <c r="AW627" i="10"/>
  <c r="AX627" i="10" s="1"/>
  <c r="BA627" i="10" s="1"/>
  <c r="AW628" i="10"/>
  <c r="AX628" i="10" s="1"/>
  <c r="AW629" i="10"/>
  <c r="AX629" i="10" s="1"/>
  <c r="AW630" i="10"/>
  <c r="AX630" i="10" s="1"/>
  <c r="AW631" i="10"/>
  <c r="AX631" i="10" s="1"/>
  <c r="BA631" i="10" s="1"/>
  <c r="AW632" i="10"/>
  <c r="AX632" i="10" s="1"/>
  <c r="AW633" i="10"/>
  <c r="AX633" i="10" s="1"/>
  <c r="AW634" i="10"/>
  <c r="AX634" i="10" s="1"/>
  <c r="AW635" i="10"/>
  <c r="AX635" i="10" s="1"/>
  <c r="AW636" i="10"/>
  <c r="AX636" i="10" s="1"/>
  <c r="AW637" i="10"/>
  <c r="AX637" i="10" s="1"/>
  <c r="AW638" i="10"/>
  <c r="AX638" i="10" s="1"/>
  <c r="AW639" i="10"/>
  <c r="AX639" i="10" s="1"/>
  <c r="AW640" i="10"/>
  <c r="AX640" i="10" s="1"/>
  <c r="AW641" i="10"/>
  <c r="AX641" i="10" s="1"/>
  <c r="AW642" i="10"/>
  <c r="AW643" i="10"/>
  <c r="AX643" i="10" s="1"/>
  <c r="BA643" i="10" s="1"/>
  <c r="AW644" i="10"/>
  <c r="AX644" i="10" s="1"/>
  <c r="AW645" i="10"/>
  <c r="AX645" i="10" s="1"/>
  <c r="AW646" i="10"/>
  <c r="AX646" i="10" s="1"/>
  <c r="AW647" i="10"/>
  <c r="AX647" i="10" s="1"/>
  <c r="AW648" i="10"/>
  <c r="AX648" i="10" s="1"/>
  <c r="AW649" i="10"/>
  <c r="AX649" i="10" s="1"/>
  <c r="AW650" i="10"/>
  <c r="AW651" i="10"/>
  <c r="AX651" i="10" s="1"/>
  <c r="AW652" i="10"/>
  <c r="AX652" i="10" s="1"/>
  <c r="AW653" i="10"/>
  <c r="AX653" i="10" s="1"/>
  <c r="AW654" i="10"/>
  <c r="AX654" i="10" s="1"/>
  <c r="AW655" i="10"/>
  <c r="AX655" i="10" s="1"/>
  <c r="BA655" i="10" s="1"/>
  <c r="AW656" i="10"/>
  <c r="AX656" i="10" s="1"/>
  <c r="AW657" i="10"/>
  <c r="AX657" i="10" s="1"/>
  <c r="AW658" i="10"/>
  <c r="AX658" i="10" s="1"/>
  <c r="AW659" i="10"/>
  <c r="AX659" i="10" s="1"/>
  <c r="BA659" i="10" s="1"/>
  <c r="AW660" i="10"/>
  <c r="AX660" i="10" s="1"/>
  <c r="AW661" i="10"/>
  <c r="AX661" i="10" s="1"/>
  <c r="AW662" i="10"/>
  <c r="AX662" i="10" s="1"/>
  <c r="AW663" i="10"/>
  <c r="AX663" i="10" s="1"/>
  <c r="BA663" i="10" s="1"/>
  <c r="AW664" i="10"/>
  <c r="AW665" i="10"/>
  <c r="AX665" i="10" s="1"/>
  <c r="AW666" i="10"/>
  <c r="AX666" i="10" s="1"/>
  <c r="AW667" i="10"/>
  <c r="AX667" i="10" s="1"/>
  <c r="AW668" i="10"/>
  <c r="AX668" i="10" s="1"/>
  <c r="AW669" i="10"/>
  <c r="AX669" i="10" s="1"/>
  <c r="AW670" i="10"/>
  <c r="AX670" i="10" s="1"/>
  <c r="AW671" i="10"/>
  <c r="AX671" i="10" s="1"/>
  <c r="BA671" i="10" s="1"/>
  <c r="AW672" i="10"/>
  <c r="AX672" i="10" s="1"/>
  <c r="AW673" i="10"/>
  <c r="AX673" i="10" s="1"/>
  <c r="AW674" i="10"/>
  <c r="AX674" i="10" s="1"/>
  <c r="AW675" i="10"/>
  <c r="AW676" i="10"/>
  <c r="AX676" i="10" s="1"/>
  <c r="AW677" i="10"/>
  <c r="AX677" i="10" s="1"/>
  <c r="AW678" i="10"/>
  <c r="AX678" i="10" s="1"/>
  <c r="AW679" i="10"/>
  <c r="AX679" i="10" s="1"/>
  <c r="BA679" i="10" s="1"/>
  <c r="AW680" i="10"/>
  <c r="AX680" i="10" s="1"/>
  <c r="AW681" i="10"/>
  <c r="AX681" i="10" s="1"/>
  <c r="AW682" i="10"/>
  <c r="AX682" i="10" s="1"/>
  <c r="AW683" i="10"/>
  <c r="AX683" i="10" s="1"/>
  <c r="AW684" i="10"/>
  <c r="AX684" i="10" s="1"/>
  <c r="AW685" i="10"/>
  <c r="AX685" i="10" s="1"/>
  <c r="AW686" i="10"/>
  <c r="AX686" i="10" s="1"/>
  <c r="AW687" i="10"/>
  <c r="AX687" i="10" s="1"/>
  <c r="BA687" i="10" s="1"/>
  <c r="AW688" i="10"/>
  <c r="AX688" i="10" s="1"/>
  <c r="AW689" i="10"/>
  <c r="AW690" i="10"/>
  <c r="AX690" i="10" s="1"/>
  <c r="AW691" i="10"/>
  <c r="AX691" i="10" s="1"/>
  <c r="BA691" i="10" s="1"/>
  <c r="AW692" i="10"/>
  <c r="AX692" i="10" s="1"/>
  <c r="AW693" i="10"/>
  <c r="AX693" i="10" s="1"/>
  <c r="AW694" i="10"/>
  <c r="AX694" i="10" s="1"/>
  <c r="AW695" i="10"/>
  <c r="AX695" i="10" s="1"/>
  <c r="BA695" i="10" s="1"/>
  <c r="AW696" i="10"/>
  <c r="AX696" i="10" s="1"/>
  <c r="AW697" i="10"/>
  <c r="AX697" i="10" s="1"/>
  <c r="AW698" i="10"/>
  <c r="AX698" i="10" s="1"/>
  <c r="AW699" i="10"/>
  <c r="AX699" i="10" s="1"/>
  <c r="AW700" i="10"/>
  <c r="AX700" i="10" s="1"/>
  <c r="AW701" i="10"/>
  <c r="AX701" i="10" s="1"/>
  <c r="AW702" i="10"/>
  <c r="AX702" i="10" s="1"/>
  <c r="AW703" i="10"/>
  <c r="AX703" i="10" s="1"/>
  <c r="AW704" i="10"/>
  <c r="AX704" i="10" s="1"/>
  <c r="AW705" i="10"/>
  <c r="AX705" i="10" s="1"/>
  <c r="AW706" i="10"/>
  <c r="AX706" i="10" s="1"/>
  <c r="AW707" i="10"/>
  <c r="AX707" i="10" s="1"/>
  <c r="BA707" i="10" s="1"/>
  <c r="AW708" i="10"/>
  <c r="AX708" i="10" s="1"/>
  <c r="AW709" i="10"/>
  <c r="AX709" i="10" s="1"/>
  <c r="AW710" i="10"/>
  <c r="AX710" i="10" s="1"/>
  <c r="AW711" i="10"/>
  <c r="AX711" i="10" s="1"/>
  <c r="BA711" i="10" s="1"/>
  <c r="AW712" i="10"/>
  <c r="AX712" i="10" s="1"/>
  <c r="AW713" i="10"/>
  <c r="AX713" i="10" s="1"/>
  <c r="AW714" i="10"/>
  <c r="AX714" i="10" s="1"/>
  <c r="AW715" i="10"/>
  <c r="AX715" i="10" s="1"/>
  <c r="AW716" i="10"/>
  <c r="AW717" i="10"/>
  <c r="AX717" i="10" s="1"/>
  <c r="AW718" i="10"/>
  <c r="AX718" i="10" s="1"/>
  <c r="AW719" i="10"/>
  <c r="AX719" i="10" s="1"/>
  <c r="BA719" i="10" s="1"/>
  <c r="AW720" i="10"/>
  <c r="AX720" i="10" s="1"/>
  <c r="AW721" i="10"/>
  <c r="AX721" i="10" s="1"/>
  <c r="AW722" i="10"/>
  <c r="AX722" i="10" s="1"/>
  <c r="AW723" i="10"/>
  <c r="AX723" i="10" s="1"/>
  <c r="BA723" i="10" s="1"/>
  <c r="AW724" i="10"/>
  <c r="AX724" i="10" s="1"/>
  <c r="AW725" i="10"/>
  <c r="AX725" i="10" s="1"/>
  <c r="AW726" i="10"/>
  <c r="AX726" i="10" s="1"/>
  <c r="AW727" i="10"/>
  <c r="AX727" i="10" s="1"/>
  <c r="BA727" i="10" s="1"/>
  <c r="AW728" i="10"/>
  <c r="AX728" i="10" s="1"/>
  <c r="AW729" i="10"/>
  <c r="AX729" i="10" s="1"/>
  <c r="AW730" i="10"/>
  <c r="AX730" i="10" s="1"/>
  <c r="AW731" i="10"/>
  <c r="AX731" i="10" s="1"/>
  <c r="AW732" i="10"/>
  <c r="AX732" i="10" s="1"/>
  <c r="BA732" i="10" s="1"/>
  <c r="AW733" i="10"/>
  <c r="AX733" i="10" s="1"/>
  <c r="AW734" i="10"/>
  <c r="AX734" i="10" s="1"/>
  <c r="AW735" i="10"/>
  <c r="AX735" i="10" s="1"/>
  <c r="BA735" i="10" s="1"/>
  <c r="AW736" i="10"/>
  <c r="AX736" i="10" s="1"/>
  <c r="AW737" i="10"/>
  <c r="AX737" i="10" s="1"/>
  <c r="AW738" i="10"/>
  <c r="AX738" i="10" s="1"/>
  <c r="AW739" i="10"/>
  <c r="AX739" i="10" s="1"/>
  <c r="BA739" i="10" s="1"/>
  <c r="AW740" i="10"/>
  <c r="AX740" i="10" s="1"/>
  <c r="AW741" i="10"/>
  <c r="AX741" i="10" s="1"/>
  <c r="AW742" i="10"/>
  <c r="AX742" i="10" s="1"/>
  <c r="AW743" i="10"/>
  <c r="AX743" i="10" s="1"/>
  <c r="BA743" i="10" s="1"/>
  <c r="AW744" i="10"/>
  <c r="AX744" i="10" s="1"/>
  <c r="AW745" i="10"/>
  <c r="AX745" i="10" s="1"/>
  <c r="AW746" i="10"/>
  <c r="AX746" i="10" s="1"/>
  <c r="AW747" i="10"/>
  <c r="AX747" i="10" s="1"/>
  <c r="AW748" i="10"/>
  <c r="AX748" i="10" s="1"/>
  <c r="AW749" i="10"/>
  <c r="AX749" i="10" s="1"/>
  <c r="AW750" i="10"/>
  <c r="AX750" i="10" s="1"/>
  <c r="AW751" i="10"/>
  <c r="AX751" i="10" s="1"/>
  <c r="BA751" i="10" s="1"/>
  <c r="AW752" i="10"/>
  <c r="AX752" i="10" s="1"/>
  <c r="AW753" i="10"/>
  <c r="AX753" i="10" s="1"/>
  <c r="AW754" i="10"/>
  <c r="AX754" i="10" s="1"/>
  <c r="AW755" i="10"/>
  <c r="AX755" i="10" s="1"/>
  <c r="BA755" i="10" s="1"/>
  <c r="AW756" i="10"/>
  <c r="AX756" i="10" s="1"/>
  <c r="AW757" i="10"/>
  <c r="AX757" i="10" s="1"/>
  <c r="AW758" i="10"/>
  <c r="AX758" i="10" s="1"/>
  <c r="AW759" i="10"/>
  <c r="AX759" i="10" s="1"/>
  <c r="BA759" i="10" s="1"/>
  <c r="AW760" i="10"/>
  <c r="AX760" i="10" s="1"/>
  <c r="AW761" i="10"/>
  <c r="AX761" i="10" s="1"/>
  <c r="AW762" i="10"/>
  <c r="AX762" i="10" s="1"/>
  <c r="AW763" i="10"/>
  <c r="AX763" i="10" s="1"/>
  <c r="AW764" i="10"/>
  <c r="AX764" i="10" s="1"/>
  <c r="AW765" i="10"/>
  <c r="AX765" i="10" s="1"/>
  <c r="AW766" i="10"/>
  <c r="AX766" i="10" s="1"/>
  <c r="AW767" i="10"/>
  <c r="AX767" i="10" s="1"/>
  <c r="AW768" i="10"/>
  <c r="AW769" i="10"/>
  <c r="AX769" i="10" s="1"/>
  <c r="AW770" i="10"/>
  <c r="AX770" i="10" s="1"/>
  <c r="AW771" i="10"/>
  <c r="AX771" i="10" s="1"/>
  <c r="BA771" i="10" s="1"/>
  <c r="AW772" i="10"/>
  <c r="AX772" i="10" s="1"/>
  <c r="AW773" i="10"/>
  <c r="AX773" i="10" s="1"/>
  <c r="AW774" i="10"/>
  <c r="AX774" i="10" s="1"/>
  <c r="AW775" i="10"/>
  <c r="AX775" i="10" s="1"/>
  <c r="BA775" i="10" s="1"/>
  <c r="AW776" i="10"/>
  <c r="AX776" i="10" s="1"/>
  <c r="AW777" i="10"/>
  <c r="AX777" i="10" s="1"/>
  <c r="AW778" i="10"/>
  <c r="AX778" i="10" s="1"/>
  <c r="AW779" i="10"/>
  <c r="AX779" i="10" s="1"/>
  <c r="AW780" i="10"/>
  <c r="AX780" i="10" s="1"/>
  <c r="AW781" i="10"/>
  <c r="AX781" i="10" s="1"/>
  <c r="AW782" i="10"/>
  <c r="AX782" i="10" s="1"/>
  <c r="AW783" i="10"/>
  <c r="AX783" i="10" s="1"/>
  <c r="AW784" i="10"/>
  <c r="AX784" i="10" s="1"/>
  <c r="AW785" i="10"/>
  <c r="AX785" i="10" s="1"/>
  <c r="AW786" i="10"/>
  <c r="AX786" i="10" s="1"/>
  <c r="AW787" i="10"/>
  <c r="AX787" i="10" s="1"/>
  <c r="BA787" i="10" s="1"/>
  <c r="AW788" i="10"/>
  <c r="AX788" i="10" s="1"/>
  <c r="AW789" i="10"/>
  <c r="AX789" i="10" s="1"/>
  <c r="AW790" i="10"/>
  <c r="AX790" i="10" s="1"/>
  <c r="AW791" i="10"/>
  <c r="AW792" i="10"/>
  <c r="AX792" i="10" s="1"/>
  <c r="AW793" i="10"/>
  <c r="AX793" i="10" s="1"/>
  <c r="AW794" i="10"/>
  <c r="AX794" i="10" s="1"/>
  <c r="AW795" i="10"/>
  <c r="AX795" i="10" s="1"/>
  <c r="AW796" i="10"/>
  <c r="AX796" i="10" s="1"/>
  <c r="AW797" i="10"/>
  <c r="AX797" i="10" s="1"/>
  <c r="AW798" i="10"/>
  <c r="AX798" i="10" s="1"/>
  <c r="AW799" i="10"/>
  <c r="AX799" i="10" s="1"/>
  <c r="BA799" i="10" s="1"/>
  <c r="AW800" i="10"/>
  <c r="AX800" i="10" s="1"/>
  <c r="AW801" i="10"/>
  <c r="AX801" i="10" s="1"/>
  <c r="AW802" i="10"/>
  <c r="AX802" i="10" s="1"/>
  <c r="AW803" i="10"/>
  <c r="AX803" i="10" s="1"/>
  <c r="BA803" i="10" s="1"/>
  <c r="AW804" i="10"/>
  <c r="AX804" i="10" s="1"/>
  <c r="AW805" i="10"/>
  <c r="AX805" i="10" s="1"/>
  <c r="AW806" i="10"/>
  <c r="AX806" i="10" s="1"/>
  <c r="AW807" i="10"/>
  <c r="AX807" i="10" s="1"/>
  <c r="BA807" i="10" s="1"/>
  <c r="AW808" i="10"/>
  <c r="AX808" i="10" s="1"/>
  <c r="AW809" i="10"/>
  <c r="AX809" i="10" s="1"/>
  <c r="AW810" i="10"/>
  <c r="AX810" i="10" s="1"/>
  <c r="AW811" i="10"/>
  <c r="AX811" i="10" s="1"/>
  <c r="AW812" i="10"/>
  <c r="AX812" i="10" s="1"/>
  <c r="BA812" i="10" s="1"/>
  <c r="AW813" i="10"/>
  <c r="AX813" i="10" s="1"/>
  <c r="AW814" i="10"/>
  <c r="AX814" i="10" s="1"/>
  <c r="AW815" i="10"/>
  <c r="AX815" i="10" s="1"/>
  <c r="BA815" i="10" s="1"/>
  <c r="AW816" i="10"/>
  <c r="AX816" i="10" s="1"/>
  <c r="AW817" i="10"/>
  <c r="AX817" i="10" s="1"/>
  <c r="AW818" i="10"/>
  <c r="AX818" i="10" s="1"/>
  <c r="AW819" i="10"/>
  <c r="AX819" i="10" s="1"/>
  <c r="BA819" i="10" s="1"/>
  <c r="AW820" i="10"/>
  <c r="AX820" i="10" s="1"/>
  <c r="AW821" i="10"/>
  <c r="AX821" i="10" s="1"/>
  <c r="AW822" i="10"/>
  <c r="AX822" i="10" s="1"/>
  <c r="AW823" i="10"/>
  <c r="AX823" i="10" s="1"/>
  <c r="BA823" i="10" s="1"/>
  <c r="AW824" i="10"/>
  <c r="AX824" i="10" s="1"/>
  <c r="AW825" i="10"/>
  <c r="AX825" i="10" s="1"/>
  <c r="AW826" i="10"/>
  <c r="AX826" i="10" s="1"/>
  <c r="AW827" i="10"/>
  <c r="AX827" i="10" s="1"/>
  <c r="AW828" i="10"/>
  <c r="AX828" i="10" s="1"/>
  <c r="AW829" i="10"/>
  <c r="AX829" i="10" s="1"/>
  <c r="AW830" i="10"/>
  <c r="AX830" i="10" s="1"/>
  <c r="AW831" i="10"/>
  <c r="AX831" i="10" s="1"/>
  <c r="AW832" i="10"/>
  <c r="AX832" i="10" s="1"/>
  <c r="AW833" i="10"/>
  <c r="AX833" i="10" s="1"/>
  <c r="AW834" i="10"/>
  <c r="AX834" i="10" s="1"/>
  <c r="AW835" i="10"/>
  <c r="AX835" i="10" s="1"/>
  <c r="BA835" i="10" s="1"/>
  <c r="AW836" i="10"/>
  <c r="AX836" i="10" s="1"/>
  <c r="AW837" i="10"/>
  <c r="AX837" i="10" s="1"/>
  <c r="AW838" i="10"/>
  <c r="AX838" i="10" s="1"/>
  <c r="AW839" i="10"/>
  <c r="AX839" i="10" s="1"/>
  <c r="BA839" i="10" s="1"/>
  <c r="AW840" i="10"/>
  <c r="AX840" i="10" s="1"/>
  <c r="AW841" i="10"/>
  <c r="AX841" i="10" s="1"/>
  <c r="AW842" i="10"/>
  <c r="AX842" i="10" s="1"/>
  <c r="AW843" i="10"/>
  <c r="AX843" i="10" s="1"/>
  <c r="AW844" i="10"/>
  <c r="AX844" i="10" s="1"/>
  <c r="BA844" i="10" s="1"/>
  <c r="AW845" i="10"/>
  <c r="AX845" i="10" s="1"/>
  <c r="AW846" i="10"/>
  <c r="AX846" i="10" s="1"/>
  <c r="AW847" i="10"/>
  <c r="AX847" i="10" s="1"/>
  <c r="BA847" i="10" s="1"/>
  <c r="AW848" i="10"/>
  <c r="AX848" i="10" s="1"/>
  <c r="AW849" i="10"/>
  <c r="AX849" i="10" s="1"/>
  <c r="AW850" i="10"/>
  <c r="AX850" i="10" s="1"/>
  <c r="AW851" i="10"/>
  <c r="AX851" i="10" s="1"/>
  <c r="BA851" i="10" s="1"/>
  <c r="AW852" i="10"/>
  <c r="AX852" i="10" s="1"/>
  <c r="AW853" i="10"/>
  <c r="AX853" i="10" s="1"/>
  <c r="AW854" i="10"/>
  <c r="AX854" i="10" s="1"/>
  <c r="AW855" i="10"/>
  <c r="AX855" i="10" s="1"/>
  <c r="BA855" i="10" s="1"/>
  <c r="AW856" i="10"/>
  <c r="AX856" i="10" s="1"/>
  <c r="AW857" i="10"/>
  <c r="AX857" i="10" s="1"/>
  <c r="AW858" i="10"/>
  <c r="AX858" i="10" s="1"/>
  <c r="AW859" i="10"/>
  <c r="AX859" i="10" s="1"/>
  <c r="AW860" i="10"/>
  <c r="AX860" i="10" s="1"/>
  <c r="AW861" i="10"/>
  <c r="AX861" i="10" s="1"/>
  <c r="AW862" i="10"/>
  <c r="AX862" i="10" s="1"/>
  <c r="AW863" i="10"/>
  <c r="AX863" i="10" s="1"/>
  <c r="BA863" i="10" s="1"/>
  <c r="AW864" i="10"/>
  <c r="AX864" i="10" s="1"/>
  <c r="AW865" i="10"/>
  <c r="AX865" i="10" s="1"/>
  <c r="AW866" i="10"/>
  <c r="AX866" i="10" s="1"/>
  <c r="AW867" i="10"/>
  <c r="AX867" i="10" s="1"/>
  <c r="BA867" i="10" s="1"/>
  <c r="AW868" i="10"/>
  <c r="AX868" i="10" s="1"/>
  <c r="AW869" i="10"/>
  <c r="AX869" i="10" s="1"/>
  <c r="AW870" i="10"/>
  <c r="AX870" i="10" s="1"/>
  <c r="AW871" i="10"/>
  <c r="AX871" i="10" s="1"/>
  <c r="BA871" i="10" s="1"/>
  <c r="AW872" i="10"/>
  <c r="AX872" i="10" s="1"/>
  <c r="AW873" i="10"/>
  <c r="AX873" i="10" s="1"/>
  <c r="AW874" i="10"/>
  <c r="AX874" i="10" s="1"/>
  <c r="AW875" i="10"/>
  <c r="AX875" i="10" s="1"/>
  <c r="AW876" i="10"/>
  <c r="AX876" i="10" s="1"/>
  <c r="AW877" i="10"/>
  <c r="AX877" i="10" s="1"/>
  <c r="AW878" i="10"/>
  <c r="AX878" i="10" s="1"/>
  <c r="AW879" i="10"/>
  <c r="AX879" i="10" s="1"/>
  <c r="BA879" i="10" s="1"/>
  <c r="AW880" i="10"/>
  <c r="AX880" i="10" s="1"/>
  <c r="AW881" i="10"/>
  <c r="AW882" i="10"/>
  <c r="AX882" i="10" s="1"/>
  <c r="AW883" i="10"/>
  <c r="AX883" i="10" s="1"/>
  <c r="BA883" i="10" s="1"/>
  <c r="AW884" i="10"/>
  <c r="AX884" i="10" s="1"/>
  <c r="AW885" i="10"/>
  <c r="AX885" i="10" s="1"/>
  <c r="BA885" i="10" s="1"/>
  <c r="AW886" i="10"/>
  <c r="AX886" i="10" s="1"/>
  <c r="AW887" i="10"/>
  <c r="AX887" i="10" s="1"/>
  <c r="BA887" i="10" s="1"/>
  <c r="AW888" i="10"/>
  <c r="AX888" i="10" s="1"/>
  <c r="AW889" i="10"/>
  <c r="AX889" i="10" s="1"/>
  <c r="BA889" i="10" s="1"/>
  <c r="AW890" i="10"/>
  <c r="AX890" i="10" s="1"/>
  <c r="AW891" i="10"/>
  <c r="AX891" i="10" s="1"/>
  <c r="AW892" i="10"/>
  <c r="AX892" i="10" s="1"/>
  <c r="AW893" i="10"/>
  <c r="AX893" i="10" s="1"/>
  <c r="BA893" i="10" s="1"/>
  <c r="AW894" i="10"/>
  <c r="AX894" i="10" s="1"/>
  <c r="AW895" i="10"/>
  <c r="AX895" i="10" s="1"/>
  <c r="AW896" i="10"/>
  <c r="AX896" i="10" s="1"/>
  <c r="AW897" i="10"/>
  <c r="AX897" i="10" s="1"/>
  <c r="BA897" i="10" s="1"/>
  <c r="AW898" i="10"/>
  <c r="AX898" i="10" s="1"/>
  <c r="AW899" i="10"/>
  <c r="AX899" i="10" s="1"/>
  <c r="BA899" i="10" s="1"/>
  <c r="AW900" i="10"/>
  <c r="AX900" i="10" s="1"/>
  <c r="AW901" i="10"/>
  <c r="AX901" i="10" s="1"/>
  <c r="BA901" i="10" s="1"/>
  <c r="AW902" i="10"/>
  <c r="AX902" i="10" s="1"/>
  <c r="AW903" i="10"/>
  <c r="AX903" i="10" s="1"/>
  <c r="BA903" i="10" s="1"/>
  <c r="AW904" i="10"/>
  <c r="AX904" i="10" s="1"/>
  <c r="AW905" i="10"/>
  <c r="AX905" i="10" s="1"/>
  <c r="BA905" i="10" s="1"/>
  <c r="AW906" i="10"/>
  <c r="AX906" i="10" s="1"/>
  <c r="AW907" i="10"/>
  <c r="AW908" i="10"/>
  <c r="AX908" i="10" s="1"/>
  <c r="AW909" i="10"/>
  <c r="AX909" i="10" s="1"/>
  <c r="BA909" i="10" s="1"/>
  <c r="AW910" i="10"/>
  <c r="AX910" i="10" s="1"/>
  <c r="AW911" i="10"/>
  <c r="AX911" i="10" s="1"/>
  <c r="BA911" i="10" s="1"/>
  <c r="AW912" i="10"/>
  <c r="AX912" i="10" s="1"/>
  <c r="AW913" i="10"/>
  <c r="AX913" i="10" s="1"/>
  <c r="BA913" i="10" s="1"/>
  <c r="AW914" i="10"/>
  <c r="AX914" i="10" s="1"/>
  <c r="AW915" i="10"/>
  <c r="AX915" i="10" s="1"/>
  <c r="BA915" i="10" s="1"/>
  <c r="AW916" i="10"/>
  <c r="AX916" i="10" s="1"/>
  <c r="AW917" i="10"/>
  <c r="AX917" i="10" s="1"/>
  <c r="BA917" i="10" s="1"/>
  <c r="AW918" i="10"/>
  <c r="AX918" i="10" s="1"/>
  <c r="AW919" i="10"/>
  <c r="AX919" i="10" s="1"/>
  <c r="BA919" i="10" s="1"/>
  <c r="AW920" i="10"/>
  <c r="AX920" i="10" s="1"/>
  <c r="AW921" i="10"/>
  <c r="AX921" i="10" s="1"/>
  <c r="BA921" i="10" s="1"/>
  <c r="AW922" i="10"/>
  <c r="AX922" i="10" s="1"/>
  <c r="AW923" i="10"/>
  <c r="AX923" i="10" s="1"/>
  <c r="AW924" i="10"/>
  <c r="AX924" i="10" s="1"/>
  <c r="AW925" i="10"/>
  <c r="AX925" i="10" s="1"/>
  <c r="BA925" i="10" s="1"/>
  <c r="AW926" i="10"/>
  <c r="AX926" i="10" s="1"/>
  <c r="AW927" i="10"/>
  <c r="AX927" i="10" s="1"/>
  <c r="BA927" i="10" s="1"/>
  <c r="AW928" i="10"/>
  <c r="AX928" i="10" s="1"/>
  <c r="AW929" i="10"/>
  <c r="AX929" i="10" s="1"/>
  <c r="BA929" i="10" s="1"/>
  <c r="AW930" i="10"/>
  <c r="AX930" i="10" s="1"/>
  <c r="AW931" i="10"/>
  <c r="AX931" i="10" s="1"/>
  <c r="BA931" i="10" s="1"/>
  <c r="AW932" i="10"/>
  <c r="AX932" i="10" s="1"/>
  <c r="AW933" i="10"/>
  <c r="AX933" i="10" s="1"/>
  <c r="BA933" i="10" s="1"/>
  <c r="AW934" i="10"/>
  <c r="AX934" i="10" s="1"/>
  <c r="AW935" i="10"/>
  <c r="AX935" i="10" s="1"/>
  <c r="BA935" i="10" s="1"/>
  <c r="AW936" i="10"/>
  <c r="AX936" i="10" s="1"/>
  <c r="AW937" i="10"/>
  <c r="AX937" i="10" s="1"/>
  <c r="BA937" i="10" s="1"/>
  <c r="AW938" i="10"/>
  <c r="AX938" i="10" s="1"/>
  <c r="AW939" i="10"/>
  <c r="AX939" i="10" s="1"/>
  <c r="AW940" i="10"/>
  <c r="AX940" i="10" s="1"/>
  <c r="AW941" i="10"/>
  <c r="AX941" i="10" s="1"/>
  <c r="BA941" i="10" s="1"/>
  <c r="AW942" i="10"/>
  <c r="AX942" i="10" s="1"/>
  <c r="AW943" i="10"/>
  <c r="AX943" i="10" s="1"/>
  <c r="BA943" i="10" s="1"/>
  <c r="AW944" i="10"/>
  <c r="AW945" i="10"/>
  <c r="AX945" i="10" s="1"/>
  <c r="BA945" i="10" s="1"/>
  <c r="AW946" i="10"/>
  <c r="AX946" i="10" s="1"/>
  <c r="AW947" i="10"/>
  <c r="AX947" i="10" s="1"/>
  <c r="BA947" i="10" s="1"/>
  <c r="AW948" i="10"/>
  <c r="AX948" i="10" s="1"/>
  <c r="AW949" i="10"/>
  <c r="AX949" i="10" s="1"/>
  <c r="BA949" i="10" s="1"/>
  <c r="AW950" i="10"/>
  <c r="AX950" i="10" s="1"/>
  <c r="AW951" i="10"/>
  <c r="AX951" i="10" s="1"/>
  <c r="BA951" i="10" s="1"/>
  <c r="AW952" i="10"/>
  <c r="AX952" i="10" s="1"/>
  <c r="AW953" i="10"/>
  <c r="AX953" i="10" s="1"/>
  <c r="BA953" i="10" s="1"/>
  <c r="AW954" i="10"/>
  <c r="AX954" i="10" s="1"/>
  <c r="AW955" i="10"/>
  <c r="AX955" i="10" s="1"/>
  <c r="AW956" i="10"/>
  <c r="AX956" i="10" s="1"/>
  <c r="BA956" i="10" s="1"/>
  <c r="AW957" i="10"/>
  <c r="AX957" i="10" s="1"/>
  <c r="BA957" i="10" s="1"/>
  <c r="AW958" i="10"/>
  <c r="AX958" i="10" s="1"/>
  <c r="AW959" i="10"/>
  <c r="AX959" i="10" s="1"/>
  <c r="AW960" i="10"/>
  <c r="AX960" i="10" s="1"/>
  <c r="BA960" i="10" s="1"/>
  <c r="AW961" i="10"/>
  <c r="AX961" i="10" s="1"/>
  <c r="BA961" i="10" s="1"/>
  <c r="AW962" i="10"/>
  <c r="AX962" i="10" s="1"/>
  <c r="AW963" i="10"/>
  <c r="AX963" i="10" s="1"/>
  <c r="BA963" i="10" s="1"/>
  <c r="AW964" i="10"/>
  <c r="AX964" i="10" s="1"/>
  <c r="BA964" i="10" s="1"/>
  <c r="AW965" i="10"/>
  <c r="AX965" i="10" s="1"/>
  <c r="BA965" i="10" s="1"/>
  <c r="AW966" i="10"/>
  <c r="AX966" i="10" s="1"/>
  <c r="AW967" i="10"/>
  <c r="AX967" i="10" s="1"/>
  <c r="BA967" i="10" s="1"/>
  <c r="AW968" i="10"/>
  <c r="AX968" i="10" s="1"/>
  <c r="BA968" i="10" s="1"/>
  <c r="AW969" i="10"/>
  <c r="AX969" i="10" s="1"/>
  <c r="BA969" i="10" s="1"/>
  <c r="AW970" i="10"/>
  <c r="AX970" i="10" s="1"/>
  <c r="AW971" i="10"/>
  <c r="AX971" i="10" s="1"/>
  <c r="AW972" i="10"/>
  <c r="AX972" i="10" s="1"/>
  <c r="BA972" i="10" s="1"/>
  <c r="AW973" i="10"/>
  <c r="AX973" i="10" s="1"/>
  <c r="BA973" i="10" s="1"/>
  <c r="AW974" i="10"/>
  <c r="AX974" i="10" s="1"/>
  <c r="AW975" i="10"/>
  <c r="AX975" i="10" s="1"/>
  <c r="BA975" i="10" s="1"/>
  <c r="AW976" i="10"/>
  <c r="AX976" i="10" s="1"/>
  <c r="BA976" i="10" s="1"/>
  <c r="AW977" i="10"/>
  <c r="AX977" i="10" s="1"/>
  <c r="BA977" i="10" s="1"/>
  <c r="AW978" i="10"/>
  <c r="AX978" i="10" s="1"/>
  <c r="AW979" i="10"/>
  <c r="AX979" i="10" s="1"/>
  <c r="BA979" i="10" s="1"/>
  <c r="AW980" i="10"/>
  <c r="AX980" i="10" s="1"/>
  <c r="BA980" i="10" s="1"/>
  <c r="AW981" i="10"/>
  <c r="AX981" i="10" s="1"/>
  <c r="BA981" i="10" s="1"/>
  <c r="AW982" i="10"/>
  <c r="AX982" i="10" s="1"/>
  <c r="AW983" i="10"/>
  <c r="AX983" i="10" s="1"/>
  <c r="BA983" i="10" s="1"/>
  <c r="AW984" i="10"/>
  <c r="AX984" i="10" s="1"/>
  <c r="BA984" i="10" s="1"/>
  <c r="AW985" i="10"/>
  <c r="AX985" i="10" s="1"/>
  <c r="BA985" i="10" s="1"/>
  <c r="AW986" i="10"/>
  <c r="AX986" i="10" s="1"/>
  <c r="AW987" i="10"/>
  <c r="AX987" i="10" s="1"/>
  <c r="AW988" i="10"/>
  <c r="AX988" i="10" s="1"/>
  <c r="BA988" i="10" s="1"/>
  <c r="AW989" i="10"/>
  <c r="AX989" i="10" s="1"/>
  <c r="BA989" i="10" s="1"/>
  <c r="AW990" i="10"/>
  <c r="AX990" i="10" s="1"/>
  <c r="AW991" i="10"/>
  <c r="AX991" i="10" s="1"/>
  <c r="BA991" i="10" s="1"/>
  <c r="AW992" i="10"/>
  <c r="AX992" i="10" s="1"/>
  <c r="BA992" i="10" s="1"/>
  <c r="AW993" i="10"/>
  <c r="AX993" i="10" s="1"/>
  <c r="BA993" i="10" s="1"/>
  <c r="AW994" i="10"/>
  <c r="AX994" i="10" s="1"/>
  <c r="AW995" i="10"/>
  <c r="AX995" i="10" s="1"/>
  <c r="BA995" i="10" s="1"/>
  <c r="AW996" i="10"/>
  <c r="AX996" i="10" s="1"/>
  <c r="BA996" i="10" s="1"/>
  <c r="AW997" i="10"/>
  <c r="AX997" i="10" s="1"/>
  <c r="BA997" i="10" s="1"/>
  <c r="AW998" i="10"/>
  <c r="AX998" i="10" s="1"/>
  <c r="AW999" i="10"/>
  <c r="AX999" i="10" s="1"/>
  <c r="BA999" i="10" s="1"/>
  <c r="AW1000" i="10"/>
  <c r="AX1000" i="10" s="1"/>
  <c r="BA1000" i="10" s="1"/>
  <c r="AW1001" i="10"/>
  <c r="AX1001" i="10" s="1"/>
  <c r="BA1001" i="10" s="1"/>
  <c r="AW1002" i="10"/>
  <c r="AX1002" i="10" s="1"/>
  <c r="AW1003" i="10"/>
  <c r="AX1003" i="10" s="1"/>
  <c r="AW1004" i="10"/>
  <c r="AX1004" i="10" s="1"/>
  <c r="BA1004" i="10" s="1"/>
  <c r="AW1005" i="10"/>
  <c r="AX1005" i="10" s="1"/>
  <c r="BA1005" i="10" s="1"/>
  <c r="AW1006" i="10"/>
  <c r="AX1006" i="10" s="1"/>
  <c r="AW1007" i="10"/>
  <c r="AX1007" i="10" s="1"/>
  <c r="BA1007" i="10" s="1"/>
  <c r="AW1008" i="10"/>
  <c r="AX1008" i="10" s="1"/>
  <c r="BA1008" i="10" s="1"/>
  <c r="AW1009" i="10"/>
  <c r="AX1009" i="10" s="1"/>
  <c r="BA1009" i="10" s="1"/>
  <c r="AW1010" i="10"/>
  <c r="AX1010" i="10" s="1"/>
  <c r="AW1011" i="10"/>
  <c r="AX1011" i="10" s="1"/>
  <c r="BA1011" i="10" s="1"/>
  <c r="AR540" i="10"/>
  <c r="AR541" i="10"/>
  <c r="AR542" i="10"/>
  <c r="AR543" i="10"/>
  <c r="AR544" i="10"/>
  <c r="AR545" i="10"/>
  <c r="AR546" i="10"/>
  <c r="AR547" i="10"/>
  <c r="AR548" i="10"/>
  <c r="AR549" i="10"/>
  <c r="AR550" i="10"/>
  <c r="AR551" i="10"/>
  <c r="AR552" i="10"/>
  <c r="AR553" i="10"/>
  <c r="AR554" i="10"/>
  <c r="AR555" i="10"/>
  <c r="AR556" i="10"/>
  <c r="AR557" i="10"/>
  <c r="AR558" i="10"/>
  <c r="AR559" i="10"/>
  <c r="AR560" i="10"/>
  <c r="AR561" i="10"/>
  <c r="AR562" i="10"/>
  <c r="AR563" i="10"/>
  <c r="AR564" i="10"/>
  <c r="AR565" i="10"/>
  <c r="AR566" i="10"/>
  <c r="AR567" i="10"/>
  <c r="AR568" i="10"/>
  <c r="AR569" i="10"/>
  <c r="AR570" i="10"/>
  <c r="AR571" i="10"/>
  <c r="AR572" i="10"/>
  <c r="AR573" i="10"/>
  <c r="AR574" i="10"/>
  <c r="AR575" i="10"/>
  <c r="AR576" i="10"/>
  <c r="AR577" i="10"/>
  <c r="AR578" i="10"/>
  <c r="AR579" i="10"/>
  <c r="AR580" i="10"/>
  <c r="AR581" i="10"/>
  <c r="AR582" i="10"/>
  <c r="AR583" i="10"/>
  <c r="AR584" i="10"/>
  <c r="AR585" i="10"/>
  <c r="AR586" i="10"/>
  <c r="AR587" i="10"/>
  <c r="AR588" i="10"/>
  <c r="AR589" i="10"/>
  <c r="AR590" i="10"/>
  <c r="AR591" i="10"/>
  <c r="AR592" i="10"/>
  <c r="AR593" i="10"/>
  <c r="AR594" i="10"/>
  <c r="AR595" i="10"/>
  <c r="AR596" i="10"/>
  <c r="AR597" i="10"/>
  <c r="AR598" i="10"/>
  <c r="AR599" i="10"/>
  <c r="AR600" i="10"/>
  <c r="AR601" i="10"/>
  <c r="AR602" i="10"/>
  <c r="AR603" i="10"/>
  <c r="AR604" i="10"/>
  <c r="AR605" i="10"/>
  <c r="AR606" i="10"/>
  <c r="AR607" i="10"/>
  <c r="AS607" i="10" s="1"/>
  <c r="AR608" i="10"/>
  <c r="AR609" i="10"/>
  <c r="AR610" i="10"/>
  <c r="AR611" i="10"/>
  <c r="AR612" i="10"/>
  <c r="AR613" i="10"/>
  <c r="AR614" i="10"/>
  <c r="AR615" i="10"/>
  <c r="AR616" i="10"/>
  <c r="AR617" i="10"/>
  <c r="AR618" i="10"/>
  <c r="AR619" i="10"/>
  <c r="AR620" i="10"/>
  <c r="AR621" i="10"/>
  <c r="AR622" i="10"/>
  <c r="AR623" i="10"/>
  <c r="AR624" i="10"/>
  <c r="AR625" i="10"/>
  <c r="AR626" i="10"/>
  <c r="AR627" i="10"/>
  <c r="AR628" i="10"/>
  <c r="AR629" i="10"/>
  <c r="AR630" i="10"/>
  <c r="AR631" i="10"/>
  <c r="AR632" i="10"/>
  <c r="AR633" i="10"/>
  <c r="AR634" i="10"/>
  <c r="AS634" i="10" s="1"/>
  <c r="AR635" i="10"/>
  <c r="AR636" i="10"/>
  <c r="AR637" i="10"/>
  <c r="AR638" i="10"/>
  <c r="AR639" i="10"/>
  <c r="AR640" i="10"/>
  <c r="AR641" i="10"/>
  <c r="AR642" i="10"/>
  <c r="AR643" i="10"/>
  <c r="AR644" i="10"/>
  <c r="AR645" i="10"/>
  <c r="AR646" i="10"/>
  <c r="AR647" i="10"/>
  <c r="AR648" i="10"/>
  <c r="AR649" i="10"/>
  <c r="AR650" i="10"/>
  <c r="AR651" i="10"/>
  <c r="AR652" i="10"/>
  <c r="AR653" i="10"/>
  <c r="AR654" i="10"/>
  <c r="AR655" i="10"/>
  <c r="AR656" i="10"/>
  <c r="AR657" i="10"/>
  <c r="AR658" i="10"/>
  <c r="AR659" i="10"/>
  <c r="AR660" i="10"/>
  <c r="AR661" i="10"/>
  <c r="AR662" i="10"/>
  <c r="AR663" i="10"/>
  <c r="AR664" i="10"/>
  <c r="AR665" i="10"/>
  <c r="AR666" i="10"/>
  <c r="AR667" i="10"/>
  <c r="AR668" i="10"/>
  <c r="AR669" i="10"/>
  <c r="AR670" i="10"/>
  <c r="AR671" i="10"/>
  <c r="AR672" i="10"/>
  <c r="AR673" i="10"/>
  <c r="AR674" i="10"/>
  <c r="AR675" i="10"/>
  <c r="AR676" i="10"/>
  <c r="AR677" i="10"/>
  <c r="AR678" i="10"/>
  <c r="AR679" i="10"/>
  <c r="AR680" i="10"/>
  <c r="AR681" i="10"/>
  <c r="AR682" i="10"/>
  <c r="AR683" i="10"/>
  <c r="AR684" i="10"/>
  <c r="AR685" i="10"/>
  <c r="AR686" i="10"/>
  <c r="AR687" i="10"/>
  <c r="AR688" i="10"/>
  <c r="AR689" i="10"/>
  <c r="AR690" i="10"/>
  <c r="AR691" i="10"/>
  <c r="AR692" i="10"/>
  <c r="AR693" i="10"/>
  <c r="AR694" i="10"/>
  <c r="AR695" i="10"/>
  <c r="AR696" i="10"/>
  <c r="AR697" i="10"/>
  <c r="AR698" i="10"/>
  <c r="AR699" i="10"/>
  <c r="AR700" i="10"/>
  <c r="AR701" i="10"/>
  <c r="AR702" i="10"/>
  <c r="AR703" i="10"/>
  <c r="AR704" i="10"/>
  <c r="AR705" i="10"/>
  <c r="AR706" i="10"/>
  <c r="AR707" i="10"/>
  <c r="AR708" i="10"/>
  <c r="AR709" i="10"/>
  <c r="AR710" i="10"/>
  <c r="AR711" i="10"/>
  <c r="AR712" i="10"/>
  <c r="AR713" i="10"/>
  <c r="AR714" i="10"/>
  <c r="AR715" i="10"/>
  <c r="AR716" i="10"/>
  <c r="AR717" i="10"/>
  <c r="AR718" i="10"/>
  <c r="AR719" i="10"/>
  <c r="AR720" i="10"/>
  <c r="AR721" i="10"/>
  <c r="AR722" i="10"/>
  <c r="AR723" i="10"/>
  <c r="AR724" i="10"/>
  <c r="AR725" i="10"/>
  <c r="AR726" i="10"/>
  <c r="AR727" i="10"/>
  <c r="AR728" i="10"/>
  <c r="AR729" i="10"/>
  <c r="AR730" i="10"/>
  <c r="AR731" i="10"/>
  <c r="AR732" i="10"/>
  <c r="AR733" i="10"/>
  <c r="AR734" i="10"/>
  <c r="AR735" i="10"/>
  <c r="AS735" i="10" s="1"/>
  <c r="AR736" i="10"/>
  <c r="AR737" i="10"/>
  <c r="AR738" i="10"/>
  <c r="AR739" i="10"/>
  <c r="AR740" i="10"/>
  <c r="AR741" i="10"/>
  <c r="AR742" i="10"/>
  <c r="AR743" i="10"/>
  <c r="AR744" i="10"/>
  <c r="AR745" i="10"/>
  <c r="AR746" i="10"/>
  <c r="AR747" i="10"/>
  <c r="AR748" i="10"/>
  <c r="AR749" i="10"/>
  <c r="AR750" i="10"/>
  <c r="AR751" i="10"/>
  <c r="AR752" i="10"/>
  <c r="AR753" i="10"/>
  <c r="AR754" i="10"/>
  <c r="AR755" i="10"/>
  <c r="AR756" i="10"/>
  <c r="AR757" i="10"/>
  <c r="AR758" i="10"/>
  <c r="AR759" i="10"/>
  <c r="AR760" i="10"/>
  <c r="AR761" i="10"/>
  <c r="AR762" i="10"/>
  <c r="AR763" i="10"/>
  <c r="AR764" i="10"/>
  <c r="AR765" i="10"/>
  <c r="AR766" i="10"/>
  <c r="AR767" i="10"/>
  <c r="AR768" i="10"/>
  <c r="AR769" i="10"/>
  <c r="AR770" i="10"/>
  <c r="AR771" i="10"/>
  <c r="AR772" i="10"/>
  <c r="AR773" i="10"/>
  <c r="AR774" i="10"/>
  <c r="AR775" i="10"/>
  <c r="AR776" i="10"/>
  <c r="AR777" i="10"/>
  <c r="AR778" i="10"/>
  <c r="AR779" i="10"/>
  <c r="AR780" i="10"/>
  <c r="AR781" i="10"/>
  <c r="AR782" i="10"/>
  <c r="AR783" i="10"/>
  <c r="AR784" i="10"/>
  <c r="AR785" i="10"/>
  <c r="AR786" i="10"/>
  <c r="AR787" i="10"/>
  <c r="AR788" i="10"/>
  <c r="AR789" i="10"/>
  <c r="AR790" i="10"/>
  <c r="AR791" i="10"/>
  <c r="AR792" i="10"/>
  <c r="AR793" i="10"/>
  <c r="AR794" i="10"/>
  <c r="AR795" i="10"/>
  <c r="AR796" i="10"/>
  <c r="AR797" i="10"/>
  <c r="AR798" i="10"/>
  <c r="AR799" i="10"/>
  <c r="AR800" i="10"/>
  <c r="AR801" i="10"/>
  <c r="AR802" i="10"/>
  <c r="AR803" i="10"/>
  <c r="AR804" i="10"/>
  <c r="AR805" i="10"/>
  <c r="AR806" i="10"/>
  <c r="AR807" i="10"/>
  <c r="AR808" i="10"/>
  <c r="AR809" i="10"/>
  <c r="AR810" i="10"/>
  <c r="AR811" i="10"/>
  <c r="AR812" i="10"/>
  <c r="AR813" i="10"/>
  <c r="AR814" i="10"/>
  <c r="AR815" i="10"/>
  <c r="AR816" i="10"/>
  <c r="AR817" i="10"/>
  <c r="AR818" i="10"/>
  <c r="AR819" i="10"/>
  <c r="AR820" i="10"/>
  <c r="AR821" i="10"/>
  <c r="AR822" i="10"/>
  <c r="AR823" i="10"/>
  <c r="AR824" i="10"/>
  <c r="AR825" i="10"/>
  <c r="AR826" i="10"/>
  <c r="AR827" i="10"/>
  <c r="AR828" i="10"/>
  <c r="AR829" i="10"/>
  <c r="AR830" i="10"/>
  <c r="AR831" i="10"/>
  <c r="AR832" i="10"/>
  <c r="AR833" i="10"/>
  <c r="AR834" i="10"/>
  <c r="AR835" i="10"/>
  <c r="AR836" i="10"/>
  <c r="AR837" i="10"/>
  <c r="AR838" i="10"/>
  <c r="AR839" i="10"/>
  <c r="AR840" i="10"/>
  <c r="AR841" i="10"/>
  <c r="AR842" i="10"/>
  <c r="AR843" i="10"/>
  <c r="AR844" i="10"/>
  <c r="AR845" i="10"/>
  <c r="AR846" i="10"/>
  <c r="AR847" i="10"/>
  <c r="AR848" i="10"/>
  <c r="AR849" i="10"/>
  <c r="AR850" i="10"/>
  <c r="AR851" i="10"/>
  <c r="AR852" i="10"/>
  <c r="AR853" i="10"/>
  <c r="AR854" i="10"/>
  <c r="AR855" i="10"/>
  <c r="AR856" i="10"/>
  <c r="AR857" i="10"/>
  <c r="AR858" i="10"/>
  <c r="AR859" i="10"/>
  <c r="AR860" i="10"/>
  <c r="AR861" i="10"/>
  <c r="AR862" i="10"/>
  <c r="AR863" i="10"/>
  <c r="AR864" i="10"/>
  <c r="AR865" i="10"/>
  <c r="AR866" i="10"/>
  <c r="AR867" i="10"/>
  <c r="AR868" i="10"/>
  <c r="AR869" i="10"/>
  <c r="AR870" i="10"/>
  <c r="AR871" i="10"/>
  <c r="AR872" i="10"/>
  <c r="AR873" i="10"/>
  <c r="AR874" i="10"/>
  <c r="AR875" i="10"/>
  <c r="AR876" i="10"/>
  <c r="AR877" i="10"/>
  <c r="AR878" i="10"/>
  <c r="AR879" i="10"/>
  <c r="AR880" i="10"/>
  <c r="AR881" i="10"/>
  <c r="AR882" i="10"/>
  <c r="AR883" i="10"/>
  <c r="AR884" i="10"/>
  <c r="AR885" i="10"/>
  <c r="AR886" i="10"/>
  <c r="AR887" i="10"/>
  <c r="AR888" i="10"/>
  <c r="AR889" i="10"/>
  <c r="AR890" i="10"/>
  <c r="AR891" i="10"/>
  <c r="AR892" i="10"/>
  <c r="AR893" i="10"/>
  <c r="AR894" i="10"/>
  <c r="AR895" i="10"/>
  <c r="AR896" i="10"/>
  <c r="AR897" i="10"/>
  <c r="AR898" i="10"/>
  <c r="AR899" i="10"/>
  <c r="AR900" i="10"/>
  <c r="AR901" i="10"/>
  <c r="AR902" i="10"/>
  <c r="AR903" i="10"/>
  <c r="AR904" i="10"/>
  <c r="AR905" i="10"/>
  <c r="AR906" i="10"/>
  <c r="AR907" i="10"/>
  <c r="AR908" i="10"/>
  <c r="AR909" i="10"/>
  <c r="AR910" i="10"/>
  <c r="AR911" i="10"/>
  <c r="AR912" i="10"/>
  <c r="AR913" i="10"/>
  <c r="AR914" i="10"/>
  <c r="AR915" i="10"/>
  <c r="AR916" i="10"/>
  <c r="AR917" i="10"/>
  <c r="AR918" i="10"/>
  <c r="AR919" i="10"/>
  <c r="AR920" i="10"/>
  <c r="AR921" i="10"/>
  <c r="AR922" i="10"/>
  <c r="AR923" i="10"/>
  <c r="AR924" i="10"/>
  <c r="AR925" i="10"/>
  <c r="AR926" i="10"/>
  <c r="AR927" i="10"/>
  <c r="AR928" i="10"/>
  <c r="AR929" i="10"/>
  <c r="AR930" i="10"/>
  <c r="AR931" i="10"/>
  <c r="AR932" i="10"/>
  <c r="AR933" i="10"/>
  <c r="AR934" i="10"/>
  <c r="AR935" i="10"/>
  <c r="AR936" i="10"/>
  <c r="AR937" i="10"/>
  <c r="AR938" i="10"/>
  <c r="AR939" i="10"/>
  <c r="AR940" i="10"/>
  <c r="AR941" i="10"/>
  <c r="AR942" i="10"/>
  <c r="AR943" i="10"/>
  <c r="AR944" i="10"/>
  <c r="AR945" i="10"/>
  <c r="AR946" i="10"/>
  <c r="AR947" i="10"/>
  <c r="AR948" i="10"/>
  <c r="AR949" i="10"/>
  <c r="AR950" i="10"/>
  <c r="AR951" i="10"/>
  <c r="AR952" i="10"/>
  <c r="AR953" i="10"/>
  <c r="AR954" i="10"/>
  <c r="AR955" i="10"/>
  <c r="AR956" i="10"/>
  <c r="AR957" i="10"/>
  <c r="AR958" i="10"/>
  <c r="AR959" i="10"/>
  <c r="AR960" i="10"/>
  <c r="AR961" i="10"/>
  <c r="AR962" i="10"/>
  <c r="AR963" i="10"/>
  <c r="AR964" i="10"/>
  <c r="AR965" i="10"/>
  <c r="AR966" i="10"/>
  <c r="AR967" i="10"/>
  <c r="AR968" i="10"/>
  <c r="AR969" i="10"/>
  <c r="AR970" i="10"/>
  <c r="AR971" i="10"/>
  <c r="AR972" i="10"/>
  <c r="AR973" i="10"/>
  <c r="AR974" i="10"/>
  <c r="AR975" i="10"/>
  <c r="AR976" i="10"/>
  <c r="AR977" i="10"/>
  <c r="AR978" i="10"/>
  <c r="AR979" i="10"/>
  <c r="AR980" i="10"/>
  <c r="AR981" i="10"/>
  <c r="AR982" i="10"/>
  <c r="AR983" i="10"/>
  <c r="AR984" i="10"/>
  <c r="AR985" i="10"/>
  <c r="AR986" i="10"/>
  <c r="AR987" i="10"/>
  <c r="AR988" i="10"/>
  <c r="AR989" i="10"/>
  <c r="AR990" i="10"/>
  <c r="AR991" i="10"/>
  <c r="AS991" i="10" s="1"/>
  <c r="AR992" i="10"/>
  <c r="AR993" i="10"/>
  <c r="AR994" i="10"/>
  <c r="AR995" i="10"/>
  <c r="AR996" i="10"/>
  <c r="AR997" i="10"/>
  <c r="AR998" i="10"/>
  <c r="AR999" i="10"/>
  <c r="AR1000" i="10"/>
  <c r="AR1001" i="10"/>
  <c r="AR1002" i="10"/>
  <c r="AR1003" i="10"/>
  <c r="AR1004" i="10"/>
  <c r="AR1005" i="10"/>
  <c r="AR1006" i="10"/>
  <c r="AR1007" i="10"/>
  <c r="AR1008" i="10"/>
  <c r="AR1009" i="10"/>
  <c r="AR1010" i="10"/>
  <c r="AR1011" i="10"/>
  <c r="AQ540" i="10"/>
  <c r="AQ541" i="10"/>
  <c r="AQ542" i="10"/>
  <c r="AQ543" i="10"/>
  <c r="AQ544" i="10"/>
  <c r="AQ545" i="10"/>
  <c r="AQ546" i="10"/>
  <c r="AQ547" i="10"/>
  <c r="AQ548" i="10"/>
  <c r="AQ549" i="10"/>
  <c r="AQ550" i="10"/>
  <c r="AQ551" i="10"/>
  <c r="AQ552" i="10"/>
  <c r="AQ553" i="10"/>
  <c r="AQ554" i="10"/>
  <c r="AQ555" i="10"/>
  <c r="AQ556" i="10"/>
  <c r="AQ557" i="10"/>
  <c r="AQ558" i="10"/>
  <c r="AQ559" i="10"/>
  <c r="AQ560" i="10"/>
  <c r="AQ561" i="10"/>
  <c r="AQ562" i="10"/>
  <c r="AQ563" i="10"/>
  <c r="AQ564" i="10"/>
  <c r="AQ565" i="10"/>
  <c r="AQ566" i="10"/>
  <c r="AQ567" i="10"/>
  <c r="AQ568" i="10"/>
  <c r="AQ569" i="10"/>
  <c r="AQ570" i="10"/>
  <c r="AQ571" i="10"/>
  <c r="AQ572" i="10"/>
  <c r="AQ573" i="10"/>
  <c r="AQ574" i="10"/>
  <c r="AQ575" i="10"/>
  <c r="AQ576" i="10"/>
  <c r="AQ577" i="10"/>
  <c r="AQ578" i="10"/>
  <c r="AQ579" i="10"/>
  <c r="AQ580" i="10"/>
  <c r="AQ581" i="10"/>
  <c r="AQ582" i="10"/>
  <c r="AQ583" i="10"/>
  <c r="AQ584" i="10"/>
  <c r="AQ585" i="10"/>
  <c r="AQ586" i="10"/>
  <c r="AQ587" i="10"/>
  <c r="AQ588" i="10"/>
  <c r="AQ589" i="10"/>
  <c r="AQ590" i="10"/>
  <c r="AQ591" i="10"/>
  <c r="AQ592" i="10"/>
  <c r="AQ593" i="10"/>
  <c r="AQ594" i="10"/>
  <c r="AQ595" i="10"/>
  <c r="AQ596" i="10"/>
  <c r="AQ597" i="10"/>
  <c r="AQ598" i="10"/>
  <c r="AQ599" i="10"/>
  <c r="AQ600" i="10"/>
  <c r="AQ601" i="10"/>
  <c r="AQ602" i="10"/>
  <c r="AQ603" i="10"/>
  <c r="AQ604" i="10"/>
  <c r="AQ605" i="10"/>
  <c r="AQ606" i="10"/>
  <c r="AQ607" i="10"/>
  <c r="AQ608" i="10"/>
  <c r="AQ609" i="10"/>
  <c r="AQ610" i="10"/>
  <c r="AQ611" i="10"/>
  <c r="AQ612" i="10"/>
  <c r="AQ613" i="10"/>
  <c r="AQ614" i="10"/>
  <c r="AQ615" i="10"/>
  <c r="AQ616" i="10"/>
  <c r="AQ617" i="10"/>
  <c r="AQ618" i="10"/>
  <c r="AQ619" i="10"/>
  <c r="AQ620" i="10"/>
  <c r="AQ621" i="10"/>
  <c r="AQ622" i="10"/>
  <c r="AQ623" i="10"/>
  <c r="AQ624" i="10"/>
  <c r="AQ625" i="10"/>
  <c r="AQ626" i="10"/>
  <c r="AQ627" i="10"/>
  <c r="AQ628" i="10"/>
  <c r="AQ629" i="10"/>
  <c r="AQ630" i="10"/>
  <c r="AQ631" i="10"/>
  <c r="AQ632" i="10"/>
  <c r="AQ633" i="10"/>
  <c r="AQ634" i="10"/>
  <c r="AQ635" i="10"/>
  <c r="AQ636" i="10"/>
  <c r="AQ637" i="10"/>
  <c r="AQ638" i="10"/>
  <c r="AQ639" i="10"/>
  <c r="AQ640" i="10"/>
  <c r="AQ641" i="10"/>
  <c r="AQ642" i="10"/>
  <c r="AQ643" i="10"/>
  <c r="AQ644" i="10"/>
  <c r="AQ645" i="10"/>
  <c r="AQ646" i="10"/>
  <c r="AQ647" i="10"/>
  <c r="AQ648" i="10"/>
  <c r="AQ649" i="10"/>
  <c r="AQ650" i="10"/>
  <c r="AQ651" i="10"/>
  <c r="AQ652" i="10"/>
  <c r="AQ653" i="10"/>
  <c r="AQ654" i="10"/>
  <c r="AQ655" i="10"/>
  <c r="AQ656" i="10"/>
  <c r="AQ657" i="10"/>
  <c r="AQ658" i="10"/>
  <c r="AQ659" i="10"/>
  <c r="AQ660" i="10"/>
  <c r="AQ661" i="10"/>
  <c r="AQ662" i="10"/>
  <c r="AQ663" i="10"/>
  <c r="AQ664" i="10"/>
  <c r="AQ665" i="10"/>
  <c r="AQ666" i="10"/>
  <c r="AQ667" i="10"/>
  <c r="AQ668" i="10"/>
  <c r="AQ669" i="10"/>
  <c r="AQ670" i="10"/>
  <c r="AQ671" i="10"/>
  <c r="AQ672" i="10"/>
  <c r="AQ673" i="10"/>
  <c r="AQ674" i="10"/>
  <c r="AQ675" i="10"/>
  <c r="AQ676" i="10"/>
  <c r="AQ677" i="10"/>
  <c r="AQ678" i="10"/>
  <c r="AQ679" i="10"/>
  <c r="AQ680" i="10"/>
  <c r="AQ681" i="10"/>
  <c r="AQ682" i="10"/>
  <c r="AQ683" i="10"/>
  <c r="AQ684" i="10"/>
  <c r="AQ685" i="10"/>
  <c r="AQ686" i="10"/>
  <c r="AQ687" i="10"/>
  <c r="AQ688" i="10"/>
  <c r="AQ689" i="10"/>
  <c r="AQ690" i="10"/>
  <c r="AQ691" i="10"/>
  <c r="AQ692" i="10"/>
  <c r="AQ693" i="10"/>
  <c r="AQ694" i="10"/>
  <c r="AQ695" i="10"/>
  <c r="AQ696" i="10"/>
  <c r="AQ697" i="10"/>
  <c r="AQ698" i="10"/>
  <c r="AQ699" i="10"/>
  <c r="AQ700" i="10"/>
  <c r="AQ701" i="10"/>
  <c r="AQ702" i="10"/>
  <c r="AQ703" i="10"/>
  <c r="AQ704" i="10"/>
  <c r="AQ705" i="10"/>
  <c r="AQ706" i="10"/>
  <c r="AQ707" i="10"/>
  <c r="AQ708" i="10"/>
  <c r="AQ709" i="10"/>
  <c r="AQ710" i="10"/>
  <c r="AQ711" i="10"/>
  <c r="AQ712" i="10"/>
  <c r="AQ713" i="10"/>
  <c r="AQ714" i="10"/>
  <c r="AQ715" i="10"/>
  <c r="AQ716" i="10"/>
  <c r="AQ717" i="10"/>
  <c r="AQ718" i="10"/>
  <c r="AQ719" i="10"/>
  <c r="AQ720" i="10"/>
  <c r="AQ721" i="10"/>
  <c r="AQ722" i="10"/>
  <c r="AQ723" i="10"/>
  <c r="AQ724" i="10"/>
  <c r="AQ725" i="10"/>
  <c r="AQ726" i="10"/>
  <c r="AQ727" i="10"/>
  <c r="AQ728" i="10"/>
  <c r="AQ729" i="10"/>
  <c r="AQ730" i="10"/>
  <c r="AQ731" i="10"/>
  <c r="AQ732" i="10"/>
  <c r="AQ733" i="10"/>
  <c r="AQ734" i="10"/>
  <c r="AQ735" i="10"/>
  <c r="AQ736" i="10"/>
  <c r="AQ737" i="10"/>
  <c r="AQ738" i="10"/>
  <c r="AQ739" i="10"/>
  <c r="AQ740" i="10"/>
  <c r="AQ741" i="10"/>
  <c r="AQ742" i="10"/>
  <c r="AQ743" i="10"/>
  <c r="AQ744" i="10"/>
  <c r="AQ745" i="10"/>
  <c r="AQ746" i="10"/>
  <c r="AQ747" i="10"/>
  <c r="AQ748" i="10"/>
  <c r="AQ749" i="10"/>
  <c r="AQ750" i="10"/>
  <c r="AQ751" i="10"/>
  <c r="AQ752" i="10"/>
  <c r="AQ753" i="10"/>
  <c r="AQ754" i="10"/>
  <c r="AQ755" i="10"/>
  <c r="AQ756" i="10"/>
  <c r="AQ757" i="10"/>
  <c r="AQ758" i="10"/>
  <c r="AQ759" i="10"/>
  <c r="AQ760" i="10"/>
  <c r="AQ761" i="10"/>
  <c r="AQ762" i="10"/>
  <c r="AQ763" i="10"/>
  <c r="AQ764" i="10"/>
  <c r="AQ765" i="10"/>
  <c r="AQ766" i="10"/>
  <c r="AQ767" i="10"/>
  <c r="AQ768" i="10"/>
  <c r="AQ769" i="10"/>
  <c r="AQ770" i="10"/>
  <c r="AQ771" i="10"/>
  <c r="AQ772" i="10"/>
  <c r="AQ773" i="10"/>
  <c r="AQ774" i="10"/>
  <c r="AQ775" i="10"/>
  <c r="AQ776" i="10"/>
  <c r="AQ777" i="10"/>
  <c r="AQ778" i="10"/>
  <c r="AQ779" i="10"/>
  <c r="AQ780" i="10"/>
  <c r="AQ781" i="10"/>
  <c r="AQ782" i="10"/>
  <c r="AQ783" i="10"/>
  <c r="AQ784" i="10"/>
  <c r="AQ785" i="10"/>
  <c r="AQ786" i="10"/>
  <c r="AQ787" i="10"/>
  <c r="AQ788" i="10"/>
  <c r="AQ789" i="10"/>
  <c r="AQ790" i="10"/>
  <c r="AQ791" i="10"/>
  <c r="AQ792" i="10"/>
  <c r="AQ793" i="10"/>
  <c r="AQ794" i="10"/>
  <c r="AQ795" i="10"/>
  <c r="AQ796" i="10"/>
  <c r="AQ797" i="10"/>
  <c r="AQ798" i="10"/>
  <c r="AQ799" i="10"/>
  <c r="AQ800" i="10"/>
  <c r="AQ801" i="10"/>
  <c r="AQ802" i="10"/>
  <c r="AQ803" i="10"/>
  <c r="AQ804" i="10"/>
  <c r="AQ805" i="10"/>
  <c r="AQ806" i="10"/>
  <c r="AQ807" i="10"/>
  <c r="AQ808" i="10"/>
  <c r="AQ809" i="10"/>
  <c r="AQ810" i="10"/>
  <c r="AQ811" i="10"/>
  <c r="AQ812" i="10"/>
  <c r="AQ813" i="10"/>
  <c r="AQ814" i="10"/>
  <c r="AQ815" i="10"/>
  <c r="AQ816" i="10"/>
  <c r="AQ817" i="10"/>
  <c r="AQ818" i="10"/>
  <c r="AQ819" i="10"/>
  <c r="AQ820" i="10"/>
  <c r="AQ821" i="10"/>
  <c r="AQ822" i="10"/>
  <c r="AQ823" i="10"/>
  <c r="AQ824" i="10"/>
  <c r="AQ825" i="10"/>
  <c r="AQ826" i="10"/>
  <c r="AQ827" i="10"/>
  <c r="AQ828" i="10"/>
  <c r="AQ829" i="10"/>
  <c r="AQ830" i="10"/>
  <c r="AQ831" i="10"/>
  <c r="AQ832" i="10"/>
  <c r="AQ833" i="10"/>
  <c r="AQ834" i="10"/>
  <c r="AQ835" i="10"/>
  <c r="AQ836" i="10"/>
  <c r="AQ837" i="10"/>
  <c r="AQ838" i="10"/>
  <c r="AQ839" i="10"/>
  <c r="AQ840" i="10"/>
  <c r="AQ841" i="10"/>
  <c r="AQ842" i="10"/>
  <c r="AQ843" i="10"/>
  <c r="AQ844" i="10"/>
  <c r="AQ845" i="10"/>
  <c r="AQ846" i="10"/>
  <c r="AQ847" i="10"/>
  <c r="AQ848" i="10"/>
  <c r="AQ849" i="10"/>
  <c r="AQ850" i="10"/>
  <c r="AQ851" i="10"/>
  <c r="AQ852" i="10"/>
  <c r="AQ853" i="10"/>
  <c r="AQ854" i="10"/>
  <c r="AQ855" i="10"/>
  <c r="AQ856" i="10"/>
  <c r="AQ857" i="10"/>
  <c r="AQ858" i="10"/>
  <c r="AQ859" i="10"/>
  <c r="AQ860" i="10"/>
  <c r="AQ861" i="10"/>
  <c r="AQ862" i="10"/>
  <c r="AQ863" i="10"/>
  <c r="AQ864" i="10"/>
  <c r="AQ865" i="10"/>
  <c r="AQ866" i="10"/>
  <c r="AQ867" i="10"/>
  <c r="AQ868" i="10"/>
  <c r="AQ869" i="10"/>
  <c r="AQ870" i="10"/>
  <c r="AQ871" i="10"/>
  <c r="AQ872" i="10"/>
  <c r="AQ873" i="10"/>
  <c r="AQ874" i="10"/>
  <c r="AQ875" i="10"/>
  <c r="AQ876" i="10"/>
  <c r="AQ877" i="10"/>
  <c r="AQ878" i="10"/>
  <c r="AQ879" i="10"/>
  <c r="AQ880" i="10"/>
  <c r="AQ881" i="10"/>
  <c r="AQ882" i="10"/>
  <c r="AQ883" i="10"/>
  <c r="AQ884" i="10"/>
  <c r="AQ885" i="10"/>
  <c r="AQ886" i="10"/>
  <c r="AQ887" i="10"/>
  <c r="AQ888" i="10"/>
  <c r="AQ889" i="10"/>
  <c r="AQ890" i="10"/>
  <c r="AQ891" i="10"/>
  <c r="AQ892" i="10"/>
  <c r="AQ893" i="10"/>
  <c r="AQ894" i="10"/>
  <c r="AQ895" i="10"/>
  <c r="AQ896" i="10"/>
  <c r="AQ897" i="10"/>
  <c r="AQ898" i="10"/>
  <c r="AQ899" i="10"/>
  <c r="AQ900" i="10"/>
  <c r="AQ901" i="10"/>
  <c r="AQ902" i="10"/>
  <c r="AQ903" i="10"/>
  <c r="AQ904" i="10"/>
  <c r="AQ905" i="10"/>
  <c r="AQ906" i="10"/>
  <c r="AQ907" i="10"/>
  <c r="AQ908" i="10"/>
  <c r="AQ909" i="10"/>
  <c r="AQ910" i="10"/>
  <c r="AQ911" i="10"/>
  <c r="AQ912" i="10"/>
  <c r="AQ913" i="10"/>
  <c r="AQ914" i="10"/>
  <c r="AQ915" i="10"/>
  <c r="AQ916" i="10"/>
  <c r="AQ917" i="10"/>
  <c r="AQ918" i="10"/>
  <c r="AQ919" i="10"/>
  <c r="AQ920" i="10"/>
  <c r="AQ921" i="10"/>
  <c r="AQ922" i="10"/>
  <c r="AQ923" i="10"/>
  <c r="AQ924" i="10"/>
  <c r="AQ925" i="10"/>
  <c r="AQ926" i="10"/>
  <c r="AQ927" i="10"/>
  <c r="AQ928" i="10"/>
  <c r="AQ929" i="10"/>
  <c r="AQ930" i="10"/>
  <c r="AQ931" i="10"/>
  <c r="AQ932" i="10"/>
  <c r="AQ933" i="10"/>
  <c r="AQ934" i="10"/>
  <c r="AQ935" i="10"/>
  <c r="AQ936" i="10"/>
  <c r="AQ937" i="10"/>
  <c r="AQ938" i="10"/>
  <c r="AQ939" i="10"/>
  <c r="AQ940" i="10"/>
  <c r="AQ941" i="10"/>
  <c r="AQ942" i="10"/>
  <c r="AQ943" i="10"/>
  <c r="AQ944" i="10"/>
  <c r="AQ945" i="10"/>
  <c r="AQ946" i="10"/>
  <c r="AQ947" i="10"/>
  <c r="AQ948" i="10"/>
  <c r="AQ949" i="10"/>
  <c r="AQ950" i="10"/>
  <c r="AQ951" i="10"/>
  <c r="AQ952" i="10"/>
  <c r="AQ953" i="10"/>
  <c r="AQ954" i="10"/>
  <c r="AQ955" i="10"/>
  <c r="AQ956" i="10"/>
  <c r="AQ957" i="10"/>
  <c r="AQ958" i="10"/>
  <c r="AQ959" i="10"/>
  <c r="AQ960" i="10"/>
  <c r="AQ961" i="10"/>
  <c r="AQ962" i="10"/>
  <c r="AQ963" i="10"/>
  <c r="AQ964" i="10"/>
  <c r="AQ965" i="10"/>
  <c r="AQ966" i="10"/>
  <c r="AQ967" i="10"/>
  <c r="AQ968" i="10"/>
  <c r="AQ969" i="10"/>
  <c r="AQ970" i="10"/>
  <c r="AQ971" i="10"/>
  <c r="AQ972" i="10"/>
  <c r="AQ973" i="10"/>
  <c r="AQ974" i="10"/>
  <c r="AQ975" i="10"/>
  <c r="AQ976" i="10"/>
  <c r="AQ977" i="10"/>
  <c r="AQ978" i="10"/>
  <c r="AQ979" i="10"/>
  <c r="AQ980" i="10"/>
  <c r="AQ981" i="10"/>
  <c r="AQ982" i="10"/>
  <c r="AQ983" i="10"/>
  <c r="AQ984" i="10"/>
  <c r="AQ985" i="10"/>
  <c r="AQ986" i="10"/>
  <c r="AQ987" i="10"/>
  <c r="AQ988" i="10"/>
  <c r="AQ989" i="10"/>
  <c r="AQ990" i="10"/>
  <c r="AQ991" i="10"/>
  <c r="AQ992" i="10"/>
  <c r="AQ993" i="10"/>
  <c r="AQ994" i="10"/>
  <c r="AQ995" i="10"/>
  <c r="AQ996" i="10"/>
  <c r="AQ997" i="10"/>
  <c r="AQ998" i="10"/>
  <c r="AQ999" i="10"/>
  <c r="AQ1000" i="10"/>
  <c r="AQ1001" i="10"/>
  <c r="AQ1002" i="10"/>
  <c r="AQ1003" i="10"/>
  <c r="AQ1004" i="10"/>
  <c r="AQ1005" i="10"/>
  <c r="AQ1006" i="10"/>
  <c r="AQ1007" i="10"/>
  <c r="AQ1008" i="10"/>
  <c r="AQ1009" i="10"/>
  <c r="AQ1010" i="10"/>
  <c r="AQ1011" i="10"/>
  <c r="AP540" i="10"/>
  <c r="AP541" i="10"/>
  <c r="AP542" i="10"/>
  <c r="AP543" i="10"/>
  <c r="AP544" i="10"/>
  <c r="AP545" i="10"/>
  <c r="AP546" i="10"/>
  <c r="AP547" i="10"/>
  <c r="AP548" i="10"/>
  <c r="AP549" i="10"/>
  <c r="AP550" i="10"/>
  <c r="AP551" i="10"/>
  <c r="AP552" i="10"/>
  <c r="AP553" i="10"/>
  <c r="AP554" i="10"/>
  <c r="AP555" i="10"/>
  <c r="AP556" i="10"/>
  <c r="AP557" i="10"/>
  <c r="AP558" i="10"/>
  <c r="AP559" i="10"/>
  <c r="AP560" i="10"/>
  <c r="AP561" i="10"/>
  <c r="AP562" i="10"/>
  <c r="AP563" i="10"/>
  <c r="AP564" i="10"/>
  <c r="AP565" i="10"/>
  <c r="AP566" i="10"/>
  <c r="AP567" i="10"/>
  <c r="AP568" i="10"/>
  <c r="AP569" i="10"/>
  <c r="AP570" i="10"/>
  <c r="AP571" i="10"/>
  <c r="AP572" i="10"/>
  <c r="AP573" i="10"/>
  <c r="AP574" i="10"/>
  <c r="AP575" i="10"/>
  <c r="AP576" i="10"/>
  <c r="AP577" i="10"/>
  <c r="AP578" i="10"/>
  <c r="AP579" i="10"/>
  <c r="AP580" i="10"/>
  <c r="AP581" i="10"/>
  <c r="AP582" i="10"/>
  <c r="AP583" i="10"/>
  <c r="AP584" i="10"/>
  <c r="AP585" i="10"/>
  <c r="AP586" i="10"/>
  <c r="AP587" i="10"/>
  <c r="AP588" i="10"/>
  <c r="AP589" i="10"/>
  <c r="AP590" i="10"/>
  <c r="AP591" i="10"/>
  <c r="AP592" i="10"/>
  <c r="AP593" i="10"/>
  <c r="AP594" i="10"/>
  <c r="AP595" i="10"/>
  <c r="AP596" i="10"/>
  <c r="AP597" i="10"/>
  <c r="AP598" i="10"/>
  <c r="AP599" i="10"/>
  <c r="AP600" i="10"/>
  <c r="AP601" i="10"/>
  <c r="AP602" i="10"/>
  <c r="AP603" i="10"/>
  <c r="AP604" i="10"/>
  <c r="AP605" i="10"/>
  <c r="AP606" i="10"/>
  <c r="AP607" i="10"/>
  <c r="AP608" i="10"/>
  <c r="AP609" i="10"/>
  <c r="AP610" i="10"/>
  <c r="AP611" i="10"/>
  <c r="AP612" i="10"/>
  <c r="AP613" i="10"/>
  <c r="AP614" i="10"/>
  <c r="AP615" i="10"/>
  <c r="AP616" i="10"/>
  <c r="AP617" i="10"/>
  <c r="AP618" i="10"/>
  <c r="AP619" i="10"/>
  <c r="AP620" i="10"/>
  <c r="AP621" i="10"/>
  <c r="AP622" i="10"/>
  <c r="AP623" i="10"/>
  <c r="AP624" i="10"/>
  <c r="AP625" i="10"/>
  <c r="AP626" i="10"/>
  <c r="AP627" i="10"/>
  <c r="AP628" i="10"/>
  <c r="AP629" i="10"/>
  <c r="AP630" i="10"/>
  <c r="AP631" i="10"/>
  <c r="AP632" i="10"/>
  <c r="AP633" i="10"/>
  <c r="AP634" i="10"/>
  <c r="AP635" i="10"/>
  <c r="AP636" i="10"/>
  <c r="AP637" i="10"/>
  <c r="AP638" i="10"/>
  <c r="AP639" i="10"/>
  <c r="AP640" i="10"/>
  <c r="AP641" i="10"/>
  <c r="AP642" i="10"/>
  <c r="AP643" i="10"/>
  <c r="AP644" i="10"/>
  <c r="AP645" i="10"/>
  <c r="AP646" i="10"/>
  <c r="AP647" i="10"/>
  <c r="AP648" i="10"/>
  <c r="AP649" i="10"/>
  <c r="AP650" i="10"/>
  <c r="AP651" i="10"/>
  <c r="AP652" i="10"/>
  <c r="AP653" i="10"/>
  <c r="AP654" i="10"/>
  <c r="AP655" i="10"/>
  <c r="AP656" i="10"/>
  <c r="AP657" i="10"/>
  <c r="AP658" i="10"/>
  <c r="AP659" i="10"/>
  <c r="AP660" i="10"/>
  <c r="AP661" i="10"/>
  <c r="AP662" i="10"/>
  <c r="AP663" i="10"/>
  <c r="AP664" i="10"/>
  <c r="AP665" i="10"/>
  <c r="AP666" i="10"/>
  <c r="AP667" i="10"/>
  <c r="AP668" i="10"/>
  <c r="AP669" i="10"/>
  <c r="AP670" i="10"/>
  <c r="AP671" i="10"/>
  <c r="AP672" i="10"/>
  <c r="AP673" i="10"/>
  <c r="AP674" i="10"/>
  <c r="AP675" i="10"/>
  <c r="AP676" i="10"/>
  <c r="AP677" i="10"/>
  <c r="AP678" i="10"/>
  <c r="AP679" i="10"/>
  <c r="AP680" i="10"/>
  <c r="AP681" i="10"/>
  <c r="AP682" i="10"/>
  <c r="AP683" i="10"/>
  <c r="AP684" i="10"/>
  <c r="AP685" i="10"/>
  <c r="AP686" i="10"/>
  <c r="AP687" i="10"/>
  <c r="AP688" i="10"/>
  <c r="AP689" i="10"/>
  <c r="AP690" i="10"/>
  <c r="AP691" i="10"/>
  <c r="AP692" i="10"/>
  <c r="AP693" i="10"/>
  <c r="AP694" i="10"/>
  <c r="AP695" i="10"/>
  <c r="AP696" i="10"/>
  <c r="AP697" i="10"/>
  <c r="AP698" i="10"/>
  <c r="AP699" i="10"/>
  <c r="AP700" i="10"/>
  <c r="AP701" i="10"/>
  <c r="AP702" i="10"/>
  <c r="AP703" i="10"/>
  <c r="AP704" i="10"/>
  <c r="AP705" i="10"/>
  <c r="AP706" i="10"/>
  <c r="AP707" i="10"/>
  <c r="AP708" i="10"/>
  <c r="AP709" i="10"/>
  <c r="AP710" i="10"/>
  <c r="AP711" i="10"/>
  <c r="AP712" i="10"/>
  <c r="AP713" i="10"/>
  <c r="AP714" i="10"/>
  <c r="AP715" i="10"/>
  <c r="AP716" i="10"/>
  <c r="AP717" i="10"/>
  <c r="AP718" i="10"/>
  <c r="AP719" i="10"/>
  <c r="AP720" i="10"/>
  <c r="AP721" i="10"/>
  <c r="AP722" i="10"/>
  <c r="AP723" i="10"/>
  <c r="AP724" i="10"/>
  <c r="AP725" i="10"/>
  <c r="AP726" i="10"/>
  <c r="AP727" i="10"/>
  <c r="AP728" i="10"/>
  <c r="AP729" i="10"/>
  <c r="AP730" i="10"/>
  <c r="AP731" i="10"/>
  <c r="AP732" i="10"/>
  <c r="AP733" i="10"/>
  <c r="AP734" i="10"/>
  <c r="AP735" i="10"/>
  <c r="AP736" i="10"/>
  <c r="AP737" i="10"/>
  <c r="AP738" i="10"/>
  <c r="AP739" i="10"/>
  <c r="AP740" i="10"/>
  <c r="AP741" i="10"/>
  <c r="AP742" i="10"/>
  <c r="AP743" i="10"/>
  <c r="AP744" i="10"/>
  <c r="AP745" i="10"/>
  <c r="AP746" i="10"/>
  <c r="AP747" i="10"/>
  <c r="AP748" i="10"/>
  <c r="AP749" i="10"/>
  <c r="AP750" i="10"/>
  <c r="AP751" i="10"/>
  <c r="AP752" i="10"/>
  <c r="AP753" i="10"/>
  <c r="AP754" i="10"/>
  <c r="AP755" i="10"/>
  <c r="AP756" i="10"/>
  <c r="AP757" i="10"/>
  <c r="AP758" i="10"/>
  <c r="AP759" i="10"/>
  <c r="AP760" i="10"/>
  <c r="AP761" i="10"/>
  <c r="AP762" i="10"/>
  <c r="AP763" i="10"/>
  <c r="AP764" i="10"/>
  <c r="AP765" i="10"/>
  <c r="AP766" i="10"/>
  <c r="AP767" i="10"/>
  <c r="AP768" i="10"/>
  <c r="AP769" i="10"/>
  <c r="AP770" i="10"/>
  <c r="AP771" i="10"/>
  <c r="AP772" i="10"/>
  <c r="AP773" i="10"/>
  <c r="AP774" i="10"/>
  <c r="AP775" i="10"/>
  <c r="AP776" i="10"/>
  <c r="AP777" i="10"/>
  <c r="AP778" i="10"/>
  <c r="AP779" i="10"/>
  <c r="AP780" i="10"/>
  <c r="AP781" i="10"/>
  <c r="AP782" i="10"/>
  <c r="AP783" i="10"/>
  <c r="AP784" i="10"/>
  <c r="AP785" i="10"/>
  <c r="AP786" i="10"/>
  <c r="AP787" i="10"/>
  <c r="AP788" i="10"/>
  <c r="AP789" i="10"/>
  <c r="AP790" i="10"/>
  <c r="AP791" i="10"/>
  <c r="AP792" i="10"/>
  <c r="AP793" i="10"/>
  <c r="AP794" i="10"/>
  <c r="AP795" i="10"/>
  <c r="AP796" i="10"/>
  <c r="AP797" i="10"/>
  <c r="AP798" i="10"/>
  <c r="AP799" i="10"/>
  <c r="AP800" i="10"/>
  <c r="AP801" i="10"/>
  <c r="AP802" i="10"/>
  <c r="AP803" i="10"/>
  <c r="AP804" i="10"/>
  <c r="AP805" i="10"/>
  <c r="AP806" i="10"/>
  <c r="AP807" i="10"/>
  <c r="AP808" i="10"/>
  <c r="AP809" i="10"/>
  <c r="AP810" i="10"/>
  <c r="AP811" i="10"/>
  <c r="AP812" i="10"/>
  <c r="AP813" i="10"/>
  <c r="AP814" i="10"/>
  <c r="AP815" i="10"/>
  <c r="AP816" i="10"/>
  <c r="AP817" i="10"/>
  <c r="AP818" i="10"/>
  <c r="AP819" i="10"/>
  <c r="AP820" i="10"/>
  <c r="AP821" i="10"/>
  <c r="AP822" i="10"/>
  <c r="AP823" i="10"/>
  <c r="AP824" i="10"/>
  <c r="AP825" i="10"/>
  <c r="AP826" i="10"/>
  <c r="AP827" i="10"/>
  <c r="AP828" i="10"/>
  <c r="AP829" i="10"/>
  <c r="AP830" i="10"/>
  <c r="AP831" i="10"/>
  <c r="AP832" i="10"/>
  <c r="AP833" i="10"/>
  <c r="AP834" i="10"/>
  <c r="AP835" i="10"/>
  <c r="AP836" i="10"/>
  <c r="AP837" i="10"/>
  <c r="AP838" i="10"/>
  <c r="AP839" i="10"/>
  <c r="AP840" i="10"/>
  <c r="AP841" i="10"/>
  <c r="AP842" i="10"/>
  <c r="AP843" i="10"/>
  <c r="AP844" i="10"/>
  <c r="AP845" i="10"/>
  <c r="AP846" i="10"/>
  <c r="AP847" i="10"/>
  <c r="AP848" i="10"/>
  <c r="AP849" i="10"/>
  <c r="AP850" i="10"/>
  <c r="AP851" i="10"/>
  <c r="AP852" i="10"/>
  <c r="AP853" i="10"/>
  <c r="AP854" i="10"/>
  <c r="AP855" i="10"/>
  <c r="AP856" i="10"/>
  <c r="AP857" i="10"/>
  <c r="AP858" i="10"/>
  <c r="AP859" i="10"/>
  <c r="AP860" i="10"/>
  <c r="AP861" i="10"/>
  <c r="AP862" i="10"/>
  <c r="AP863" i="10"/>
  <c r="AP864" i="10"/>
  <c r="AP865" i="10"/>
  <c r="AP866" i="10"/>
  <c r="AP867" i="10"/>
  <c r="AP868" i="10"/>
  <c r="AP869" i="10"/>
  <c r="AP870" i="10"/>
  <c r="AP871" i="10"/>
  <c r="AP872" i="10"/>
  <c r="AP873" i="10"/>
  <c r="AP874" i="10"/>
  <c r="AP875" i="10"/>
  <c r="AP876" i="10"/>
  <c r="AP877" i="10"/>
  <c r="AP878" i="10"/>
  <c r="AP879" i="10"/>
  <c r="AP880" i="10"/>
  <c r="AP881" i="10"/>
  <c r="AP882" i="10"/>
  <c r="AP883" i="10"/>
  <c r="AP884" i="10"/>
  <c r="AP885" i="10"/>
  <c r="AP886" i="10"/>
  <c r="AP887" i="10"/>
  <c r="AP888" i="10"/>
  <c r="AP889" i="10"/>
  <c r="AP890" i="10"/>
  <c r="AP891" i="10"/>
  <c r="AP892" i="10"/>
  <c r="AP893" i="10"/>
  <c r="AP894" i="10"/>
  <c r="AP895" i="10"/>
  <c r="AP896" i="10"/>
  <c r="AP897" i="10"/>
  <c r="AP898" i="10"/>
  <c r="AP899" i="10"/>
  <c r="AP900" i="10"/>
  <c r="AP901" i="10"/>
  <c r="AP902" i="10"/>
  <c r="AP903" i="10"/>
  <c r="AP904" i="10"/>
  <c r="AP905" i="10"/>
  <c r="AP906" i="10"/>
  <c r="AP907" i="10"/>
  <c r="AP908" i="10"/>
  <c r="AP909" i="10"/>
  <c r="AP910" i="10"/>
  <c r="AP911" i="10"/>
  <c r="AP912" i="10"/>
  <c r="AP913" i="10"/>
  <c r="AP914" i="10"/>
  <c r="AP915" i="10"/>
  <c r="AP916" i="10"/>
  <c r="AP917" i="10"/>
  <c r="AP918" i="10"/>
  <c r="AP919" i="10"/>
  <c r="AP920" i="10"/>
  <c r="AP921" i="10"/>
  <c r="AP922" i="10"/>
  <c r="AP923" i="10"/>
  <c r="AP924" i="10"/>
  <c r="AP925" i="10"/>
  <c r="AP926" i="10"/>
  <c r="AP927" i="10"/>
  <c r="AP928" i="10"/>
  <c r="AP929" i="10"/>
  <c r="AP930" i="10"/>
  <c r="AP931" i="10"/>
  <c r="AP932" i="10"/>
  <c r="AP933" i="10"/>
  <c r="AP934" i="10"/>
  <c r="AP935" i="10"/>
  <c r="AP936" i="10"/>
  <c r="AP937" i="10"/>
  <c r="AP938" i="10"/>
  <c r="AP939" i="10"/>
  <c r="AP940" i="10"/>
  <c r="AP941" i="10"/>
  <c r="AP942" i="10"/>
  <c r="AP943" i="10"/>
  <c r="AP944" i="10"/>
  <c r="AP945" i="10"/>
  <c r="AP946" i="10"/>
  <c r="AP947" i="10"/>
  <c r="AP948" i="10"/>
  <c r="AP949" i="10"/>
  <c r="AP950" i="10"/>
  <c r="AP951" i="10"/>
  <c r="AP952" i="10"/>
  <c r="AP953" i="10"/>
  <c r="AP954" i="10"/>
  <c r="AP955" i="10"/>
  <c r="AP956" i="10"/>
  <c r="AP957" i="10"/>
  <c r="AP958" i="10"/>
  <c r="AP959" i="10"/>
  <c r="AP960" i="10"/>
  <c r="AP961" i="10"/>
  <c r="AP962" i="10"/>
  <c r="AP963" i="10"/>
  <c r="AP964" i="10"/>
  <c r="AP965" i="10"/>
  <c r="AP966" i="10"/>
  <c r="AP967" i="10"/>
  <c r="AP968" i="10"/>
  <c r="AP969" i="10"/>
  <c r="AP970" i="10"/>
  <c r="AP971" i="10"/>
  <c r="AP972" i="10"/>
  <c r="AP973" i="10"/>
  <c r="AP974" i="10"/>
  <c r="AP975" i="10"/>
  <c r="AP976" i="10"/>
  <c r="AP977" i="10"/>
  <c r="AP978" i="10"/>
  <c r="AP979" i="10"/>
  <c r="AP980" i="10"/>
  <c r="AP981" i="10"/>
  <c r="AP982" i="10"/>
  <c r="AP983" i="10"/>
  <c r="AP984" i="10"/>
  <c r="AP985" i="10"/>
  <c r="AP986" i="10"/>
  <c r="AP987" i="10"/>
  <c r="AP988" i="10"/>
  <c r="AP989" i="10"/>
  <c r="AP990" i="10"/>
  <c r="AP991" i="10"/>
  <c r="AP992" i="10"/>
  <c r="AP993" i="10"/>
  <c r="AP994" i="10"/>
  <c r="AP995" i="10"/>
  <c r="AP996" i="10"/>
  <c r="AP997" i="10"/>
  <c r="AP998" i="10"/>
  <c r="AP999" i="10"/>
  <c r="AP1000" i="10"/>
  <c r="AP1001" i="10"/>
  <c r="AP1002" i="10"/>
  <c r="AP1003" i="10"/>
  <c r="AP1004" i="10"/>
  <c r="AP1005" i="10"/>
  <c r="AP1006" i="10"/>
  <c r="AP1007" i="10"/>
  <c r="AP1008" i="10"/>
  <c r="AP1009" i="10"/>
  <c r="AP1010" i="10"/>
  <c r="AP1011" i="10"/>
  <c r="AO658" i="10"/>
  <c r="AO1010" i="10"/>
  <c r="AN540" i="10"/>
  <c r="AO540" i="10" s="1"/>
  <c r="AN541" i="10"/>
  <c r="AO541" i="10" s="1"/>
  <c r="AN542" i="10"/>
  <c r="AN543" i="10"/>
  <c r="AN544" i="10"/>
  <c r="AO544" i="10" s="1"/>
  <c r="K544" i="10" s="1"/>
  <c r="AN545" i="10"/>
  <c r="H545" i="10" s="1"/>
  <c r="AN546" i="10"/>
  <c r="AO546" i="10" s="1"/>
  <c r="AN547" i="10"/>
  <c r="H547" i="10" s="1"/>
  <c r="AN548" i="10"/>
  <c r="AO548" i="10" s="1"/>
  <c r="AN549" i="10"/>
  <c r="AO549" i="10" s="1"/>
  <c r="AN550" i="10"/>
  <c r="AO550" i="10" s="1"/>
  <c r="AN551" i="10"/>
  <c r="AO551" i="10" s="1"/>
  <c r="AN552" i="10"/>
  <c r="AO552" i="10" s="1"/>
  <c r="AN553" i="10"/>
  <c r="H553" i="10" s="1"/>
  <c r="AN554" i="10"/>
  <c r="AO554" i="10" s="1"/>
  <c r="AN555" i="10"/>
  <c r="H555" i="10" s="1"/>
  <c r="AN556" i="10"/>
  <c r="AO556" i="10" s="1"/>
  <c r="AN557" i="10"/>
  <c r="AO557" i="10" s="1"/>
  <c r="AN558" i="10"/>
  <c r="AN559" i="10"/>
  <c r="AN560" i="10"/>
  <c r="AN561" i="10"/>
  <c r="H561" i="10" s="1"/>
  <c r="AN562" i="10"/>
  <c r="AO562" i="10" s="1"/>
  <c r="AN563" i="10"/>
  <c r="H563" i="10" s="1"/>
  <c r="AN564" i="10"/>
  <c r="AO564" i="10" s="1"/>
  <c r="AN565" i="10"/>
  <c r="AO565" i="10" s="1"/>
  <c r="AN566" i="10"/>
  <c r="AN567" i="10"/>
  <c r="AO567" i="10" s="1"/>
  <c r="AN568" i="10"/>
  <c r="AO568" i="10" s="1"/>
  <c r="AN569" i="10"/>
  <c r="AN570" i="10"/>
  <c r="AN571" i="10"/>
  <c r="H571" i="10" s="1"/>
  <c r="AN572" i="10"/>
  <c r="AO572" i="10" s="1"/>
  <c r="AN573" i="10"/>
  <c r="AO573" i="10" s="1"/>
  <c r="AN574" i="10"/>
  <c r="AN575" i="10"/>
  <c r="AO575" i="10" s="1"/>
  <c r="AN576" i="10"/>
  <c r="AO576" i="10" s="1"/>
  <c r="AN577" i="10"/>
  <c r="H577" i="10" s="1"/>
  <c r="AN578" i="10"/>
  <c r="AO578" i="10" s="1"/>
  <c r="AN579" i="10"/>
  <c r="AO579" i="10" s="1"/>
  <c r="AN580" i="10"/>
  <c r="AO580" i="10" s="1"/>
  <c r="AN581" i="10"/>
  <c r="AO581" i="10" s="1"/>
  <c r="AN582" i="10"/>
  <c r="AO582" i="10" s="1"/>
  <c r="AN583" i="10"/>
  <c r="AO583" i="10" s="1"/>
  <c r="AN584" i="10"/>
  <c r="AO584" i="10" s="1"/>
  <c r="AN585" i="10"/>
  <c r="AO585" i="10" s="1"/>
  <c r="AN586" i="10"/>
  <c r="AN587" i="10"/>
  <c r="AO587" i="10" s="1"/>
  <c r="AN588" i="10"/>
  <c r="AO588" i="10" s="1"/>
  <c r="AN589" i="10"/>
  <c r="AO589" i="10" s="1"/>
  <c r="AN590" i="10"/>
  <c r="AO590" i="10" s="1"/>
  <c r="AN591" i="10"/>
  <c r="AO591" i="10" s="1"/>
  <c r="AN592" i="10"/>
  <c r="AO592" i="10" s="1"/>
  <c r="AN593" i="10"/>
  <c r="AO593" i="10" s="1"/>
  <c r="AN594" i="10"/>
  <c r="AO594" i="10" s="1"/>
  <c r="AN595" i="10"/>
  <c r="AO595" i="10" s="1"/>
  <c r="AN596" i="10"/>
  <c r="AO596" i="10" s="1"/>
  <c r="AN597" i="10"/>
  <c r="AO597" i="10" s="1"/>
  <c r="AN598" i="10"/>
  <c r="AO598" i="10" s="1"/>
  <c r="K598" i="10" s="1"/>
  <c r="AN599" i="10"/>
  <c r="AO599" i="10" s="1"/>
  <c r="AN600" i="10"/>
  <c r="AO600" i="10" s="1"/>
  <c r="AN601" i="10"/>
  <c r="AO601" i="10" s="1"/>
  <c r="AN602" i="10"/>
  <c r="AO602" i="10" s="1"/>
  <c r="AN603" i="10"/>
  <c r="AO603" i="10" s="1"/>
  <c r="AN604" i="10"/>
  <c r="AO604" i="10" s="1"/>
  <c r="AN605" i="10"/>
  <c r="AO605" i="10" s="1"/>
  <c r="AN606" i="10"/>
  <c r="AO606" i="10" s="1"/>
  <c r="AN607" i="10"/>
  <c r="AO607" i="10" s="1"/>
  <c r="AN608" i="10"/>
  <c r="AO608" i="10" s="1"/>
  <c r="AN609" i="10"/>
  <c r="AO609" i="10" s="1"/>
  <c r="AN610" i="10"/>
  <c r="AO610" i="10" s="1"/>
  <c r="AN611" i="10"/>
  <c r="AO611" i="10" s="1"/>
  <c r="AN612" i="10"/>
  <c r="AN613" i="10"/>
  <c r="AO613" i="10" s="1"/>
  <c r="AN614" i="10"/>
  <c r="AN615" i="10"/>
  <c r="AO615" i="10" s="1"/>
  <c r="AN616" i="10"/>
  <c r="AO616" i="10" s="1"/>
  <c r="AN617" i="10"/>
  <c r="AO617" i="10" s="1"/>
  <c r="AN618" i="10"/>
  <c r="AN619" i="10"/>
  <c r="AO619" i="10" s="1"/>
  <c r="AN620" i="10"/>
  <c r="AO620" i="10" s="1"/>
  <c r="AN621" i="10"/>
  <c r="AO621" i="10" s="1"/>
  <c r="AN622" i="10"/>
  <c r="AN623" i="10"/>
  <c r="AO623" i="10" s="1"/>
  <c r="AN624" i="10"/>
  <c r="AO624" i="10" s="1"/>
  <c r="AN625" i="10"/>
  <c r="AO625" i="10" s="1"/>
  <c r="AN626" i="10"/>
  <c r="AO626" i="10" s="1"/>
  <c r="AN627" i="10"/>
  <c r="AO627" i="10" s="1"/>
  <c r="AN628" i="10"/>
  <c r="AO628" i="10" s="1"/>
  <c r="AN629" i="10"/>
  <c r="AO629" i="10" s="1"/>
  <c r="AN630" i="10"/>
  <c r="AO630" i="10" s="1"/>
  <c r="AN631" i="10"/>
  <c r="AO631" i="10" s="1"/>
  <c r="AN632" i="10"/>
  <c r="AO632" i="10" s="1"/>
  <c r="AN633" i="10"/>
  <c r="AO633" i="10" s="1"/>
  <c r="AN634" i="10"/>
  <c r="AO634" i="10" s="1"/>
  <c r="AN635" i="10"/>
  <c r="AO635" i="10" s="1"/>
  <c r="AN636" i="10"/>
  <c r="AO636" i="10" s="1"/>
  <c r="AN637" i="10"/>
  <c r="AO637" i="10" s="1"/>
  <c r="AN638" i="10"/>
  <c r="AO638" i="10" s="1"/>
  <c r="AN639" i="10"/>
  <c r="AO639" i="10" s="1"/>
  <c r="AN640" i="10"/>
  <c r="AO640" i="10" s="1"/>
  <c r="AN641" i="10"/>
  <c r="AO641" i="10" s="1"/>
  <c r="AN642" i="10"/>
  <c r="AO642" i="10" s="1"/>
  <c r="AN643" i="10"/>
  <c r="AO643" i="10" s="1"/>
  <c r="AN644" i="10"/>
  <c r="AO644" i="10" s="1"/>
  <c r="AN645" i="10"/>
  <c r="AO645" i="10" s="1"/>
  <c r="AN646" i="10"/>
  <c r="AO646" i="10" s="1"/>
  <c r="AN647" i="10"/>
  <c r="AO647" i="10" s="1"/>
  <c r="AN648" i="10"/>
  <c r="AO648" i="10" s="1"/>
  <c r="AN649" i="10"/>
  <c r="AO649" i="10" s="1"/>
  <c r="AN650" i="10"/>
  <c r="AN651" i="10"/>
  <c r="AO651" i="10" s="1"/>
  <c r="AN652" i="10"/>
  <c r="AO652" i="10" s="1"/>
  <c r="AN653" i="10"/>
  <c r="AO653" i="10" s="1"/>
  <c r="AN654" i="10"/>
  <c r="AO654" i="10" s="1"/>
  <c r="AN655" i="10"/>
  <c r="AO655" i="10" s="1"/>
  <c r="AS655" i="10" s="1"/>
  <c r="AN656" i="10"/>
  <c r="AO656" i="10" s="1"/>
  <c r="AN657" i="10"/>
  <c r="AO657" i="10" s="1"/>
  <c r="AN658" i="10"/>
  <c r="AN659" i="10"/>
  <c r="AO659" i="10" s="1"/>
  <c r="AN660" i="10"/>
  <c r="AO660" i="10" s="1"/>
  <c r="AN661" i="10"/>
  <c r="AO661" i="10" s="1"/>
  <c r="AN662" i="10"/>
  <c r="AO662" i="10" s="1"/>
  <c r="AN663" i="10"/>
  <c r="AO663" i="10" s="1"/>
  <c r="AN664" i="10"/>
  <c r="AO664" i="10" s="1"/>
  <c r="AN665" i="10"/>
  <c r="AO665" i="10" s="1"/>
  <c r="AN666" i="10"/>
  <c r="AN667" i="10"/>
  <c r="AO667" i="10" s="1"/>
  <c r="AN668" i="10"/>
  <c r="AO668" i="10" s="1"/>
  <c r="AN669" i="10"/>
  <c r="AO669" i="10" s="1"/>
  <c r="AN670" i="10"/>
  <c r="AO670" i="10" s="1"/>
  <c r="AN671" i="10"/>
  <c r="AO671" i="10" s="1"/>
  <c r="AN672" i="10"/>
  <c r="AO672" i="10" s="1"/>
  <c r="AN673" i="10"/>
  <c r="AO673" i="10" s="1"/>
  <c r="AN674" i="10"/>
  <c r="AN675" i="10"/>
  <c r="H675" i="10" s="1"/>
  <c r="AN676" i="10"/>
  <c r="AO676" i="10" s="1"/>
  <c r="AN677" i="10"/>
  <c r="AO677" i="10" s="1"/>
  <c r="AN678" i="10"/>
  <c r="AO678" i="10" s="1"/>
  <c r="AN679" i="10"/>
  <c r="AO679" i="10" s="1"/>
  <c r="AN680" i="10"/>
  <c r="AO680" i="10" s="1"/>
  <c r="K680" i="10" s="1"/>
  <c r="AN681" i="10"/>
  <c r="AO681" i="10" s="1"/>
  <c r="AN682" i="10"/>
  <c r="AO682" i="10" s="1"/>
  <c r="AN683" i="10"/>
  <c r="AO683" i="10" s="1"/>
  <c r="AN684" i="10"/>
  <c r="AO684" i="10" s="1"/>
  <c r="AN685" i="10"/>
  <c r="AO685" i="10" s="1"/>
  <c r="AN686" i="10"/>
  <c r="AO686" i="10" s="1"/>
  <c r="AN687" i="10"/>
  <c r="AO687" i="10" s="1"/>
  <c r="AS687" i="10" s="1"/>
  <c r="AN688" i="10"/>
  <c r="AO688" i="10" s="1"/>
  <c r="AN689" i="10"/>
  <c r="AO689" i="10" s="1"/>
  <c r="AN690" i="10"/>
  <c r="AO690" i="10" s="1"/>
  <c r="AN691" i="10"/>
  <c r="AO691" i="10" s="1"/>
  <c r="AN692" i="10"/>
  <c r="AO692" i="10" s="1"/>
  <c r="AN693" i="10"/>
  <c r="AO693" i="10" s="1"/>
  <c r="AN694" i="10"/>
  <c r="AO694" i="10" s="1"/>
  <c r="AN695" i="10"/>
  <c r="AO695" i="10" s="1"/>
  <c r="AN696" i="10"/>
  <c r="AO696" i="10" s="1"/>
  <c r="K696" i="10" s="1"/>
  <c r="AN697" i="10"/>
  <c r="AO697" i="10" s="1"/>
  <c r="AN698" i="10"/>
  <c r="AO698" i="10" s="1"/>
  <c r="AN699" i="10"/>
  <c r="AO699" i="10" s="1"/>
  <c r="K699" i="10" s="1"/>
  <c r="AN700" i="10"/>
  <c r="AO700" i="10" s="1"/>
  <c r="AN701" i="10"/>
  <c r="AO701" i="10" s="1"/>
  <c r="AN702" i="10"/>
  <c r="AN703" i="10"/>
  <c r="AO703" i="10" s="1"/>
  <c r="AN704" i="10"/>
  <c r="AO704" i="10" s="1"/>
  <c r="AN705" i="10"/>
  <c r="AO705" i="10" s="1"/>
  <c r="AN706" i="10"/>
  <c r="AO706" i="10" s="1"/>
  <c r="AN707" i="10"/>
  <c r="AO707" i="10" s="1"/>
  <c r="AN708" i="10"/>
  <c r="AO708" i="10" s="1"/>
  <c r="AN709" i="10"/>
  <c r="AO709" i="10" s="1"/>
  <c r="AN710" i="10"/>
  <c r="AO710" i="10" s="1"/>
  <c r="AN711" i="10"/>
  <c r="AO711" i="10" s="1"/>
  <c r="AN712" i="10"/>
  <c r="AO712" i="10" s="1"/>
  <c r="AN713" i="10"/>
  <c r="AO713" i="10" s="1"/>
  <c r="AN714" i="10"/>
  <c r="AO714" i="10" s="1"/>
  <c r="AN715" i="10"/>
  <c r="AO715" i="10" s="1"/>
  <c r="AN716" i="10"/>
  <c r="AO716" i="10" s="1"/>
  <c r="AN717" i="10"/>
  <c r="AO717" i="10" s="1"/>
  <c r="AN718" i="10"/>
  <c r="AN719" i="10"/>
  <c r="AO719" i="10" s="1"/>
  <c r="AN720" i="10"/>
  <c r="AO720" i="10" s="1"/>
  <c r="K720" i="10" s="1"/>
  <c r="AN721" i="10"/>
  <c r="AO721" i="10" s="1"/>
  <c r="AN722" i="10"/>
  <c r="AO722" i="10" s="1"/>
  <c r="AN723" i="10"/>
  <c r="AO723" i="10" s="1"/>
  <c r="AN724" i="10"/>
  <c r="AO724" i="10" s="1"/>
  <c r="AN725" i="10"/>
  <c r="AO725" i="10" s="1"/>
  <c r="AN726" i="10"/>
  <c r="AO726" i="10" s="1"/>
  <c r="AN727" i="10"/>
  <c r="AO727" i="10" s="1"/>
  <c r="AN728" i="10"/>
  <c r="AO728" i="10" s="1"/>
  <c r="K728" i="10" s="1"/>
  <c r="AN729" i="10"/>
  <c r="AO729" i="10" s="1"/>
  <c r="AN730" i="10"/>
  <c r="AO730" i="10" s="1"/>
  <c r="AN731" i="10"/>
  <c r="AO731" i="10" s="1"/>
  <c r="AN732" i="10"/>
  <c r="AO732" i="10" s="1"/>
  <c r="AN733" i="10"/>
  <c r="AO733" i="10" s="1"/>
  <c r="AN734" i="10"/>
  <c r="AN735" i="10"/>
  <c r="AO735" i="10" s="1"/>
  <c r="AN736" i="10"/>
  <c r="AO736" i="10" s="1"/>
  <c r="AN737" i="10"/>
  <c r="AO737" i="10" s="1"/>
  <c r="AN738" i="10"/>
  <c r="AO738" i="10" s="1"/>
  <c r="AN739" i="10"/>
  <c r="AO739" i="10" s="1"/>
  <c r="AN740" i="10"/>
  <c r="AO740" i="10" s="1"/>
  <c r="AN741" i="10"/>
  <c r="AO741" i="10" s="1"/>
  <c r="AN742" i="10"/>
  <c r="AO742" i="10" s="1"/>
  <c r="AN743" i="10"/>
  <c r="H743" i="10" s="1"/>
  <c r="AN744" i="10"/>
  <c r="AO744" i="10" s="1"/>
  <c r="AN745" i="10"/>
  <c r="AO745" i="10" s="1"/>
  <c r="AN746" i="10"/>
  <c r="AO746" i="10" s="1"/>
  <c r="AN747" i="10"/>
  <c r="AO747" i="10" s="1"/>
  <c r="AN748" i="10"/>
  <c r="AO748" i="10" s="1"/>
  <c r="AN749" i="10"/>
  <c r="AO749" i="10" s="1"/>
  <c r="AN750" i="10"/>
  <c r="AO750" i="10" s="1"/>
  <c r="AN751" i="10"/>
  <c r="AO751" i="10" s="1"/>
  <c r="K751" i="10" s="1"/>
  <c r="AN752" i="10"/>
  <c r="AO752" i="10" s="1"/>
  <c r="AN753" i="10"/>
  <c r="AO753" i="10" s="1"/>
  <c r="AN754" i="10"/>
  <c r="AO754" i="10" s="1"/>
  <c r="AN755" i="10"/>
  <c r="AO755" i="10" s="1"/>
  <c r="AN756" i="10"/>
  <c r="AO756" i="10" s="1"/>
  <c r="AN757" i="10"/>
  <c r="AO757" i="10" s="1"/>
  <c r="AN758" i="10"/>
  <c r="AO758" i="10" s="1"/>
  <c r="AN759" i="10"/>
  <c r="AO759" i="10" s="1"/>
  <c r="AN760" i="10"/>
  <c r="AO760" i="10" s="1"/>
  <c r="AN761" i="10"/>
  <c r="AO761" i="10" s="1"/>
  <c r="AN762" i="10"/>
  <c r="AN763" i="10"/>
  <c r="AO763" i="10" s="1"/>
  <c r="AN764" i="10"/>
  <c r="AO764" i="10" s="1"/>
  <c r="AN765" i="10"/>
  <c r="AO765" i="10" s="1"/>
  <c r="AN766" i="10"/>
  <c r="AO766" i="10" s="1"/>
  <c r="AN767" i="10"/>
  <c r="AO767" i="10" s="1"/>
  <c r="AN768" i="10"/>
  <c r="AO768" i="10" s="1"/>
  <c r="AN769" i="10"/>
  <c r="AO769" i="10" s="1"/>
  <c r="AN770" i="10"/>
  <c r="AO770" i="10" s="1"/>
  <c r="AN771" i="10"/>
  <c r="AO771" i="10" s="1"/>
  <c r="AN772" i="10"/>
  <c r="AO772" i="10" s="1"/>
  <c r="AN773" i="10"/>
  <c r="AO773" i="10" s="1"/>
  <c r="AN774" i="10"/>
  <c r="AO774" i="10" s="1"/>
  <c r="AN775" i="10"/>
  <c r="AO775" i="10" s="1"/>
  <c r="AN776" i="10"/>
  <c r="AO776" i="10" s="1"/>
  <c r="AN777" i="10"/>
  <c r="AO777" i="10" s="1"/>
  <c r="AN778" i="10"/>
  <c r="AO778" i="10" s="1"/>
  <c r="AN779" i="10"/>
  <c r="AO779" i="10" s="1"/>
  <c r="AN780" i="10"/>
  <c r="AO780" i="10" s="1"/>
  <c r="AN781" i="10"/>
  <c r="AO781" i="10" s="1"/>
  <c r="AN782" i="10"/>
  <c r="AN783" i="10"/>
  <c r="AO783" i="10" s="1"/>
  <c r="AS783" i="10" s="1"/>
  <c r="AN784" i="10"/>
  <c r="AO784" i="10" s="1"/>
  <c r="AN785" i="10"/>
  <c r="AO785" i="10" s="1"/>
  <c r="AN786" i="10"/>
  <c r="AO786" i="10" s="1"/>
  <c r="AN787" i="10"/>
  <c r="AO787" i="10" s="1"/>
  <c r="AN788" i="10"/>
  <c r="AO788" i="10" s="1"/>
  <c r="AN789" i="10"/>
  <c r="AO789" i="10" s="1"/>
  <c r="AN790" i="10"/>
  <c r="AO790" i="10" s="1"/>
  <c r="AN791" i="10"/>
  <c r="AO791" i="10" s="1"/>
  <c r="K791" i="10" s="1"/>
  <c r="AN792" i="10"/>
  <c r="AO792" i="10" s="1"/>
  <c r="AN793" i="10"/>
  <c r="AO793" i="10" s="1"/>
  <c r="AN794" i="10"/>
  <c r="AO794" i="10" s="1"/>
  <c r="AN795" i="10"/>
  <c r="AO795" i="10" s="1"/>
  <c r="AN796" i="10"/>
  <c r="AO796" i="10" s="1"/>
  <c r="AN797" i="10"/>
  <c r="AO797" i="10" s="1"/>
  <c r="AN798" i="10"/>
  <c r="AO798" i="10" s="1"/>
  <c r="AN799" i="10"/>
  <c r="AO799" i="10" s="1"/>
  <c r="AS799" i="10" s="1"/>
  <c r="AN800" i="10"/>
  <c r="AO800" i="10" s="1"/>
  <c r="AN801" i="10"/>
  <c r="AO801" i="10" s="1"/>
  <c r="AN802" i="10"/>
  <c r="H802" i="10" s="1"/>
  <c r="AN803" i="10"/>
  <c r="AO803" i="10" s="1"/>
  <c r="AN804" i="10"/>
  <c r="AO804" i="10" s="1"/>
  <c r="K804" i="10" s="1"/>
  <c r="AN805" i="10"/>
  <c r="AO805" i="10" s="1"/>
  <c r="AN806" i="10"/>
  <c r="AO806" i="10" s="1"/>
  <c r="AN807" i="10"/>
  <c r="AO807" i="10" s="1"/>
  <c r="AN808" i="10"/>
  <c r="AN809" i="10"/>
  <c r="AO809" i="10" s="1"/>
  <c r="AN810" i="10"/>
  <c r="AO810" i="10" s="1"/>
  <c r="AN811" i="10"/>
  <c r="AO811" i="10" s="1"/>
  <c r="AN812" i="10"/>
  <c r="AO812" i="10" s="1"/>
  <c r="AN813" i="10"/>
  <c r="AO813" i="10" s="1"/>
  <c r="AN814" i="10"/>
  <c r="AO814" i="10" s="1"/>
  <c r="AN815" i="10"/>
  <c r="AO815" i="10" s="1"/>
  <c r="AN816" i="10"/>
  <c r="AO816" i="10" s="1"/>
  <c r="AN817" i="10"/>
  <c r="AO817" i="10" s="1"/>
  <c r="AN818" i="10"/>
  <c r="AO818" i="10" s="1"/>
  <c r="K818" i="10" s="1"/>
  <c r="AN819" i="10"/>
  <c r="AO819" i="10" s="1"/>
  <c r="AN820" i="10"/>
  <c r="AO820" i="10" s="1"/>
  <c r="AN821" i="10"/>
  <c r="AO821" i="10" s="1"/>
  <c r="AN822" i="10"/>
  <c r="AO822" i="10" s="1"/>
  <c r="AN823" i="10"/>
  <c r="AO823" i="10" s="1"/>
  <c r="AN824" i="10"/>
  <c r="AO824" i="10" s="1"/>
  <c r="AN825" i="10"/>
  <c r="AO825" i="10" s="1"/>
  <c r="AN826" i="10"/>
  <c r="AN827" i="10"/>
  <c r="AO827" i="10" s="1"/>
  <c r="AN828" i="10"/>
  <c r="AO828" i="10" s="1"/>
  <c r="AN829" i="10"/>
  <c r="AO829" i="10" s="1"/>
  <c r="AN830" i="10"/>
  <c r="AO830" i="10" s="1"/>
  <c r="AN831" i="10"/>
  <c r="AO831" i="10" s="1"/>
  <c r="AS831" i="10" s="1"/>
  <c r="AN832" i="10"/>
  <c r="AO832" i="10" s="1"/>
  <c r="AN833" i="10"/>
  <c r="AO833" i="10" s="1"/>
  <c r="AN834" i="10"/>
  <c r="AO834" i="10" s="1"/>
  <c r="AN835" i="10"/>
  <c r="AO835" i="10" s="1"/>
  <c r="AN836" i="10"/>
  <c r="AO836" i="10" s="1"/>
  <c r="AN837" i="10"/>
  <c r="AO837" i="10" s="1"/>
  <c r="AN838" i="10"/>
  <c r="AO838" i="10" s="1"/>
  <c r="AN839" i="10"/>
  <c r="AO839" i="10" s="1"/>
  <c r="AN840" i="10"/>
  <c r="AO840" i="10" s="1"/>
  <c r="AN841" i="10"/>
  <c r="AO841" i="10" s="1"/>
  <c r="AN842" i="10"/>
  <c r="AO842" i="10" s="1"/>
  <c r="AN843" i="10"/>
  <c r="AO843" i="10" s="1"/>
  <c r="AN844" i="10"/>
  <c r="AO844" i="10" s="1"/>
  <c r="AN845" i="10"/>
  <c r="AO845" i="10" s="1"/>
  <c r="AN846" i="10"/>
  <c r="AN847" i="10"/>
  <c r="H847" i="10" s="1"/>
  <c r="AN848" i="10"/>
  <c r="AO848" i="10" s="1"/>
  <c r="AN849" i="10"/>
  <c r="AO849" i="10" s="1"/>
  <c r="AN850" i="10"/>
  <c r="AO850" i="10" s="1"/>
  <c r="AN851" i="10"/>
  <c r="AO851" i="10" s="1"/>
  <c r="AN852" i="10"/>
  <c r="AO852" i="10" s="1"/>
  <c r="AN853" i="10"/>
  <c r="AO853" i="10" s="1"/>
  <c r="AN854" i="10"/>
  <c r="AO854" i="10" s="1"/>
  <c r="AN855" i="10"/>
  <c r="AO855" i="10" s="1"/>
  <c r="AN856" i="10"/>
  <c r="AO856" i="10" s="1"/>
  <c r="AN857" i="10"/>
  <c r="AO857" i="10" s="1"/>
  <c r="AN858" i="10"/>
  <c r="AN859" i="10"/>
  <c r="AO859" i="10" s="1"/>
  <c r="AN860" i="10"/>
  <c r="AO860" i="10" s="1"/>
  <c r="AN861" i="10"/>
  <c r="AO861" i="10" s="1"/>
  <c r="AN862" i="10"/>
  <c r="AO862" i="10" s="1"/>
  <c r="AN863" i="10"/>
  <c r="AO863" i="10" s="1"/>
  <c r="AN864" i="10"/>
  <c r="AO864" i="10" s="1"/>
  <c r="AN865" i="10"/>
  <c r="AO865" i="10" s="1"/>
  <c r="AN866" i="10"/>
  <c r="AO866" i="10" s="1"/>
  <c r="AN867" i="10"/>
  <c r="AO867" i="10" s="1"/>
  <c r="K867" i="10" s="1"/>
  <c r="AN868" i="10"/>
  <c r="AO868" i="10" s="1"/>
  <c r="AN869" i="10"/>
  <c r="AO869" i="10" s="1"/>
  <c r="AN870" i="10"/>
  <c r="AO870" i="10" s="1"/>
  <c r="AN871" i="10"/>
  <c r="AO871" i="10" s="1"/>
  <c r="AN872" i="10"/>
  <c r="AO872" i="10" s="1"/>
  <c r="AN873" i="10"/>
  <c r="AO873" i="10" s="1"/>
  <c r="AN874" i="10"/>
  <c r="AO874" i="10" s="1"/>
  <c r="AN875" i="10"/>
  <c r="AO875" i="10" s="1"/>
  <c r="AN876" i="10"/>
  <c r="AO876" i="10" s="1"/>
  <c r="AN877" i="10"/>
  <c r="AO877" i="10" s="1"/>
  <c r="AN878" i="10"/>
  <c r="AO878" i="10" s="1"/>
  <c r="AN879" i="10"/>
  <c r="AO879" i="10" s="1"/>
  <c r="AN880" i="10"/>
  <c r="AO880" i="10" s="1"/>
  <c r="AN881" i="10"/>
  <c r="AO881" i="10" s="1"/>
  <c r="AN882" i="10"/>
  <c r="AO882" i="10" s="1"/>
  <c r="AN883" i="10"/>
  <c r="AO883" i="10" s="1"/>
  <c r="AN884" i="10"/>
  <c r="AO884" i="10" s="1"/>
  <c r="AN885" i="10"/>
  <c r="AO885" i="10" s="1"/>
  <c r="AN886" i="10"/>
  <c r="AO886" i="10" s="1"/>
  <c r="AN887" i="10"/>
  <c r="H887" i="10" s="1"/>
  <c r="AN888" i="10"/>
  <c r="AO888" i="10" s="1"/>
  <c r="AN889" i="10"/>
  <c r="AO889" i="10" s="1"/>
  <c r="AN890" i="10"/>
  <c r="AN891" i="10"/>
  <c r="AO891" i="10" s="1"/>
  <c r="AN892" i="10"/>
  <c r="AO892" i="10" s="1"/>
  <c r="AN893" i="10"/>
  <c r="AO893" i="10" s="1"/>
  <c r="AN894" i="10"/>
  <c r="AO894" i="10" s="1"/>
  <c r="AN895" i="10"/>
  <c r="AO895" i="10" s="1"/>
  <c r="AN896" i="10"/>
  <c r="AO896" i="10" s="1"/>
  <c r="AN897" i="10"/>
  <c r="AO897" i="10" s="1"/>
  <c r="AN898" i="10"/>
  <c r="AO898" i="10" s="1"/>
  <c r="AN899" i="10"/>
  <c r="AO899" i="10" s="1"/>
  <c r="AN900" i="10"/>
  <c r="AO900" i="10" s="1"/>
  <c r="K900" i="10" s="1"/>
  <c r="AN901" i="10"/>
  <c r="AO901" i="10" s="1"/>
  <c r="AN902" i="10"/>
  <c r="AO902" i="10" s="1"/>
  <c r="AN903" i="10"/>
  <c r="AO903" i="10" s="1"/>
  <c r="AN904" i="10"/>
  <c r="AO904" i="10" s="1"/>
  <c r="AN905" i="10"/>
  <c r="AO905" i="10" s="1"/>
  <c r="AN906" i="10"/>
  <c r="AO906" i="10" s="1"/>
  <c r="AN907" i="10"/>
  <c r="AO907" i="10" s="1"/>
  <c r="AN908" i="10"/>
  <c r="AO908" i="10" s="1"/>
  <c r="AN909" i="10"/>
  <c r="AO909" i="10" s="1"/>
  <c r="AN910" i="10"/>
  <c r="AN911" i="10"/>
  <c r="H911" i="10" s="1"/>
  <c r="AN912" i="10"/>
  <c r="AO912" i="10" s="1"/>
  <c r="AN913" i="10"/>
  <c r="AO913" i="10" s="1"/>
  <c r="AN914" i="10"/>
  <c r="AO914" i="10" s="1"/>
  <c r="AN915" i="10"/>
  <c r="AO915" i="10" s="1"/>
  <c r="AN916" i="10"/>
  <c r="AO916" i="10" s="1"/>
  <c r="AN917" i="10"/>
  <c r="AO917" i="10" s="1"/>
  <c r="AN918" i="10"/>
  <c r="AO918" i="10" s="1"/>
  <c r="AN919" i="10"/>
  <c r="AO919" i="10" s="1"/>
  <c r="AN920" i="10"/>
  <c r="AO920" i="10" s="1"/>
  <c r="AN921" i="10"/>
  <c r="AO921" i="10" s="1"/>
  <c r="AN922" i="10"/>
  <c r="AN923" i="10"/>
  <c r="AO923" i="10" s="1"/>
  <c r="AN924" i="10"/>
  <c r="AO924" i="10" s="1"/>
  <c r="AN925" i="10"/>
  <c r="AO925" i="10" s="1"/>
  <c r="AN926" i="10"/>
  <c r="AO926" i="10" s="1"/>
  <c r="AN927" i="10"/>
  <c r="AO927" i="10" s="1"/>
  <c r="AS927" i="10" s="1"/>
  <c r="AN928" i="10"/>
  <c r="AO928" i="10" s="1"/>
  <c r="AN929" i="10"/>
  <c r="AO929" i="10" s="1"/>
  <c r="AN930" i="10"/>
  <c r="H930" i="10" s="1"/>
  <c r="AN931" i="10"/>
  <c r="AO931" i="10" s="1"/>
  <c r="AN932" i="10"/>
  <c r="AO932" i="10" s="1"/>
  <c r="K932" i="10" s="1"/>
  <c r="AN933" i="10"/>
  <c r="AO933" i="10" s="1"/>
  <c r="AN934" i="10"/>
  <c r="AO934" i="10" s="1"/>
  <c r="AN935" i="10"/>
  <c r="AO935" i="10" s="1"/>
  <c r="AN936" i="10"/>
  <c r="AO936" i="10" s="1"/>
  <c r="AN937" i="10"/>
  <c r="AO937" i="10" s="1"/>
  <c r="AN938" i="10"/>
  <c r="AO938" i="10" s="1"/>
  <c r="AN939" i="10"/>
  <c r="AO939" i="10" s="1"/>
  <c r="AN940" i="10"/>
  <c r="AO940" i="10" s="1"/>
  <c r="AN941" i="10"/>
  <c r="AO941" i="10" s="1"/>
  <c r="AN942" i="10"/>
  <c r="AO942" i="10" s="1"/>
  <c r="AN943" i="10"/>
  <c r="AO943" i="10" s="1"/>
  <c r="AN944" i="10"/>
  <c r="AN945" i="10"/>
  <c r="AO945" i="10" s="1"/>
  <c r="AN946" i="10"/>
  <c r="AO946" i="10" s="1"/>
  <c r="AN947" i="10"/>
  <c r="H947" i="10" s="1"/>
  <c r="AN948" i="10"/>
  <c r="AO948" i="10" s="1"/>
  <c r="AN949" i="10"/>
  <c r="AO949" i="10" s="1"/>
  <c r="AN950" i="10"/>
  <c r="AO950" i="10" s="1"/>
  <c r="AN951" i="10"/>
  <c r="AO951" i="10" s="1"/>
  <c r="AN952" i="10"/>
  <c r="AO952" i="10" s="1"/>
  <c r="AN953" i="10"/>
  <c r="AO953" i="10" s="1"/>
  <c r="AN954" i="10"/>
  <c r="AN955" i="10"/>
  <c r="AN956" i="10"/>
  <c r="AO956" i="10" s="1"/>
  <c r="AN957" i="10"/>
  <c r="AO957" i="10" s="1"/>
  <c r="AN958" i="10"/>
  <c r="AO958" i="10" s="1"/>
  <c r="AN959" i="10"/>
  <c r="AO959" i="10" s="1"/>
  <c r="AN960" i="10"/>
  <c r="AO960" i="10" s="1"/>
  <c r="AN961" i="10"/>
  <c r="AO961" i="10" s="1"/>
  <c r="AN962" i="10"/>
  <c r="AO962" i="10" s="1"/>
  <c r="AN963" i="10"/>
  <c r="AO963" i="10" s="1"/>
  <c r="AN964" i="10"/>
  <c r="AO964" i="10" s="1"/>
  <c r="AN965" i="10"/>
  <c r="AO965" i="10" s="1"/>
  <c r="AN966" i="10"/>
  <c r="AO966" i="10" s="1"/>
  <c r="AN967" i="10"/>
  <c r="AO967" i="10" s="1"/>
  <c r="AN968" i="10"/>
  <c r="AO968" i="10" s="1"/>
  <c r="AN969" i="10"/>
  <c r="AO969" i="10" s="1"/>
  <c r="AN970" i="10"/>
  <c r="AO970" i="10" s="1"/>
  <c r="AN971" i="10"/>
  <c r="AO971" i="10" s="1"/>
  <c r="AN972" i="10"/>
  <c r="AO972" i="10" s="1"/>
  <c r="AN973" i="10"/>
  <c r="AO973" i="10" s="1"/>
  <c r="AN974" i="10"/>
  <c r="AN975" i="10"/>
  <c r="H975" i="10" s="1"/>
  <c r="AN976" i="10"/>
  <c r="AO976" i="10" s="1"/>
  <c r="AN977" i="10"/>
  <c r="AO977" i="10" s="1"/>
  <c r="AN978" i="10"/>
  <c r="AO978" i="10" s="1"/>
  <c r="AN979" i="10"/>
  <c r="AO979" i="10" s="1"/>
  <c r="AN980" i="10"/>
  <c r="AO980" i="10" s="1"/>
  <c r="AN981" i="10"/>
  <c r="AO981" i="10" s="1"/>
  <c r="AN982" i="10"/>
  <c r="AN983" i="10"/>
  <c r="AO983" i="10" s="1"/>
  <c r="AN984" i="10"/>
  <c r="AN985" i="10"/>
  <c r="AO985" i="10" s="1"/>
  <c r="AN986" i="10"/>
  <c r="AO986" i="10" s="1"/>
  <c r="AN987" i="10"/>
  <c r="AO987" i="10" s="1"/>
  <c r="AN988" i="10"/>
  <c r="AO988" i="10" s="1"/>
  <c r="AN989" i="10"/>
  <c r="AO989" i="10" s="1"/>
  <c r="AN990" i="10"/>
  <c r="AO990" i="10" s="1"/>
  <c r="AN991" i="10"/>
  <c r="AO991" i="10" s="1"/>
  <c r="AN992" i="10"/>
  <c r="AO992" i="10" s="1"/>
  <c r="AN993" i="10"/>
  <c r="AO993" i="10" s="1"/>
  <c r="AN994" i="10"/>
  <c r="AO994" i="10" s="1"/>
  <c r="AN995" i="10"/>
  <c r="H995" i="10" s="1"/>
  <c r="AN996" i="10"/>
  <c r="AO996" i="10" s="1"/>
  <c r="AN997" i="10"/>
  <c r="AO997" i="10" s="1"/>
  <c r="AN998" i="10"/>
  <c r="AO998" i="10" s="1"/>
  <c r="AN999" i="10"/>
  <c r="AO999" i="10" s="1"/>
  <c r="AN1000" i="10"/>
  <c r="AO1000" i="10" s="1"/>
  <c r="AN1001" i="10"/>
  <c r="AO1001" i="10" s="1"/>
  <c r="AN1002" i="10"/>
  <c r="AN1003" i="10"/>
  <c r="H1003" i="10" s="1"/>
  <c r="AN1004" i="10"/>
  <c r="AO1004" i="10" s="1"/>
  <c r="AN1005" i="10"/>
  <c r="AO1005" i="10" s="1"/>
  <c r="AN1006" i="10"/>
  <c r="AN1007" i="10"/>
  <c r="AO1007" i="10" s="1"/>
  <c r="AN1008" i="10"/>
  <c r="AO1008" i="10" s="1"/>
  <c r="AN1009" i="10"/>
  <c r="AO1009" i="10" s="1"/>
  <c r="AN1010" i="10"/>
  <c r="AN1011" i="10"/>
  <c r="AO1011" i="10" s="1"/>
  <c r="K1011" i="10" s="1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K540" i="10"/>
  <c r="H544" i="10"/>
  <c r="H760" i="10"/>
  <c r="H824" i="10"/>
  <c r="H836" i="10"/>
  <c r="H872" i="10"/>
  <c r="H876" i="10"/>
  <c r="H932" i="10"/>
  <c r="H976" i="10"/>
  <c r="H996" i="10"/>
  <c r="H568" i="10"/>
  <c r="H574" i="10"/>
  <c r="H576" i="10"/>
  <c r="K592" i="10"/>
  <c r="K638" i="10"/>
  <c r="K656" i="10"/>
  <c r="K676" i="10"/>
  <c r="K704" i="10"/>
  <c r="K712" i="10"/>
  <c r="K744" i="10"/>
  <c r="K788" i="10"/>
  <c r="K836" i="10"/>
  <c r="K938" i="10"/>
  <c r="K960" i="10"/>
  <c r="AS863" i="10" l="1"/>
  <c r="AO975" i="10"/>
  <c r="AS975" i="10" s="1"/>
  <c r="AS1007" i="10"/>
  <c r="AS959" i="10"/>
  <c r="AS879" i="10"/>
  <c r="AS815" i="10"/>
  <c r="AS767" i="10"/>
  <c r="AS639" i="10"/>
  <c r="M639" i="10" s="1"/>
  <c r="AT639" i="10" s="1"/>
  <c r="AU639" i="10" s="1"/>
  <c r="AV639" i="10" s="1"/>
  <c r="AY639" i="10" s="1"/>
  <c r="AS591" i="10"/>
  <c r="AO1003" i="10"/>
  <c r="AS730" i="10"/>
  <c r="M730" i="10" s="1"/>
  <c r="AT730" i="10" s="1"/>
  <c r="AU730" i="10" s="1"/>
  <c r="AV730" i="10" s="1"/>
  <c r="AY730" i="10" s="1"/>
  <c r="AS698" i="10"/>
  <c r="BA558" i="10"/>
  <c r="H939" i="10"/>
  <c r="BF939" i="10" s="1"/>
  <c r="H866" i="10"/>
  <c r="AO911" i="10"/>
  <c r="AS911" i="10" s="1"/>
  <c r="M911" i="10" s="1"/>
  <c r="AT911" i="10" s="1"/>
  <c r="AU911" i="10" s="1"/>
  <c r="AV911" i="10" s="1"/>
  <c r="AY911" i="10" s="1"/>
  <c r="BA1010" i="10"/>
  <c r="BA1006" i="10"/>
  <c r="BA1002" i="10"/>
  <c r="BA998" i="10"/>
  <c r="BA994" i="10"/>
  <c r="BA990" i="10"/>
  <c r="BA986" i="10"/>
  <c r="BA982" i="10"/>
  <c r="BA978" i="10"/>
  <c r="BA974" i="10"/>
  <c r="BA970" i="10"/>
  <c r="BA966" i="10"/>
  <c r="BA962" i="10"/>
  <c r="BA958" i="10"/>
  <c r="BA954" i="10"/>
  <c r="BA950" i="10"/>
  <c r="BA946" i="10"/>
  <c r="BA942" i="10"/>
  <c r="BA938" i="10"/>
  <c r="BA934" i="10"/>
  <c r="BA930" i="10"/>
  <c r="BA926" i="10"/>
  <c r="BA922" i="10"/>
  <c r="BA622" i="10"/>
  <c r="BA606" i="10"/>
  <c r="BA650" i="10"/>
  <c r="BA542" i="10"/>
  <c r="H567" i="10"/>
  <c r="BF567" i="10" s="1"/>
  <c r="AO847" i="10"/>
  <c r="AS847" i="10" s="1"/>
  <c r="AO555" i="10"/>
  <c r="AS555" i="10" s="1"/>
  <c r="M555" i="10" s="1"/>
  <c r="AT555" i="10" s="1"/>
  <c r="AU555" i="10" s="1"/>
  <c r="AV555" i="10" s="1"/>
  <c r="AY555" i="10" s="1"/>
  <c r="BA944" i="10"/>
  <c r="BA642" i="10"/>
  <c r="BA918" i="10"/>
  <c r="BA914" i="10"/>
  <c r="BA910" i="10"/>
  <c r="BA906" i="10"/>
  <c r="BA902" i="10"/>
  <c r="BA898" i="10"/>
  <c r="BA894" i="10"/>
  <c r="BA890" i="10"/>
  <c r="BA886" i="10"/>
  <c r="BA882" i="10"/>
  <c r="BA878" i="10"/>
  <c r="BA874" i="10"/>
  <c r="BA870" i="10"/>
  <c r="BA866" i="10"/>
  <c r="BA862" i="10"/>
  <c r="BA858" i="10"/>
  <c r="BA854" i="10"/>
  <c r="BA850" i="10"/>
  <c r="BA846" i="10"/>
  <c r="BA842" i="10"/>
  <c r="BA838" i="10"/>
  <c r="BA834" i="10"/>
  <c r="BA830" i="10"/>
  <c r="BA826" i="10"/>
  <c r="BA822" i="10"/>
  <c r="BA818" i="10"/>
  <c r="BA814" i="10"/>
  <c r="BA810" i="10"/>
  <c r="BA806" i="10"/>
  <c r="BA802" i="10"/>
  <c r="BA798" i="10"/>
  <c r="BA794" i="10"/>
  <c r="BA790" i="10"/>
  <c r="BA786" i="10"/>
  <c r="BA782" i="10"/>
  <c r="BA778" i="10"/>
  <c r="BA774" i="10"/>
  <c r="BA770" i="10"/>
  <c r="BA766" i="10"/>
  <c r="BA762" i="10"/>
  <c r="BA758" i="10"/>
  <c r="BA754" i="10"/>
  <c r="BA750" i="10"/>
  <c r="BA746" i="10"/>
  <c r="BA742" i="10"/>
  <c r="BA738" i="10"/>
  <c r="BA734" i="10"/>
  <c r="BA730" i="10"/>
  <c r="BA726" i="10"/>
  <c r="BA722" i="10"/>
  <c r="BA718" i="10"/>
  <c r="BA714" i="10"/>
  <c r="BA710" i="10"/>
  <c r="BA706" i="10"/>
  <c r="BA702" i="10"/>
  <c r="BA698" i="10"/>
  <c r="BA694" i="10"/>
  <c r="BA690" i="10"/>
  <c r="BA686" i="10"/>
  <c r="BA682" i="10"/>
  <c r="BA678" i="10"/>
  <c r="BA670" i="10"/>
  <c r="BA662" i="10"/>
  <c r="BA658" i="10"/>
  <c r="BA646" i="10"/>
  <c r="BA634" i="10"/>
  <c r="BA630" i="10"/>
  <c r="BA614" i="10"/>
  <c r="BA598" i="10"/>
  <c r="BA594" i="10"/>
  <c r="BA582" i="10"/>
  <c r="BA570" i="10"/>
  <c r="BA566" i="10"/>
  <c r="BA550" i="10"/>
  <c r="BA952" i="10"/>
  <c r="BA948" i="10"/>
  <c r="BA940" i="10"/>
  <c r="BA936" i="10"/>
  <c r="BA932" i="10"/>
  <c r="BA928" i="10"/>
  <c r="BA924" i="10"/>
  <c r="BA920" i="10"/>
  <c r="BA916" i="10"/>
  <c r="BA912" i="10"/>
  <c r="BA908" i="10"/>
  <c r="BA904" i="10"/>
  <c r="BA900" i="10"/>
  <c r="BA896" i="10"/>
  <c r="BA892" i="10"/>
  <c r="BA888" i="10"/>
  <c r="BA884" i="10"/>
  <c r="BA880" i="10"/>
  <c r="BA876" i="10"/>
  <c r="BA872" i="10"/>
  <c r="BA868" i="10"/>
  <c r="BA864" i="10"/>
  <c r="BA860" i="10"/>
  <c r="BA856" i="10"/>
  <c r="BA852" i="10"/>
  <c r="BA848" i="10"/>
  <c r="BA840" i="10"/>
  <c r="BA836" i="10"/>
  <c r="BA832" i="10"/>
  <c r="BA828" i="10"/>
  <c r="BA824" i="10"/>
  <c r="BA820" i="10"/>
  <c r="BA816" i="10"/>
  <c r="BA808" i="10"/>
  <c r="BA804" i="10"/>
  <c r="BA800" i="10"/>
  <c r="BA796" i="10"/>
  <c r="BA792" i="10"/>
  <c r="BA788" i="10"/>
  <c r="BA784" i="10"/>
  <c r="BA780" i="10"/>
  <c r="BA776" i="10"/>
  <c r="BA772" i="10"/>
  <c r="BA764" i="10"/>
  <c r="BA760" i="10"/>
  <c r="BA756" i="10"/>
  <c r="BA752" i="10"/>
  <c r="BA748" i="10"/>
  <c r="BA744" i="10"/>
  <c r="BA740" i="10"/>
  <c r="BA736" i="10"/>
  <c r="BA728" i="10"/>
  <c r="BA724" i="10"/>
  <c r="BA720" i="10"/>
  <c r="BA712" i="10"/>
  <c r="BA708" i="10"/>
  <c r="BA704" i="10"/>
  <c r="BA700" i="10"/>
  <c r="BA696" i="10"/>
  <c r="BA692" i="10"/>
  <c r="BA688" i="10"/>
  <c r="BA684" i="10"/>
  <c r="BA680" i="10"/>
  <c r="BA676" i="10"/>
  <c r="BA672" i="10"/>
  <c r="BA668" i="10"/>
  <c r="BA660" i="10"/>
  <c r="BA656" i="10"/>
  <c r="BA652" i="10"/>
  <c r="BA648" i="10"/>
  <c r="BA644" i="10"/>
  <c r="BA640" i="10"/>
  <c r="BA636" i="10"/>
  <c r="BA632" i="10"/>
  <c r="BA628" i="10"/>
  <c r="BA624" i="10"/>
  <c r="BA620" i="10"/>
  <c r="BA616" i="10"/>
  <c r="BA612" i="10"/>
  <c r="BA608" i="10"/>
  <c r="BA604" i="10"/>
  <c r="BA600" i="10"/>
  <c r="BA596" i="10"/>
  <c r="BA592" i="10"/>
  <c r="BA588" i="10"/>
  <c r="BA584" i="10"/>
  <c r="BA580" i="10"/>
  <c r="BA576" i="10"/>
  <c r="BA572" i="10"/>
  <c r="BA568" i="10"/>
  <c r="BA564" i="10"/>
  <c r="BA560" i="10"/>
  <c r="BA556" i="10"/>
  <c r="BA552" i="10"/>
  <c r="BA548" i="10"/>
  <c r="BA544" i="10"/>
  <c r="BA540" i="10"/>
  <c r="BA586" i="10"/>
  <c r="BA877" i="10"/>
  <c r="BA873" i="10"/>
  <c r="BA869" i="10"/>
  <c r="BA865" i="10"/>
  <c r="BA861" i="10"/>
  <c r="BA857" i="10"/>
  <c r="BA853" i="10"/>
  <c r="BA849" i="10"/>
  <c r="BA845" i="10"/>
  <c r="BA841" i="10"/>
  <c r="BA837" i="10"/>
  <c r="BA833" i="10"/>
  <c r="BA829" i="10"/>
  <c r="BA825" i="10"/>
  <c r="BA821" i="10"/>
  <c r="BA817" i="10"/>
  <c r="BA813" i="10"/>
  <c r="BA809" i="10"/>
  <c r="BA805" i="10"/>
  <c r="BA801" i="10"/>
  <c r="BA797" i="10"/>
  <c r="BA793" i="10"/>
  <c r="BA789" i="10"/>
  <c r="BA785" i="10"/>
  <c r="BA781" i="10"/>
  <c r="BA777" i="10"/>
  <c r="BA773" i="10"/>
  <c r="BA769" i="10"/>
  <c r="BA765" i="10"/>
  <c r="BA761" i="10"/>
  <c r="BA757" i="10"/>
  <c r="BA753" i="10"/>
  <c r="BA749" i="10"/>
  <c r="BA745" i="10"/>
  <c r="BA741" i="10"/>
  <c r="BA737" i="10"/>
  <c r="BA733" i="10"/>
  <c r="BA729" i="10"/>
  <c r="BA725" i="10"/>
  <c r="BA721" i="10"/>
  <c r="BA717" i="10"/>
  <c r="BA713" i="10"/>
  <c r="BA709" i="10"/>
  <c r="BA705" i="10"/>
  <c r="BA701" i="10"/>
  <c r="BA697" i="10"/>
  <c r="BA693" i="10"/>
  <c r="BA685" i="10"/>
  <c r="BA681" i="10"/>
  <c r="BA677" i="10"/>
  <c r="BA673" i="10"/>
  <c r="BA669" i="10"/>
  <c r="BA665" i="10"/>
  <c r="BA661" i="10"/>
  <c r="BA657" i="10"/>
  <c r="BA653" i="10"/>
  <c r="BA649" i="10"/>
  <c r="BA645" i="10"/>
  <c r="BA641" i="10"/>
  <c r="BA637" i="10"/>
  <c r="BA633" i="10"/>
  <c r="BA629" i="10"/>
  <c r="BA625" i="10"/>
  <c r="BA621" i="10"/>
  <c r="BA617" i="10"/>
  <c r="BA613" i="10"/>
  <c r="BA609" i="10"/>
  <c r="BA605" i="10"/>
  <c r="BA601" i="10"/>
  <c r="BA597" i="10"/>
  <c r="AS703" i="10"/>
  <c r="AO984" i="10"/>
  <c r="K984" i="10" s="1"/>
  <c r="H984" i="10"/>
  <c r="BF984" i="10" s="1"/>
  <c r="AO944" i="10"/>
  <c r="K944" i="10" s="1"/>
  <c r="H944" i="10"/>
  <c r="BF944" i="10" s="1"/>
  <c r="AO808" i="10"/>
  <c r="K808" i="10" s="1"/>
  <c r="H808" i="10"/>
  <c r="BF808" i="10" s="1"/>
  <c r="AO612" i="10"/>
  <c r="K612" i="10" s="1"/>
  <c r="H612" i="10"/>
  <c r="BF612" i="10" s="1"/>
  <c r="AO560" i="10"/>
  <c r="K560" i="10" s="1"/>
  <c r="H560" i="10"/>
  <c r="BF560" i="10" s="1"/>
  <c r="AS986" i="10"/>
  <c r="AS970" i="10"/>
  <c r="M970" i="10" s="1"/>
  <c r="AT970" i="10" s="1"/>
  <c r="AU970" i="10" s="1"/>
  <c r="AV970" i="10" s="1"/>
  <c r="AY970" i="10" s="1"/>
  <c r="AS906" i="10"/>
  <c r="AS842" i="10"/>
  <c r="AS794" i="10"/>
  <c r="AS778" i="10"/>
  <c r="AS714" i="10"/>
  <c r="M714" i="10" s="1"/>
  <c r="AT714" i="10" s="1"/>
  <c r="AU714" i="10" s="1"/>
  <c r="AV714" i="10" s="1"/>
  <c r="AY714" i="10" s="1"/>
  <c r="AS602" i="10"/>
  <c r="H968" i="10"/>
  <c r="BF968" i="10" s="1"/>
  <c r="H924" i="10"/>
  <c r="BF924" i="10" s="1"/>
  <c r="H780" i="10"/>
  <c r="BF780" i="10" s="1"/>
  <c r="H541" i="10"/>
  <c r="BF541" i="10" s="1"/>
  <c r="H955" i="10"/>
  <c r="BF955" i="10" s="1"/>
  <c r="AO955" i="10"/>
  <c r="K955" i="10" s="1"/>
  <c r="BF947" i="10"/>
  <c r="BF887" i="10"/>
  <c r="K719" i="10"/>
  <c r="AS719" i="10"/>
  <c r="H559" i="10"/>
  <c r="BF559" i="10" s="1"/>
  <c r="AO559" i="10"/>
  <c r="BF547" i="10"/>
  <c r="H543" i="10"/>
  <c r="AO543" i="10"/>
  <c r="AS543" i="10" s="1"/>
  <c r="M543" i="10" s="1"/>
  <c r="AT543" i="10" s="1"/>
  <c r="AU543" i="10" s="1"/>
  <c r="AV543" i="10" s="1"/>
  <c r="AY543" i="10" s="1"/>
  <c r="I543" i="10" s="1"/>
  <c r="BB543" i="10" s="1"/>
  <c r="J543" i="10" s="1"/>
  <c r="AO887" i="10"/>
  <c r="K887" i="10" s="1"/>
  <c r="AO743" i="10"/>
  <c r="K743" i="10" s="1"/>
  <c r="AO571" i="10"/>
  <c r="K571" i="10" s="1"/>
  <c r="H557" i="10"/>
  <c r="BF557" i="10" s="1"/>
  <c r="H948" i="10"/>
  <c r="H900" i="10"/>
  <c r="BF900" i="10" s="1"/>
  <c r="H852" i="10"/>
  <c r="BF852" i="10" s="1"/>
  <c r="H772" i="10"/>
  <c r="BF772" i="10" s="1"/>
  <c r="H540" i="10"/>
  <c r="BF540" i="10" s="1"/>
  <c r="AS1008" i="10"/>
  <c r="M1008" i="10" s="1"/>
  <c r="AT1008" i="10" s="1"/>
  <c r="AU1008" i="10" s="1"/>
  <c r="AV1008" i="10" s="1"/>
  <c r="AY1008" i="10" s="1"/>
  <c r="AS1004" i="10"/>
  <c r="AS1000" i="10"/>
  <c r="AS996" i="10"/>
  <c r="AS992" i="10"/>
  <c r="AS988" i="10"/>
  <c r="AS984" i="10"/>
  <c r="M984" i="10" s="1"/>
  <c r="AT984" i="10" s="1"/>
  <c r="AU984" i="10" s="1"/>
  <c r="AV984" i="10" s="1"/>
  <c r="AY984" i="10" s="1"/>
  <c r="AS980" i="10"/>
  <c r="AS976" i="10"/>
  <c r="M976" i="10" s="1"/>
  <c r="AT976" i="10" s="1"/>
  <c r="AU976" i="10" s="1"/>
  <c r="AV976" i="10" s="1"/>
  <c r="AY976" i="10" s="1"/>
  <c r="AS972" i="10"/>
  <c r="AS968" i="10"/>
  <c r="M968" i="10" s="1"/>
  <c r="AT968" i="10" s="1"/>
  <c r="AU968" i="10" s="1"/>
  <c r="AV968" i="10" s="1"/>
  <c r="AY968" i="10" s="1"/>
  <c r="AS964" i="10"/>
  <c r="AS960" i="10"/>
  <c r="M960" i="10" s="1"/>
  <c r="AT960" i="10" s="1"/>
  <c r="AU960" i="10" s="1"/>
  <c r="AV960" i="10" s="1"/>
  <c r="AY960" i="10" s="1"/>
  <c r="AS956" i="10"/>
  <c r="AS952" i="10"/>
  <c r="AS948" i="10"/>
  <c r="AS944" i="10"/>
  <c r="M944" i="10" s="1"/>
  <c r="AT944" i="10" s="1"/>
  <c r="AU944" i="10" s="1"/>
  <c r="AV944" i="10" s="1"/>
  <c r="AY944" i="10" s="1"/>
  <c r="AS940" i="10"/>
  <c r="AS936" i="10"/>
  <c r="AS932" i="10"/>
  <c r="M932" i="10" s="1"/>
  <c r="AT932" i="10" s="1"/>
  <c r="AU932" i="10" s="1"/>
  <c r="AV932" i="10" s="1"/>
  <c r="AY932" i="10" s="1"/>
  <c r="AS928" i="10"/>
  <c r="AS924" i="10"/>
  <c r="M924" i="10" s="1"/>
  <c r="AT924" i="10" s="1"/>
  <c r="AU924" i="10" s="1"/>
  <c r="AV924" i="10" s="1"/>
  <c r="AY924" i="10" s="1"/>
  <c r="AS920" i="10"/>
  <c r="AS916" i="10"/>
  <c r="AS912" i="10"/>
  <c r="AS908" i="10"/>
  <c r="AS904" i="10"/>
  <c r="M904" i="10" s="1"/>
  <c r="AT904" i="10" s="1"/>
  <c r="AU904" i="10" s="1"/>
  <c r="AV904" i="10" s="1"/>
  <c r="AY904" i="10" s="1"/>
  <c r="AS900" i="10"/>
  <c r="M900" i="10" s="1"/>
  <c r="AT900" i="10" s="1"/>
  <c r="AU900" i="10" s="1"/>
  <c r="AV900" i="10" s="1"/>
  <c r="AY900" i="10" s="1"/>
  <c r="AS896" i="10"/>
  <c r="AS892" i="10"/>
  <c r="AS888" i="10"/>
  <c r="AS884" i="10"/>
  <c r="AS880" i="10"/>
  <c r="M880" i="10" s="1"/>
  <c r="AT880" i="10" s="1"/>
  <c r="AU880" i="10" s="1"/>
  <c r="AV880" i="10" s="1"/>
  <c r="AY880" i="10" s="1"/>
  <c r="AS876" i="10"/>
  <c r="M876" i="10" s="1"/>
  <c r="AT876" i="10" s="1"/>
  <c r="AU876" i="10" s="1"/>
  <c r="AV876" i="10" s="1"/>
  <c r="AY876" i="10" s="1"/>
  <c r="AS872" i="10"/>
  <c r="M872" i="10" s="1"/>
  <c r="AT872" i="10" s="1"/>
  <c r="AU872" i="10" s="1"/>
  <c r="AV872" i="10" s="1"/>
  <c r="AY872" i="10" s="1"/>
  <c r="AS868" i="10"/>
  <c r="AS864" i="10"/>
  <c r="AS860" i="10"/>
  <c r="AS856" i="10"/>
  <c r="AS852" i="10"/>
  <c r="AS848" i="10"/>
  <c r="AS844" i="10"/>
  <c r="M844" i="10" s="1"/>
  <c r="AT844" i="10" s="1"/>
  <c r="AU844" i="10" s="1"/>
  <c r="AV844" i="10" s="1"/>
  <c r="AY844" i="10" s="1"/>
  <c r="AS840" i="10"/>
  <c r="AS836" i="10"/>
  <c r="AS832" i="10"/>
  <c r="AS828" i="10"/>
  <c r="AS824" i="10"/>
  <c r="M824" i="10" s="1"/>
  <c r="AT824" i="10" s="1"/>
  <c r="AU824" i="10" s="1"/>
  <c r="AV824" i="10" s="1"/>
  <c r="AY824" i="10" s="1"/>
  <c r="AS820" i="10"/>
  <c r="AS816" i="10"/>
  <c r="AS812" i="10"/>
  <c r="AS808" i="10"/>
  <c r="M808" i="10" s="1"/>
  <c r="AT808" i="10" s="1"/>
  <c r="AU808" i="10" s="1"/>
  <c r="AV808" i="10" s="1"/>
  <c r="AY808" i="10" s="1"/>
  <c r="AS804" i="10"/>
  <c r="AS800" i="10"/>
  <c r="M800" i="10" s="1"/>
  <c r="AT800" i="10" s="1"/>
  <c r="AU800" i="10" s="1"/>
  <c r="AV800" i="10" s="1"/>
  <c r="AY800" i="10" s="1"/>
  <c r="AS796" i="10"/>
  <c r="AS792" i="10"/>
  <c r="AS788" i="10"/>
  <c r="M788" i="10" s="1"/>
  <c r="AT788" i="10" s="1"/>
  <c r="AU788" i="10" s="1"/>
  <c r="AV788" i="10" s="1"/>
  <c r="AY788" i="10" s="1"/>
  <c r="AS784" i="10"/>
  <c r="AS780" i="10"/>
  <c r="M780" i="10" s="1"/>
  <c r="AT780" i="10" s="1"/>
  <c r="AU780" i="10" s="1"/>
  <c r="AV780" i="10" s="1"/>
  <c r="AY780" i="10" s="1"/>
  <c r="AS776" i="10"/>
  <c r="AS772" i="10"/>
  <c r="AS768" i="10"/>
  <c r="AS764" i="10"/>
  <c r="AS760" i="10"/>
  <c r="M760" i="10" s="1"/>
  <c r="AT760" i="10" s="1"/>
  <c r="AU760" i="10" s="1"/>
  <c r="AV760" i="10" s="1"/>
  <c r="AY760" i="10" s="1"/>
  <c r="AS756" i="10"/>
  <c r="AS752" i="10"/>
  <c r="AS748" i="10"/>
  <c r="AS744" i="10"/>
  <c r="M744" i="10" s="1"/>
  <c r="AT744" i="10" s="1"/>
  <c r="AU744" i="10" s="1"/>
  <c r="AV744" i="10" s="1"/>
  <c r="AY744" i="10" s="1"/>
  <c r="AS740" i="10"/>
  <c r="M740" i="10" s="1"/>
  <c r="AT740" i="10" s="1"/>
  <c r="AU740" i="10" s="1"/>
  <c r="AV740" i="10" s="1"/>
  <c r="AY740" i="10" s="1"/>
  <c r="AS736" i="10"/>
  <c r="M736" i="10" s="1"/>
  <c r="AT736" i="10" s="1"/>
  <c r="AU736" i="10" s="1"/>
  <c r="AV736" i="10" s="1"/>
  <c r="AY736" i="10" s="1"/>
  <c r="AS732" i="10"/>
  <c r="AS728" i="10"/>
  <c r="M728" i="10" s="1"/>
  <c r="AT728" i="10" s="1"/>
  <c r="AU728" i="10" s="1"/>
  <c r="AV728" i="10" s="1"/>
  <c r="AY728" i="10" s="1"/>
  <c r="AS724" i="10"/>
  <c r="AS720" i="10"/>
  <c r="AS716" i="10"/>
  <c r="M716" i="10" s="1"/>
  <c r="AT716" i="10" s="1"/>
  <c r="AU716" i="10" s="1"/>
  <c r="AV716" i="10" s="1"/>
  <c r="AY716" i="10" s="1"/>
  <c r="AS712" i="10"/>
  <c r="M712" i="10" s="1"/>
  <c r="AT712" i="10" s="1"/>
  <c r="AU712" i="10" s="1"/>
  <c r="AV712" i="10" s="1"/>
  <c r="AY712" i="10" s="1"/>
  <c r="AS708" i="10"/>
  <c r="AS704" i="10"/>
  <c r="M704" i="10" s="1"/>
  <c r="AT704" i="10" s="1"/>
  <c r="AU704" i="10" s="1"/>
  <c r="AV704" i="10" s="1"/>
  <c r="AY704" i="10" s="1"/>
  <c r="AS700" i="10"/>
  <c r="M700" i="10" s="1"/>
  <c r="AT700" i="10" s="1"/>
  <c r="AU700" i="10" s="1"/>
  <c r="AV700" i="10" s="1"/>
  <c r="AY700" i="10" s="1"/>
  <c r="AS696" i="10"/>
  <c r="AS692" i="10"/>
  <c r="AS688" i="10"/>
  <c r="M688" i="10" s="1"/>
  <c r="AT688" i="10" s="1"/>
  <c r="AU688" i="10" s="1"/>
  <c r="AV688" i="10" s="1"/>
  <c r="AY688" i="10" s="1"/>
  <c r="AS684" i="10"/>
  <c r="AS680" i="10"/>
  <c r="M680" i="10" s="1"/>
  <c r="AT680" i="10" s="1"/>
  <c r="AU680" i="10" s="1"/>
  <c r="AV680" i="10" s="1"/>
  <c r="AY680" i="10" s="1"/>
  <c r="AS676" i="10"/>
  <c r="M676" i="10" s="1"/>
  <c r="AT676" i="10" s="1"/>
  <c r="AU676" i="10" s="1"/>
  <c r="AV676" i="10" s="1"/>
  <c r="AY676" i="10" s="1"/>
  <c r="AS672" i="10"/>
  <c r="M672" i="10" s="1"/>
  <c r="AT672" i="10" s="1"/>
  <c r="AU672" i="10" s="1"/>
  <c r="AV672" i="10" s="1"/>
  <c r="AY672" i="10" s="1"/>
  <c r="AS668" i="10"/>
  <c r="M668" i="10" s="1"/>
  <c r="AT668" i="10" s="1"/>
  <c r="AU668" i="10" s="1"/>
  <c r="AV668" i="10" s="1"/>
  <c r="AY668" i="10" s="1"/>
  <c r="AS664" i="10"/>
  <c r="M664" i="10" s="1"/>
  <c r="AT664" i="10" s="1"/>
  <c r="AU664" i="10" s="1"/>
  <c r="AV664" i="10" s="1"/>
  <c r="AY664" i="10" s="1"/>
  <c r="AS660" i="10"/>
  <c r="AS656" i="10"/>
  <c r="M656" i="10" s="1"/>
  <c r="AT656" i="10" s="1"/>
  <c r="AU656" i="10" s="1"/>
  <c r="AV656" i="10" s="1"/>
  <c r="AY656" i="10" s="1"/>
  <c r="AS652" i="10"/>
  <c r="AS648" i="10"/>
  <c r="M648" i="10" s="1"/>
  <c r="AT648" i="10" s="1"/>
  <c r="AU648" i="10" s="1"/>
  <c r="AV648" i="10" s="1"/>
  <c r="AY648" i="10" s="1"/>
  <c r="AS644" i="10"/>
  <c r="AS640" i="10"/>
  <c r="AS636" i="10"/>
  <c r="M636" i="10" s="1"/>
  <c r="AT636" i="10" s="1"/>
  <c r="AU636" i="10" s="1"/>
  <c r="AV636" i="10" s="1"/>
  <c r="AY636" i="10" s="1"/>
  <c r="AS632" i="10"/>
  <c r="M632" i="10" s="1"/>
  <c r="AT632" i="10" s="1"/>
  <c r="AU632" i="10" s="1"/>
  <c r="AV632" i="10" s="1"/>
  <c r="AY632" i="10" s="1"/>
  <c r="AS628" i="10"/>
  <c r="AS624" i="10"/>
  <c r="M624" i="10" s="1"/>
  <c r="AT624" i="10" s="1"/>
  <c r="AU624" i="10" s="1"/>
  <c r="AV624" i="10" s="1"/>
  <c r="AY624" i="10" s="1"/>
  <c r="AS620" i="10"/>
  <c r="AS616" i="10"/>
  <c r="AS608" i="10"/>
  <c r="M608" i="10" s="1"/>
  <c r="AT608" i="10" s="1"/>
  <c r="AU608" i="10" s="1"/>
  <c r="AV608" i="10" s="1"/>
  <c r="AY608" i="10" s="1"/>
  <c r="AS604" i="10"/>
  <c r="AS600" i="10"/>
  <c r="M600" i="10" s="1"/>
  <c r="AT600" i="10" s="1"/>
  <c r="AU600" i="10" s="1"/>
  <c r="AV600" i="10" s="1"/>
  <c r="AY600" i="10" s="1"/>
  <c r="AS596" i="10"/>
  <c r="M596" i="10" s="1"/>
  <c r="AT596" i="10" s="1"/>
  <c r="AU596" i="10" s="1"/>
  <c r="AV596" i="10" s="1"/>
  <c r="AY596" i="10" s="1"/>
  <c r="AS592" i="10"/>
  <c r="M592" i="10" s="1"/>
  <c r="AT592" i="10" s="1"/>
  <c r="AU592" i="10" s="1"/>
  <c r="AV592" i="10" s="1"/>
  <c r="AY592" i="10" s="1"/>
  <c r="AS588" i="10"/>
  <c r="AS584" i="10"/>
  <c r="M584" i="10" s="1"/>
  <c r="AT584" i="10" s="1"/>
  <c r="AU584" i="10" s="1"/>
  <c r="AV584" i="10" s="1"/>
  <c r="AY584" i="10" s="1"/>
  <c r="AS580" i="10"/>
  <c r="M580" i="10" s="1"/>
  <c r="AT580" i="10" s="1"/>
  <c r="AU580" i="10" s="1"/>
  <c r="AV580" i="10" s="1"/>
  <c r="AY580" i="10" s="1"/>
  <c r="AS576" i="10"/>
  <c r="M576" i="10" s="1"/>
  <c r="AT576" i="10" s="1"/>
  <c r="AU576" i="10" s="1"/>
  <c r="AV576" i="10" s="1"/>
  <c r="AY576" i="10" s="1"/>
  <c r="AS572" i="10"/>
  <c r="AS568" i="10"/>
  <c r="AS564" i="10"/>
  <c r="M564" i="10" s="1"/>
  <c r="AT564" i="10" s="1"/>
  <c r="AU564" i="10" s="1"/>
  <c r="AV564" i="10" s="1"/>
  <c r="AY564" i="10" s="1"/>
  <c r="AS556" i="10"/>
  <c r="AS552" i="10"/>
  <c r="AS548" i="10"/>
  <c r="M548" i="10" s="1"/>
  <c r="AT548" i="10" s="1"/>
  <c r="AU548" i="10" s="1"/>
  <c r="AV548" i="10" s="1"/>
  <c r="AY548" i="10" s="1"/>
  <c r="AS544" i="10"/>
  <c r="M544" i="10" s="1"/>
  <c r="AT544" i="10" s="1"/>
  <c r="AU544" i="10" s="1"/>
  <c r="AV544" i="10" s="1"/>
  <c r="AY544" i="10" s="1"/>
  <c r="I544" i="10" s="1"/>
  <c r="BB544" i="10" s="1"/>
  <c r="J544" i="10" s="1"/>
  <c r="AS540" i="10"/>
  <c r="M540" i="10" s="1"/>
  <c r="AT540" i="10" s="1"/>
  <c r="AU540" i="10" s="1"/>
  <c r="AV540" i="10" s="1"/>
  <c r="AY540" i="10" s="1"/>
  <c r="I540" i="10" s="1"/>
  <c r="BB540" i="10" s="1"/>
  <c r="BA959" i="10"/>
  <c r="BA895" i="10"/>
  <c r="BA831" i="10"/>
  <c r="BA783" i="10"/>
  <c r="BA767" i="10"/>
  <c r="BA703" i="10"/>
  <c r="BA675" i="10"/>
  <c r="BA647" i="10"/>
  <c r="BA639" i="10"/>
  <c r="BA611" i="10"/>
  <c r="BA583" i="10"/>
  <c r="BA575" i="10"/>
  <c r="BA547" i="10"/>
  <c r="AS1003" i="10"/>
  <c r="M1003" i="10" s="1"/>
  <c r="AT1003" i="10" s="1"/>
  <c r="AU1003" i="10" s="1"/>
  <c r="AV1003" i="10" s="1"/>
  <c r="AY1003" i="10" s="1"/>
  <c r="AS987" i="10"/>
  <c r="AS983" i="10"/>
  <c r="AS971" i="10"/>
  <c r="AS955" i="10"/>
  <c r="M955" i="10" s="1"/>
  <c r="AT955" i="10" s="1"/>
  <c r="AU955" i="10" s="1"/>
  <c r="AV955" i="10" s="1"/>
  <c r="AY955" i="10" s="1"/>
  <c r="AS943" i="10"/>
  <c r="AS939" i="10"/>
  <c r="AS923" i="10"/>
  <c r="AS919" i="10"/>
  <c r="M919" i="10" s="1"/>
  <c r="AT919" i="10" s="1"/>
  <c r="AU919" i="10" s="1"/>
  <c r="AV919" i="10" s="1"/>
  <c r="AY919" i="10" s="1"/>
  <c r="AS907" i="10"/>
  <c r="AS895" i="10"/>
  <c r="M895" i="10" s="1"/>
  <c r="AT895" i="10" s="1"/>
  <c r="AU895" i="10" s="1"/>
  <c r="AV895" i="10" s="1"/>
  <c r="AY895" i="10" s="1"/>
  <c r="AS891" i="10"/>
  <c r="M891" i="10" s="1"/>
  <c r="AT891" i="10" s="1"/>
  <c r="AU891" i="10" s="1"/>
  <c r="AV891" i="10" s="1"/>
  <c r="AY891" i="10" s="1"/>
  <c r="AS875" i="10"/>
  <c r="AS859" i="10"/>
  <c r="AS855" i="10"/>
  <c r="AS843" i="10"/>
  <c r="AS827" i="10"/>
  <c r="AS811" i="10"/>
  <c r="AS795" i="10"/>
  <c r="AS791" i="10"/>
  <c r="AS779" i="10"/>
  <c r="AS763" i="10"/>
  <c r="AS751" i="10"/>
  <c r="AS747" i="10"/>
  <c r="AS731" i="10"/>
  <c r="AS727" i="10"/>
  <c r="AS715" i="10"/>
  <c r="AS699" i="10"/>
  <c r="AS683" i="10"/>
  <c r="AS671" i="10"/>
  <c r="M671" i="10" s="1"/>
  <c r="AT671" i="10" s="1"/>
  <c r="AU671" i="10" s="1"/>
  <c r="AV671" i="10" s="1"/>
  <c r="AY671" i="10" s="1"/>
  <c r="AS667" i="10"/>
  <c r="AS663" i="10"/>
  <c r="AS651" i="10"/>
  <c r="AS635" i="10"/>
  <c r="AS623" i="10"/>
  <c r="M623" i="10" s="1"/>
  <c r="AT623" i="10" s="1"/>
  <c r="AU623" i="10" s="1"/>
  <c r="AV623" i="10" s="1"/>
  <c r="AY623" i="10" s="1"/>
  <c r="AS619" i="10"/>
  <c r="M619" i="10" s="1"/>
  <c r="AT619" i="10" s="1"/>
  <c r="AS603" i="10"/>
  <c r="M603" i="10" s="1"/>
  <c r="AT603" i="10" s="1"/>
  <c r="AU603" i="10" s="1"/>
  <c r="AV603" i="10" s="1"/>
  <c r="AY603" i="10" s="1"/>
  <c r="AS599" i="10"/>
  <c r="M599" i="10" s="1"/>
  <c r="AT599" i="10" s="1"/>
  <c r="AU599" i="10" s="1"/>
  <c r="AV599" i="10" s="1"/>
  <c r="AY599" i="10" s="1"/>
  <c r="AS587" i="10"/>
  <c r="AS575" i="10"/>
  <c r="M575" i="10" s="1"/>
  <c r="AT575" i="10" s="1"/>
  <c r="AU575" i="10" s="1"/>
  <c r="AV575" i="10" s="1"/>
  <c r="AY575" i="10" s="1"/>
  <c r="AS571" i="10"/>
  <c r="M571" i="10" s="1"/>
  <c r="AT571" i="10" s="1"/>
  <c r="AU571" i="10" s="1"/>
  <c r="AV571" i="10" s="1"/>
  <c r="AY571" i="10" s="1"/>
  <c r="BA593" i="10"/>
  <c r="BA589" i="10"/>
  <c r="BA585" i="10"/>
  <c r="BA581" i="10"/>
  <c r="BA577" i="10"/>
  <c r="BA573" i="10"/>
  <c r="BA569" i="10"/>
  <c r="BA565" i="10"/>
  <c r="BA561" i="10"/>
  <c r="BA557" i="10"/>
  <c r="BA553" i="10"/>
  <c r="BA549" i="10"/>
  <c r="BA545" i="10"/>
  <c r="BA541" i="10"/>
  <c r="BA674" i="10"/>
  <c r="BA666" i="10"/>
  <c r="BA654" i="10"/>
  <c r="BA638" i="10"/>
  <c r="BA626" i="10"/>
  <c r="BA618" i="10"/>
  <c r="BA610" i="10"/>
  <c r="BA602" i="10"/>
  <c r="BA590" i="10"/>
  <c r="BA574" i="10"/>
  <c r="BA562" i="10"/>
  <c r="BA554" i="10"/>
  <c r="BA546" i="10"/>
  <c r="K866" i="10"/>
  <c r="K738" i="10"/>
  <c r="K610" i="10"/>
  <c r="L543" i="10"/>
  <c r="BF824" i="10"/>
  <c r="AS1001" i="10"/>
  <c r="M1001" i="10" s="1"/>
  <c r="AT1001" i="10" s="1"/>
  <c r="AU1001" i="10" s="1"/>
  <c r="AV1001" i="10" s="1"/>
  <c r="AY1001" i="10" s="1"/>
  <c r="AS985" i="10"/>
  <c r="M985" i="10" s="1"/>
  <c r="AT985" i="10" s="1"/>
  <c r="AU985" i="10" s="1"/>
  <c r="AV985" i="10" s="1"/>
  <c r="AY985" i="10" s="1"/>
  <c r="AS969" i="10"/>
  <c r="AS953" i="10"/>
  <c r="M953" i="10" s="1"/>
  <c r="AT953" i="10" s="1"/>
  <c r="AU953" i="10" s="1"/>
  <c r="AV953" i="10" s="1"/>
  <c r="AY953" i="10" s="1"/>
  <c r="AS937" i="10"/>
  <c r="M937" i="10" s="1"/>
  <c r="AT937" i="10" s="1"/>
  <c r="AU937" i="10" s="1"/>
  <c r="AV937" i="10" s="1"/>
  <c r="AY937" i="10" s="1"/>
  <c r="AS921" i="10"/>
  <c r="AS905" i="10"/>
  <c r="AS889" i="10"/>
  <c r="AS873" i="10"/>
  <c r="M873" i="10" s="1"/>
  <c r="AT873" i="10" s="1"/>
  <c r="AU873" i="10" s="1"/>
  <c r="AV873" i="10" s="1"/>
  <c r="AY873" i="10" s="1"/>
  <c r="AS857" i="10"/>
  <c r="AS841" i="10"/>
  <c r="AS825" i="10"/>
  <c r="AS809" i="10"/>
  <c r="M809" i="10" s="1"/>
  <c r="AT809" i="10" s="1"/>
  <c r="AU809" i="10" s="1"/>
  <c r="AV809" i="10" s="1"/>
  <c r="AY809" i="10" s="1"/>
  <c r="AS793" i="10"/>
  <c r="M793" i="10" s="1"/>
  <c r="AT793" i="10" s="1"/>
  <c r="AU793" i="10" s="1"/>
  <c r="AV793" i="10" s="1"/>
  <c r="AY793" i="10" s="1"/>
  <c r="AS777" i="10"/>
  <c r="AS761" i="10"/>
  <c r="AS745" i="10"/>
  <c r="AS729" i="10"/>
  <c r="AS713" i="10"/>
  <c r="AS697" i="10"/>
  <c r="AS681" i="10"/>
  <c r="AS665" i="10"/>
  <c r="AS649" i="10"/>
  <c r="AS633" i="10"/>
  <c r="AS617" i="10"/>
  <c r="AS601" i="10"/>
  <c r="M601" i="10" s="1"/>
  <c r="AT601" i="10" s="1"/>
  <c r="AU601" i="10" s="1"/>
  <c r="AV601" i="10" s="1"/>
  <c r="AY601" i="10" s="1"/>
  <c r="AS585" i="10"/>
  <c r="BF577" i="10"/>
  <c r="BF561" i="10"/>
  <c r="BF545" i="10"/>
  <c r="AS1005" i="10"/>
  <c r="M1005" i="10" s="1"/>
  <c r="AT1005" i="10" s="1"/>
  <c r="AU1005" i="10" s="1"/>
  <c r="AV1005" i="10" s="1"/>
  <c r="AY1005" i="10" s="1"/>
  <c r="AS941" i="10"/>
  <c r="AS877" i="10"/>
  <c r="AS813" i="10"/>
  <c r="M813" i="10" s="1"/>
  <c r="AT813" i="10" s="1"/>
  <c r="AU813" i="10" s="1"/>
  <c r="AV813" i="10" s="1"/>
  <c r="AY813" i="10" s="1"/>
  <c r="AS749" i="10"/>
  <c r="K722" i="10"/>
  <c r="AS685" i="10"/>
  <c r="K658" i="10"/>
  <c r="AS621" i="10"/>
  <c r="M621" i="10" s="1"/>
  <c r="AT621" i="10" s="1"/>
  <c r="K621" i="10"/>
  <c r="K557" i="10"/>
  <c r="AS557" i="10"/>
  <c r="M557" i="10" s="1"/>
  <c r="AT557" i="10" s="1"/>
  <c r="AU557" i="10" s="1"/>
  <c r="AV557" i="10" s="1"/>
  <c r="AY557" i="10" s="1"/>
  <c r="AS1009" i="10"/>
  <c r="AS993" i="10"/>
  <c r="M993" i="10" s="1"/>
  <c r="AT993" i="10" s="1"/>
  <c r="AS977" i="10"/>
  <c r="M977" i="10" s="1"/>
  <c r="AT977" i="10" s="1"/>
  <c r="AS961" i="10"/>
  <c r="M961" i="10" s="1"/>
  <c r="AT961" i="10" s="1"/>
  <c r="AU961" i="10" s="1"/>
  <c r="AV961" i="10" s="1"/>
  <c r="AY961" i="10" s="1"/>
  <c r="AS945" i="10"/>
  <c r="AS929" i="10"/>
  <c r="M929" i="10" s="1"/>
  <c r="AT929" i="10" s="1"/>
  <c r="AU929" i="10" s="1"/>
  <c r="AV929" i="10" s="1"/>
  <c r="AY929" i="10" s="1"/>
  <c r="AS913" i="10"/>
  <c r="AS897" i="10"/>
  <c r="AS881" i="10"/>
  <c r="AS865" i="10"/>
  <c r="AS849" i="10"/>
  <c r="AS833" i="10"/>
  <c r="M833" i="10" s="1"/>
  <c r="AT833" i="10" s="1"/>
  <c r="AU833" i="10" s="1"/>
  <c r="AV833" i="10" s="1"/>
  <c r="AY833" i="10" s="1"/>
  <c r="AS817" i="10"/>
  <c r="AS801" i="10"/>
  <c r="AS785" i="10"/>
  <c r="AS769" i="10"/>
  <c r="M769" i="10" s="1"/>
  <c r="AT769" i="10" s="1"/>
  <c r="AU769" i="10" s="1"/>
  <c r="AV769" i="10" s="1"/>
  <c r="AY769" i="10" s="1"/>
  <c r="AS753" i="10"/>
  <c r="AS737" i="10"/>
  <c r="AS721" i="10"/>
  <c r="AS705" i="10"/>
  <c r="AS689" i="10"/>
  <c r="AS673" i="10"/>
  <c r="AS657" i="10"/>
  <c r="AS641" i="10"/>
  <c r="AS625" i="10"/>
  <c r="AS609" i="10"/>
  <c r="AS593" i="10"/>
  <c r="AS997" i="10"/>
  <c r="M997" i="10" s="1"/>
  <c r="AT997" i="10" s="1"/>
  <c r="AS933" i="10"/>
  <c r="AS869" i="10"/>
  <c r="AS805" i="10"/>
  <c r="M805" i="10" s="1"/>
  <c r="AT805" i="10" s="1"/>
  <c r="AS741" i="10"/>
  <c r="AS677" i="10"/>
  <c r="AS613" i="10"/>
  <c r="AS549" i="10"/>
  <c r="BF574" i="10"/>
  <c r="BF911" i="10"/>
  <c r="BF866" i="10"/>
  <c r="AS989" i="10"/>
  <c r="M989" i="10" s="1"/>
  <c r="AT989" i="10" s="1"/>
  <c r="AU989" i="10" s="1"/>
  <c r="AV989" i="10" s="1"/>
  <c r="AY989" i="10" s="1"/>
  <c r="AS925" i="10"/>
  <c r="AS861" i="10"/>
  <c r="AS797" i="10"/>
  <c r="K770" i="10"/>
  <c r="AS733" i="10"/>
  <c r="AS669" i="10"/>
  <c r="K642" i="10"/>
  <c r="K605" i="10"/>
  <c r="AS605" i="10"/>
  <c r="M605" i="10" s="1"/>
  <c r="AT605" i="10" s="1"/>
  <c r="K541" i="10"/>
  <c r="AS541" i="10"/>
  <c r="M541" i="10" s="1"/>
  <c r="AT541" i="10" s="1"/>
  <c r="AU541" i="10" s="1"/>
  <c r="AV541" i="10" s="1"/>
  <c r="AY541" i="10" s="1"/>
  <c r="I541" i="10" s="1"/>
  <c r="BB541" i="10" s="1"/>
  <c r="J541" i="10" s="1"/>
  <c r="L544" i="10"/>
  <c r="AS949" i="10"/>
  <c r="AS885" i="10"/>
  <c r="AS821" i="10"/>
  <c r="M821" i="10" s="1"/>
  <c r="AT821" i="10" s="1"/>
  <c r="AU821" i="10" s="1"/>
  <c r="AV821" i="10" s="1"/>
  <c r="AY821" i="10" s="1"/>
  <c r="AS757" i="10"/>
  <c r="AS693" i="10"/>
  <c r="AS629" i="10"/>
  <c r="AS565" i="10"/>
  <c r="K963" i="10"/>
  <c r="K931" i="10"/>
  <c r="K915" i="10"/>
  <c r="K883" i="10"/>
  <c r="K819" i="10"/>
  <c r="AS973" i="10"/>
  <c r="AS909" i="10"/>
  <c r="M909" i="10" s="1"/>
  <c r="AT909" i="10" s="1"/>
  <c r="K882" i="10"/>
  <c r="AS845" i="10"/>
  <c r="AS781" i="10"/>
  <c r="AS717" i="10"/>
  <c r="K679" i="10"/>
  <c r="AS653" i="10"/>
  <c r="K626" i="10"/>
  <c r="AS589" i="10"/>
  <c r="AS1011" i="10"/>
  <c r="M1011" i="10" s="1"/>
  <c r="AT1011" i="10" s="1"/>
  <c r="AS999" i="10"/>
  <c r="AS979" i="10"/>
  <c r="M979" i="10" s="1"/>
  <c r="AT979" i="10" s="1"/>
  <c r="AS967" i="10"/>
  <c r="M967" i="10" s="1"/>
  <c r="AT967" i="10" s="1"/>
  <c r="AS963" i="10"/>
  <c r="AS951" i="10"/>
  <c r="AS935" i="10"/>
  <c r="M935" i="10" s="1"/>
  <c r="AT935" i="10" s="1"/>
  <c r="AU935" i="10" s="1"/>
  <c r="AV935" i="10" s="1"/>
  <c r="AY935" i="10" s="1"/>
  <c r="AS931" i="10"/>
  <c r="M931" i="10" s="1"/>
  <c r="AT931" i="10" s="1"/>
  <c r="AS915" i="10"/>
  <c r="M915" i="10" s="1"/>
  <c r="AT915" i="10" s="1"/>
  <c r="AU915" i="10" s="1"/>
  <c r="AV915" i="10" s="1"/>
  <c r="AY915" i="10" s="1"/>
  <c r="AS903" i="10"/>
  <c r="AS899" i="10"/>
  <c r="AS887" i="10"/>
  <c r="M887" i="10" s="1"/>
  <c r="AT887" i="10" s="1"/>
  <c r="AU887" i="10" s="1"/>
  <c r="AV887" i="10" s="1"/>
  <c r="AY887" i="10" s="1"/>
  <c r="AS883" i="10"/>
  <c r="M883" i="10" s="1"/>
  <c r="AT883" i="10" s="1"/>
  <c r="AU883" i="10" s="1"/>
  <c r="AV883" i="10" s="1"/>
  <c r="AY883" i="10" s="1"/>
  <c r="AS871" i="10"/>
  <c r="AS867" i="10"/>
  <c r="AS851" i="10"/>
  <c r="AS839" i="10"/>
  <c r="AS835" i="10"/>
  <c r="AS823" i="10"/>
  <c r="M823" i="10" s="1"/>
  <c r="AT823" i="10" s="1"/>
  <c r="AS819" i="10"/>
  <c r="M819" i="10" s="1"/>
  <c r="AT819" i="10" s="1"/>
  <c r="AS807" i="10"/>
  <c r="AS803" i="10"/>
  <c r="AS787" i="10"/>
  <c r="M787" i="10" s="1"/>
  <c r="AT787" i="10" s="1"/>
  <c r="AU787" i="10" s="1"/>
  <c r="AV787" i="10" s="1"/>
  <c r="AY787" i="10" s="1"/>
  <c r="AS775" i="10"/>
  <c r="AS771" i="10"/>
  <c r="AS759" i="10"/>
  <c r="AS755" i="10"/>
  <c r="AS739" i="10"/>
  <c r="AS723" i="10"/>
  <c r="AS711" i="10"/>
  <c r="M711" i="10" s="1"/>
  <c r="AT711" i="10" s="1"/>
  <c r="AS707" i="10"/>
  <c r="M707" i="10" s="1"/>
  <c r="AT707" i="10" s="1"/>
  <c r="AS695" i="10"/>
  <c r="M695" i="10" s="1"/>
  <c r="AT695" i="10" s="1"/>
  <c r="AU695" i="10" s="1"/>
  <c r="AV695" i="10" s="1"/>
  <c r="AY695" i="10" s="1"/>
  <c r="AS691" i="10"/>
  <c r="AS679" i="10"/>
  <c r="M679" i="10" s="1"/>
  <c r="AT679" i="10" s="1"/>
  <c r="AS659" i="10"/>
  <c r="AS647" i="10"/>
  <c r="M647" i="10" s="1"/>
  <c r="AT647" i="10" s="1"/>
  <c r="AU647" i="10" s="1"/>
  <c r="AV647" i="10" s="1"/>
  <c r="AY647" i="10" s="1"/>
  <c r="AS643" i="10"/>
  <c r="M643" i="10" s="1"/>
  <c r="AT643" i="10" s="1"/>
  <c r="AS631" i="10"/>
  <c r="M631" i="10" s="1"/>
  <c r="AT631" i="10" s="1"/>
  <c r="AU631" i="10" s="1"/>
  <c r="AV631" i="10" s="1"/>
  <c r="AY631" i="10" s="1"/>
  <c r="AS627" i="10"/>
  <c r="AS615" i="10"/>
  <c r="M615" i="10" s="1"/>
  <c r="AT615" i="10" s="1"/>
  <c r="AU615" i="10" s="1"/>
  <c r="AV615" i="10" s="1"/>
  <c r="AY615" i="10" s="1"/>
  <c r="AS611" i="10"/>
  <c r="AS595" i="10"/>
  <c r="AS583" i="10"/>
  <c r="M583" i="10" s="1"/>
  <c r="AT583" i="10" s="1"/>
  <c r="AU583" i="10" s="1"/>
  <c r="AV583" i="10" s="1"/>
  <c r="AY583" i="10" s="1"/>
  <c r="AS579" i="10"/>
  <c r="M579" i="10" s="1"/>
  <c r="AT579" i="10" s="1"/>
  <c r="AS567" i="10"/>
  <c r="AS551" i="10"/>
  <c r="M551" i="10" s="1"/>
  <c r="AT551" i="10" s="1"/>
  <c r="AU551" i="10" s="1"/>
  <c r="AV551" i="10" s="1"/>
  <c r="AY551" i="10" s="1"/>
  <c r="AS965" i="10"/>
  <c r="AS901" i="10"/>
  <c r="M901" i="10" s="1"/>
  <c r="AT901" i="10" s="1"/>
  <c r="AU901" i="10" s="1"/>
  <c r="AV901" i="10" s="1"/>
  <c r="AY901" i="10" s="1"/>
  <c r="AS837" i="10"/>
  <c r="AS773" i="10"/>
  <c r="AS709" i="10"/>
  <c r="AS645" i="10"/>
  <c r="M645" i="10" s="1"/>
  <c r="AT645" i="10" s="1"/>
  <c r="AS581" i="10"/>
  <c r="L540" i="10"/>
  <c r="H1006" i="10"/>
  <c r="AO1006" i="10"/>
  <c r="AO1002" i="10"/>
  <c r="K998" i="10"/>
  <c r="K990" i="10"/>
  <c r="AS990" i="10"/>
  <c r="M990" i="10" s="1"/>
  <c r="AT990" i="10" s="1"/>
  <c r="AO982" i="10"/>
  <c r="AO974" i="10"/>
  <c r="K974" i="10" s="1"/>
  <c r="K970" i="10"/>
  <c r="K966" i="10"/>
  <c r="AS958" i="10"/>
  <c r="AO954" i="10"/>
  <c r="K954" i="10" s="1"/>
  <c r="K942" i="10"/>
  <c r="AS942" i="10"/>
  <c r="BF930" i="10"/>
  <c r="AS926" i="10"/>
  <c r="M926" i="10" s="1"/>
  <c r="AT926" i="10" s="1"/>
  <c r="K922" i="10"/>
  <c r="AO922" i="10"/>
  <c r="AO910" i="10"/>
  <c r="AS894" i="10"/>
  <c r="M894" i="10" s="1"/>
  <c r="AT894" i="10" s="1"/>
  <c r="K894" i="10"/>
  <c r="H890" i="10"/>
  <c r="AO890" i="10"/>
  <c r="AS878" i="10"/>
  <c r="M878" i="10" s="1"/>
  <c r="AT878" i="10" s="1"/>
  <c r="K874" i="10"/>
  <c r="K862" i="10"/>
  <c r="AS862" i="10"/>
  <c r="M862" i="10" s="1"/>
  <c r="AT862" i="10" s="1"/>
  <c r="AU862" i="10" s="1"/>
  <c r="AV862" i="10" s="1"/>
  <c r="AY862" i="10" s="1"/>
  <c r="AO858" i="10"/>
  <c r="K846" i="10"/>
  <c r="AO846" i="10"/>
  <c r="K834" i="10"/>
  <c r="K830" i="10"/>
  <c r="AS830" i="10"/>
  <c r="M830" i="10" s="1"/>
  <c r="AT830" i="10" s="1"/>
  <c r="H826" i="10"/>
  <c r="AO826" i="10"/>
  <c r="AS814" i="10"/>
  <c r="M814" i="10" s="1"/>
  <c r="AT814" i="10" s="1"/>
  <c r="K810" i="10"/>
  <c r="BF802" i="10"/>
  <c r="K798" i="10"/>
  <c r="AS798" i="10"/>
  <c r="M798" i="10" s="1"/>
  <c r="AT798" i="10" s="1"/>
  <c r="H782" i="10"/>
  <c r="AO782" i="10"/>
  <c r="AS766" i="10"/>
  <c r="H762" i="10"/>
  <c r="AO762" i="10"/>
  <c r="K754" i="10"/>
  <c r="AS750" i="10"/>
  <c r="M750" i="10" s="1"/>
  <c r="AT750" i="10" s="1"/>
  <c r="AU750" i="10" s="1"/>
  <c r="AV750" i="10" s="1"/>
  <c r="AY750" i="10" s="1"/>
  <c r="K746" i="10"/>
  <c r="K742" i="10"/>
  <c r="AO734" i="10"/>
  <c r="H734" i="10"/>
  <c r="K730" i="10"/>
  <c r="K726" i="10"/>
  <c r="AO718" i="10"/>
  <c r="H718" i="10"/>
  <c r="K710" i="10"/>
  <c r="K706" i="10"/>
  <c r="H702" i="10"/>
  <c r="AO702" i="10"/>
  <c r="K694" i="10"/>
  <c r="K690" i="10"/>
  <c r="AS686" i="10"/>
  <c r="K678" i="10"/>
  <c r="AS670" i="10"/>
  <c r="H666" i="10"/>
  <c r="AO666" i="10"/>
  <c r="K662" i="10"/>
  <c r="AS654" i="10"/>
  <c r="H650" i="10"/>
  <c r="AO650" i="10"/>
  <c r="K646" i="10"/>
  <c r="AS638" i="10"/>
  <c r="M638" i="10" s="1"/>
  <c r="AT638" i="10" s="1"/>
  <c r="K630" i="10"/>
  <c r="AO622" i="10"/>
  <c r="K622" i="10" s="1"/>
  <c r="H618" i="10"/>
  <c r="AO618" i="10"/>
  <c r="AO614" i="10"/>
  <c r="K614" i="10" s="1"/>
  <c r="K606" i="10"/>
  <c r="AS606" i="10"/>
  <c r="M606" i="10" s="1"/>
  <c r="AT606" i="10" s="1"/>
  <c r="K594" i="10"/>
  <c r="AS590" i="10"/>
  <c r="AO586" i="10"/>
  <c r="H586" i="10"/>
  <c r="AO574" i="10"/>
  <c r="H570" i="10"/>
  <c r="AO570" i="10"/>
  <c r="AO566" i="10"/>
  <c r="H566" i="10"/>
  <c r="AO558" i="10"/>
  <c r="H542" i="10"/>
  <c r="AO542" i="10"/>
  <c r="AS957" i="10"/>
  <c r="AO930" i="10"/>
  <c r="AS930" i="10" s="1"/>
  <c r="M930" i="10" s="1"/>
  <c r="AT930" i="10" s="1"/>
  <c r="AU930" i="10" s="1"/>
  <c r="AV930" i="10" s="1"/>
  <c r="AY930" i="10" s="1"/>
  <c r="K919" i="10"/>
  <c r="AS893" i="10"/>
  <c r="K855" i="10"/>
  <c r="AS829" i="10"/>
  <c r="M829" i="10" s="1"/>
  <c r="AT829" i="10" s="1"/>
  <c r="AO802" i="10"/>
  <c r="AS765" i="10"/>
  <c r="M765" i="10" s="1"/>
  <c r="AT765" i="10" s="1"/>
  <c r="AS701" i="10"/>
  <c r="AO674" i="10"/>
  <c r="K674" i="10" s="1"/>
  <c r="K637" i="10"/>
  <c r="AS637" i="10"/>
  <c r="AS573" i="10"/>
  <c r="AS1010" i="10"/>
  <c r="AS998" i="10"/>
  <c r="M998" i="10" s="1"/>
  <c r="AT998" i="10" s="1"/>
  <c r="AS994" i="10"/>
  <c r="AS978" i="10"/>
  <c r="AS966" i="10"/>
  <c r="AS962" i="10"/>
  <c r="AS950" i="10"/>
  <c r="AS946" i="10"/>
  <c r="AS934" i="10"/>
  <c r="M934" i="10" s="1"/>
  <c r="AT934" i="10" s="1"/>
  <c r="AS918" i="10"/>
  <c r="M918" i="10" s="1"/>
  <c r="AT918" i="10" s="1"/>
  <c r="AU918" i="10" s="1"/>
  <c r="AV918" i="10" s="1"/>
  <c r="AY918" i="10" s="1"/>
  <c r="AS914" i="10"/>
  <c r="M914" i="10" s="1"/>
  <c r="AT914" i="10" s="1"/>
  <c r="AS902" i="10"/>
  <c r="M902" i="10" s="1"/>
  <c r="AT902" i="10" s="1"/>
  <c r="AU902" i="10" s="1"/>
  <c r="AV902" i="10" s="1"/>
  <c r="AY902" i="10" s="1"/>
  <c r="AS898" i="10"/>
  <c r="AS886" i="10"/>
  <c r="AS882" i="10"/>
  <c r="AS870" i="10"/>
  <c r="AS866" i="10"/>
  <c r="M866" i="10" s="1"/>
  <c r="AT866" i="10" s="1"/>
  <c r="AS854" i="10"/>
  <c r="AS850" i="10"/>
  <c r="AS838" i="10"/>
  <c r="AS834" i="10"/>
  <c r="M834" i="10" s="1"/>
  <c r="AT834" i="10" s="1"/>
  <c r="AS822" i="10"/>
  <c r="AS818" i="10"/>
  <c r="M818" i="10" s="1"/>
  <c r="AT818" i="10" s="1"/>
  <c r="AU818" i="10" s="1"/>
  <c r="AV818" i="10" s="1"/>
  <c r="AY818" i="10" s="1"/>
  <c r="AS806" i="10"/>
  <c r="AS802" i="10"/>
  <c r="M802" i="10" s="1"/>
  <c r="AT802" i="10" s="1"/>
  <c r="AU802" i="10" s="1"/>
  <c r="AV802" i="10" s="1"/>
  <c r="AY802" i="10" s="1"/>
  <c r="AS790" i="10"/>
  <c r="M790" i="10" s="1"/>
  <c r="AT790" i="10" s="1"/>
  <c r="AU790" i="10" s="1"/>
  <c r="AV790" i="10" s="1"/>
  <c r="AY790" i="10" s="1"/>
  <c r="AS786" i="10"/>
  <c r="AS774" i="10"/>
  <c r="AS770" i="10"/>
  <c r="M770" i="10" s="1"/>
  <c r="AT770" i="10" s="1"/>
  <c r="AS758" i="10"/>
  <c r="AS754" i="10"/>
  <c r="M754" i="10" s="1"/>
  <c r="AT754" i="10" s="1"/>
  <c r="AS742" i="10"/>
  <c r="M742" i="10" s="1"/>
  <c r="AT742" i="10" s="1"/>
  <c r="AS738" i="10"/>
  <c r="M738" i="10" s="1"/>
  <c r="AT738" i="10" s="1"/>
  <c r="AU738" i="10" s="1"/>
  <c r="AV738" i="10" s="1"/>
  <c r="AY738" i="10" s="1"/>
  <c r="AS726" i="10"/>
  <c r="AS722" i="10"/>
  <c r="M722" i="10" s="1"/>
  <c r="AT722" i="10" s="1"/>
  <c r="AU722" i="10" s="1"/>
  <c r="AV722" i="10" s="1"/>
  <c r="AY722" i="10" s="1"/>
  <c r="AS710" i="10"/>
  <c r="M710" i="10" s="1"/>
  <c r="AT710" i="10" s="1"/>
  <c r="AU710" i="10" s="1"/>
  <c r="AV710" i="10" s="1"/>
  <c r="AY710" i="10" s="1"/>
  <c r="AS706" i="10"/>
  <c r="M706" i="10" s="1"/>
  <c r="AT706" i="10" s="1"/>
  <c r="AS694" i="10"/>
  <c r="AS690" i="10"/>
  <c r="AS678" i="10"/>
  <c r="M678" i="10" s="1"/>
  <c r="AT678" i="10" s="1"/>
  <c r="AS662" i="10"/>
  <c r="AS658" i="10"/>
  <c r="M658" i="10" s="1"/>
  <c r="AT658" i="10" s="1"/>
  <c r="AU658" i="10" s="1"/>
  <c r="AV658" i="10" s="1"/>
  <c r="AY658" i="10" s="1"/>
  <c r="AS646" i="10"/>
  <c r="M646" i="10" s="1"/>
  <c r="AT646" i="10" s="1"/>
  <c r="AS642" i="10"/>
  <c r="M642" i="10" s="1"/>
  <c r="AT642" i="10" s="1"/>
  <c r="AS630" i="10"/>
  <c r="M630" i="10" s="1"/>
  <c r="AT630" i="10" s="1"/>
  <c r="AU630" i="10" s="1"/>
  <c r="AV630" i="10" s="1"/>
  <c r="AY630" i="10" s="1"/>
  <c r="AS626" i="10"/>
  <c r="M626" i="10" s="1"/>
  <c r="AT626" i="10" s="1"/>
  <c r="AU626" i="10" s="1"/>
  <c r="AV626" i="10" s="1"/>
  <c r="AY626" i="10" s="1"/>
  <c r="AS614" i="10"/>
  <c r="M614" i="10" s="1"/>
  <c r="AT614" i="10" s="1"/>
  <c r="AU614" i="10" s="1"/>
  <c r="AV614" i="10" s="1"/>
  <c r="AY614" i="10" s="1"/>
  <c r="AS610" i="10"/>
  <c r="M610" i="10" s="1"/>
  <c r="AT610" i="10" s="1"/>
  <c r="AS598" i="10"/>
  <c r="AS594" i="10"/>
  <c r="AS582" i="10"/>
  <c r="M582" i="10" s="1"/>
  <c r="AT582" i="10" s="1"/>
  <c r="AU582" i="10" s="1"/>
  <c r="AV582" i="10" s="1"/>
  <c r="AY582" i="10" s="1"/>
  <c r="AS578" i="10"/>
  <c r="M578" i="10" s="1"/>
  <c r="AT578" i="10" s="1"/>
  <c r="AS562" i="10"/>
  <c r="AS550" i="10"/>
  <c r="AS546" i="10"/>
  <c r="M546" i="10" s="1"/>
  <c r="AT546" i="10" s="1"/>
  <c r="AS981" i="10"/>
  <c r="AS938" i="10"/>
  <c r="AS917" i="10"/>
  <c r="AS874" i="10"/>
  <c r="M874" i="10" s="1"/>
  <c r="AT874" i="10" s="1"/>
  <c r="AS853" i="10"/>
  <c r="AS810" i="10"/>
  <c r="AS789" i="10"/>
  <c r="AS746" i="10"/>
  <c r="M746" i="10" s="1"/>
  <c r="AT746" i="10" s="1"/>
  <c r="AU746" i="10" s="1"/>
  <c r="AV746" i="10" s="1"/>
  <c r="AY746" i="10" s="1"/>
  <c r="AS725" i="10"/>
  <c r="AS682" i="10"/>
  <c r="AS661" i="10"/>
  <c r="AS597" i="10"/>
  <c r="AS554" i="10"/>
  <c r="M554" i="10" s="1"/>
  <c r="AT554" i="10" s="1"/>
  <c r="AU554" i="10" s="1"/>
  <c r="AV554" i="10" s="1"/>
  <c r="AY554" i="10" s="1"/>
  <c r="BF976" i="10"/>
  <c r="BF760" i="10"/>
  <c r="K569" i="10"/>
  <c r="H569" i="10"/>
  <c r="BF553" i="10"/>
  <c r="AO577" i="10"/>
  <c r="AO561" i="10"/>
  <c r="AO545" i="10"/>
  <c r="AS545" i="10" s="1"/>
  <c r="M545" i="10" s="1"/>
  <c r="AT545" i="10" s="1"/>
  <c r="M939" i="10"/>
  <c r="AT939" i="10" s="1"/>
  <c r="AU939" i="10" s="1"/>
  <c r="AV939" i="10" s="1"/>
  <c r="AY939" i="10" s="1"/>
  <c r="BA1003" i="10"/>
  <c r="BA987" i="10"/>
  <c r="BA971" i="10"/>
  <c r="BA955" i="10"/>
  <c r="BA939" i="10"/>
  <c r="BA923" i="10"/>
  <c r="BA907" i="10"/>
  <c r="BA891" i="10"/>
  <c r="BA875" i="10"/>
  <c r="BA859" i="10"/>
  <c r="BA843" i="10"/>
  <c r="BA827" i="10"/>
  <c r="BA811" i="10"/>
  <c r="BA795" i="10"/>
  <c r="BA779" i="10"/>
  <c r="BA763" i="10"/>
  <c r="BA747" i="10"/>
  <c r="BA731" i="10"/>
  <c r="BA715" i="10"/>
  <c r="BA699" i="10"/>
  <c r="BA683" i="10"/>
  <c r="H549" i="10"/>
  <c r="BF876" i="10"/>
  <c r="BF836" i="10"/>
  <c r="K1008" i="10"/>
  <c r="K996" i="10"/>
  <c r="K980" i="10"/>
  <c r="K976" i="10"/>
  <c r="K968" i="10"/>
  <c r="K952" i="10"/>
  <c r="K924" i="10"/>
  <c r="K904" i="10"/>
  <c r="K876" i="10"/>
  <c r="K852" i="10"/>
  <c r="K844" i="10"/>
  <c r="K824" i="10"/>
  <c r="K780" i="10"/>
  <c r="K772" i="10"/>
  <c r="K760" i="10"/>
  <c r="K740" i="10"/>
  <c r="K736" i="10"/>
  <c r="K732" i="10"/>
  <c r="K724" i="10"/>
  <c r="K716" i="10"/>
  <c r="K708" i="10"/>
  <c r="K700" i="10"/>
  <c r="K692" i="10"/>
  <c r="K688" i="10"/>
  <c r="K684" i="10"/>
  <c r="K672" i="10"/>
  <c r="K668" i="10"/>
  <c r="K664" i="10"/>
  <c r="K660" i="10"/>
  <c r="K652" i="10"/>
  <c r="K648" i="10"/>
  <c r="K636" i="10"/>
  <c r="K632" i="10"/>
  <c r="K624" i="10"/>
  <c r="K620" i="10"/>
  <c r="K616" i="10"/>
  <c r="K608" i="10"/>
  <c r="K604" i="10"/>
  <c r="K600" i="10"/>
  <c r="K596" i="10"/>
  <c r="K588" i="10"/>
  <c r="K584" i="10"/>
  <c r="K576" i="10"/>
  <c r="K572" i="10"/>
  <c r="K568" i="10"/>
  <c r="K552" i="10"/>
  <c r="K548" i="10"/>
  <c r="K975" i="10"/>
  <c r="K895" i="10"/>
  <c r="K623" i="10"/>
  <c r="K948" i="10"/>
  <c r="K872" i="10"/>
  <c r="K640" i="10"/>
  <c r="BF568" i="10"/>
  <c r="BF996" i="10"/>
  <c r="BF948" i="10"/>
  <c r="BF872" i="10"/>
  <c r="K543" i="10"/>
  <c r="BF1003" i="10"/>
  <c r="BF995" i="10"/>
  <c r="K991" i="10"/>
  <c r="BF975" i="10"/>
  <c r="K939" i="10"/>
  <c r="BF847" i="10"/>
  <c r="BF743" i="10"/>
  <c r="BF675" i="10"/>
  <c r="K647" i="10"/>
  <c r="K639" i="10"/>
  <c r="K635" i="10"/>
  <c r="K619" i="10"/>
  <c r="K607" i="10"/>
  <c r="K603" i="10"/>
  <c r="K583" i="10"/>
  <c r="K575" i="10"/>
  <c r="BF571" i="10"/>
  <c r="K567" i="10"/>
  <c r="BF563" i="10"/>
  <c r="BF555" i="10"/>
  <c r="K551" i="10"/>
  <c r="BF543" i="10"/>
  <c r="AO995" i="10"/>
  <c r="AO947" i="10"/>
  <c r="AO675" i="10"/>
  <c r="AO569" i="10"/>
  <c r="AO563" i="10"/>
  <c r="AS563" i="10" s="1"/>
  <c r="M563" i="10" s="1"/>
  <c r="AT563" i="10" s="1"/>
  <c r="AU563" i="10" s="1"/>
  <c r="AV563" i="10" s="1"/>
  <c r="AY563" i="10" s="1"/>
  <c r="AO553" i="10"/>
  <c r="AO547" i="10"/>
  <c r="BA667" i="10"/>
  <c r="BA651" i="10"/>
  <c r="BA635" i="10"/>
  <c r="BA619" i="10"/>
  <c r="BA603" i="10"/>
  <c r="BA587" i="10"/>
  <c r="BA571" i="10"/>
  <c r="BA555" i="10"/>
  <c r="BF576" i="10"/>
  <c r="BF932" i="10"/>
  <c r="BF544" i="10"/>
  <c r="M772" i="10"/>
  <c r="AT772" i="10" s="1"/>
  <c r="AU772" i="10" s="1"/>
  <c r="AV772" i="10" s="1"/>
  <c r="AY772" i="10" s="1"/>
  <c r="M867" i="10"/>
  <c r="AT867" i="10" s="1"/>
  <c r="AU867" i="10" s="1"/>
  <c r="AV867" i="10" s="1"/>
  <c r="AY867" i="10" s="1"/>
  <c r="M836" i="10"/>
  <c r="AT836" i="10" s="1"/>
  <c r="AU836" i="10" s="1"/>
  <c r="AV836" i="10" s="1"/>
  <c r="AY836" i="10" s="1"/>
  <c r="M804" i="10"/>
  <c r="AT804" i="10" s="1"/>
  <c r="AU804" i="10" s="1"/>
  <c r="AV804" i="10" s="1"/>
  <c r="AY804" i="10" s="1"/>
  <c r="M815" i="10"/>
  <c r="AT815" i="10" s="1"/>
  <c r="AU815" i="10" s="1"/>
  <c r="AV815" i="10" s="1"/>
  <c r="AY815" i="10" s="1"/>
  <c r="M751" i="10"/>
  <c r="AT751" i="10" s="1"/>
  <c r="AU751" i="10" s="1"/>
  <c r="AV751" i="10" s="1"/>
  <c r="AY751" i="10" s="1"/>
  <c r="K987" i="10"/>
  <c r="H987" i="10"/>
  <c r="H959" i="10"/>
  <c r="K959" i="10"/>
  <c r="K903" i="10"/>
  <c r="H903" i="10"/>
  <c r="H839" i="10"/>
  <c r="K839" i="10"/>
  <c r="H815" i="10"/>
  <c r="K815" i="10"/>
  <c r="K579" i="10"/>
  <c r="K1003" i="10"/>
  <c r="M952" i="10"/>
  <c r="AT952" i="10" s="1"/>
  <c r="AU952" i="10" s="1"/>
  <c r="AV952" i="10" s="1"/>
  <c r="AY952" i="10" s="1"/>
  <c r="M855" i="10"/>
  <c r="AT855" i="10" s="1"/>
  <c r="AU855" i="10" s="1"/>
  <c r="AV855" i="10" s="1"/>
  <c r="AY855" i="10" s="1"/>
  <c r="K847" i="10"/>
  <c r="H579" i="10"/>
  <c r="H575" i="10"/>
  <c r="H915" i="10"/>
  <c r="K714" i="10"/>
  <c r="H714" i="10"/>
  <c r="M948" i="10"/>
  <c r="AT948" i="10" s="1"/>
  <c r="AU948" i="10" s="1"/>
  <c r="AV948" i="10" s="1"/>
  <c r="AY948" i="10" s="1"/>
  <c r="M852" i="10"/>
  <c r="AT852" i="10" s="1"/>
  <c r="AU852" i="10" s="1"/>
  <c r="AV852" i="10" s="1"/>
  <c r="AY852" i="10" s="1"/>
  <c r="M791" i="10"/>
  <c r="AT791" i="10" s="1"/>
  <c r="AU791" i="10" s="1"/>
  <c r="AV791" i="10" s="1"/>
  <c r="AY791" i="10" s="1"/>
  <c r="H1009" i="10"/>
  <c r="K1009" i="10"/>
  <c r="H1005" i="10"/>
  <c r="K1005" i="10"/>
  <c r="H1001" i="10"/>
  <c r="K1001" i="10"/>
  <c r="H997" i="10"/>
  <c r="K997" i="10"/>
  <c r="H993" i="10"/>
  <c r="K993" i="10"/>
  <c r="H989" i="10"/>
  <c r="K989" i="10"/>
  <c r="H985" i="10"/>
  <c r="K985" i="10"/>
  <c r="H981" i="10"/>
  <c r="K981" i="10"/>
  <c r="H977" i="10"/>
  <c r="K977" i="10"/>
  <c r="H973" i="10"/>
  <c r="K973" i="10"/>
  <c r="H969" i="10"/>
  <c r="K969" i="10"/>
  <c r="H965" i="10"/>
  <c r="K965" i="10"/>
  <c r="H961" i="10"/>
  <c r="K961" i="10"/>
  <c r="H957" i="10"/>
  <c r="K957" i="10"/>
  <c r="H953" i="10"/>
  <c r="K953" i="10"/>
  <c r="H949" i="10"/>
  <c r="K949" i="10"/>
  <c r="H945" i="10"/>
  <c r="K945" i="10"/>
  <c r="M943" i="10"/>
  <c r="AT943" i="10" s="1"/>
  <c r="AU943" i="10" s="1"/>
  <c r="AV943" i="10" s="1"/>
  <c r="AY943" i="10" s="1"/>
  <c r="H941" i="10"/>
  <c r="K941" i="10"/>
  <c r="H937" i="10"/>
  <c r="K937" i="10"/>
  <c r="H933" i="10"/>
  <c r="K933" i="10"/>
  <c r="H929" i="10"/>
  <c r="K929" i="10"/>
  <c r="H925" i="10"/>
  <c r="K925" i="10"/>
  <c r="H921" i="10"/>
  <c r="K921" i="10"/>
  <c r="H917" i="10"/>
  <c r="K917" i="10"/>
  <c r="H913" i="10"/>
  <c r="K913" i="10"/>
  <c r="H909" i="10"/>
  <c r="K909" i="10"/>
  <c r="H905" i="10"/>
  <c r="K905" i="10"/>
  <c r="H901" i="10"/>
  <c r="K901" i="10"/>
  <c r="H897" i="10"/>
  <c r="K897" i="10"/>
  <c r="H893" i="10"/>
  <c r="K893" i="10"/>
  <c r="H889" i="10"/>
  <c r="K889" i="10"/>
  <c r="H885" i="10"/>
  <c r="K885" i="10"/>
  <c r="H881" i="10"/>
  <c r="K881" i="10"/>
  <c r="H877" i="10"/>
  <c r="K877" i="10"/>
  <c r="H873" i="10"/>
  <c r="K873" i="10"/>
  <c r="H869" i="10"/>
  <c r="K869" i="10"/>
  <c r="H865" i="10"/>
  <c r="K865" i="10"/>
  <c r="H861" i="10"/>
  <c r="K861" i="10"/>
  <c r="H857" i="10"/>
  <c r="K857" i="10"/>
  <c r="H853" i="10"/>
  <c r="K853" i="10"/>
  <c r="H849" i="10"/>
  <c r="K849" i="10"/>
  <c r="H845" i="10"/>
  <c r="K845" i="10"/>
  <c r="H841" i="10"/>
  <c r="K841" i="10"/>
  <c r="H837" i="10"/>
  <c r="K837" i="10"/>
  <c r="H833" i="10"/>
  <c r="K833" i="10"/>
  <c r="H829" i="10"/>
  <c r="K829" i="10"/>
  <c r="H825" i="10"/>
  <c r="K825" i="10"/>
  <c r="H821" i="10"/>
  <c r="K821" i="10"/>
  <c r="H817" i="10"/>
  <c r="K817" i="10"/>
  <c r="H813" i="10"/>
  <c r="K813" i="10"/>
  <c r="H809" i="10"/>
  <c r="K809" i="10"/>
  <c r="H805" i="10"/>
  <c r="K805" i="10"/>
  <c r="H801" i="10"/>
  <c r="K801" i="10"/>
  <c r="H797" i="10"/>
  <c r="K797" i="10"/>
  <c r="H793" i="10"/>
  <c r="K793" i="10"/>
  <c r="H789" i="10"/>
  <c r="K789" i="10"/>
  <c r="H785" i="10"/>
  <c r="K785" i="10"/>
  <c r="H781" i="10"/>
  <c r="K781" i="10"/>
  <c r="H777" i="10"/>
  <c r="K777" i="10"/>
  <c r="H773" i="10"/>
  <c r="K773" i="10"/>
  <c r="H769" i="10"/>
  <c r="K769" i="10"/>
  <c r="H765" i="10"/>
  <c r="K765" i="10"/>
  <c r="H761" i="10"/>
  <c r="K761" i="10"/>
  <c r="H757" i="10"/>
  <c r="K757" i="10"/>
  <c r="H753" i="10"/>
  <c r="K753" i="10"/>
  <c r="H749" i="10"/>
  <c r="K749" i="10"/>
  <c r="H1010" i="10"/>
  <c r="K1010" i="10"/>
  <c r="H994" i="10"/>
  <c r="K994" i="10"/>
  <c r="H986" i="10"/>
  <c r="K986" i="10"/>
  <c r="H978" i="10"/>
  <c r="K978" i="10"/>
  <c r="H962" i="10"/>
  <c r="K962" i="10"/>
  <c r="H958" i="10"/>
  <c r="K958" i="10"/>
  <c r="H950" i="10"/>
  <c r="K950" i="10"/>
  <c r="H946" i="10"/>
  <c r="K946" i="10"/>
  <c r="H934" i="10"/>
  <c r="K934" i="10"/>
  <c r="H926" i="10"/>
  <c r="K926" i="10"/>
  <c r="H918" i="10"/>
  <c r="K918" i="10"/>
  <c r="H914" i="10"/>
  <c r="K914" i="10"/>
  <c r="H906" i="10"/>
  <c r="K906" i="10"/>
  <c r="H902" i="10"/>
  <c r="K902" i="10"/>
  <c r="H898" i="10"/>
  <c r="K898" i="10"/>
  <c r="H886" i="10"/>
  <c r="K886" i="10"/>
  <c r="H878" i="10"/>
  <c r="K878" i="10"/>
  <c r="H870" i="10"/>
  <c r="K870" i="10"/>
  <c r="H854" i="10"/>
  <c r="K854" i="10"/>
  <c r="H850" i="10"/>
  <c r="K850" i="10"/>
  <c r="H842" i="10"/>
  <c r="K842" i="10"/>
  <c r="H838" i="10"/>
  <c r="K838" i="10"/>
  <c r="H822" i="10"/>
  <c r="K822" i="10"/>
  <c r="H814" i="10"/>
  <c r="K814" i="10"/>
  <c r="H806" i="10"/>
  <c r="K806" i="10"/>
  <c r="H794" i="10"/>
  <c r="K794" i="10"/>
  <c r="H790" i="10"/>
  <c r="K790" i="10"/>
  <c r="H786" i="10"/>
  <c r="K786" i="10"/>
  <c r="H778" i="10"/>
  <c r="K778" i="10"/>
  <c r="H774" i="10"/>
  <c r="K774" i="10"/>
  <c r="H766" i="10"/>
  <c r="K766" i="10"/>
  <c r="H758" i="10"/>
  <c r="K758" i="10"/>
  <c r="H750" i="10"/>
  <c r="K750" i="10"/>
  <c r="H582" i="10"/>
  <c r="K582" i="10"/>
  <c r="H966" i="10"/>
  <c r="H938" i="10"/>
  <c r="H874" i="10"/>
  <c r="H862" i="10"/>
  <c r="H810" i="10"/>
  <c r="H798" i="10"/>
  <c r="H1007" i="10"/>
  <c r="K1007" i="10"/>
  <c r="H999" i="10"/>
  <c r="K999" i="10"/>
  <c r="H983" i="10"/>
  <c r="K983" i="10"/>
  <c r="H979" i="10"/>
  <c r="K979" i="10"/>
  <c r="H971" i="10"/>
  <c r="K971" i="10"/>
  <c r="H967" i="10"/>
  <c r="K967" i="10"/>
  <c r="H951" i="10"/>
  <c r="K951" i="10"/>
  <c r="M945" i="10"/>
  <c r="AT945" i="10" s="1"/>
  <c r="AU945" i="10" s="1"/>
  <c r="AV945" i="10" s="1"/>
  <c r="AY945" i="10" s="1"/>
  <c r="H943" i="10"/>
  <c r="K943" i="10"/>
  <c r="M941" i="10"/>
  <c r="AT941" i="10" s="1"/>
  <c r="AU941" i="10" s="1"/>
  <c r="AV941" i="10" s="1"/>
  <c r="AY941" i="10" s="1"/>
  <c r="H935" i="10"/>
  <c r="K935" i="10"/>
  <c r="M933" i="10"/>
  <c r="AT933" i="10" s="1"/>
  <c r="AU933" i="10" s="1"/>
  <c r="AV933" i="10" s="1"/>
  <c r="AY933" i="10" s="1"/>
  <c r="H927" i="10"/>
  <c r="K927" i="10"/>
  <c r="H923" i="10"/>
  <c r="K923" i="10"/>
  <c r="H907" i="10"/>
  <c r="K907" i="10"/>
  <c r="H899" i="10"/>
  <c r="K899" i="10"/>
  <c r="M893" i="10"/>
  <c r="AT893" i="10" s="1"/>
  <c r="AU893" i="10" s="1"/>
  <c r="AV893" i="10" s="1"/>
  <c r="AY893" i="10" s="1"/>
  <c r="H891" i="10"/>
  <c r="K891" i="10"/>
  <c r="M889" i="10"/>
  <c r="AT889" i="10" s="1"/>
  <c r="AU889" i="10" s="1"/>
  <c r="AV889" i="10" s="1"/>
  <c r="AY889" i="10" s="1"/>
  <c r="M881" i="10"/>
  <c r="AT881" i="10" s="1"/>
  <c r="AU881" i="10" s="1"/>
  <c r="AV881" i="10" s="1"/>
  <c r="AY881" i="10" s="1"/>
  <c r="H879" i="10"/>
  <c r="K879" i="10"/>
  <c r="H875" i="10"/>
  <c r="K875" i="10"/>
  <c r="H871" i="10"/>
  <c r="K871" i="10"/>
  <c r="M869" i="10"/>
  <c r="AT869" i="10" s="1"/>
  <c r="AU869" i="10" s="1"/>
  <c r="AV869" i="10" s="1"/>
  <c r="AY869" i="10" s="1"/>
  <c r="H863" i="10"/>
  <c r="K863" i="10"/>
  <c r="H859" i="10"/>
  <c r="K859" i="10"/>
  <c r="H851" i="10"/>
  <c r="K851" i="10"/>
  <c r="H843" i="10"/>
  <c r="K843" i="10"/>
  <c r="M837" i="10"/>
  <c r="AT837" i="10" s="1"/>
  <c r="AU837" i="10" s="1"/>
  <c r="AV837" i="10" s="1"/>
  <c r="AY837" i="10" s="1"/>
  <c r="H835" i="10"/>
  <c r="K835" i="10"/>
  <c r="H831" i="10"/>
  <c r="K831" i="10"/>
  <c r="H827" i="10"/>
  <c r="K827" i="10"/>
  <c r="H823" i="10"/>
  <c r="K823" i="10"/>
  <c r="H811" i="10"/>
  <c r="K811" i="10"/>
  <c r="H807" i="10"/>
  <c r="K807" i="10"/>
  <c r="H803" i="10"/>
  <c r="K803" i="10"/>
  <c r="H799" i="10"/>
  <c r="K799" i="10"/>
  <c r="H795" i="10"/>
  <c r="K795" i="10"/>
  <c r="K787" i="10"/>
  <c r="H787" i="10"/>
  <c r="H783" i="10"/>
  <c r="K783" i="10"/>
  <c r="H779" i="10"/>
  <c r="K779" i="10"/>
  <c r="H775" i="10"/>
  <c r="K775" i="10"/>
  <c r="H771" i="10"/>
  <c r="K771" i="10"/>
  <c r="K767" i="10"/>
  <c r="H767" i="10"/>
  <c r="H763" i="10"/>
  <c r="K763" i="10"/>
  <c r="K759" i="10"/>
  <c r="H759" i="10"/>
  <c r="H755" i="10"/>
  <c r="K755" i="10"/>
  <c r="M753" i="10"/>
  <c r="AT753" i="10" s="1"/>
  <c r="AU753" i="10" s="1"/>
  <c r="AV753" i="10" s="1"/>
  <c r="AY753" i="10" s="1"/>
  <c r="M749" i="10"/>
  <c r="AT749" i="10" s="1"/>
  <c r="AU749" i="10" s="1"/>
  <c r="AV749" i="10" s="1"/>
  <c r="AY749" i="10" s="1"/>
  <c r="H747" i="10"/>
  <c r="K747" i="10"/>
  <c r="K739" i="10"/>
  <c r="H739" i="10"/>
  <c r="K735" i="10"/>
  <c r="H735" i="10"/>
  <c r="K731" i="10"/>
  <c r="H731" i="10"/>
  <c r="K727" i="10"/>
  <c r="H727" i="10"/>
  <c r="K723" i="10"/>
  <c r="H723" i="10"/>
  <c r="K715" i="10"/>
  <c r="H715" i="10"/>
  <c r="K711" i="10"/>
  <c r="H711" i="10"/>
  <c r="K707" i="10"/>
  <c r="H707" i="10"/>
  <c r="K703" i="10"/>
  <c r="H703" i="10"/>
  <c r="K695" i="10"/>
  <c r="H695" i="10"/>
  <c r="K691" i="10"/>
  <c r="H691" i="10"/>
  <c r="K687" i="10"/>
  <c r="H687" i="10"/>
  <c r="K683" i="10"/>
  <c r="H683" i="10"/>
  <c r="K671" i="10"/>
  <c r="H671" i="10"/>
  <c r="K667" i="10"/>
  <c r="H667" i="10"/>
  <c r="K663" i="10"/>
  <c r="H663" i="10"/>
  <c r="K659" i="10"/>
  <c r="H659" i="10"/>
  <c r="K655" i="10"/>
  <c r="H655" i="10"/>
  <c r="K651" i="10"/>
  <c r="H651" i="10"/>
  <c r="K644" i="10"/>
  <c r="H644" i="10"/>
  <c r="K634" i="10"/>
  <c r="H634" i="10"/>
  <c r="K631" i="10"/>
  <c r="H631" i="10"/>
  <c r="K628" i="10"/>
  <c r="H628" i="10"/>
  <c r="K615" i="10"/>
  <c r="H615" i="10"/>
  <c r="K602" i="10"/>
  <c r="H602" i="10"/>
  <c r="K599" i="10"/>
  <c r="H599" i="10"/>
  <c r="K595" i="10"/>
  <c r="H595" i="10"/>
  <c r="K591" i="10"/>
  <c r="H591" i="10"/>
  <c r="K587" i="10"/>
  <c r="H587" i="10"/>
  <c r="K580" i="10"/>
  <c r="H580" i="10"/>
  <c r="K564" i="10"/>
  <c r="H564" i="10"/>
  <c r="H1011" i="10"/>
  <c r="H1002" i="10"/>
  <c r="H991" i="10"/>
  <c r="H982" i="10"/>
  <c r="H974" i="10"/>
  <c r="H963" i="10"/>
  <c r="H954" i="10"/>
  <c r="H922" i="10"/>
  <c r="H910" i="10"/>
  <c r="H895" i="10"/>
  <c r="H883" i="10"/>
  <c r="H858" i="10"/>
  <c r="H846" i="10"/>
  <c r="H834" i="10"/>
  <c r="H819" i="10"/>
  <c r="H791" i="10"/>
  <c r="H754" i="10"/>
  <c r="H719" i="10"/>
  <c r="H699" i="10"/>
  <c r="H551" i="10"/>
  <c r="H1004" i="10"/>
  <c r="K1004" i="10"/>
  <c r="H1000" i="10"/>
  <c r="K1000" i="10"/>
  <c r="H992" i="10"/>
  <c r="K992" i="10"/>
  <c r="H988" i="10"/>
  <c r="K988" i="10"/>
  <c r="H972" i="10"/>
  <c r="K972" i="10"/>
  <c r="H964" i="10"/>
  <c r="K964" i="10"/>
  <c r="H956" i="10"/>
  <c r="K956" i="10"/>
  <c r="M950" i="10"/>
  <c r="AT950" i="10" s="1"/>
  <c r="AU950" i="10" s="1"/>
  <c r="AV950" i="10" s="1"/>
  <c r="AY950" i="10" s="1"/>
  <c r="M942" i="10"/>
  <c r="AT942" i="10" s="1"/>
  <c r="AU942" i="10" s="1"/>
  <c r="AV942" i="10" s="1"/>
  <c r="AY942" i="10" s="1"/>
  <c r="H940" i="10"/>
  <c r="K940" i="10"/>
  <c r="M938" i="10"/>
  <c r="AT938" i="10" s="1"/>
  <c r="AU938" i="10" s="1"/>
  <c r="AV938" i="10" s="1"/>
  <c r="AY938" i="10" s="1"/>
  <c r="H936" i="10"/>
  <c r="K936" i="10"/>
  <c r="H928" i="10"/>
  <c r="K928" i="10"/>
  <c r="H920" i="10"/>
  <c r="K920" i="10"/>
  <c r="H916" i="10"/>
  <c r="K916" i="10"/>
  <c r="H912" i="10"/>
  <c r="K912" i="10"/>
  <c r="H908" i="10"/>
  <c r="K908" i="10"/>
  <c r="H896" i="10"/>
  <c r="K896" i="10"/>
  <c r="H892" i="10"/>
  <c r="K892" i="10"/>
  <c r="H888" i="10"/>
  <c r="K888" i="10"/>
  <c r="H884" i="10"/>
  <c r="K884" i="10"/>
  <c r="M882" i="10"/>
  <c r="AT882" i="10" s="1"/>
  <c r="AU882" i="10" s="1"/>
  <c r="AV882" i="10" s="1"/>
  <c r="AY882" i="10" s="1"/>
  <c r="H880" i="10"/>
  <c r="K880" i="10"/>
  <c r="H868" i="10"/>
  <c r="K868" i="10"/>
  <c r="H864" i="10"/>
  <c r="K864" i="10"/>
  <c r="H860" i="10"/>
  <c r="K860" i="10"/>
  <c r="H856" i="10"/>
  <c r="K856" i="10"/>
  <c r="H848" i="10"/>
  <c r="K848" i="10"/>
  <c r="H840" i="10"/>
  <c r="K840" i="10"/>
  <c r="H832" i="10"/>
  <c r="K832" i="10"/>
  <c r="H828" i="10"/>
  <c r="K828" i="10"/>
  <c r="H820" i="10"/>
  <c r="K820" i="10"/>
  <c r="H816" i="10"/>
  <c r="K816" i="10"/>
  <c r="H812" i="10"/>
  <c r="K812" i="10"/>
  <c r="M810" i="10"/>
  <c r="AT810" i="10" s="1"/>
  <c r="AU810" i="10" s="1"/>
  <c r="AV810" i="10" s="1"/>
  <c r="AY810" i="10" s="1"/>
  <c r="H800" i="10"/>
  <c r="K800" i="10"/>
  <c r="K796" i="10"/>
  <c r="H796" i="10"/>
  <c r="H792" i="10"/>
  <c r="K792" i="10"/>
  <c r="H784" i="10"/>
  <c r="K784" i="10"/>
  <c r="K776" i="10"/>
  <c r="H776" i="10"/>
  <c r="H768" i="10"/>
  <c r="K768" i="10"/>
  <c r="H764" i="10"/>
  <c r="K764" i="10"/>
  <c r="H756" i="10"/>
  <c r="K756" i="10"/>
  <c r="H752" i="10"/>
  <c r="K752" i="10"/>
  <c r="K748" i="10"/>
  <c r="H748" i="10"/>
  <c r="M644" i="10"/>
  <c r="AT644" i="10" s="1"/>
  <c r="AU644" i="10" s="1"/>
  <c r="AV644" i="10" s="1"/>
  <c r="AY644" i="10" s="1"/>
  <c r="M591" i="10"/>
  <c r="AT591" i="10" s="1"/>
  <c r="AU591" i="10" s="1"/>
  <c r="AV591" i="10" s="1"/>
  <c r="AY591" i="10" s="1"/>
  <c r="H581" i="10"/>
  <c r="K581" i="10"/>
  <c r="H1008" i="10"/>
  <c r="H998" i="10"/>
  <c r="H990" i="10"/>
  <c r="H980" i="10"/>
  <c r="H970" i="10"/>
  <c r="H960" i="10"/>
  <c r="H952" i="10"/>
  <c r="H942" i="10"/>
  <c r="H931" i="10"/>
  <c r="H919" i="10"/>
  <c r="H904" i="10"/>
  <c r="H894" i="10"/>
  <c r="H882" i="10"/>
  <c r="H867" i="10"/>
  <c r="H855" i="10"/>
  <c r="H844" i="10"/>
  <c r="H830" i="10"/>
  <c r="H818" i="10"/>
  <c r="H804" i="10"/>
  <c r="H788" i="10"/>
  <c r="H770" i="10"/>
  <c r="H751" i="10"/>
  <c r="H679" i="10"/>
  <c r="H647" i="10"/>
  <c r="H583" i="10"/>
  <c r="K698" i="10"/>
  <c r="H698" i="10"/>
  <c r="K686" i="10"/>
  <c r="H686" i="10"/>
  <c r="K682" i="10"/>
  <c r="H682" i="10"/>
  <c r="K670" i="10"/>
  <c r="H670" i="10"/>
  <c r="K654" i="10"/>
  <c r="H654" i="10"/>
  <c r="K643" i="10"/>
  <c r="H643" i="10"/>
  <c r="K627" i="10"/>
  <c r="H627" i="10"/>
  <c r="K611" i="10"/>
  <c r="H611" i="10"/>
  <c r="K590" i="10"/>
  <c r="H590" i="10"/>
  <c r="M556" i="10"/>
  <c r="AT556" i="10" s="1"/>
  <c r="AU556" i="10" s="1"/>
  <c r="AV556" i="10" s="1"/>
  <c r="AY556" i="10" s="1"/>
  <c r="K556" i="10"/>
  <c r="K550" i="10"/>
  <c r="H550" i="10"/>
  <c r="H746" i="10"/>
  <c r="H730" i="10"/>
  <c r="M1009" i="10"/>
  <c r="AT1009" i="10" s="1"/>
  <c r="AU1009" i="10" s="1"/>
  <c r="AV1009" i="10" s="1"/>
  <c r="AY1009" i="10" s="1"/>
  <c r="M996" i="10"/>
  <c r="AT996" i="10" s="1"/>
  <c r="AU996" i="10" s="1"/>
  <c r="AV996" i="10" s="1"/>
  <c r="AY996" i="10" s="1"/>
  <c r="M991" i="10"/>
  <c r="AT991" i="10" s="1"/>
  <c r="M980" i="10"/>
  <c r="AT980" i="10" s="1"/>
  <c r="AU980" i="10" s="1"/>
  <c r="AV980" i="10" s="1"/>
  <c r="AY980" i="10" s="1"/>
  <c r="M975" i="10"/>
  <c r="AT975" i="10" s="1"/>
  <c r="AU975" i="10" s="1"/>
  <c r="AV975" i="10" s="1"/>
  <c r="AY975" i="10" s="1"/>
  <c r="M972" i="10"/>
  <c r="AT972" i="10" s="1"/>
  <c r="AU972" i="10" s="1"/>
  <c r="AV972" i="10" s="1"/>
  <c r="AY972" i="10" s="1"/>
  <c r="M969" i="10"/>
  <c r="AT969" i="10" s="1"/>
  <c r="AU969" i="10" s="1"/>
  <c r="AV969" i="10" s="1"/>
  <c r="AY969" i="10" s="1"/>
  <c r="M966" i="10"/>
  <c r="AT966" i="10" s="1"/>
  <c r="AU966" i="10" s="1"/>
  <c r="AV966" i="10" s="1"/>
  <c r="AY966" i="10" s="1"/>
  <c r="M963" i="10"/>
  <c r="AT963" i="10" s="1"/>
  <c r="AU963" i="10" s="1"/>
  <c r="AV963" i="10" s="1"/>
  <c r="AY963" i="10" s="1"/>
  <c r="H639" i="10"/>
  <c r="H623" i="10"/>
  <c r="H607" i="10"/>
  <c r="K554" i="10"/>
  <c r="K562" i="10"/>
  <c r="M562" i="10"/>
  <c r="AT562" i="10" s="1"/>
  <c r="AU562" i="10" s="1"/>
  <c r="AV562" i="10" s="1"/>
  <c r="AY562" i="10" s="1"/>
  <c r="K641" i="10"/>
  <c r="H641" i="10"/>
  <c r="K625" i="10"/>
  <c r="H625" i="10"/>
  <c r="K609" i="10"/>
  <c r="H609" i="10"/>
  <c r="K546" i="10"/>
  <c r="H740" i="10"/>
  <c r="H724" i="10"/>
  <c r="H708" i="10"/>
  <c r="H692" i="10"/>
  <c r="H676" i="10"/>
  <c r="H660" i="10"/>
  <c r="H596" i="10"/>
  <c r="H554" i="10"/>
  <c r="H548" i="10"/>
  <c r="K745" i="10"/>
  <c r="H745" i="10"/>
  <c r="K741" i="10"/>
  <c r="H741" i="10"/>
  <c r="K737" i="10"/>
  <c r="H737" i="10"/>
  <c r="K733" i="10"/>
  <c r="H733" i="10"/>
  <c r="K729" i="10"/>
  <c r="H729" i="10"/>
  <c r="K725" i="10"/>
  <c r="H725" i="10"/>
  <c r="K721" i="10"/>
  <c r="H721" i="10"/>
  <c r="K717" i="10"/>
  <c r="H717" i="10"/>
  <c r="K713" i="10"/>
  <c r="H713" i="10"/>
  <c r="K709" i="10"/>
  <c r="H709" i="10"/>
  <c r="K705" i="10"/>
  <c r="H705" i="10"/>
  <c r="K701" i="10"/>
  <c r="H701" i="10"/>
  <c r="K697" i="10"/>
  <c r="H697" i="10"/>
  <c r="K693" i="10"/>
  <c r="H693" i="10"/>
  <c r="K689" i="10"/>
  <c r="H689" i="10"/>
  <c r="K685" i="10"/>
  <c r="H685" i="10"/>
  <c r="K681" i="10"/>
  <c r="H681" i="10"/>
  <c r="K677" i="10"/>
  <c r="H677" i="10"/>
  <c r="K673" i="10"/>
  <c r="H673" i="10"/>
  <c r="K669" i="10"/>
  <c r="H669" i="10"/>
  <c r="K665" i="10"/>
  <c r="H665" i="10"/>
  <c r="K661" i="10"/>
  <c r="H661" i="10"/>
  <c r="K657" i="10"/>
  <c r="H657" i="10"/>
  <c r="K653" i="10"/>
  <c r="H653" i="10"/>
  <c r="K649" i="10"/>
  <c r="H649" i="10"/>
  <c r="K645" i="10"/>
  <c r="H645" i="10"/>
  <c r="K629" i="10"/>
  <c r="H629" i="10"/>
  <c r="M616" i="10"/>
  <c r="AT616" i="10" s="1"/>
  <c r="AU616" i="10" s="1"/>
  <c r="AV616" i="10" s="1"/>
  <c r="AY616" i="10" s="1"/>
  <c r="K613" i="10"/>
  <c r="H613" i="10"/>
  <c r="K597" i="10"/>
  <c r="H597" i="10"/>
  <c r="K593" i="10"/>
  <c r="H593" i="10"/>
  <c r="K589" i="10"/>
  <c r="H589" i="10"/>
  <c r="K585" i="10"/>
  <c r="H585" i="10"/>
  <c r="H573" i="10"/>
  <c r="K573" i="10"/>
  <c r="H744" i="10"/>
  <c r="H728" i="10"/>
  <c r="H712" i="10"/>
  <c r="H696" i="10"/>
  <c r="H680" i="10"/>
  <c r="H664" i="10"/>
  <c r="H648" i="10"/>
  <c r="H638" i="10"/>
  <c r="H632" i="10"/>
  <c r="H622" i="10"/>
  <c r="H616" i="10"/>
  <c r="H606" i="10"/>
  <c r="H600" i="10"/>
  <c r="H584" i="10"/>
  <c r="H558" i="10"/>
  <c r="H552" i="10"/>
  <c r="K633" i="10"/>
  <c r="H633" i="10"/>
  <c r="M620" i="10"/>
  <c r="AT620" i="10" s="1"/>
  <c r="AU620" i="10" s="1"/>
  <c r="AV620" i="10" s="1"/>
  <c r="AY620" i="10" s="1"/>
  <c r="K617" i="10"/>
  <c r="H617" i="10"/>
  <c r="M604" i="10"/>
  <c r="AT604" i="10" s="1"/>
  <c r="AU604" i="10" s="1"/>
  <c r="AV604" i="10" s="1"/>
  <c r="AY604" i="10" s="1"/>
  <c r="K601" i="10"/>
  <c r="H601" i="10"/>
  <c r="K578" i="10"/>
  <c r="M572" i="10"/>
  <c r="AT572" i="10" s="1"/>
  <c r="AU572" i="10" s="1"/>
  <c r="AV572" i="10" s="1"/>
  <c r="AY572" i="10" s="1"/>
  <c r="M568" i="10"/>
  <c r="AT568" i="10" s="1"/>
  <c r="AU568" i="10" s="1"/>
  <c r="AV568" i="10" s="1"/>
  <c r="AY568" i="10" s="1"/>
  <c r="M567" i="10"/>
  <c r="AT567" i="10" s="1"/>
  <c r="AU567" i="10" s="1"/>
  <c r="AV567" i="10" s="1"/>
  <c r="AY567" i="10" s="1"/>
  <c r="H738" i="10"/>
  <c r="H732" i="10"/>
  <c r="H722" i="10"/>
  <c r="H716" i="10"/>
  <c r="H706" i="10"/>
  <c r="H700" i="10"/>
  <c r="H690" i="10"/>
  <c r="H684" i="10"/>
  <c r="H674" i="10"/>
  <c r="H668" i="10"/>
  <c r="H658" i="10"/>
  <c r="H652" i="10"/>
  <c r="H642" i="10"/>
  <c r="H636" i="10"/>
  <c r="H626" i="10"/>
  <c r="H620" i="10"/>
  <c r="H610" i="10"/>
  <c r="H604" i="10"/>
  <c r="H594" i="10"/>
  <c r="H588" i="10"/>
  <c r="H578" i="10"/>
  <c r="H572" i="10"/>
  <c r="H562" i="10"/>
  <c r="H556" i="10"/>
  <c r="H546" i="10"/>
  <c r="M573" i="10"/>
  <c r="AT573" i="10" s="1"/>
  <c r="AU573" i="10" s="1"/>
  <c r="AV573" i="10" s="1"/>
  <c r="AY573" i="10" s="1"/>
  <c r="H565" i="10"/>
  <c r="K565" i="10"/>
  <c r="K549" i="10"/>
  <c r="H742" i="10"/>
  <c r="H736" i="10"/>
  <c r="H726" i="10"/>
  <c r="H720" i="10"/>
  <c r="H710" i="10"/>
  <c r="H704" i="10"/>
  <c r="H694" i="10"/>
  <c r="H688" i="10"/>
  <c r="H678" i="10"/>
  <c r="H672" i="10"/>
  <c r="H662" i="10"/>
  <c r="H656" i="10"/>
  <c r="H646" i="10"/>
  <c r="H640" i="10"/>
  <c r="H635" i="10"/>
  <c r="H630" i="10"/>
  <c r="H624" i="10"/>
  <c r="H619" i="10"/>
  <c r="H614" i="10"/>
  <c r="H608" i="10"/>
  <c r="H603" i="10"/>
  <c r="H598" i="10"/>
  <c r="H592" i="10"/>
  <c r="M640" i="10"/>
  <c r="AT640" i="10" s="1"/>
  <c r="AU640" i="10" s="1"/>
  <c r="AV640" i="10" s="1"/>
  <c r="AY640" i="10" s="1"/>
  <c r="M552" i="10"/>
  <c r="AT552" i="10" s="1"/>
  <c r="AU552" i="10" s="1"/>
  <c r="AV552" i="10" s="1"/>
  <c r="AY552" i="10" s="1"/>
  <c r="H637" i="10"/>
  <c r="H621" i="10"/>
  <c r="H605" i="10"/>
  <c r="M637" i="10"/>
  <c r="AT637" i="10" s="1"/>
  <c r="AU637" i="10" s="1"/>
  <c r="AV637" i="10" s="1"/>
  <c r="AY637" i="10" s="1"/>
  <c r="M735" i="10"/>
  <c r="AT735" i="10" s="1"/>
  <c r="M732" i="10"/>
  <c r="AT732" i="10" s="1"/>
  <c r="AU732" i="10" s="1"/>
  <c r="AV732" i="10" s="1"/>
  <c r="AY732" i="10" s="1"/>
  <c r="M727" i="10"/>
  <c r="AT727" i="10" s="1"/>
  <c r="AU727" i="10" s="1"/>
  <c r="AV727" i="10" s="1"/>
  <c r="AY727" i="10" s="1"/>
  <c r="M726" i="10"/>
  <c r="AT726" i="10" s="1"/>
  <c r="AU726" i="10" s="1"/>
  <c r="AV726" i="10" s="1"/>
  <c r="AY726" i="10" s="1"/>
  <c r="M724" i="10"/>
  <c r="AT724" i="10" s="1"/>
  <c r="AU724" i="10" s="1"/>
  <c r="AV724" i="10" s="1"/>
  <c r="AY724" i="10" s="1"/>
  <c r="M720" i="10"/>
  <c r="AT720" i="10" s="1"/>
  <c r="AU720" i="10" s="1"/>
  <c r="AV720" i="10" s="1"/>
  <c r="AY720" i="10" s="1"/>
  <c r="M719" i="10"/>
  <c r="AT719" i="10" s="1"/>
  <c r="AU719" i="10" s="1"/>
  <c r="AV719" i="10" s="1"/>
  <c r="AY719" i="10" s="1"/>
  <c r="M715" i="10"/>
  <c r="AT715" i="10" s="1"/>
  <c r="AU715" i="10" s="1"/>
  <c r="AV715" i="10" s="1"/>
  <c r="AY715" i="10" s="1"/>
  <c r="M708" i="10"/>
  <c r="AT708" i="10" s="1"/>
  <c r="AU708" i="10" s="1"/>
  <c r="AV708" i="10" s="1"/>
  <c r="AY708" i="10" s="1"/>
  <c r="M699" i="10"/>
  <c r="AT699" i="10" s="1"/>
  <c r="AU699" i="10" s="1"/>
  <c r="AV699" i="10" s="1"/>
  <c r="AY699" i="10" s="1"/>
  <c r="M696" i="10"/>
  <c r="AT696" i="10" s="1"/>
  <c r="AU696" i="10" s="1"/>
  <c r="AV696" i="10" s="1"/>
  <c r="AY696" i="10" s="1"/>
  <c r="M694" i="10"/>
  <c r="AT694" i="10" s="1"/>
  <c r="AU694" i="10" s="1"/>
  <c r="AV694" i="10" s="1"/>
  <c r="AY694" i="10" s="1"/>
  <c r="M692" i="10"/>
  <c r="AT692" i="10" s="1"/>
  <c r="AU692" i="10" s="1"/>
  <c r="AV692" i="10" s="1"/>
  <c r="AY692" i="10" s="1"/>
  <c r="M690" i="10"/>
  <c r="AT690" i="10" s="1"/>
  <c r="AU690" i="10" s="1"/>
  <c r="AV690" i="10" s="1"/>
  <c r="AY690" i="10" s="1"/>
  <c r="M687" i="10"/>
  <c r="AT687" i="10" s="1"/>
  <c r="AU687" i="10" s="1"/>
  <c r="AV687" i="10" s="1"/>
  <c r="AY687" i="10" s="1"/>
  <c r="M686" i="10"/>
  <c r="AT686" i="10" s="1"/>
  <c r="AU686" i="10" s="1"/>
  <c r="AV686" i="10" s="1"/>
  <c r="AY686" i="10" s="1"/>
  <c r="M684" i="10"/>
  <c r="AT684" i="10" s="1"/>
  <c r="AU684" i="10" s="1"/>
  <c r="AV684" i="10" s="1"/>
  <c r="AY684" i="10" s="1"/>
  <c r="M663" i="10"/>
  <c r="AT663" i="10" s="1"/>
  <c r="AU663" i="10" s="1"/>
  <c r="AV663" i="10" s="1"/>
  <c r="AY663" i="10" s="1"/>
  <c r="M662" i="10"/>
  <c r="AT662" i="10" s="1"/>
  <c r="AU662" i="10" s="1"/>
  <c r="AV662" i="10" s="1"/>
  <c r="AY662" i="10" s="1"/>
  <c r="M660" i="10"/>
  <c r="AT660" i="10" s="1"/>
  <c r="AU660" i="10" s="1"/>
  <c r="AV660" i="10" s="1"/>
  <c r="AY660" i="10" s="1"/>
  <c r="M655" i="10"/>
  <c r="AT655" i="10" s="1"/>
  <c r="AU655" i="10" s="1"/>
  <c r="AV655" i="10" s="1"/>
  <c r="AY655" i="10" s="1"/>
  <c r="M652" i="10"/>
  <c r="AT652" i="10" s="1"/>
  <c r="AU652" i="10" s="1"/>
  <c r="AV652" i="10" s="1"/>
  <c r="AY652" i="10" s="1"/>
  <c r="M634" i="10"/>
  <c r="AT634" i="10" s="1"/>
  <c r="AU634" i="10" s="1"/>
  <c r="AV634" i="10" s="1"/>
  <c r="AY634" i="10" s="1"/>
  <c r="M602" i="10"/>
  <c r="AT602" i="10" s="1"/>
  <c r="AU602" i="10" s="1"/>
  <c r="AV602" i="10" s="1"/>
  <c r="AY602" i="10" s="1"/>
  <c r="M635" i="10"/>
  <c r="AT635" i="10" s="1"/>
  <c r="AU635" i="10" s="1"/>
  <c r="AV635" i="10" s="1"/>
  <c r="AY635" i="10" s="1"/>
  <c r="M607" i="10"/>
  <c r="AT607" i="10" s="1"/>
  <c r="AU607" i="10" s="1"/>
  <c r="AV607" i="10" s="1"/>
  <c r="AY607" i="10" s="1"/>
  <c r="M598" i="10"/>
  <c r="AT598" i="10" s="1"/>
  <c r="AU598" i="10" s="1"/>
  <c r="AV598" i="10" s="1"/>
  <c r="AY598" i="10" s="1"/>
  <c r="M594" i="10"/>
  <c r="AT594" i="10" s="1"/>
  <c r="AU594" i="10" s="1"/>
  <c r="AV594" i="10" s="1"/>
  <c r="AY594" i="10" s="1"/>
  <c r="M588" i="10"/>
  <c r="AT588" i="10" s="1"/>
  <c r="AU588" i="10" s="1"/>
  <c r="AV588" i="10" s="1"/>
  <c r="AY588" i="10" s="1"/>
  <c r="K911" i="10" l="1"/>
  <c r="K563" i="10"/>
  <c r="BE543" i="10"/>
  <c r="BG543" i="10" s="1"/>
  <c r="BE540" i="10"/>
  <c r="K555" i="10"/>
  <c r="AS674" i="10"/>
  <c r="M674" i="10" s="1"/>
  <c r="AT674" i="10" s="1"/>
  <c r="AU674" i="10" s="1"/>
  <c r="AV674" i="10" s="1"/>
  <c r="AY674" i="10" s="1"/>
  <c r="AS560" i="10"/>
  <c r="M560" i="10" s="1"/>
  <c r="AT560" i="10" s="1"/>
  <c r="AU560" i="10" s="1"/>
  <c r="AV560" i="10" s="1"/>
  <c r="AY560" i="10" s="1"/>
  <c r="AS743" i="10"/>
  <c r="AS612" i="10"/>
  <c r="M612" i="10" s="1"/>
  <c r="AT612" i="10" s="1"/>
  <c r="AU612" i="10" s="1"/>
  <c r="AV612" i="10" s="1"/>
  <c r="AY612" i="10" s="1"/>
  <c r="AS559" i="10"/>
  <c r="M559" i="10" s="1"/>
  <c r="AT559" i="10" s="1"/>
  <c r="AU559" i="10" s="1"/>
  <c r="AV559" i="10" s="1"/>
  <c r="AY559" i="10" s="1"/>
  <c r="K559" i="10"/>
  <c r="BG540" i="10"/>
  <c r="J540" i="10"/>
  <c r="BD540" i="10" s="1"/>
  <c r="AU874" i="10"/>
  <c r="AV874" i="10" s="1"/>
  <c r="AY874" i="10" s="1"/>
  <c r="AU546" i="10"/>
  <c r="AV546" i="10" s="1"/>
  <c r="AY546" i="10" s="1"/>
  <c r="AU646" i="10"/>
  <c r="AV646" i="10" s="1"/>
  <c r="AY646" i="10" s="1"/>
  <c r="AU742" i="10"/>
  <c r="AV742" i="10" s="1"/>
  <c r="AY742" i="10" s="1"/>
  <c r="AU798" i="10"/>
  <c r="AV798" i="10" s="1"/>
  <c r="AY798" i="10" s="1"/>
  <c r="AU878" i="10"/>
  <c r="AV878" i="10" s="1"/>
  <c r="AY878" i="10" s="1"/>
  <c r="AU926" i="10"/>
  <c r="AV926" i="10" s="1"/>
  <c r="AY926" i="10" s="1"/>
  <c r="AU990" i="10"/>
  <c r="AV990" i="10" s="1"/>
  <c r="AY990" i="10" s="1"/>
  <c r="AU819" i="10"/>
  <c r="AV819" i="10" s="1"/>
  <c r="AY819" i="10" s="1"/>
  <c r="AU931" i="10"/>
  <c r="AV931" i="10" s="1"/>
  <c r="AY931" i="10" s="1"/>
  <c r="AU909" i="10"/>
  <c r="AV909" i="10" s="1"/>
  <c r="AY909" i="10" s="1"/>
  <c r="AU977" i="10"/>
  <c r="AV977" i="10" s="1"/>
  <c r="AY977" i="10" s="1"/>
  <c r="AU754" i="10"/>
  <c r="AV754" i="10" s="1"/>
  <c r="AY754" i="10" s="1"/>
  <c r="AU914" i="10"/>
  <c r="AV914" i="10" s="1"/>
  <c r="AY914" i="10" s="1"/>
  <c r="AU679" i="10"/>
  <c r="AV679" i="10" s="1"/>
  <c r="AY679" i="10" s="1"/>
  <c r="AU711" i="10"/>
  <c r="AV711" i="10" s="1"/>
  <c r="AY711" i="10" s="1"/>
  <c r="AU823" i="10"/>
  <c r="AV823" i="10" s="1"/>
  <c r="AY823" i="10" s="1"/>
  <c r="AU979" i="10"/>
  <c r="AV979" i="10" s="1"/>
  <c r="AY979" i="10" s="1"/>
  <c r="AU993" i="10"/>
  <c r="AV993" i="10" s="1"/>
  <c r="AY993" i="10" s="1"/>
  <c r="AU765" i="10"/>
  <c r="AV765" i="10" s="1"/>
  <c r="AY765" i="10" s="1"/>
  <c r="AU606" i="10"/>
  <c r="AV606" i="10" s="1"/>
  <c r="AY606" i="10" s="1"/>
  <c r="AU645" i="10"/>
  <c r="AV645" i="10" s="1"/>
  <c r="AY645" i="10" s="1"/>
  <c r="AU643" i="10"/>
  <c r="AV643" i="10" s="1"/>
  <c r="AY643" i="10" s="1"/>
  <c r="AU605" i="10"/>
  <c r="AV605" i="10" s="1"/>
  <c r="AY605" i="10" s="1"/>
  <c r="AU997" i="10"/>
  <c r="AV997" i="10" s="1"/>
  <c r="AY997" i="10" s="1"/>
  <c r="AU621" i="10"/>
  <c r="AV621" i="10" s="1"/>
  <c r="AY621" i="10" s="1"/>
  <c r="AU678" i="10"/>
  <c r="AV678" i="10" s="1"/>
  <c r="AY678" i="10" s="1"/>
  <c r="AU934" i="10"/>
  <c r="AV934" i="10" s="1"/>
  <c r="AY934" i="10" s="1"/>
  <c r="AU829" i="10"/>
  <c r="AV829" i="10" s="1"/>
  <c r="AY829" i="10" s="1"/>
  <c r="AU814" i="10"/>
  <c r="AV814" i="10" s="1"/>
  <c r="AY814" i="10" s="1"/>
  <c r="AU894" i="10"/>
  <c r="AV894" i="10" s="1"/>
  <c r="AY894" i="10" s="1"/>
  <c r="AU707" i="10"/>
  <c r="AV707" i="10" s="1"/>
  <c r="AY707" i="10" s="1"/>
  <c r="AU967" i="10"/>
  <c r="AV967" i="10" s="1"/>
  <c r="AY967" i="10" s="1"/>
  <c r="BC541" i="10"/>
  <c r="BD541" i="10"/>
  <c r="AU578" i="10"/>
  <c r="AV578" i="10" s="1"/>
  <c r="AY578" i="10" s="1"/>
  <c r="AU610" i="10"/>
  <c r="AV610" i="10" s="1"/>
  <c r="AY610" i="10" s="1"/>
  <c r="AU642" i="10"/>
  <c r="AV642" i="10" s="1"/>
  <c r="AY642" i="10" s="1"/>
  <c r="AU706" i="10"/>
  <c r="AV706" i="10" s="1"/>
  <c r="AY706" i="10" s="1"/>
  <c r="AU770" i="10"/>
  <c r="AV770" i="10" s="1"/>
  <c r="AY770" i="10" s="1"/>
  <c r="AU834" i="10"/>
  <c r="AV834" i="10" s="1"/>
  <c r="AY834" i="10" s="1"/>
  <c r="AU866" i="10"/>
  <c r="AV866" i="10" s="1"/>
  <c r="AY866" i="10" s="1"/>
  <c r="AU998" i="10"/>
  <c r="AV998" i="10" s="1"/>
  <c r="AY998" i="10" s="1"/>
  <c r="AU638" i="10"/>
  <c r="AV638" i="10" s="1"/>
  <c r="AY638" i="10" s="1"/>
  <c r="AU830" i="10"/>
  <c r="AV830" i="10" s="1"/>
  <c r="AY830" i="10" s="1"/>
  <c r="AU579" i="10"/>
  <c r="AV579" i="10" s="1"/>
  <c r="AY579" i="10" s="1"/>
  <c r="AU1011" i="10"/>
  <c r="AV1011" i="10" s="1"/>
  <c r="AY1011" i="10" s="1"/>
  <c r="AU805" i="10"/>
  <c r="AV805" i="10" s="1"/>
  <c r="AY805" i="10" s="1"/>
  <c r="BF637" i="10"/>
  <c r="BF592" i="10"/>
  <c r="BF614" i="10"/>
  <c r="BF635" i="10"/>
  <c r="BF662" i="10"/>
  <c r="BF694" i="10"/>
  <c r="BF726" i="10"/>
  <c r="BF546" i="10"/>
  <c r="BF578" i="10"/>
  <c r="BF610" i="10"/>
  <c r="BF642" i="10"/>
  <c r="BF674" i="10"/>
  <c r="BF706" i="10"/>
  <c r="BF738" i="10"/>
  <c r="BF552" i="10"/>
  <c r="BF606" i="10"/>
  <c r="BF638" i="10"/>
  <c r="BF696" i="10"/>
  <c r="BF589" i="10"/>
  <c r="BF597" i="10"/>
  <c r="BF660" i="10"/>
  <c r="BF724" i="10"/>
  <c r="BF609" i="10"/>
  <c r="BF641" i="10"/>
  <c r="BF639" i="10"/>
  <c r="BF730" i="10"/>
  <c r="BF590" i="10"/>
  <c r="BF627" i="10"/>
  <c r="BF654" i="10"/>
  <c r="BF682" i="10"/>
  <c r="BF698" i="10"/>
  <c r="BF679" i="10"/>
  <c r="BF804" i="10"/>
  <c r="BF855" i="10"/>
  <c r="BF904" i="10"/>
  <c r="BF952" i="10"/>
  <c r="BF990" i="10"/>
  <c r="BF581" i="10"/>
  <c r="BF764" i="10"/>
  <c r="BF776" i="10"/>
  <c r="BF784" i="10"/>
  <c r="BF796" i="10"/>
  <c r="BF800" i="10"/>
  <c r="BF812" i="10"/>
  <c r="BF832" i="10"/>
  <c r="BF856" i="10"/>
  <c r="BF884" i="10"/>
  <c r="BF896" i="10"/>
  <c r="BF920" i="10"/>
  <c r="BF928" i="10"/>
  <c r="BF936" i="10"/>
  <c r="BF956" i="10"/>
  <c r="BF972" i="10"/>
  <c r="BF992" i="10"/>
  <c r="BF1004" i="10"/>
  <c r="BF754" i="10"/>
  <c r="BF846" i="10"/>
  <c r="BF910" i="10"/>
  <c r="BF974" i="10"/>
  <c r="BF1011" i="10"/>
  <c r="BF747" i="10"/>
  <c r="BF755" i="10"/>
  <c r="BF763" i="10"/>
  <c r="BF775" i="10"/>
  <c r="BF783" i="10"/>
  <c r="BF807" i="10"/>
  <c r="BF831" i="10"/>
  <c r="BF851" i="10"/>
  <c r="BF863" i="10"/>
  <c r="BF879" i="10"/>
  <c r="BF891" i="10"/>
  <c r="BF798" i="10"/>
  <c r="BF938" i="10"/>
  <c r="BF814" i="10"/>
  <c r="BF838" i="10"/>
  <c r="BF850" i="10"/>
  <c r="BF870" i="10"/>
  <c r="BF793" i="10"/>
  <c r="BF801" i="10"/>
  <c r="BF809" i="10"/>
  <c r="BF817" i="10"/>
  <c r="BF893" i="10"/>
  <c r="BF901" i="10"/>
  <c r="BF909" i="10"/>
  <c r="BF917" i="10"/>
  <c r="BF925" i="10"/>
  <c r="BF933" i="10"/>
  <c r="BF945" i="10"/>
  <c r="BF953" i="10"/>
  <c r="BF961" i="10"/>
  <c r="BF969" i="10"/>
  <c r="BF977" i="10"/>
  <c r="BF985" i="10"/>
  <c r="BF993" i="10"/>
  <c r="BF1001" i="10"/>
  <c r="BF1009" i="10"/>
  <c r="BF575" i="10"/>
  <c r="BF839" i="10"/>
  <c r="BF959" i="10"/>
  <c r="BD544" i="10"/>
  <c r="BC544" i="10"/>
  <c r="BF566" i="10"/>
  <c r="BF570" i="10"/>
  <c r="BF586" i="10"/>
  <c r="K650" i="10"/>
  <c r="AS650" i="10"/>
  <c r="M650" i="10" s="1"/>
  <c r="AT650" i="10" s="1"/>
  <c r="AU650" i="10" s="1"/>
  <c r="AV650" i="10" s="1"/>
  <c r="AY650" i="10" s="1"/>
  <c r="K702" i="10"/>
  <c r="AS702" i="10"/>
  <c r="M702" i="10" s="1"/>
  <c r="AT702" i="10" s="1"/>
  <c r="AU702" i="10" s="1"/>
  <c r="AV702" i="10" s="1"/>
  <c r="AY702" i="10" s="1"/>
  <c r="BF734" i="10"/>
  <c r="K782" i="10"/>
  <c r="AS782" i="10"/>
  <c r="M782" i="10" s="1"/>
  <c r="AT782" i="10" s="1"/>
  <c r="AU782" i="10" s="1"/>
  <c r="AV782" i="10" s="1"/>
  <c r="AY782" i="10" s="1"/>
  <c r="BF826" i="10"/>
  <c r="AS910" i="10"/>
  <c r="M910" i="10" s="1"/>
  <c r="AT910" i="10" s="1"/>
  <c r="AU910" i="10" s="1"/>
  <c r="AV910" i="10" s="1"/>
  <c r="AY910" i="10" s="1"/>
  <c r="BF1006" i="10"/>
  <c r="AS675" i="10"/>
  <c r="M675" i="10" s="1"/>
  <c r="AT675" i="10" s="1"/>
  <c r="AU675" i="10" s="1"/>
  <c r="AV675" i="10" s="1"/>
  <c r="AY675" i="10" s="1"/>
  <c r="BF598" i="10"/>
  <c r="BF619" i="10"/>
  <c r="BF640" i="10"/>
  <c r="BF672" i="10"/>
  <c r="BF704" i="10"/>
  <c r="BF736" i="10"/>
  <c r="BF556" i="10"/>
  <c r="BF588" i="10"/>
  <c r="BF620" i="10"/>
  <c r="BF652" i="10"/>
  <c r="BF684" i="10"/>
  <c r="BF716" i="10"/>
  <c r="BF633" i="10"/>
  <c r="BF558" i="10"/>
  <c r="BF616" i="10"/>
  <c r="BF648" i="10"/>
  <c r="BF712" i="10"/>
  <c r="BF573" i="10"/>
  <c r="BF645" i="10"/>
  <c r="BF653" i="10"/>
  <c r="BF661" i="10"/>
  <c r="BF669" i="10"/>
  <c r="BF677" i="10"/>
  <c r="BF685" i="10"/>
  <c r="BF693" i="10"/>
  <c r="BF701" i="10"/>
  <c r="BF709" i="10"/>
  <c r="BF717" i="10"/>
  <c r="BF725" i="10"/>
  <c r="BF733" i="10"/>
  <c r="BF741" i="10"/>
  <c r="BF548" i="10"/>
  <c r="BF676" i="10"/>
  <c r="BF740" i="10"/>
  <c r="BF746" i="10"/>
  <c r="BF751" i="10"/>
  <c r="BF818" i="10"/>
  <c r="BF867" i="10"/>
  <c r="BF919" i="10"/>
  <c r="BF960" i="10"/>
  <c r="BF998" i="10"/>
  <c r="BF756" i="10"/>
  <c r="BF828" i="10"/>
  <c r="BF868" i="10"/>
  <c r="BF880" i="10"/>
  <c r="BF892" i="10"/>
  <c r="BF916" i="10"/>
  <c r="BF551" i="10"/>
  <c r="BF791" i="10"/>
  <c r="BF858" i="10"/>
  <c r="BF922" i="10"/>
  <c r="BF982" i="10"/>
  <c r="BF564" i="10"/>
  <c r="BF587" i="10"/>
  <c r="BF595" i="10"/>
  <c r="BF602" i="10"/>
  <c r="BF628" i="10"/>
  <c r="BF634" i="10"/>
  <c r="BF651" i="10"/>
  <c r="BF659" i="10"/>
  <c r="BF667" i="10"/>
  <c r="BF683" i="10"/>
  <c r="BF691" i="10"/>
  <c r="BF703" i="10"/>
  <c r="BF711" i="10"/>
  <c r="BF723" i="10"/>
  <c r="BF731" i="10"/>
  <c r="BF739" i="10"/>
  <c r="BF759" i="10"/>
  <c r="BF787" i="10"/>
  <c r="BF795" i="10"/>
  <c r="BF803" i="10"/>
  <c r="BF827" i="10"/>
  <c r="BF923" i="10"/>
  <c r="BF967" i="10"/>
  <c r="BF979" i="10"/>
  <c r="BF999" i="10"/>
  <c r="BF810" i="10"/>
  <c r="BF966" i="10"/>
  <c r="BF750" i="10"/>
  <c r="BF766" i="10"/>
  <c r="BF778" i="10"/>
  <c r="BF790" i="10"/>
  <c r="BF886" i="10"/>
  <c r="BF902" i="10"/>
  <c r="BF914" i="10"/>
  <c r="BF926" i="10"/>
  <c r="BF946" i="10"/>
  <c r="BF958" i="10"/>
  <c r="BF978" i="10"/>
  <c r="BF994" i="10"/>
  <c r="BF749" i="10"/>
  <c r="BF757" i="10"/>
  <c r="BF765" i="10"/>
  <c r="BF773" i="10"/>
  <c r="BF781" i="10"/>
  <c r="BF825" i="10"/>
  <c r="BF833" i="10"/>
  <c r="BF841" i="10"/>
  <c r="BF849" i="10"/>
  <c r="BF857" i="10"/>
  <c r="BF865" i="10"/>
  <c r="BF873" i="10"/>
  <c r="BF881" i="10"/>
  <c r="BF889" i="10"/>
  <c r="BF941" i="10"/>
  <c r="BF714" i="10"/>
  <c r="BF579" i="10"/>
  <c r="BF903" i="10"/>
  <c r="BF987" i="10"/>
  <c r="K577" i="10"/>
  <c r="AS553" i="10"/>
  <c r="M553" i="10" s="1"/>
  <c r="AT553" i="10" s="1"/>
  <c r="K947" i="10"/>
  <c r="BF549" i="10"/>
  <c r="K930" i="10"/>
  <c r="AS574" i="10"/>
  <c r="M574" i="10" s="1"/>
  <c r="AT574" i="10" s="1"/>
  <c r="AU574" i="10" s="1"/>
  <c r="AV574" i="10" s="1"/>
  <c r="AY574" i="10" s="1"/>
  <c r="AS586" i="10"/>
  <c r="M586" i="10" s="1"/>
  <c r="AT586" i="10" s="1"/>
  <c r="AU586" i="10" s="1"/>
  <c r="AV586" i="10" s="1"/>
  <c r="AY586" i="10" s="1"/>
  <c r="K618" i="10"/>
  <c r="AS618" i="10"/>
  <c r="M618" i="10" s="1"/>
  <c r="AT618" i="10" s="1"/>
  <c r="AU618" i="10" s="1"/>
  <c r="AV618" i="10" s="1"/>
  <c r="AY618" i="10" s="1"/>
  <c r="BF650" i="10"/>
  <c r="BF702" i="10"/>
  <c r="AS734" i="10"/>
  <c r="M734" i="10" s="1"/>
  <c r="AT734" i="10" s="1"/>
  <c r="AU734" i="10" s="1"/>
  <c r="AV734" i="10" s="1"/>
  <c r="AY734" i="10" s="1"/>
  <c r="K734" i="10"/>
  <c r="BF782" i="10"/>
  <c r="K890" i="10"/>
  <c r="AS890" i="10"/>
  <c r="M890" i="10" s="1"/>
  <c r="AT890" i="10" s="1"/>
  <c r="AU890" i="10" s="1"/>
  <c r="AV890" i="10" s="1"/>
  <c r="AY890" i="10" s="1"/>
  <c r="K910" i="10"/>
  <c r="AS1002" i="10"/>
  <c r="M1002" i="10" s="1"/>
  <c r="AT1002" i="10" s="1"/>
  <c r="AU1002" i="10" s="1"/>
  <c r="AV1002" i="10" s="1"/>
  <c r="AY1002" i="10" s="1"/>
  <c r="L545" i="10"/>
  <c r="AU545" i="10"/>
  <c r="AV545" i="10" s="1"/>
  <c r="AY545" i="10" s="1"/>
  <c r="I545" i="10" s="1"/>
  <c r="BB545" i="10" s="1"/>
  <c r="J545" i="10" s="1"/>
  <c r="AU619" i="10"/>
  <c r="AV619" i="10" s="1"/>
  <c r="AY619" i="10" s="1"/>
  <c r="AU735" i="10"/>
  <c r="AV735" i="10" s="1"/>
  <c r="AY735" i="10" s="1"/>
  <c r="BF605" i="10"/>
  <c r="BF603" i="10"/>
  <c r="BF624" i="10"/>
  <c r="BF646" i="10"/>
  <c r="BF678" i="10"/>
  <c r="BF710" i="10"/>
  <c r="BF742" i="10"/>
  <c r="BF565" i="10"/>
  <c r="BF562" i="10"/>
  <c r="BF594" i="10"/>
  <c r="BF626" i="10"/>
  <c r="BF658" i="10"/>
  <c r="BF690" i="10"/>
  <c r="BF722" i="10"/>
  <c r="BF617" i="10"/>
  <c r="BF584" i="10"/>
  <c r="BF622" i="10"/>
  <c r="BF664" i="10"/>
  <c r="BF728" i="10"/>
  <c r="BF585" i="10"/>
  <c r="BF593" i="10"/>
  <c r="BF629" i="10"/>
  <c r="BF554" i="10"/>
  <c r="BF692" i="10"/>
  <c r="BF625" i="10"/>
  <c r="BF607" i="10"/>
  <c r="AU991" i="10"/>
  <c r="AV991" i="10" s="1"/>
  <c r="AY991" i="10" s="1"/>
  <c r="BF550" i="10"/>
  <c r="BF611" i="10"/>
  <c r="BF643" i="10"/>
  <c r="BF670" i="10"/>
  <c r="BF686" i="10"/>
  <c r="BF583" i="10"/>
  <c r="BF770" i="10"/>
  <c r="BF830" i="10"/>
  <c r="BF882" i="10"/>
  <c r="BF931" i="10"/>
  <c r="BF970" i="10"/>
  <c r="BF1008" i="10"/>
  <c r="BF748" i="10"/>
  <c r="BF752" i="10"/>
  <c r="BF768" i="10"/>
  <c r="BF820" i="10"/>
  <c r="BF848" i="10"/>
  <c r="BF864" i="10"/>
  <c r="BF888" i="10"/>
  <c r="BF912" i="10"/>
  <c r="BF964" i="10"/>
  <c r="BF988" i="10"/>
  <c r="BF1000" i="10"/>
  <c r="BF699" i="10"/>
  <c r="BF819" i="10"/>
  <c r="BF883" i="10"/>
  <c r="BF954" i="10"/>
  <c r="BF991" i="10"/>
  <c r="BF767" i="10"/>
  <c r="BF771" i="10"/>
  <c r="BF779" i="10"/>
  <c r="BF843" i="10"/>
  <c r="BF859" i="10"/>
  <c r="BF875" i="10"/>
  <c r="BF907" i="10"/>
  <c r="BF951" i="10"/>
  <c r="BF862" i="10"/>
  <c r="BF806" i="10"/>
  <c r="BF822" i="10"/>
  <c r="BF842" i="10"/>
  <c r="BF854" i="10"/>
  <c r="BF878" i="10"/>
  <c r="BF789" i="10"/>
  <c r="BF797" i="10"/>
  <c r="BF805" i="10"/>
  <c r="BF813" i="10"/>
  <c r="BF821" i="10"/>
  <c r="BF897" i="10"/>
  <c r="BF905" i="10"/>
  <c r="BF913" i="10"/>
  <c r="BF921" i="10"/>
  <c r="BF929" i="10"/>
  <c r="BF949" i="10"/>
  <c r="BF957" i="10"/>
  <c r="BF965" i="10"/>
  <c r="BF973" i="10"/>
  <c r="BF981" i="10"/>
  <c r="BF989" i="10"/>
  <c r="BF997" i="10"/>
  <c r="BF1005" i="10"/>
  <c r="K675" i="10"/>
  <c r="BF815" i="10"/>
  <c r="BC540" i="10"/>
  <c r="L541" i="10"/>
  <c r="K995" i="10"/>
  <c r="AS542" i="10"/>
  <c r="M542" i="10" s="1"/>
  <c r="AT542" i="10" s="1"/>
  <c r="K542" i="10"/>
  <c r="AS558" i="10"/>
  <c r="M558" i="10" s="1"/>
  <c r="AT558" i="10" s="1"/>
  <c r="AU558" i="10" s="1"/>
  <c r="AV558" i="10" s="1"/>
  <c r="AY558" i="10" s="1"/>
  <c r="K566" i="10"/>
  <c r="K574" i="10"/>
  <c r="K586" i="10"/>
  <c r="BF618" i="10"/>
  <c r="K666" i="10"/>
  <c r="AS666" i="10"/>
  <c r="M666" i="10" s="1"/>
  <c r="AT666" i="10" s="1"/>
  <c r="AU666" i="10" s="1"/>
  <c r="AV666" i="10" s="1"/>
  <c r="AY666" i="10" s="1"/>
  <c r="BF718" i="10"/>
  <c r="K762" i="10"/>
  <c r="AS762" i="10"/>
  <c r="M762" i="10" s="1"/>
  <c r="AT762" i="10" s="1"/>
  <c r="AU762" i="10" s="1"/>
  <c r="AV762" i="10" s="1"/>
  <c r="AY762" i="10" s="1"/>
  <c r="AS858" i="10"/>
  <c r="M858" i="10" s="1"/>
  <c r="AT858" i="10" s="1"/>
  <c r="AU858" i="10" s="1"/>
  <c r="AV858" i="10" s="1"/>
  <c r="AY858" i="10" s="1"/>
  <c r="BF890" i="10"/>
  <c r="K982" i="10"/>
  <c r="K1002" i="10"/>
  <c r="AS547" i="10"/>
  <c r="AS947" i="10"/>
  <c r="M947" i="10" s="1"/>
  <c r="AT947" i="10" s="1"/>
  <c r="AU947" i="10" s="1"/>
  <c r="AV947" i="10" s="1"/>
  <c r="AY947" i="10" s="1"/>
  <c r="BE541" i="10"/>
  <c r="BG541" i="10" s="1"/>
  <c r="AS561" i="10"/>
  <c r="M561" i="10" s="1"/>
  <c r="AT561" i="10" s="1"/>
  <c r="AU561" i="10" s="1"/>
  <c r="AV561" i="10" s="1"/>
  <c r="AY561" i="10" s="1"/>
  <c r="BD543" i="10"/>
  <c r="BC543" i="10"/>
  <c r="BF621" i="10"/>
  <c r="BF608" i="10"/>
  <c r="BF630" i="10"/>
  <c r="BF656" i="10"/>
  <c r="BF688" i="10"/>
  <c r="BF720" i="10"/>
  <c r="BF572" i="10"/>
  <c r="BF604" i="10"/>
  <c r="BF636" i="10"/>
  <c r="BF668" i="10"/>
  <c r="BF700" i="10"/>
  <c r="BF732" i="10"/>
  <c r="BF601" i="10"/>
  <c r="BF600" i="10"/>
  <c r="BF632" i="10"/>
  <c r="BF680" i="10"/>
  <c r="BF744" i="10"/>
  <c r="BF613" i="10"/>
  <c r="BF649" i="10"/>
  <c r="BF657" i="10"/>
  <c r="BF665" i="10"/>
  <c r="BF673" i="10"/>
  <c r="BF681" i="10"/>
  <c r="BF689" i="10"/>
  <c r="BF697" i="10"/>
  <c r="BF705" i="10"/>
  <c r="BF713" i="10"/>
  <c r="BF721" i="10"/>
  <c r="BF729" i="10"/>
  <c r="BF737" i="10"/>
  <c r="BF745" i="10"/>
  <c r="BF596" i="10"/>
  <c r="BF708" i="10"/>
  <c r="BF623" i="10"/>
  <c r="BF647" i="10"/>
  <c r="BF788" i="10"/>
  <c r="BF844" i="10"/>
  <c r="BF894" i="10"/>
  <c r="BF942" i="10"/>
  <c r="BF980" i="10"/>
  <c r="BF792" i="10"/>
  <c r="BF816" i="10"/>
  <c r="BF840" i="10"/>
  <c r="BF860" i="10"/>
  <c r="BF908" i="10"/>
  <c r="BF940" i="10"/>
  <c r="BF719" i="10"/>
  <c r="BF834" i="10"/>
  <c r="BF895" i="10"/>
  <c r="BF963" i="10"/>
  <c r="BF1002" i="10"/>
  <c r="BF580" i="10"/>
  <c r="BF591" i="10"/>
  <c r="BF599" i="10"/>
  <c r="BF615" i="10"/>
  <c r="BF631" i="10"/>
  <c r="BF644" i="10"/>
  <c r="BF655" i="10"/>
  <c r="BF663" i="10"/>
  <c r="BF671" i="10"/>
  <c r="BF687" i="10"/>
  <c r="BF695" i="10"/>
  <c r="BF707" i="10"/>
  <c r="BF715" i="10"/>
  <c r="BF727" i="10"/>
  <c r="BF735" i="10"/>
  <c r="BF799" i="10"/>
  <c r="BF811" i="10"/>
  <c r="BF823" i="10"/>
  <c r="BF835" i="10"/>
  <c r="BF871" i="10"/>
  <c r="BF899" i="10"/>
  <c r="BF927" i="10"/>
  <c r="BF935" i="10"/>
  <c r="BF943" i="10"/>
  <c r="BF971" i="10"/>
  <c r="BF983" i="10"/>
  <c r="BF1007" i="10"/>
  <c r="BF874" i="10"/>
  <c r="BF582" i="10"/>
  <c r="BF758" i="10"/>
  <c r="BF774" i="10"/>
  <c r="BF786" i="10"/>
  <c r="BF794" i="10"/>
  <c r="BF898" i="10"/>
  <c r="BF906" i="10"/>
  <c r="BF918" i="10"/>
  <c r="BF934" i="10"/>
  <c r="BF950" i="10"/>
  <c r="BF962" i="10"/>
  <c r="BF986" i="10"/>
  <c r="BF1010" i="10"/>
  <c r="BF753" i="10"/>
  <c r="BF761" i="10"/>
  <c r="BF769" i="10"/>
  <c r="BF777" i="10"/>
  <c r="BF785" i="10"/>
  <c r="BF829" i="10"/>
  <c r="BF837" i="10"/>
  <c r="BF845" i="10"/>
  <c r="BF853" i="10"/>
  <c r="BF861" i="10"/>
  <c r="BF869" i="10"/>
  <c r="BF877" i="10"/>
  <c r="BF885" i="10"/>
  <c r="BF937" i="10"/>
  <c r="BF915" i="10"/>
  <c r="K561" i="10"/>
  <c r="AS569" i="10"/>
  <c r="M569" i="10" s="1"/>
  <c r="AT569" i="10" s="1"/>
  <c r="AU569" i="10" s="1"/>
  <c r="AV569" i="10" s="1"/>
  <c r="AY569" i="10" s="1"/>
  <c r="BE544" i="10"/>
  <c r="BG544" i="10" s="1"/>
  <c r="K545" i="10"/>
  <c r="BF569" i="10"/>
  <c r="AS566" i="10"/>
  <c r="M566" i="10" s="1"/>
  <c r="AT566" i="10" s="1"/>
  <c r="AU566" i="10" s="1"/>
  <c r="AV566" i="10" s="1"/>
  <c r="AY566" i="10" s="1"/>
  <c r="AS982" i="10"/>
  <c r="M982" i="10" s="1"/>
  <c r="AT982" i="10" s="1"/>
  <c r="AU982" i="10" s="1"/>
  <c r="AV982" i="10" s="1"/>
  <c r="AY982" i="10" s="1"/>
  <c r="K802" i="10"/>
  <c r="BF542" i="10"/>
  <c r="K558" i="10"/>
  <c r="K570" i="10"/>
  <c r="AS570" i="10"/>
  <c r="M570" i="10" s="1"/>
  <c r="AT570" i="10" s="1"/>
  <c r="AU570" i="10" s="1"/>
  <c r="AV570" i="10" s="1"/>
  <c r="AY570" i="10" s="1"/>
  <c r="AS622" i="10"/>
  <c r="M622" i="10" s="1"/>
  <c r="AT622" i="10" s="1"/>
  <c r="AU622" i="10" s="1"/>
  <c r="AV622" i="10" s="1"/>
  <c r="AY622" i="10" s="1"/>
  <c r="BF666" i="10"/>
  <c r="K718" i="10"/>
  <c r="AS718" i="10"/>
  <c r="M718" i="10" s="1"/>
  <c r="AT718" i="10" s="1"/>
  <c r="AU718" i="10" s="1"/>
  <c r="AV718" i="10" s="1"/>
  <c r="AY718" i="10" s="1"/>
  <c r="BF762" i="10"/>
  <c r="K826" i="10"/>
  <c r="AS826" i="10"/>
  <c r="M826" i="10" s="1"/>
  <c r="AT826" i="10" s="1"/>
  <c r="AU826" i="10" s="1"/>
  <c r="AV826" i="10" s="1"/>
  <c r="AY826" i="10" s="1"/>
  <c r="AS846" i="10"/>
  <c r="M846" i="10" s="1"/>
  <c r="AT846" i="10" s="1"/>
  <c r="AU846" i="10" s="1"/>
  <c r="AV846" i="10" s="1"/>
  <c r="AY846" i="10" s="1"/>
  <c r="K858" i="10"/>
  <c r="AS922" i="10"/>
  <c r="M922" i="10" s="1"/>
  <c r="AT922" i="10" s="1"/>
  <c r="AU922" i="10" s="1"/>
  <c r="AV922" i="10" s="1"/>
  <c r="AY922" i="10" s="1"/>
  <c r="AS954" i="10"/>
  <c r="M954" i="10" s="1"/>
  <c r="AT954" i="10" s="1"/>
  <c r="AU954" i="10" s="1"/>
  <c r="AV954" i="10" s="1"/>
  <c r="AY954" i="10" s="1"/>
  <c r="AS974" i="10"/>
  <c r="M974" i="10" s="1"/>
  <c r="AT974" i="10" s="1"/>
  <c r="AU974" i="10" s="1"/>
  <c r="AV974" i="10" s="1"/>
  <c r="AY974" i="10" s="1"/>
  <c r="AS1006" i="10"/>
  <c r="M1006" i="10" s="1"/>
  <c r="AT1006" i="10" s="1"/>
  <c r="AU1006" i="10" s="1"/>
  <c r="AV1006" i="10" s="1"/>
  <c r="AY1006" i="10" s="1"/>
  <c r="K1006" i="10"/>
  <c r="AS995" i="10"/>
  <c r="M995" i="10" s="1"/>
  <c r="AT995" i="10" s="1"/>
  <c r="AU995" i="10" s="1"/>
  <c r="AV995" i="10" s="1"/>
  <c r="AY995" i="10" s="1"/>
  <c r="AS577" i="10"/>
  <c r="M577" i="10" s="1"/>
  <c r="AT577" i="10" s="1"/>
  <c r="AU577" i="10" s="1"/>
  <c r="AV577" i="10" s="1"/>
  <c r="AY577" i="10" s="1"/>
  <c r="K547" i="10"/>
  <c r="M547" i="10"/>
  <c r="AT547" i="10" s="1"/>
  <c r="AU547" i="10" s="1"/>
  <c r="AV547" i="10" s="1"/>
  <c r="AY547" i="10" s="1"/>
  <c r="M611" i="10"/>
  <c r="AT611" i="10" s="1"/>
  <c r="M743" i="10"/>
  <c r="AT743" i="10" s="1"/>
  <c r="M581" i="10"/>
  <c r="AT581" i="10" s="1"/>
  <c r="M958" i="10"/>
  <c r="AT958" i="10" s="1"/>
  <c r="M994" i="10"/>
  <c r="AT994" i="10" s="1"/>
  <c r="M785" i="10"/>
  <c r="AT785" i="10" s="1"/>
  <c r="M949" i="10"/>
  <c r="AT949" i="10" s="1"/>
  <c r="M811" i="10"/>
  <c r="AT811" i="10" s="1"/>
  <c r="M847" i="10"/>
  <c r="AT847" i="10" s="1"/>
  <c r="M670" i="10"/>
  <c r="AT670" i="10" s="1"/>
  <c r="M959" i="10"/>
  <c r="AT959" i="10" s="1"/>
  <c r="M964" i="10"/>
  <c r="AT964" i="10" s="1"/>
  <c r="M973" i="10"/>
  <c r="AT973" i="10" s="1"/>
  <c r="M981" i="10"/>
  <c r="AT981" i="10" s="1"/>
  <c r="M987" i="10"/>
  <c r="AT987" i="10" s="1"/>
  <c r="M999" i="10"/>
  <c r="AT999" i="10" s="1"/>
  <c r="M842" i="10"/>
  <c r="AT842" i="10" s="1"/>
  <c r="M854" i="10"/>
  <c r="AT854" i="10" s="1"/>
  <c r="M870" i="10"/>
  <c r="AT870" i="10" s="1"/>
  <c r="M886" i="10"/>
  <c r="AT886" i="10" s="1"/>
  <c r="M781" i="10"/>
  <c r="AT781" i="10" s="1"/>
  <c r="M853" i="10"/>
  <c r="AT853" i="10" s="1"/>
  <c r="M877" i="10"/>
  <c r="AT877" i="10" s="1"/>
  <c r="M897" i="10"/>
  <c r="AT897" i="10" s="1"/>
  <c r="M905" i="10"/>
  <c r="AT905" i="10" s="1"/>
  <c r="M913" i="10"/>
  <c r="AT913" i="10" s="1"/>
  <c r="M864" i="10"/>
  <c r="AT864" i="10" s="1"/>
  <c r="M912" i="10"/>
  <c r="AT912" i="10" s="1"/>
  <c r="M767" i="10"/>
  <c r="AT767" i="10" s="1"/>
  <c r="M807" i="10"/>
  <c r="AT807" i="10" s="1"/>
  <c r="M871" i="10"/>
  <c r="AT871" i="10" s="1"/>
  <c r="M951" i="10"/>
  <c r="AT951" i="10" s="1"/>
  <c r="M629" i="10"/>
  <c r="AT629" i="10" s="1"/>
  <c r="M550" i="10"/>
  <c r="AT550" i="10" s="1"/>
  <c r="M965" i="10"/>
  <c r="AT965" i="10" s="1"/>
  <c r="M978" i="10"/>
  <c r="AT978" i="10" s="1"/>
  <c r="M988" i="10"/>
  <c r="AT988" i="10" s="1"/>
  <c r="M992" i="10"/>
  <c r="AT992" i="10" s="1"/>
  <c r="M1000" i="10"/>
  <c r="AT1000" i="10" s="1"/>
  <c r="M1004" i="10"/>
  <c r="AT1004" i="10" s="1"/>
  <c r="M758" i="10"/>
  <c r="AT758" i="10" s="1"/>
  <c r="M766" i="10"/>
  <c r="AT766" i="10" s="1"/>
  <c r="M774" i="10"/>
  <c r="AT774" i="10" s="1"/>
  <c r="M822" i="10"/>
  <c r="AT822" i="10" s="1"/>
  <c r="M838" i="10"/>
  <c r="AT838" i="10" s="1"/>
  <c r="M898" i="10"/>
  <c r="AT898" i="10" s="1"/>
  <c r="M797" i="10"/>
  <c r="AT797" i="10" s="1"/>
  <c r="M817" i="10"/>
  <c r="AT817" i="10" s="1"/>
  <c r="M825" i="10"/>
  <c r="AT825" i="10" s="1"/>
  <c r="M845" i="10"/>
  <c r="AT845" i="10" s="1"/>
  <c r="M865" i="10"/>
  <c r="AT865" i="10" s="1"/>
  <c r="M917" i="10"/>
  <c r="AT917" i="10" s="1"/>
  <c r="M752" i="10"/>
  <c r="AT752" i="10" s="1"/>
  <c r="M816" i="10"/>
  <c r="AT816" i="10" s="1"/>
  <c r="M868" i="10"/>
  <c r="AT868" i="10" s="1"/>
  <c r="M896" i="10"/>
  <c r="AT896" i="10" s="1"/>
  <c r="M940" i="10"/>
  <c r="AT940" i="10" s="1"/>
  <c r="M783" i="10"/>
  <c r="AT783" i="10" s="1"/>
  <c r="M795" i="10"/>
  <c r="AT795" i="10" s="1"/>
  <c r="M835" i="10"/>
  <c r="AT835" i="10" s="1"/>
  <c r="M839" i="10"/>
  <c r="AT839" i="10" s="1"/>
  <c r="M903" i="10"/>
  <c r="AT903" i="10" s="1"/>
  <c r="M768" i="10"/>
  <c r="AT768" i="10" s="1"/>
  <c r="M848" i="10"/>
  <c r="AT848" i="10" s="1"/>
  <c r="M928" i="10"/>
  <c r="AT928" i="10" s="1"/>
  <c r="M589" i="10"/>
  <c r="AT589" i="10" s="1"/>
  <c r="M654" i="10"/>
  <c r="AT654" i="10" s="1"/>
  <c r="M659" i="10"/>
  <c r="AT659" i="10" s="1"/>
  <c r="M691" i="10"/>
  <c r="AT691" i="10" s="1"/>
  <c r="M723" i="10"/>
  <c r="AT723" i="10" s="1"/>
  <c r="M739" i="10"/>
  <c r="AT739" i="10" s="1"/>
  <c r="M609" i="10"/>
  <c r="AT609" i="10" s="1"/>
  <c r="M633" i="10"/>
  <c r="AT633" i="10" s="1"/>
  <c r="M962" i="10"/>
  <c r="AT962" i="10" s="1"/>
  <c r="M986" i="10"/>
  <c r="AT986" i="10" s="1"/>
  <c r="M1010" i="10"/>
  <c r="AT1010" i="10" s="1"/>
  <c r="M628" i="10"/>
  <c r="AT628" i="10" s="1"/>
  <c r="M806" i="10"/>
  <c r="AT806" i="10" s="1"/>
  <c r="M861" i="10"/>
  <c r="AT861" i="10" s="1"/>
  <c r="M925" i="10"/>
  <c r="AT925" i="10" s="1"/>
  <c r="M957" i="10"/>
  <c r="AT957" i="10" s="1"/>
  <c r="M764" i="10"/>
  <c r="AT764" i="10" s="1"/>
  <c r="M828" i="10"/>
  <c r="AT828" i="10" s="1"/>
  <c r="M840" i="10"/>
  <c r="AT840" i="10" s="1"/>
  <c r="M856" i="10"/>
  <c r="AT856" i="10" s="1"/>
  <c r="M888" i="10"/>
  <c r="AT888" i="10" s="1"/>
  <c r="M920" i="10"/>
  <c r="AT920" i="10" s="1"/>
  <c r="M956" i="10"/>
  <c r="AT956" i="10" s="1"/>
  <c r="M763" i="10"/>
  <c r="AT763" i="10" s="1"/>
  <c r="M779" i="10"/>
  <c r="AT779" i="10" s="1"/>
  <c r="M831" i="10"/>
  <c r="AT831" i="10" s="1"/>
  <c r="M843" i="10"/>
  <c r="AT843" i="10" s="1"/>
  <c r="M879" i="10"/>
  <c r="AT879" i="10" s="1"/>
  <c r="M899" i="10"/>
  <c r="AT899" i="10" s="1"/>
  <c r="M597" i="10"/>
  <c r="AT597" i="10" s="1"/>
  <c r="M682" i="10"/>
  <c r="AT682" i="10" s="1"/>
  <c r="M698" i="10"/>
  <c r="AT698" i="10" s="1"/>
  <c r="M703" i="10"/>
  <c r="AT703" i="10" s="1"/>
  <c r="M613" i="10"/>
  <c r="AT613" i="10" s="1"/>
  <c r="M565" i="10"/>
  <c r="AT565" i="10" s="1"/>
  <c r="M971" i="10"/>
  <c r="AT971" i="10" s="1"/>
  <c r="M983" i="10"/>
  <c r="AT983" i="10" s="1"/>
  <c r="M1007" i="10"/>
  <c r="AT1007" i="10" s="1"/>
  <c r="M778" i="10"/>
  <c r="AT778" i="10" s="1"/>
  <c r="M786" i="10"/>
  <c r="AT786" i="10" s="1"/>
  <c r="M794" i="10"/>
  <c r="AT794" i="10" s="1"/>
  <c r="M850" i="10"/>
  <c r="AT850" i="10" s="1"/>
  <c r="M906" i="10"/>
  <c r="AT906" i="10" s="1"/>
  <c r="M946" i="10"/>
  <c r="AT946" i="10" s="1"/>
  <c r="M761" i="10"/>
  <c r="AT761" i="10" s="1"/>
  <c r="M777" i="10"/>
  <c r="AT777" i="10" s="1"/>
  <c r="M801" i="10"/>
  <c r="AT801" i="10" s="1"/>
  <c r="M841" i="10"/>
  <c r="AT841" i="10" s="1"/>
  <c r="M849" i="10"/>
  <c r="AT849" i="10" s="1"/>
  <c r="M857" i="10"/>
  <c r="AT857" i="10" s="1"/>
  <c r="M921" i="10"/>
  <c r="AT921" i="10" s="1"/>
  <c r="M748" i="10"/>
  <c r="AT748" i="10" s="1"/>
  <c r="M756" i="10"/>
  <c r="AT756" i="10" s="1"/>
  <c r="M784" i="10"/>
  <c r="AT784" i="10" s="1"/>
  <c r="M796" i="10"/>
  <c r="AT796" i="10" s="1"/>
  <c r="M812" i="10"/>
  <c r="AT812" i="10" s="1"/>
  <c r="M820" i="10"/>
  <c r="AT820" i="10" s="1"/>
  <c r="M832" i="10"/>
  <c r="AT832" i="10" s="1"/>
  <c r="M860" i="10"/>
  <c r="AT860" i="10" s="1"/>
  <c r="M884" i="10"/>
  <c r="AT884" i="10" s="1"/>
  <c r="M892" i="10"/>
  <c r="AT892" i="10" s="1"/>
  <c r="M908" i="10"/>
  <c r="AT908" i="10" s="1"/>
  <c r="M916" i="10"/>
  <c r="AT916" i="10" s="1"/>
  <c r="M747" i="10"/>
  <c r="AT747" i="10" s="1"/>
  <c r="M759" i="10"/>
  <c r="AT759" i="10" s="1"/>
  <c r="M775" i="10"/>
  <c r="AT775" i="10" s="1"/>
  <c r="M803" i="10"/>
  <c r="AT803" i="10" s="1"/>
  <c r="M827" i="10"/>
  <c r="AT827" i="10" s="1"/>
  <c r="M851" i="10"/>
  <c r="AT851" i="10" s="1"/>
  <c r="M863" i="10"/>
  <c r="AT863" i="10" s="1"/>
  <c r="M875" i="10"/>
  <c r="AT875" i="10" s="1"/>
  <c r="M907" i="10"/>
  <c r="AT907" i="10" s="1"/>
  <c r="M927" i="10"/>
  <c r="AT927" i="10" s="1"/>
  <c r="M590" i="10"/>
  <c r="AT590" i="10" s="1"/>
  <c r="M587" i="10"/>
  <c r="AT587" i="10" s="1"/>
  <c r="M627" i="10"/>
  <c r="AT627" i="10" s="1"/>
  <c r="M651" i="10"/>
  <c r="AT651" i="10" s="1"/>
  <c r="M667" i="10"/>
  <c r="AT667" i="10" s="1"/>
  <c r="M683" i="10"/>
  <c r="AT683" i="10" s="1"/>
  <c r="M731" i="10"/>
  <c r="AT731" i="10" s="1"/>
  <c r="M641" i="10"/>
  <c r="AT641" i="10" s="1"/>
  <c r="M595" i="10"/>
  <c r="AT595" i="10" s="1"/>
  <c r="M757" i="10"/>
  <c r="AT757" i="10" s="1"/>
  <c r="M773" i="10"/>
  <c r="AT773" i="10" s="1"/>
  <c r="M789" i="10"/>
  <c r="AT789" i="10" s="1"/>
  <c r="M885" i="10"/>
  <c r="AT885" i="10" s="1"/>
  <c r="M776" i="10"/>
  <c r="AT776" i="10" s="1"/>
  <c r="M792" i="10"/>
  <c r="AT792" i="10" s="1"/>
  <c r="M936" i="10"/>
  <c r="AT936" i="10" s="1"/>
  <c r="M755" i="10"/>
  <c r="AT755" i="10" s="1"/>
  <c r="M771" i="10"/>
  <c r="AT771" i="10" s="1"/>
  <c r="M799" i="10"/>
  <c r="AT799" i="10" s="1"/>
  <c r="M859" i="10"/>
  <c r="AT859" i="10" s="1"/>
  <c r="M923" i="10"/>
  <c r="AT923" i="10" s="1"/>
  <c r="M617" i="10"/>
  <c r="AT617" i="10" s="1"/>
  <c r="M549" i="10"/>
  <c r="AT549" i="10" s="1"/>
  <c r="K553" i="10"/>
  <c r="M585" i="10"/>
  <c r="AT585" i="10" s="1"/>
  <c r="M649" i="10"/>
  <c r="AT649" i="10" s="1"/>
  <c r="M653" i="10"/>
  <c r="AT653" i="10" s="1"/>
  <c r="M657" i="10"/>
  <c r="AT657" i="10" s="1"/>
  <c r="M661" i="10"/>
  <c r="AT661" i="10" s="1"/>
  <c r="M665" i="10"/>
  <c r="AT665" i="10" s="1"/>
  <c r="M669" i="10"/>
  <c r="AT669" i="10" s="1"/>
  <c r="M673" i="10"/>
  <c r="AT673" i="10" s="1"/>
  <c r="M677" i="10"/>
  <c r="AT677" i="10" s="1"/>
  <c r="M681" i="10"/>
  <c r="AT681" i="10" s="1"/>
  <c r="M685" i="10"/>
  <c r="AT685" i="10" s="1"/>
  <c r="M689" i="10"/>
  <c r="AT689" i="10" s="1"/>
  <c r="M693" i="10"/>
  <c r="AT693" i="10" s="1"/>
  <c r="M697" i="10"/>
  <c r="AT697" i="10" s="1"/>
  <c r="M701" i="10"/>
  <c r="AT701" i="10" s="1"/>
  <c r="M705" i="10"/>
  <c r="AT705" i="10" s="1"/>
  <c r="M709" i="10"/>
  <c r="AT709" i="10" s="1"/>
  <c r="M713" i="10"/>
  <c r="AT713" i="10" s="1"/>
  <c r="M717" i="10"/>
  <c r="AT717" i="10" s="1"/>
  <c r="M721" i="10"/>
  <c r="AT721" i="10" s="1"/>
  <c r="M725" i="10"/>
  <c r="AT725" i="10" s="1"/>
  <c r="M729" i="10"/>
  <c r="AT729" i="10" s="1"/>
  <c r="M733" i="10"/>
  <c r="AT733" i="10" s="1"/>
  <c r="M737" i="10"/>
  <c r="AT737" i="10" s="1"/>
  <c r="M741" i="10"/>
  <c r="AT741" i="10" s="1"/>
  <c r="M745" i="10"/>
  <c r="AT745" i="10" s="1"/>
  <c r="M625" i="10"/>
  <c r="AT625" i="10" s="1"/>
  <c r="M593" i="10"/>
  <c r="AT593" i="10" s="1"/>
  <c r="AU553" i="10" l="1"/>
  <c r="AV553" i="10" s="1"/>
  <c r="AY553" i="10" s="1"/>
  <c r="AU745" i="10"/>
  <c r="AV745" i="10" s="1"/>
  <c r="AY745" i="10" s="1"/>
  <c r="AU729" i="10"/>
  <c r="AV729" i="10" s="1"/>
  <c r="AY729" i="10" s="1"/>
  <c r="AU713" i="10"/>
  <c r="AV713" i="10" s="1"/>
  <c r="AY713" i="10" s="1"/>
  <c r="AU697" i="10"/>
  <c r="AV697" i="10" s="1"/>
  <c r="AY697" i="10" s="1"/>
  <c r="AU681" i="10"/>
  <c r="AV681" i="10" s="1"/>
  <c r="AY681" i="10" s="1"/>
  <c r="AU665" i="10"/>
  <c r="AV665" i="10" s="1"/>
  <c r="AY665" i="10" s="1"/>
  <c r="AU649" i="10"/>
  <c r="AV649" i="10" s="1"/>
  <c r="AY649" i="10" s="1"/>
  <c r="AU549" i="10"/>
  <c r="AV549" i="10" s="1"/>
  <c r="AY549" i="10" s="1"/>
  <c r="AU799" i="10"/>
  <c r="AV799" i="10" s="1"/>
  <c r="AY799" i="10" s="1"/>
  <c r="AU792" i="10"/>
  <c r="AV792" i="10" s="1"/>
  <c r="AY792" i="10" s="1"/>
  <c r="AU773" i="10"/>
  <c r="AV773" i="10" s="1"/>
  <c r="AY773" i="10" s="1"/>
  <c r="AU731" i="10"/>
  <c r="AV731" i="10" s="1"/>
  <c r="AY731" i="10" s="1"/>
  <c r="AU627" i="10"/>
  <c r="AV627" i="10" s="1"/>
  <c r="AY627" i="10" s="1"/>
  <c r="AU907" i="10"/>
  <c r="AV907" i="10" s="1"/>
  <c r="AY907" i="10" s="1"/>
  <c r="AU827" i="10"/>
  <c r="AV827" i="10" s="1"/>
  <c r="AY827" i="10" s="1"/>
  <c r="AU747" i="10"/>
  <c r="AV747" i="10" s="1"/>
  <c r="AY747" i="10" s="1"/>
  <c r="AU884" i="10"/>
  <c r="AV884" i="10" s="1"/>
  <c r="AY884" i="10" s="1"/>
  <c r="AU812" i="10"/>
  <c r="AV812" i="10" s="1"/>
  <c r="AY812" i="10" s="1"/>
  <c r="AU748" i="10"/>
  <c r="AV748" i="10" s="1"/>
  <c r="AY748" i="10" s="1"/>
  <c r="AU841" i="10"/>
  <c r="AV841" i="10" s="1"/>
  <c r="AY841" i="10" s="1"/>
  <c r="AU946" i="10"/>
  <c r="AV946" i="10" s="1"/>
  <c r="AY946" i="10" s="1"/>
  <c r="AU786" i="10"/>
  <c r="AV786" i="10" s="1"/>
  <c r="AY786" i="10" s="1"/>
  <c r="AU971" i="10"/>
  <c r="AV971" i="10" s="1"/>
  <c r="AY971" i="10" s="1"/>
  <c r="AU698" i="10"/>
  <c r="AV698" i="10" s="1"/>
  <c r="AY698" i="10" s="1"/>
  <c r="AU879" i="10"/>
  <c r="AV879" i="10" s="1"/>
  <c r="AY879" i="10" s="1"/>
  <c r="AU763" i="10"/>
  <c r="AV763" i="10" s="1"/>
  <c r="AY763" i="10" s="1"/>
  <c r="AU856" i="10"/>
  <c r="AV856" i="10" s="1"/>
  <c r="AY856" i="10" s="1"/>
  <c r="AU957" i="10"/>
  <c r="AV957" i="10" s="1"/>
  <c r="AY957" i="10" s="1"/>
  <c r="AU628" i="10"/>
  <c r="AV628" i="10" s="1"/>
  <c r="AY628" i="10" s="1"/>
  <c r="AU633" i="10"/>
  <c r="AV633" i="10" s="1"/>
  <c r="AY633" i="10" s="1"/>
  <c r="AU691" i="10"/>
  <c r="AV691" i="10" s="1"/>
  <c r="AY691" i="10" s="1"/>
  <c r="AU928" i="10"/>
  <c r="AV928" i="10" s="1"/>
  <c r="AY928" i="10" s="1"/>
  <c r="AU839" i="10"/>
  <c r="AV839" i="10" s="1"/>
  <c r="AY839" i="10" s="1"/>
  <c r="AU940" i="10"/>
  <c r="AV940" i="10" s="1"/>
  <c r="AY940" i="10" s="1"/>
  <c r="AU752" i="10"/>
  <c r="AV752" i="10" s="1"/>
  <c r="AY752" i="10" s="1"/>
  <c r="AU825" i="10"/>
  <c r="AV825" i="10" s="1"/>
  <c r="AY825" i="10" s="1"/>
  <c r="AU838" i="10"/>
  <c r="AV838" i="10" s="1"/>
  <c r="AY838" i="10" s="1"/>
  <c r="AU758" i="10"/>
  <c r="AV758" i="10" s="1"/>
  <c r="AY758" i="10" s="1"/>
  <c r="AU988" i="10"/>
  <c r="AV988" i="10" s="1"/>
  <c r="AY988" i="10" s="1"/>
  <c r="AU629" i="10"/>
  <c r="AV629" i="10" s="1"/>
  <c r="AY629" i="10" s="1"/>
  <c r="AU767" i="10"/>
  <c r="AV767" i="10" s="1"/>
  <c r="AY767" i="10" s="1"/>
  <c r="AU905" i="10"/>
  <c r="AV905" i="10" s="1"/>
  <c r="AY905" i="10" s="1"/>
  <c r="AU781" i="10"/>
  <c r="AV781" i="10" s="1"/>
  <c r="AY781" i="10" s="1"/>
  <c r="AU842" i="10"/>
  <c r="AV842" i="10" s="1"/>
  <c r="AY842" i="10" s="1"/>
  <c r="AU973" i="10"/>
  <c r="AV973" i="10" s="1"/>
  <c r="AY973" i="10" s="1"/>
  <c r="AU847" i="10"/>
  <c r="AV847" i="10" s="1"/>
  <c r="AY847" i="10" s="1"/>
  <c r="AU994" i="10"/>
  <c r="AV994" i="10" s="1"/>
  <c r="AY994" i="10" s="1"/>
  <c r="AU611" i="10"/>
  <c r="AV611" i="10" s="1"/>
  <c r="AY611" i="10" s="1"/>
  <c r="AU741" i="10"/>
  <c r="AV741" i="10" s="1"/>
  <c r="AY741" i="10" s="1"/>
  <c r="AU725" i="10"/>
  <c r="AV725" i="10" s="1"/>
  <c r="AY725" i="10" s="1"/>
  <c r="AU709" i="10"/>
  <c r="AV709" i="10" s="1"/>
  <c r="AY709" i="10" s="1"/>
  <c r="AU693" i="10"/>
  <c r="AV693" i="10" s="1"/>
  <c r="AY693" i="10" s="1"/>
  <c r="AU677" i="10"/>
  <c r="AV677" i="10" s="1"/>
  <c r="AY677" i="10" s="1"/>
  <c r="AU661" i="10"/>
  <c r="AV661" i="10" s="1"/>
  <c r="AY661" i="10" s="1"/>
  <c r="AU585" i="10"/>
  <c r="AV585" i="10" s="1"/>
  <c r="AY585" i="10" s="1"/>
  <c r="AU617" i="10"/>
  <c r="AV617" i="10" s="1"/>
  <c r="AY617" i="10" s="1"/>
  <c r="AU771" i="10"/>
  <c r="AV771" i="10" s="1"/>
  <c r="AY771" i="10" s="1"/>
  <c r="AU776" i="10"/>
  <c r="AV776" i="10" s="1"/>
  <c r="AY776" i="10" s="1"/>
  <c r="AU757" i="10"/>
  <c r="AV757" i="10" s="1"/>
  <c r="AY757" i="10" s="1"/>
  <c r="AU683" i="10"/>
  <c r="AV683" i="10" s="1"/>
  <c r="AY683" i="10" s="1"/>
  <c r="AU587" i="10"/>
  <c r="AV587" i="10" s="1"/>
  <c r="AY587" i="10" s="1"/>
  <c r="AU875" i="10"/>
  <c r="AV875" i="10" s="1"/>
  <c r="AY875" i="10" s="1"/>
  <c r="AU803" i="10"/>
  <c r="AV803" i="10" s="1"/>
  <c r="AY803" i="10" s="1"/>
  <c r="AU916" i="10"/>
  <c r="AV916" i="10" s="1"/>
  <c r="AY916" i="10" s="1"/>
  <c r="AU860" i="10"/>
  <c r="AV860" i="10" s="1"/>
  <c r="AY860" i="10" s="1"/>
  <c r="AU796" i="10"/>
  <c r="AV796" i="10" s="1"/>
  <c r="AY796" i="10" s="1"/>
  <c r="AU921" i="10"/>
  <c r="AV921" i="10" s="1"/>
  <c r="AY921" i="10" s="1"/>
  <c r="AU801" i="10"/>
  <c r="AV801" i="10" s="1"/>
  <c r="AY801" i="10" s="1"/>
  <c r="AU906" i="10"/>
  <c r="AV906" i="10" s="1"/>
  <c r="AY906" i="10" s="1"/>
  <c r="AU778" i="10"/>
  <c r="AV778" i="10" s="1"/>
  <c r="AY778" i="10" s="1"/>
  <c r="AU565" i="10"/>
  <c r="AV565" i="10" s="1"/>
  <c r="AY565" i="10" s="1"/>
  <c r="AU682" i="10"/>
  <c r="AV682" i="10" s="1"/>
  <c r="AY682" i="10" s="1"/>
  <c r="AU843" i="10"/>
  <c r="AV843" i="10" s="1"/>
  <c r="AY843" i="10" s="1"/>
  <c r="AU956" i="10"/>
  <c r="AV956" i="10" s="1"/>
  <c r="AY956" i="10" s="1"/>
  <c r="AU840" i="10"/>
  <c r="AV840" i="10" s="1"/>
  <c r="AY840" i="10" s="1"/>
  <c r="AU925" i="10"/>
  <c r="AV925" i="10" s="1"/>
  <c r="AY925" i="10" s="1"/>
  <c r="AU1010" i="10"/>
  <c r="AV1010" i="10" s="1"/>
  <c r="AY1010" i="10" s="1"/>
  <c r="AU609" i="10"/>
  <c r="AV609" i="10" s="1"/>
  <c r="AY609" i="10" s="1"/>
  <c r="AU659" i="10"/>
  <c r="AV659" i="10" s="1"/>
  <c r="AY659" i="10" s="1"/>
  <c r="AU848" i="10"/>
  <c r="AV848" i="10" s="1"/>
  <c r="AY848" i="10" s="1"/>
  <c r="AU835" i="10"/>
  <c r="AV835" i="10" s="1"/>
  <c r="AY835" i="10" s="1"/>
  <c r="AU896" i="10"/>
  <c r="AV896" i="10" s="1"/>
  <c r="AY896" i="10" s="1"/>
  <c r="AU917" i="10"/>
  <c r="AV917" i="10" s="1"/>
  <c r="AY917" i="10" s="1"/>
  <c r="AU817" i="10"/>
  <c r="AV817" i="10" s="1"/>
  <c r="AY817" i="10" s="1"/>
  <c r="AU822" i="10"/>
  <c r="AV822" i="10" s="1"/>
  <c r="AY822" i="10" s="1"/>
  <c r="AU1004" i="10"/>
  <c r="AV1004" i="10" s="1"/>
  <c r="AY1004" i="10" s="1"/>
  <c r="AU978" i="10"/>
  <c r="AV978" i="10" s="1"/>
  <c r="AY978" i="10" s="1"/>
  <c r="AU951" i="10"/>
  <c r="AV951" i="10" s="1"/>
  <c r="AY951" i="10" s="1"/>
  <c r="AU912" i="10"/>
  <c r="AV912" i="10" s="1"/>
  <c r="AY912" i="10" s="1"/>
  <c r="AU897" i="10"/>
  <c r="AV897" i="10" s="1"/>
  <c r="AY897" i="10" s="1"/>
  <c r="AU886" i="10"/>
  <c r="AV886" i="10" s="1"/>
  <c r="AY886" i="10" s="1"/>
  <c r="AU999" i="10"/>
  <c r="AV999" i="10" s="1"/>
  <c r="AY999" i="10" s="1"/>
  <c r="AU964" i="10"/>
  <c r="AV964" i="10" s="1"/>
  <c r="AY964" i="10" s="1"/>
  <c r="AU811" i="10"/>
  <c r="AV811" i="10" s="1"/>
  <c r="AY811" i="10" s="1"/>
  <c r="AU958" i="10"/>
  <c r="AV958" i="10" s="1"/>
  <c r="AY958" i="10" s="1"/>
  <c r="BC545" i="10"/>
  <c r="BD545" i="10"/>
  <c r="AU593" i="10"/>
  <c r="AV593" i="10" s="1"/>
  <c r="AY593" i="10" s="1"/>
  <c r="AU737" i="10"/>
  <c r="AV737" i="10" s="1"/>
  <c r="AY737" i="10" s="1"/>
  <c r="AU721" i="10"/>
  <c r="AV721" i="10" s="1"/>
  <c r="AY721" i="10" s="1"/>
  <c r="AU705" i="10"/>
  <c r="AV705" i="10" s="1"/>
  <c r="AY705" i="10" s="1"/>
  <c r="AU689" i="10"/>
  <c r="AV689" i="10" s="1"/>
  <c r="AY689" i="10" s="1"/>
  <c r="AU673" i="10"/>
  <c r="AV673" i="10" s="1"/>
  <c r="AY673" i="10" s="1"/>
  <c r="AU657" i="10"/>
  <c r="AV657" i="10" s="1"/>
  <c r="AY657" i="10" s="1"/>
  <c r="AU923" i="10"/>
  <c r="AV923" i="10" s="1"/>
  <c r="AY923" i="10" s="1"/>
  <c r="AU755" i="10"/>
  <c r="AV755" i="10" s="1"/>
  <c r="AY755" i="10" s="1"/>
  <c r="AU885" i="10"/>
  <c r="AV885" i="10" s="1"/>
  <c r="AY885" i="10" s="1"/>
  <c r="AU595" i="10"/>
  <c r="AV595" i="10" s="1"/>
  <c r="AY595" i="10" s="1"/>
  <c r="AU667" i="10"/>
  <c r="AV667" i="10" s="1"/>
  <c r="AY667" i="10" s="1"/>
  <c r="AU590" i="10"/>
  <c r="AV590" i="10" s="1"/>
  <c r="AY590" i="10" s="1"/>
  <c r="AU863" i="10"/>
  <c r="AV863" i="10" s="1"/>
  <c r="AY863" i="10" s="1"/>
  <c r="AU775" i="10"/>
  <c r="AV775" i="10" s="1"/>
  <c r="AY775" i="10" s="1"/>
  <c r="AU908" i="10"/>
  <c r="AV908" i="10" s="1"/>
  <c r="AY908" i="10" s="1"/>
  <c r="AU832" i="10"/>
  <c r="AV832" i="10" s="1"/>
  <c r="AY832" i="10" s="1"/>
  <c r="AU784" i="10"/>
  <c r="AV784" i="10" s="1"/>
  <c r="AY784" i="10" s="1"/>
  <c r="AU857" i="10"/>
  <c r="AV857" i="10" s="1"/>
  <c r="AY857" i="10" s="1"/>
  <c r="AU777" i="10"/>
  <c r="AV777" i="10" s="1"/>
  <c r="AY777" i="10" s="1"/>
  <c r="AU850" i="10"/>
  <c r="AV850" i="10" s="1"/>
  <c r="AY850" i="10" s="1"/>
  <c r="AU1007" i="10"/>
  <c r="AV1007" i="10" s="1"/>
  <c r="AY1007" i="10" s="1"/>
  <c r="AU613" i="10"/>
  <c r="AV613" i="10" s="1"/>
  <c r="AY613" i="10" s="1"/>
  <c r="AU597" i="10"/>
  <c r="AV597" i="10" s="1"/>
  <c r="AY597" i="10" s="1"/>
  <c r="AU831" i="10"/>
  <c r="AV831" i="10" s="1"/>
  <c r="AY831" i="10" s="1"/>
  <c r="AU920" i="10"/>
  <c r="AV920" i="10" s="1"/>
  <c r="AY920" i="10" s="1"/>
  <c r="AU828" i="10"/>
  <c r="AV828" i="10" s="1"/>
  <c r="AY828" i="10" s="1"/>
  <c r="AU861" i="10"/>
  <c r="AV861" i="10" s="1"/>
  <c r="AY861" i="10" s="1"/>
  <c r="AU986" i="10"/>
  <c r="AV986" i="10" s="1"/>
  <c r="AY986" i="10" s="1"/>
  <c r="AU739" i="10"/>
  <c r="AV739" i="10" s="1"/>
  <c r="AY739" i="10" s="1"/>
  <c r="AU654" i="10"/>
  <c r="AV654" i="10" s="1"/>
  <c r="AY654" i="10" s="1"/>
  <c r="AU768" i="10"/>
  <c r="AV768" i="10" s="1"/>
  <c r="AY768" i="10" s="1"/>
  <c r="AU795" i="10"/>
  <c r="AV795" i="10" s="1"/>
  <c r="AY795" i="10" s="1"/>
  <c r="AU868" i="10"/>
  <c r="AV868" i="10" s="1"/>
  <c r="AY868" i="10" s="1"/>
  <c r="AU865" i="10"/>
  <c r="AV865" i="10" s="1"/>
  <c r="AY865" i="10" s="1"/>
  <c r="AU797" i="10"/>
  <c r="AV797" i="10" s="1"/>
  <c r="AY797" i="10" s="1"/>
  <c r="AU774" i="10"/>
  <c r="AV774" i="10" s="1"/>
  <c r="AY774" i="10" s="1"/>
  <c r="AU1000" i="10"/>
  <c r="AV1000" i="10" s="1"/>
  <c r="AY1000" i="10" s="1"/>
  <c r="AU965" i="10"/>
  <c r="AV965" i="10" s="1"/>
  <c r="AY965" i="10" s="1"/>
  <c r="AU871" i="10"/>
  <c r="AV871" i="10" s="1"/>
  <c r="AY871" i="10" s="1"/>
  <c r="AU864" i="10"/>
  <c r="AV864" i="10" s="1"/>
  <c r="AY864" i="10" s="1"/>
  <c r="AU877" i="10"/>
  <c r="AV877" i="10" s="1"/>
  <c r="AY877" i="10" s="1"/>
  <c r="AU870" i="10"/>
  <c r="AV870" i="10" s="1"/>
  <c r="AY870" i="10" s="1"/>
  <c r="AU987" i="10"/>
  <c r="AV987" i="10" s="1"/>
  <c r="AY987" i="10" s="1"/>
  <c r="AU959" i="10"/>
  <c r="AV959" i="10" s="1"/>
  <c r="AY959" i="10" s="1"/>
  <c r="AU949" i="10"/>
  <c r="AV949" i="10" s="1"/>
  <c r="AY949" i="10" s="1"/>
  <c r="AU581" i="10"/>
  <c r="AV581" i="10" s="1"/>
  <c r="AY581" i="10" s="1"/>
  <c r="AU625" i="10"/>
  <c r="AV625" i="10" s="1"/>
  <c r="AY625" i="10" s="1"/>
  <c r="AU733" i="10"/>
  <c r="AV733" i="10" s="1"/>
  <c r="AY733" i="10" s="1"/>
  <c r="AU717" i="10"/>
  <c r="AV717" i="10" s="1"/>
  <c r="AY717" i="10" s="1"/>
  <c r="AU701" i="10"/>
  <c r="AV701" i="10" s="1"/>
  <c r="AY701" i="10" s="1"/>
  <c r="AU685" i="10"/>
  <c r="AV685" i="10" s="1"/>
  <c r="AY685" i="10" s="1"/>
  <c r="AU669" i="10"/>
  <c r="AV669" i="10" s="1"/>
  <c r="AY669" i="10" s="1"/>
  <c r="AU653" i="10"/>
  <c r="AV653" i="10" s="1"/>
  <c r="AY653" i="10" s="1"/>
  <c r="AU859" i="10"/>
  <c r="AV859" i="10" s="1"/>
  <c r="AY859" i="10" s="1"/>
  <c r="AU936" i="10"/>
  <c r="AV936" i="10" s="1"/>
  <c r="AY936" i="10" s="1"/>
  <c r="AU789" i="10"/>
  <c r="AV789" i="10" s="1"/>
  <c r="AY789" i="10" s="1"/>
  <c r="AU641" i="10"/>
  <c r="AV641" i="10" s="1"/>
  <c r="AY641" i="10" s="1"/>
  <c r="AU651" i="10"/>
  <c r="AV651" i="10" s="1"/>
  <c r="AY651" i="10" s="1"/>
  <c r="AU927" i="10"/>
  <c r="AV927" i="10" s="1"/>
  <c r="AY927" i="10" s="1"/>
  <c r="AU851" i="10"/>
  <c r="AV851" i="10" s="1"/>
  <c r="AY851" i="10" s="1"/>
  <c r="AU759" i="10"/>
  <c r="AV759" i="10" s="1"/>
  <c r="AY759" i="10" s="1"/>
  <c r="AU892" i="10"/>
  <c r="AV892" i="10" s="1"/>
  <c r="AY892" i="10" s="1"/>
  <c r="AU820" i="10"/>
  <c r="AV820" i="10" s="1"/>
  <c r="AY820" i="10" s="1"/>
  <c r="AU756" i="10"/>
  <c r="AV756" i="10" s="1"/>
  <c r="AY756" i="10" s="1"/>
  <c r="AU849" i="10"/>
  <c r="AV849" i="10" s="1"/>
  <c r="AY849" i="10" s="1"/>
  <c r="AU761" i="10"/>
  <c r="AV761" i="10" s="1"/>
  <c r="AY761" i="10" s="1"/>
  <c r="AU794" i="10"/>
  <c r="AV794" i="10" s="1"/>
  <c r="AY794" i="10" s="1"/>
  <c r="AU983" i="10"/>
  <c r="AV983" i="10" s="1"/>
  <c r="AY983" i="10" s="1"/>
  <c r="AU703" i="10"/>
  <c r="AV703" i="10" s="1"/>
  <c r="AY703" i="10" s="1"/>
  <c r="AU899" i="10"/>
  <c r="AV899" i="10" s="1"/>
  <c r="AY899" i="10" s="1"/>
  <c r="AU779" i="10"/>
  <c r="AV779" i="10" s="1"/>
  <c r="AY779" i="10" s="1"/>
  <c r="AU888" i="10"/>
  <c r="AV888" i="10" s="1"/>
  <c r="AY888" i="10" s="1"/>
  <c r="AU764" i="10"/>
  <c r="AV764" i="10" s="1"/>
  <c r="AY764" i="10" s="1"/>
  <c r="AU806" i="10"/>
  <c r="AV806" i="10" s="1"/>
  <c r="AY806" i="10" s="1"/>
  <c r="AU962" i="10"/>
  <c r="AV962" i="10" s="1"/>
  <c r="AY962" i="10" s="1"/>
  <c r="AU723" i="10"/>
  <c r="AV723" i="10" s="1"/>
  <c r="AY723" i="10" s="1"/>
  <c r="AU589" i="10"/>
  <c r="AV589" i="10" s="1"/>
  <c r="AY589" i="10" s="1"/>
  <c r="AU903" i="10"/>
  <c r="AV903" i="10" s="1"/>
  <c r="AY903" i="10" s="1"/>
  <c r="AU783" i="10"/>
  <c r="AV783" i="10" s="1"/>
  <c r="AY783" i="10" s="1"/>
  <c r="AU816" i="10"/>
  <c r="AV816" i="10" s="1"/>
  <c r="AY816" i="10" s="1"/>
  <c r="AU845" i="10"/>
  <c r="AV845" i="10" s="1"/>
  <c r="AY845" i="10" s="1"/>
  <c r="AU898" i="10"/>
  <c r="AV898" i="10" s="1"/>
  <c r="AY898" i="10" s="1"/>
  <c r="AU766" i="10"/>
  <c r="AV766" i="10" s="1"/>
  <c r="AY766" i="10" s="1"/>
  <c r="AU992" i="10"/>
  <c r="AV992" i="10" s="1"/>
  <c r="AY992" i="10" s="1"/>
  <c r="AU550" i="10"/>
  <c r="AV550" i="10" s="1"/>
  <c r="AY550" i="10" s="1"/>
  <c r="AU807" i="10"/>
  <c r="AV807" i="10" s="1"/>
  <c r="AY807" i="10" s="1"/>
  <c r="AU913" i="10"/>
  <c r="AV913" i="10" s="1"/>
  <c r="AY913" i="10" s="1"/>
  <c r="AU853" i="10"/>
  <c r="AV853" i="10" s="1"/>
  <c r="AY853" i="10" s="1"/>
  <c r="AU854" i="10"/>
  <c r="AV854" i="10" s="1"/>
  <c r="AY854" i="10" s="1"/>
  <c r="AU981" i="10"/>
  <c r="AV981" i="10" s="1"/>
  <c r="AY981" i="10" s="1"/>
  <c r="AU670" i="10"/>
  <c r="AV670" i="10" s="1"/>
  <c r="AY670" i="10" s="1"/>
  <c r="AU785" i="10"/>
  <c r="AV785" i="10" s="1"/>
  <c r="AY785" i="10" s="1"/>
  <c r="AU743" i="10"/>
  <c r="AV743" i="10" s="1"/>
  <c r="AY743" i="10" s="1"/>
  <c r="BE545" i="10"/>
  <c r="BG545" i="10" s="1"/>
  <c r="AU542" i="10"/>
  <c r="AV542" i="10" s="1"/>
  <c r="AY542" i="10" s="1"/>
  <c r="I542" i="10" s="1"/>
  <c r="L542" i="10"/>
  <c r="BB542" i="10" l="1"/>
  <c r="J542" i="10" s="1"/>
  <c r="BE542" i="10"/>
  <c r="BG542" i="10" s="1"/>
  <c r="BC542" i="10" l="1"/>
  <c r="BD542" i="10"/>
  <c r="AZ2" i="10" l="1"/>
  <c r="AZ3" i="10"/>
  <c r="AZ4" i="10"/>
  <c r="AZ5" i="10"/>
  <c r="AZ6" i="10"/>
  <c r="AZ7" i="10"/>
  <c r="AZ8" i="10"/>
  <c r="AZ9" i="10"/>
  <c r="AZ10" i="10"/>
  <c r="AZ11" i="10"/>
  <c r="AZ12" i="10"/>
  <c r="AZ13" i="10"/>
  <c r="AZ14" i="10"/>
  <c r="AZ15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Z28" i="10"/>
  <c r="AZ29" i="10"/>
  <c r="AZ30" i="10"/>
  <c r="AZ31" i="10"/>
  <c r="AZ32" i="10"/>
  <c r="AZ33" i="10"/>
  <c r="AZ34" i="10"/>
  <c r="AZ35" i="10"/>
  <c r="AZ36" i="10"/>
  <c r="AZ37" i="10"/>
  <c r="AZ38" i="10"/>
  <c r="AZ39" i="10"/>
  <c r="AZ40" i="10"/>
  <c r="AZ41" i="10"/>
  <c r="AZ42" i="10"/>
  <c r="AZ43" i="10"/>
  <c r="AZ44" i="10"/>
  <c r="AZ45" i="10"/>
  <c r="AZ46" i="10"/>
  <c r="AZ47" i="10"/>
  <c r="AZ48" i="10"/>
  <c r="AZ49" i="10"/>
  <c r="AZ50" i="10"/>
  <c r="AZ51" i="10"/>
  <c r="AZ52" i="10"/>
  <c r="AZ53" i="10"/>
  <c r="AZ54" i="10"/>
  <c r="AZ55" i="10"/>
  <c r="AZ56" i="10"/>
  <c r="AZ57" i="10"/>
  <c r="AZ58" i="10"/>
  <c r="AZ59" i="10"/>
  <c r="AZ60" i="10"/>
  <c r="AZ61" i="10"/>
  <c r="AZ62" i="10"/>
  <c r="AZ63" i="10"/>
  <c r="AZ64" i="10"/>
  <c r="AZ65" i="10"/>
  <c r="AZ66" i="10"/>
  <c r="AZ67" i="10"/>
  <c r="AZ68" i="10"/>
  <c r="AZ69" i="10"/>
  <c r="AZ70" i="10"/>
  <c r="AZ71" i="10"/>
  <c r="AZ72" i="10"/>
  <c r="AZ73" i="10"/>
  <c r="AZ74" i="10"/>
  <c r="AZ75" i="10"/>
  <c r="AZ76" i="10"/>
  <c r="AZ77" i="10"/>
  <c r="AZ78" i="10"/>
  <c r="AZ79" i="10"/>
  <c r="AZ80" i="10"/>
  <c r="AZ81" i="10"/>
  <c r="AZ82" i="10"/>
  <c r="AZ83" i="10"/>
  <c r="AZ84" i="10"/>
  <c r="AZ85" i="10"/>
  <c r="AZ86" i="10"/>
  <c r="AZ87" i="10"/>
  <c r="AZ88" i="10"/>
  <c r="AZ89" i="10"/>
  <c r="AZ90" i="10"/>
  <c r="AZ91" i="10"/>
  <c r="AZ92" i="10"/>
  <c r="AZ93" i="10"/>
  <c r="AZ94" i="10"/>
  <c r="AZ95" i="10"/>
  <c r="AZ96" i="10"/>
  <c r="AZ97" i="10"/>
  <c r="AZ98" i="10"/>
  <c r="AZ99" i="10"/>
  <c r="AZ100" i="10"/>
  <c r="AZ101" i="10"/>
  <c r="AZ102" i="10"/>
  <c r="AZ103" i="10"/>
  <c r="AZ104" i="10"/>
  <c r="AZ105" i="10"/>
  <c r="AZ106" i="10"/>
  <c r="AZ107" i="10"/>
  <c r="AZ108" i="10"/>
  <c r="AZ109" i="10"/>
  <c r="AZ110" i="10"/>
  <c r="AZ111" i="10"/>
  <c r="AZ112" i="10"/>
  <c r="AZ113" i="10"/>
  <c r="AZ114" i="10"/>
  <c r="AZ115" i="10"/>
  <c r="AZ116" i="10"/>
  <c r="AZ117" i="10"/>
  <c r="AZ118" i="10"/>
  <c r="AZ119" i="10"/>
  <c r="AZ120" i="10"/>
  <c r="AZ121" i="10"/>
  <c r="AZ122" i="10"/>
  <c r="AZ123" i="10"/>
  <c r="AZ124" i="10"/>
  <c r="AZ125" i="10"/>
  <c r="AZ126" i="10"/>
  <c r="AZ127" i="10"/>
  <c r="AZ128" i="10"/>
  <c r="AZ129" i="10"/>
  <c r="AZ130" i="10"/>
  <c r="AZ131" i="10"/>
  <c r="AZ132" i="10"/>
  <c r="AZ133" i="10"/>
  <c r="AZ134" i="10"/>
  <c r="AZ135" i="10"/>
  <c r="AZ136" i="10"/>
  <c r="AZ137" i="10"/>
  <c r="AZ138" i="10"/>
  <c r="AZ139" i="10"/>
  <c r="AZ140" i="10"/>
  <c r="AZ141" i="10"/>
  <c r="AZ142" i="10"/>
  <c r="AZ143" i="10"/>
  <c r="AZ144" i="10"/>
  <c r="AZ145" i="10"/>
  <c r="AZ146" i="10"/>
  <c r="AZ147" i="10"/>
  <c r="AZ148" i="10"/>
  <c r="AZ149" i="10"/>
  <c r="AZ150" i="10"/>
  <c r="AZ151" i="10"/>
  <c r="AZ152" i="10"/>
  <c r="AZ153" i="10"/>
  <c r="AZ154" i="10"/>
  <c r="AZ155" i="10"/>
  <c r="AZ156" i="10"/>
  <c r="AZ157" i="10"/>
  <c r="AZ158" i="10"/>
  <c r="AZ159" i="10"/>
  <c r="AZ160" i="10"/>
  <c r="AZ161" i="10"/>
  <c r="AZ162" i="10"/>
  <c r="AZ163" i="10"/>
  <c r="AZ164" i="10"/>
  <c r="AZ165" i="10"/>
  <c r="AZ166" i="10"/>
  <c r="AZ167" i="10"/>
  <c r="AZ168" i="10"/>
  <c r="AZ169" i="10"/>
  <c r="AZ170" i="10"/>
  <c r="AZ171" i="10"/>
  <c r="AZ172" i="10"/>
  <c r="AZ173" i="10"/>
  <c r="AZ174" i="10"/>
  <c r="AZ175" i="10"/>
  <c r="AZ176" i="10"/>
  <c r="AZ177" i="10"/>
  <c r="AZ178" i="10"/>
  <c r="AZ179" i="10"/>
  <c r="AZ180" i="10"/>
  <c r="AZ181" i="10"/>
  <c r="AZ182" i="10"/>
  <c r="AZ183" i="10"/>
  <c r="AZ184" i="10"/>
  <c r="AZ185" i="10"/>
  <c r="AZ186" i="10"/>
  <c r="AZ187" i="10"/>
  <c r="AZ188" i="10"/>
  <c r="AZ189" i="10"/>
  <c r="AZ190" i="10"/>
  <c r="AZ191" i="10"/>
  <c r="AZ192" i="10"/>
  <c r="AZ193" i="10"/>
  <c r="AZ194" i="10"/>
  <c r="AZ195" i="10"/>
  <c r="AZ196" i="10"/>
  <c r="AZ197" i="10"/>
  <c r="AZ198" i="10"/>
  <c r="AZ199" i="10"/>
  <c r="AZ200" i="10"/>
  <c r="AZ201" i="10"/>
  <c r="AZ202" i="10"/>
  <c r="AZ203" i="10"/>
  <c r="AZ204" i="10"/>
  <c r="AZ205" i="10"/>
  <c r="AZ206" i="10"/>
  <c r="AZ207" i="10"/>
  <c r="AZ208" i="10"/>
  <c r="AZ209" i="10"/>
  <c r="AZ210" i="10"/>
  <c r="AZ211" i="10"/>
  <c r="AZ212" i="10"/>
  <c r="AZ213" i="10"/>
  <c r="AZ214" i="10"/>
  <c r="AZ215" i="10"/>
  <c r="AZ216" i="10"/>
  <c r="AZ217" i="10"/>
  <c r="AZ218" i="10"/>
  <c r="AZ219" i="10"/>
  <c r="AZ220" i="10"/>
  <c r="AZ221" i="10"/>
  <c r="AZ222" i="10"/>
  <c r="AZ223" i="10"/>
  <c r="AZ224" i="10"/>
  <c r="AZ225" i="10"/>
  <c r="AZ226" i="10"/>
  <c r="AZ227" i="10"/>
  <c r="AZ228" i="10"/>
  <c r="AZ229" i="10"/>
  <c r="AZ230" i="10"/>
  <c r="AZ231" i="10"/>
  <c r="AZ232" i="10"/>
  <c r="AZ233" i="10"/>
  <c r="AZ234" i="10"/>
  <c r="AZ235" i="10"/>
  <c r="AZ236" i="10"/>
  <c r="AZ237" i="10"/>
  <c r="AZ238" i="10"/>
  <c r="AZ239" i="10"/>
  <c r="AZ240" i="10"/>
  <c r="AZ241" i="10"/>
  <c r="AZ242" i="10"/>
  <c r="AZ243" i="10"/>
  <c r="AZ244" i="10"/>
  <c r="AZ245" i="10"/>
  <c r="AZ246" i="10"/>
  <c r="AZ247" i="10"/>
  <c r="AZ248" i="10"/>
  <c r="AZ249" i="10"/>
  <c r="AZ250" i="10"/>
  <c r="AZ251" i="10"/>
  <c r="AZ252" i="10"/>
  <c r="AZ253" i="10"/>
  <c r="AZ254" i="10"/>
  <c r="AZ255" i="10"/>
  <c r="AZ256" i="10"/>
  <c r="AZ257" i="10"/>
  <c r="AZ258" i="10"/>
  <c r="AZ259" i="10"/>
  <c r="AZ260" i="10"/>
  <c r="AZ261" i="10"/>
  <c r="AZ262" i="10"/>
  <c r="AZ263" i="10"/>
  <c r="AZ264" i="10"/>
  <c r="AZ265" i="10"/>
  <c r="AZ266" i="10"/>
  <c r="AZ267" i="10"/>
  <c r="AZ268" i="10"/>
  <c r="AZ269" i="10"/>
  <c r="AZ270" i="10"/>
  <c r="AZ271" i="10"/>
  <c r="AZ272" i="10"/>
  <c r="AZ273" i="10"/>
  <c r="AZ274" i="10"/>
  <c r="AZ275" i="10"/>
  <c r="AZ276" i="10"/>
  <c r="AZ277" i="10"/>
  <c r="AZ278" i="10"/>
  <c r="AZ279" i="10"/>
  <c r="AZ280" i="10"/>
  <c r="AZ281" i="10"/>
  <c r="AZ282" i="10"/>
  <c r="AZ283" i="10"/>
  <c r="AZ284" i="10"/>
  <c r="AZ285" i="10"/>
  <c r="AZ286" i="10"/>
  <c r="AZ287" i="10"/>
  <c r="AZ288" i="10"/>
  <c r="AZ289" i="10"/>
  <c r="AZ290" i="10"/>
  <c r="AZ291" i="10"/>
  <c r="AZ292" i="10"/>
  <c r="AZ293" i="10"/>
  <c r="AZ294" i="10"/>
  <c r="AZ295" i="10"/>
  <c r="AZ296" i="10"/>
  <c r="AZ297" i="10"/>
  <c r="AZ298" i="10"/>
  <c r="AZ299" i="10"/>
  <c r="AZ300" i="10"/>
  <c r="AZ301" i="10"/>
  <c r="AZ302" i="10"/>
  <c r="AZ303" i="10"/>
  <c r="AZ304" i="10"/>
  <c r="AZ305" i="10"/>
  <c r="AZ306" i="10"/>
  <c r="AZ307" i="10"/>
  <c r="AZ308" i="10"/>
  <c r="AZ309" i="10"/>
  <c r="AZ310" i="10"/>
  <c r="AZ311" i="10"/>
  <c r="AZ312" i="10"/>
  <c r="AZ313" i="10"/>
  <c r="AZ314" i="10"/>
  <c r="AZ315" i="10"/>
  <c r="AZ316" i="10"/>
  <c r="AZ317" i="10"/>
  <c r="AZ318" i="10"/>
  <c r="AZ319" i="10"/>
  <c r="AZ320" i="10"/>
  <c r="AZ321" i="10"/>
  <c r="AZ322" i="10"/>
  <c r="AZ323" i="10"/>
  <c r="AZ324" i="10"/>
  <c r="AZ325" i="10"/>
  <c r="AZ326" i="10"/>
  <c r="AZ327" i="10"/>
  <c r="AZ328" i="10"/>
  <c r="AZ329" i="10"/>
  <c r="AZ330" i="10"/>
  <c r="AZ331" i="10"/>
  <c r="AZ332" i="10"/>
  <c r="AZ333" i="10"/>
  <c r="AZ334" i="10"/>
  <c r="AZ335" i="10"/>
  <c r="AZ336" i="10"/>
  <c r="AZ337" i="10"/>
  <c r="AZ338" i="10"/>
  <c r="AZ339" i="10"/>
  <c r="AZ340" i="10"/>
  <c r="AZ341" i="10"/>
  <c r="AZ342" i="10"/>
  <c r="AZ343" i="10"/>
  <c r="AZ344" i="10"/>
  <c r="AZ345" i="10"/>
  <c r="AZ346" i="10"/>
  <c r="AZ347" i="10"/>
  <c r="AZ348" i="10"/>
  <c r="AZ349" i="10"/>
  <c r="AZ350" i="10"/>
  <c r="AZ351" i="10"/>
  <c r="AZ352" i="10"/>
  <c r="AZ353" i="10"/>
  <c r="AZ354" i="10"/>
  <c r="AZ355" i="10"/>
  <c r="AZ356" i="10"/>
  <c r="AZ357" i="10"/>
  <c r="AZ358" i="10"/>
  <c r="AZ359" i="10"/>
  <c r="AZ360" i="10"/>
  <c r="AZ361" i="10"/>
  <c r="AZ362" i="10"/>
  <c r="AZ363" i="10"/>
  <c r="AZ364" i="10"/>
  <c r="AZ365" i="10"/>
  <c r="AZ366" i="10"/>
  <c r="AZ367" i="10"/>
  <c r="AZ368" i="10"/>
  <c r="AZ369" i="10"/>
  <c r="AZ370" i="10"/>
  <c r="AZ371" i="10"/>
  <c r="AZ372" i="10"/>
  <c r="AZ373" i="10"/>
  <c r="AZ374" i="10"/>
  <c r="AZ375" i="10"/>
  <c r="AZ376" i="10"/>
  <c r="AZ377" i="10"/>
  <c r="AZ378" i="10"/>
  <c r="AZ379" i="10"/>
  <c r="AZ380" i="10"/>
  <c r="AZ381" i="10"/>
  <c r="AZ382" i="10"/>
  <c r="AZ383" i="10"/>
  <c r="AZ384" i="10"/>
  <c r="AZ385" i="10"/>
  <c r="AZ386" i="10"/>
  <c r="AZ387" i="10"/>
  <c r="AZ388" i="10"/>
  <c r="AZ389" i="10"/>
  <c r="AZ390" i="10"/>
  <c r="AZ391" i="10"/>
  <c r="AZ392" i="10"/>
  <c r="AZ393" i="10"/>
  <c r="AZ394" i="10"/>
  <c r="AZ395" i="10"/>
  <c r="AZ396" i="10"/>
  <c r="AZ397" i="10"/>
  <c r="AZ398" i="10"/>
  <c r="AZ399" i="10"/>
  <c r="AZ400" i="10"/>
  <c r="AZ401" i="10"/>
  <c r="AZ402" i="10"/>
  <c r="AZ403" i="10"/>
  <c r="AZ404" i="10"/>
  <c r="AZ405" i="10"/>
  <c r="AZ406" i="10"/>
  <c r="AZ407" i="10"/>
  <c r="AZ408" i="10"/>
  <c r="AZ409" i="10"/>
  <c r="AZ410" i="10"/>
  <c r="AZ411" i="10"/>
  <c r="AZ412" i="10"/>
  <c r="AZ413" i="10"/>
  <c r="AZ414" i="10"/>
  <c r="AZ415" i="10"/>
  <c r="AZ416" i="10"/>
  <c r="AZ417" i="10"/>
  <c r="AZ418" i="10"/>
  <c r="AZ419" i="10"/>
  <c r="AZ420" i="10"/>
  <c r="AZ421" i="10"/>
  <c r="AZ422" i="10"/>
  <c r="AZ423" i="10"/>
  <c r="AZ424" i="10"/>
  <c r="AZ425" i="10"/>
  <c r="AZ426" i="10"/>
  <c r="AZ427" i="10"/>
  <c r="AZ428" i="10"/>
  <c r="AZ429" i="10"/>
  <c r="AZ430" i="10"/>
  <c r="AZ431" i="10"/>
  <c r="AZ432" i="10"/>
  <c r="AZ433" i="10"/>
  <c r="AZ434" i="10"/>
  <c r="AZ435" i="10"/>
  <c r="AZ436" i="10"/>
  <c r="AZ437" i="10"/>
  <c r="AZ438" i="10"/>
  <c r="AZ439" i="10"/>
  <c r="AZ440" i="10"/>
  <c r="AZ441" i="10"/>
  <c r="AZ442" i="10"/>
  <c r="AZ443" i="10"/>
  <c r="AZ444" i="10"/>
  <c r="AZ445" i="10"/>
  <c r="AZ446" i="10"/>
  <c r="AZ447" i="10"/>
  <c r="AZ448" i="10"/>
  <c r="AZ449" i="10"/>
  <c r="AZ450" i="10"/>
  <c r="AZ451" i="10"/>
  <c r="AZ452" i="10"/>
  <c r="AZ453" i="10"/>
  <c r="AZ454" i="10"/>
  <c r="AZ455" i="10"/>
  <c r="AZ456" i="10"/>
  <c r="AZ457" i="10"/>
  <c r="AZ458" i="10"/>
  <c r="AZ459" i="10"/>
  <c r="AZ460" i="10"/>
  <c r="AZ461" i="10"/>
  <c r="AZ462" i="10"/>
  <c r="AZ463" i="10"/>
  <c r="AZ464" i="10"/>
  <c r="AZ465" i="10"/>
  <c r="AZ466" i="10"/>
  <c r="AZ467" i="10"/>
  <c r="AZ468" i="10"/>
  <c r="AZ469" i="10"/>
  <c r="AZ470" i="10"/>
  <c r="AZ471" i="10"/>
  <c r="AZ472" i="10"/>
  <c r="AZ473" i="10"/>
  <c r="AZ474" i="10"/>
  <c r="AZ475" i="10"/>
  <c r="AZ476" i="10"/>
  <c r="AZ477" i="10"/>
  <c r="AZ478" i="10"/>
  <c r="AZ479" i="10"/>
  <c r="AZ480" i="10"/>
  <c r="AZ481" i="10"/>
  <c r="AZ482" i="10"/>
  <c r="AZ483" i="10"/>
  <c r="AZ484" i="10"/>
  <c r="AZ485" i="10"/>
  <c r="AZ486" i="10"/>
  <c r="AZ487" i="10"/>
  <c r="AZ488" i="10"/>
  <c r="AZ489" i="10"/>
  <c r="AZ490" i="10"/>
  <c r="AZ491" i="10"/>
  <c r="AZ492" i="10"/>
  <c r="AZ493" i="10"/>
  <c r="AZ494" i="10"/>
  <c r="AZ495" i="10"/>
  <c r="AZ496" i="10"/>
  <c r="AZ497" i="10"/>
  <c r="AZ498" i="10"/>
  <c r="AZ499" i="10"/>
  <c r="AZ500" i="10"/>
  <c r="AZ501" i="10"/>
  <c r="AZ502" i="10"/>
  <c r="AZ503" i="10"/>
  <c r="AZ504" i="10"/>
  <c r="AZ505" i="10"/>
  <c r="AZ506" i="10"/>
  <c r="AZ507" i="10"/>
  <c r="AZ508" i="10"/>
  <c r="AZ509" i="10"/>
  <c r="AZ510" i="10"/>
  <c r="AZ511" i="10"/>
  <c r="AZ512" i="10"/>
  <c r="AZ513" i="10"/>
  <c r="AZ514" i="10"/>
  <c r="AZ515" i="10"/>
  <c r="AZ516" i="10"/>
  <c r="AZ517" i="10"/>
  <c r="AZ518" i="10"/>
  <c r="AZ519" i="10"/>
  <c r="AZ520" i="10"/>
  <c r="AZ521" i="10"/>
  <c r="AZ522" i="10"/>
  <c r="AZ523" i="10"/>
  <c r="AZ524" i="10"/>
  <c r="AZ525" i="10"/>
  <c r="AZ526" i="10"/>
  <c r="AZ527" i="10"/>
  <c r="AZ528" i="10"/>
  <c r="AZ529" i="10"/>
  <c r="AZ530" i="10"/>
  <c r="AZ531" i="10"/>
  <c r="AZ532" i="10"/>
  <c r="AZ533" i="10"/>
  <c r="AZ534" i="10"/>
  <c r="AZ535" i="10"/>
  <c r="AZ536" i="10"/>
  <c r="AZ537" i="10"/>
  <c r="AZ538" i="10"/>
  <c r="AZ539" i="10"/>
  <c r="AW2" i="10"/>
  <c r="AX2" i="10" s="1"/>
  <c r="AW3" i="10"/>
  <c r="AX3" i="10" s="1"/>
  <c r="AW4" i="10"/>
  <c r="AX4" i="10" s="1"/>
  <c r="AW5" i="10"/>
  <c r="AX5" i="10" s="1"/>
  <c r="AW6" i="10"/>
  <c r="AX6" i="10" s="1"/>
  <c r="AW7" i="10"/>
  <c r="AX7" i="10" s="1"/>
  <c r="AW8" i="10"/>
  <c r="AX8" i="10" s="1"/>
  <c r="AW9" i="10"/>
  <c r="AX9" i="10" s="1"/>
  <c r="AW10" i="10"/>
  <c r="AX10" i="10" s="1"/>
  <c r="AW11" i="10"/>
  <c r="AX11" i="10" s="1"/>
  <c r="AW12" i="10"/>
  <c r="AX12" i="10" s="1"/>
  <c r="AW13" i="10"/>
  <c r="AX13" i="10" s="1"/>
  <c r="AW14" i="10"/>
  <c r="AX14" i="10" s="1"/>
  <c r="AW15" i="10"/>
  <c r="AX15" i="10" s="1"/>
  <c r="AW16" i="10"/>
  <c r="AX16" i="10" s="1"/>
  <c r="AW17" i="10"/>
  <c r="AX17" i="10" s="1"/>
  <c r="AW18" i="10"/>
  <c r="AX18" i="10" s="1"/>
  <c r="AW19" i="10"/>
  <c r="AX19" i="10" s="1"/>
  <c r="AW20" i="10"/>
  <c r="AX20" i="10" s="1"/>
  <c r="AW21" i="10"/>
  <c r="AX21" i="10" s="1"/>
  <c r="AW22" i="10"/>
  <c r="AX22" i="10" s="1"/>
  <c r="AW23" i="10"/>
  <c r="AX23" i="10" s="1"/>
  <c r="AW24" i="10"/>
  <c r="AX24" i="10" s="1"/>
  <c r="AW25" i="10"/>
  <c r="AX25" i="10" s="1"/>
  <c r="AW26" i="10"/>
  <c r="AX26" i="10" s="1"/>
  <c r="AW27" i="10"/>
  <c r="AX27" i="10" s="1"/>
  <c r="AW28" i="10"/>
  <c r="AX28" i="10" s="1"/>
  <c r="AW29" i="10"/>
  <c r="AX29" i="10" s="1"/>
  <c r="AW30" i="10"/>
  <c r="AX30" i="10" s="1"/>
  <c r="AW31" i="10"/>
  <c r="AX31" i="10" s="1"/>
  <c r="AW32" i="10"/>
  <c r="AX32" i="10" s="1"/>
  <c r="AW33" i="10"/>
  <c r="AX33" i="10" s="1"/>
  <c r="AW34" i="10"/>
  <c r="AX34" i="10" s="1"/>
  <c r="AW35" i="10"/>
  <c r="AX35" i="10" s="1"/>
  <c r="AW36" i="10"/>
  <c r="AX36" i="10" s="1"/>
  <c r="AW37" i="10"/>
  <c r="AX37" i="10" s="1"/>
  <c r="AW38" i="10"/>
  <c r="AX38" i="10" s="1"/>
  <c r="AW39" i="10"/>
  <c r="AX39" i="10" s="1"/>
  <c r="AW40" i="10"/>
  <c r="AX40" i="10" s="1"/>
  <c r="AW41" i="10"/>
  <c r="AX41" i="10" s="1"/>
  <c r="AW42" i="10"/>
  <c r="AX42" i="10" s="1"/>
  <c r="AW43" i="10"/>
  <c r="AX43" i="10" s="1"/>
  <c r="AW44" i="10"/>
  <c r="AX44" i="10" s="1"/>
  <c r="AW45" i="10"/>
  <c r="AX45" i="10" s="1"/>
  <c r="AW46" i="10"/>
  <c r="AX46" i="10" s="1"/>
  <c r="AW47" i="10"/>
  <c r="AX47" i="10" s="1"/>
  <c r="AW48" i="10"/>
  <c r="AX48" i="10" s="1"/>
  <c r="AW49" i="10"/>
  <c r="AX49" i="10" s="1"/>
  <c r="AW50" i="10"/>
  <c r="AX50" i="10" s="1"/>
  <c r="AW51" i="10"/>
  <c r="AX51" i="10" s="1"/>
  <c r="AW52" i="10"/>
  <c r="AX52" i="10" s="1"/>
  <c r="AW53" i="10"/>
  <c r="AX53" i="10" s="1"/>
  <c r="AW54" i="10"/>
  <c r="AX54" i="10" s="1"/>
  <c r="AW55" i="10"/>
  <c r="AX55" i="10" s="1"/>
  <c r="AW56" i="10"/>
  <c r="AX56" i="10" s="1"/>
  <c r="AW57" i="10"/>
  <c r="AX57" i="10" s="1"/>
  <c r="AW58" i="10"/>
  <c r="AX58" i="10" s="1"/>
  <c r="AW59" i="10"/>
  <c r="AX59" i="10" s="1"/>
  <c r="AW60" i="10"/>
  <c r="AX60" i="10" s="1"/>
  <c r="AW61" i="10"/>
  <c r="AX61" i="10" s="1"/>
  <c r="AW62" i="10"/>
  <c r="AX62" i="10" s="1"/>
  <c r="AW63" i="10"/>
  <c r="AX63" i="10" s="1"/>
  <c r="AW64" i="10"/>
  <c r="AX64" i="10" s="1"/>
  <c r="AW65" i="10"/>
  <c r="AX65" i="10" s="1"/>
  <c r="AW66" i="10"/>
  <c r="AX66" i="10" s="1"/>
  <c r="AW67" i="10"/>
  <c r="AX67" i="10" s="1"/>
  <c r="AW68" i="10"/>
  <c r="AX68" i="10" s="1"/>
  <c r="AW69" i="10"/>
  <c r="AX69" i="10" s="1"/>
  <c r="AW70" i="10"/>
  <c r="AX70" i="10" s="1"/>
  <c r="AW71" i="10"/>
  <c r="AX71" i="10" s="1"/>
  <c r="AW72" i="10"/>
  <c r="AX72" i="10" s="1"/>
  <c r="AW73" i="10"/>
  <c r="AX73" i="10" s="1"/>
  <c r="AW74" i="10"/>
  <c r="AX74" i="10" s="1"/>
  <c r="AW75" i="10"/>
  <c r="AX75" i="10" s="1"/>
  <c r="AW76" i="10"/>
  <c r="AX76" i="10" s="1"/>
  <c r="AW77" i="10"/>
  <c r="AX77" i="10" s="1"/>
  <c r="AW78" i="10"/>
  <c r="AX78" i="10" s="1"/>
  <c r="AW79" i="10"/>
  <c r="AX79" i="10" s="1"/>
  <c r="BA79" i="10" s="1"/>
  <c r="AW80" i="10"/>
  <c r="AX80" i="10" s="1"/>
  <c r="AW81" i="10"/>
  <c r="AX81" i="10" s="1"/>
  <c r="AW82" i="10"/>
  <c r="AX82" i="10" s="1"/>
  <c r="AW83" i="10"/>
  <c r="AX83" i="10" s="1"/>
  <c r="AW84" i="10"/>
  <c r="AX84" i="10" s="1"/>
  <c r="AW85" i="10"/>
  <c r="AX85" i="10" s="1"/>
  <c r="AW86" i="10"/>
  <c r="AX86" i="10" s="1"/>
  <c r="AW87" i="10"/>
  <c r="AX87" i="10" s="1"/>
  <c r="AW88" i="10"/>
  <c r="AX88" i="10" s="1"/>
  <c r="AW89" i="10"/>
  <c r="AX89" i="10" s="1"/>
  <c r="AW90" i="10"/>
  <c r="AX90" i="10" s="1"/>
  <c r="AW91" i="10"/>
  <c r="AX91" i="10" s="1"/>
  <c r="AW92" i="10"/>
  <c r="AX92" i="10" s="1"/>
  <c r="AW93" i="10"/>
  <c r="AX93" i="10" s="1"/>
  <c r="AW94" i="10"/>
  <c r="AX94" i="10" s="1"/>
  <c r="AW95" i="10"/>
  <c r="AX95" i="10" s="1"/>
  <c r="AW96" i="10"/>
  <c r="AX96" i="10" s="1"/>
  <c r="AW97" i="10"/>
  <c r="AX97" i="10" s="1"/>
  <c r="AW98" i="10"/>
  <c r="AX98" i="10" s="1"/>
  <c r="AW99" i="10"/>
  <c r="AX99" i="10" s="1"/>
  <c r="AW100" i="10"/>
  <c r="AX100" i="10" s="1"/>
  <c r="AW101" i="10"/>
  <c r="AX101" i="10" s="1"/>
  <c r="AW102" i="10"/>
  <c r="AX102" i="10" s="1"/>
  <c r="AW103" i="10"/>
  <c r="AX103" i="10" s="1"/>
  <c r="AW104" i="10"/>
  <c r="AX104" i="10" s="1"/>
  <c r="AW105" i="10"/>
  <c r="AX105" i="10" s="1"/>
  <c r="AW106" i="10"/>
  <c r="AX106" i="10" s="1"/>
  <c r="AW107" i="10"/>
  <c r="AX107" i="10" s="1"/>
  <c r="AW108" i="10"/>
  <c r="AX108" i="10" s="1"/>
  <c r="AW109" i="10"/>
  <c r="AX109" i="10" s="1"/>
  <c r="AW110" i="10"/>
  <c r="AX110" i="10" s="1"/>
  <c r="AW111" i="10"/>
  <c r="AX111" i="10" s="1"/>
  <c r="AW112" i="10"/>
  <c r="AX112" i="10" s="1"/>
  <c r="AW113" i="10"/>
  <c r="AX113" i="10" s="1"/>
  <c r="AW114" i="10"/>
  <c r="AX114" i="10" s="1"/>
  <c r="AW115" i="10"/>
  <c r="AX115" i="10" s="1"/>
  <c r="AW116" i="10"/>
  <c r="AX116" i="10" s="1"/>
  <c r="AW117" i="10"/>
  <c r="AX117" i="10" s="1"/>
  <c r="AW118" i="10"/>
  <c r="AX118" i="10" s="1"/>
  <c r="AW119" i="10"/>
  <c r="AX119" i="10" s="1"/>
  <c r="AW120" i="10"/>
  <c r="AX120" i="10" s="1"/>
  <c r="AW121" i="10"/>
  <c r="AX121" i="10" s="1"/>
  <c r="AW122" i="10"/>
  <c r="AX122" i="10" s="1"/>
  <c r="AW123" i="10"/>
  <c r="AX123" i="10" s="1"/>
  <c r="AW124" i="10"/>
  <c r="AX124" i="10" s="1"/>
  <c r="AW125" i="10"/>
  <c r="AX125" i="10" s="1"/>
  <c r="AW126" i="10"/>
  <c r="AX126" i="10" s="1"/>
  <c r="AW127" i="10"/>
  <c r="AX127" i="10" s="1"/>
  <c r="AW128" i="10"/>
  <c r="AX128" i="10" s="1"/>
  <c r="AW129" i="10"/>
  <c r="AX129" i="10" s="1"/>
  <c r="AW130" i="10"/>
  <c r="AX130" i="10" s="1"/>
  <c r="AW131" i="10"/>
  <c r="AX131" i="10" s="1"/>
  <c r="AW132" i="10"/>
  <c r="AX132" i="10" s="1"/>
  <c r="AW133" i="10"/>
  <c r="AX133" i="10" s="1"/>
  <c r="AW134" i="10"/>
  <c r="AX134" i="10" s="1"/>
  <c r="AW135" i="10"/>
  <c r="AX135" i="10" s="1"/>
  <c r="AW136" i="10"/>
  <c r="AX136" i="10" s="1"/>
  <c r="AW137" i="10"/>
  <c r="AX137" i="10" s="1"/>
  <c r="AW138" i="10"/>
  <c r="AX138" i="10" s="1"/>
  <c r="AW139" i="10"/>
  <c r="AX139" i="10" s="1"/>
  <c r="AW140" i="10"/>
  <c r="AX140" i="10" s="1"/>
  <c r="AW141" i="10"/>
  <c r="AX141" i="10" s="1"/>
  <c r="AW142" i="10"/>
  <c r="AX142" i="10" s="1"/>
  <c r="AW143" i="10"/>
  <c r="AX143" i="10" s="1"/>
  <c r="AW144" i="10"/>
  <c r="AX144" i="10" s="1"/>
  <c r="AW145" i="10"/>
  <c r="AX145" i="10" s="1"/>
  <c r="AW146" i="10"/>
  <c r="AX146" i="10" s="1"/>
  <c r="AW147" i="10"/>
  <c r="AX147" i="10" s="1"/>
  <c r="AW148" i="10"/>
  <c r="AX148" i="10" s="1"/>
  <c r="AW149" i="10"/>
  <c r="AX149" i="10" s="1"/>
  <c r="AW150" i="10"/>
  <c r="AX150" i="10" s="1"/>
  <c r="AW151" i="10"/>
  <c r="AX151" i="10" s="1"/>
  <c r="AW152" i="10"/>
  <c r="AX152" i="10" s="1"/>
  <c r="AW153" i="10"/>
  <c r="AX153" i="10" s="1"/>
  <c r="AW154" i="10"/>
  <c r="AX154" i="10" s="1"/>
  <c r="AW155" i="10"/>
  <c r="AX155" i="10" s="1"/>
  <c r="AW156" i="10"/>
  <c r="AX156" i="10" s="1"/>
  <c r="AW157" i="10"/>
  <c r="AX157" i="10" s="1"/>
  <c r="AW158" i="10"/>
  <c r="AX158" i="10" s="1"/>
  <c r="AW159" i="10"/>
  <c r="AX159" i="10" s="1"/>
  <c r="AW160" i="10"/>
  <c r="AX160" i="10" s="1"/>
  <c r="AW161" i="10"/>
  <c r="AX161" i="10" s="1"/>
  <c r="AW162" i="10"/>
  <c r="AX162" i="10" s="1"/>
  <c r="AW163" i="10"/>
  <c r="AX163" i="10" s="1"/>
  <c r="AW164" i="10"/>
  <c r="AX164" i="10" s="1"/>
  <c r="AW165" i="10"/>
  <c r="AX165" i="10" s="1"/>
  <c r="AW166" i="10"/>
  <c r="AX166" i="10" s="1"/>
  <c r="AW167" i="10"/>
  <c r="AX167" i="10" s="1"/>
  <c r="AW168" i="10"/>
  <c r="AX168" i="10" s="1"/>
  <c r="AW169" i="10"/>
  <c r="AX169" i="10" s="1"/>
  <c r="AW170" i="10"/>
  <c r="AX170" i="10" s="1"/>
  <c r="AW171" i="10"/>
  <c r="AX171" i="10" s="1"/>
  <c r="AW172" i="10"/>
  <c r="AX172" i="10" s="1"/>
  <c r="AW173" i="10"/>
  <c r="AX173" i="10" s="1"/>
  <c r="AW174" i="10"/>
  <c r="AX174" i="10" s="1"/>
  <c r="AW175" i="10"/>
  <c r="AX175" i="10" s="1"/>
  <c r="AW176" i="10"/>
  <c r="AX176" i="10" s="1"/>
  <c r="AW177" i="10"/>
  <c r="AX177" i="10" s="1"/>
  <c r="AW178" i="10"/>
  <c r="AX178" i="10" s="1"/>
  <c r="AW179" i="10"/>
  <c r="AX179" i="10" s="1"/>
  <c r="AW180" i="10"/>
  <c r="AX180" i="10" s="1"/>
  <c r="AW181" i="10"/>
  <c r="AX181" i="10" s="1"/>
  <c r="AW182" i="10"/>
  <c r="AX182" i="10" s="1"/>
  <c r="AW183" i="10"/>
  <c r="AX183" i="10" s="1"/>
  <c r="AW184" i="10"/>
  <c r="AX184" i="10" s="1"/>
  <c r="AW185" i="10"/>
  <c r="AX185" i="10" s="1"/>
  <c r="AW186" i="10"/>
  <c r="AX186" i="10" s="1"/>
  <c r="AW187" i="10"/>
  <c r="AX187" i="10" s="1"/>
  <c r="AW188" i="10"/>
  <c r="AX188" i="10" s="1"/>
  <c r="AW189" i="10"/>
  <c r="AX189" i="10" s="1"/>
  <c r="AW190" i="10"/>
  <c r="AX190" i="10" s="1"/>
  <c r="AW191" i="10"/>
  <c r="AX191" i="10" s="1"/>
  <c r="AW192" i="10"/>
  <c r="AX192" i="10" s="1"/>
  <c r="AW193" i="10"/>
  <c r="AX193" i="10" s="1"/>
  <c r="AW194" i="10"/>
  <c r="AX194" i="10" s="1"/>
  <c r="AW195" i="10"/>
  <c r="AX195" i="10" s="1"/>
  <c r="AW196" i="10"/>
  <c r="AX196" i="10" s="1"/>
  <c r="AW197" i="10"/>
  <c r="AX197" i="10" s="1"/>
  <c r="AW198" i="10"/>
  <c r="AX198" i="10" s="1"/>
  <c r="AW199" i="10"/>
  <c r="AX199" i="10" s="1"/>
  <c r="AW200" i="10"/>
  <c r="AX200" i="10" s="1"/>
  <c r="AW201" i="10"/>
  <c r="AX201" i="10" s="1"/>
  <c r="AW202" i="10"/>
  <c r="AX202" i="10" s="1"/>
  <c r="AW203" i="10"/>
  <c r="AX203" i="10" s="1"/>
  <c r="AW204" i="10"/>
  <c r="AX204" i="10" s="1"/>
  <c r="AW205" i="10"/>
  <c r="AX205" i="10" s="1"/>
  <c r="AW206" i="10"/>
  <c r="AX206" i="10" s="1"/>
  <c r="AW207" i="10"/>
  <c r="AX207" i="10" s="1"/>
  <c r="AW208" i="10"/>
  <c r="AX208" i="10" s="1"/>
  <c r="AW209" i="10"/>
  <c r="AX209" i="10" s="1"/>
  <c r="AW210" i="10"/>
  <c r="AX210" i="10" s="1"/>
  <c r="AW211" i="10"/>
  <c r="AX211" i="10" s="1"/>
  <c r="AW212" i="10"/>
  <c r="AX212" i="10" s="1"/>
  <c r="AW213" i="10"/>
  <c r="AX213" i="10" s="1"/>
  <c r="AW214" i="10"/>
  <c r="AX214" i="10" s="1"/>
  <c r="AW215" i="10"/>
  <c r="AX215" i="10" s="1"/>
  <c r="AW216" i="10"/>
  <c r="AX216" i="10" s="1"/>
  <c r="AW217" i="10"/>
  <c r="AX217" i="10" s="1"/>
  <c r="AW218" i="10"/>
  <c r="AX218" i="10" s="1"/>
  <c r="AW219" i="10"/>
  <c r="AX219" i="10" s="1"/>
  <c r="AW220" i="10"/>
  <c r="AX220" i="10" s="1"/>
  <c r="AW221" i="10"/>
  <c r="AX221" i="10" s="1"/>
  <c r="AW222" i="10"/>
  <c r="AX222" i="10" s="1"/>
  <c r="AW223" i="10"/>
  <c r="AX223" i="10" s="1"/>
  <c r="AW224" i="10"/>
  <c r="AX224" i="10" s="1"/>
  <c r="AW225" i="10"/>
  <c r="AX225" i="10" s="1"/>
  <c r="AW226" i="10"/>
  <c r="AX226" i="10" s="1"/>
  <c r="AW227" i="10"/>
  <c r="AX227" i="10" s="1"/>
  <c r="AW228" i="10"/>
  <c r="AX228" i="10" s="1"/>
  <c r="AW229" i="10"/>
  <c r="AX229" i="10" s="1"/>
  <c r="AW230" i="10"/>
  <c r="AX230" i="10" s="1"/>
  <c r="AW231" i="10"/>
  <c r="AX231" i="10" s="1"/>
  <c r="AW232" i="10"/>
  <c r="AX232" i="10" s="1"/>
  <c r="AW233" i="10"/>
  <c r="AX233" i="10" s="1"/>
  <c r="AW234" i="10"/>
  <c r="AX234" i="10" s="1"/>
  <c r="AW235" i="10"/>
  <c r="AX235" i="10" s="1"/>
  <c r="AW236" i="10"/>
  <c r="AX236" i="10" s="1"/>
  <c r="AW237" i="10"/>
  <c r="AX237" i="10" s="1"/>
  <c r="AW238" i="10"/>
  <c r="AX238" i="10" s="1"/>
  <c r="AW239" i="10"/>
  <c r="AX239" i="10" s="1"/>
  <c r="AW240" i="10"/>
  <c r="AX240" i="10" s="1"/>
  <c r="AW241" i="10"/>
  <c r="AX241" i="10" s="1"/>
  <c r="AW242" i="10"/>
  <c r="AX242" i="10" s="1"/>
  <c r="AW243" i="10"/>
  <c r="AX243" i="10" s="1"/>
  <c r="AW244" i="10"/>
  <c r="AX244" i="10" s="1"/>
  <c r="AW245" i="10"/>
  <c r="AX245" i="10" s="1"/>
  <c r="AW246" i="10"/>
  <c r="AX246" i="10" s="1"/>
  <c r="AW247" i="10"/>
  <c r="AX247" i="10" s="1"/>
  <c r="AW248" i="10"/>
  <c r="AX248" i="10" s="1"/>
  <c r="AW249" i="10"/>
  <c r="AX249" i="10" s="1"/>
  <c r="AW250" i="10"/>
  <c r="AX250" i="10" s="1"/>
  <c r="AW251" i="10"/>
  <c r="AX251" i="10" s="1"/>
  <c r="AW252" i="10"/>
  <c r="AX252" i="10" s="1"/>
  <c r="AW253" i="10"/>
  <c r="AX253" i="10" s="1"/>
  <c r="AW254" i="10"/>
  <c r="AX254" i="10" s="1"/>
  <c r="AW255" i="10"/>
  <c r="AX255" i="10" s="1"/>
  <c r="AW256" i="10"/>
  <c r="AX256" i="10" s="1"/>
  <c r="AW257" i="10"/>
  <c r="AX257" i="10" s="1"/>
  <c r="AW258" i="10"/>
  <c r="AX258" i="10" s="1"/>
  <c r="AW259" i="10"/>
  <c r="AX259" i="10" s="1"/>
  <c r="AW260" i="10"/>
  <c r="AX260" i="10" s="1"/>
  <c r="AW261" i="10"/>
  <c r="AX261" i="10" s="1"/>
  <c r="AW262" i="10"/>
  <c r="AX262" i="10" s="1"/>
  <c r="AW263" i="10"/>
  <c r="AX263" i="10" s="1"/>
  <c r="AW264" i="10"/>
  <c r="AX264" i="10" s="1"/>
  <c r="AW265" i="10"/>
  <c r="AX265" i="10" s="1"/>
  <c r="AW266" i="10"/>
  <c r="AX266" i="10" s="1"/>
  <c r="AW267" i="10"/>
  <c r="AX267" i="10" s="1"/>
  <c r="AW268" i="10"/>
  <c r="AX268" i="10" s="1"/>
  <c r="AW269" i="10"/>
  <c r="AX269" i="10" s="1"/>
  <c r="AW270" i="10"/>
  <c r="AX270" i="10" s="1"/>
  <c r="AW271" i="10"/>
  <c r="AX271" i="10" s="1"/>
  <c r="AW272" i="10"/>
  <c r="AX272" i="10" s="1"/>
  <c r="AW273" i="10"/>
  <c r="AX273" i="10" s="1"/>
  <c r="AW274" i="10"/>
  <c r="AX274" i="10" s="1"/>
  <c r="AW275" i="10"/>
  <c r="AX275" i="10" s="1"/>
  <c r="AW276" i="10"/>
  <c r="AX276" i="10" s="1"/>
  <c r="AW277" i="10"/>
  <c r="AX277" i="10" s="1"/>
  <c r="AW278" i="10"/>
  <c r="AX278" i="10" s="1"/>
  <c r="AW279" i="10"/>
  <c r="AX279" i="10" s="1"/>
  <c r="AW280" i="10"/>
  <c r="AX280" i="10" s="1"/>
  <c r="AW281" i="10"/>
  <c r="AX281" i="10" s="1"/>
  <c r="AW282" i="10"/>
  <c r="AX282" i="10" s="1"/>
  <c r="AW283" i="10"/>
  <c r="AX283" i="10" s="1"/>
  <c r="AW284" i="10"/>
  <c r="AX284" i="10" s="1"/>
  <c r="AW285" i="10"/>
  <c r="AX285" i="10" s="1"/>
  <c r="AW286" i="10"/>
  <c r="AX286" i="10" s="1"/>
  <c r="AW287" i="10"/>
  <c r="AX287" i="10" s="1"/>
  <c r="AW288" i="10"/>
  <c r="AX288" i="10" s="1"/>
  <c r="AW289" i="10"/>
  <c r="AX289" i="10" s="1"/>
  <c r="AW290" i="10"/>
  <c r="AX290" i="10" s="1"/>
  <c r="AW291" i="10"/>
  <c r="AX291" i="10" s="1"/>
  <c r="AW292" i="10"/>
  <c r="AX292" i="10" s="1"/>
  <c r="AW293" i="10"/>
  <c r="AX293" i="10" s="1"/>
  <c r="AW294" i="10"/>
  <c r="AX294" i="10" s="1"/>
  <c r="AW295" i="10"/>
  <c r="AX295" i="10" s="1"/>
  <c r="AW296" i="10"/>
  <c r="AX296" i="10" s="1"/>
  <c r="AW297" i="10"/>
  <c r="AX297" i="10" s="1"/>
  <c r="AW298" i="10"/>
  <c r="AX298" i="10" s="1"/>
  <c r="AW299" i="10"/>
  <c r="AX299" i="10" s="1"/>
  <c r="AW300" i="10"/>
  <c r="AX300" i="10" s="1"/>
  <c r="AW301" i="10"/>
  <c r="AX301" i="10" s="1"/>
  <c r="AW302" i="10"/>
  <c r="AX302" i="10" s="1"/>
  <c r="AW303" i="10"/>
  <c r="AX303" i="10" s="1"/>
  <c r="AW304" i="10"/>
  <c r="AX304" i="10" s="1"/>
  <c r="AW305" i="10"/>
  <c r="AX305" i="10" s="1"/>
  <c r="AW306" i="10"/>
  <c r="AX306" i="10" s="1"/>
  <c r="AW307" i="10"/>
  <c r="AX307" i="10" s="1"/>
  <c r="AW308" i="10"/>
  <c r="AX308" i="10" s="1"/>
  <c r="AW309" i="10"/>
  <c r="AX309" i="10" s="1"/>
  <c r="AW310" i="10"/>
  <c r="AX310" i="10" s="1"/>
  <c r="AW311" i="10"/>
  <c r="AX311" i="10" s="1"/>
  <c r="AW312" i="10"/>
  <c r="AX312" i="10" s="1"/>
  <c r="AW313" i="10"/>
  <c r="AX313" i="10" s="1"/>
  <c r="AW314" i="10"/>
  <c r="AX314" i="10" s="1"/>
  <c r="AW315" i="10"/>
  <c r="AX315" i="10" s="1"/>
  <c r="AW316" i="10"/>
  <c r="AX316" i="10" s="1"/>
  <c r="AW317" i="10"/>
  <c r="AX317" i="10" s="1"/>
  <c r="AW318" i="10"/>
  <c r="AX318" i="10" s="1"/>
  <c r="AW319" i="10"/>
  <c r="AX319" i="10" s="1"/>
  <c r="AW320" i="10"/>
  <c r="AX320" i="10" s="1"/>
  <c r="AW321" i="10"/>
  <c r="AX321" i="10" s="1"/>
  <c r="AW322" i="10"/>
  <c r="AX322" i="10" s="1"/>
  <c r="AW323" i="10"/>
  <c r="AX323" i="10" s="1"/>
  <c r="AW324" i="10"/>
  <c r="AX324" i="10" s="1"/>
  <c r="AW325" i="10"/>
  <c r="AX325" i="10" s="1"/>
  <c r="AW326" i="10"/>
  <c r="AX326" i="10" s="1"/>
  <c r="AW327" i="10"/>
  <c r="AX327" i="10" s="1"/>
  <c r="AW328" i="10"/>
  <c r="AX328" i="10" s="1"/>
  <c r="AW329" i="10"/>
  <c r="AX329" i="10" s="1"/>
  <c r="AW330" i="10"/>
  <c r="AX330" i="10" s="1"/>
  <c r="AW331" i="10"/>
  <c r="AX331" i="10" s="1"/>
  <c r="AW332" i="10"/>
  <c r="AX332" i="10" s="1"/>
  <c r="AW333" i="10"/>
  <c r="AX333" i="10" s="1"/>
  <c r="AW334" i="10"/>
  <c r="AX334" i="10" s="1"/>
  <c r="AW335" i="10"/>
  <c r="AX335" i="10" s="1"/>
  <c r="AW336" i="10"/>
  <c r="AX336" i="10" s="1"/>
  <c r="AW337" i="10"/>
  <c r="AX337" i="10" s="1"/>
  <c r="AW338" i="10"/>
  <c r="AX338" i="10" s="1"/>
  <c r="AW339" i="10"/>
  <c r="AX339" i="10" s="1"/>
  <c r="AW340" i="10"/>
  <c r="AX340" i="10" s="1"/>
  <c r="AW341" i="10"/>
  <c r="AX341" i="10" s="1"/>
  <c r="AW342" i="10"/>
  <c r="AX342" i="10" s="1"/>
  <c r="AW343" i="10"/>
  <c r="AX343" i="10" s="1"/>
  <c r="AW344" i="10"/>
  <c r="AX344" i="10" s="1"/>
  <c r="AW345" i="10"/>
  <c r="AX345" i="10" s="1"/>
  <c r="AW346" i="10"/>
  <c r="AX346" i="10" s="1"/>
  <c r="AW347" i="10"/>
  <c r="AX347" i="10" s="1"/>
  <c r="AW348" i="10"/>
  <c r="AX348" i="10" s="1"/>
  <c r="AW349" i="10"/>
  <c r="AX349" i="10" s="1"/>
  <c r="AW350" i="10"/>
  <c r="AX350" i="10" s="1"/>
  <c r="AW351" i="10"/>
  <c r="AX351" i="10" s="1"/>
  <c r="AW352" i="10"/>
  <c r="AX352" i="10" s="1"/>
  <c r="AW353" i="10"/>
  <c r="AX353" i="10" s="1"/>
  <c r="AW354" i="10"/>
  <c r="AX354" i="10" s="1"/>
  <c r="AW355" i="10"/>
  <c r="AX355" i="10" s="1"/>
  <c r="AW356" i="10"/>
  <c r="AX356" i="10" s="1"/>
  <c r="AW357" i="10"/>
  <c r="AX357" i="10" s="1"/>
  <c r="AW358" i="10"/>
  <c r="AX358" i="10" s="1"/>
  <c r="AW359" i="10"/>
  <c r="AX359" i="10" s="1"/>
  <c r="AW360" i="10"/>
  <c r="AX360" i="10" s="1"/>
  <c r="AW361" i="10"/>
  <c r="AX361" i="10" s="1"/>
  <c r="AW362" i="10"/>
  <c r="AX362" i="10" s="1"/>
  <c r="AW363" i="10"/>
  <c r="AX363" i="10" s="1"/>
  <c r="AW364" i="10"/>
  <c r="AX364" i="10" s="1"/>
  <c r="AW365" i="10"/>
  <c r="AX365" i="10" s="1"/>
  <c r="AW366" i="10"/>
  <c r="AX366" i="10" s="1"/>
  <c r="AW367" i="10"/>
  <c r="AX367" i="10" s="1"/>
  <c r="AW368" i="10"/>
  <c r="AX368" i="10" s="1"/>
  <c r="AW369" i="10"/>
  <c r="AX369" i="10" s="1"/>
  <c r="AW370" i="10"/>
  <c r="AX370" i="10" s="1"/>
  <c r="AW371" i="10"/>
  <c r="AX371" i="10" s="1"/>
  <c r="AW372" i="10"/>
  <c r="AX372" i="10" s="1"/>
  <c r="AW373" i="10"/>
  <c r="AX373" i="10" s="1"/>
  <c r="AW374" i="10"/>
  <c r="AX374" i="10" s="1"/>
  <c r="AW375" i="10"/>
  <c r="AX375" i="10" s="1"/>
  <c r="AW376" i="10"/>
  <c r="AX376" i="10" s="1"/>
  <c r="AW377" i="10"/>
  <c r="AX377" i="10" s="1"/>
  <c r="AW378" i="10"/>
  <c r="AX378" i="10" s="1"/>
  <c r="AW379" i="10"/>
  <c r="AX379" i="10" s="1"/>
  <c r="AW380" i="10"/>
  <c r="AX380" i="10" s="1"/>
  <c r="AW381" i="10"/>
  <c r="AX381" i="10" s="1"/>
  <c r="AW382" i="10"/>
  <c r="AX382" i="10" s="1"/>
  <c r="AW383" i="10"/>
  <c r="AX383" i="10" s="1"/>
  <c r="AW384" i="10"/>
  <c r="AX384" i="10" s="1"/>
  <c r="AW385" i="10"/>
  <c r="AX385" i="10" s="1"/>
  <c r="AW386" i="10"/>
  <c r="AX386" i="10" s="1"/>
  <c r="AW387" i="10"/>
  <c r="AX387" i="10" s="1"/>
  <c r="AW388" i="10"/>
  <c r="AX388" i="10" s="1"/>
  <c r="AW389" i="10"/>
  <c r="AX389" i="10" s="1"/>
  <c r="AW390" i="10"/>
  <c r="AX390" i="10" s="1"/>
  <c r="AW391" i="10"/>
  <c r="AX391" i="10" s="1"/>
  <c r="AW392" i="10"/>
  <c r="AX392" i="10" s="1"/>
  <c r="AW393" i="10"/>
  <c r="AX393" i="10" s="1"/>
  <c r="AW394" i="10"/>
  <c r="AX394" i="10" s="1"/>
  <c r="AW395" i="10"/>
  <c r="AX395" i="10" s="1"/>
  <c r="AW396" i="10"/>
  <c r="AX396" i="10" s="1"/>
  <c r="AW397" i="10"/>
  <c r="AX397" i="10" s="1"/>
  <c r="AW398" i="10"/>
  <c r="AX398" i="10" s="1"/>
  <c r="AW399" i="10"/>
  <c r="AX399" i="10" s="1"/>
  <c r="AW400" i="10"/>
  <c r="AX400" i="10" s="1"/>
  <c r="AW401" i="10"/>
  <c r="AX401" i="10" s="1"/>
  <c r="AW402" i="10"/>
  <c r="AX402" i="10" s="1"/>
  <c r="AW403" i="10"/>
  <c r="AX403" i="10" s="1"/>
  <c r="AW404" i="10"/>
  <c r="AX404" i="10" s="1"/>
  <c r="AW405" i="10"/>
  <c r="AX405" i="10" s="1"/>
  <c r="AW406" i="10"/>
  <c r="AX406" i="10" s="1"/>
  <c r="AW407" i="10"/>
  <c r="AX407" i="10" s="1"/>
  <c r="AW408" i="10"/>
  <c r="AX408" i="10" s="1"/>
  <c r="AW409" i="10"/>
  <c r="AX409" i="10" s="1"/>
  <c r="AW410" i="10"/>
  <c r="AX410" i="10" s="1"/>
  <c r="AW411" i="10"/>
  <c r="AX411" i="10" s="1"/>
  <c r="AW412" i="10"/>
  <c r="AX412" i="10" s="1"/>
  <c r="AW413" i="10"/>
  <c r="AX413" i="10" s="1"/>
  <c r="AW414" i="10"/>
  <c r="AX414" i="10" s="1"/>
  <c r="AW415" i="10"/>
  <c r="AX415" i="10" s="1"/>
  <c r="AW416" i="10"/>
  <c r="AX416" i="10" s="1"/>
  <c r="AW417" i="10"/>
  <c r="AX417" i="10" s="1"/>
  <c r="AW418" i="10"/>
  <c r="AX418" i="10" s="1"/>
  <c r="AW419" i="10"/>
  <c r="AX419" i="10" s="1"/>
  <c r="AW420" i="10"/>
  <c r="AX420" i="10" s="1"/>
  <c r="AW421" i="10"/>
  <c r="AX421" i="10" s="1"/>
  <c r="AW422" i="10"/>
  <c r="AX422" i="10" s="1"/>
  <c r="AW423" i="10"/>
  <c r="AX423" i="10" s="1"/>
  <c r="AW424" i="10"/>
  <c r="AX424" i="10" s="1"/>
  <c r="AW425" i="10"/>
  <c r="AX425" i="10" s="1"/>
  <c r="AW426" i="10"/>
  <c r="AX426" i="10" s="1"/>
  <c r="AW427" i="10"/>
  <c r="AX427" i="10" s="1"/>
  <c r="AW428" i="10"/>
  <c r="AX428" i="10" s="1"/>
  <c r="AW429" i="10"/>
  <c r="AX429" i="10" s="1"/>
  <c r="AW430" i="10"/>
  <c r="AX430" i="10" s="1"/>
  <c r="AW431" i="10"/>
  <c r="AX431" i="10" s="1"/>
  <c r="AW432" i="10"/>
  <c r="AX432" i="10" s="1"/>
  <c r="AW433" i="10"/>
  <c r="AX433" i="10" s="1"/>
  <c r="AW434" i="10"/>
  <c r="AX434" i="10" s="1"/>
  <c r="AW435" i="10"/>
  <c r="AX435" i="10" s="1"/>
  <c r="AW436" i="10"/>
  <c r="AX436" i="10" s="1"/>
  <c r="AW437" i="10"/>
  <c r="AX437" i="10" s="1"/>
  <c r="AW438" i="10"/>
  <c r="AX438" i="10" s="1"/>
  <c r="AW439" i="10"/>
  <c r="AX439" i="10" s="1"/>
  <c r="AW440" i="10"/>
  <c r="AX440" i="10" s="1"/>
  <c r="AW441" i="10"/>
  <c r="AX441" i="10" s="1"/>
  <c r="AW442" i="10"/>
  <c r="AX442" i="10" s="1"/>
  <c r="AW443" i="10"/>
  <c r="AX443" i="10" s="1"/>
  <c r="AW444" i="10"/>
  <c r="AX444" i="10" s="1"/>
  <c r="AW445" i="10"/>
  <c r="AX445" i="10" s="1"/>
  <c r="AW446" i="10"/>
  <c r="AX446" i="10" s="1"/>
  <c r="AW447" i="10"/>
  <c r="AX447" i="10" s="1"/>
  <c r="AW448" i="10"/>
  <c r="AX448" i="10" s="1"/>
  <c r="AW449" i="10"/>
  <c r="AX449" i="10" s="1"/>
  <c r="AW450" i="10"/>
  <c r="AX450" i="10" s="1"/>
  <c r="AW451" i="10"/>
  <c r="AX451" i="10" s="1"/>
  <c r="AW452" i="10"/>
  <c r="AX452" i="10" s="1"/>
  <c r="AW453" i="10"/>
  <c r="AX453" i="10" s="1"/>
  <c r="AW454" i="10"/>
  <c r="AX454" i="10" s="1"/>
  <c r="AW455" i="10"/>
  <c r="AX455" i="10" s="1"/>
  <c r="AW456" i="10"/>
  <c r="AX456" i="10" s="1"/>
  <c r="AW457" i="10"/>
  <c r="AX457" i="10" s="1"/>
  <c r="AW458" i="10"/>
  <c r="AX458" i="10" s="1"/>
  <c r="AW459" i="10"/>
  <c r="AX459" i="10" s="1"/>
  <c r="AW460" i="10"/>
  <c r="AX460" i="10" s="1"/>
  <c r="AW461" i="10"/>
  <c r="AX461" i="10" s="1"/>
  <c r="AW462" i="10"/>
  <c r="AX462" i="10" s="1"/>
  <c r="AW463" i="10"/>
  <c r="AX463" i="10" s="1"/>
  <c r="AW464" i="10"/>
  <c r="AX464" i="10" s="1"/>
  <c r="AW465" i="10"/>
  <c r="AX465" i="10" s="1"/>
  <c r="AW466" i="10"/>
  <c r="AX466" i="10" s="1"/>
  <c r="AW467" i="10"/>
  <c r="AX467" i="10" s="1"/>
  <c r="AW468" i="10"/>
  <c r="AX468" i="10" s="1"/>
  <c r="AW469" i="10"/>
  <c r="AX469" i="10" s="1"/>
  <c r="AW470" i="10"/>
  <c r="AX470" i="10" s="1"/>
  <c r="AW471" i="10"/>
  <c r="AX471" i="10" s="1"/>
  <c r="AW472" i="10"/>
  <c r="AX472" i="10" s="1"/>
  <c r="AW473" i="10"/>
  <c r="AX473" i="10" s="1"/>
  <c r="AW474" i="10"/>
  <c r="AX474" i="10" s="1"/>
  <c r="AW475" i="10"/>
  <c r="AX475" i="10" s="1"/>
  <c r="AW476" i="10"/>
  <c r="AX476" i="10" s="1"/>
  <c r="AW477" i="10"/>
  <c r="AX477" i="10" s="1"/>
  <c r="AW478" i="10"/>
  <c r="AX478" i="10" s="1"/>
  <c r="AW479" i="10"/>
  <c r="AX479" i="10" s="1"/>
  <c r="AW480" i="10"/>
  <c r="AX480" i="10" s="1"/>
  <c r="AW481" i="10"/>
  <c r="AX481" i="10" s="1"/>
  <c r="AW482" i="10"/>
  <c r="AX482" i="10" s="1"/>
  <c r="AW483" i="10"/>
  <c r="AX483" i="10" s="1"/>
  <c r="AW484" i="10"/>
  <c r="AX484" i="10" s="1"/>
  <c r="AW485" i="10"/>
  <c r="AX485" i="10" s="1"/>
  <c r="AW486" i="10"/>
  <c r="AX486" i="10" s="1"/>
  <c r="AW487" i="10"/>
  <c r="AX487" i="10" s="1"/>
  <c r="AW488" i="10"/>
  <c r="AX488" i="10" s="1"/>
  <c r="AW489" i="10"/>
  <c r="AX489" i="10" s="1"/>
  <c r="AW490" i="10"/>
  <c r="AX490" i="10" s="1"/>
  <c r="AW491" i="10"/>
  <c r="AX491" i="10" s="1"/>
  <c r="AW492" i="10"/>
  <c r="AX492" i="10" s="1"/>
  <c r="AW493" i="10"/>
  <c r="AX493" i="10" s="1"/>
  <c r="AW494" i="10"/>
  <c r="AX494" i="10" s="1"/>
  <c r="AW495" i="10"/>
  <c r="AX495" i="10" s="1"/>
  <c r="AW496" i="10"/>
  <c r="AX496" i="10" s="1"/>
  <c r="AW497" i="10"/>
  <c r="AX497" i="10" s="1"/>
  <c r="AW498" i="10"/>
  <c r="AX498" i="10" s="1"/>
  <c r="AW499" i="10"/>
  <c r="AX499" i="10" s="1"/>
  <c r="AW500" i="10"/>
  <c r="AX500" i="10" s="1"/>
  <c r="AW501" i="10"/>
  <c r="AX501" i="10" s="1"/>
  <c r="AW502" i="10"/>
  <c r="AX502" i="10" s="1"/>
  <c r="AW503" i="10"/>
  <c r="AX503" i="10" s="1"/>
  <c r="AW504" i="10"/>
  <c r="AX504" i="10" s="1"/>
  <c r="AW505" i="10"/>
  <c r="AX505" i="10" s="1"/>
  <c r="AW506" i="10"/>
  <c r="AX506" i="10" s="1"/>
  <c r="AW507" i="10"/>
  <c r="AX507" i="10" s="1"/>
  <c r="AW508" i="10"/>
  <c r="AX508" i="10" s="1"/>
  <c r="AW509" i="10"/>
  <c r="AX509" i="10" s="1"/>
  <c r="AW510" i="10"/>
  <c r="AX510" i="10" s="1"/>
  <c r="AW511" i="10"/>
  <c r="AX511" i="10" s="1"/>
  <c r="AW512" i="10"/>
  <c r="AX512" i="10" s="1"/>
  <c r="AW513" i="10"/>
  <c r="AX513" i="10" s="1"/>
  <c r="AW514" i="10"/>
  <c r="AX514" i="10" s="1"/>
  <c r="AW515" i="10"/>
  <c r="AX515" i="10" s="1"/>
  <c r="AW516" i="10"/>
  <c r="AX516" i="10" s="1"/>
  <c r="AW517" i="10"/>
  <c r="AX517" i="10" s="1"/>
  <c r="AW518" i="10"/>
  <c r="AX518" i="10" s="1"/>
  <c r="AW519" i="10"/>
  <c r="AX519" i="10" s="1"/>
  <c r="AW520" i="10"/>
  <c r="AX520" i="10" s="1"/>
  <c r="AW521" i="10"/>
  <c r="AX521" i="10" s="1"/>
  <c r="AW522" i="10"/>
  <c r="AX522" i="10" s="1"/>
  <c r="AW523" i="10"/>
  <c r="AX523" i="10" s="1"/>
  <c r="AW524" i="10"/>
  <c r="AX524" i="10" s="1"/>
  <c r="AW525" i="10"/>
  <c r="AX525" i="10" s="1"/>
  <c r="AW526" i="10"/>
  <c r="AX526" i="10" s="1"/>
  <c r="AW527" i="10"/>
  <c r="AX527" i="10" s="1"/>
  <c r="AW528" i="10"/>
  <c r="AX528" i="10" s="1"/>
  <c r="AW529" i="10"/>
  <c r="AX529" i="10" s="1"/>
  <c r="AW530" i="10"/>
  <c r="AX530" i="10" s="1"/>
  <c r="AW531" i="10"/>
  <c r="AX531" i="10" s="1"/>
  <c r="AW532" i="10"/>
  <c r="AX532" i="10" s="1"/>
  <c r="AW533" i="10"/>
  <c r="AX533" i="10" s="1"/>
  <c r="AW534" i="10"/>
  <c r="AX534" i="10" s="1"/>
  <c r="AW535" i="10"/>
  <c r="AX535" i="10" s="1"/>
  <c r="AW536" i="10"/>
  <c r="AX536" i="10" s="1"/>
  <c r="AW537" i="10"/>
  <c r="AX537" i="10" s="1"/>
  <c r="AW538" i="10"/>
  <c r="AX538" i="10" s="1"/>
  <c r="AW539" i="10"/>
  <c r="AX539" i="10" s="1"/>
  <c r="AR2" i="10"/>
  <c r="AR3" i="10"/>
  <c r="AR4" i="10"/>
  <c r="AR5" i="10"/>
  <c r="AR6" i="10"/>
  <c r="AR7" i="10"/>
  <c r="AR8" i="10"/>
  <c r="AR9" i="10"/>
  <c r="AR10" i="10"/>
  <c r="AR11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28" i="10"/>
  <c r="AR29" i="10"/>
  <c r="AR30" i="10"/>
  <c r="AR31" i="10"/>
  <c r="AR32" i="10"/>
  <c r="AR33" i="10"/>
  <c r="AR34" i="10"/>
  <c r="AR35" i="10"/>
  <c r="AR36" i="10"/>
  <c r="AR37" i="10"/>
  <c r="AR38" i="10"/>
  <c r="AR39" i="10"/>
  <c r="AR40" i="10"/>
  <c r="AR41" i="10"/>
  <c r="AR42" i="10"/>
  <c r="AR43" i="10"/>
  <c r="AR44" i="10"/>
  <c r="AR45" i="10"/>
  <c r="AR46" i="10"/>
  <c r="AR47" i="10"/>
  <c r="AR48" i="10"/>
  <c r="AR49" i="10"/>
  <c r="AR50" i="10"/>
  <c r="AR51" i="10"/>
  <c r="AR52" i="10"/>
  <c r="AR53" i="10"/>
  <c r="AR54" i="10"/>
  <c r="AR55" i="10"/>
  <c r="AR56" i="10"/>
  <c r="AR57" i="10"/>
  <c r="AR58" i="10"/>
  <c r="AR59" i="10"/>
  <c r="AR60" i="10"/>
  <c r="AR61" i="10"/>
  <c r="AR62" i="10"/>
  <c r="AR63" i="10"/>
  <c r="AR64" i="10"/>
  <c r="AR65" i="10"/>
  <c r="AR66" i="10"/>
  <c r="AR67" i="10"/>
  <c r="AR68" i="10"/>
  <c r="AR69" i="10"/>
  <c r="AR70" i="10"/>
  <c r="AR71" i="10"/>
  <c r="AR72" i="10"/>
  <c r="AR73" i="10"/>
  <c r="AR74" i="10"/>
  <c r="AR75" i="10"/>
  <c r="AR76" i="10"/>
  <c r="AR77" i="10"/>
  <c r="AR78" i="10"/>
  <c r="AR79" i="10"/>
  <c r="AR80" i="10"/>
  <c r="AR81" i="10"/>
  <c r="AR82" i="10"/>
  <c r="AR83" i="10"/>
  <c r="AR84" i="10"/>
  <c r="AR85" i="10"/>
  <c r="AR86" i="10"/>
  <c r="AR87" i="10"/>
  <c r="AR88" i="10"/>
  <c r="AR89" i="10"/>
  <c r="AR90" i="10"/>
  <c r="AR91" i="10"/>
  <c r="AR92" i="10"/>
  <c r="AR93" i="10"/>
  <c r="AR94" i="10"/>
  <c r="AR95" i="10"/>
  <c r="AR96" i="10"/>
  <c r="AR97" i="10"/>
  <c r="AR98" i="10"/>
  <c r="AR99" i="10"/>
  <c r="AR100" i="10"/>
  <c r="AR101" i="10"/>
  <c r="AR102" i="10"/>
  <c r="AR103" i="10"/>
  <c r="AR104" i="10"/>
  <c r="AR105" i="10"/>
  <c r="AR106" i="10"/>
  <c r="AR107" i="10"/>
  <c r="AR108" i="10"/>
  <c r="AR109" i="10"/>
  <c r="AR110" i="10"/>
  <c r="AR111" i="10"/>
  <c r="AR112" i="10"/>
  <c r="AR113" i="10"/>
  <c r="AR114" i="10"/>
  <c r="AR115" i="10"/>
  <c r="AR116" i="10"/>
  <c r="AR117" i="10"/>
  <c r="AR118" i="10"/>
  <c r="AR119" i="10"/>
  <c r="AR120" i="10"/>
  <c r="AR121" i="10"/>
  <c r="AR122" i="10"/>
  <c r="AR123" i="10"/>
  <c r="AR124" i="10"/>
  <c r="AR125" i="10"/>
  <c r="AR126" i="10"/>
  <c r="AR127" i="10"/>
  <c r="AR128" i="10"/>
  <c r="AR129" i="10"/>
  <c r="AR130" i="10"/>
  <c r="AR131" i="10"/>
  <c r="AR132" i="10"/>
  <c r="AR133" i="10"/>
  <c r="AR134" i="10"/>
  <c r="AR135" i="10"/>
  <c r="AR136" i="10"/>
  <c r="AR137" i="10"/>
  <c r="AR138" i="10"/>
  <c r="AR139" i="10"/>
  <c r="AR140" i="10"/>
  <c r="AR141" i="10"/>
  <c r="AR142" i="10"/>
  <c r="AR143" i="10"/>
  <c r="AR144" i="10"/>
  <c r="AR145" i="10"/>
  <c r="AR146" i="10"/>
  <c r="AR147" i="10"/>
  <c r="AR148" i="10"/>
  <c r="AR149" i="10"/>
  <c r="AR150" i="10"/>
  <c r="AR151" i="10"/>
  <c r="AR152" i="10"/>
  <c r="AR153" i="10"/>
  <c r="AR154" i="10"/>
  <c r="AR155" i="10"/>
  <c r="AR156" i="10"/>
  <c r="AR157" i="10"/>
  <c r="AR158" i="10"/>
  <c r="AR159" i="10"/>
  <c r="AR160" i="10"/>
  <c r="AR161" i="10"/>
  <c r="AR162" i="10"/>
  <c r="AR163" i="10"/>
  <c r="AR164" i="10"/>
  <c r="AR165" i="10"/>
  <c r="AR166" i="10"/>
  <c r="AR167" i="10"/>
  <c r="AR168" i="10"/>
  <c r="AR169" i="10"/>
  <c r="AR170" i="10"/>
  <c r="AR171" i="10"/>
  <c r="AR172" i="10"/>
  <c r="AR173" i="10"/>
  <c r="AR174" i="10"/>
  <c r="AR175" i="10"/>
  <c r="AR176" i="10"/>
  <c r="AR177" i="10"/>
  <c r="AR178" i="10"/>
  <c r="AR179" i="10"/>
  <c r="AR180" i="10"/>
  <c r="AR181" i="10"/>
  <c r="AR182" i="10"/>
  <c r="AR183" i="10"/>
  <c r="AR184" i="10"/>
  <c r="AR185" i="10"/>
  <c r="AR186" i="10"/>
  <c r="AR187" i="10"/>
  <c r="AR188" i="10"/>
  <c r="AR189" i="10"/>
  <c r="AR190" i="10"/>
  <c r="AR191" i="10"/>
  <c r="AR192" i="10"/>
  <c r="AR193" i="10"/>
  <c r="AR194" i="10"/>
  <c r="AR195" i="10"/>
  <c r="AR196" i="10"/>
  <c r="AR197" i="10"/>
  <c r="AR198" i="10"/>
  <c r="AR199" i="10"/>
  <c r="AR200" i="10"/>
  <c r="AR201" i="10"/>
  <c r="AR202" i="10"/>
  <c r="AR203" i="10"/>
  <c r="AR204" i="10"/>
  <c r="AR205" i="10"/>
  <c r="AR206" i="10"/>
  <c r="AR207" i="10"/>
  <c r="AR208" i="10"/>
  <c r="AR209" i="10"/>
  <c r="AR210" i="10"/>
  <c r="AR211" i="10"/>
  <c r="AR212" i="10"/>
  <c r="AR213" i="10"/>
  <c r="AR214" i="10"/>
  <c r="AR215" i="10"/>
  <c r="AR216" i="10"/>
  <c r="AR217" i="10"/>
  <c r="AR218" i="10"/>
  <c r="AR219" i="10"/>
  <c r="AR220" i="10"/>
  <c r="AR221" i="10"/>
  <c r="AR222" i="10"/>
  <c r="AR223" i="10"/>
  <c r="AR224" i="10"/>
  <c r="AR225" i="10"/>
  <c r="AR226" i="10"/>
  <c r="AR227" i="10"/>
  <c r="AR228" i="10"/>
  <c r="AR229" i="10"/>
  <c r="AR230" i="10"/>
  <c r="AR231" i="10"/>
  <c r="AR232" i="10"/>
  <c r="AR233" i="10"/>
  <c r="AR234" i="10"/>
  <c r="AR235" i="10"/>
  <c r="AR236" i="10"/>
  <c r="AR237" i="10"/>
  <c r="AR238" i="10"/>
  <c r="AR239" i="10"/>
  <c r="AR240" i="10"/>
  <c r="AR241" i="10"/>
  <c r="AR242" i="10"/>
  <c r="AR243" i="10"/>
  <c r="AR244" i="10"/>
  <c r="AR245" i="10"/>
  <c r="AR246" i="10"/>
  <c r="AR247" i="10"/>
  <c r="AR248" i="10"/>
  <c r="AR249" i="10"/>
  <c r="AR250" i="10"/>
  <c r="AR251" i="10"/>
  <c r="AR252" i="10"/>
  <c r="AR253" i="10"/>
  <c r="AR254" i="10"/>
  <c r="AR255" i="10"/>
  <c r="AR256" i="10"/>
  <c r="AR257" i="10"/>
  <c r="AR258" i="10"/>
  <c r="AR259" i="10"/>
  <c r="AR260" i="10"/>
  <c r="AR261" i="10"/>
  <c r="AR262" i="10"/>
  <c r="AR263" i="10"/>
  <c r="AR264" i="10"/>
  <c r="AR265" i="10"/>
  <c r="AR266" i="10"/>
  <c r="AR267" i="10"/>
  <c r="AR268" i="10"/>
  <c r="AR269" i="10"/>
  <c r="AR270" i="10"/>
  <c r="AR271" i="10"/>
  <c r="AR272" i="10"/>
  <c r="AR273" i="10"/>
  <c r="AR274" i="10"/>
  <c r="AR275" i="10"/>
  <c r="AR276" i="10"/>
  <c r="AR277" i="10"/>
  <c r="AR278" i="10"/>
  <c r="AR279" i="10"/>
  <c r="AR280" i="10"/>
  <c r="AR281" i="10"/>
  <c r="AR282" i="10"/>
  <c r="AR283" i="10"/>
  <c r="AR284" i="10"/>
  <c r="AR285" i="10"/>
  <c r="AR286" i="10"/>
  <c r="AR287" i="10"/>
  <c r="AR288" i="10"/>
  <c r="AR289" i="10"/>
  <c r="AR290" i="10"/>
  <c r="AR291" i="10"/>
  <c r="AR292" i="10"/>
  <c r="AR293" i="10"/>
  <c r="AR294" i="10"/>
  <c r="AR295" i="10"/>
  <c r="AR296" i="10"/>
  <c r="AR297" i="10"/>
  <c r="AR298" i="10"/>
  <c r="AR299" i="10"/>
  <c r="AR300" i="10"/>
  <c r="AR301" i="10"/>
  <c r="AR302" i="10"/>
  <c r="AR303" i="10"/>
  <c r="AR304" i="10"/>
  <c r="AR305" i="10"/>
  <c r="AR306" i="10"/>
  <c r="AR307" i="10"/>
  <c r="AR308" i="10"/>
  <c r="AR309" i="10"/>
  <c r="AR310" i="10"/>
  <c r="AR311" i="10"/>
  <c r="AR312" i="10"/>
  <c r="AR313" i="10"/>
  <c r="AR314" i="10"/>
  <c r="AR315" i="10"/>
  <c r="AR316" i="10"/>
  <c r="AR317" i="10"/>
  <c r="AR318" i="10"/>
  <c r="AR319" i="10"/>
  <c r="AR320" i="10"/>
  <c r="AR321" i="10"/>
  <c r="AR322" i="10"/>
  <c r="AR323" i="10"/>
  <c r="AR324" i="10"/>
  <c r="AR325" i="10"/>
  <c r="AR326" i="10"/>
  <c r="AR327" i="10"/>
  <c r="AR328" i="10"/>
  <c r="AR329" i="10"/>
  <c r="AR330" i="10"/>
  <c r="AR331" i="10"/>
  <c r="AR332" i="10"/>
  <c r="AR333" i="10"/>
  <c r="AR334" i="10"/>
  <c r="AR335" i="10"/>
  <c r="AR336" i="10"/>
  <c r="AR337" i="10"/>
  <c r="AR338" i="10"/>
  <c r="AR339" i="10"/>
  <c r="AR340" i="10"/>
  <c r="AR341" i="10"/>
  <c r="AR342" i="10"/>
  <c r="AR343" i="10"/>
  <c r="AR344" i="10"/>
  <c r="AR345" i="10"/>
  <c r="AR346" i="10"/>
  <c r="AR347" i="10"/>
  <c r="AR348" i="10"/>
  <c r="AR349" i="10"/>
  <c r="AR350" i="10"/>
  <c r="AR351" i="10"/>
  <c r="AR352" i="10"/>
  <c r="AR353" i="10"/>
  <c r="AR354" i="10"/>
  <c r="AR355" i="10"/>
  <c r="AR356" i="10"/>
  <c r="AR357" i="10"/>
  <c r="AR358" i="10"/>
  <c r="AR359" i="10"/>
  <c r="AR360" i="10"/>
  <c r="AR361" i="10"/>
  <c r="AR362" i="10"/>
  <c r="AR363" i="10"/>
  <c r="AR364" i="10"/>
  <c r="AR365" i="10"/>
  <c r="AR366" i="10"/>
  <c r="AR367" i="10"/>
  <c r="AR368" i="10"/>
  <c r="AR369" i="10"/>
  <c r="AR370" i="10"/>
  <c r="AR371" i="10"/>
  <c r="AR372" i="10"/>
  <c r="AR373" i="10"/>
  <c r="AR374" i="10"/>
  <c r="AR375" i="10"/>
  <c r="AR376" i="10"/>
  <c r="AR377" i="10"/>
  <c r="AR378" i="10"/>
  <c r="AR379" i="10"/>
  <c r="AR380" i="10"/>
  <c r="AR381" i="10"/>
  <c r="AR382" i="10"/>
  <c r="AR383" i="10"/>
  <c r="AR384" i="10"/>
  <c r="AR385" i="10"/>
  <c r="AR386" i="10"/>
  <c r="AR387" i="10"/>
  <c r="AR388" i="10"/>
  <c r="AR389" i="10"/>
  <c r="AR390" i="10"/>
  <c r="AR391" i="10"/>
  <c r="AR392" i="10"/>
  <c r="AR393" i="10"/>
  <c r="AR394" i="10"/>
  <c r="AR395" i="10"/>
  <c r="AR396" i="10"/>
  <c r="AR397" i="10"/>
  <c r="AR398" i="10"/>
  <c r="AR399" i="10"/>
  <c r="AR400" i="10"/>
  <c r="AR401" i="10"/>
  <c r="AR402" i="10"/>
  <c r="AR403" i="10"/>
  <c r="AR404" i="10"/>
  <c r="AR405" i="10"/>
  <c r="AR406" i="10"/>
  <c r="AR407" i="10"/>
  <c r="AR408" i="10"/>
  <c r="AR409" i="10"/>
  <c r="AR410" i="10"/>
  <c r="AR411" i="10"/>
  <c r="AR412" i="10"/>
  <c r="AR413" i="10"/>
  <c r="AR414" i="10"/>
  <c r="AR415" i="10"/>
  <c r="AR416" i="10"/>
  <c r="AR417" i="10"/>
  <c r="AR418" i="10"/>
  <c r="AR419" i="10"/>
  <c r="AR420" i="10"/>
  <c r="AR421" i="10"/>
  <c r="AR422" i="10"/>
  <c r="AR423" i="10"/>
  <c r="AR424" i="10"/>
  <c r="AR425" i="10"/>
  <c r="AR426" i="10"/>
  <c r="AR427" i="10"/>
  <c r="AR428" i="10"/>
  <c r="AR429" i="10"/>
  <c r="AR430" i="10"/>
  <c r="AR431" i="10"/>
  <c r="AR432" i="10"/>
  <c r="AR433" i="10"/>
  <c r="AR434" i="10"/>
  <c r="AR435" i="10"/>
  <c r="AR436" i="10"/>
  <c r="AR437" i="10"/>
  <c r="AR438" i="10"/>
  <c r="AR439" i="10"/>
  <c r="AR440" i="10"/>
  <c r="AR441" i="10"/>
  <c r="AR442" i="10"/>
  <c r="AR443" i="10"/>
  <c r="AR444" i="10"/>
  <c r="AR445" i="10"/>
  <c r="AR446" i="10"/>
  <c r="AR447" i="10"/>
  <c r="AR448" i="10"/>
  <c r="AR449" i="10"/>
  <c r="AR450" i="10"/>
  <c r="AR451" i="10"/>
  <c r="AR452" i="10"/>
  <c r="AR453" i="10"/>
  <c r="AR454" i="10"/>
  <c r="AR455" i="10"/>
  <c r="AR456" i="10"/>
  <c r="AR457" i="10"/>
  <c r="AR458" i="10"/>
  <c r="AR459" i="10"/>
  <c r="AR460" i="10"/>
  <c r="AR461" i="10"/>
  <c r="AR462" i="10"/>
  <c r="AR463" i="10"/>
  <c r="AR464" i="10"/>
  <c r="AR465" i="10"/>
  <c r="AR466" i="10"/>
  <c r="AR467" i="10"/>
  <c r="AR468" i="10"/>
  <c r="AR469" i="10"/>
  <c r="AR470" i="10"/>
  <c r="AR471" i="10"/>
  <c r="AR472" i="10"/>
  <c r="AR473" i="10"/>
  <c r="AR474" i="10"/>
  <c r="AR475" i="10"/>
  <c r="AR476" i="10"/>
  <c r="AR477" i="10"/>
  <c r="AR478" i="10"/>
  <c r="AR479" i="10"/>
  <c r="AR480" i="10"/>
  <c r="AR481" i="10"/>
  <c r="AR482" i="10"/>
  <c r="AR483" i="10"/>
  <c r="AR484" i="10"/>
  <c r="AR485" i="10"/>
  <c r="AR486" i="10"/>
  <c r="AR487" i="10"/>
  <c r="AR488" i="10"/>
  <c r="AR489" i="10"/>
  <c r="AR490" i="10"/>
  <c r="AR491" i="10"/>
  <c r="AR492" i="10"/>
  <c r="AR493" i="10"/>
  <c r="AR494" i="10"/>
  <c r="AR495" i="10"/>
  <c r="AR496" i="10"/>
  <c r="AR497" i="10"/>
  <c r="AR498" i="10"/>
  <c r="AR499" i="10"/>
  <c r="AR500" i="10"/>
  <c r="AR501" i="10"/>
  <c r="AR502" i="10"/>
  <c r="AR503" i="10"/>
  <c r="AR504" i="10"/>
  <c r="AR505" i="10"/>
  <c r="AR506" i="10"/>
  <c r="AR507" i="10"/>
  <c r="AR508" i="10"/>
  <c r="AR509" i="10"/>
  <c r="AR510" i="10"/>
  <c r="AR511" i="10"/>
  <c r="AR512" i="10"/>
  <c r="AR513" i="10"/>
  <c r="AR514" i="10"/>
  <c r="AR515" i="10"/>
  <c r="AR516" i="10"/>
  <c r="AR517" i="10"/>
  <c r="AR518" i="10"/>
  <c r="AR519" i="10"/>
  <c r="AR520" i="10"/>
  <c r="AR521" i="10"/>
  <c r="AR522" i="10"/>
  <c r="AR523" i="10"/>
  <c r="AR524" i="10"/>
  <c r="AR525" i="10"/>
  <c r="AR526" i="10"/>
  <c r="AR527" i="10"/>
  <c r="AR528" i="10"/>
  <c r="AR529" i="10"/>
  <c r="AR530" i="10"/>
  <c r="AR531" i="10"/>
  <c r="AR532" i="10"/>
  <c r="AR533" i="10"/>
  <c r="AR534" i="10"/>
  <c r="AR535" i="10"/>
  <c r="AR536" i="10"/>
  <c r="AR537" i="10"/>
  <c r="AR538" i="10"/>
  <c r="AR539" i="10"/>
  <c r="AQ2" i="10"/>
  <c r="AQ3" i="10"/>
  <c r="AQ4" i="10"/>
  <c r="AQ5" i="10"/>
  <c r="AQ6" i="10"/>
  <c r="AQ7" i="10"/>
  <c r="AQ8" i="10"/>
  <c r="AQ9" i="10"/>
  <c r="AQ10" i="10"/>
  <c r="AQ11" i="10"/>
  <c r="AQ12" i="10"/>
  <c r="AQ13" i="10"/>
  <c r="AQ14" i="10"/>
  <c r="AQ15" i="10"/>
  <c r="AQ16" i="10"/>
  <c r="AQ17" i="10"/>
  <c r="AQ18" i="10"/>
  <c r="AQ19" i="10"/>
  <c r="AQ20" i="10"/>
  <c r="AQ21" i="10"/>
  <c r="AQ22" i="10"/>
  <c r="AQ23" i="10"/>
  <c r="AQ24" i="10"/>
  <c r="AQ25" i="10"/>
  <c r="AQ26" i="10"/>
  <c r="AQ27" i="10"/>
  <c r="AQ28" i="10"/>
  <c r="AQ29" i="10"/>
  <c r="AQ30" i="10"/>
  <c r="AQ31" i="10"/>
  <c r="AQ32" i="10"/>
  <c r="AQ33" i="10"/>
  <c r="AQ34" i="10"/>
  <c r="AQ35" i="10"/>
  <c r="AQ36" i="10"/>
  <c r="AQ37" i="10"/>
  <c r="AQ38" i="10"/>
  <c r="AQ39" i="10"/>
  <c r="AQ40" i="10"/>
  <c r="AQ41" i="10"/>
  <c r="AQ42" i="10"/>
  <c r="AQ43" i="10"/>
  <c r="AQ44" i="10"/>
  <c r="AQ45" i="10"/>
  <c r="AQ46" i="10"/>
  <c r="AQ47" i="10"/>
  <c r="AQ48" i="10"/>
  <c r="AQ49" i="10"/>
  <c r="AQ50" i="10"/>
  <c r="AQ51" i="10"/>
  <c r="AQ52" i="10"/>
  <c r="AQ53" i="10"/>
  <c r="AQ54" i="10"/>
  <c r="AQ55" i="10"/>
  <c r="AQ56" i="10"/>
  <c r="AQ57" i="10"/>
  <c r="AQ58" i="10"/>
  <c r="AQ59" i="10"/>
  <c r="AQ60" i="10"/>
  <c r="AQ61" i="10"/>
  <c r="AQ62" i="10"/>
  <c r="AQ63" i="10"/>
  <c r="AQ64" i="10"/>
  <c r="AQ65" i="10"/>
  <c r="AQ66" i="10"/>
  <c r="AQ67" i="10"/>
  <c r="AQ68" i="10"/>
  <c r="AQ69" i="10"/>
  <c r="AQ70" i="10"/>
  <c r="AQ71" i="10"/>
  <c r="AQ72" i="10"/>
  <c r="AQ73" i="10"/>
  <c r="AQ74" i="10"/>
  <c r="AQ75" i="10"/>
  <c r="AQ76" i="10"/>
  <c r="AQ77" i="10"/>
  <c r="AQ78" i="10"/>
  <c r="AQ79" i="10"/>
  <c r="AQ80" i="10"/>
  <c r="AQ81" i="10"/>
  <c r="AQ82" i="10"/>
  <c r="AQ83" i="10"/>
  <c r="AQ84" i="10"/>
  <c r="AQ85" i="10"/>
  <c r="AQ86" i="10"/>
  <c r="AQ87" i="10"/>
  <c r="AQ88" i="10"/>
  <c r="AQ89" i="10"/>
  <c r="AQ90" i="10"/>
  <c r="AQ91" i="10"/>
  <c r="AQ92" i="10"/>
  <c r="AQ93" i="10"/>
  <c r="AQ94" i="10"/>
  <c r="AQ95" i="10"/>
  <c r="AQ96" i="10"/>
  <c r="AQ97" i="10"/>
  <c r="AQ98" i="10"/>
  <c r="AQ99" i="10"/>
  <c r="AQ100" i="10"/>
  <c r="AQ101" i="10"/>
  <c r="AQ102" i="10"/>
  <c r="AQ103" i="10"/>
  <c r="AQ104" i="10"/>
  <c r="AQ105" i="10"/>
  <c r="AQ106" i="10"/>
  <c r="AQ107" i="10"/>
  <c r="AQ108" i="10"/>
  <c r="AQ109" i="10"/>
  <c r="AQ110" i="10"/>
  <c r="AQ111" i="10"/>
  <c r="AQ112" i="10"/>
  <c r="AQ113" i="10"/>
  <c r="AQ114" i="10"/>
  <c r="AQ115" i="10"/>
  <c r="AQ116" i="10"/>
  <c r="AQ117" i="10"/>
  <c r="AQ118" i="10"/>
  <c r="AQ119" i="10"/>
  <c r="AQ120" i="10"/>
  <c r="AQ121" i="10"/>
  <c r="AQ122" i="10"/>
  <c r="AQ123" i="10"/>
  <c r="AQ124" i="10"/>
  <c r="AQ125" i="10"/>
  <c r="AQ126" i="10"/>
  <c r="AQ127" i="10"/>
  <c r="AQ128" i="10"/>
  <c r="AQ129" i="10"/>
  <c r="AQ130" i="10"/>
  <c r="AQ131" i="10"/>
  <c r="AQ132" i="10"/>
  <c r="AQ133" i="10"/>
  <c r="AQ134" i="10"/>
  <c r="AQ135" i="10"/>
  <c r="AQ136" i="10"/>
  <c r="AQ137" i="10"/>
  <c r="AQ138" i="10"/>
  <c r="AQ139" i="10"/>
  <c r="AQ140" i="10"/>
  <c r="AQ141" i="10"/>
  <c r="AQ142" i="10"/>
  <c r="AQ143" i="10"/>
  <c r="AQ144" i="10"/>
  <c r="AQ145" i="10"/>
  <c r="AQ146" i="10"/>
  <c r="AQ147" i="10"/>
  <c r="AQ148" i="10"/>
  <c r="AQ149" i="10"/>
  <c r="AQ150" i="10"/>
  <c r="AQ151" i="10"/>
  <c r="AQ152" i="10"/>
  <c r="AQ153" i="10"/>
  <c r="AQ154" i="10"/>
  <c r="AQ155" i="10"/>
  <c r="AQ156" i="10"/>
  <c r="AQ157" i="10"/>
  <c r="AQ158" i="10"/>
  <c r="AQ159" i="10"/>
  <c r="AQ160" i="10"/>
  <c r="AQ161" i="10"/>
  <c r="AQ162" i="10"/>
  <c r="AQ163" i="10"/>
  <c r="AQ164" i="10"/>
  <c r="AQ165" i="10"/>
  <c r="AQ166" i="10"/>
  <c r="AQ167" i="10"/>
  <c r="AQ168" i="10"/>
  <c r="AQ169" i="10"/>
  <c r="AQ170" i="10"/>
  <c r="AQ171" i="10"/>
  <c r="AQ172" i="10"/>
  <c r="AQ173" i="10"/>
  <c r="AQ174" i="10"/>
  <c r="AQ175" i="10"/>
  <c r="AQ176" i="10"/>
  <c r="AQ177" i="10"/>
  <c r="AQ178" i="10"/>
  <c r="AQ179" i="10"/>
  <c r="AQ180" i="10"/>
  <c r="AQ181" i="10"/>
  <c r="AQ182" i="10"/>
  <c r="AQ183" i="10"/>
  <c r="AQ184" i="10"/>
  <c r="AQ185" i="10"/>
  <c r="AQ186" i="10"/>
  <c r="AQ187" i="10"/>
  <c r="AQ188" i="10"/>
  <c r="AQ189" i="10"/>
  <c r="AQ190" i="10"/>
  <c r="AQ191" i="10"/>
  <c r="AQ192" i="10"/>
  <c r="AQ193" i="10"/>
  <c r="AQ194" i="10"/>
  <c r="AQ195" i="10"/>
  <c r="AQ196" i="10"/>
  <c r="AQ197" i="10"/>
  <c r="AQ198" i="10"/>
  <c r="AQ199" i="10"/>
  <c r="AQ200" i="10"/>
  <c r="AQ201" i="10"/>
  <c r="AQ202" i="10"/>
  <c r="AQ203" i="10"/>
  <c r="AQ204" i="10"/>
  <c r="AQ205" i="10"/>
  <c r="AQ206" i="10"/>
  <c r="AQ207" i="10"/>
  <c r="AQ208" i="10"/>
  <c r="AQ209" i="10"/>
  <c r="AQ210" i="10"/>
  <c r="AQ211" i="10"/>
  <c r="AQ212" i="10"/>
  <c r="AQ213" i="10"/>
  <c r="AQ214" i="10"/>
  <c r="AQ215" i="10"/>
  <c r="AQ216" i="10"/>
  <c r="AQ217" i="10"/>
  <c r="AQ218" i="10"/>
  <c r="AQ219" i="10"/>
  <c r="AQ220" i="10"/>
  <c r="AQ221" i="10"/>
  <c r="AQ222" i="10"/>
  <c r="AQ223" i="10"/>
  <c r="AQ224" i="10"/>
  <c r="AQ225" i="10"/>
  <c r="AQ226" i="10"/>
  <c r="AQ227" i="10"/>
  <c r="AQ228" i="10"/>
  <c r="AQ229" i="10"/>
  <c r="AQ230" i="10"/>
  <c r="AQ231" i="10"/>
  <c r="AQ232" i="10"/>
  <c r="AQ233" i="10"/>
  <c r="AQ234" i="10"/>
  <c r="AQ235" i="10"/>
  <c r="AQ236" i="10"/>
  <c r="AQ237" i="10"/>
  <c r="AQ238" i="10"/>
  <c r="AQ239" i="10"/>
  <c r="AQ240" i="10"/>
  <c r="AQ241" i="10"/>
  <c r="AQ242" i="10"/>
  <c r="AQ243" i="10"/>
  <c r="AQ244" i="10"/>
  <c r="AQ245" i="10"/>
  <c r="AQ246" i="10"/>
  <c r="AQ247" i="10"/>
  <c r="AQ248" i="10"/>
  <c r="AQ249" i="10"/>
  <c r="AQ250" i="10"/>
  <c r="AQ251" i="10"/>
  <c r="AQ252" i="10"/>
  <c r="AQ253" i="10"/>
  <c r="AQ254" i="10"/>
  <c r="AQ255" i="10"/>
  <c r="AQ256" i="10"/>
  <c r="AQ257" i="10"/>
  <c r="AQ258" i="10"/>
  <c r="AQ259" i="10"/>
  <c r="AQ260" i="10"/>
  <c r="AQ261" i="10"/>
  <c r="AQ262" i="10"/>
  <c r="AQ263" i="10"/>
  <c r="AQ264" i="10"/>
  <c r="AQ265" i="10"/>
  <c r="AQ266" i="10"/>
  <c r="AQ267" i="10"/>
  <c r="AQ268" i="10"/>
  <c r="AQ269" i="10"/>
  <c r="AQ270" i="10"/>
  <c r="AQ271" i="10"/>
  <c r="AQ272" i="10"/>
  <c r="AQ273" i="10"/>
  <c r="AQ274" i="10"/>
  <c r="AQ275" i="10"/>
  <c r="AQ276" i="10"/>
  <c r="AQ277" i="10"/>
  <c r="AQ278" i="10"/>
  <c r="AQ279" i="10"/>
  <c r="AQ280" i="10"/>
  <c r="AQ281" i="10"/>
  <c r="AQ282" i="10"/>
  <c r="AQ283" i="10"/>
  <c r="AQ284" i="10"/>
  <c r="AQ285" i="10"/>
  <c r="AQ286" i="10"/>
  <c r="AQ287" i="10"/>
  <c r="AQ288" i="10"/>
  <c r="AQ289" i="10"/>
  <c r="AQ290" i="10"/>
  <c r="AQ291" i="10"/>
  <c r="AQ292" i="10"/>
  <c r="AQ293" i="10"/>
  <c r="AQ294" i="10"/>
  <c r="AQ295" i="10"/>
  <c r="AQ296" i="10"/>
  <c r="AQ297" i="10"/>
  <c r="AQ298" i="10"/>
  <c r="AQ299" i="10"/>
  <c r="AQ300" i="10"/>
  <c r="AQ301" i="10"/>
  <c r="AQ302" i="10"/>
  <c r="AQ303" i="10"/>
  <c r="AQ304" i="10"/>
  <c r="AQ305" i="10"/>
  <c r="AQ306" i="10"/>
  <c r="AQ307" i="10"/>
  <c r="AQ308" i="10"/>
  <c r="AQ309" i="10"/>
  <c r="AQ310" i="10"/>
  <c r="AQ311" i="10"/>
  <c r="AQ312" i="10"/>
  <c r="AQ313" i="10"/>
  <c r="AQ314" i="10"/>
  <c r="AQ315" i="10"/>
  <c r="AQ316" i="10"/>
  <c r="AQ317" i="10"/>
  <c r="AQ318" i="10"/>
  <c r="AQ319" i="10"/>
  <c r="AQ320" i="10"/>
  <c r="AQ321" i="10"/>
  <c r="AQ322" i="10"/>
  <c r="AQ323" i="10"/>
  <c r="AQ324" i="10"/>
  <c r="AQ325" i="10"/>
  <c r="AQ326" i="10"/>
  <c r="AQ327" i="10"/>
  <c r="AQ328" i="10"/>
  <c r="AQ329" i="10"/>
  <c r="AQ330" i="10"/>
  <c r="AQ331" i="10"/>
  <c r="AQ332" i="10"/>
  <c r="AQ333" i="10"/>
  <c r="AQ334" i="10"/>
  <c r="AQ335" i="10"/>
  <c r="AQ336" i="10"/>
  <c r="AQ337" i="10"/>
  <c r="AQ338" i="10"/>
  <c r="AQ339" i="10"/>
  <c r="AQ340" i="10"/>
  <c r="AQ341" i="10"/>
  <c r="AQ342" i="10"/>
  <c r="AQ343" i="10"/>
  <c r="AQ344" i="10"/>
  <c r="AQ345" i="10"/>
  <c r="AQ346" i="10"/>
  <c r="AQ347" i="10"/>
  <c r="AQ348" i="10"/>
  <c r="AQ349" i="10"/>
  <c r="AQ350" i="10"/>
  <c r="AQ351" i="10"/>
  <c r="AQ352" i="10"/>
  <c r="AQ353" i="10"/>
  <c r="AQ354" i="10"/>
  <c r="AQ355" i="10"/>
  <c r="AQ356" i="10"/>
  <c r="AQ357" i="10"/>
  <c r="AQ358" i="10"/>
  <c r="AQ359" i="10"/>
  <c r="AQ360" i="10"/>
  <c r="AQ361" i="10"/>
  <c r="AQ362" i="10"/>
  <c r="AQ363" i="10"/>
  <c r="AQ364" i="10"/>
  <c r="AQ365" i="10"/>
  <c r="AQ366" i="10"/>
  <c r="AQ367" i="10"/>
  <c r="AQ368" i="10"/>
  <c r="AQ369" i="10"/>
  <c r="AQ370" i="10"/>
  <c r="AQ371" i="10"/>
  <c r="AQ372" i="10"/>
  <c r="AQ373" i="10"/>
  <c r="AQ374" i="10"/>
  <c r="AQ375" i="10"/>
  <c r="AQ376" i="10"/>
  <c r="AQ377" i="10"/>
  <c r="AQ378" i="10"/>
  <c r="AQ379" i="10"/>
  <c r="AQ380" i="10"/>
  <c r="AQ381" i="10"/>
  <c r="AQ382" i="10"/>
  <c r="AQ383" i="10"/>
  <c r="AQ384" i="10"/>
  <c r="AQ385" i="10"/>
  <c r="AQ386" i="10"/>
  <c r="AQ387" i="10"/>
  <c r="AQ388" i="10"/>
  <c r="AQ389" i="10"/>
  <c r="AQ390" i="10"/>
  <c r="AQ391" i="10"/>
  <c r="AQ392" i="10"/>
  <c r="AQ393" i="10"/>
  <c r="AQ394" i="10"/>
  <c r="AQ395" i="10"/>
  <c r="AQ396" i="10"/>
  <c r="AQ397" i="10"/>
  <c r="AQ398" i="10"/>
  <c r="AQ399" i="10"/>
  <c r="AQ400" i="10"/>
  <c r="AQ401" i="10"/>
  <c r="AQ402" i="10"/>
  <c r="AQ403" i="10"/>
  <c r="AQ404" i="10"/>
  <c r="AQ405" i="10"/>
  <c r="AQ406" i="10"/>
  <c r="AQ407" i="10"/>
  <c r="AQ408" i="10"/>
  <c r="AQ409" i="10"/>
  <c r="AQ410" i="10"/>
  <c r="AQ411" i="10"/>
  <c r="AQ412" i="10"/>
  <c r="AQ413" i="10"/>
  <c r="AQ414" i="10"/>
  <c r="AQ415" i="10"/>
  <c r="AQ416" i="10"/>
  <c r="AQ417" i="10"/>
  <c r="AQ418" i="10"/>
  <c r="AQ419" i="10"/>
  <c r="AQ420" i="10"/>
  <c r="AQ421" i="10"/>
  <c r="AQ422" i="10"/>
  <c r="AQ423" i="10"/>
  <c r="AQ424" i="10"/>
  <c r="AQ425" i="10"/>
  <c r="AQ426" i="10"/>
  <c r="AQ427" i="10"/>
  <c r="AQ428" i="10"/>
  <c r="AQ429" i="10"/>
  <c r="AQ430" i="10"/>
  <c r="AQ431" i="10"/>
  <c r="AQ432" i="10"/>
  <c r="AQ433" i="10"/>
  <c r="AQ434" i="10"/>
  <c r="AQ435" i="10"/>
  <c r="AQ436" i="10"/>
  <c r="AQ437" i="10"/>
  <c r="AQ438" i="10"/>
  <c r="AQ439" i="10"/>
  <c r="AQ440" i="10"/>
  <c r="AQ441" i="10"/>
  <c r="AQ442" i="10"/>
  <c r="AQ443" i="10"/>
  <c r="AQ444" i="10"/>
  <c r="AQ445" i="10"/>
  <c r="AQ446" i="10"/>
  <c r="AQ447" i="10"/>
  <c r="AQ448" i="10"/>
  <c r="AQ449" i="10"/>
  <c r="AQ450" i="10"/>
  <c r="AQ451" i="10"/>
  <c r="AQ452" i="10"/>
  <c r="AQ453" i="10"/>
  <c r="AQ454" i="10"/>
  <c r="AQ455" i="10"/>
  <c r="AQ456" i="10"/>
  <c r="AQ457" i="10"/>
  <c r="AQ458" i="10"/>
  <c r="AQ459" i="10"/>
  <c r="AQ460" i="10"/>
  <c r="AQ461" i="10"/>
  <c r="AQ462" i="10"/>
  <c r="AQ463" i="10"/>
  <c r="AQ464" i="10"/>
  <c r="AQ465" i="10"/>
  <c r="AQ466" i="10"/>
  <c r="AQ467" i="10"/>
  <c r="AQ468" i="10"/>
  <c r="AQ469" i="10"/>
  <c r="AQ470" i="10"/>
  <c r="AQ471" i="10"/>
  <c r="AQ472" i="10"/>
  <c r="AQ473" i="10"/>
  <c r="AQ474" i="10"/>
  <c r="AQ475" i="10"/>
  <c r="AQ476" i="10"/>
  <c r="AQ477" i="10"/>
  <c r="AQ478" i="10"/>
  <c r="AQ479" i="10"/>
  <c r="AQ480" i="10"/>
  <c r="AQ481" i="10"/>
  <c r="AQ482" i="10"/>
  <c r="AQ483" i="10"/>
  <c r="AQ484" i="10"/>
  <c r="AQ485" i="10"/>
  <c r="AQ486" i="10"/>
  <c r="AQ487" i="10"/>
  <c r="AQ488" i="10"/>
  <c r="AQ489" i="10"/>
  <c r="AQ490" i="10"/>
  <c r="AQ491" i="10"/>
  <c r="AQ492" i="10"/>
  <c r="AQ493" i="10"/>
  <c r="AQ494" i="10"/>
  <c r="AQ495" i="10"/>
  <c r="AQ496" i="10"/>
  <c r="AQ497" i="10"/>
  <c r="AQ498" i="10"/>
  <c r="AQ499" i="10"/>
  <c r="AQ500" i="10"/>
  <c r="AQ501" i="10"/>
  <c r="AQ502" i="10"/>
  <c r="AQ503" i="10"/>
  <c r="AQ504" i="10"/>
  <c r="AQ505" i="10"/>
  <c r="AQ506" i="10"/>
  <c r="AQ507" i="10"/>
  <c r="AQ508" i="10"/>
  <c r="AQ509" i="10"/>
  <c r="AQ510" i="10"/>
  <c r="AQ511" i="10"/>
  <c r="AQ512" i="10"/>
  <c r="AQ513" i="10"/>
  <c r="AQ514" i="10"/>
  <c r="AQ515" i="10"/>
  <c r="AQ516" i="10"/>
  <c r="AQ517" i="10"/>
  <c r="AQ518" i="10"/>
  <c r="AQ519" i="10"/>
  <c r="AQ520" i="10"/>
  <c r="AQ521" i="10"/>
  <c r="AQ522" i="10"/>
  <c r="AQ523" i="10"/>
  <c r="AQ524" i="10"/>
  <c r="AQ525" i="10"/>
  <c r="AQ526" i="10"/>
  <c r="AQ527" i="10"/>
  <c r="AQ528" i="10"/>
  <c r="AQ529" i="10"/>
  <c r="AQ530" i="10"/>
  <c r="AQ531" i="10"/>
  <c r="AQ532" i="10"/>
  <c r="AQ533" i="10"/>
  <c r="AQ534" i="10"/>
  <c r="AQ535" i="10"/>
  <c r="AQ536" i="10"/>
  <c r="AQ537" i="10"/>
  <c r="AQ538" i="10"/>
  <c r="AQ539" i="10"/>
  <c r="AP2" i="10"/>
  <c r="AP3" i="10"/>
  <c r="AP4" i="10"/>
  <c r="AP5" i="10"/>
  <c r="AP6" i="10"/>
  <c r="AP7" i="10"/>
  <c r="AP8" i="10"/>
  <c r="AP9" i="10"/>
  <c r="AP10" i="10"/>
  <c r="AP11" i="10"/>
  <c r="AP12" i="10"/>
  <c r="AP13" i="10"/>
  <c r="AP14" i="10"/>
  <c r="AP15" i="10"/>
  <c r="AP16" i="10"/>
  <c r="AP17" i="10"/>
  <c r="AP18" i="10"/>
  <c r="AP19" i="10"/>
  <c r="AP20" i="10"/>
  <c r="AP21" i="10"/>
  <c r="AP22" i="10"/>
  <c r="AP23" i="10"/>
  <c r="AP24" i="10"/>
  <c r="AP25" i="10"/>
  <c r="AP26" i="10"/>
  <c r="AP27" i="10"/>
  <c r="AP28" i="10"/>
  <c r="AP29" i="10"/>
  <c r="AP30" i="10"/>
  <c r="AP31" i="10"/>
  <c r="AP32" i="10"/>
  <c r="AP33" i="10"/>
  <c r="AP34" i="10"/>
  <c r="AP35" i="10"/>
  <c r="AP36" i="10"/>
  <c r="AP37" i="10"/>
  <c r="AP38" i="10"/>
  <c r="AP39" i="10"/>
  <c r="AP40" i="10"/>
  <c r="AP41" i="10"/>
  <c r="AP42" i="10"/>
  <c r="AP43" i="10"/>
  <c r="AP44" i="10"/>
  <c r="AP45" i="10"/>
  <c r="AP46" i="10"/>
  <c r="AP47" i="10"/>
  <c r="AP48" i="10"/>
  <c r="AP49" i="10"/>
  <c r="AP50" i="10"/>
  <c r="AP51" i="10"/>
  <c r="AP52" i="10"/>
  <c r="AP53" i="10"/>
  <c r="AP54" i="10"/>
  <c r="AP55" i="10"/>
  <c r="AP56" i="10"/>
  <c r="AP57" i="10"/>
  <c r="AP58" i="10"/>
  <c r="AP59" i="10"/>
  <c r="AP60" i="10"/>
  <c r="AP61" i="10"/>
  <c r="AP62" i="10"/>
  <c r="AP63" i="10"/>
  <c r="AP64" i="10"/>
  <c r="AP65" i="10"/>
  <c r="AP66" i="10"/>
  <c r="AP67" i="10"/>
  <c r="AP68" i="10"/>
  <c r="AP69" i="10"/>
  <c r="AP70" i="10"/>
  <c r="AP71" i="10"/>
  <c r="AP72" i="10"/>
  <c r="AP73" i="10"/>
  <c r="AP74" i="10"/>
  <c r="AP75" i="10"/>
  <c r="AP76" i="10"/>
  <c r="AP77" i="10"/>
  <c r="AP78" i="10"/>
  <c r="AP79" i="10"/>
  <c r="AP80" i="10"/>
  <c r="AP81" i="10"/>
  <c r="AP82" i="10"/>
  <c r="AP83" i="10"/>
  <c r="AP84" i="10"/>
  <c r="AP85" i="10"/>
  <c r="AP86" i="10"/>
  <c r="AP87" i="10"/>
  <c r="AP88" i="10"/>
  <c r="AP89" i="10"/>
  <c r="AP90" i="10"/>
  <c r="AP91" i="10"/>
  <c r="AP92" i="10"/>
  <c r="AP93" i="10"/>
  <c r="AP94" i="10"/>
  <c r="AP95" i="10"/>
  <c r="AP96" i="10"/>
  <c r="AP97" i="10"/>
  <c r="AP98" i="10"/>
  <c r="AP99" i="10"/>
  <c r="AP100" i="10"/>
  <c r="AP101" i="10"/>
  <c r="AP102" i="10"/>
  <c r="AP103" i="10"/>
  <c r="AP104" i="10"/>
  <c r="AP105" i="10"/>
  <c r="AP106" i="10"/>
  <c r="AP107" i="10"/>
  <c r="AP108" i="10"/>
  <c r="AP109" i="10"/>
  <c r="AP110" i="10"/>
  <c r="AP111" i="10"/>
  <c r="AP112" i="10"/>
  <c r="AP113" i="10"/>
  <c r="AP114" i="10"/>
  <c r="AP115" i="10"/>
  <c r="AP116" i="10"/>
  <c r="AP117" i="10"/>
  <c r="AP118" i="10"/>
  <c r="AP119" i="10"/>
  <c r="AP120" i="10"/>
  <c r="AP121" i="10"/>
  <c r="AP122" i="10"/>
  <c r="AP123" i="10"/>
  <c r="AP124" i="10"/>
  <c r="AP125" i="10"/>
  <c r="AP126" i="10"/>
  <c r="AP127" i="10"/>
  <c r="AP128" i="10"/>
  <c r="AP129" i="10"/>
  <c r="AP130" i="10"/>
  <c r="AP131" i="10"/>
  <c r="AP132" i="10"/>
  <c r="AP133" i="10"/>
  <c r="AP134" i="10"/>
  <c r="AP135" i="10"/>
  <c r="AP136" i="10"/>
  <c r="AP137" i="10"/>
  <c r="AP138" i="10"/>
  <c r="AP139" i="10"/>
  <c r="AP140" i="10"/>
  <c r="AP141" i="10"/>
  <c r="AP142" i="10"/>
  <c r="AP143" i="10"/>
  <c r="AP144" i="10"/>
  <c r="AP145" i="10"/>
  <c r="AP146" i="10"/>
  <c r="AP147" i="10"/>
  <c r="AP148" i="10"/>
  <c r="AP149" i="10"/>
  <c r="AP150" i="10"/>
  <c r="AP151" i="10"/>
  <c r="AP152" i="10"/>
  <c r="AP153" i="10"/>
  <c r="AP154" i="10"/>
  <c r="AP155" i="10"/>
  <c r="AP156" i="10"/>
  <c r="AP157" i="10"/>
  <c r="AP158" i="10"/>
  <c r="AP159" i="10"/>
  <c r="AP160" i="10"/>
  <c r="AP161" i="10"/>
  <c r="AP162" i="10"/>
  <c r="AP163" i="10"/>
  <c r="AP164" i="10"/>
  <c r="AP165" i="10"/>
  <c r="AP166" i="10"/>
  <c r="AP167" i="10"/>
  <c r="AP168" i="10"/>
  <c r="AP169" i="10"/>
  <c r="AP170" i="10"/>
  <c r="AP171" i="10"/>
  <c r="AP172" i="10"/>
  <c r="AP173" i="10"/>
  <c r="AP174" i="10"/>
  <c r="AP175" i="10"/>
  <c r="AP176" i="10"/>
  <c r="AP177" i="10"/>
  <c r="AP178" i="10"/>
  <c r="AP179" i="10"/>
  <c r="AP180" i="10"/>
  <c r="AP181" i="10"/>
  <c r="AP182" i="10"/>
  <c r="AP183" i="10"/>
  <c r="AP184" i="10"/>
  <c r="AP185" i="10"/>
  <c r="AP186" i="10"/>
  <c r="AP187" i="10"/>
  <c r="AP188" i="10"/>
  <c r="AP189" i="10"/>
  <c r="AP190" i="10"/>
  <c r="AP191" i="10"/>
  <c r="AP192" i="10"/>
  <c r="AP193" i="10"/>
  <c r="AP194" i="10"/>
  <c r="AP195" i="10"/>
  <c r="AP196" i="10"/>
  <c r="AP197" i="10"/>
  <c r="AP198" i="10"/>
  <c r="AP199" i="10"/>
  <c r="AP200" i="10"/>
  <c r="AP201" i="10"/>
  <c r="AP202" i="10"/>
  <c r="AP203" i="10"/>
  <c r="AP204" i="10"/>
  <c r="AP205" i="10"/>
  <c r="AP206" i="10"/>
  <c r="AP207" i="10"/>
  <c r="AP208" i="10"/>
  <c r="AP209" i="10"/>
  <c r="AP210" i="10"/>
  <c r="AP211" i="10"/>
  <c r="AP212" i="10"/>
  <c r="AP213" i="10"/>
  <c r="AP214" i="10"/>
  <c r="AP215" i="10"/>
  <c r="AP216" i="10"/>
  <c r="AP217" i="10"/>
  <c r="AP218" i="10"/>
  <c r="AP219" i="10"/>
  <c r="AP220" i="10"/>
  <c r="AP221" i="10"/>
  <c r="AP222" i="10"/>
  <c r="AP223" i="10"/>
  <c r="AP224" i="10"/>
  <c r="AP225" i="10"/>
  <c r="AP226" i="10"/>
  <c r="AP227" i="10"/>
  <c r="AP228" i="10"/>
  <c r="AP229" i="10"/>
  <c r="AP230" i="10"/>
  <c r="AP231" i="10"/>
  <c r="AP232" i="10"/>
  <c r="AP233" i="10"/>
  <c r="AP234" i="10"/>
  <c r="AP235" i="10"/>
  <c r="AP236" i="10"/>
  <c r="AP237" i="10"/>
  <c r="AP238" i="10"/>
  <c r="AP239" i="10"/>
  <c r="AP240" i="10"/>
  <c r="AP241" i="10"/>
  <c r="AP242" i="10"/>
  <c r="AP243" i="10"/>
  <c r="AP244" i="10"/>
  <c r="AP245" i="10"/>
  <c r="AP246" i="10"/>
  <c r="AP247" i="10"/>
  <c r="AP248" i="10"/>
  <c r="AP249" i="10"/>
  <c r="AP250" i="10"/>
  <c r="AP251" i="10"/>
  <c r="AP252" i="10"/>
  <c r="AP253" i="10"/>
  <c r="AP254" i="10"/>
  <c r="AP255" i="10"/>
  <c r="AP256" i="10"/>
  <c r="AP257" i="10"/>
  <c r="AP258" i="10"/>
  <c r="AP259" i="10"/>
  <c r="AP260" i="10"/>
  <c r="AP261" i="10"/>
  <c r="AP262" i="10"/>
  <c r="AP263" i="10"/>
  <c r="AP264" i="10"/>
  <c r="AP265" i="10"/>
  <c r="AP266" i="10"/>
  <c r="AP267" i="10"/>
  <c r="AP268" i="10"/>
  <c r="AP269" i="10"/>
  <c r="AP270" i="10"/>
  <c r="AP271" i="10"/>
  <c r="AP272" i="10"/>
  <c r="AP273" i="10"/>
  <c r="AP274" i="10"/>
  <c r="AP275" i="10"/>
  <c r="AP276" i="10"/>
  <c r="AP277" i="10"/>
  <c r="AP278" i="10"/>
  <c r="AP279" i="10"/>
  <c r="AP280" i="10"/>
  <c r="AP281" i="10"/>
  <c r="AP282" i="10"/>
  <c r="AP283" i="10"/>
  <c r="AP284" i="10"/>
  <c r="AP285" i="10"/>
  <c r="AP286" i="10"/>
  <c r="AP287" i="10"/>
  <c r="AP288" i="10"/>
  <c r="AP289" i="10"/>
  <c r="AP290" i="10"/>
  <c r="AP291" i="10"/>
  <c r="AP292" i="10"/>
  <c r="AP293" i="10"/>
  <c r="AP294" i="10"/>
  <c r="AP295" i="10"/>
  <c r="AP296" i="10"/>
  <c r="AP297" i="10"/>
  <c r="AP298" i="10"/>
  <c r="AP299" i="10"/>
  <c r="AP300" i="10"/>
  <c r="AP301" i="10"/>
  <c r="AP302" i="10"/>
  <c r="AP303" i="10"/>
  <c r="AP304" i="10"/>
  <c r="AP305" i="10"/>
  <c r="AP306" i="10"/>
  <c r="AP307" i="10"/>
  <c r="AP308" i="10"/>
  <c r="AP309" i="10"/>
  <c r="AP310" i="10"/>
  <c r="AP311" i="10"/>
  <c r="AP312" i="10"/>
  <c r="AP313" i="10"/>
  <c r="AP314" i="10"/>
  <c r="AP315" i="10"/>
  <c r="AP316" i="10"/>
  <c r="AP317" i="10"/>
  <c r="AP318" i="10"/>
  <c r="AP319" i="10"/>
  <c r="AP320" i="10"/>
  <c r="AP321" i="10"/>
  <c r="AP322" i="10"/>
  <c r="AP323" i="10"/>
  <c r="AP324" i="10"/>
  <c r="AP325" i="10"/>
  <c r="AP326" i="10"/>
  <c r="AP327" i="10"/>
  <c r="AP328" i="10"/>
  <c r="AP329" i="10"/>
  <c r="AP330" i="10"/>
  <c r="AP331" i="10"/>
  <c r="AP332" i="10"/>
  <c r="AP333" i="10"/>
  <c r="AP334" i="10"/>
  <c r="AP335" i="10"/>
  <c r="AP336" i="10"/>
  <c r="AP337" i="10"/>
  <c r="AP338" i="10"/>
  <c r="AP339" i="10"/>
  <c r="AP340" i="10"/>
  <c r="AP341" i="10"/>
  <c r="AP342" i="10"/>
  <c r="AP343" i="10"/>
  <c r="AP344" i="10"/>
  <c r="AP345" i="10"/>
  <c r="AP346" i="10"/>
  <c r="AP347" i="10"/>
  <c r="AP348" i="10"/>
  <c r="AP349" i="10"/>
  <c r="AP350" i="10"/>
  <c r="AP351" i="10"/>
  <c r="AP352" i="10"/>
  <c r="AP353" i="10"/>
  <c r="AP354" i="10"/>
  <c r="AP355" i="10"/>
  <c r="AP356" i="10"/>
  <c r="AP357" i="10"/>
  <c r="AP358" i="10"/>
  <c r="AP359" i="10"/>
  <c r="AP360" i="10"/>
  <c r="AP361" i="10"/>
  <c r="AP362" i="10"/>
  <c r="AP363" i="10"/>
  <c r="AP364" i="10"/>
  <c r="AP365" i="10"/>
  <c r="AP366" i="10"/>
  <c r="AP367" i="10"/>
  <c r="AP368" i="10"/>
  <c r="AP369" i="10"/>
  <c r="AP370" i="10"/>
  <c r="AP371" i="10"/>
  <c r="AP372" i="10"/>
  <c r="AP373" i="10"/>
  <c r="AP374" i="10"/>
  <c r="AP375" i="10"/>
  <c r="AP376" i="10"/>
  <c r="AP377" i="10"/>
  <c r="AP378" i="10"/>
  <c r="AP379" i="10"/>
  <c r="AP380" i="10"/>
  <c r="AP381" i="10"/>
  <c r="AP382" i="10"/>
  <c r="AP383" i="10"/>
  <c r="AP384" i="10"/>
  <c r="AP385" i="10"/>
  <c r="AP386" i="10"/>
  <c r="AP387" i="10"/>
  <c r="AP388" i="10"/>
  <c r="AP389" i="10"/>
  <c r="AP390" i="10"/>
  <c r="AP391" i="10"/>
  <c r="AP392" i="10"/>
  <c r="AP393" i="10"/>
  <c r="AP394" i="10"/>
  <c r="AP395" i="10"/>
  <c r="AP396" i="10"/>
  <c r="AP397" i="10"/>
  <c r="AP398" i="10"/>
  <c r="AP399" i="10"/>
  <c r="AP400" i="10"/>
  <c r="AP401" i="10"/>
  <c r="AP402" i="10"/>
  <c r="AP403" i="10"/>
  <c r="AP404" i="10"/>
  <c r="AP405" i="10"/>
  <c r="AP406" i="10"/>
  <c r="AP407" i="10"/>
  <c r="AP408" i="10"/>
  <c r="AP409" i="10"/>
  <c r="AP410" i="10"/>
  <c r="AP411" i="10"/>
  <c r="AP412" i="10"/>
  <c r="AP413" i="10"/>
  <c r="AP414" i="10"/>
  <c r="AP415" i="10"/>
  <c r="AP416" i="10"/>
  <c r="AP417" i="10"/>
  <c r="AP418" i="10"/>
  <c r="AP419" i="10"/>
  <c r="AP420" i="10"/>
  <c r="AP421" i="10"/>
  <c r="AP422" i="10"/>
  <c r="AP423" i="10"/>
  <c r="AP424" i="10"/>
  <c r="AP425" i="10"/>
  <c r="AP426" i="10"/>
  <c r="AP427" i="10"/>
  <c r="AP428" i="10"/>
  <c r="AP429" i="10"/>
  <c r="AP430" i="10"/>
  <c r="AP431" i="10"/>
  <c r="AP432" i="10"/>
  <c r="AP433" i="10"/>
  <c r="AP434" i="10"/>
  <c r="AP435" i="10"/>
  <c r="AP436" i="10"/>
  <c r="AP437" i="10"/>
  <c r="AP438" i="10"/>
  <c r="AP439" i="10"/>
  <c r="AP440" i="10"/>
  <c r="AP441" i="10"/>
  <c r="AP442" i="10"/>
  <c r="AP443" i="10"/>
  <c r="AP444" i="10"/>
  <c r="AP445" i="10"/>
  <c r="AP446" i="10"/>
  <c r="AP447" i="10"/>
  <c r="AP448" i="10"/>
  <c r="AP449" i="10"/>
  <c r="AP450" i="10"/>
  <c r="AP451" i="10"/>
  <c r="AP452" i="10"/>
  <c r="AP453" i="10"/>
  <c r="AP454" i="10"/>
  <c r="AP455" i="10"/>
  <c r="AP456" i="10"/>
  <c r="AP457" i="10"/>
  <c r="AP458" i="10"/>
  <c r="AP459" i="10"/>
  <c r="AP460" i="10"/>
  <c r="AP461" i="10"/>
  <c r="AP462" i="10"/>
  <c r="AP463" i="10"/>
  <c r="AP464" i="10"/>
  <c r="AP465" i="10"/>
  <c r="AP466" i="10"/>
  <c r="AP467" i="10"/>
  <c r="AP468" i="10"/>
  <c r="AP469" i="10"/>
  <c r="AP470" i="10"/>
  <c r="AP471" i="10"/>
  <c r="AP472" i="10"/>
  <c r="AP473" i="10"/>
  <c r="AP474" i="10"/>
  <c r="AP475" i="10"/>
  <c r="AP476" i="10"/>
  <c r="AP477" i="10"/>
  <c r="AP478" i="10"/>
  <c r="AP479" i="10"/>
  <c r="AP480" i="10"/>
  <c r="AP481" i="10"/>
  <c r="AP482" i="10"/>
  <c r="AP483" i="10"/>
  <c r="AP484" i="10"/>
  <c r="AP485" i="10"/>
  <c r="AP486" i="10"/>
  <c r="AP487" i="10"/>
  <c r="AP488" i="10"/>
  <c r="AP489" i="10"/>
  <c r="AP490" i="10"/>
  <c r="AP491" i="10"/>
  <c r="AP492" i="10"/>
  <c r="AP493" i="10"/>
  <c r="AP494" i="10"/>
  <c r="AP495" i="10"/>
  <c r="AP496" i="10"/>
  <c r="AP497" i="10"/>
  <c r="AP498" i="10"/>
  <c r="AP499" i="10"/>
  <c r="AP500" i="10"/>
  <c r="AP501" i="10"/>
  <c r="AP502" i="10"/>
  <c r="AP503" i="10"/>
  <c r="AP504" i="10"/>
  <c r="AP505" i="10"/>
  <c r="AP506" i="10"/>
  <c r="AP507" i="10"/>
  <c r="AP508" i="10"/>
  <c r="AP509" i="10"/>
  <c r="AP510" i="10"/>
  <c r="AP511" i="10"/>
  <c r="AP512" i="10"/>
  <c r="AP513" i="10"/>
  <c r="AP514" i="10"/>
  <c r="AP515" i="10"/>
  <c r="AP516" i="10"/>
  <c r="AP517" i="10"/>
  <c r="AP518" i="10"/>
  <c r="AP519" i="10"/>
  <c r="AP520" i="10"/>
  <c r="AP521" i="10"/>
  <c r="AP522" i="10"/>
  <c r="AP523" i="10"/>
  <c r="AP524" i="10"/>
  <c r="AP525" i="10"/>
  <c r="AP526" i="10"/>
  <c r="AP527" i="10"/>
  <c r="AP528" i="10"/>
  <c r="AP529" i="10"/>
  <c r="AP530" i="10"/>
  <c r="AP531" i="10"/>
  <c r="AP532" i="10"/>
  <c r="AP533" i="10"/>
  <c r="AP534" i="10"/>
  <c r="AP535" i="10"/>
  <c r="AP536" i="10"/>
  <c r="AP537" i="10"/>
  <c r="AP538" i="10"/>
  <c r="AP539" i="10"/>
  <c r="AO84" i="10"/>
  <c r="K84" i="10" s="1"/>
  <c r="AO252" i="10"/>
  <c r="K252" i="10" s="1"/>
  <c r="AO504" i="10"/>
  <c r="K504" i="10" s="1"/>
  <c r="AN2" i="10"/>
  <c r="AN3" i="10"/>
  <c r="AN4" i="10"/>
  <c r="H4" i="10" s="1"/>
  <c r="AN5" i="10"/>
  <c r="H5" i="10" s="1"/>
  <c r="AN6" i="10"/>
  <c r="AN7" i="10"/>
  <c r="AN8" i="10"/>
  <c r="H8" i="10" s="1"/>
  <c r="AN9" i="10"/>
  <c r="H9" i="10" s="1"/>
  <c r="AN10" i="10"/>
  <c r="AN11" i="10"/>
  <c r="AN12" i="10"/>
  <c r="H12" i="10" s="1"/>
  <c r="AN13" i="10"/>
  <c r="H13" i="10" s="1"/>
  <c r="AN14" i="10"/>
  <c r="AN15" i="10"/>
  <c r="AN16" i="10"/>
  <c r="H16" i="10" s="1"/>
  <c r="AN17" i="10"/>
  <c r="H17" i="10" s="1"/>
  <c r="AN18" i="10"/>
  <c r="AN19" i="10"/>
  <c r="AN20" i="10"/>
  <c r="H20" i="10" s="1"/>
  <c r="AN21" i="10"/>
  <c r="H21" i="10" s="1"/>
  <c r="AN22" i="10"/>
  <c r="AN23" i="10"/>
  <c r="AN24" i="10"/>
  <c r="H24" i="10" s="1"/>
  <c r="AN25" i="10"/>
  <c r="H25" i="10" s="1"/>
  <c r="AN26" i="10"/>
  <c r="AN27" i="10"/>
  <c r="AN28" i="10"/>
  <c r="H28" i="10" s="1"/>
  <c r="AN29" i="10"/>
  <c r="H29" i="10" s="1"/>
  <c r="AN30" i="10"/>
  <c r="AN31" i="10"/>
  <c r="AN32" i="10"/>
  <c r="H32" i="10" s="1"/>
  <c r="AN33" i="10"/>
  <c r="H33" i="10" s="1"/>
  <c r="AN34" i="10"/>
  <c r="AN35" i="10"/>
  <c r="AN36" i="10"/>
  <c r="H36" i="10" s="1"/>
  <c r="AN37" i="10"/>
  <c r="H37" i="10" s="1"/>
  <c r="AN38" i="10"/>
  <c r="AN39" i="10"/>
  <c r="AN40" i="10"/>
  <c r="H40" i="10" s="1"/>
  <c r="AN41" i="10"/>
  <c r="H41" i="10" s="1"/>
  <c r="AN42" i="10"/>
  <c r="AN43" i="10"/>
  <c r="AN44" i="10"/>
  <c r="H44" i="10" s="1"/>
  <c r="AN45" i="10"/>
  <c r="H45" i="10" s="1"/>
  <c r="AN46" i="10"/>
  <c r="AN47" i="10"/>
  <c r="AN48" i="10"/>
  <c r="H48" i="10" s="1"/>
  <c r="AN49" i="10"/>
  <c r="H49" i="10" s="1"/>
  <c r="AN50" i="10"/>
  <c r="AN51" i="10"/>
  <c r="AN52" i="10"/>
  <c r="H52" i="10" s="1"/>
  <c r="AN53" i="10"/>
  <c r="H53" i="10" s="1"/>
  <c r="AN54" i="10"/>
  <c r="AN55" i="10"/>
  <c r="AN56" i="10"/>
  <c r="H56" i="10" s="1"/>
  <c r="AN57" i="10"/>
  <c r="H57" i="10" s="1"/>
  <c r="AN58" i="10"/>
  <c r="AN59" i="10"/>
  <c r="AN60" i="10"/>
  <c r="H60" i="10" s="1"/>
  <c r="AN61" i="10"/>
  <c r="H61" i="10" s="1"/>
  <c r="AN62" i="10"/>
  <c r="AN63" i="10"/>
  <c r="AN64" i="10"/>
  <c r="H64" i="10" s="1"/>
  <c r="AN65" i="10"/>
  <c r="H65" i="10" s="1"/>
  <c r="AN66" i="10"/>
  <c r="AN67" i="10"/>
  <c r="AN68" i="10"/>
  <c r="H68" i="10" s="1"/>
  <c r="AN69" i="10"/>
  <c r="H69" i="10" s="1"/>
  <c r="AN70" i="10"/>
  <c r="AN71" i="10"/>
  <c r="AN72" i="10"/>
  <c r="H72" i="10" s="1"/>
  <c r="AN73" i="10"/>
  <c r="H73" i="10" s="1"/>
  <c r="AN74" i="10"/>
  <c r="AN75" i="10"/>
  <c r="AN76" i="10"/>
  <c r="H76" i="10" s="1"/>
  <c r="AN77" i="10"/>
  <c r="H77" i="10" s="1"/>
  <c r="AN78" i="10"/>
  <c r="AN79" i="10"/>
  <c r="AN80" i="10"/>
  <c r="H80" i="10" s="1"/>
  <c r="AN81" i="10"/>
  <c r="H81" i="10" s="1"/>
  <c r="AN82" i="10"/>
  <c r="AN83" i="10"/>
  <c r="AN84" i="10"/>
  <c r="H84" i="10" s="1"/>
  <c r="AN85" i="10"/>
  <c r="H85" i="10" s="1"/>
  <c r="AN86" i="10"/>
  <c r="AN87" i="10"/>
  <c r="AN88" i="10"/>
  <c r="H88" i="10" s="1"/>
  <c r="AN89" i="10"/>
  <c r="H89" i="10" s="1"/>
  <c r="AN90" i="10"/>
  <c r="AN91" i="10"/>
  <c r="AN92" i="10"/>
  <c r="H92" i="10" s="1"/>
  <c r="AN93" i="10"/>
  <c r="H93" i="10" s="1"/>
  <c r="AN94" i="10"/>
  <c r="AN95" i="10"/>
  <c r="AN96" i="10"/>
  <c r="H96" i="10" s="1"/>
  <c r="AN97" i="10"/>
  <c r="H97" i="10" s="1"/>
  <c r="AN98" i="10"/>
  <c r="AN99" i="10"/>
  <c r="AN100" i="10"/>
  <c r="H100" i="10" s="1"/>
  <c r="AN101" i="10"/>
  <c r="H101" i="10" s="1"/>
  <c r="AN102" i="10"/>
  <c r="AN103" i="10"/>
  <c r="AN104" i="10"/>
  <c r="H104" i="10" s="1"/>
  <c r="AN105" i="10"/>
  <c r="H105" i="10" s="1"/>
  <c r="AN106" i="10"/>
  <c r="AN107" i="10"/>
  <c r="AN108" i="10"/>
  <c r="H108" i="10" s="1"/>
  <c r="AN109" i="10"/>
  <c r="H109" i="10" s="1"/>
  <c r="AN110" i="10"/>
  <c r="AN111" i="10"/>
  <c r="AN112" i="10"/>
  <c r="H112" i="10" s="1"/>
  <c r="AN113" i="10"/>
  <c r="H113" i="10" s="1"/>
  <c r="AN114" i="10"/>
  <c r="AN115" i="10"/>
  <c r="AN116" i="10"/>
  <c r="H116" i="10" s="1"/>
  <c r="AN117" i="10"/>
  <c r="H117" i="10" s="1"/>
  <c r="AN118" i="10"/>
  <c r="AN119" i="10"/>
  <c r="AN120" i="10"/>
  <c r="H120" i="10" s="1"/>
  <c r="AN121" i="10"/>
  <c r="H121" i="10" s="1"/>
  <c r="AN122" i="10"/>
  <c r="AN123" i="10"/>
  <c r="AN124" i="10"/>
  <c r="H124" i="10" s="1"/>
  <c r="AN125" i="10"/>
  <c r="H125" i="10" s="1"/>
  <c r="AN126" i="10"/>
  <c r="AN127" i="10"/>
  <c r="AN128" i="10"/>
  <c r="H128" i="10" s="1"/>
  <c r="AN129" i="10"/>
  <c r="H129" i="10" s="1"/>
  <c r="AN130" i="10"/>
  <c r="AN131" i="10"/>
  <c r="AN132" i="10"/>
  <c r="H132" i="10" s="1"/>
  <c r="AN133" i="10"/>
  <c r="H133" i="10" s="1"/>
  <c r="AN134" i="10"/>
  <c r="AN135" i="10"/>
  <c r="AN136" i="10"/>
  <c r="H136" i="10" s="1"/>
  <c r="AN137" i="10"/>
  <c r="H137" i="10" s="1"/>
  <c r="AN138" i="10"/>
  <c r="AN139" i="10"/>
  <c r="AN140" i="10"/>
  <c r="H140" i="10" s="1"/>
  <c r="AN141" i="10"/>
  <c r="H141" i="10" s="1"/>
  <c r="AN142" i="10"/>
  <c r="AN143" i="10"/>
  <c r="AN144" i="10"/>
  <c r="H144" i="10" s="1"/>
  <c r="AN145" i="10"/>
  <c r="H145" i="10" s="1"/>
  <c r="AN146" i="10"/>
  <c r="AN147" i="10"/>
  <c r="AN148" i="10"/>
  <c r="H148" i="10" s="1"/>
  <c r="AN149" i="10"/>
  <c r="H149" i="10" s="1"/>
  <c r="AN150" i="10"/>
  <c r="AN151" i="10"/>
  <c r="AN152" i="10"/>
  <c r="H152" i="10" s="1"/>
  <c r="AN153" i="10"/>
  <c r="H153" i="10" s="1"/>
  <c r="AN154" i="10"/>
  <c r="AN155" i="10"/>
  <c r="AN156" i="10"/>
  <c r="H156" i="10" s="1"/>
  <c r="AN157" i="10"/>
  <c r="H157" i="10" s="1"/>
  <c r="AN158" i="10"/>
  <c r="AN159" i="10"/>
  <c r="AN160" i="10"/>
  <c r="H160" i="10" s="1"/>
  <c r="AN161" i="10"/>
  <c r="H161" i="10" s="1"/>
  <c r="AN162" i="10"/>
  <c r="AN163" i="10"/>
  <c r="AN164" i="10"/>
  <c r="H164" i="10" s="1"/>
  <c r="AN165" i="10"/>
  <c r="H165" i="10" s="1"/>
  <c r="AN166" i="10"/>
  <c r="AN167" i="10"/>
  <c r="AN168" i="10"/>
  <c r="H168" i="10" s="1"/>
  <c r="AN169" i="10"/>
  <c r="H169" i="10" s="1"/>
  <c r="AN170" i="10"/>
  <c r="AN171" i="10"/>
  <c r="AN172" i="10"/>
  <c r="H172" i="10" s="1"/>
  <c r="AN173" i="10"/>
  <c r="H173" i="10" s="1"/>
  <c r="AN174" i="10"/>
  <c r="AN175" i="10"/>
  <c r="AN176" i="10"/>
  <c r="H176" i="10" s="1"/>
  <c r="AN177" i="10"/>
  <c r="H177" i="10" s="1"/>
  <c r="AN178" i="10"/>
  <c r="AN179" i="10"/>
  <c r="AN180" i="10"/>
  <c r="H180" i="10" s="1"/>
  <c r="AN181" i="10"/>
  <c r="H181" i="10" s="1"/>
  <c r="AN182" i="10"/>
  <c r="AN183" i="10"/>
  <c r="AN184" i="10"/>
  <c r="H184" i="10" s="1"/>
  <c r="AN185" i="10"/>
  <c r="H185" i="10" s="1"/>
  <c r="AN186" i="10"/>
  <c r="AN187" i="10"/>
  <c r="AN188" i="10"/>
  <c r="H188" i="10" s="1"/>
  <c r="AN189" i="10"/>
  <c r="H189" i="10" s="1"/>
  <c r="AN190" i="10"/>
  <c r="AN191" i="10"/>
  <c r="AN192" i="10"/>
  <c r="H192" i="10" s="1"/>
  <c r="AN193" i="10"/>
  <c r="H193" i="10" s="1"/>
  <c r="AN194" i="10"/>
  <c r="AN195" i="10"/>
  <c r="AN196" i="10"/>
  <c r="H196" i="10" s="1"/>
  <c r="AN197" i="10"/>
  <c r="H197" i="10" s="1"/>
  <c r="AN198" i="10"/>
  <c r="AN199" i="10"/>
  <c r="AN200" i="10"/>
  <c r="H200" i="10" s="1"/>
  <c r="AN201" i="10"/>
  <c r="H201" i="10" s="1"/>
  <c r="AN202" i="10"/>
  <c r="AN203" i="10"/>
  <c r="AN204" i="10"/>
  <c r="H204" i="10" s="1"/>
  <c r="AN205" i="10"/>
  <c r="H205" i="10" s="1"/>
  <c r="AN206" i="10"/>
  <c r="AN207" i="10"/>
  <c r="AN208" i="10"/>
  <c r="H208" i="10" s="1"/>
  <c r="AN209" i="10"/>
  <c r="H209" i="10" s="1"/>
  <c r="AN210" i="10"/>
  <c r="AN211" i="10"/>
  <c r="AN212" i="10"/>
  <c r="H212" i="10" s="1"/>
  <c r="AN213" i="10"/>
  <c r="H213" i="10" s="1"/>
  <c r="AN214" i="10"/>
  <c r="AN215" i="10"/>
  <c r="AN216" i="10"/>
  <c r="H216" i="10" s="1"/>
  <c r="AN217" i="10"/>
  <c r="H217" i="10" s="1"/>
  <c r="AN218" i="10"/>
  <c r="AN219" i="10"/>
  <c r="AN220" i="10"/>
  <c r="H220" i="10" s="1"/>
  <c r="AN221" i="10"/>
  <c r="H221" i="10" s="1"/>
  <c r="AN222" i="10"/>
  <c r="AN223" i="10"/>
  <c r="AN224" i="10"/>
  <c r="H224" i="10" s="1"/>
  <c r="AN225" i="10"/>
  <c r="H225" i="10" s="1"/>
  <c r="AN226" i="10"/>
  <c r="AN227" i="10"/>
  <c r="AN228" i="10"/>
  <c r="H228" i="10" s="1"/>
  <c r="AN229" i="10"/>
  <c r="H229" i="10" s="1"/>
  <c r="AN230" i="10"/>
  <c r="AN231" i="10"/>
  <c r="AN232" i="10"/>
  <c r="H232" i="10" s="1"/>
  <c r="AN233" i="10"/>
  <c r="H233" i="10" s="1"/>
  <c r="AN234" i="10"/>
  <c r="AN235" i="10"/>
  <c r="AN236" i="10"/>
  <c r="H236" i="10" s="1"/>
  <c r="AN237" i="10"/>
  <c r="H237" i="10" s="1"/>
  <c r="AN238" i="10"/>
  <c r="AN239" i="10"/>
  <c r="AN240" i="10"/>
  <c r="H240" i="10" s="1"/>
  <c r="AN241" i="10"/>
  <c r="H241" i="10" s="1"/>
  <c r="AN242" i="10"/>
  <c r="AN243" i="10"/>
  <c r="AN244" i="10"/>
  <c r="H244" i="10" s="1"/>
  <c r="AN245" i="10"/>
  <c r="H245" i="10" s="1"/>
  <c r="AN246" i="10"/>
  <c r="AN247" i="10"/>
  <c r="AN248" i="10"/>
  <c r="H248" i="10" s="1"/>
  <c r="AN249" i="10"/>
  <c r="H249" i="10" s="1"/>
  <c r="AN250" i="10"/>
  <c r="AN251" i="10"/>
  <c r="AN252" i="10"/>
  <c r="H252" i="10" s="1"/>
  <c r="AN253" i="10"/>
  <c r="H253" i="10" s="1"/>
  <c r="AN254" i="10"/>
  <c r="AN255" i="10"/>
  <c r="AN256" i="10"/>
  <c r="H256" i="10" s="1"/>
  <c r="AN257" i="10"/>
  <c r="H257" i="10" s="1"/>
  <c r="AN258" i="10"/>
  <c r="AN259" i="10"/>
  <c r="AN260" i="10"/>
  <c r="H260" i="10" s="1"/>
  <c r="AN261" i="10"/>
  <c r="H261" i="10" s="1"/>
  <c r="AN262" i="10"/>
  <c r="AN263" i="10"/>
  <c r="AN264" i="10"/>
  <c r="H264" i="10" s="1"/>
  <c r="AN265" i="10"/>
  <c r="H265" i="10" s="1"/>
  <c r="AN266" i="10"/>
  <c r="AN267" i="10"/>
  <c r="AN268" i="10"/>
  <c r="H268" i="10" s="1"/>
  <c r="AN269" i="10"/>
  <c r="H269" i="10" s="1"/>
  <c r="AN270" i="10"/>
  <c r="AN271" i="10"/>
  <c r="AN272" i="10"/>
  <c r="H272" i="10" s="1"/>
  <c r="AN273" i="10"/>
  <c r="H273" i="10" s="1"/>
  <c r="AN274" i="10"/>
  <c r="AN275" i="10"/>
  <c r="AN276" i="10"/>
  <c r="H276" i="10" s="1"/>
  <c r="AN277" i="10"/>
  <c r="H277" i="10" s="1"/>
  <c r="AN278" i="10"/>
  <c r="AN279" i="10"/>
  <c r="AN280" i="10"/>
  <c r="H280" i="10" s="1"/>
  <c r="AN281" i="10"/>
  <c r="H281" i="10" s="1"/>
  <c r="AN282" i="10"/>
  <c r="AN283" i="10"/>
  <c r="AN284" i="10"/>
  <c r="H284" i="10" s="1"/>
  <c r="AN285" i="10"/>
  <c r="H285" i="10" s="1"/>
  <c r="AN286" i="10"/>
  <c r="AN287" i="10"/>
  <c r="AN288" i="10"/>
  <c r="H288" i="10" s="1"/>
  <c r="AN289" i="10"/>
  <c r="H289" i="10" s="1"/>
  <c r="AN290" i="10"/>
  <c r="AN291" i="10"/>
  <c r="AN292" i="10"/>
  <c r="H292" i="10" s="1"/>
  <c r="AN293" i="10"/>
  <c r="H293" i="10" s="1"/>
  <c r="AN294" i="10"/>
  <c r="AN295" i="10"/>
  <c r="AN296" i="10"/>
  <c r="H296" i="10" s="1"/>
  <c r="AN297" i="10"/>
  <c r="H297" i="10" s="1"/>
  <c r="AN298" i="10"/>
  <c r="AN299" i="10"/>
  <c r="AN300" i="10"/>
  <c r="H300" i="10" s="1"/>
  <c r="AN301" i="10"/>
  <c r="H301" i="10" s="1"/>
  <c r="AN302" i="10"/>
  <c r="AN303" i="10"/>
  <c r="AN304" i="10"/>
  <c r="H304" i="10" s="1"/>
  <c r="AN305" i="10"/>
  <c r="H305" i="10" s="1"/>
  <c r="AN306" i="10"/>
  <c r="AN307" i="10"/>
  <c r="AN308" i="10"/>
  <c r="H308" i="10" s="1"/>
  <c r="AN309" i="10"/>
  <c r="H309" i="10" s="1"/>
  <c r="AN310" i="10"/>
  <c r="AN311" i="10"/>
  <c r="AN312" i="10"/>
  <c r="H312" i="10" s="1"/>
  <c r="AN313" i="10"/>
  <c r="H313" i="10" s="1"/>
  <c r="AN314" i="10"/>
  <c r="AN315" i="10"/>
  <c r="AN316" i="10"/>
  <c r="H316" i="10" s="1"/>
  <c r="AN317" i="10"/>
  <c r="H317" i="10" s="1"/>
  <c r="AN318" i="10"/>
  <c r="AN319" i="10"/>
  <c r="AN320" i="10"/>
  <c r="H320" i="10" s="1"/>
  <c r="AN321" i="10"/>
  <c r="H321" i="10" s="1"/>
  <c r="AN322" i="10"/>
  <c r="AN323" i="10"/>
  <c r="AN324" i="10"/>
  <c r="H324" i="10" s="1"/>
  <c r="AN325" i="10"/>
  <c r="H325" i="10" s="1"/>
  <c r="AN326" i="10"/>
  <c r="AN327" i="10"/>
  <c r="AN328" i="10"/>
  <c r="H328" i="10" s="1"/>
  <c r="AN329" i="10"/>
  <c r="H329" i="10" s="1"/>
  <c r="AN330" i="10"/>
  <c r="AN331" i="10"/>
  <c r="AN332" i="10"/>
  <c r="H332" i="10" s="1"/>
  <c r="AN333" i="10"/>
  <c r="H333" i="10" s="1"/>
  <c r="AN334" i="10"/>
  <c r="AN335" i="10"/>
  <c r="AN336" i="10"/>
  <c r="H336" i="10" s="1"/>
  <c r="AN337" i="10"/>
  <c r="H337" i="10" s="1"/>
  <c r="AN338" i="10"/>
  <c r="AN339" i="10"/>
  <c r="AN340" i="10"/>
  <c r="H340" i="10" s="1"/>
  <c r="AN341" i="10"/>
  <c r="H341" i="10" s="1"/>
  <c r="AN342" i="10"/>
  <c r="AN343" i="10"/>
  <c r="AN344" i="10"/>
  <c r="H344" i="10" s="1"/>
  <c r="AN345" i="10"/>
  <c r="H345" i="10" s="1"/>
  <c r="AN346" i="10"/>
  <c r="AO346" i="10" s="1"/>
  <c r="K346" i="10" s="1"/>
  <c r="AN347" i="10"/>
  <c r="AN348" i="10"/>
  <c r="H348" i="10" s="1"/>
  <c r="AN349" i="10"/>
  <c r="H349" i="10" s="1"/>
  <c r="AN350" i="10"/>
  <c r="AN351" i="10"/>
  <c r="AN352" i="10"/>
  <c r="H352" i="10" s="1"/>
  <c r="AN353" i="10"/>
  <c r="H353" i="10" s="1"/>
  <c r="AN354" i="10"/>
  <c r="AN355" i="10"/>
  <c r="AN356" i="10"/>
  <c r="H356" i="10" s="1"/>
  <c r="AN357" i="10"/>
  <c r="H357" i="10" s="1"/>
  <c r="AN358" i="10"/>
  <c r="AN359" i="10"/>
  <c r="AN360" i="10"/>
  <c r="H360" i="10" s="1"/>
  <c r="AN361" i="10"/>
  <c r="H361" i="10" s="1"/>
  <c r="AN362" i="10"/>
  <c r="AN363" i="10"/>
  <c r="AN364" i="10"/>
  <c r="H364" i="10" s="1"/>
  <c r="AN365" i="10"/>
  <c r="H365" i="10" s="1"/>
  <c r="AN366" i="10"/>
  <c r="AN367" i="10"/>
  <c r="AN368" i="10"/>
  <c r="H368" i="10" s="1"/>
  <c r="AN369" i="10"/>
  <c r="H369" i="10" s="1"/>
  <c r="AN370" i="10"/>
  <c r="AN371" i="10"/>
  <c r="AN372" i="10"/>
  <c r="H372" i="10" s="1"/>
  <c r="AN373" i="10"/>
  <c r="H373" i="10" s="1"/>
  <c r="AN374" i="10"/>
  <c r="AN375" i="10"/>
  <c r="AN376" i="10"/>
  <c r="H376" i="10" s="1"/>
  <c r="AN377" i="10"/>
  <c r="H377" i="10" s="1"/>
  <c r="AN378" i="10"/>
  <c r="AN379" i="10"/>
  <c r="AN380" i="10"/>
  <c r="H380" i="10" s="1"/>
  <c r="AN381" i="10"/>
  <c r="H381" i="10" s="1"/>
  <c r="AN382" i="10"/>
  <c r="AN383" i="10"/>
  <c r="AN384" i="10"/>
  <c r="H384" i="10" s="1"/>
  <c r="AN385" i="10"/>
  <c r="H385" i="10" s="1"/>
  <c r="AN386" i="10"/>
  <c r="AO386" i="10" s="1"/>
  <c r="K386" i="10" s="1"/>
  <c r="AN387" i="10"/>
  <c r="AN388" i="10"/>
  <c r="H388" i="10" s="1"/>
  <c r="AN389" i="10"/>
  <c r="H389" i="10" s="1"/>
  <c r="AN390" i="10"/>
  <c r="AN391" i="10"/>
  <c r="AN392" i="10"/>
  <c r="H392" i="10" s="1"/>
  <c r="AN393" i="10"/>
  <c r="H393" i="10" s="1"/>
  <c r="AN394" i="10"/>
  <c r="AN395" i="10"/>
  <c r="AN396" i="10"/>
  <c r="H396" i="10" s="1"/>
  <c r="AN397" i="10"/>
  <c r="H397" i="10" s="1"/>
  <c r="AN398" i="10"/>
  <c r="AN399" i="10"/>
  <c r="AN400" i="10"/>
  <c r="H400" i="10" s="1"/>
  <c r="AN401" i="10"/>
  <c r="H401" i="10" s="1"/>
  <c r="AN402" i="10"/>
  <c r="AN403" i="10"/>
  <c r="AN404" i="10"/>
  <c r="H404" i="10" s="1"/>
  <c r="AN405" i="10"/>
  <c r="H405" i="10" s="1"/>
  <c r="AN406" i="10"/>
  <c r="AN407" i="10"/>
  <c r="AN408" i="10"/>
  <c r="H408" i="10" s="1"/>
  <c r="AN409" i="10"/>
  <c r="H409" i="10" s="1"/>
  <c r="AN410" i="10"/>
  <c r="AN411" i="10"/>
  <c r="AN412" i="10"/>
  <c r="H412" i="10" s="1"/>
  <c r="AN413" i="10"/>
  <c r="H413" i="10" s="1"/>
  <c r="AN414" i="10"/>
  <c r="AN415" i="10"/>
  <c r="AN416" i="10"/>
  <c r="H416" i="10" s="1"/>
  <c r="AN417" i="10"/>
  <c r="H417" i="10" s="1"/>
  <c r="AN418" i="10"/>
  <c r="AN419" i="10"/>
  <c r="AN420" i="10"/>
  <c r="H420" i="10" s="1"/>
  <c r="AN421" i="10"/>
  <c r="H421" i="10" s="1"/>
  <c r="AN422" i="10"/>
  <c r="AN423" i="10"/>
  <c r="AN424" i="10"/>
  <c r="H424" i="10" s="1"/>
  <c r="AN425" i="10"/>
  <c r="H425" i="10" s="1"/>
  <c r="AN426" i="10"/>
  <c r="AN427" i="10"/>
  <c r="AN428" i="10"/>
  <c r="H428" i="10" s="1"/>
  <c r="AN429" i="10"/>
  <c r="H429" i="10" s="1"/>
  <c r="AN430" i="10"/>
  <c r="AN431" i="10"/>
  <c r="AN432" i="10"/>
  <c r="H432" i="10" s="1"/>
  <c r="AN433" i="10"/>
  <c r="AO433" i="10" s="1"/>
  <c r="K433" i="10" s="1"/>
  <c r="AN434" i="10"/>
  <c r="AN435" i="10"/>
  <c r="AN436" i="10"/>
  <c r="H436" i="10" s="1"/>
  <c r="AN437" i="10"/>
  <c r="H437" i="10" s="1"/>
  <c r="AN438" i="10"/>
  <c r="AN439" i="10"/>
  <c r="AN440" i="10"/>
  <c r="H440" i="10" s="1"/>
  <c r="AN441" i="10"/>
  <c r="H441" i="10" s="1"/>
  <c r="AN442" i="10"/>
  <c r="AN443" i="10"/>
  <c r="AN444" i="10"/>
  <c r="H444" i="10" s="1"/>
  <c r="AN445" i="10"/>
  <c r="H445" i="10" s="1"/>
  <c r="AN446" i="10"/>
  <c r="AN447" i="10"/>
  <c r="AN448" i="10"/>
  <c r="H448" i="10" s="1"/>
  <c r="AN449" i="10"/>
  <c r="H449" i="10" s="1"/>
  <c r="AN450" i="10"/>
  <c r="AN451" i="10"/>
  <c r="AN452" i="10"/>
  <c r="H452" i="10" s="1"/>
  <c r="AN453" i="10"/>
  <c r="H453" i="10" s="1"/>
  <c r="AN454" i="10"/>
  <c r="AN455" i="10"/>
  <c r="AN456" i="10"/>
  <c r="H456" i="10" s="1"/>
  <c r="AN457" i="10"/>
  <c r="H457" i="10" s="1"/>
  <c r="AN458" i="10"/>
  <c r="AN459" i="10"/>
  <c r="AN460" i="10"/>
  <c r="H460" i="10" s="1"/>
  <c r="AN461" i="10"/>
  <c r="H461" i="10" s="1"/>
  <c r="AN462" i="10"/>
  <c r="AN463" i="10"/>
  <c r="AN464" i="10"/>
  <c r="H464" i="10" s="1"/>
  <c r="AN465" i="10"/>
  <c r="H465" i="10" s="1"/>
  <c r="AN466" i="10"/>
  <c r="AN467" i="10"/>
  <c r="AN468" i="10"/>
  <c r="H468" i="10" s="1"/>
  <c r="AN469" i="10"/>
  <c r="H469" i="10" s="1"/>
  <c r="AN470" i="10"/>
  <c r="AN471" i="10"/>
  <c r="AN472" i="10"/>
  <c r="H472" i="10" s="1"/>
  <c r="AN473" i="10"/>
  <c r="H473" i="10" s="1"/>
  <c r="AN474" i="10"/>
  <c r="AN475" i="10"/>
  <c r="AN476" i="10"/>
  <c r="H476" i="10" s="1"/>
  <c r="AN477" i="10"/>
  <c r="H477" i="10" s="1"/>
  <c r="AN478" i="10"/>
  <c r="AN479" i="10"/>
  <c r="AN480" i="10"/>
  <c r="H480" i="10" s="1"/>
  <c r="AN481" i="10"/>
  <c r="H481" i="10" s="1"/>
  <c r="AN482" i="10"/>
  <c r="AN483" i="10"/>
  <c r="AN484" i="10"/>
  <c r="H484" i="10" s="1"/>
  <c r="AN485" i="10"/>
  <c r="H485" i="10" s="1"/>
  <c r="AN486" i="10"/>
  <c r="AN487" i="10"/>
  <c r="AN488" i="10"/>
  <c r="H488" i="10" s="1"/>
  <c r="AN489" i="10"/>
  <c r="H489" i="10" s="1"/>
  <c r="AN490" i="10"/>
  <c r="AN491" i="10"/>
  <c r="AN492" i="10"/>
  <c r="H492" i="10" s="1"/>
  <c r="AN493" i="10"/>
  <c r="H493" i="10" s="1"/>
  <c r="AN494" i="10"/>
  <c r="AN495" i="10"/>
  <c r="AN496" i="10"/>
  <c r="H496" i="10" s="1"/>
  <c r="AN497" i="10"/>
  <c r="H497" i="10" s="1"/>
  <c r="AN498" i="10"/>
  <c r="AN499" i="10"/>
  <c r="AN500" i="10"/>
  <c r="H500" i="10" s="1"/>
  <c r="AN501" i="10"/>
  <c r="H501" i="10" s="1"/>
  <c r="AN502" i="10"/>
  <c r="AN503" i="10"/>
  <c r="AN504" i="10"/>
  <c r="H504" i="10" s="1"/>
  <c r="AN505" i="10"/>
  <c r="H505" i="10" s="1"/>
  <c r="AN506" i="10"/>
  <c r="AN507" i="10"/>
  <c r="AN508" i="10"/>
  <c r="H508" i="10" s="1"/>
  <c r="AN509" i="10"/>
  <c r="H509" i="10" s="1"/>
  <c r="AN510" i="10"/>
  <c r="AN511" i="10"/>
  <c r="AN512" i="10"/>
  <c r="H512" i="10" s="1"/>
  <c r="AN513" i="10"/>
  <c r="H513" i="10" s="1"/>
  <c r="AN514" i="10"/>
  <c r="AO514" i="10" s="1"/>
  <c r="K514" i="10" s="1"/>
  <c r="AN515" i="10"/>
  <c r="AN516" i="10"/>
  <c r="H516" i="10" s="1"/>
  <c r="AN517" i="10"/>
  <c r="H517" i="10" s="1"/>
  <c r="AN518" i="10"/>
  <c r="AN519" i="10"/>
  <c r="AN520" i="10"/>
  <c r="H520" i="10" s="1"/>
  <c r="AN521" i="10"/>
  <c r="H521" i="10" s="1"/>
  <c r="AN522" i="10"/>
  <c r="AN523" i="10"/>
  <c r="AN524" i="10"/>
  <c r="H524" i="10" s="1"/>
  <c r="AN525" i="10"/>
  <c r="H525" i="10" s="1"/>
  <c r="AN526" i="10"/>
  <c r="AN527" i="10"/>
  <c r="AN528" i="10"/>
  <c r="H528" i="10" s="1"/>
  <c r="AN529" i="10"/>
  <c r="H529" i="10" s="1"/>
  <c r="AN530" i="10"/>
  <c r="AN531" i="10"/>
  <c r="AN532" i="10"/>
  <c r="H532" i="10" s="1"/>
  <c r="AN533" i="10"/>
  <c r="H533" i="10" s="1"/>
  <c r="AN534" i="10"/>
  <c r="AN535" i="10"/>
  <c r="AN536" i="10"/>
  <c r="H536" i="10" s="1"/>
  <c r="AN537" i="10"/>
  <c r="H537" i="10" s="1"/>
  <c r="AN538" i="10"/>
  <c r="AN539" i="10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AO380" i="10" l="1"/>
  <c r="K380" i="10" s="1"/>
  <c r="AO68" i="10"/>
  <c r="K68" i="10" s="1"/>
  <c r="AO212" i="10"/>
  <c r="K212" i="10" s="1"/>
  <c r="AO340" i="10"/>
  <c r="K340" i="10" s="1"/>
  <c r="AO196" i="10"/>
  <c r="K196" i="10" s="1"/>
  <c r="BA525" i="10"/>
  <c r="BA493" i="10"/>
  <c r="BA461" i="10"/>
  <c r="BA429" i="10"/>
  <c r="BA397" i="10"/>
  <c r="BA365" i="10"/>
  <c r="BA333" i="10"/>
  <c r="BA301" i="10"/>
  <c r="BA53" i="10"/>
  <c r="AO324" i="10"/>
  <c r="K324" i="10" s="1"/>
  <c r="AO124" i="10"/>
  <c r="K124" i="10" s="1"/>
  <c r="BA536" i="10"/>
  <c r="BA532" i="10"/>
  <c r="BA528" i="10"/>
  <c r="BA524" i="10"/>
  <c r="BA520" i="10"/>
  <c r="BA516" i="10"/>
  <c r="BA512" i="10"/>
  <c r="BA508" i="10"/>
  <c r="BA504" i="10"/>
  <c r="BA500" i="10"/>
  <c r="BA496" i="10"/>
  <c r="BA492" i="10"/>
  <c r="BA488" i="10"/>
  <c r="BA484" i="10"/>
  <c r="BA480" i="10"/>
  <c r="BA476" i="10"/>
  <c r="BA472" i="10"/>
  <c r="BA468" i="10"/>
  <c r="BA464" i="10"/>
  <c r="BA460" i="10"/>
  <c r="BA456" i="10"/>
  <c r="BA452" i="10"/>
  <c r="BA448" i="10"/>
  <c r="BA444" i="10"/>
  <c r="BA440" i="10"/>
  <c r="BA436" i="10"/>
  <c r="BA432" i="10"/>
  <c r="BA428" i="10"/>
  <c r="BA424" i="10"/>
  <c r="BA420" i="10"/>
  <c r="BA416" i="10"/>
  <c r="BA412" i="10"/>
  <c r="BA408" i="10"/>
  <c r="BA404" i="10"/>
  <c r="BA400" i="10"/>
  <c r="BA396" i="10"/>
  <c r="BA392" i="10"/>
  <c r="BA388" i="10"/>
  <c r="BA384" i="10"/>
  <c r="BA380" i="10"/>
  <c r="BA376" i="10"/>
  <c r="BA372" i="10"/>
  <c r="BA368" i="10"/>
  <c r="BA364" i="10"/>
  <c r="BA360" i="10"/>
  <c r="BA356" i="10"/>
  <c r="BA352" i="10"/>
  <c r="BA348" i="10"/>
  <c r="BA344" i="10"/>
  <c r="BA340" i="10"/>
  <c r="BA336" i="10"/>
  <c r="BA332" i="10"/>
  <c r="BA328" i="10"/>
  <c r="BA324" i="10"/>
  <c r="BA320" i="10"/>
  <c r="BA316" i="10"/>
  <c r="BA312" i="10"/>
  <c r="BA308" i="10"/>
  <c r="BA304" i="10"/>
  <c r="BA300" i="10"/>
  <c r="BA296" i="10"/>
  <c r="BA292" i="10"/>
  <c r="BA288" i="10"/>
  <c r="BA284" i="10"/>
  <c r="BA280" i="10"/>
  <c r="BA276" i="10"/>
  <c r="BA272" i="10"/>
  <c r="BA268" i="10"/>
  <c r="BA264" i="10"/>
  <c r="BA260" i="10"/>
  <c r="BA256" i="10"/>
  <c r="BA252" i="10"/>
  <c r="BA248" i="10"/>
  <c r="BA244" i="10"/>
  <c r="BA240" i="10"/>
  <c r="BA236" i="10"/>
  <c r="BA232" i="10"/>
  <c r="BA228" i="10"/>
  <c r="BA224" i="10"/>
  <c r="BA220" i="10"/>
  <c r="BA216" i="10"/>
  <c r="BA212" i="10"/>
  <c r="BA208" i="10"/>
  <c r="BA204" i="10"/>
  <c r="BA200" i="10"/>
  <c r="BA196" i="10"/>
  <c r="BA192" i="10"/>
  <c r="BA188" i="10"/>
  <c r="BA184" i="10"/>
  <c r="BA180" i="10"/>
  <c r="BA176" i="10"/>
  <c r="BA172" i="10"/>
  <c r="BA168" i="10"/>
  <c r="BA164" i="10"/>
  <c r="BA160" i="10"/>
  <c r="BA156" i="10"/>
  <c r="BA152" i="10"/>
  <c r="BA148" i="10"/>
  <c r="BA144" i="10"/>
  <c r="BA140" i="10"/>
  <c r="BA136" i="10"/>
  <c r="BA132" i="10"/>
  <c r="BA128" i="10"/>
  <c r="BA124" i="10"/>
  <c r="BA120" i="10"/>
  <c r="BA116" i="10"/>
  <c r="BA112" i="10"/>
  <c r="BA108" i="10"/>
  <c r="BA104" i="10"/>
  <c r="BA100" i="10"/>
  <c r="BA96" i="10"/>
  <c r="BA92" i="10"/>
  <c r="BA88" i="10"/>
  <c r="BA84" i="10"/>
  <c r="BA80" i="10"/>
  <c r="BA76" i="10"/>
  <c r="BA72" i="10"/>
  <c r="BA68" i="10"/>
  <c r="BA64" i="10"/>
  <c r="BA60" i="10"/>
  <c r="BA56" i="10"/>
  <c r="BA52" i="10"/>
  <c r="BA48" i="10"/>
  <c r="BA44" i="10"/>
  <c r="BA40" i="10"/>
  <c r="BA36" i="10"/>
  <c r="BA32" i="10"/>
  <c r="BA28" i="10"/>
  <c r="BA24" i="10"/>
  <c r="BA20" i="10"/>
  <c r="BA16" i="10"/>
  <c r="BA12" i="10"/>
  <c r="BA8" i="10"/>
  <c r="BA4" i="10"/>
  <c r="AO413" i="10"/>
  <c r="K413" i="10" s="1"/>
  <c r="AO305" i="10"/>
  <c r="K305" i="10" s="1"/>
  <c r="AO265" i="10"/>
  <c r="K265" i="10" s="1"/>
  <c r="AO229" i="10"/>
  <c r="K229" i="10" s="1"/>
  <c r="AO157" i="10"/>
  <c r="K157" i="10" s="1"/>
  <c r="AO137" i="10"/>
  <c r="K137" i="10" s="1"/>
  <c r="AO101" i="10"/>
  <c r="K101" i="10" s="1"/>
  <c r="AO29" i="10"/>
  <c r="K29" i="10" s="1"/>
  <c r="AO472" i="10"/>
  <c r="K472" i="10" s="1"/>
  <c r="AO389" i="10"/>
  <c r="K389" i="10" s="1"/>
  <c r="AO356" i="10"/>
  <c r="K356" i="10" s="1"/>
  <c r="AO317" i="10"/>
  <c r="K317" i="10" s="1"/>
  <c r="AO284" i="10"/>
  <c r="K284" i="10" s="1"/>
  <c r="AO244" i="10"/>
  <c r="K244" i="10" s="1"/>
  <c r="AO209" i="10"/>
  <c r="K209" i="10" s="1"/>
  <c r="AO169" i="10"/>
  <c r="K169" i="10" s="1"/>
  <c r="AO133" i="10"/>
  <c r="K133" i="10" s="1"/>
  <c r="AO100" i="10"/>
  <c r="K100" i="10" s="1"/>
  <c r="AO61" i="10"/>
  <c r="K61" i="10" s="1"/>
  <c r="AO28" i="10"/>
  <c r="K28" i="10" s="1"/>
  <c r="BA511" i="10"/>
  <c r="BA503" i="10"/>
  <c r="BA495" i="10"/>
  <c r="BA487" i="10"/>
  <c r="BA479" i="10"/>
  <c r="BA471" i="10"/>
  <c r="BA463" i="10"/>
  <c r="BA455" i="10"/>
  <c r="BA447" i="10"/>
  <c r="BA435" i="10"/>
  <c r="BA427" i="10"/>
  <c r="BA419" i="10"/>
  <c r="BA411" i="10"/>
  <c r="BA403" i="10"/>
  <c r="BA395" i="10"/>
  <c r="BA387" i="10"/>
  <c r="BA379" i="10"/>
  <c r="BA371" i="10"/>
  <c r="BA363" i="10"/>
  <c r="BA355" i="10"/>
  <c r="BA347" i="10"/>
  <c r="BA339" i="10"/>
  <c r="BA331" i="10"/>
  <c r="BA323" i="10"/>
  <c r="BA315" i="10"/>
  <c r="BA307" i="10"/>
  <c r="BA299" i="10"/>
  <c r="BA291" i="10"/>
  <c r="BA283" i="10"/>
  <c r="BA271" i="10"/>
  <c r="BA263" i="10"/>
  <c r="BA255" i="10"/>
  <c r="BA247" i="10"/>
  <c r="BA239" i="10"/>
  <c r="BA231" i="10"/>
  <c r="BA223" i="10"/>
  <c r="BA215" i="10"/>
  <c r="BA207" i="10"/>
  <c r="BA199" i="10"/>
  <c r="BA191" i="10"/>
  <c r="BA183" i="10"/>
  <c r="BA175" i="10"/>
  <c r="BA167" i="10"/>
  <c r="BA159" i="10"/>
  <c r="BA151" i="10"/>
  <c r="BA143" i="10"/>
  <c r="BA135" i="10"/>
  <c r="BA127" i="10"/>
  <c r="BA119" i="10"/>
  <c r="BA107" i="10"/>
  <c r="BA99" i="10"/>
  <c r="BA91" i="10"/>
  <c r="BA83" i="10"/>
  <c r="BA71" i="10"/>
  <c r="BA63" i="10"/>
  <c r="BA55" i="10"/>
  <c r="BA47" i="10"/>
  <c r="BA39" i="10"/>
  <c r="BA31" i="10"/>
  <c r="BA23" i="10"/>
  <c r="BA15" i="10"/>
  <c r="BA7" i="10"/>
  <c r="BF381" i="10"/>
  <c r="BF349" i="10"/>
  <c r="BF317" i="10"/>
  <c r="BF285" i="10"/>
  <c r="BF253" i="10"/>
  <c r="BF221" i="10"/>
  <c r="BF193" i="10"/>
  <c r="BF189" i="10"/>
  <c r="BF161" i="10"/>
  <c r="BF157" i="10"/>
  <c r="BF129" i="10"/>
  <c r="BF125" i="10"/>
  <c r="BF97" i="10"/>
  <c r="BF93" i="10"/>
  <c r="BF65" i="10"/>
  <c r="BF61" i="10"/>
  <c r="BF33" i="10"/>
  <c r="BF29" i="10"/>
  <c r="AO456" i="10"/>
  <c r="K456" i="10" s="1"/>
  <c r="AO404" i="10"/>
  <c r="K404" i="10" s="1"/>
  <c r="AO388" i="10"/>
  <c r="K388" i="10" s="1"/>
  <c r="AO369" i="10"/>
  <c r="K369" i="10" s="1"/>
  <c r="AO349" i="10"/>
  <c r="K349" i="10" s="1"/>
  <c r="AO329" i="10"/>
  <c r="K329" i="10" s="1"/>
  <c r="AO316" i="10"/>
  <c r="K316" i="10" s="1"/>
  <c r="AO293" i="10"/>
  <c r="K293" i="10" s="1"/>
  <c r="AO276" i="10"/>
  <c r="K276" i="10" s="1"/>
  <c r="AO260" i="10"/>
  <c r="K260" i="10" s="1"/>
  <c r="AO241" i="10"/>
  <c r="K241" i="10" s="1"/>
  <c r="AO221" i="10"/>
  <c r="K221" i="10" s="1"/>
  <c r="AO201" i="10"/>
  <c r="K201" i="10" s="1"/>
  <c r="AO188" i="10"/>
  <c r="K188" i="10" s="1"/>
  <c r="AO165" i="10"/>
  <c r="K165" i="10" s="1"/>
  <c r="AO148" i="10"/>
  <c r="K148" i="10" s="1"/>
  <c r="AO132" i="10"/>
  <c r="K132" i="10" s="1"/>
  <c r="AO113" i="10"/>
  <c r="K113" i="10" s="1"/>
  <c r="AO93" i="10"/>
  <c r="K93" i="10" s="1"/>
  <c r="AO73" i="10"/>
  <c r="K73" i="10" s="1"/>
  <c r="AO60" i="10"/>
  <c r="K60" i="10" s="1"/>
  <c r="AO37" i="10"/>
  <c r="K37" i="10" s="1"/>
  <c r="AO20" i="10"/>
  <c r="K20" i="10" s="1"/>
  <c r="AO4" i="10"/>
  <c r="K4" i="10" s="1"/>
  <c r="AO393" i="10"/>
  <c r="K393" i="10" s="1"/>
  <c r="AO357" i="10"/>
  <c r="K357" i="10" s="1"/>
  <c r="AO285" i="10"/>
  <c r="K285" i="10" s="1"/>
  <c r="AO177" i="10"/>
  <c r="K177" i="10" s="1"/>
  <c r="AO49" i="10"/>
  <c r="K49" i="10" s="1"/>
  <c r="AO9" i="10"/>
  <c r="K9" i="10" s="1"/>
  <c r="AO412" i="10"/>
  <c r="K412" i="10" s="1"/>
  <c r="AO372" i="10"/>
  <c r="K372" i="10" s="1"/>
  <c r="AO337" i="10"/>
  <c r="K337" i="10" s="1"/>
  <c r="AO297" i="10"/>
  <c r="K297" i="10" s="1"/>
  <c r="AO261" i="10"/>
  <c r="K261" i="10" s="1"/>
  <c r="AO228" i="10"/>
  <c r="K228" i="10" s="1"/>
  <c r="AO189" i="10"/>
  <c r="K189" i="10" s="1"/>
  <c r="AO156" i="10"/>
  <c r="K156" i="10" s="1"/>
  <c r="AO116" i="10"/>
  <c r="K116" i="10" s="1"/>
  <c r="AO81" i="10"/>
  <c r="K81" i="10" s="1"/>
  <c r="AO41" i="10"/>
  <c r="K41" i="10" s="1"/>
  <c r="AO5" i="10"/>
  <c r="K5" i="10" s="1"/>
  <c r="BA507" i="10"/>
  <c r="BA499" i="10"/>
  <c r="BA491" i="10"/>
  <c r="BA483" i="10"/>
  <c r="BA475" i="10"/>
  <c r="BA467" i="10"/>
  <c r="BA459" i="10"/>
  <c r="BA451" i="10"/>
  <c r="BA443" i="10"/>
  <c r="BA439" i="10"/>
  <c r="BA431" i="10"/>
  <c r="BA423" i="10"/>
  <c r="BA415" i="10"/>
  <c r="BA407" i="10"/>
  <c r="BA399" i="10"/>
  <c r="BA391" i="10"/>
  <c r="BA383" i="10"/>
  <c r="BA375" i="10"/>
  <c r="BA367" i="10"/>
  <c r="BA359" i="10"/>
  <c r="BA351" i="10"/>
  <c r="BA343" i="10"/>
  <c r="BA335" i="10"/>
  <c r="BA327" i="10"/>
  <c r="BA319" i="10"/>
  <c r="BA311" i="10"/>
  <c r="BA303" i="10"/>
  <c r="BA295" i="10"/>
  <c r="BA287" i="10"/>
  <c r="BA279" i="10"/>
  <c r="BA275" i="10"/>
  <c r="BA267" i="10"/>
  <c r="BA259" i="10"/>
  <c r="BA251" i="10"/>
  <c r="BA243" i="10"/>
  <c r="BA235" i="10"/>
  <c r="BA227" i="10"/>
  <c r="BA219" i="10"/>
  <c r="BA211" i="10"/>
  <c r="BA203" i="10"/>
  <c r="BA195" i="10"/>
  <c r="BA187" i="10"/>
  <c r="BA179" i="10"/>
  <c r="BA171" i="10"/>
  <c r="BA163" i="10"/>
  <c r="BA155" i="10"/>
  <c r="BA147" i="10"/>
  <c r="BA139" i="10"/>
  <c r="BA131" i="10"/>
  <c r="BA123" i="10"/>
  <c r="BA115" i="10"/>
  <c r="BA111" i="10"/>
  <c r="BA103" i="10"/>
  <c r="BA95" i="10"/>
  <c r="BA87" i="10"/>
  <c r="BA75" i="10"/>
  <c r="BA67" i="10"/>
  <c r="BA59" i="10"/>
  <c r="BA51" i="10"/>
  <c r="BA43" i="10"/>
  <c r="BA35" i="10"/>
  <c r="BA27" i="10"/>
  <c r="BA19" i="10"/>
  <c r="BA11" i="10"/>
  <c r="BA3" i="10"/>
  <c r="AO440" i="10"/>
  <c r="K440" i="10" s="1"/>
  <c r="AO401" i="10"/>
  <c r="K401" i="10" s="1"/>
  <c r="AO381" i="10"/>
  <c r="K381" i="10" s="1"/>
  <c r="AO361" i="10"/>
  <c r="K361" i="10" s="1"/>
  <c r="AO348" i="10"/>
  <c r="K348" i="10" s="1"/>
  <c r="AO325" i="10"/>
  <c r="K325" i="10" s="1"/>
  <c r="AO308" i="10"/>
  <c r="K308" i="10" s="1"/>
  <c r="AO292" i="10"/>
  <c r="K292" i="10" s="1"/>
  <c r="AO273" i="10"/>
  <c r="K273" i="10" s="1"/>
  <c r="AO253" i="10"/>
  <c r="K253" i="10" s="1"/>
  <c r="AO233" i="10"/>
  <c r="K233" i="10" s="1"/>
  <c r="AO220" i="10"/>
  <c r="K220" i="10" s="1"/>
  <c r="AO197" i="10"/>
  <c r="K197" i="10" s="1"/>
  <c r="AO180" i="10"/>
  <c r="K180" i="10" s="1"/>
  <c r="AO164" i="10"/>
  <c r="K164" i="10" s="1"/>
  <c r="AO145" i="10"/>
  <c r="K145" i="10" s="1"/>
  <c r="AO125" i="10"/>
  <c r="K125" i="10" s="1"/>
  <c r="AO105" i="10"/>
  <c r="K105" i="10" s="1"/>
  <c r="AO92" i="10"/>
  <c r="K92" i="10" s="1"/>
  <c r="AO69" i="10"/>
  <c r="K69" i="10" s="1"/>
  <c r="AO52" i="10"/>
  <c r="K52" i="10" s="1"/>
  <c r="AO36" i="10"/>
  <c r="K36" i="10" s="1"/>
  <c r="AO17" i="10"/>
  <c r="K17" i="10" s="1"/>
  <c r="AO409" i="10"/>
  <c r="K409" i="10" s="1"/>
  <c r="AO397" i="10"/>
  <c r="K397" i="10" s="1"/>
  <c r="AO377" i="10"/>
  <c r="K377" i="10" s="1"/>
  <c r="AO365" i="10"/>
  <c r="K365" i="10" s="1"/>
  <c r="AO345" i="10"/>
  <c r="K345" i="10" s="1"/>
  <c r="AO333" i="10"/>
  <c r="K333" i="10" s="1"/>
  <c r="AO313" i="10"/>
  <c r="K313" i="10" s="1"/>
  <c r="AO301" i="10"/>
  <c r="K301" i="10" s="1"/>
  <c r="AO281" i="10"/>
  <c r="K281" i="10" s="1"/>
  <c r="AO269" i="10"/>
  <c r="K269" i="10" s="1"/>
  <c r="AO249" i="10"/>
  <c r="K249" i="10" s="1"/>
  <c r="AO237" i="10"/>
  <c r="K237" i="10" s="1"/>
  <c r="AO217" i="10"/>
  <c r="K217" i="10" s="1"/>
  <c r="AO205" i="10"/>
  <c r="K205" i="10" s="1"/>
  <c r="AO185" i="10"/>
  <c r="K185" i="10" s="1"/>
  <c r="AO173" i="10"/>
  <c r="K173" i="10" s="1"/>
  <c r="AO153" i="10"/>
  <c r="K153" i="10" s="1"/>
  <c r="AO141" i="10"/>
  <c r="K141" i="10" s="1"/>
  <c r="AO121" i="10"/>
  <c r="K121" i="10" s="1"/>
  <c r="AO109" i="10"/>
  <c r="K109" i="10" s="1"/>
  <c r="AO89" i="10"/>
  <c r="K89" i="10" s="1"/>
  <c r="AO77" i="10"/>
  <c r="K77" i="10" s="1"/>
  <c r="AO57" i="10"/>
  <c r="K57" i="10" s="1"/>
  <c r="AO45" i="10"/>
  <c r="K45" i="10" s="1"/>
  <c r="AO25" i="10"/>
  <c r="K25" i="10" s="1"/>
  <c r="AO13" i="10"/>
  <c r="K13" i="10" s="1"/>
  <c r="AO488" i="10"/>
  <c r="K488" i="10" s="1"/>
  <c r="AO424" i="10"/>
  <c r="K424" i="10" s="1"/>
  <c r="AO405" i="10"/>
  <c r="K405" i="10" s="1"/>
  <c r="AO396" i="10"/>
  <c r="K396" i="10" s="1"/>
  <c r="AO385" i="10"/>
  <c r="K385" i="10" s="1"/>
  <c r="AO373" i="10"/>
  <c r="K373" i="10" s="1"/>
  <c r="AO364" i="10"/>
  <c r="K364" i="10" s="1"/>
  <c r="AO353" i="10"/>
  <c r="K353" i="10" s="1"/>
  <c r="AO341" i="10"/>
  <c r="K341" i="10" s="1"/>
  <c r="AO332" i="10"/>
  <c r="K332" i="10" s="1"/>
  <c r="AO321" i="10"/>
  <c r="K321" i="10" s="1"/>
  <c r="AO309" i="10"/>
  <c r="K309" i="10" s="1"/>
  <c r="AO300" i="10"/>
  <c r="K300" i="10" s="1"/>
  <c r="AO289" i="10"/>
  <c r="K289" i="10" s="1"/>
  <c r="AO277" i="10"/>
  <c r="K277" i="10" s="1"/>
  <c r="AO268" i="10"/>
  <c r="K268" i="10" s="1"/>
  <c r="AO257" i="10"/>
  <c r="K257" i="10" s="1"/>
  <c r="AO245" i="10"/>
  <c r="K245" i="10" s="1"/>
  <c r="AO236" i="10"/>
  <c r="K236" i="10" s="1"/>
  <c r="AO225" i="10"/>
  <c r="K225" i="10" s="1"/>
  <c r="AO213" i="10"/>
  <c r="K213" i="10" s="1"/>
  <c r="AO204" i="10"/>
  <c r="K204" i="10" s="1"/>
  <c r="AO193" i="10"/>
  <c r="K193" i="10" s="1"/>
  <c r="AO181" i="10"/>
  <c r="K181" i="10" s="1"/>
  <c r="AO172" i="10"/>
  <c r="K172" i="10" s="1"/>
  <c r="AO161" i="10"/>
  <c r="K161" i="10" s="1"/>
  <c r="AO149" i="10"/>
  <c r="K149" i="10" s="1"/>
  <c r="AO140" i="10"/>
  <c r="K140" i="10" s="1"/>
  <c r="AO129" i="10"/>
  <c r="K129" i="10" s="1"/>
  <c r="AO117" i="10"/>
  <c r="K117" i="10" s="1"/>
  <c r="AO108" i="10"/>
  <c r="K108" i="10" s="1"/>
  <c r="AO97" i="10"/>
  <c r="K97" i="10" s="1"/>
  <c r="AO85" i="10"/>
  <c r="K85" i="10" s="1"/>
  <c r="AO76" i="10"/>
  <c r="K76" i="10" s="1"/>
  <c r="AO65" i="10"/>
  <c r="K65" i="10" s="1"/>
  <c r="AO53" i="10"/>
  <c r="K53" i="10" s="1"/>
  <c r="AO44" i="10"/>
  <c r="K44" i="10" s="1"/>
  <c r="AO33" i="10"/>
  <c r="K33" i="10" s="1"/>
  <c r="AO21" i="10"/>
  <c r="K21" i="10" s="1"/>
  <c r="AO12" i="10"/>
  <c r="K12" i="10" s="1"/>
  <c r="AS413" i="10"/>
  <c r="M413" i="10" s="1"/>
  <c r="AT413" i="10" s="1"/>
  <c r="AU413" i="10" s="1"/>
  <c r="AV413" i="10" s="1"/>
  <c r="AY413" i="10" s="1"/>
  <c r="I413" i="10" s="1"/>
  <c r="AS381" i="10"/>
  <c r="M381" i="10" s="1"/>
  <c r="AT381" i="10" s="1"/>
  <c r="L381" i="10" s="1"/>
  <c r="AS349" i="10"/>
  <c r="M349" i="10" s="1"/>
  <c r="AT349" i="10" s="1"/>
  <c r="L349" i="10" s="1"/>
  <c r="AS325" i="10"/>
  <c r="M325" i="10" s="1"/>
  <c r="AT325" i="10" s="1"/>
  <c r="L325" i="10" s="1"/>
  <c r="BA265" i="10"/>
  <c r="BA245" i="10"/>
  <c r="BA201" i="10"/>
  <c r="BA137" i="10"/>
  <c r="BA117" i="10"/>
  <c r="BA73" i="10"/>
  <c r="BA539" i="10"/>
  <c r="BA535" i="10"/>
  <c r="BA531" i="10"/>
  <c r="BA527" i="10"/>
  <c r="BA523" i="10"/>
  <c r="BA519" i="10"/>
  <c r="BA515" i="10"/>
  <c r="AO508" i="10"/>
  <c r="K508" i="10" s="1"/>
  <c r="AO492" i="10"/>
  <c r="K492" i="10" s="1"/>
  <c r="AO476" i="10"/>
  <c r="K476" i="10" s="1"/>
  <c r="AO460" i="10"/>
  <c r="K460" i="10" s="1"/>
  <c r="AO444" i="10"/>
  <c r="K444" i="10" s="1"/>
  <c r="AO428" i="10"/>
  <c r="K428" i="10" s="1"/>
  <c r="AS36" i="10"/>
  <c r="M36" i="10" s="1"/>
  <c r="AT36" i="10" s="1"/>
  <c r="L36" i="10" s="1"/>
  <c r="AO528" i="10"/>
  <c r="K528" i="10" s="1"/>
  <c r="AO468" i="10"/>
  <c r="AO420" i="10"/>
  <c r="K420" i="10" s="1"/>
  <c r="AO474" i="10"/>
  <c r="K474" i="10" s="1"/>
  <c r="H474" i="10"/>
  <c r="AO500" i="10"/>
  <c r="K500" i="10" s="1"/>
  <c r="AO484" i="10"/>
  <c r="AO452" i="10"/>
  <c r="K452" i="10" s="1"/>
  <c r="AO436" i="10"/>
  <c r="K436" i="10" s="1"/>
  <c r="AO512" i="10"/>
  <c r="K512" i="10" s="1"/>
  <c r="AO496" i="10"/>
  <c r="K496" i="10" s="1"/>
  <c r="AO480" i="10"/>
  <c r="K480" i="10" s="1"/>
  <c r="AO464" i="10"/>
  <c r="K464" i="10" s="1"/>
  <c r="AO448" i="10"/>
  <c r="K448" i="10" s="1"/>
  <c r="AO432" i="10"/>
  <c r="K432" i="10" s="1"/>
  <c r="AO416" i="10"/>
  <c r="K416" i="10" s="1"/>
  <c r="AO408" i="10"/>
  <c r="K408" i="10" s="1"/>
  <c r="AO400" i="10"/>
  <c r="K400" i="10" s="1"/>
  <c r="AO392" i="10"/>
  <c r="K392" i="10" s="1"/>
  <c r="AO384" i="10"/>
  <c r="K384" i="10" s="1"/>
  <c r="AO376" i="10"/>
  <c r="K376" i="10" s="1"/>
  <c r="AO368" i="10"/>
  <c r="K368" i="10" s="1"/>
  <c r="AO360" i="10"/>
  <c r="K360" i="10" s="1"/>
  <c r="AO352" i="10"/>
  <c r="K352" i="10" s="1"/>
  <c r="AO344" i="10"/>
  <c r="K344" i="10" s="1"/>
  <c r="AO336" i="10"/>
  <c r="K336" i="10" s="1"/>
  <c r="AO328" i="10"/>
  <c r="K328" i="10" s="1"/>
  <c r="AO320" i="10"/>
  <c r="K320" i="10" s="1"/>
  <c r="AO312" i="10"/>
  <c r="K312" i="10" s="1"/>
  <c r="AO304" i="10"/>
  <c r="K304" i="10" s="1"/>
  <c r="AO296" i="10"/>
  <c r="K296" i="10" s="1"/>
  <c r="AO288" i="10"/>
  <c r="K288" i="10" s="1"/>
  <c r="AO280" i="10"/>
  <c r="K280" i="10" s="1"/>
  <c r="AO272" i="10"/>
  <c r="K272" i="10" s="1"/>
  <c r="AO264" i="10"/>
  <c r="K264" i="10" s="1"/>
  <c r="AO256" i="10"/>
  <c r="K256" i="10" s="1"/>
  <c r="AO248" i="10"/>
  <c r="K248" i="10" s="1"/>
  <c r="AO240" i="10"/>
  <c r="K240" i="10" s="1"/>
  <c r="AO232" i="10"/>
  <c r="K232" i="10" s="1"/>
  <c r="AO224" i="10"/>
  <c r="K224" i="10" s="1"/>
  <c r="AO216" i="10"/>
  <c r="K216" i="10" s="1"/>
  <c r="AO208" i="10"/>
  <c r="K208" i="10" s="1"/>
  <c r="AO200" i="10"/>
  <c r="K200" i="10" s="1"/>
  <c r="AO192" i="10"/>
  <c r="K192" i="10" s="1"/>
  <c r="AO184" i="10"/>
  <c r="K184" i="10" s="1"/>
  <c r="AO176" i="10"/>
  <c r="K176" i="10" s="1"/>
  <c r="AO168" i="10"/>
  <c r="K168" i="10" s="1"/>
  <c r="AO160" i="10"/>
  <c r="K160" i="10" s="1"/>
  <c r="AO152" i="10"/>
  <c r="K152" i="10" s="1"/>
  <c r="AO144" i="10"/>
  <c r="K144" i="10" s="1"/>
  <c r="AO136" i="10"/>
  <c r="K136" i="10" s="1"/>
  <c r="AO128" i="10"/>
  <c r="K128" i="10" s="1"/>
  <c r="AO120" i="10"/>
  <c r="K120" i="10" s="1"/>
  <c r="AO112" i="10"/>
  <c r="K112" i="10" s="1"/>
  <c r="AO104" i="10"/>
  <c r="K104" i="10" s="1"/>
  <c r="AO96" i="10"/>
  <c r="K96" i="10" s="1"/>
  <c r="AO88" i="10"/>
  <c r="K88" i="10" s="1"/>
  <c r="AO80" i="10"/>
  <c r="K80" i="10" s="1"/>
  <c r="AO72" i="10"/>
  <c r="K72" i="10" s="1"/>
  <c r="AO64" i="10"/>
  <c r="K64" i="10" s="1"/>
  <c r="AO56" i="10"/>
  <c r="K56" i="10" s="1"/>
  <c r="AO48" i="10"/>
  <c r="K48" i="10" s="1"/>
  <c r="AO40" i="10"/>
  <c r="K40" i="10" s="1"/>
  <c r="AO32" i="10"/>
  <c r="K32" i="10" s="1"/>
  <c r="AO24" i="10"/>
  <c r="K24" i="10" s="1"/>
  <c r="AO16" i="10"/>
  <c r="K16" i="10" s="1"/>
  <c r="AO8" i="10"/>
  <c r="K8" i="10" s="1"/>
  <c r="H386" i="10"/>
  <c r="AS508" i="10"/>
  <c r="M508" i="10" s="1"/>
  <c r="AT508" i="10" s="1"/>
  <c r="AU508" i="10" s="1"/>
  <c r="AV508" i="10" s="1"/>
  <c r="AY508" i="10" s="1"/>
  <c r="I508" i="10" s="1"/>
  <c r="BE508" i="10" s="1"/>
  <c r="AS500" i="10"/>
  <c r="M500" i="10" s="1"/>
  <c r="AT500" i="10" s="1"/>
  <c r="L500" i="10" s="1"/>
  <c r="AS444" i="10"/>
  <c r="M444" i="10" s="1"/>
  <c r="AT444" i="10" s="1"/>
  <c r="AU444" i="10" s="1"/>
  <c r="AV444" i="10" s="1"/>
  <c r="AY444" i="10" s="1"/>
  <c r="I444" i="10" s="1"/>
  <c r="BE444" i="10" s="1"/>
  <c r="AS388" i="10"/>
  <c r="M388" i="10" s="1"/>
  <c r="AT388" i="10" s="1"/>
  <c r="AU388" i="10" s="1"/>
  <c r="AV388" i="10" s="1"/>
  <c r="AY388" i="10" s="1"/>
  <c r="I388" i="10" s="1"/>
  <c r="AS380" i="10"/>
  <c r="M380" i="10" s="1"/>
  <c r="AT380" i="10" s="1"/>
  <c r="AU380" i="10" s="1"/>
  <c r="AV380" i="10" s="1"/>
  <c r="AY380" i="10" s="1"/>
  <c r="I380" i="10" s="1"/>
  <c r="BB380" i="10" s="1"/>
  <c r="J380" i="10" s="1"/>
  <c r="AS356" i="10"/>
  <c r="M356" i="10" s="1"/>
  <c r="AT356" i="10" s="1"/>
  <c r="AU356" i="10" s="1"/>
  <c r="AV356" i="10" s="1"/>
  <c r="AY356" i="10" s="1"/>
  <c r="I356" i="10" s="1"/>
  <c r="BB356" i="10" s="1"/>
  <c r="AS340" i="10"/>
  <c r="M340" i="10" s="1"/>
  <c r="AT340" i="10" s="1"/>
  <c r="L340" i="10" s="1"/>
  <c r="AS324" i="10"/>
  <c r="M324" i="10" s="1"/>
  <c r="AT324" i="10" s="1"/>
  <c r="AS316" i="10"/>
  <c r="M316" i="10" s="1"/>
  <c r="AT316" i="10" s="1"/>
  <c r="AU316" i="10" s="1"/>
  <c r="AV316" i="10" s="1"/>
  <c r="AY316" i="10" s="1"/>
  <c r="I316" i="10" s="1"/>
  <c r="BE316" i="10" s="1"/>
  <c r="AS276" i="10"/>
  <c r="M276" i="10" s="1"/>
  <c r="AT276" i="10" s="1"/>
  <c r="L276" i="10" s="1"/>
  <c r="AS212" i="10"/>
  <c r="M212" i="10" s="1"/>
  <c r="AT212" i="10" s="1"/>
  <c r="L212" i="10" s="1"/>
  <c r="AS196" i="10"/>
  <c r="M196" i="10" s="1"/>
  <c r="AT196" i="10" s="1"/>
  <c r="L196" i="10" s="1"/>
  <c r="AS180" i="10"/>
  <c r="M180" i="10" s="1"/>
  <c r="AT180" i="10" s="1"/>
  <c r="L180" i="10" s="1"/>
  <c r="AS132" i="10"/>
  <c r="M132" i="10" s="1"/>
  <c r="AT132" i="10" s="1"/>
  <c r="L132" i="10" s="1"/>
  <c r="AS116" i="10"/>
  <c r="M116" i="10" s="1"/>
  <c r="AT116" i="10" s="1"/>
  <c r="L116" i="10" s="1"/>
  <c r="AS84" i="10"/>
  <c r="M84" i="10" s="1"/>
  <c r="AT84" i="10" s="1"/>
  <c r="L84" i="10" s="1"/>
  <c r="AS24" i="10"/>
  <c r="M24" i="10" s="1"/>
  <c r="AT24" i="10" s="1"/>
  <c r="L24" i="10" s="1"/>
  <c r="BA509" i="10"/>
  <c r="BA477" i="10"/>
  <c r="BA445" i="10"/>
  <c r="BA413" i="10"/>
  <c r="BA381" i="10"/>
  <c r="BA349" i="10"/>
  <c r="BA317" i="10"/>
  <c r="BA285" i="10"/>
  <c r="BA181" i="10"/>
  <c r="AO524" i="10"/>
  <c r="K524" i="10" s="1"/>
  <c r="AO536" i="10"/>
  <c r="K536" i="10" s="1"/>
  <c r="AO520" i="10"/>
  <c r="K520" i="10" s="1"/>
  <c r="AO532" i="10"/>
  <c r="K532" i="10" s="1"/>
  <c r="AO516" i="10"/>
  <c r="K516" i="10" s="1"/>
  <c r="AO537" i="10"/>
  <c r="K537" i="10" s="1"/>
  <c r="AO521" i="10"/>
  <c r="AO505" i="10"/>
  <c r="K505" i="10" s="1"/>
  <c r="AO489" i="10"/>
  <c r="K489" i="10" s="1"/>
  <c r="AO473" i="10"/>
  <c r="K473" i="10" s="1"/>
  <c r="AO457" i="10"/>
  <c r="AO441" i="10"/>
  <c r="K441" i="10" s="1"/>
  <c r="AO425" i="10"/>
  <c r="K425" i="10" s="1"/>
  <c r="AS514" i="10"/>
  <c r="M514" i="10" s="1"/>
  <c r="AT514" i="10" s="1"/>
  <c r="AU514" i="10" s="1"/>
  <c r="AV514" i="10" s="1"/>
  <c r="AY514" i="10" s="1"/>
  <c r="I514" i="10" s="1"/>
  <c r="BB514" i="10" s="1"/>
  <c r="AS474" i="10"/>
  <c r="M474" i="10" s="1"/>
  <c r="AT474" i="10" s="1"/>
  <c r="L474" i="10" s="1"/>
  <c r="AS386" i="10"/>
  <c r="M386" i="10" s="1"/>
  <c r="AT386" i="10" s="1"/>
  <c r="AU386" i="10" s="1"/>
  <c r="AV386" i="10" s="1"/>
  <c r="AY386" i="10" s="1"/>
  <c r="BA538" i="10"/>
  <c r="BA530" i="10"/>
  <c r="BA522" i="10"/>
  <c r="BA514" i="10"/>
  <c r="BA506" i="10"/>
  <c r="BA498" i="10"/>
  <c r="BA490" i="10"/>
  <c r="BA482" i="10"/>
  <c r="BA474" i="10"/>
  <c r="BA466" i="10"/>
  <c r="BA458" i="10"/>
  <c r="BA450" i="10"/>
  <c r="BA442" i="10"/>
  <c r="BA434" i="10"/>
  <c r="BA426" i="10"/>
  <c r="BA418" i="10"/>
  <c r="BA410" i="10"/>
  <c r="BA402" i="10"/>
  <c r="BA394" i="10"/>
  <c r="BA386" i="10"/>
  <c r="BA378" i="10"/>
  <c r="BA370" i="10"/>
  <c r="BA362" i="10"/>
  <c r="BA354" i="10"/>
  <c r="BA346" i="10"/>
  <c r="BA338" i="10"/>
  <c r="BA330" i="10"/>
  <c r="BA322" i="10"/>
  <c r="BA314" i="10"/>
  <c r="BA306" i="10"/>
  <c r="BA298" i="10"/>
  <c r="BA290" i="10"/>
  <c r="BA282" i="10"/>
  <c r="BA274" i="10"/>
  <c r="BA266" i="10"/>
  <c r="BA258" i="10"/>
  <c r="BA250" i="10"/>
  <c r="BA242" i="10"/>
  <c r="BA234" i="10"/>
  <c r="BA226" i="10"/>
  <c r="BA218" i="10"/>
  <c r="BA210" i="10"/>
  <c r="BA202" i="10"/>
  <c r="BA194" i="10"/>
  <c r="BA186" i="10"/>
  <c r="BA178" i="10"/>
  <c r="BA170" i="10"/>
  <c r="BA162" i="10"/>
  <c r="BA158" i="10"/>
  <c r="BA150" i="10"/>
  <c r="BA142" i="10"/>
  <c r="BA130" i="10"/>
  <c r="BA122" i="10"/>
  <c r="BA114" i="10"/>
  <c r="BA106" i="10"/>
  <c r="BA98" i="10"/>
  <c r="BA90" i="10"/>
  <c r="BA82" i="10"/>
  <c r="BA74" i="10"/>
  <c r="BA70" i="10"/>
  <c r="BA62" i="10"/>
  <c r="BA54" i="10"/>
  <c r="BA46" i="10"/>
  <c r="BA38" i="10"/>
  <c r="BA30" i="10"/>
  <c r="BA22" i="10"/>
  <c r="BA14" i="10"/>
  <c r="BA6" i="10"/>
  <c r="H539" i="10"/>
  <c r="BF539" i="10" s="1"/>
  <c r="AO539" i="10"/>
  <c r="K539" i="10" s="1"/>
  <c r="H535" i="10"/>
  <c r="BF535" i="10" s="1"/>
  <c r="AO535" i="10"/>
  <c r="K535" i="10" s="1"/>
  <c r="H531" i="10"/>
  <c r="BF531" i="10" s="1"/>
  <c r="AO531" i="10"/>
  <c r="K531" i="10" s="1"/>
  <c r="H527" i="10"/>
  <c r="BF527" i="10" s="1"/>
  <c r="AO527" i="10"/>
  <c r="K527" i="10" s="1"/>
  <c r="H523" i="10"/>
  <c r="BF523" i="10" s="1"/>
  <c r="AO523" i="10"/>
  <c r="K523" i="10" s="1"/>
  <c r="H519" i="10"/>
  <c r="BF519" i="10" s="1"/>
  <c r="AO519" i="10"/>
  <c r="K519" i="10" s="1"/>
  <c r="H515" i="10"/>
  <c r="BF515" i="10" s="1"/>
  <c r="AO515" i="10"/>
  <c r="K515" i="10" s="1"/>
  <c r="H511" i="10"/>
  <c r="BF511" i="10" s="1"/>
  <c r="AO511" i="10"/>
  <c r="K511" i="10" s="1"/>
  <c r="H507" i="10"/>
  <c r="BF507" i="10" s="1"/>
  <c r="AO507" i="10"/>
  <c r="K507" i="10" s="1"/>
  <c r="H503" i="10"/>
  <c r="BF503" i="10" s="1"/>
  <c r="AO503" i="10"/>
  <c r="K503" i="10" s="1"/>
  <c r="H499" i="10"/>
  <c r="BF499" i="10" s="1"/>
  <c r="AO499" i="10"/>
  <c r="K499" i="10" s="1"/>
  <c r="H495" i="10"/>
  <c r="BF495" i="10" s="1"/>
  <c r="AO495" i="10"/>
  <c r="K495" i="10" s="1"/>
  <c r="H491" i="10"/>
  <c r="BF491" i="10" s="1"/>
  <c r="AO491" i="10"/>
  <c r="K491" i="10" s="1"/>
  <c r="H487" i="10"/>
  <c r="BF487" i="10" s="1"/>
  <c r="AO487" i="10"/>
  <c r="K487" i="10" s="1"/>
  <c r="H483" i="10"/>
  <c r="BF483" i="10" s="1"/>
  <c r="AO483" i="10"/>
  <c r="K483" i="10" s="1"/>
  <c r="H479" i="10"/>
  <c r="BF479" i="10" s="1"/>
  <c r="AO479" i="10"/>
  <c r="K479" i="10" s="1"/>
  <c r="H475" i="10"/>
  <c r="BF475" i="10" s="1"/>
  <c r="AO475" i="10"/>
  <c r="K475" i="10" s="1"/>
  <c r="H471" i="10"/>
  <c r="BF471" i="10" s="1"/>
  <c r="AO471" i="10"/>
  <c r="K471" i="10" s="1"/>
  <c r="H467" i="10"/>
  <c r="BF467" i="10" s="1"/>
  <c r="AO467" i="10"/>
  <c r="K467" i="10" s="1"/>
  <c r="H463" i="10"/>
  <c r="BF463" i="10" s="1"/>
  <c r="AO463" i="10"/>
  <c r="K463" i="10" s="1"/>
  <c r="H459" i="10"/>
  <c r="AO459" i="10"/>
  <c r="K459" i="10" s="1"/>
  <c r="H455" i="10"/>
  <c r="BF455" i="10" s="1"/>
  <c r="AO455" i="10"/>
  <c r="K455" i="10" s="1"/>
  <c r="H451" i="10"/>
  <c r="BF451" i="10" s="1"/>
  <c r="AO451" i="10"/>
  <c r="K451" i="10" s="1"/>
  <c r="H447" i="10"/>
  <c r="BF447" i="10" s="1"/>
  <c r="AO447" i="10"/>
  <c r="K447" i="10" s="1"/>
  <c r="H443" i="10"/>
  <c r="BF443" i="10" s="1"/>
  <c r="AO443" i="10"/>
  <c r="K443" i="10" s="1"/>
  <c r="H439" i="10"/>
  <c r="BF439" i="10" s="1"/>
  <c r="AO439" i="10"/>
  <c r="K439" i="10" s="1"/>
  <c r="H435" i="10"/>
  <c r="BF435" i="10" s="1"/>
  <c r="AO435" i="10"/>
  <c r="K435" i="10" s="1"/>
  <c r="H431" i="10"/>
  <c r="BF431" i="10" s="1"/>
  <c r="AO431" i="10"/>
  <c r="K431" i="10" s="1"/>
  <c r="H427" i="10"/>
  <c r="AO427" i="10"/>
  <c r="K427" i="10" s="1"/>
  <c r="H423" i="10"/>
  <c r="BF423" i="10" s="1"/>
  <c r="AO423" i="10"/>
  <c r="K423" i="10" s="1"/>
  <c r="H419" i="10"/>
  <c r="BF419" i="10" s="1"/>
  <c r="AO419" i="10"/>
  <c r="K419" i="10" s="1"/>
  <c r="H415" i="10"/>
  <c r="BF415" i="10" s="1"/>
  <c r="AO415" i="10"/>
  <c r="K415" i="10" s="1"/>
  <c r="H411" i="10"/>
  <c r="BF411" i="10" s="1"/>
  <c r="AO411" i="10"/>
  <c r="K411" i="10" s="1"/>
  <c r="H407" i="10"/>
  <c r="BF407" i="10" s="1"/>
  <c r="AO407" i="10"/>
  <c r="K407" i="10" s="1"/>
  <c r="H403" i="10"/>
  <c r="BF403" i="10" s="1"/>
  <c r="AO403" i="10"/>
  <c r="K403" i="10" s="1"/>
  <c r="H399" i="10"/>
  <c r="BF399" i="10" s="1"/>
  <c r="AO399" i="10"/>
  <c r="K399" i="10" s="1"/>
  <c r="H395" i="10"/>
  <c r="BF395" i="10" s="1"/>
  <c r="AO395" i="10"/>
  <c r="K395" i="10" s="1"/>
  <c r="H391" i="10"/>
  <c r="BF391" i="10" s="1"/>
  <c r="AO391" i="10"/>
  <c r="K391" i="10" s="1"/>
  <c r="H387" i="10"/>
  <c r="BF387" i="10" s="1"/>
  <c r="AO387" i="10"/>
  <c r="K387" i="10" s="1"/>
  <c r="H383" i="10"/>
  <c r="BF383" i="10" s="1"/>
  <c r="AO383" i="10"/>
  <c r="K383" i="10" s="1"/>
  <c r="H379" i="10"/>
  <c r="BF379" i="10" s="1"/>
  <c r="AO379" i="10"/>
  <c r="K379" i="10" s="1"/>
  <c r="H375" i="10"/>
  <c r="BF375" i="10" s="1"/>
  <c r="AO375" i="10"/>
  <c r="K375" i="10" s="1"/>
  <c r="H371" i="10"/>
  <c r="BF371" i="10" s="1"/>
  <c r="AO371" i="10"/>
  <c r="K371" i="10" s="1"/>
  <c r="H367" i="10"/>
  <c r="BF367" i="10" s="1"/>
  <c r="AO367" i="10"/>
  <c r="K367" i="10" s="1"/>
  <c r="H363" i="10"/>
  <c r="BF363" i="10" s="1"/>
  <c r="AO363" i="10"/>
  <c r="K363" i="10" s="1"/>
  <c r="H359" i="10"/>
  <c r="AO359" i="10"/>
  <c r="K359" i="10" s="1"/>
  <c r="H355" i="10"/>
  <c r="BF355" i="10" s="1"/>
  <c r="AO355" i="10"/>
  <c r="K355" i="10" s="1"/>
  <c r="H351" i="10"/>
  <c r="BF351" i="10" s="1"/>
  <c r="AO351" i="10"/>
  <c r="K351" i="10" s="1"/>
  <c r="H347" i="10"/>
  <c r="BF347" i="10" s="1"/>
  <c r="AO347" i="10"/>
  <c r="K347" i="10" s="1"/>
  <c r="H343" i="10"/>
  <c r="BF343" i="10" s="1"/>
  <c r="AO343" i="10"/>
  <c r="K343" i="10" s="1"/>
  <c r="H339" i="10"/>
  <c r="BF339" i="10" s="1"/>
  <c r="AO339" i="10"/>
  <c r="K339" i="10" s="1"/>
  <c r="H335" i="10"/>
  <c r="BF335" i="10" s="1"/>
  <c r="AO335" i="10"/>
  <c r="K335" i="10" s="1"/>
  <c r="H331" i="10"/>
  <c r="BF331" i="10" s="1"/>
  <c r="AO331" i="10"/>
  <c r="K331" i="10" s="1"/>
  <c r="H327" i="10"/>
  <c r="BF327" i="10" s="1"/>
  <c r="AO327" i="10"/>
  <c r="K327" i="10" s="1"/>
  <c r="H323" i="10"/>
  <c r="BF323" i="10" s="1"/>
  <c r="AO323" i="10"/>
  <c r="K323" i="10" s="1"/>
  <c r="H319" i="10"/>
  <c r="BF319" i="10" s="1"/>
  <c r="AO319" i="10"/>
  <c r="K319" i="10" s="1"/>
  <c r="H315" i="10"/>
  <c r="BF315" i="10" s="1"/>
  <c r="AO315" i="10"/>
  <c r="K315" i="10" s="1"/>
  <c r="H311" i="10"/>
  <c r="BF311" i="10" s="1"/>
  <c r="AO311" i="10"/>
  <c r="K311" i="10" s="1"/>
  <c r="H307" i="10"/>
  <c r="BF307" i="10" s="1"/>
  <c r="AO307" i="10"/>
  <c r="K307" i="10" s="1"/>
  <c r="H303" i="10"/>
  <c r="BF303" i="10" s="1"/>
  <c r="AO303" i="10"/>
  <c r="K303" i="10" s="1"/>
  <c r="H299" i="10"/>
  <c r="BF299" i="10" s="1"/>
  <c r="AO299" i="10"/>
  <c r="K299" i="10" s="1"/>
  <c r="H295" i="10"/>
  <c r="BF295" i="10" s="1"/>
  <c r="AO295" i="10"/>
  <c r="K295" i="10" s="1"/>
  <c r="H291" i="10"/>
  <c r="BF291" i="10" s="1"/>
  <c r="AO291" i="10"/>
  <c r="K291" i="10" s="1"/>
  <c r="H287" i="10"/>
  <c r="BF287" i="10" s="1"/>
  <c r="AO287" i="10"/>
  <c r="K287" i="10" s="1"/>
  <c r="H283" i="10"/>
  <c r="BF283" i="10" s="1"/>
  <c r="AO283" i="10"/>
  <c r="K283" i="10" s="1"/>
  <c r="H279" i="10"/>
  <c r="BF279" i="10" s="1"/>
  <c r="AO279" i="10"/>
  <c r="K279" i="10" s="1"/>
  <c r="H275" i="10"/>
  <c r="BF275" i="10" s="1"/>
  <c r="AO275" i="10"/>
  <c r="K275" i="10" s="1"/>
  <c r="H271" i="10"/>
  <c r="BF271" i="10" s="1"/>
  <c r="AO271" i="10"/>
  <c r="K271" i="10" s="1"/>
  <c r="H267" i="10"/>
  <c r="AO267" i="10"/>
  <c r="K267" i="10" s="1"/>
  <c r="H263" i="10"/>
  <c r="BF263" i="10" s="1"/>
  <c r="AO263" i="10"/>
  <c r="K263" i="10" s="1"/>
  <c r="H259" i="10"/>
  <c r="BF259" i="10" s="1"/>
  <c r="AO259" i="10"/>
  <c r="K259" i="10" s="1"/>
  <c r="H255" i="10"/>
  <c r="BF255" i="10" s="1"/>
  <c r="AO255" i="10"/>
  <c r="K255" i="10" s="1"/>
  <c r="H251" i="10"/>
  <c r="BF251" i="10" s="1"/>
  <c r="AO251" i="10"/>
  <c r="K251" i="10" s="1"/>
  <c r="H247" i="10"/>
  <c r="BF247" i="10" s="1"/>
  <c r="AO247" i="10"/>
  <c r="K247" i="10" s="1"/>
  <c r="H243" i="10"/>
  <c r="BF243" i="10" s="1"/>
  <c r="AO243" i="10"/>
  <c r="K243" i="10" s="1"/>
  <c r="H239" i="10"/>
  <c r="BF239" i="10" s="1"/>
  <c r="AO239" i="10"/>
  <c r="K239" i="10" s="1"/>
  <c r="H235" i="10"/>
  <c r="BF235" i="10" s="1"/>
  <c r="AO235" i="10"/>
  <c r="K235" i="10" s="1"/>
  <c r="H231" i="10"/>
  <c r="BF231" i="10" s="1"/>
  <c r="AO231" i="10"/>
  <c r="K231" i="10" s="1"/>
  <c r="H227" i="10"/>
  <c r="BF227" i="10" s="1"/>
  <c r="AO227" i="10"/>
  <c r="K227" i="10" s="1"/>
  <c r="H223" i="10"/>
  <c r="BF223" i="10" s="1"/>
  <c r="AO223" i="10"/>
  <c r="K223" i="10" s="1"/>
  <c r="H219" i="10"/>
  <c r="BF219" i="10" s="1"/>
  <c r="AO219" i="10"/>
  <c r="K219" i="10" s="1"/>
  <c r="H215" i="10"/>
  <c r="BF215" i="10" s="1"/>
  <c r="AO215" i="10"/>
  <c r="K215" i="10" s="1"/>
  <c r="H211" i="10"/>
  <c r="BF211" i="10" s="1"/>
  <c r="AO211" i="10"/>
  <c r="K211" i="10" s="1"/>
  <c r="H207" i="10"/>
  <c r="BF207" i="10" s="1"/>
  <c r="AO207" i="10"/>
  <c r="K207" i="10" s="1"/>
  <c r="H203" i="10"/>
  <c r="BF203" i="10" s="1"/>
  <c r="AO203" i="10"/>
  <c r="K203" i="10" s="1"/>
  <c r="H199" i="10"/>
  <c r="BF199" i="10" s="1"/>
  <c r="AO199" i="10"/>
  <c r="K199" i="10" s="1"/>
  <c r="H195" i="10"/>
  <c r="BF195" i="10" s="1"/>
  <c r="AO195" i="10"/>
  <c r="K195" i="10" s="1"/>
  <c r="H191" i="10"/>
  <c r="BF191" i="10" s="1"/>
  <c r="AO191" i="10"/>
  <c r="K191" i="10" s="1"/>
  <c r="H187" i="10"/>
  <c r="BF187" i="10" s="1"/>
  <c r="AO187" i="10"/>
  <c r="K187" i="10" s="1"/>
  <c r="H183" i="10"/>
  <c r="BF183" i="10" s="1"/>
  <c r="AO183" i="10"/>
  <c r="K183" i="10" s="1"/>
  <c r="H179" i="10"/>
  <c r="BF179" i="10" s="1"/>
  <c r="AO179" i="10"/>
  <c r="K179" i="10" s="1"/>
  <c r="H175" i="10"/>
  <c r="BF175" i="10" s="1"/>
  <c r="AO175" i="10"/>
  <c r="K175" i="10" s="1"/>
  <c r="H171" i="10"/>
  <c r="BF171" i="10" s="1"/>
  <c r="AO171" i="10"/>
  <c r="K171" i="10" s="1"/>
  <c r="H167" i="10"/>
  <c r="AO167" i="10"/>
  <c r="K167" i="10" s="1"/>
  <c r="H163" i="10"/>
  <c r="BF163" i="10" s="1"/>
  <c r="AO163" i="10"/>
  <c r="K163" i="10" s="1"/>
  <c r="H159" i="10"/>
  <c r="BF159" i="10" s="1"/>
  <c r="AO159" i="10"/>
  <c r="K159" i="10" s="1"/>
  <c r="H155" i="10"/>
  <c r="BF155" i="10" s="1"/>
  <c r="AO155" i="10"/>
  <c r="K155" i="10" s="1"/>
  <c r="H151" i="10"/>
  <c r="BF151" i="10" s="1"/>
  <c r="AO151" i="10"/>
  <c r="K151" i="10" s="1"/>
  <c r="H147" i="10"/>
  <c r="BF147" i="10" s="1"/>
  <c r="AO147" i="10"/>
  <c r="K147" i="10" s="1"/>
  <c r="H143" i="10"/>
  <c r="BF143" i="10" s="1"/>
  <c r="AO143" i="10"/>
  <c r="K143" i="10" s="1"/>
  <c r="H139" i="10"/>
  <c r="BF139" i="10" s="1"/>
  <c r="AO139" i="10"/>
  <c r="K139" i="10" s="1"/>
  <c r="H135" i="10"/>
  <c r="BF135" i="10" s="1"/>
  <c r="AO135" i="10"/>
  <c r="K135" i="10" s="1"/>
  <c r="H131" i="10"/>
  <c r="BF131" i="10" s="1"/>
  <c r="AO131" i="10"/>
  <c r="K131" i="10" s="1"/>
  <c r="H127" i="10"/>
  <c r="BF127" i="10" s="1"/>
  <c r="AO127" i="10"/>
  <c r="K127" i="10" s="1"/>
  <c r="H123" i="10"/>
  <c r="BF123" i="10" s="1"/>
  <c r="AO123" i="10"/>
  <c r="K123" i="10" s="1"/>
  <c r="H119" i="10"/>
  <c r="BF119" i="10" s="1"/>
  <c r="AO119" i="10"/>
  <c r="K119" i="10" s="1"/>
  <c r="H115" i="10"/>
  <c r="BF115" i="10" s="1"/>
  <c r="AO115" i="10"/>
  <c r="K115" i="10" s="1"/>
  <c r="H111" i="10"/>
  <c r="BF111" i="10" s="1"/>
  <c r="AO111" i="10"/>
  <c r="K111" i="10" s="1"/>
  <c r="H107" i="10"/>
  <c r="BF107" i="10" s="1"/>
  <c r="AO107" i="10"/>
  <c r="K107" i="10" s="1"/>
  <c r="H103" i="10"/>
  <c r="BF103" i="10" s="1"/>
  <c r="AO103" i="10"/>
  <c r="K103" i="10" s="1"/>
  <c r="H99" i="10"/>
  <c r="BF99" i="10" s="1"/>
  <c r="AO99" i="10"/>
  <c r="K99" i="10" s="1"/>
  <c r="H95" i="10"/>
  <c r="BF95" i="10" s="1"/>
  <c r="AO95" i="10"/>
  <c r="K95" i="10" s="1"/>
  <c r="H91" i="10"/>
  <c r="BF91" i="10" s="1"/>
  <c r="AO91" i="10"/>
  <c r="K91" i="10" s="1"/>
  <c r="H87" i="10"/>
  <c r="BF87" i="10" s="1"/>
  <c r="AO87" i="10"/>
  <c r="K87" i="10" s="1"/>
  <c r="H83" i="10"/>
  <c r="BF83" i="10" s="1"/>
  <c r="AO83" i="10"/>
  <c r="K83" i="10" s="1"/>
  <c r="H79" i="10"/>
  <c r="BF79" i="10" s="1"/>
  <c r="AO79" i="10"/>
  <c r="K79" i="10" s="1"/>
  <c r="H75" i="10"/>
  <c r="BF75" i="10" s="1"/>
  <c r="AO75" i="10"/>
  <c r="K75" i="10" s="1"/>
  <c r="H71" i="10"/>
  <c r="BF71" i="10" s="1"/>
  <c r="AO71" i="10"/>
  <c r="K71" i="10" s="1"/>
  <c r="H67" i="10"/>
  <c r="BF67" i="10" s="1"/>
  <c r="AO67" i="10"/>
  <c r="K67" i="10" s="1"/>
  <c r="H63" i="10"/>
  <c r="BF63" i="10" s="1"/>
  <c r="AO63" i="10"/>
  <c r="K63" i="10" s="1"/>
  <c r="H59" i="10"/>
  <c r="BF59" i="10" s="1"/>
  <c r="AO59" i="10"/>
  <c r="K59" i="10" s="1"/>
  <c r="H55" i="10"/>
  <c r="BF55" i="10" s="1"/>
  <c r="AO55" i="10"/>
  <c r="K55" i="10" s="1"/>
  <c r="H51" i="10"/>
  <c r="BF51" i="10" s="1"/>
  <c r="AO51" i="10"/>
  <c r="K51" i="10" s="1"/>
  <c r="H47" i="10"/>
  <c r="BF47" i="10" s="1"/>
  <c r="AO47" i="10"/>
  <c r="K47" i="10" s="1"/>
  <c r="H43" i="10"/>
  <c r="BF43" i="10" s="1"/>
  <c r="AO43" i="10"/>
  <c r="K43" i="10" s="1"/>
  <c r="H39" i="10"/>
  <c r="BF39" i="10" s="1"/>
  <c r="AO39" i="10"/>
  <c r="K39" i="10" s="1"/>
  <c r="H35" i="10"/>
  <c r="AO35" i="10"/>
  <c r="K35" i="10" s="1"/>
  <c r="H31" i="10"/>
  <c r="BF31" i="10" s="1"/>
  <c r="AO31" i="10"/>
  <c r="K31" i="10" s="1"/>
  <c r="H27" i="10"/>
  <c r="BF27" i="10" s="1"/>
  <c r="AO27" i="10"/>
  <c r="K27" i="10" s="1"/>
  <c r="H23" i="10"/>
  <c r="BF23" i="10" s="1"/>
  <c r="AO23" i="10"/>
  <c r="K23" i="10" s="1"/>
  <c r="H19" i="10"/>
  <c r="BF19" i="10" s="1"/>
  <c r="AO19" i="10"/>
  <c r="K19" i="10" s="1"/>
  <c r="H15" i="10"/>
  <c r="BF15" i="10" s="1"/>
  <c r="AO15" i="10"/>
  <c r="K15" i="10" s="1"/>
  <c r="H11" i="10"/>
  <c r="BF11" i="10" s="1"/>
  <c r="AO11" i="10"/>
  <c r="K11" i="10" s="1"/>
  <c r="H7" i="10"/>
  <c r="BF7" i="10" s="1"/>
  <c r="AO7" i="10"/>
  <c r="K7" i="10" s="1"/>
  <c r="H3" i="10"/>
  <c r="BF3" i="10" s="1"/>
  <c r="AO3" i="10"/>
  <c r="K3" i="10" s="1"/>
  <c r="AO533" i="10"/>
  <c r="K533" i="10" s="1"/>
  <c r="AO525" i="10"/>
  <c r="K525" i="10" s="1"/>
  <c r="AO517" i="10"/>
  <c r="K517" i="10" s="1"/>
  <c r="AO509" i="10"/>
  <c r="K509" i="10" s="1"/>
  <c r="AO501" i="10"/>
  <c r="K501" i="10" s="1"/>
  <c r="AO493" i="10"/>
  <c r="K493" i="10" s="1"/>
  <c r="AO485" i="10"/>
  <c r="K485" i="10" s="1"/>
  <c r="AO477" i="10"/>
  <c r="K477" i="10" s="1"/>
  <c r="AO469" i="10"/>
  <c r="K469" i="10" s="1"/>
  <c r="AO461" i="10"/>
  <c r="K461" i="10" s="1"/>
  <c r="AO453" i="10"/>
  <c r="K453" i="10" s="1"/>
  <c r="AO445" i="10"/>
  <c r="K445" i="10" s="1"/>
  <c r="AO437" i="10"/>
  <c r="K437" i="10" s="1"/>
  <c r="AO429" i="10"/>
  <c r="K429" i="10" s="1"/>
  <c r="AO421" i="10"/>
  <c r="K421" i="10" s="1"/>
  <c r="AS433" i="10"/>
  <c r="M433" i="10" s="1"/>
  <c r="AT433" i="10" s="1"/>
  <c r="AU433" i="10" s="1"/>
  <c r="AV433" i="10" s="1"/>
  <c r="AY433" i="10" s="1"/>
  <c r="I433" i="10" s="1"/>
  <c r="BB433" i="10" s="1"/>
  <c r="AS401" i="10"/>
  <c r="M401" i="10" s="1"/>
  <c r="AT401" i="10" s="1"/>
  <c r="AU401" i="10" s="1"/>
  <c r="AV401" i="10" s="1"/>
  <c r="AY401" i="10" s="1"/>
  <c r="I401" i="10" s="1"/>
  <c r="AS393" i="10"/>
  <c r="M393" i="10" s="1"/>
  <c r="AT393" i="10" s="1"/>
  <c r="AU393" i="10" s="1"/>
  <c r="AV393" i="10" s="1"/>
  <c r="AY393" i="10" s="1"/>
  <c r="I393" i="10" s="1"/>
  <c r="BB393" i="10" s="1"/>
  <c r="J393" i="10" s="1"/>
  <c r="AS377" i="10"/>
  <c r="M377" i="10" s="1"/>
  <c r="AT377" i="10" s="1"/>
  <c r="AU377" i="10" s="1"/>
  <c r="AV377" i="10" s="1"/>
  <c r="AY377" i="10" s="1"/>
  <c r="I377" i="10" s="1"/>
  <c r="BB377" i="10" s="1"/>
  <c r="J377" i="10" s="1"/>
  <c r="BD377" i="10" s="1"/>
  <c r="AS361" i="10"/>
  <c r="M361" i="10" s="1"/>
  <c r="AT361" i="10" s="1"/>
  <c r="L361" i="10" s="1"/>
  <c r="AS345" i="10"/>
  <c r="M345" i="10" s="1"/>
  <c r="AT345" i="10" s="1"/>
  <c r="AU345" i="10" s="1"/>
  <c r="AV345" i="10" s="1"/>
  <c r="AY345" i="10" s="1"/>
  <c r="I345" i="10" s="1"/>
  <c r="BB345" i="10" s="1"/>
  <c r="J345" i="10" s="1"/>
  <c r="AS337" i="10"/>
  <c r="M337" i="10" s="1"/>
  <c r="AT337" i="10" s="1"/>
  <c r="AU337" i="10" s="1"/>
  <c r="AV337" i="10" s="1"/>
  <c r="AY337" i="10" s="1"/>
  <c r="I337" i="10" s="1"/>
  <c r="BB337" i="10" s="1"/>
  <c r="J337" i="10" s="1"/>
  <c r="AS329" i="10"/>
  <c r="M329" i="10" s="1"/>
  <c r="AT329" i="10" s="1"/>
  <c r="AU329" i="10" s="1"/>
  <c r="AV329" i="10" s="1"/>
  <c r="AY329" i="10" s="1"/>
  <c r="I329" i="10" s="1"/>
  <c r="BB329" i="10" s="1"/>
  <c r="J329" i="10" s="1"/>
  <c r="AS313" i="10"/>
  <c r="M313" i="10" s="1"/>
  <c r="AT313" i="10" s="1"/>
  <c r="L313" i="10" s="1"/>
  <c r="AS305" i="10"/>
  <c r="M305" i="10" s="1"/>
  <c r="AT305" i="10" s="1"/>
  <c r="L305" i="10" s="1"/>
  <c r="BA533" i="10"/>
  <c r="BA517" i="10"/>
  <c r="BA501" i="10"/>
  <c r="BA485" i="10"/>
  <c r="BA469" i="10"/>
  <c r="BA453" i="10"/>
  <c r="BA437" i="10"/>
  <c r="BA421" i="10"/>
  <c r="BA405" i="10"/>
  <c r="BA389" i="10"/>
  <c r="BA373" i="10"/>
  <c r="BA357" i="10"/>
  <c r="BA341" i="10"/>
  <c r="BA325" i="10"/>
  <c r="BA309" i="10"/>
  <c r="BA293" i="10"/>
  <c r="BA277" i="10"/>
  <c r="BA233" i="10"/>
  <c r="BA213" i="10"/>
  <c r="BA169" i="10"/>
  <c r="BA149" i="10"/>
  <c r="BA105" i="10"/>
  <c r="BA85" i="10"/>
  <c r="BA41" i="10"/>
  <c r="BA21" i="10"/>
  <c r="H433" i="10"/>
  <c r="BF433" i="10" s="1"/>
  <c r="H346" i="10"/>
  <c r="BF346" i="10" s="1"/>
  <c r="BF459" i="10"/>
  <c r="BF427" i="10"/>
  <c r="BF359" i="10"/>
  <c r="BF267" i="10"/>
  <c r="BF167" i="10"/>
  <c r="BF35" i="10"/>
  <c r="AO529" i="10"/>
  <c r="K529" i="10" s="1"/>
  <c r="AO513" i="10"/>
  <c r="K513" i="10" s="1"/>
  <c r="AO497" i="10"/>
  <c r="AO481" i="10"/>
  <c r="K481" i="10" s="1"/>
  <c r="AO465" i="10"/>
  <c r="K465" i="10" s="1"/>
  <c r="AO449" i="10"/>
  <c r="K449" i="10" s="1"/>
  <c r="AO417" i="10"/>
  <c r="K417" i="10" s="1"/>
  <c r="AS475" i="10"/>
  <c r="M475" i="10" s="1"/>
  <c r="AT475" i="10" s="1"/>
  <c r="L475" i="10" s="1"/>
  <c r="AS363" i="10"/>
  <c r="M363" i="10" s="1"/>
  <c r="AT363" i="10" s="1"/>
  <c r="L363" i="10" s="1"/>
  <c r="AS335" i="10"/>
  <c r="M335" i="10" s="1"/>
  <c r="AT335" i="10" s="1"/>
  <c r="AU335" i="10" s="1"/>
  <c r="AV335" i="10" s="1"/>
  <c r="AY335" i="10" s="1"/>
  <c r="I335" i="10" s="1"/>
  <c r="BB335" i="10" s="1"/>
  <c r="J335" i="10" s="1"/>
  <c r="BD335" i="10" s="1"/>
  <c r="AS279" i="10"/>
  <c r="M279" i="10" s="1"/>
  <c r="AT279" i="10" s="1"/>
  <c r="L279" i="10" s="1"/>
  <c r="AS231" i="10"/>
  <c r="M231" i="10" s="1"/>
  <c r="AT231" i="10" s="1"/>
  <c r="AU231" i="10" s="1"/>
  <c r="AV231" i="10" s="1"/>
  <c r="AY231" i="10" s="1"/>
  <c r="I231" i="10" s="1"/>
  <c r="BB231" i="10" s="1"/>
  <c r="AS183" i="10"/>
  <c r="M183" i="10" s="1"/>
  <c r="AT183" i="10" s="1"/>
  <c r="L183" i="10" s="1"/>
  <c r="AS103" i="10"/>
  <c r="M103" i="10" s="1"/>
  <c r="AT103" i="10" s="1"/>
  <c r="AU103" i="10" s="1"/>
  <c r="AV103" i="10" s="1"/>
  <c r="AY103" i="10" s="1"/>
  <c r="I103" i="10" s="1"/>
  <c r="BB103" i="10" s="1"/>
  <c r="AS63" i="10"/>
  <c r="M63" i="10" s="1"/>
  <c r="AT63" i="10" s="1"/>
  <c r="L63" i="10" s="1"/>
  <c r="AS346" i="10"/>
  <c r="M346" i="10" s="1"/>
  <c r="AT346" i="10" s="1"/>
  <c r="L346" i="10" s="1"/>
  <c r="BA534" i="10"/>
  <c r="BA526" i="10"/>
  <c r="BA518" i="10"/>
  <c r="BA510" i="10"/>
  <c r="BA502" i="10"/>
  <c r="BA494" i="10"/>
  <c r="BA486" i="10"/>
  <c r="BA478" i="10"/>
  <c r="BA470" i="10"/>
  <c r="BA462" i="10"/>
  <c r="BA454" i="10"/>
  <c r="BA446" i="10"/>
  <c r="BA438" i="10"/>
  <c r="BA430" i="10"/>
  <c r="BA422" i="10"/>
  <c r="BA414" i="10"/>
  <c r="BA406" i="10"/>
  <c r="BA398" i="10"/>
  <c r="BA390" i="10"/>
  <c r="BA382" i="10"/>
  <c r="BA374" i="10"/>
  <c r="BA366" i="10"/>
  <c r="BA358" i="10"/>
  <c r="BA350" i="10"/>
  <c r="BA342" i="10"/>
  <c r="BA334" i="10"/>
  <c r="BA326" i="10"/>
  <c r="BA318" i="10"/>
  <c r="BA310" i="10"/>
  <c r="BA302" i="10"/>
  <c r="BA294" i="10"/>
  <c r="BA286" i="10"/>
  <c r="BA278" i="10"/>
  <c r="BA270" i="10"/>
  <c r="BA262" i="10"/>
  <c r="BA254" i="10"/>
  <c r="BA246" i="10"/>
  <c r="BA238" i="10"/>
  <c r="BA230" i="10"/>
  <c r="BA222" i="10"/>
  <c r="BA214" i="10"/>
  <c r="BA206" i="10"/>
  <c r="BA198" i="10"/>
  <c r="BA190" i="10"/>
  <c r="BA182" i="10"/>
  <c r="BA174" i="10"/>
  <c r="BA166" i="10"/>
  <c r="BA154" i="10"/>
  <c r="BA146" i="10"/>
  <c r="BA138" i="10"/>
  <c r="BA134" i="10"/>
  <c r="BA126" i="10"/>
  <c r="BA118" i="10"/>
  <c r="BA110" i="10"/>
  <c r="BA102" i="10"/>
  <c r="BA94" i="10"/>
  <c r="BA86" i="10"/>
  <c r="BA78" i="10"/>
  <c r="BA66" i="10"/>
  <c r="BA58" i="10"/>
  <c r="BA50" i="10"/>
  <c r="BA42" i="10"/>
  <c r="BA34" i="10"/>
  <c r="BA26" i="10"/>
  <c r="BA18" i="10"/>
  <c r="BA10" i="10"/>
  <c r="BA2" i="10"/>
  <c r="AO538" i="10"/>
  <c r="K538" i="10" s="1"/>
  <c r="H538" i="10"/>
  <c r="BF538" i="10" s="1"/>
  <c r="H534" i="10"/>
  <c r="BF534" i="10" s="1"/>
  <c r="AO534" i="10"/>
  <c r="K534" i="10" s="1"/>
  <c r="H530" i="10"/>
  <c r="BF530" i="10" s="1"/>
  <c r="AO530" i="10"/>
  <c r="K530" i="10" s="1"/>
  <c r="H526" i="10"/>
  <c r="BF526" i="10" s="1"/>
  <c r="AO526" i="10"/>
  <c r="K526" i="10" s="1"/>
  <c r="H522" i="10"/>
  <c r="BF522" i="10" s="1"/>
  <c r="AO522" i="10"/>
  <c r="K522" i="10" s="1"/>
  <c r="H518" i="10"/>
  <c r="BF518" i="10" s="1"/>
  <c r="AO518" i="10"/>
  <c r="K518" i="10" s="1"/>
  <c r="H510" i="10"/>
  <c r="AO510" i="10"/>
  <c r="K510" i="10" s="1"/>
  <c r="H506" i="10"/>
  <c r="AO506" i="10"/>
  <c r="H502" i="10"/>
  <c r="BF502" i="10" s="1"/>
  <c r="AO502" i="10"/>
  <c r="K502" i="10" s="1"/>
  <c r="H498" i="10"/>
  <c r="BF498" i="10" s="1"/>
  <c r="AO498" i="10"/>
  <c r="K498" i="10" s="1"/>
  <c r="H494" i="10"/>
  <c r="AO494" i="10"/>
  <c r="K494" i="10" s="1"/>
  <c r="H490" i="10"/>
  <c r="BF490" i="10" s="1"/>
  <c r="AO490" i="10"/>
  <c r="K490" i="10" s="1"/>
  <c r="H486" i="10"/>
  <c r="AO486" i="10"/>
  <c r="K486" i="10" s="1"/>
  <c r="H482" i="10"/>
  <c r="BF482" i="10" s="1"/>
  <c r="AO482" i="10"/>
  <c r="H478" i="10"/>
  <c r="BF478" i="10" s="1"/>
  <c r="AO478" i="10"/>
  <c r="K478" i="10" s="1"/>
  <c r="H470" i="10"/>
  <c r="BF470" i="10" s="1"/>
  <c r="AO470" i="10"/>
  <c r="K470" i="10" s="1"/>
  <c r="H466" i="10"/>
  <c r="BF466" i="10" s="1"/>
  <c r="AO466" i="10"/>
  <c r="K466" i="10" s="1"/>
  <c r="H462" i="10"/>
  <c r="BF462" i="10" s="1"/>
  <c r="AO462" i="10"/>
  <c r="K462" i="10" s="1"/>
  <c r="H458" i="10"/>
  <c r="AO458" i="10"/>
  <c r="K458" i="10" s="1"/>
  <c r="H454" i="10"/>
  <c r="BF454" i="10" s="1"/>
  <c r="AO454" i="10"/>
  <c r="K454" i="10" s="1"/>
  <c r="H450" i="10"/>
  <c r="BF450" i="10" s="1"/>
  <c r="AO450" i="10"/>
  <c r="K450" i="10" s="1"/>
  <c r="H446" i="10"/>
  <c r="BF446" i="10" s="1"/>
  <c r="AO446" i="10"/>
  <c r="H442" i="10"/>
  <c r="AO442" i="10"/>
  <c r="K442" i="10" s="1"/>
  <c r="H438" i="10"/>
  <c r="BF438" i="10" s="1"/>
  <c r="AO438" i="10"/>
  <c r="H434" i="10"/>
  <c r="AO434" i="10"/>
  <c r="K434" i="10" s="1"/>
  <c r="H430" i="10"/>
  <c r="BF430" i="10" s="1"/>
  <c r="AO430" i="10"/>
  <c r="K430" i="10" s="1"/>
  <c r="H426" i="10"/>
  <c r="BF426" i="10" s="1"/>
  <c r="AO426" i="10"/>
  <c r="K426" i="10" s="1"/>
  <c r="H422" i="10"/>
  <c r="BF422" i="10" s="1"/>
  <c r="AO422" i="10"/>
  <c r="K422" i="10" s="1"/>
  <c r="H418" i="10"/>
  <c r="BF418" i="10" s="1"/>
  <c r="AO418" i="10"/>
  <c r="K418" i="10" s="1"/>
  <c r="H414" i="10"/>
  <c r="BF414" i="10" s="1"/>
  <c r="AO414" i="10"/>
  <c r="AO410" i="10"/>
  <c r="K410" i="10" s="1"/>
  <c r="H410" i="10"/>
  <c r="BF410" i="10" s="1"/>
  <c r="H406" i="10"/>
  <c r="BF406" i="10" s="1"/>
  <c r="AO406" i="10"/>
  <c r="K406" i="10" s="1"/>
  <c r="H402" i="10"/>
  <c r="AO402" i="10"/>
  <c r="K402" i="10" s="1"/>
  <c r="H398" i="10"/>
  <c r="BF398" i="10" s="1"/>
  <c r="AO398" i="10"/>
  <c r="K398" i="10" s="1"/>
  <c r="H394" i="10"/>
  <c r="BF394" i="10" s="1"/>
  <c r="AO394" i="10"/>
  <c r="K394" i="10" s="1"/>
  <c r="H390" i="10"/>
  <c r="BF390" i="10" s="1"/>
  <c r="AO390" i="10"/>
  <c r="H382" i="10"/>
  <c r="AO382" i="10"/>
  <c r="K382" i="10" s="1"/>
  <c r="H378" i="10"/>
  <c r="BF378" i="10" s="1"/>
  <c r="AO378" i="10"/>
  <c r="H374" i="10"/>
  <c r="BF374" i="10" s="1"/>
  <c r="AO374" i="10"/>
  <c r="K374" i="10" s="1"/>
  <c r="H370" i="10"/>
  <c r="BF370" i="10" s="1"/>
  <c r="AO370" i="10"/>
  <c r="K370" i="10" s="1"/>
  <c r="H366" i="10"/>
  <c r="BF366" i="10" s="1"/>
  <c r="AO366" i="10"/>
  <c r="K366" i="10" s="1"/>
  <c r="H362" i="10"/>
  <c r="BF362" i="10" s="1"/>
  <c r="AO362" i="10"/>
  <c r="K362" i="10" s="1"/>
  <c r="H358" i="10"/>
  <c r="AO358" i="10"/>
  <c r="K358" i="10" s="1"/>
  <c r="H354" i="10"/>
  <c r="BF354" i="10" s="1"/>
  <c r="AO354" i="10"/>
  <c r="K354" i="10" s="1"/>
  <c r="H350" i="10"/>
  <c r="AO350" i="10"/>
  <c r="K350" i="10" s="1"/>
  <c r="H342" i="10"/>
  <c r="BF342" i="10" s="1"/>
  <c r="AO342" i="10"/>
  <c r="H338" i="10"/>
  <c r="AO338" i="10"/>
  <c r="K338" i="10" s="1"/>
  <c r="H334" i="10"/>
  <c r="BF334" i="10" s="1"/>
  <c r="AO334" i="10"/>
  <c r="K334" i="10" s="1"/>
  <c r="H330" i="10"/>
  <c r="BF330" i="10" s="1"/>
  <c r="AO330" i="10"/>
  <c r="K330" i="10" s="1"/>
  <c r="H326" i="10"/>
  <c r="BF326" i="10" s="1"/>
  <c r="AO326" i="10"/>
  <c r="K326" i="10" s="1"/>
  <c r="H322" i="10"/>
  <c r="BF322" i="10" s="1"/>
  <c r="AO322" i="10"/>
  <c r="K322" i="10" s="1"/>
  <c r="H318" i="10"/>
  <c r="BF318" i="10" s="1"/>
  <c r="AO318" i="10"/>
  <c r="K318" i="10" s="1"/>
  <c r="H314" i="10"/>
  <c r="AO314" i="10"/>
  <c r="K314" i="10" s="1"/>
  <c r="H310" i="10"/>
  <c r="AO310" i="10"/>
  <c r="H306" i="10"/>
  <c r="BF306" i="10" s="1"/>
  <c r="AO306" i="10"/>
  <c r="K306" i="10" s="1"/>
  <c r="H302" i="10"/>
  <c r="BF302" i="10" s="1"/>
  <c r="AO302" i="10"/>
  <c r="K302" i="10" s="1"/>
  <c r="H298" i="10"/>
  <c r="AO298" i="10"/>
  <c r="K298" i="10" s="1"/>
  <c r="H294" i="10"/>
  <c r="BF294" i="10" s="1"/>
  <c r="AO294" i="10"/>
  <c r="K294" i="10" s="1"/>
  <c r="H290" i="10"/>
  <c r="BF290" i="10" s="1"/>
  <c r="AO290" i="10"/>
  <c r="K290" i="10" s="1"/>
  <c r="H286" i="10"/>
  <c r="BF286" i="10" s="1"/>
  <c r="AO286" i="10"/>
  <c r="AO282" i="10"/>
  <c r="K282" i="10" s="1"/>
  <c r="H282" i="10"/>
  <c r="BF282" i="10" s="1"/>
  <c r="H278" i="10"/>
  <c r="BF278" i="10" s="1"/>
  <c r="AO278" i="10"/>
  <c r="H274" i="10"/>
  <c r="AO274" i="10"/>
  <c r="K274" i="10" s="1"/>
  <c r="H270" i="10"/>
  <c r="BF270" i="10" s="1"/>
  <c r="AO270" i="10"/>
  <c r="K270" i="10" s="1"/>
  <c r="H266" i="10"/>
  <c r="AO266" i="10"/>
  <c r="K266" i="10" s="1"/>
  <c r="H262" i="10"/>
  <c r="BF262" i="10" s="1"/>
  <c r="AO262" i="10"/>
  <c r="K262" i="10" s="1"/>
  <c r="H258" i="10"/>
  <c r="AO258" i="10"/>
  <c r="K258" i="10" s="1"/>
  <c r="H254" i="10"/>
  <c r="BF254" i="10" s="1"/>
  <c r="AO254" i="10"/>
  <c r="K254" i="10" s="1"/>
  <c r="H250" i="10"/>
  <c r="BF250" i="10" s="1"/>
  <c r="AO250" i="10"/>
  <c r="H246" i="10"/>
  <c r="BF246" i="10" s="1"/>
  <c r="AO246" i="10"/>
  <c r="H242" i="10"/>
  <c r="BF242" i="10" s="1"/>
  <c r="AO242" i="10"/>
  <c r="K242" i="10" s="1"/>
  <c r="H238" i="10"/>
  <c r="BF238" i="10" s="1"/>
  <c r="AO238" i="10"/>
  <c r="H234" i="10"/>
  <c r="AO234" i="10"/>
  <c r="K234" i="10" s="1"/>
  <c r="H230" i="10"/>
  <c r="BF230" i="10" s="1"/>
  <c r="AO230" i="10"/>
  <c r="K230" i="10" s="1"/>
  <c r="H226" i="10"/>
  <c r="AO226" i="10"/>
  <c r="K226" i="10" s="1"/>
  <c r="H222" i="10"/>
  <c r="BF222" i="10" s="1"/>
  <c r="AO222" i="10"/>
  <c r="K222" i="10" s="1"/>
  <c r="H218" i="10"/>
  <c r="AO218" i="10"/>
  <c r="K218" i="10" s="1"/>
  <c r="H214" i="10"/>
  <c r="BF214" i="10" s="1"/>
  <c r="AO214" i="10"/>
  <c r="K214" i="10" s="1"/>
  <c r="H210" i="10"/>
  <c r="BF210" i="10" s="1"/>
  <c r="AO210" i="10"/>
  <c r="K210" i="10" s="1"/>
  <c r="H206" i="10"/>
  <c r="BF206" i="10" s="1"/>
  <c r="AO206" i="10"/>
  <c r="K206" i="10" s="1"/>
  <c r="H202" i="10"/>
  <c r="BF202" i="10" s="1"/>
  <c r="AO202" i="10"/>
  <c r="K202" i="10" s="1"/>
  <c r="H198" i="10"/>
  <c r="BF198" i="10" s="1"/>
  <c r="AO198" i="10"/>
  <c r="H194" i="10"/>
  <c r="AO194" i="10"/>
  <c r="K194" i="10" s="1"/>
  <c r="H190" i="10"/>
  <c r="BF190" i="10" s="1"/>
  <c r="AO190" i="10"/>
  <c r="H186" i="10"/>
  <c r="AO186" i="10"/>
  <c r="H182" i="10"/>
  <c r="AO182" i="10"/>
  <c r="K182" i="10" s="1"/>
  <c r="H178" i="10"/>
  <c r="BF178" i="10" s="1"/>
  <c r="AO178" i="10"/>
  <c r="K178" i="10" s="1"/>
  <c r="H174" i="10"/>
  <c r="BF174" i="10" s="1"/>
  <c r="AO174" i="10"/>
  <c r="H170" i="10"/>
  <c r="BF170" i="10" s="1"/>
  <c r="AO170" i="10"/>
  <c r="K170" i="10" s="1"/>
  <c r="H166" i="10"/>
  <c r="BF166" i="10" s="1"/>
  <c r="AO166" i="10"/>
  <c r="K166" i="10" s="1"/>
  <c r="H162" i="10"/>
  <c r="AO162" i="10"/>
  <c r="K162" i="10" s="1"/>
  <c r="H158" i="10"/>
  <c r="BF158" i="10" s="1"/>
  <c r="AO158" i="10"/>
  <c r="H154" i="10"/>
  <c r="BF154" i="10" s="1"/>
  <c r="AO154" i="10"/>
  <c r="K154" i="10" s="1"/>
  <c r="H150" i="10"/>
  <c r="BF150" i="10" s="1"/>
  <c r="AO150" i="10"/>
  <c r="K150" i="10" s="1"/>
  <c r="H146" i="10"/>
  <c r="AO146" i="10"/>
  <c r="H142" i="10"/>
  <c r="BF142" i="10" s="1"/>
  <c r="AO142" i="10"/>
  <c r="H138" i="10"/>
  <c r="AO138" i="10"/>
  <c r="K138" i="10" s="1"/>
  <c r="H134" i="10"/>
  <c r="BF134" i="10" s="1"/>
  <c r="AO134" i="10"/>
  <c r="K134" i="10" s="1"/>
  <c r="H130" i="10"/>
  <c r="BF130" i="10" s="1"/>
  <c r="AO130" i="10"/>
  <c r="K130" i="10" s="1"/>
  <c r="H126" i="10"/>
  <c r="BF126" i="10" s="1"/>
  <c r="AO126" i="10"/>
  <c r="K126" i="10" s="1"/>
  <c r="H122" i="10"/>
  <c r="BF122" i="10" s="1"/>
  <c r="AO122" i="10"/>
  <c r="H118" i="10"/>
  <c r="BF118" i="10" s="1"/>
  <c r="AO118" i="10"/>
  <c r="K118" i="10" s="1"/>
  <c r="H114" i="10"/>
  <c r="AO114" i="10"/>
  <c r="K114" i="10" s="1"/>
  <c r="H110" i="10"/>
  <c r="BF110" i="10" s="1"/>
  <c r="AO110" i="10"/>
  <c r="H106" i="10"/>
  <c r="AO106" i="10"/>
  <c r="K106" i="10" s="1"/>
  <c r="H102" i="10"/>
  <c r="BF102" i="10" s="1"/>
  <c r="AO102" i="10"/>
  <c r="K102" i="10" s="1"/>
  <c r="H98" i="10"/>
  <c r="AO98" i="10"/>
  <c r="K98" i="10" s="1"/>
  <c r="H94" i="10"/>
  <c r="BF94" i="10" s="1"/>
  <c r="AO94" i="10"/>
  <c r="K94" i="10" s="1"/>
  <c r="H90" i="10"/>
  <c r="BF90" i="10" s="1"/>
  <c r="AO90" i="10"/>
  <c r="K90" i="10" s="1"/>
  <c r="H86" i="10"/>
  <c r="BF86" i="10" s="1"/>
  <c r="AO86" i="10"/>
  <c r="K86" i="10" s="1"/>
  <c r="H82" i="10"/>
  <c r="AO82" i="10"/>
  <c r="K82" i="10" s="1"/>
  <c r="H78" i="10"/>
  <c r="BF78" i="10" s="1"/>
  <c r="AO78" i="10"/>
  <c r="H74" i="10"/>
  <c r="BF74" i="10" s="1"/>
  <c r="AO74" i="10"/>
  <c r="K74" i="10" s="1"/>
  <c r="H70" i="10"/>
  <c r="BF70" i="10" s="1"/>
  <c r="AO70" i="10"/>
  <c r="H66" i="10"/>
  <c r="AO66" i="10"/>
  <c r="H62" i="10"/>
  <c r="BF62" i="10" s="1"/>
  <c r="AO62" i="10"/>
  <c r="K62" i="10" s="1"/>
  <c r="H58" i="10"/>
  <c r="AO58" i="10"/>
  <c r="H54" i="10"/>
  <c r="AO54" i="10"/>
  <c r="K54" i="10" s="1"/>
  <c r="H50" i="10"/>
  <c r="BF50" i="10" s="1"/>
  <c r="AO50" i="10"/>
  <c r="K50" i="10" s="1"/>
  <c r="H46" i="10"/>
  <c r="BF46" i="10" s="1"/>
  <c r="AO46" i="10"/>
  <c r="K46" i="10" s="1"/>
  <c r="H42" i="10"/>
  <c r="AO42" i="10"/>
  <c r="K42" i="10" s="1"/>
  <c r="H38" i="10"/>
  <c r="BF38" i="10" s="1"/>
  <c r="AO38" i="10"/>
  <c r="K38" i="10" s="1"/>
  <c r="H34" i="10"/>
  <c r="AO34" i="10"/>
  <c r="K34" i="10" s="1"/>
  <c r="H30" i="10"/>
  <c r="BF30" i="10" s="1"/>
  <c r="AO30" i="10"/>
  <c r="H26" i="10"/>
  <c r="BF26" i="10" s="1"/>
  <c r="AO26" i="10"/>
  <c r="K26" i="10" s="1"/>
  <c r="H22" i="10"/>
  <c r="BF22" i="10" s="1"/>
  <c r="AO22" i="10"/>
  <c r="K22" i="10" s="1"/>
  <c r="H18" i="10"/>
  <c r="AO18" i="10"/>
  <c r="H14" i="10"/>
  <c r="BF14" i="10" s="1"/>
  <c r="AO14" i="10"/>
  <c r="H10" i="10"/>
  <c r="BF10" i="10" s="1"/>
  <c r="AO10" i="10"/>
  <c r="K10" i="10" s="1"/>
  <c r="H6" i="10"/>
  <c r="BF6" i="10" s="1"/>
  <c r="AO6" i="10"/>
  <c r="K6" i="10" s="1"/>
  <c r="H2" i="10"/>
  <c r="AO2" i="10"/>
  <c r="K2" i="10" s="1"/>
  <c r="AS504" i="10"/>
  <c r="M504" i="10" s="1"/>
  <c r="AT504" i="10" s="1"/>
  <c r="AU504" i="10" s="1"/>
  <c r="AV504" i="10" s="1"/>
  <c r="AY504" i="10" s="1"/>
  <c r="I504" i="10" s="1"/>
  <c r="AS488" i="10"/>
  <c r="M488" i="10" s="1"/>
  <c r="AT488" i="10" s="1"/>
  <c r="L488" i="10" s="1"/>
  <c r="AS472" i="10"/>
  <c r="M472" i="10" s="1"/>
  <c r="AT472" i="10" s="1"/>
  <c r="L472" i="10" s="1"/>
  <c r="AS464" i="10"/>
  <c r="M464" i="10" s="1"/>
  <c r="AT464" i="10" s="1"/>
  <c r="AU464" i="10" s="1"/>
  <c r="AV464" i="10" s="1"/>
  <c r="AY464" i="10" s="1"/>
  <c r="I464" i="10" s="1"/>
  <c r="BB464" i="10" s="1"/>
  <c r="J464" i="10" s="1"/>
  <c r="AS456" i="10"/>
  <c r="M456" i="10" s="1"/>
  <c r="AT456" i="10" s="1"/>
  <c r="AU456" i="10" s="1"/>
  <c r="AV456" i="10" s="1"/>
  <c r="AY456" i="10" s="1"/>
  <c r="I456" i="10" s="1"/>
  <c r="BB456" i="10" s="1"/>
  <c r="J456" i="10" s="1"/>
  <c r="BC456" i="10" s="1"/>
  <c r="AS416" i="10"/>
  <c r="M416" i="10" s="1"/>
  <c r="AT416" i="10" s="1"/>
  <c r="L416" i="10" s="1"/>
  <c r="AS384" i="10"/>
  <c r="M384" i="10" s="1"/>
  <c r="AT384" i="10" s="1"/>
  <c r="L384" i="10" s="1"/>
  <c r="AS352" i="10"/>
  <c r="M352" i="10" s="1"/>
  <c r="AT352" i="10" s="1"/>
  <c r="L352" i="10" s="1"/>
  <c r="AS320" i="10"/>
  <c r="M320" i="10" s="1"/>
  <c r="AT320" i="10" s="1"/>
  <c r="AU320" i="10" s="1"/>
  <c r="AV320" i="10" s="1"/>
  <c r="AY320" i="10" s="1"/>
  <c r="I320" i="10" s="1"/>
  <c r="AS168" i="10"/>
  <c r="M168" i="10" s="1"/>
  <c r="AT168" i="10" s="1"/>
  <c r="L168" i="10" s="1"/>
  <c r="AS40" i="10"/>
  <c r="M40" i="10" s="1"/>
  <c r="AT40" i="10" s="1"/>
  <c r="L40" i="10" s="1"/>
  <c r="H514" i="10"/>
  <c r="BF514" i="10" s="1"/>
  <c r="AS289" i="10"/>
  <c r="M289" i="10" s="1"/>
  <c r="AT289" i="10" s="1"/>
  <c r="AU289" i="10" s="1"/>
  <c r="AV289" i="10" s="1"/>
  <c r="AY289" i="10" s="1"/>
  <c r="I289" i="10" s="1"/>
  <c r="AS285" i="10"/>
  <c r="M285" i="10" s="1"/>
  <c r="AT285" i="10" s="1"/>
  <c r="L285" i="10" s="1"/>
  <c r="AS281" i="10"/>
  <c r="M281" i="10" s="1"/>
  <c r="AT281" i="10" s="1"/>
  <c r="L281" i="10" s="1"/>
  <c r="AS269" i="10"/>
  <c r="M269" i="10" s="1"/>
  <c r="AT269" i="10" s="1"/>
  <c r="AU269" i="10" s="1"/>
  <c r="AV269" i="10" s="1"/>
  <c r="AY269" i="10" s="1"/>
  <c r="I269" i="10" s="1"/>
  <c r="BB269" i="10" s="1"/>
  <c r="J269" i="10" s="1"/>
  <c r="AS265" i="10"/>
  <c r="M265" i="10" s="1"/>
  <c r="AT265" i="10" s="1"/>
  <c r="L265" i="10" s="1"/>
  <c r="AS261" i="10"/>
  <c r="M261" i="10" s="1"/>
  <c r="AT261" i="10" s="1"/>
  <c r="AU261" i="10" s="1"/>
  <c r="AV261" i="10" s="1"/>
  <c r="AY261" i="10" s="1"/>
  <c r="I261" i="10" s="1"/>
  <c r="BB261" i="10" s="1"/>
  <c r="J261" i="10" s="1"/>
  <c r="BC261" i="10" s="1"/>
  <c r="AS253" i="10"/>
  <c r="M253" i="10" s="1"/>
  <c r="AT253" i="10" s="1"/>
  <c r="L253" i="10" s="1"/>
  <c r="AS241" i="10"/>
  <c r="M241" i="10" s="1"/>
  <c r="AT241" i="10" s="1"/>
  <c r="L241" i="10" s="1"/>
  <c r="AS221" i="10"/>
  <c r="M221" i="10" s="1"/>
  <c r="AT221" i="10" s="1"/>
  <c r="AU221" i="10" s="1"/>
  <c r="AV221" i="10" s="1"/>
  <c r="AY221" i="10" s="1"/>
  <c r="I221" i="10" s="1"/>
  <c r="BB221" i="10" s="1"/>
  <c r="J221" i="10" s="1"/>
  <c r="AS209" i="10"/>
  <c r="M209" i="10" s="1"/>
  <c r="AT209" i="10" s="1"/>
  <c r="AU209" i="10" s="1"/>
  <c r="AV209" i="10" s="1"/>
  <c r="AY209" i="10" s="1"/>
  <c r="I209" i="10" s="1"/>
  <c r="BB209" i="10" s="1"/>
  <c r="J209" i="10" s="1"/>
  <c r="AS201" i="10"/>
  <c r="M201" i="10" s="1"/>
  <c r="AT201" i="10" s="1"/>
  <c r="L201" i="10" s="1"/>
  <c r="AS193" i="10"/>
  <c r="M193" i="10" s="1"/>
  <c r="AT193" i="10" s="1"/>
  <c r="AU193" i="10" s="1"/>
  <c r="AV193" i="10" s="1"/>
  <c r="AY193" i="10" s="1"/>
  <c r="I193" i="10" s="1"/>
  <c r="BB193" i="10" s="1"/>
  <c r="J193" i="10" s="1"/>
  <c r="AS189" i="10"/>
  <c r="M189" i="10" s="1"/>
  <c r="AT189" i="10" s="1"/>
  <c r="L189" i="10" s="1"/>
  <c r="AS173" i="10"/>
  <c r="M173" i="10" s="1"/>
  <c r="AT173" i="10" s="1"/>
  <c r="L173" i="10" s="1"/>
  <c r="AS165" i="10"/>
  <c r="M165" i="10" s="1"/>
  <c r="AT165" i="10" s="1"/>
  <c r="L165" i="10" s="1"/>
  <c r="AS157" i="10"/>
  <c r="M157" i="10" s="1"/>
  <c r="AT157" i="10" s="1"/>
  <c r="AU157" i="10" s="1"/>
  <c r="AV157" i="10" s="1"/>
  <c r="AY157" i="10" s="1"/>
  <c r="I157" i="10" s="1"/>
  <c r="AS153" i="10"/>
  <c r="M153" i="10" s="1"/>
  <c r="AT153" i="10" s="1"/>
  <c r="AU153" i="10" s="1"/>
  <c r="AV153" i="10" s="1"/>
  <c r="AY153" i="10" s="1"/>
  <c r="I153" i="10" s="1"/>
  <c r="BB153" i="10" s="1"/>
  <c r="J153" i="10" s="1"/>
  <c r="AS145" i="10"/>
  <c r="M145" i="10" s="1"/>
  <c r="AT145" i="10" s="1"/>
  <c r="L145" i="10" s="1"/>
  <c r="AS133" i="10"/>
  <c r="M133" i="10" s="1"/>
  <c r="AT133" i="10" s="1"/>
  <c r="L133" i="10" s="1"/>
  <c r="AS117" i="10"/>
  <c r="M117" i="10" s="1"/>
  <c r="AT117" i="10" s="1"/>
  <c r="L117" i="10" s="1"/>
  <c r="AS109" i="10"/>
  <c r="M109" i="10" s="1"/>
  <c r="AT109" i="10" s="1"/>
  <c r="L109" i="10" s="1"/>
  <c r="AS105" i="10"/>
  <c r="M105" i="10" s="1"/>
  <c r="AT105" i="10" s="1"/>
  <c r="AU105" i="10" s="1"/>
  <c r="AV105" i="10" s="1"/>
  <c r="AY105" i="10" s="1"/>
  <c r="I105" i="10" s="1"/>
  <c r="AS101" i="10"/>
  <c r="M101" i="10" s="1"/>
  <c r="AT101" i="10" s="1"/>
  <c r="AU101" i="10" s="1"/>
  <c r="AV101" i="10" s="1"/>
  <c r="AY101" i="10" s="1"/>
  <c r="I101" i="10" s="1"/>
  <c r="AS93" i="10"/>
  <c r="M93" i="10" s="1"/>
  <c r="AT93" i="10" s="1"/>
  <c r="L93" i="10" s="1"/>
  <c r="AS89" i="10"/>
  <c r="M89" i="10" s="1"/>
  <c r="AT89" i="10" s="1"/>
  <c r="AU89" i="10" s="1"/>
  <c r="AV89" i="10" s="1"/>
  <c r="AY89" i="10" s="1"/>
  <c r="I89" i="10" s="1"/>
  <c r="AS73" i="10"/>
  <c r="M73" i="10" s="1"/>
  <c r="AT73" i="10" s="1"/>
  <c r="L73" i="10" s="1"/>
  <c r="AS61" i="10"/>
  <c r="M61" i="10" s="1"/>
  <c r="AT61" i="10" s="1"/>
  <c r="AU61" i="10" s="1"/>
  <c r="AV61" i="10" s="1"/>
  <c r="AY61" i="10" s="1"/>
  <c r="I61" i="10" s="1"/>
  <c r="BB61" i="10" s="1"/>
  <c r="J61" i="10" s="1"/>
  <c r="AS49" i="10"/>
  <c r="M49" i="10" s="1"/>
  <c r="AT49" i="10" s="1"/>
  <c r="AU49" i="10" s="1"/>
  <c r="AV49" i="10" s="1"/>
  <c r="AY49" i="10" s="1"/>
  <c r="I49" i="10" s="1"/>
  <c r="BB49" i="10" s="1"/>
  <c r="J49" i="10" s="1"/>
  <c r="AS41" i="10"/>
  <c r="M41" i="10" s="1"/>
  <c r="AT41" i="10" s="1"/>
  <c r="L41" i="10" s="1"/>
  <c r="AS33" i="10"/>
  <c r="M33" i="10" s="1"/>
  <c r="AT33" i="10" s="1"/>
  <c r="L33" i="10" s="1"/>
  <c r="AS25" i="10"/>
  <c r="M25" i="10" s="1"/>
  <c r="AT25" i="10" s="1"/>
  <c r="AU25" i="10" s="1"/>
  <c r="AV25" i="10" s="1"/>
  <c r="AY25" i="10" s="1"/>
  <c r="I25" i="10" s="1"/>
  <c r="BA537" i="10"/>
  <c r="BA529" i="10"/>
  <c r="BA521" i="10"/>
  <c r="BA513" i="10"/>
  <c r="BA505" i="10"/>
  <c r="BA497" i="10"/>
  <c r="BA489" i="10"/>
  <c r="BA481" i="10"/>
  <c r="BA473" i="10"/>
  <c r="BA465" i="10"/>
  <c r="BA457" i="10"/>
  <c r="BA449" i="10"/>
  <c r="BA441" i="10"/>
  <c r="BA433" i="10"/>
  <c r="BA425" i="10"/>
  <c r="BA417" i="10"/>
  <c r="BA409" i="10"/>
  <c r="BA401" i="10"/>
  <c r="BA393" i="10"/>
  <c r="BA385" i="10"/>
  <c r="BA377" i="10"/>
  <c r="BA369" i="10"/>
  <c r="BA361" i="10"/>
  <c r="BA353" i="10"/>
  <c r="BA345" i="10"/>
  <c r="BA337" i="10"/>
  <c r="BA329" i="10"/>
  <c r="BA321" i="10"/>
  <c r="BA313" i="10"/>
  <c r="BA305" i="10"/>
  <c r="BA297" i="10"/>
  <c r="BA289" i="10"/>
  <c r="BA281" i="10"/>
  <c r="BA273" i="10"/>
  <c r="BA269" i="10"/>
  <c r="BA261" i="10"/>
  <c r="BA257" i="10"/>
  <c r="BA253" i="10"/>
  <c r="BA249" i="10"/>
  <c r="BA241" i="10"/>
  <c r="BA237" i="10"/>
  <c r="BA229" i="10"/>
  <c r="BA225" i="10"/>
  <c r="BA221" i="10"/>
  <c r="BA217" i="10"/>
  <c r="BA209" i="10"/>
  <c r="BA205" i="10"/>
  <c r="BA197" i="10"/>
  <c r="BA193" i="10"/>
  <c r="BA189" i="10"/>
  <c r="BA185" i="10"/>
  <c r="BA177" i="10"/>
  <c r="BA173" i="10"/>
  <c r="BA165" i="10"/>
  <c r="BA161" i="10"/>
  <c r="BA157" i="10"/>
  <c r="BA153" i="10"/>
  <c r="BA145" i="10"/>
  <c r="BA141" i="10"/>
  <c r="BA133" i="10"/>
  <c r="BA129" i="10"/>
  <c r="BA125" i="10"/>
  <c r="BA121" i="10"/>
  <c r="BA113" i="10"/>
  <c r="BA109" i="10"/>
  <c r="BA101" i="10"/>
  <c r="BA97" i="10"/>
  <c r="BA93" i="10"/>
  <c r="BA89" i="10"/>
  <c r="BA81" i="10"/>
  <c r="BA77" i="10"/>
  <c r="BA69" i="10"/>
  <c r="BA65" i="10"/>
  <c r="BA61" i="10"/>
  <c r="BA57" i="10"/>
  <c r="BA49" i="10"/>
  <c r="BA45" i="10"/>
  <c r="BA37" i="10"/>
  <c r="BA33" i="10"/>
  <c r="BA29" i="10"/>
  <c r="BA25" i="10"/>
  <c r="BA17" i="10"/>
  <c r="BA13" i="10"/>
  <c r="BA9" i="10"/>
  <c r="BA5" i="10"/>
  <c r="BF510" i="10"/>
  <c r="BF506" i="10"/>
  <c r="BF494" i="10"/>
  <c r="BF486" i="10"/>
  <c r="BF474" i="10"/>
  <c r="BF458" i="10"/>
  <c r="BF442" i="10"/>
  <c r="BF434" i="10"/>
  <c r="BF402" i="10"/>
  <c r="BF386" i="10"/>
  <c r="BF382" i="10"/>
  <c r="BF358" i="10"/>
  <c r="BF350" i="10"/>
  <c r="BF338" i="10"/>
  <c r="BF314" i="10"/>
  <c r="BF310" i="10"/>
  <c r="BF298" i="10"/>
  <c r="BF274" i="10"/>
  <c r="BF266" i="10"/>
  <c r="BF258" i="10"/>
  <c r="BF234" i="10"/>
  <c r="BF226" i="10"/>
  <c r="BF218" i="10"/>
  <c r="BF194" i="10"/>
  <c r="BF186" i="10"/>
  <c r="BF182" i="10"/>
  <c r="BF162" i="10"/>
  <c r="BF146" i="10"/>
  <c r="BF138" i="10"/>
  <c r="BF114" i="10"/>
  <c r="BF106" i="10"/>
  <c r="BF98" i="10"/>
  <c r="BF82" i="10"/>
  <c r="BF66" i="10"/>
  <c r="BF58" i="10"/>
  <c r="BF54" i="10"/>
  <c r="BF42" i="10"/>
  <c r="BF34" i="10"/>
  <c r="BF18" i="10"/>
  <c r="BF2" i="10"/>
  <c r="AS284" i="10"/>
  <c r="M284" i="10" s="1"/>
  <c r="AT284" i="10" s="1"/>
  <c r="AU284" i="10" s="1"/>
  <c r="AV284" i="10" s="1"/>
  <c r="AY284" i="10" s="1"/>
  <c r="I284" i="10" s="1"/>
  <c r="AS268" i="10"/>
  <c r="M268" i="10" s="1"/>
  <c r="AT268" i="10" s="1"/>
  <c r="L268" i="10" s="1"/>
  <c r="AS252" i="10"/>
  <c r="M252" i="10" s="1"/>
  <c r="AT252" i="10" s="1"/>
  <c r="AU252" i="10" s="1"/>
  <c r="AV252" i="10" s="1"/>
  <c r="AY252" i="10" s="1"/>
  <c r="I252" i="10" s="1"/>
  <c r="BE252" i="10" s="1"/>
  <c r="AS236" i="10"/>
  <c r="M236" i="10" s="1"/>
  <c r="AT236" i="10" s="1"/>
  <c r="L236" i="10" s="1"/>
  <c r="AS220" i="10"/>
  <c r="M220" i="10" s="1"/>
  <c r="AT220" i="10" s="1"/>
  <c r="AU220" i="10" s="1"/>
  <c r="AV220" i="10" s="1"/>
  <c r="AY220" i="10" s="1"/>
  <c r="I220" i="10" s="1"/>
  <c r="BE220" i="10" s="1"/>
  <c r="AS204" i="10"/>
  <c r="M204" i="10" s="1"/>
  <c r="AT204" i="10" s="1"/>
  <c r="L204" i="10" s="1"/>
  <c r="AS188" i="10"/>
  <c r="M188" i="10" s="1"/>
  <c r="AT188" i="10" s="1"/>
  <c r="AU188" i="10" s="1"/>
  <c r="AV188" i="10" s="1"/>
  <c r="AY188" i="10" s="1"/>
  <c r="I188" i="10" s="1"/>
  <c r="BE188" i="10" s="1"/>
  <c r="AS172" i="10"/>
  <c r="M172" i="10" s="1"/>
  <c r="AT172" i="10" s="1"/>
  <c r="L172" i="10" s="1"/>
  <c r="AS156" i="10"/>
  <c r="M156" i="10" s="1"/>
  <c r="AT156" i="10" s="1"/>
  <c r="AU156" i="10" s="1"/>
  <c r="AV156" i="10" s="1"/>
  <c r="AY156" i="10" s="1"/>
  <c r="I156" i="10" s="1"/>
  <c r="BB156" i="10" s="1"/>
  <c r="J156" i="10" s="1"/>
  <c r="AS140" i="10"/>
  <c r="M140" i="10" s="1"/>
  <c r="AT140" i="10" s="1"/>
  <c r="L140" i="10" s="1"/>
  <c r="AS124" i="10"/>
  <c r="M124" i="10" s="1"/>
  <c r="AT124" i="10" s="1"/>
  <c r="AU124" i="10" s="1"/>
  <c r="AV124" i="10" s="1"/>
  <c r="AY124" i="10" s="1"/>
  <c r="I124" i="10" s="1"/>
  <c r="AS108" i="10"/>
  <c r="M108" i="10" s="1"/>
  <c r="AT108" i="10" s="1"/>
  <c r="L108" i="10" s="1"/>
  <c r="AS92" i="10"/>
  <c r="M92" i="10" s="1"/>
  <c r="AT92" i="10" s="1"/>
  <c r="AU92" i="10" s="1"/>
  <c r="AV92" i="10" s="1"/>
  <c r="AY92" i="10" s="1"/>
  <c r="I92" i="10" s="1"/>
  <c r="AS76" i="10"/>
  <c r="M76" i="10" s="1"/>
  <c r="AT76" i="10" s="1"/>
  <c r="L76" i="10" s="1"/>
  <c r="AS60" i="10"/>
  <c r="M60" i="10" s="1"/>
  <c r="AT60" i="10" s="1"/>
  <c r="AU60" i="10" s="1"/>
  <c r="AV60" i="10" s="1"/>
  <c r="AY60" i="10" s="1"/>
  <c r="I60" i="10" s="1"/>
  <c r="BB60" i="10" s="1"/>
  <c r="J60" i="10" s="1"/>
  <c r="AS44" i="10"/>
  <c r="M44" i="10" s="1"/>
  <c r="AT44" i="10" s="1"/>
  <c r="AU44" i="10" s="1"/>
  <c r="AV44" i="10" s="1"/>
  <c r="AY44" i="10" s="1"/>
  <c r="I44" i="10" s="1"/>
  <c r="BE44" i="10" s="1"/>
  <c r="AS28" i="10"/>
  <c r="M28" i="10" s="1"/>
  <c r="AT28" i="10" s="1"/>
  <c r="AU28" i="10" s="1"/>
  <c r="AV28" i="10" s="1"/>
  <c r="AY28" i="10" s="1"/>
  <c r="I28" i="10" s="1"/>
  <c r="BE28" i="10" s="1"/>
  <c r="AS17" i="10"/>
  <c r="M17" i="10" s="1"/>
  <c r="AT17" i="10" s="1"/>
  <c r="L17" i="10" s="1"/>
  <c r="AS5" i="10"/>
  <c r="M5" i="10" s="1"/>
  <c r="AT5" i="10" s="1"/>
  <c r="L5" i="10" s="1"/>
  <c r="AS4" i="10"/>
  <c r="M4" i="10" s="1"/>
  <c r="AT4" i="10" s="1"/>
  <c r="L4" i="10" s="1"/>
  <c r="I386" i="10"/>
  <c r="BF368" i="10"/>
  <c r="BF340" i="10"/>
  <c r="BF304" i="10"/>
  <c r="BF276" i="10"/>
  <c r="BF268" i="10"/>
  <c r="BF172" i="10"/>
  <c r="BF36" i="10"/>
  <c r="L444" i="10"/>
  <c r="BF389" i="10"/>
  <c r="BF341" i="10"/>
  <c r="BF201" i="10"/>
  <c r="BF105" i="10"/>
  <c r="L393" i="10"/>
  <c r="AU381" i="10"/>
  <c r="AV381" i="10" s="1"/>
  <c r="AY381" i="10" s="1"/>
  <c r="I381" i="10" s="1"/>
  <c r="BB381" i="10" s="1"/>
  <c r="J381" i="10" s="1"/>
  <c r="AU349" i="10"/>
  <c r="AV349" i="10" s="1"/>
  <c r="AY349" i="10" s="1"/>
  <c r="I349" i="10" s="1"/>
  <c r="BB349" i="10" s="1"/>
  <c r="J349" i="10" s="1"/>
  <c r="BE329" i="10"/>
  <c r="L289" i="10"/>
  <c r="L261" i="10"/>
  <c r="AU165" i="10"/>
  <c r="AV165" i="10" s="1"/>
  <c r="AY165" i="10" s="1"/>
  <c r="I165" i="10" s="1"/>
  <c r="AU133" i="10"/>
  <c r="AV133" i="10" s="1"/>
  <c r="AY133" i="10" s="1"/>
  <c r="I133" i="10" s="1"/>
  <c r="BB133" i="10" s="1"/>
  <c r="J133" i="10" s="1"/>
  <c r="BC133" i="10" s="1"/>
  <c r="L105" i="10"/>
  <c r="L49" i="10"/>
  <c r="AU33" i="10"/>
  <c r="AV33" i="10" s="1"/>
  <c r="AY33" i="10" s="1"/>
  <c r="I33" i="10" s="1"/>
  <c r="BB33" i="10" s="1"/>
  <c r="J33" i="10" s="1"/>
  <c r="L508" i="10"/>
  <c r="L504" i="10"/>
  <c r="AU416" i="10"/>
  <c r="AV416" i="10" s="1"/>
  <c r="AY416" i="10" s="1"/>
  <c r="I416" i="10" s="1"/>
  <c r="BB416" i="10" s="1"/>
  <c r="J416" i="10" s="1"/>
  <c r="L356" i="10"/>
  <c r="L324" i="10"/>
  <c r="L320" i="10"/>
  <c r="AU268" i="10"/>
  <c r="AV268" i="10" s="1"/>
  <c r="AY268" i="10" s="1"/>
  <c r="I268" i="10" s="1"/>
  <c r="BE268" i="10" s="1"/>
  <c r="AU116" i="10"/>
  <c r="AV116" i="10" s="1"/>
  <c r="AY116" i="10" s="1"/>
  <c r="I116" i="10" s="1"/>
  <c r="BE116" i="10" s="1"/>
  <c r="AU196" i="10"/>
  <c r="AV196" i="10" s="1"/>
  <c r="AY196" i="10" s="1"/>
  <c r="I196" i="10" s="1"/>
  <c r="BB196" i="10" s="1"/>
  <c r="BF393" i="10"/>
  <c r="BF377" i="10"/>
  <c r="BF373" i="10"/>
  <c r="BF361" i="10"/>
  <c r="BF357" i="10"/>
  <c r="BF345" i="10"/>
  <c r="BF329" i="10"/>
  <c r="BF325" i="10"/>
  <c r="BF313" i="10"/>
  <c r="BF309" i="10"/>
  <c r="BF297" i="10"/>
  <c r="BF293" i="10"/>
  <c r="BF281" i="10"/>
  <c r="BF277" i="10"/>
  <c r="BF265" i="10"/>
  <c r="BF261" i="10"/>
  <c r="BF249" i="10"/>
  <c r="BF245" i="10"/>
  <c r="BF233" i="10"/>
  <c r="BF229" i="10"/>
  <c r="BF217" i="10"/>
  <c r="BF213" i="10"/>
  <c r="BF197" i="10"/>
  <c r="BF185" i="10"/>
  <c r="BF181" i="10"/>
  <c r="BF169" i="10"/>
  <c r="BF165" i="10"/>
  <c r="BF153" i="10"/>
  <c r="BF149" i="10"/>
  <c r="BF137" i="10"/>
  <c r="BF133" i="10"/>
  <c r="BF121" i="10"/>
  <c r="BF117" i="10"/>
  <c r="BF101" i="10"/>
  <c r="BF89" i="10"/>
  <c r="BF85" i="10"/>
  <c r="BF73" i="10"/>
  <c r="BF69" i="10"/>
  <c r="BF57" i="10"/>
  <c r="BF53" i="10"/>
  <c r="BF41" i="10"/>
  <c r="BF37" i="10"/>
  <c r="BF25" i="10"/>
  <c r="BF21" i="10"/>
  <c r="BF9" i="10"/>
  <c r="BF5" i="10"/>
  <c r="BF353" i="10"/>
  <c r="BF321" i="10"/>
  <c r="BF225" i="10"/>
  <c r="BF392" i="10"/>
  <c r="BF388" i="10"/>
  <c r="BF380" i="10"/>
  <c r="BF364" i="10"/>
  <c r="BF356" i="10"/>
  <c r="BF348" i="10"/>
  <c r="BF332" i="10"/>
  <c r="BF324" i="10"/>
  <c r="BF316" i="10"/>
  <c r="BF308" i="10"/>
  <c r="BF300" i="10"/>
  <c r="BF292" i="10"/>
  <c r="BF284" i="10"/>
  <c r="BF280" i="10"/>
  <c r="BF272" i="10"/>
  <c r="BF264" i="10"/>
  <c r="BF256" i="10"/>
  <c r="BF248" i="10"/>
  <c r="BF240" i="10"/>
  <c r="BF232" i="10"/>
  <c r="BF224" i="10"/>
  <c r="BF216" i="10"/>
  <c r="BF204" i="10"/>
  <c r="BF200" i="10"/>
  <c r="BF192" i="10"/>
  <c r="BF184" i="10"/>
  <c r="BF176" i="10"/>
  <c r="BF168" i="10"/>
  <c r="BF164" i="10"/>
  <c r="BF156" i="10"/>
  <c r="BF144" i="10"/>
  <c r="BF140" i="10"/>
  <c r="BF132" i="10"/>
  <c r="BF124" i="10"/>
  <c r="BF116" i="10"/>
  <c r="BF108" i="10"/>
  <c r="BF100" i="10"/>
  <c r="BF96" i="10"/>
  <c r="BF88" i="10"/>
  <c r="BF76" i="10"/>
  <c r="BF72" i="10"/>
  <c r="BF64" i="10"/>
  <c r="BF56" i="10"/>
  <c r="BF48" i="10"/>
  <c r="BF28" i="10"/>
  <c r="BF20" i="10"/>
  <c r="BF16" i="10"/>
  <c r="BF4" i="10"/>
  <c r="BF537" i="10"/>
  <c r="BF533" i="10"/>
  <c r="BF529" i="10"/>
  <c r="BF525" i="10"/>
  <c r="BF521" i="10"/>
  <c r="BF517" i="10"/>
  <c r="BF513" i="10"/>
  <c r="BF509" i="10"/>
  <c r="BF505" i="10"/>
  <c r="BF501" i="10"/>
  <c r="BF497" i="10"/>
  <c r="BF493" i="10"/>
  <c r="BF489" i="10"/>
  <c r="BF485" i="10"/>
  <c r="BF481" i="10"/>
  <c r="BF477" i="10"/>
  <c r="BF473" i="10"/>
  <c r="BF469" i="10"/>
  <c r="BF465" i="10"/>
  <c r="BF461" i="10"/>
  <c r="BF457" i="10"/>
  <c r="BF453" i="10"/>
  <c r="BF449" i="10"/>
  <c r="BF445" i="10"/>
  <c r="BF441" i="10"/>
  <c r="BF437" i="10"/>
  <c r="BF429" i="10"/>
  <c r="BF425" i="10"/>
  <c r="BF421" i="10"/>
  <c r="BF417" i="10"/>
  <c r="BF413" i="10"/>
  <c r="BF409" i="10"/>
  <c r="BF405" i="10"/>
  <c r="BF401" i="10"/>
  <c r="BF397" i="10"/>
  <c r="BF365" i="10"/>
  <c r="BF333" i="10"/>
  <c r="BF301" i="10"/>
  <c r="BF269" i="10"/>
  <c r="BF237" i="10"/>
  <c r="BF205" i="10"/>
  <c r="BF173" i="10"/>
  <c r="BF141" i="10"/>
  <c r="BF109" i="10"/>
  <c r="BF77" i="10"/>
  <c r="BF45" i="10"/>
  <c r="BF13" i="10"/>
  <c r="BF385" i="10"/>
  <c r="BF289" i="10"/>
  <c r="BF257" i="10"/>
  <c r="BF396" i="10"/>
  <c r="BF384" i="10"/>
  <c r="BF376" i="10"/>
  <c r="BF372" i="10"/>
  <c r="BF360" i="10"/>
  <c r="BF352" i="10"/>
  <c r="BF344" i="10"/>
  <c r="BF336" i="10"/>
  <c r="BF328" i="10"/>
  <c r="BF320" i="10"/>
  <c r="BF312" i="10"/>
  <c r="BF296" i="10"/>
  <c r="BF288" i="10"/>
  <c r="BF260" i="10"/>
  <c r="BF252" i="10"/>
  <c r="BF244" i="10"/>
  <c r="BF236" i="10"/>
  <c r="BF228" i="10"/>
  <c r="BF220" i="10"/>
  <c r="BF212" i="10"/>
  <c r="BF208" i="10"/>
  <c r="BF196" i="10"/>
  <c r="BF188" i="10"/>
  <c r="BF180" i="10"/>
  <c r="BF160" i="10"/>
  <c r="BF152" i="10"/>
  <c r="BF148" i="10"/>
  <c r="BF136" i="10"/>
  <c r="BF128" i="10"/>
  <c r="BF120" i="10"/>
  <c r="BF112" i="10"/>
  <c r="BF104" i="10"/>
  <c r="BF92" i="10"/>
  <c r="BF84" i="10"/>
  <c r="BF80" i="10"/>
  <c r="BF68" i="10"/>
  <c r="BF60" i="10"/>
  <c r="BF52" i="10"/>
  <c r="BF44" i="10"/>
  <c r="BF40" i="10"/>
  <c r="BF32" i="10"/>
  <c r="BF24" i="10"/>
  <c r="BF12" i="10"/>
  <c r="BF8" i="10"/>
  <c r="BF536" i="10"/>
  <c r="BF532" i="10"/>
  <c r="BF528" i="10"/>
  <c r="BF524" i="10"/>
  <c r="BF520" i="10"/>
  <c r="BF516" i="10"/>
  <c r="BF512" i="10"/>
  <c r="BF508" i="10"/>
  <c r="BF504" i="10"/>
  <c r="BF500" i="10"/>
  <c r="BF496" i="10"/>
  <c r="BF492" i="10"/>
  <c r="BF488" i="10"/>
  <c r="BF484" i="10"/>
  <c r="BF480" i="10"/>
  <c r="BF476" i="10"/>
  <c r="BF472" i="10"/>
  <c r="BF468" i="10"/>
  <c r="BF464" i="10"/>
  <c r="BF460" i="10"/>
  <c r="BF456" i="10"/>
  <c r="BF452" i="10"/>
  <c r="BF448" i="10"/>
  <c r="BF444" i="10"/>
  <c r="BF440" i="10"/>
  <c r="BF436" i="10"/>
  <c r="BF432" i="10"/>
  <c r="BF428" i="10"/>
  <c r="BF424" i="10"/>
  <c r="BF420" i="10"/>
  <c r="BF416" i="10"/>
  <c r="BF412" i="10"/>
  <c r="BF408" i="10"/>
  <c r="BF404" i="10"/>
  <c r="BF400" i="10"/>
  <c r="BF369" i="10"/>
  <c r="BF337" i="10"/>
  <c r="BF305" i="10"/>
  <c r="BF273" i="10"/>
  <c r="BF241" i="10"/>
  <c r="BF209" i="10"/>
  <c r="BF177" i="10"/>
  <c r="BF145" i="10"/>
  <c r="BF113" i="10"/>
  <c r="BF81" i="10"/>
  <c r="BF49" i="10"/>
  <c r="BF17" i="10"/>
  <c r="BB220" i="10" l="1"/>
  <c r="J220" i="10" s="1"/>
  <c r="AU132" i="10"/>
  <c r="AV132" i="10" s="1"/>
  <c r="AY132" i="10" s="1"/>
  <c r="I132" i="10" s="1"/>
  <c r="BE132" i="10" s="1"/>
  <c r="L316" i="10"/>
  <c r="L413" i="10"/>
  <c r="AS16" i="10"/>
  <c r="M16" i="10" s="1"/>
  <c r="AT16" i="10" s="1"/>
  <c r="AS21" i="10"/>
  <c r="M21" i="10" s="1"/>
  <c r="AT21" i="10" s="1"/>
  <c r="AU21" i="10" s="1"/>
  <c r="AV21" i="10" s="1"/>
  <c r="AY21" i="10" s="1"/>
  <c r="I21" i="10" s="1"/>
  <c r="BB21" i="10" s="1"/>
  <c r="J21" i="10" s="1"/>
  <c r="BC21" i="10" s="1"/>
  <c r="AS48" i="10"/>
  <c r="M48" i="10" s="1"/>
  <c r="AT48" i="10" s="1"/>
  <c r="L48" i="10" s="1"/>
  <c r="AS80" i="10"/>
  <c r="M80" i="10" s="1"/>
  <c r="AT80" i="10" s="1"/>
  <c r="L80" i="10" s="1"/>
  <c r="AS112" i="10"/>
  <c r="M112" i="10" s="1"/>
  <c r="AT112" i="10" s="1"/>
  <c r="L112" i="10" s="1"/>
  <c r="AS144" i="10"/>
  <c r="M144" i="10" s="1"/>
  <c r="AT144" i="10" s="1"/>
  <c r="L144" i="10" s="1"/>
  <c r="AS176" i="10"/>
  <c r="M176" i="10" s="1"/>
  <c r="AT176" i="10" s="1"/>
  <c r="L176" i="10" s="1"/>
  <c r="AS208" i="10"/>
  <c r="M208" i="10" s="1"/>
  <c r="AT208" i="10" s="1"/>
  <c r="L208" i="10" s="1"/>
  <c r="AS240" i="10"/>
  <c r="M240" i="10" s="1"/>
  <c r="AT240" i="10" s="1"/>
  <c r="L240" i="10" s="1"/>
  <c r="AS272" i="10"/>
  <c r="M272" i="10" s="1"/>
  <c r="AT272" i="10" s="1"/>
  <c r="L272" i="10" s="1"/>
  <c r="AS81" i="10"/>
  <c r="M81" i="10" s="1"/>
  <c r="AT81" i="10" s="1"/>
  <c r="AS129" i="10"/>
  <c r="M129" i="10" s="1"/>
  <c r="AT129" i="10" s="1"/>
  <c r="L129" i="10" s="1"/>
  <c r="AS205" i="10"/>
  <c r="M205" i="10" s="1"/>
  <c r="AT205" i="10" s="1"/>
  <c r="L205" i="10" s="1"/>
  <c r="AS233" i="10"/>
  <c r="M233" i="10" s="1"/>
  <c r="AT233" i="10" s="1"/>
  <c r="L233" i="10" s="1"/>
  <c r="AS304" i="10"/>
  <c r="M304" i="10" s="1"/>
  <c r="AT304" i="10" s="1"/>
  <c r="L304" i="10" s="1"/>
  <c r="AS368" i="10"/>
  <c r="M368" i="10" s="1"/>
  <c r="AT368" i="10" s="1"/>
  <c r="L368" i="10" s="1"/>
  <c r="AS440" i="10"/>
  <c r="M440" i="10" s="1"/>
  <c r="AT440" i="10" s="1"/>
  <c r="AU440" i="10" s="1"/>
  <c r="AV440" i="10" s="1"/>
  <c r="AY440" i="10" s="1"/>
  <c r="I440" i="10" s="1"/>
  <c r="BE440" i="10" s="1"/>
  <c r="BG440" i="10" s="1"/>
  <c r="AS480" i="10"/>
  <c r="M480" i="10" s="1"/>
  <c r="AT480" i="10" s="1"/>
  <c r="AS126" i="10"/>
  <c r="M126" i="10" s="1"/>
  <c r="AT126" i="10" s="1"/>
  <c r="AU126" i="10" s="1"/>
  <c r="AV126" i="10" s="1"/>
  <c r="AY126" i="10" s="1"/>
  <c r="I126" i="10" s="1"/>
  <c r="BB126" i="10" s="1"/>
  <c r="J126" i="10" s="1"/>
  <c r="AS95" i="10"/>
  <c r="M95" i="10" s="1"/>
  <c r="AT95" i="10" s="1"/>
  <c r="AS191" i="10"/>
  <c r="M191" i="10" s="1"/>
  <c r="AT191" i="10" s="1"/>
  <c r="L191" i="10" s="1"/>
  <c r="AS311" i="10"/>
  <c r="M311" i="10" s="1"/>
  <c r="AT311" i="10" s="1"/>
  <c r="AU311" i="10" s="1"/>
  <c r="AV311" i="10" s="1"/>
  <c r="AY311" i="10" s="1"/>
  <c r="I311" i="10" s="1"/>
  <c r="BB311" i="10" s="1"/>
  <c r="J311" i="10" s="1"/>
  <c r="BD311" i="10" s="1"/>
  <c r="AS439" i="10"/>
  <c r="M439" i="10" s="1"/>
  <c r="AT439" i="10" s="1"/>
  <c r="AS410" i="10"/>
  <c r="M410" i="10" s="1"/>
  <c r="AT410" i="10" s="1"/>
  <c r="L410" i="10" s="1"/>
  <c r="AS308" i="10"/>
  <c r="M308" i="10" s="1"/>
  <c r="AT308" i="10" s="1"/>
  <c r="L308" i="10" s="1"/>
  <c r="AS348" i="10"/>
  <c r="M348" i="10" s="1"/>
  <c r="AT348" i="10" s="1"/>
  <c r="AS404" i="10"/>
  <c r="M404" i="10" s="1"/>
  <c r="AT404" i="10" s="1"/>
  <c r="AU404" i="10" s="1"/>
  <c r="AV404" i="10" s="1"/>
  <c r="AY404" i="10" s="1"/>
  <c r="I404" i="10" s="1"/>
  <c r="BB404" i="10" s="1"/>
  <c r="J404" i="10" s="1"/>
  <c r="BD404" i="10" s="1"/>
  <c r="AS357" i="10"/>
  <c r="M357" i="10" s="1"/>
  <c r="AT357" i="10" s="1"/>
  <c r="AU357" i="10" s="1"/>
  <c r="AV357" i="10" s="1"/>
  <c r="AY357" i="10" s="1"/>
  <c r="I357" i="10" s="1"/>
  <c r="BB357" i="10" s="1"/>
  <c r="J357" i="10" s="1"/>
  <c r="BC357" i="10" s="1"/>
  <c r="AS164" i="10"/>
  <c r="M164" i="10" s="1"/>
  <c r="AT164" i="10" s="1"/>
  <c r="L28" i="10"/>
  <c r="AU204" i="10"/>
  <c r="AV204" i="10" s="1"/>
  <c r="AY204" i="10" s="1"/>
  <c r="I204" i="10" s="1"/>
  <c r="BE204" i="10" s="1"/>
  <c r="L388" i="10"/>
  <c r="AU117" i="10"/>
  <c r="AV117" i="10" s="1"/>
  <c r="AY117" i="10" s="1"/>
  <c r="I117" i="10" s="1"/>
  <c r="BB117" i="10" s="1"/>
  <c r="J117" i="10" s="1"/>
  <c r="BD117" i="10" s="1"/>
  <c r="L329" i="10"/>
  <c r="AU279" i="10"/>
  <c r="AV279" i="10" s="1"/>
  <c r="AY279" i="10" s="1"/>
  <c r="I279" i="10" s="1"/>
  <c r="BB279" i="10" s="1"/>
  <c r="J279" i="10" s="1"/>
  <c r="BC279" i="10" s="1"/>
  <c r="AS9" i="10"/>
  <c r="M9" i="10" s="1"/>
  <c r="AT9" i="10" s="1"/>
  <c r="L9" i="10" s="1"/>
  <c r="AS32" i="10"/>
  <c r="M32" i="10" s="1"/>
  <c r="AT32" i="10" s="1"/>
  <c r="L32" i="10" s="1"/>
  <c r="AS64" i="10"/>
  <c r="M64" i="10" s="1"/>
  <c r="AT64" i="10" s="1"/>
  <c r="L64" i="10" s="1"/>
  <c r="AS96" i="10"/>
  <c r="M96" i="10" s="1"/>
  <c r="AT96" i="10" s="1"/>
  <c r="AS128" i="10"/>
  <c r="M128" i="10" s="1"/>
  <c r="AT128" i="10" s="1"/>
  <c r="AS160" i="10"/>
  <c r="M160" i="10" s="1"/>
  <c r="AT160" i="10" s="1"/>
  <c r="AS192" i="10"/>
  <c r="M192" i="10" s="1"/>
  <c r="AT192" i="10" s="1"/>
  <c r="L192" i="10" s="1"/>
  <c r="AS224" i="10"/>
  <c r="M224" i="10" s="1"/>
  <c r="AT224" i="10" s="1"/>
  <c r="AS256" i="10"/>
  <c r="M256" i="10" s="1"/>
  <c r="AT256" i="10" s="1"/>
  <c r="AS288" i="10"/>
  <c r="M288" i="10" s="1"/>
  <c r="AT288" i="10" s="1"/>
  <c r="AS37" i="10"/>
  <c r="M37" i="10" s="1"/>
  <c r="AT37" i="10" s="1"/>
  <c r="AS65" i="10"/>
  <c r="M65" i="10" s="1"/>
  <c r="AT65" i="10" s="1"/>
  <c r="L65" i="10" s="1"/>
  <c r="AS113" i="10"/>
  <c r="M113" i="10" s="1"/>
  <c r="AT113" i="10" s="1"/>
  <c r="L113" i="10" s="1"/>
  <c r="AS137" i="10"/>
  <c r="M137" i="10" s="1"/>
  <c r="AT137" i="10" s="1"/>
  <c r="L137" i="10" s="1"/>
  <c r="AS197" i="10"/>
  <c r="M197" i="10" s="1"/>
  <c r="AT197" i="10" s="1"/>
  <c r="AU197" i="10" s="1"/>
  <c r="AV197" i="10" s="1"/>
  <c r="AY197" i="10" s="1"/>
  <c r="I197" i="10" s="1"/>
  <c r="BE197" i="10" s="1"/>
  <c r="BG197" i="10" s="1"/>
  <c r="AS213" i="10"/>
  <c r="M213" i="10" s="1"/>
  <c r="AT213" i="10" s="1"/>
  <c r="AS336" i="10"/>
  <c r="M336" i="10" s="1"/>
  <c r="AT336" i="10" s="1"/>
  <c r="L336" i="10" s="1"/>
  <c r="AS400" i="10"/>
  <c r="M400" i="10" s="1"/>
  <c r="AT400" i="10" s="1"/>
  <c r="AU400" i="10" s="1"/>
  <c r="AV400" i="10" s="1"/>
  <c r="AY400" i="10" s="1"/>
  <c r="I400" i="10" s="1"/>
  <c r="BB400" i="10" s="1"/>
  <c r="J400" i="10" s="1"/>
  <c r="AS3" i="10"/>
  <c r="M3" i="10" s="1"/>
  <c r="AT3" i="10" s="1"/>
  <c r="L3" i="10" s="1"/>
  <c r="AS151" i="10"/>
  <c r="M151" i="10" s="1"/>
  <c r="AT151" i="10" s="1"/>
  <c r="AU151" i="10" s="1"/>
  <c r="AV151" i="10" s="1"/>
  <c r="AY151" i="10" s="1"/>
  <c r="I151" i="10" s="1"/>
  <c r="BB151" i="10" s="1"/>
  <c r="J151" i="10" s="1"/>
  <c r="BC151" i="10" s="1"/>
  <c r="AS263" i="10"/>
  <c r="M263" i="10" s="1"/>
  <c r="AT263" i="10" s="1"/>
  <c r="AU263" i="10" s="1"/>
  <c r="AV263" i="10" s="1"/>
  <c r="AY263" i="10" s="1"/>
  <c r="I263" i="10" s="1"/>
  <c r="BB263" i="10" s="1"/>
  <c r="J263" i="10" s="1"/>
  <c r="BD263" i="10" s="1"/>
  <c r="AS343" i="10"/>
  <c r="M343" i="10" s="1"/>
  <c r="AT343" i="10" s="1"/>
  <c r="AU343" i="10" s="1"/>
  <c r="AV343" i="10" s="1"/>
  <c r="AY343" i="10" s="1"/>
  <c r="I343" i="10" s="1"/>
  <c r="BB343" i="10" s="1"/>
  <c r="AS527" i="10"/>
  <c r="M527" i="10" s="1"/>
  <c r="AT527" i="10" s="1"/>
  <c r="L527" i="10" s="1"/>
  <c r="AS385" i="10"/>
  <c r="M385" i="10" s="1"/>
  <c r="AT385" i="10" s="1"/>
  <c r="AS68" i="10"/>
  <c r="M68" i="10" s="1"/>
  <c r="AT68" i="10" s="1"/>
  <c r="L68" i="10" s="1"/>
  <c r="AS148" i="10"/>
  <c r="M148" i="10" s="1"/>
  <c r="AT148" i="10" s="1"/>
  <c r="AS260" i="10"/>
  <c r="M260" i="10" s="1"/>
  <c r="AT260" i="10" s="1"/>
  <c r="L260" i="10" s="1"/>
  <c r="AS452" i="10"/>
  <c r="M452" i="10" s="1"/>
  <c r="AT452" i="10" s="1"/>
  <c r="AS100" i="10"/>
  <c r="M100" i="10" s="1"/>
  <c r="AT100" i="10" s="1"/>
  <c r="L100" i="10" s="1"/>
  <c r="AS397" i="10"/>
  <c r="M397" i="10" s="1"/>
  <c r="AT397" i="10" s="1"/>
  <c r="AU397" i="10" s="1"/>
  <c r="AV397" i="10" s="1"/>
  <c r="AY397" i="10" s="1"/>
  <c r="I397" i="10" s="1"/>
  <c r="BB397" i="10" s="1"/>
  <c r="J397" i="10" s="1"/>
  <c r="BD397" i="10" s="1"/>
  <c r="BD393" i="10"/>
  <c r="BC393" i="10"/>
  <c r="L44" i="10"/>
  <c r="AU352" i="10"/>
  <c r="AV352" i="10" s="1"/>
  <c r="AY352" i="10" s="1"/>
  <c r="I352" i="10" s="1"/>
  <c r="AU384" i="10"/>
  <c r="AV384" i="10" s="1"/>
  <c r="AY384" i="10" s="1"/>
  <c r="I384" i="10" s="1"/>
  <c r="BE384" i="10" s="1"/>
  <c r="BG384" i="10" s="1"/>
  <c r="AU65" i="10"/>
  <c r="AV65" i="10" s="1"/>
  <c r="AY65" i="10" s="1"/>
  <c r="I65" i="10" s="1"/>
  <c r="BB65" i="10" s="1"/>
  <c r="J65" i="10" s="1"/>
  <c r="BD65" i="10" s="1"/>
  <c r="L101" i="10"/>
  <c r="L197" i="10"/>
  <c r="AU3" i="10"/>
  <c r="AV3" i="10" s="1"/>
  <c r="AY3" i="10" s="1"/>
  <c r="I3" i="10" s="1"/>
  <c r="BB3" i="10" s="1"/>
  <c r="J3" i="10" s="1"/>
  <c r="BD3" i="10" s="1"/>
  <c r="L60" i="10"/>
  <c r="AU260" i="10"/>
  <c r="AV260" i="10" s="1"/>
  <c r="AY260" i="10" s="1"/>
  <c r="I260" i="10" s="1"/>
  <c r="BE260" i="10" s="1"/>
  <c r="BG260" i="10" s="1"/>
  <c r="AU73" i="10"/>
  <c r="AV73" i="10" s="1"/>
  <c r="AY73" i="10" s="1"/>
  <c r="I73" i="10" s="1"/>
  <c r="BB73" i="10" s="1"/>
  <c r="J73" i="10" s="1"/>
  <c r="BD73" i="10" s="1"/>
  <c r="AU241" i="10"/>
  <c r="AV241" i="10" s="1"/>
  <c r="AY241" i="10" s="1"/>
  <c r="I241" i="10" s="1"/>
  <c r="BB241" i="10" s="1"/>
  <c r="J241" i="10" s="1"/>
  <c r="BD241" i="10" s="1"/>
  <c r="L397" i="10"/>
  <c r="AS77" i="10"/>
  <c r="M77" i="10" s="1"/>
  <c r="AT77" i="10" s="1"/>
  <c r="L77" i="10" s="1"/>
  <c r="AS169" i="10"/>
  <c r="M169" i="10" s="1"/>
  <c r="AT169" i="10" s="1"/>
  <c r="AU169" i="10" s="1"/>
  <c r="AV169" i="10" s="1"/>
  <c r="AY169" i="10" s="1"/>
  <c r="I169" i="10" s="1"/>
  <c r="BB169" i="10" s="1"/>
  <c r="J169" i="10" s="1"/>
  <c r="BD169" i="10" s="1"/>
  <c r="AS229" i="10"/>
  <c r="M229" i="10" s="1"/>
  <c r="AT229" i="10" s="1"/>
  <c r="AS245" i="10"/>
  <c r="M245" i="10" s="1"/>
  <c r="AT245" i="10" s="1"/>
  <c r="AS312" i="10"/>
  <c r="M312" i="10" s="1"/>
  <c r="AT312" i="10" s="1"/>
  <c r="L312" i="10" s="1"/>
  <c r="AS344" i="10"/>
  <c r="M344" i="10" s="1"/>
  <c r="AT344" i="10" s="1"/>
  <c r="L344" i="10" s="1"/>
  <c r="AS376" i="10"/>
  <c r="M376" i="10" s="1"/>
  <c r="AT376" i="10" s="1"/>
  <c r="AS408" i="10"/>
  <c r="M408" i="10" s="1"/>
  <c r="AT408" i="10" s="1"/>
  <c r="AS505" i="10"/>
  <c r="M505" i="10" s="1"/>
  <c r="AT505" i="10" s="1"/>
  <c r="AS52" i="10"/>
  <c r="M52" i="10" s="1"/>
  <c r="AT52" i="10" s="1"/>
  <c r="AS152" i="10"/>
  <c r="M152" i="10" s="1"/>
  <c r="AT152" i="10" s="1"/>
  <c r="L152" i="10" s="1"/>
  <c r="AS333" i="10"/>
  <c r="M333" i="10" s="1"/>
  <c r="AT333" i="10" s="1"/>
  <c r="AS373" i="10"/>
  <c r="M373" i="10" s="1"/>
  <c r="AT373" i="10" s="1"/>
  <c r="AS395" i="10"/>
  <c r="M395" i="10" s="1"/>
  <c r="AT395" i="10" s="1"/>
  <c r="L395" i="10" s="1"/>
  <c r="AS369" i="10"/>
  <c r="M369" i="10" s="1"/>
  <c r="AT369" i="10" s="1"/>
  <c r="AU369" i="10" s="1"/>
  <c r="AV369" i="10" s="1"/>
  <c r="AY369" i="10" s="1"/>
  <c r="I369" i="10" s="1"/>
  <c r="BB369" i="10" s="1"/>
  <c r="J369" i="10" s="1"/>
  <c r="BC369" i="10" s="1"/>
  <c r="AS56" i="10"/>
  <c r="M56" i="10" s="1"/>
  <c r="AT56" i="10" s="1"/>
  <c r="AS120" i="10"/>
  <c r="M120" i="10" s="1"/>
  <c r="AT120" i="10" s="1"/>
  <c r="AS216" i="10"/>
  <c r="M216" i="10" s="1"/>
  <c r="AT216" i="10" s="1"/>
  <c r="AS280" i="10"/>
  <c r="M280" i="10" s="1"/>
  <c r="AT280" i="10" s="1"/>
  <c r="AS372" i="10"/>
  <c r="M372" i="10" s="1"/>
  <c r="AT372" i="10" s="1"/>
  <c r="L372" i="10" s="1"/>
  <c r="AS412" i="10"/>
  <c r="M412" i="10" s="1"/>
  <c r="AT412" i="10" s="1"/>
  <c r="AU412" i="10" s="1"/>
  <c r="AV412" i="10" s="1"/>
  <c r="AY412" i="10" s="1"/>
  <c r="I412" i="10" s="1"/>
  <c r="BB412" i="10" s="1"/>
  <c r="J412" i="10" s="1"/>
  <c r="BD412" i="10" s="1"/>
  <c r="AS492" i="10"/>
  <c r="M492" i="10" s="1"/>
  <c r="AT492" i="10" s="1"/>
  <c r="AS341" i="10"/>
  <c r="M341" i="10" s="1"/>
  <c r="AT341" i="10" s="1"/>
  <c r="AU191" i="10"/>
  <c r="AV191" i="10" s="1"/>
  <c r="AY191" i="10" s="1"/>
  <c r="I191" i="10" s="1"/>
  <c r="BB191" i="10" s="1"/>
  <c r="J191" i="10" s="1"/>
  <c r="BD191" i="10" s="1"/>
  <c r="AU24" i="10"/>
  <c r="AV24" i="10" s="1"/>
  <c r="AY24" i="10" s="1"/>
  <c r="I24" i="10" s="1"/>
  <c r="BB24" i="10" s="1"/>
  <c r="AU36" i="10"/>
  <c r="AV36" i="10" s="1"/>
  <c r="AY36" i="10" s="1"/>
  <c r="I36" i="10" s="1"/>
  <c r="BB36" i="10" s="1"/>
  <c r="J36" i="10" s="1"/>
  <c r="BD36" i="10" s="1"/>
  <c r="AU324" i="10"/>
  <c r="AV324" i="10" s="1"/>
  <c r="AY324" i="10" s="1"/>
  <c r="I324" i="10" s="1"/>
  <c r="BB324" i="10" s="1"/>
  <c r="J324" i="10" s="1"/>
  <c r="BD324" i="10" s="1"/>
  <c r="L61" i="10"/>
  <c r="L357" i="10"/>
  <c r="AU84" i="10"/>
  <c r="AV84" i="10" s="1"/>
  <c r="AY84" i="10" s="1"/>
  <c r="I84" i="10" s="1"/>
  <c r="BB84" i="10" s="1"/>
  <c r="J84" i="10" s="1"/>
  <c r="BC84" i="10" s="1"/>
  <c r="AS29" i="10"/>
  <c r="M29" i="10" s="1"/>
  <c r="AT29" i="10" s="1"/>
  <c r="AU29" i="10" s="1"/>
  <c r="AV29" i="10" s="1"/>
  <c r="AY29" i="10" s="1"/>
  <c r="I29" i="10" s="1"/>
  <c r="BB29" i="10" s="1"/>
  <c r="J29" i="10" s="1"/>
  <c r="BC29" i="10" s="1"/>
  <c r="AS45" i="10"/>
  <c r="M45" i="10" s="1"/>
  <c r="AT45" i="10" s="1"/>
  <c r="L45" i="10" s="1"/>
  <c r="AS69" i="10"/>
  <c r="M69" i="10" s="1"/>
  <c r="AT69" i="10" s="1"/>
  <c r="AS85" i="10"/>
  <c r="M85" i="10" s="1"/>
  <c r="AT85" i="10" s="1"/>
  <c r="AS125" i="10"/>
  <c r="M125" i="10" s="1"/>
  <c r="AT125" i="10" s="1"/>
  <c r="L125" i="10" s="1"/>
  <c r="AS141" i="10"/>
  <c r="M141" i="10" s="1"/>
  <c r="AT141" i="10" s="1"/>
  <c r="L141" i="10" s="1"/>
  <c r="AS161" i="10"/>
  <c r="M161" i="10" s="1"/>
  <c r="AT161" i="10" s="1"/>
  <c r="L161" i="10" s="1"/>
  <c r="AS177" i="10"/>
  <c r="M177" i="10" s="1"/>
  <c r="AT177" i="10" s="1"/>
  <c r="L177" i="10" s="1"/>
  <c r="AS217" i="10"/>
  <c r="M217" i="10" s="1"/>
  <c r="AT217" i="10" s="1"/>
  <c r="L217" i="10" s="1"/>
  <c r="AS237" i="10"/>
  <c r="M237" i="10" s="1"/>
  <c r="AT237" i="10" s="1"/>
  <c r="AS257" i="10"/>
  <c r="M257" i="10" s="1"/>
  <c r="AT257" i="10" s="1"/>
  <c r="AU257" i="10" s="1"/>
  <c r="AV257" i="10" s="1"/>
  <c r="AY257" i="10" s="1"/>
  <c r="I257" i="10" s="1"/>
  <c r="BB257" i="10" s="1"/>
  <c r="J257" i="10" s="1"/>
  <c r="BD257" i="10" s="1"/>
  <c r="AS273" i="10"/>
  <c r="M273" i="10" s="1"/>
  <c r="AT273" i="10" s="1"/>
  <c r="AS293" i="10"/>
  <c r="M293" i="10" s="1"/>
  <c r="AT293" i="10" s="1"/>
  <c r="AS296" i="10"/>
  <c r="M296" i="10" s="1"/>
  <c r="AT296" i="10" s="1"/>
  <c r="L296" i="10" s="1"/>
  <c r="AS328" i="10"/>
  <c r="M328" i="10" s="1"/>
  <c r="AT328" i="10" s="1"/>
  <c r="L328" i="10" s="1"/>
  <c r="AS360" i="10"/>
  <c r="M360" i="10" s="1"/>
  <c r="AT360" i="10" s="1"/>
  <c r="L360" i="10" s="1"/>
  <c r="AS392" i="10"/>
  <c r="M392" i="10" s="1"/>
  <c r="AT392" i="10" s="1"/>
  <c r="AU392" i="10" s="1"/>
  <c r="AV392" i="10" s="1"/>
  <c r="AY392" i="10" s="1"/>
  <c r="I392" i="10" s="1"/>
  <c r="AS424" i="10"/>
  <c r="M424" i="10" s="1"/>
  <c r="AT424" i="10" s="1"/>
  <c r="AS528" i="10"/>
  <c r="M528" i="10" s="1"/>
  <c r="AT528" i="10" s="1"/>
  <c r="AU528" i="10" s="1"/>
  <c r="AV528" i="10" s="1"/>
  <c r="AY528" i="10" s="1"/>
  <c r="I528" i="10" s="1"/>
  <c r="BB528" i="10" s="1"/>
  <c r="J528" i="10" s="1"/>
  <c r="BC528" i="10" s="1"/>
  <c r="AS354" i="10"/>
  <c r="M354" i="10" s="1"/>
  <c r="AT354" i="10" s="1"/>
  <c r="AU354" i="10" s="1"/>
  <c r="AV354" i="10" s="1"/>
  <c r="AY354" i="10" s="1"/>
  <c r="I354" i="10" s="1"/>
  <c r="BB354" i="10" s="1"/>
  <c r="J354" i="10" s="1"/>
  <c r="J231" i="10"/>
  <c r="BD231" i="10" s="1"/>
  <c r="AS427" i="10"/>
  <c r="M427" i="10" s="1"/>
  <c r="AT427" i="10" s="1"/>
  <c r="L427" i="10" s="1"/>
  <c r="AS297" i="10"/>
  <c r="M297" i="10" s="1"/>
  <c r="AT297" i="10" s="1"/>
  <c r="AS409" i="10"/>
  <c r="M409" i="10" s="1"/>
  <c r="AT409" i="10" s="1"/>
  <c r="AS20" i="10"/>
  <c r="M20" i="10" s="1"/>
  <c r="AT20" i="10" s="1"/>
  <c r="AS184" i="10"/>
  <c r="M184" i="10" s="1"/>
  <c r="AT184" i="10" s="1"/>
  <c r="AS244" i="10"/>
  <c r="M244" i="10" s="1"/>
  <c r="AT244" i="10" s="1"/>
  <c r="AS300" i="10"/>
  <c r="M300" i="10" s="1"/>
  <c r="AT300" i="10" s="1"/>
  <c r="AS436" i="10"/>
  <c r="M436" i="10" s="1"/>
  <c r="AT436" i="10" s="1"/>
  <c r="AS292" i="10"/>
  <c r="M292" i="10" s="1"/>
  <c r="AT292" i="10" s="1"/>
  <c r="AS317" i="10"/>
  <c r="M317" i="10" s="1"/>
  <c r="AT317" i="10" s="1"/>
  <c r="AS389" i="10"/>
  <c r="M389" i="10" s="1"/>
  <c r="AT389" i="10" s="1"/>
  <c r="AS228" i="10"/>
  <c r="M228" i="10" s="1"/>
  <c r="AT228" i="10" s="1"/>
  <c r="BB197" i="10"/>
  <c r="J197" i="10" s="1"/>
  <c r="BC197" i="10" s="1"/>
  <c r="BE404" i="10"/>
  <c r="BG404" i="10" s="1"/>
  <c r="AS123" i="10"/>
  <c r="M123" i="10" s="1"/>
  <c r="AT123" i="10" s="1"/>
  <c r="L123" i="10" s="1"/>
  <c r="BE456" i="10"/>
  <c r="BG456" i="10" s="1"/>
  <c r="AU40" i="10"/>
  <c r="AV40" i="10" s="1"/>
  <c r="AY40" i="10" s="1"/>
  <c r="I40" i="10" s="1"/>
  <c r="BE40" i="10" s="1"/>
  <c r="AU168" i="10"/>
  <c r="AV168" i="10" s="1"/>
  <c r="AY168" i="10" s="1"/>
  <c r="I168" i="10" s="1"/>
  <c r="BE168" i="10" s="1"/>
  <c r="BG168" i="10" s="1"/>
  <c r="AU125" i="10"/>
  <c r="AV125" i="10" s="1"/>
  <c r="AY125" i="10" s="1"/>
  <c r="I125" i="10" s="1"/>
  <c r="BB125" i="10" s="1"/>
  <c r="J125" i="10" s="1"/>
  <c r="BC125" i="10" s="1"/>
  <c r="AU100" i="10"/>
  <c r="AV100" i="10" s="1"/>
  <c r="AY100" i="10" s="1"/>
  <c r="I100" i="10" s="1"/>
  <c r="BB100" i="10" s="1"/>
  <c r="J100" i="10" s="1"/>
  <c r="BC100" i="10" s="1"/>
  <c r="AU108" i="10"/>
  <c r="AV108" i="10" s="1"/>
  <c r="AY108" i="10" s="1"/>
  <c r="I108" i="10" s="1"/>
  <c r="BB108" i="10" s="1"/>
  <c r="J108" i="10" s="1"/>
  <c r="AU140" i="10"/>
  <c r="AV140" i="10" s="1"/>
  <c r="AY140" i="10" s="1"/>
  <c r="I140" i="10" s="1"/>
  <c r="BE140" i="10" s="1"/>
  <c r="BG140" i="10" s="1"/>
  <c r="AU172" i="10"/>
  <c r="AV172" i="10" s="1"/>
  <c r="AY172" i="10" s="1"/>
  <c r="I172" i="10" s="1"/>
  <c r="BB172" i="10" s="1"/>
  <c r="J172" i="10" s="1"/>
  <c r="BC172" i="10" s="1"/>
  <c r="AU236" i="10"/>
  <c r="AV236" i="10" s="1"/>
  <c r="AY236" i="10" s="1"/>
  <c r="I236" i="10" s="1"/>
  <c r="BE236" i="10" s="1"/>
  <c r="BG236" i="10" s="1"/>
  <c r="L528" i="10"/>
  <c r="AU17" i="10"/>
  <c r="AV17" i="10" s="1"/>
  <c r="AY17" i="10" s="1"/>
  <c r="I17" i="10" s="1"/>
  <c r="BB17" i="10" s="1"/>
  <c r="J17" i="10" s="1"/>
  <c r="BD17" i="10" s="1"/>
  <c r="AU253" i="10"/>
  <c r="AV253" i="10" s="1"/>
  <c r="AY253" i="10" s="1"/>
  <c r="I253" i="10" s="1"/>
  <c r="BB253" i="10" s="1"/>
  <c r="J253" i="10" s="1"/>
  <c r="BD253" i="10" s="1"/>
  <c r="AU325" i="10"/>
  <c r="AV325" i="10" s="1"/>
  <c r="AY325" i="10" s="1"/>
  <c r="I325" i="10" s="1"/>
  <c r="BB325" i="10" s="1"/>
  <c r="J325" i="10" s="1"/>
  <c r="BD325" i="10" s="1"/>
  <c r="L401" i="10"/>
  <c r="AU346" i="10"/>
  <c r="AV346" i="10" s="1"/>
  <c r="AY346" i="10" s="1"/>
  <c r="I346" i="10" s="1"/>
  <c r="BB346" i="10" s="1"/>
  <c r="J346" i="10" s="1"/>
  <c r="AS97" i="10"/>
  <c r="M97" i="10" s="1"/>
  <c r="AT97" i="10" s="1"/>
  <c r="AS225" i="10"/>
  <c r="M225" i="10" s="1"/>
  <c r="AT225" i="10" s="1"/>
  <c r="AS72" i="10"/>
  <c r="M72" i="10" s="1"/>
  <c r="AT72" i="10" s="1"/>
  <c r="L72" i="10" s="1"/>
  <c r="AS200" i="10"/>
  <c r="M200" i="10" s="1"/>
  <c r="AT200" i="10" s="1"/>
  <c r="L200" i="10" s="1"/>
  <c r="AS432" i="10"/>
  <c r="M432" i="10" s="1"/>
  <c r="AT432" i="10" s="1"/>
  <c r="L432" i="10" s="1"/>
  <c r="AS496" i="10"/>
  <c r="M496" i="10" s="1"/>
  <c r="AT496" i="10" s="1"/>
  <c r="L496" i="10" s="1"/>
  <c r="AS19" i="10"/>
  <c r="M19" i="10" s="1"/>
  <c r="AT19" i="10" s="1"/>
  <c r="AS371" i="10"/>
  <c r="M371" i="10" s="1"/>
  <c r="AT371" i="10" s="1"/>
  <c r="AS403" i="10"/>
  <c r="M403" i="10" s="1"/>
  <c r="AT403" i="10" s="1"/>
  <c r="AS483" i="10"/>
  <c r="M483" i="10" s="1"/>
  <c r="AT483" i="10" s="1"/>
  <c r="AS211" i="10"/>
  <c r="M211" i="10" s="1"/>
  <c r="AT211" i="10" s="1"/>
  <c r="AU211" i="10" s="1"/>
  <c r="AV211" i="10" s="1"/>
  <c r="AY211" i="10" s="1"/>
  <c r="I211" i="10" s="1"/>
  <c r="BB211" i="10" s="1"/>
  <c r="J211" i="10" s="1"/>
  <c r="AS301" i="10"/>
  <c r="M301" i="10" s="1"/>
  <c r="AT301" i="10" s="1"/>
  <c r="AS365" i="10"/>
  <c r="M365" i="10" s="1"/>
  <c r="AT365" i="10" s="1"/>
  <c r="BG44" i="10"/>
  <c r="L193" i="10"/>
  <c r="AU68" i="10"/>
  <c r="AV68" i="10" s="1"/>
  <c r="AY68" i="10" s="1"/>
  <c r="I68" i="10" s="1"/>
  <c r="BE68" i="10" s="1"/>
  <c r="BG68" i="10" s="1"/>
  <c r="AU152" i="10"/>
  <c r="AV152" i="10" s="1"/>
  <c r="AY152" i="10" s="1"/>
  <c r="I152" i="10" s="1"/>
  <c r="BE152" i="10" s="1"/>
  <c r="L209" i="10"/>
  <c r="AU109" i="10"/>
  <c r="AV109" i="10" s="1"/>
  <c r="AY109" i="10" s="1"/>
  <c r="I109" i="10" s="1"/>
  <c r="BB109" i="10" s="1"/>
  <c r="J109" i="10" s="1"/>
  <c r="AU76" i="10"/>
  <c r="AV76" i="10" s="1"/>
  <c r="AY76" i="10" s="1"/>
  <c r="I76" i="10" s="1"/>
  <c r="BB76" i="10" s="1"/>
  <c r="J76" i="10" s="1"/>
  <c r="BD76" i="10" s="1"/>
  <c r="AU212" i="10"/>
  <c r="AV212" i="10" s="1"/>
  <c r="AY212" i="10" s="1"/>
  <c r="I212" i="10" s="1"/>
  <c r="BB212" i="10" s="1"/>
  <c r="J212" i="10" s="1"/>
  <c r="BC212" i="10" s="1"/>
  <c r="AU276" i="10"/>
  <c r="AV276" i="10" s="1"/>
  <c r="AY276" i="10" s="1"/>
  <c r="I276" i="10" s="1"/>
  <c r="BB276" i="10" s="1"/>
  <c r="J276" i="10" s="1"/>
  <c r="AU308" i="10"/>
  <c r="AV308" i="10" s="1"/>
  <c r="AY308" i="10" s="1"/>
  <c r="I308" i="10" s="1"/>
  <c r="BB308" i="10" s="1"/>
  <c r="J308" i="10" s="1"/>
  <c r="BD308" i="10" s="1"/>
  <c r="AU340" i="10"/>
  <c r="AV340" i="10" s="1"/>
  <c r="AY340" i="10" s="1"/>
  <c r="I340" i="10" s="1"/>
  <c r="BB340" i="10" s="1"/>
  <c r="J340" i="10" s="1"/>
  <c r="BC340" i="10" s="1"/>
  <c r="AU360" i="10"/>
  <c r="AV360" i="10" s="1"/>
  <c r="AY360" i="10" s="1"/>
  <c r="I360" i="10" s="1"/>
  <c r="BE360" i="10" s="1"/>
  <c r="AU372" i="10"/>
  <c r="AV372" i="10" s="1"/>
  <c r="AY372" i="10" s="1"/>
  <c r="I372" i="10" s="1"/>
  <c r="BB372" i="10" s="1"/>
  <c r="J372" i="10" s="1"/>
  <c r="BC372" i="10" s="1"/>
  <c r="L412" i="10"/>
  <c r="AU488" i="10"/>
  <c r="AV488" i="10" s="1"/>
  <c r="AY488" i="10" s="1"/>
  <c r="I488" i="10" s="1"/>
  <c r="BB488" i="10" s="1"/>
  <c r="J488" i="10" s="1"/>
  <c r="BD488" i="10" s="1"/>
  <c r="AU500" i="10"/>
  <c r="AV500" i="10" s="1"/>
  <c r="AY500" i="10" s="1"/>
  <c r="I500" i="10" s="1"/>
  <c r="AU113" i="10"/>
  <c r="AV113" i="10" s="1"/>
  <c r="AY113" i="10" s="1"/>
  <c r="I113" i="10" s="1"/>
  <c r="BB113" i="10" s="1"/>
  <c r="J113" i="10" s="1"/>
  <c r="BC113" i="10" s="1"/>
  <c r="AU129" i="10"/>
  <c r="AV129" i="10" s="1"/>
  <c r="AY129" i="10" s="1"/>
  <c r="I129" i="10" s="1"/>
  <c r="BB129" i="10" s="1"/>
  <c r="J129" i="10" s="1"/>
  <c r="AU145" i="10"/>
  <c r="AV145" i="10" s="1"/>
  <c r="AY145" i="10" s="1"/>
  <c r="I145" i="10" s="1"/>
  <c r="BB145" i="10" s="1"/>
  <c r="J145" i="10" s="1"/>
  <c r="BC145" i="10" s="1"/>
  <c r="AU177" i="10"/>
  <c r="AV177" i="10" s="1"/>
  <c r="AY177" i="10" s="1"/>
  <c r="I177" i="10" s="1"/>
  <c r="BB177" i="10" s="1"/>
  <c r="J177" i="10" s="1"/>
  <c r="BC177" i="10" s="1"/>
  <c r="L269" i="10"/>
  <c r="L345" i="10"/>
  <c r="L377" i="10"/>
  <c r="AU475" i="10"/>
  <c r="AV475" i="10" s="1"/>
  <c r="AY475" i="10" s="1"/>
  <c r="I475" i="10" s="1"/>
  <c r="BB475" i="10" s="1"/>
  <c r="L380" i="10"/>
  <c r="AU363" i="10"/>
  <c r="AV363" i="10" s="1"/>
  <c r="AY363" i="10" s="1"/>
  <c r="I363" i="10" s="1"/>
  <c r="BB363" i="10" s="1"/>
  <c r="J363" i="10" s="1"/>
  <c r="BD363" i="10" s="1"/>
  <c r="AS8" i="10"/>
  <c r="M8" i="10" s="1"/>
  <c r="AT8" i="10" s="1"/>
  <c r="L8" i="10" s="1"/>
  <c r="AS53" i="10"/>
  <c r="M53" i="10" s="1"/>
  <c r="AT53" i="10" s="1"/>
  <c r="AS149" i="10"/>
  <c r="M149" i="10" s="1"/>
  <c r="AT149" i="10" s="1"/>
  <c r="AS181" i="10"/>
  <c r="M181" i="10" s="1"/>
  <c r="AT181" i="10" s="1"/>
  <c r="AS277" i="10"/>
  <c r="M277" i="10" s="1"/>
  <c r="AT277" i="10" s="1"/>
  <c r="AS104" i="10"/>
  <c r="M104" i="10" s="1"/>
  <c r="AT104" i="10" s="1"/>
  <c r="L104" i="10" s="1"/>
  <c r="AS232" i="10"/>
  <c r="M232" i="10" s="1"/>
  <c r="AT232" i="10" s="1"/>
  <c r="L232" i="10" s="1"/>
  <c r="AS418" i="10"/>
  <c r="M418" i="10" s="1"/>
  <c r="AT418" i="10" s="1"/>
  <c r="AU418" i="10" s="1"/>
  <c r="AV418" i="10" s="1"/>
  <c r="AY418" i="10" s="1"/>
  <c r="I418" i="10" s="1"/>
  <c r="BB418" i="10" s="1"/>
  <c r="J418" i="10" s="1"/>
  <c r="AS27" i="10"/>
  <c r="M27" i="10" s="1"/>
  <c r="AT27" i="10" s="1"/>
  <c r="AS379" i="10"/>
  <c r="M379" i="10" s="1"/>
  <c r="AT379" i="10" s="1"/>
  <c r="AS411" i="10"/>
  <c r="M411" i="10" s="1"/>
  <c r="AT411" i="10" s="1"/>
  <c r="AS459" i="10"/>
  <c r="M459" i="10" s="1"/>
  <c r="AT459" i="10" s="1"/>
  <c r="AU459" i="10" s="1"/>
  <c r="AV459" i="10" s="1"/>
  <c r="AY459" i="10" s="1"/>
  <c r="I459" i="10" s="1"/>
  <c r="BB459" i="10" s="1"/>
  <c r="J459" i="10" s="1"/>
  <c r="BD459" i="10" s="1"/>
  <c r="AS491" i="10"/>
  <c r="M491" i="10" s="1"/>
  <c r="AT491" i="10" s="1"/>
  <c r="L491" i="10" s="1"/>
  <c r="AS321" i="10"/>
  <c r="M321" i="10" s="1"/>
  <c r="AT321" i="10" s="1"/>
  <c r="AS353" i="10"/>
  <c r="M353" i="10" s="1"/>
  <c r="AT353" i="10" s="1"/>
  <c r="J433" i="10"/>
  <c r="BD433" i="10" s="1"/>
  <c r="AS106" i="10"/>
  <c r="M106" i="10" s="1"/>
  <c r="AT106" i="10" s="1"/>
  <c r="L106" i="10" s="1"/>
  <c r="AS299" i="10"/>
  <c r="M299" i="10" s="1"/>
  <c r="AT299" i="10" s="1"/>
  <c r="AS99" i="10"/>
  <c r="M99" i="10" s="1"/>
  <c r="AT99" i="10" s="1"/>
  <c r="L99" i="10" s="1"/>
  <c r="AS420" i="10"/>
  <c r="M420" i="10" s="1"/>
  <c r="AT420" i="10" s="1"/>
  <c r="AS309" i="10"/>
  <c r="M309" i="10" s="1"/>
  <c r="AT309" i="10" s="1"/>
  <c r="AS405" i="10"/>
  <c r="M405" i="10" s="1"/>
  <c r="AT405" i="10" s="1"/>
  <c r="BE380" i="10"/>
  <c r="BG380" i="10" s="1"/>
  <c r="BB440" i="10"/>
  <c r="J440" i="10" s="1"/>
  <c r="BC440" i="10" s="1"/>
  <c r="BE311" i="10"/>
  <c r="BG311" i="10" s="1"/>
  <c r="AU180" i="10"/>
  <c r="AV180" i="10" s="1"/>
  <c r="AY180" i="10" s="1"/>
  <c r="I180" i="10" s="1"/>
  <c r="BB180" i="10" s="1"/>
  <c r="J180" i="10" s="1"/>
  <c r="BC180" i="10" s="1"/>
  <c r="L456" i="10"/>
  <c r="L156" i="10"/>
  <c r="L188" i="10"/>
  <c r="L21" i="10"/>
  <c r="L221" i="10"/>
  <c r="AU285" i="10"/>
  <c r="AV285" i="10" s="1"/>
  <c r="AY285" i="10" s="1"/>
  <c r="I285" i="10" s="1"/>
  <c r="BB285" i="10" s="1"/>
  <c r="J285" i="10" s="1"/>
  <c r="BC285" i="10" s="1"/>
  <c r="L337" i="10"/>
  <c r="L369" i="10"/>
  <c r="L433" i="10"/>
  <c r="AU395" i="10"/>
  <c r="AV395" i="10" s="1"/>
  <c r="AY395" i="10" s="1"/>
  <c r="I395" i="10" s="1"/>
  <c r="BB395" i="10" s="1"/>
  <c r="J395" i="10" s="1"/>
  <c r="BD395" i="10" s="1"/>
  <c r="L311" i="10"/>
  <c r="AS12" i="10"/>
  <c r="M12" i="10" s="1"/>
  <c r="AT12" i="10" s="1"/>
  <c r="AS13" i="10"/>
  <c r="M13" i="10" s="1"/>
  <c r="AT13" i="10" s="1"/>
  <c r="AS57" i="10"/>
  <c r="M57" i="10" s="1"/>
  <c r="AT57" i="10" s="1"/>
  <c r="L57" i="10" s="1"/>
  <c r="AS121" i="10"/>
  <c r="M121" i="10" s="1"/>
  <c r="AT121" i="10" s="1"/>
  <c r="AS185" i="10"/>
  <c r="M185" i="10" s="1"/>
  <c r="AT185" i="10" s="1"/>
  <c r="L185" i="10" s="1"/>
  <c r="AS249" i="10"/>
  <c r="M249" i="10" s="1"/>
  <c r="AT249" i="10" s="1"/>
  <c r="L249" i="10" s="1"/>
  <c r="AS136" i="10"/>
  <c r="M136" i="10" s="1"/>
  <c r="AT136" i="10" s="1"/>
  <c r="AS264" i="10"/>
  <c r="M264" i="10" s="1"/>
  <c r="AT264" i="10" s="1"/>
  <c r="AS448" i="10"/>
  <c r="M448" i="10" s="1"/>
  <c r="AT448" i="10" s="1"/>
  <c r="AS512" i="10"/>
  <c r="M512" i="10" s="1"/>
  <c r="AT512" i="10" s="1"/>
  <c r="AS254" i="10"/>
  <c r="M254" i="10" s="1"/>
  <c r="AT254" i="10" s="1"/>
  <c r="AS450" i="10"/>
  <c r="M450" i="10" s="1"/>
  <c r="AT450" i="10" s="1"/>
  <c r="L450" i="10" s="1"/>
  <c r="AS55" i="10"/>
  <c r="M55" i="10" s="1"/>
  <c r="AT55" i="10" s="1"/>
  <c r="L55" i="10" s="1"/>
  <c r="AS135" i="10"/>
  <c r="M135" i="10" s="1"/>
  <c r="AT135" i="10" s="1"/>
  <c r="L135" i="10" s="1"/>
  <c r="AS223" i="10"/>
  <c r="M223" i="10" s="1"/>
  <c r="AT223" i="10" s="1"/>
  <c r="L223" i="10" s="1"/>
  <c r="AS303" i="10"/>
  <c r="M303" i="10" s="1"/>
  <c r="AT303" i="10" s="1"/>
  <c r="L303" i="10" s="1"/>
  <c r="AS355" i="10"/>
  <c r="M355" i="10" s="1"/>
  <c r="AT355" i="10" s="1"/>
  <c r="AS387" i="10"/>
  <c r="M387" i="10" s="1"/>
  <c r="AT387" i="10" s="1"/>
  <c r="AS419" i="10"/>
  <c r="M419" i="10" s="1"/>
  <c r="AT419" i="10" s="1"/>
  <c r="AS467" i="10"/>
  <c r="M467" i="10" s="1"/>
  <c r="AT467" i="10" s="1"/>
  <c r="L467" i="10" s="1"/>
  <c r="AS499" i="10"/>
  <c r="M499" i="10" s="1"/>
  <c r="AT499" i="10" s="1"/>
  <c r="AS441" i="10"/>
  <c r="M441" i="10" s="1"/>
  <c r="AT441" i="10" s="1"/>
  <c r="AU441" i="10" s="1"/>
  <c r="AV441" i="10" s="1"/>
  <c r="AY441" i="10" s="1"/>
  <c r="I441" i="10" s="1"/>
  <c r="BB441" i="10" s="1"/>
  <c r="J441" i="10" s="1"/>
  <c r="BD441" i="10" s="1"/>
  <c r="AS43" i="10"/>
  <c r="M43" i="10" s="1"/>
  <c r="AT43" i="10" s="1"/>
  <c r="AS391" i="10"/>
  <c r="M391" i="10" s="1"/>
  <c r="AT391" i="10" s="1"/>
  <c r="AS88" i="10"/>
  <c r="M88" i="10" s="1"/>
  <c r="AT88" i="10" s="1"/>
  <c r="AS248" i="10"/>
  <c r="M248" i="10" s="1"/>
  <c r="AT248" i="10" s="1"/>
  <c r="AS332" i="10"/>
  <c r="M332" i="10" s="1"/>
  <c r="AT332" i="10" s="1"/>
  <c r="AS364" i="10"/>
  <c r="M364" i="10" s="1"/>
  <c r="AT364" i="10" s="1"/>
  <c r="AS396" i="10"/>
  <c r="M396" i="10" s="1"/>
  <c r="AT396" i="10" s="1"/>
  <c r="AS428" i="10"/>
  <c r="M428" i="10" s="1"/>
  <c r="AT428" i="10" s="1"/>
  <c r="AS460" i="10"/>
  <c r="M460" i="10" s="1"/>
  <c r="AT460" i="10" s="1"/>
  <c r="L584" i="10"/>
  <c r="L616" i="10"/>
  <c r="L648" i="10"/>
  <c r="L680" i="10"/>
  <c r="L712" i="10"/>
  <c r="L744" i="10"/>
  <c r="L776" i="10"/>
  <c r="L808" i="10"/>
  <c r="L840" i="10"/>
  <c r="L872" i="10"/>
  <c r="L904" i="10"/>
  <c r="L944" i="10"/>
  <c r="L976" i="10"/>
  <c r="L602" i="10"/>
  <c r="L730" i="10"/>
  <c r="L890" i="10"/>
  <c r="L611" i="10"/>
  <c r="L643" i="10"/>
  <c r="L675" i="10"/>
  <c r="L707" i="10"/>
  <c r="L739" i="10"/>
  <c r="L783" i="10"/>
  <c r="L847" i="10"/>
  <c r="L911" i="10"/>
  <c r="L991" i="10"/>
  <c r="L689" i="10"/>
  <c r="L769" i="10"/>
  <c r="L849" i="10"/>
  <c r="L977" i="10"/>
  <c r="L858" i="10"/>
  <c r="L587" i="10"/>
  <c r="L923" i="10"/>
  <c r="L893" i="10"/>
  <c r="L612" i="10"/>
  <c r="L660" i="10"/>
  <c r="L692" i="10"/>
  <c r="L748" i="10"/>
  <c r="L788" i="10"/>
  <c r="L828" i="10"/>
  <c r="L892" i="10"/>
  <c r="L932" i="10"/>
  <c r="L964" i="10"/>
  <c r="L1004" i="10"/>
  <c r="L624" i="10"/>
  <c r="L688" i="10"/>
  <c r="L752" i="10"/>
  <c r="L816" i="10"/>
  <c r="L880" i="10"/>
  <c r="L952" i="10"/>
  <c r="L984" i="10"/>
  <c r="L638" i="10"/>
  <c r="L762" i="10"/>
  <c r="L998" i="10"/>
  <c r="L683" i="10"/>
  <c r="L715" i="10"/>
  <c r="L747" i="10"/>
  <c r="L791" i="10"/>
  <c r="L855" i="10"/>
  <c r="L931" i="10"/>
  <c r="L561" i="10"/>
  <c r="L785" i="10"/>
  <c r="L881" i="10"/>
  <c r="L922" i="10"/>
  <c r="L987" i="10"/>
  <c r="L557" i="10"/>
  <c r="L957" i="10"/>
  <c r="L580" i="10"/>
  <c r="L620" i="10"/>
  <c r="L700" i="10"/>
  <c r="L756" i="10"/>
  <c r="L868" i="10"/>
  <c r="L940" i="10"/>
  <c r="L560" i="10"/>
  <c r="L600" i="10"/>
  <c r="L632" i="10"/>
  <c r="L664" i="10"/>
  <c r="L696" i="10"/>
  <c r="L728" i="10"/>
  <c r="L760" i="10"/>
  <c r="L792" i="10"/>
  <c r="L824" i="10"/>
  <c r="L856" i="10"/>
  <c r="L888" i="10"/>
  <c r="L920" i="10"/>
  <c r="L960" i="10"/>
  <c r="L1000" i="10"/>
  <c r="L666" i="10"/>
  <c r="L826" i="10"/>
  <c r="L659" i="10"/>
  <c r="L691" i="10"/>
  <c r="L751" i="10"/>
  <c r="L879" i="10"/>
  <c r="L817" i="10"/>
  <c r="L954" i="10"/>
  <c r="L701" i="10"/>
  <c r="L636" i="10"/>
  <c r="L676" i="10"/>
  <c r="L764" i="10"/>
  <c r="L804" i="10"/>
  <c r="L836" i="10"/>
  <c r="L988" i="10"/>
  <c r="L640" i="10"/>
  <c r="L704" i="10"/>
  <c r="L768" i="10"/>
  <c r="L832" i="10"/>
  <c r="L896" i="10"/>
  <c r="L936" i="10"/>
  <c r="L968" i="10"/>
  <c r="L698" i="10"/>
  <c r="L667" i="10"/>
  <c r="L633" i="10"/>
  <c r="L753" i="10"/>
  <c r="L945" i="10"/>
  <c r="L794" i="10"/>
  <c r="L986" i="10"/>
  <c r="L829" i="10"/>
  <c r="L772" i="10"/>
  <c r="L514" i="10"/>
  <c r="AS536" i="10"/>
  <c r="M536" i="10" s="1"/>
  <c r="AT536" i="10" s="1"/>
  <c r="AU536" i="10" s="1"/>
  <c r="AV536" i="10" s="1"/>
  <c r="AY536" i="10" s="1"/>
  <c r="I536" i="10" s="1"/>
  <c r="BB536" i="10" s="1"/>
  <c r="J536" i="10" s="1"/>
  <c r="BD528" i="10"/>
  <c r="AS515" i="10"/>
  <c r="M515" i="10" s="1"/>
  <c r="AT515" i="10" s="1"/>
  <c r="AU515" i="10" s="1"/>
  <c r="AV515" i="10" s="1"/>
  <c r="AY515" i="10" s="1"/>
  <c r="I515" i="10" s="1"/>
  <c r="BB515" i="10" s="1"/>
  <c r="J515" i="10" s="1"/>
  <c r="BD515" i="10" s="1"/>
  <c r="BB384" i="10"/>
  <c r="J384" i="10" s="1"/>
  <c r="BC384" i="10" s="1"/>
  <c r="BE416" i="10"/>
  <c r="BG416" i="10" s="1"/>
  <c r="BB260" i="10"/>
  <c r="J260" i="10" s="1"/>
  <c r="BC260" i="10" s="1"/>
  <c r="K30" i="10"/>
  <c r="AS30" i="10"/>
  <c r="M30" i="10" s="1"/>
  <c r="AT30" i="10" s="1"/>
  <c r="L30" i="10" s="1"/>
  <c r="K70" i="10"/>
  <c r="AS70" i="10"/>
  <c r="M70" i="10" s="1"/>
  <c r="AT70" i="10" s="1"/>
  <c r="AU70" i="10" s="1"/>
  <c r="AV70" i="10" s="1"/>
  <c r="AY70" i="10" s="1"/>
  <c r="I70" i="10" s="1"/>
  <c r="BE70" i="10" s="1"/>
  <c r="BG70" i="10" s="1"/>
  <c r="K78" i="10"/>
  <c r="AS78" i="10"/>
  <c r="M78" i="10" s="1"/>
  <c r="AT78" i="10" s="1"/>
  <c r="K110" i="10"/>
  <c r="AS110" i="10"/>
  <c r="M110" i="10" s="1"/>
  <c r="AT110" i="10" s="1"/>
  <c r="AU110" i="10" s="1"/>
  <c r="AV110" i="10" s="1"/>
  <c r="AY110" i="10" s="1"/>
  <c r="I110" i="10" s="1"/>
  <c r="BB110" i="10" s="1"/>
  <c r="J110" i="10" s="1"/>
  <c r="BD110" i="10" s="1"/>
  <c r="K142" i="10"/>
  <c r="AS142" i="10"/>
  <c r="M142" i="10" s="1"/>
  <c r="AT142" i="10" s="1"/>
  <c r="K158" i="10"/>
  <c r="AS158" i="10"/>
  <c r="M158" i="10" s="1"/>
  <c r="AT158" i="10" s="1"/>
  <c r="L158" i="10" s="1"/>
  <c r="K174" i="10"/>
  <c r="AS174" i="10"/>
  <c r="M174" i="10" s="1"/>
  <c r="AT174" i="10" s="1"/>
  <c r="L174" i="10" s="1"/>
  <c r="K190" i="10"/>
  <c r="AS190" i="10"/>
  <c r="M190" i="10" s="1"/>
  <c r="AT190" i="10" s="1"/>
  <c r="AU190" i="10" s="1"/>
  <c r="AV190" i="10" s="1"/>
  <c r="AY190" i="10" s="1"/>
  <c r="I190" i="10" s="1"/>
  <c r="BB190" i="10" s="1"/>
  <c r="J190" i="10" s="1"/>
  <c r="BC190" i="10" s="1"/>
  <c r="K198" i="10"/>
  <c r="AS198" i="10"/>
  <c r="M198" i="10" s="1"/>
  <c r="AT198" i="10" s="1"/>
  <c r="K238" i="10"/>
  <c r="AS238" i="10"/>
  <c r="M238" i="10" s="1"/>
  <c r="AT238" i="10" s="1"/>
  <c r="AU238" i="10" s="1"/>
  <c r="AV238" i="10" s="1"/>
  <c r="AY238" i="10" s="1"/>
  <c r="I238" i="10" s="1"/>
  <c r="BB238" i="10" s="1"/>
  <c r="J238" i="10" s="1"/>
  <c r="K246" i="10"/>
  <c r="AS246" i="10"/>
  <c r="M246" i="10" s="1"/>
  <c r="AT246" i="10" s="1"/>
  <c r="K278" i="10"/>
  <c r="AS278" i="10"/>
  <c r="M278" i="10" s="1"/>
  <c r="AT278" i="10" s="1"/>
  <c r="K286" i="10"/>
  <c r="AS286" i="10"/>
  <c r="M286" i="10" s="1"/>
  <c r="AT286" i="10" s="1"/>
  <c r="AU286" i="10" s="1"/>
  <c r="AV286" i="10" s="1"/>
  <c r="AY286" i="10" s="1"/>
  <c r="I286" i="10" s="1"/>
  <c r="BB286" i="10" s="1"/>
  <c r="J286" i="10" s="1"/>
  <c r="BC286" i="10" s="1"/>
  <c r="K310" i="10"/>
  <c r="AS310" i="10"/>
  <c r="M310" i="10" s="1"/>
  <c r="AT310" i="10" s="1"/>
  <c r="K342" i="10"/>
  <c r="AS342" i="10"/>
  <c r="M342" i="10" s="1"/>
  <c r="AT342" i="10" s="1"/>
  <c r="K378" i="10"/>
  <c r="AS378" i="10"/>
  <c r="M378" i="10" s="1"/>
  <c r="AT378" i="10" s="1"/>
  <c r="L378" i="10" s="1"/>
  <c r="K390" i="10"/>
  <c r="AS390" i="10"/>
  <c r="M390" i="10" s="1"/>
  <c r="AT390" i="10" s="1"/>
  <c r="K414" i="10"/>
  <c r="AS414" i="10"/>
  <c r="M414" i="10" s="1"/>
  <c r="AT414" i="10" s="1"/>
  <c r="K438" i="10"/>
  <c r="AS438" i="10"/>
  <c r="M438" i="10" s="1"/>
  <c r="AT438" i="10" s="1"/>
  <c r="K446" i="10"/>
  <c r="AS446" i="10"/>
  <c r="M446" i="10" s="1"/>
  <c r="AT446" i="10" s="1"/>
  <c r="K482" i="10"/>
  <c r="AS482" i="10"/>
  <c r="M482" i="10" s="1"/>
  <c r="AT482" i="10" s="1"/>
  <c r="K506" i="10"/>
  <c r="AS506" i="10"/>
  <c r="M506" i="10" s="1"/>
  <c r="AT506" i="10" s="1"/>
  <c r="L506" i="10" s="1"/>
  <c r="AS118" i="10"/>
  <c r="M118" i="10" s="1"/>
  <c r="AT118" i="10" s="1"/>
  <c r="AS214" i="10"/>
  <c r="M214" i="10" s="1"/>
  <c r="AT214" i="10" s="1"/>
  <c r="AS529" i="10"/>
  <c r="M529" i="10" s="1"/>
  <c r="AT529" i="10" s="1"/>
  <c r="AU529" i="10" s="1"/>
  <c r="AV529" i="10" s="1"/>
  <c r="AY529" i="10" s="1"/>
  <c r="I529" i="10" s="1"/>
  <c r="AU45" i="10"/>
  <c r="AV45" i="10" s="1"/>
  <c r="AY45" i="10" s="1"/>
  <c r="I45" i="10" s="1"/>
  <c r="BB45" i="10" s="1"/>
  <c r="J45" i="10" s="1"/>
  <c r="BC45" i="10" s="1"/>
  <c r="AU192" i="10"/>
  <c r="AV192" i="10" s="1"/>
  <c r="AY192" i="10" s="1"/>
  <c r="I192" i="10" s="1"/>
  <c r="BE192" i="10" s="1"/>
  <c r="BG192" i="10" s="1"/>
  <c r="L220" i="10"/>
  <c r="AU93" i="10"/>
  <c r="AV93" i="10" s="1"/>
  <c r="AY93" i="10" s="1"/>
  <c r="I93" i="10" s="1"/>
  <c r="BE93" i="10" s="1"/>
  <c r="BG93" i="10" s="1"/>
  <c r="AU361" i="10"/>
  <c r="AV361" i="10" s="1"/>
  <c r="AY361" i="10" s="1"/>
  <c r="I361" i="10" s="1"/>
  <c r="BB361" i="10" s="1"/>
  <c r="J361" i="10" s="1"/>
  <c r="BD361" i="10" s="1"/>
  <c r="L231" i="10"/>
  <c r="K18" i="10"/>
  <c r="AS18" i="10"/>
  <c r="M18" i="10" s="1"/>
  <c r="AT18" i="10" s="1"/>
  <c r="K66" i="10"/>
  <c r="AS66" i="10"/>
  <c r="M66" i="10" s="1"/>
  <c r="AT66" i="10" s="1"/>
  <c r="K146" i="10"/>
  <c r="AS146" i="10"/>
  <c r="M146" i="10" s="1"/>
  <c r="AT146" i="10" s="1"/>
  <c r="AS34" i="10"/>
  <c r="M34" i="10" s="1"/>
  <c r="AT34" i="10" s="1"/>
  <c r="L34" i="10" s="1"/>
  <c r="AS166" i="10"/>
  <c r="M166" i="10" s="1"/>
  <c r="AT166" i="10" s="1"/>
  <c r="L166" i="10" s="1"/>
  <c r="AS290" i="10"/>
  <c r="M290" i="10" s="1"/>
  <c r="AT290" i="10" s="1"/>
  <c r="L290" i="10" s="1"/>
  <c r="AS362" i="10"/>
  <c r="M362" i="10" s="1"/>
  <c r="AT362" i="10" s="1"/>
  <c r="AS478" i="10"/>
  <c r="M478" i="10" s="1"/>
  <c r="AT478" i="10" s="1"/>
  <c r="AS465" i="10"/>
  <c r="M465" i="10" s="1"/>
  <c r="AT465" i="10" s="1"/>
  <c r="AS234" i="10"/>
  <c r="M234" i="10" s="1"/>
  <c r="AT234" i="10" s="1"/>
  <c r="K457" i="10"/>
  <c r="AS457" i="10"/>
  <c r="M457" i="10" s="1"/>
  <c r="AT457" i="10" s="1"/>
  <c r="K521" i="10"/>
  <c r="AS521" i="10"/>
  <c r="M521" i="10" s="1"/>
  <c r="AT521" i="10" s="1"/>
  <c r="L521" i="10" s="1"/>
  <c r="K468" i="10"/>
  <c r="AS468" i="10"/>
  <c r="M468" i="10" s="1"/>
  <c r="AT468" i="10" s="1"/>
  <c r="AU63" i="10"/>
  <c r="AV63" i="10" s="1"/>
  <c r="AY63" i="10" s="1"/>
  <c r="I63" i="10" s="1"/>
  <c r="BE63" i="10" s="1"/>
  <c r="BG63" i="10" s="1"/>
  <c r="AU64" i="10"/>
  <c r="AV64" i="10" s="1"/>
  <c r="AY64" i="10" s="1"/>
  <c r="I64" i="10" s="1"/>
  <c r="BE64" i="10" s="1"/>
  <c r="BG64" i="10" s="1"/>
  <c r="L92" i="10"/>
  <c r="L252" i="10"/>
  <c r="AU312" i="10"/>
  <c r="AV312" i="10" s="1"/>
  <c r="AY312" i="10" s="1"/>
  <c r="I312" i="10" s="1"/>
  <c r="BE312" i="10" s="1"/>
  <c r="BG312" i="10" s="1"/>
  <c r="L440" i="10"/>
  <c r="BC231" i="10"/>
  <c r="BE156" i="10"/>
  <c r="BG156" i="10" s="1"/>
  <c r="BB508" i="10"/>
  <c r="J508" i="10" s="1"/>
  <c r="BC508" i="10" s="1"/>
  <c r="AU185" i="10"/>
  <c r="AV185" i="10" s="1"/>
  <c r="AY185" i="10" s="1"/>
  <c r="I185" i="10" s="1"/>
  <c r="BB185" i="10" s="1"/>
  <c r="J185" i="10" s="1"/>
  <c r="BC185" i="10" s="1"/>
  <c r="AU189" i="10"/>
  <c r="AV189" i="10" s="1"/>
  <c r="AY189" i="10" s="1"/>
  <c r="I189" i="10" s="1"/>
  <c r="BB189" i="10" s="1"/>
  <c r="J189" i="10" s="1"/>
  <c r="BD189" i="10" s="1"/>
  <c r="AU173" i="10"/>
  <c r="AV173" i="10" s="1"/>
  <c r="AY173" i="10" s="1"/>
  <c r="I173" i="10" s="1"/>
  <c r="BB173" i="10" s="1"/>
  <c r="J173" i="10" s="1"/>
  <c r="BC173" i="10" s="1"/>
  <c r="L124" i="10"/>
  <c r="AU232" i="10"/>
  <c r="AV232" i="10" s="1"/>
  <c r="AY232" i="10" s="1"/>
  <c r="I232" i="10" s="1"/>
  <c r="BE232" i="10" s="1"/>
  <c r="BG232" i="10" s="1"/>
  <c r="L284" i="10"/>
  <c r="AU344" i="10"/>
  <c r="AV344" i="10" s="1"/>
  <c r="AY344" i="10" s="1"/>
  <c r="I344" i="10" s="1"/>
  <c r="BE344" i="10" s="1"/>
  <c r="BG344" i="10" s="1"/>
  <c r="AU472" i="10"/>
  <c r="AV472" i="10" s="1"/>
  <c r="AY472" i="10" s="1"/>
  <c r="I472" i="10" s="1"/>
  <c r="BE472" i="10" s="1"/>
  <c r="BG472" i="10" s="1"/>
  <c r="AU201" i="10"/>
  <c r="AV201" i="10" s="1"/>
  <c r="AY201" i="10" s="1"/>
  <c r="I201" i="10" s="1"/>
  <c r="BB201" i="10" s="1"/>
  <c r="J201" i="10" s="1"/>
  <c r="BD201" i="10" s="1"/>
  <c r="L153" i="10"/>
  <c r="AS86" i="10"/>
  <c r="M86" i="10" s="1"/>
  <c r="AT86" i="10" s="1"/>
  <c r="AS202" i="10"/>
  <c r="M202" i="10" s="1"/>
  <c r="AT202" i="10" s="1"/>
  <c r="L202" i="10" s="1"/>
  <c r="AS322" i="10"/>
  <c r="M322" i="10" s="1"/>
  <c r="AT322" i="10" s="1"/>
  <c r="AS382" i="10"/>
  <c r="M382" i="10" s="1"/>
  <c r="AT382" i="10" s="1"/>
  <c r="L382" i="10" s="1"/>
  <c r="J103" i="10"/>
  <c r="BD103" i="10" s="1"/>
  <c r="J343" i="10"/>
  <c r="BC343" i="10" s="1"/>
  <c r="K497" i="10"/>
  <c r="AS497" i="10"/>
  <c r="M497" i="10" s="1"/>
  <c r="AT497" i="10" s="1"/>
  <c r="AS318" i="10"/>
  <c r="M318" i="10" s="1"/>
  <c r="AT318" i="10" s="1"/>
  <c r="AU318" i="10" s="1"/>
  <c r="AV318" i="10" s="1"/>
  <c r="AY318" i="10" s="1"/>
  <c r="I318" i="10" s="1"/>
  <c r="BB318" i="10" s="1"/>
  <c r="J318" i="10" s="1"/>
  <c r="AS270" i="10"/>
  <c r="M270" i="10" s="1"/>
  <c r="AT270" i="10" s="1"/>
  <c r="L270" i="10" s="1"/>
  <c r="AS476" i="10"/>
  <c r="M476" i="10" s="1"/>
  <c r="AT476" i="10" s="1"/>
  <c r="K484" i="10"/>
  <c r="AS484" i="10"/>
  <c r="M484" i="10" s="1"/>
  <c r="AT484" i="10" s="1"/>
  <c r="AS31" i="10"/>
  <c r="M31" i="10" s="1"/>
  <c r="AT31" i="10" s="1"/>
  <c r="L31" i="10" s="1"/>
  <c r="AS115" i="10"/>
  <c r="M115" i="10" s="1"/>
  <c r="AT115" i="10" s="1"/>
  <c r="AS203" i="10"/>
  <c r="M203" i="10" s="1"/>
  <c r="AT203" i="10" s="1"/>
  <c r="AU203" i="10" s="1"/>
  <c r="AV203" i="10" s="1"/>
  <c r="AY203" i="10" s="1"/>
  <c r="I203" i="10" s="1"/>
  <c r="BB203" i="10" s="1"/>
  <c r="J203" i="10" s="1"/>
  <c r="AS283" i="10"/>
  <c r="M283" i="10" s="1"/>
  <c r="AT283" i="10" s="1"/>
  <c r="L283" i="10" s="1"/>
  <c r="AS359" i="10"/>
  <c r="M359" i="10" s="1"/>
  <c r="AT359" i="10" s="1"/>
  <c r="AU359" i="10" s="1"/>
  <c r="AV359" i="10" s="1"/>
  <c r="AY359" i="10" s="1"/>
  <c r="I359" i="10" s="1"/>
  <c r="BB359" i="10" s="1"/>
  <c r="J359" i="10" s="1"/>
  <c r="BC359" i="10" s="1"/>
  <c r="AS487" i="10"/>
  <c r="M487" i="10" s="1"/>
  <c r="AT487" i="10" s="1"/>
  <c r="AU487" i="10" s="1"/>
  <c r="AV487" i="10" s="1"/>
  <c r="AY487" i="10" s="1"/>
  <c r="I487" i="10" s="1"/>
  <c r="BB487" i="10" s="1"/>
  <c r="J487" i="10" s="1"/>
  <c r="BD487" i="10" s="1"/>
  <c r="AS35" i="10"/>
  <c r="M35" i="10" s="1"/>
  <c r="AT35" i="10" s="1"/>
  <c r="AS291" i="10"/>
  <c r="M291" i="10" s="1"/>
  <c r="AT291" i="10" s="1"/>
  <c r="AU291" i="10" s="1"/>
  <c r="AV291" i="10" s="1"/>
  <c r="AY291" i="10" s="1"/>
  <c r="I291" i="10" s="1"/>
  <c r="BB291" i="10" s="1"/>
  <c r="J291" i="10" s="1"/>
  <c r="AS75" i="10"/>
  <c r="M75" i="10" s="1"/>
  <c r="AT75" i="10" s="1"/>
  <c r="AU75" i="10" s="1"/>
  <c r="AV75" i="10" s="1"/>
  <c r="AY75" i="10" s="1"/>
  <c r="I75" i="10" s="1"/>
  <c r="BB75" i="10" s="1"/>
  <c r="J75" i="10" s="1"/>
  <c r="AS155" i="10"/>
  <c r="M155" i="10" s="1"/>
  <c r="AT155" i="10" s="1"/>
  <c r="L155" i="10" s="1"/>
  <c r="AS243" i="10"/>
  <c r="M243" i="10" s="1"/>
  <c r="AT243" i="10" s="1"/>
  <c r="AS323" i="10"/>
  <c r="M323" i="10" s="1"/>
  <c r="AT323" i="10" s="1"/>
  <c r="AU323" i="10" s="1"/>
  <c r="AV323" i="10" s="1"/>
  <c r="AY323" i="10" s="1"/>
  <c r="I323" i="10" s="1"/>
  <c r="BB323" i="10" s="1"/>
  <c r="J323" i="10" s="1"/>
  <c r="BD323" i="10" s="1"/>
  <c r="AS423" i="10"/>
  <c r="M423" i="10" s="1"/>
  <c r="AT423" i="10" s="1"/>
  <c r="AU423" i="10" s="1"/>
  <c r="AV423" i="10" s="1"/>
  <c r="AY423" i="10" s="1"/>
  <c r="I423" i="10" s="1"/>
  <c r="BB423" i="10" s="1"/>
  <c r="J423" i="10" s="1"/>
  <c r="BD423" i="10" s="1"/>
  <c r="AS523" i="10"/>
  <c r="M523" i="10" s="1"/>
  <c r="AT523" i="10" s="1"/>
  <c r="AS163" i="10"/>
  <c r="M163" i="10" s="1"/>
  <c r="AT163" i="10" s="1"/>
  <c r="L163" i="10" s="1"/>
  <c r="AS83" i="10"/>
  <c r="M83" i="10" s="1"/>
  <c r="AT83" i="10" s="1"/>
  <c r="AS171" i="10"/>
  <c r="M171" i="10" s="1"/>
  <c r="AT171" i="10" s="1"/>
  <c r="AS251" i="10"/>
  <c r="M251" i="10" s="1"/>
  <c r="AT251" i="10" s="1"/>
  <c r="L251" i="10" s="1"/>
  <c r="AS331" i="10"/>
  <c r="M331" i="10" s="1"/>
  <c r="AT331" i="10" s="1"/>
  <c r="AS451" i="10"/>
  <c r="M451" i="10" s="1"/>
  <c r="AT451" i="10" s="1"/>
  <c r="L451" i="10" s="1"/>
  <c r="AS227" i="10"/>
  <c r="M227" i="10" s="1"/>
  <c r="AT227" i="10" s="1"/>
  <c r="AS516" i="10"/>
  <c r="M516" i="10" s="1"/>
  <c r="AT516" i="10" s="1"/>
  <c r="AS538" i="10"/>
  <c r="M538" i="10" s="1"/>
  <c r="AT538" i="10" s="1"/>
  <c r="L538" i="10" s="1"/>
  <c r="AS524" i="10"/>
  <c r="M524" i="10" s="1"/>
  <c r="AT524" i="10" s="1"/>
  <c r="AU527" i="10"/>
  <c r="AV527" i="10" s="1"/>
  <c r="AY527" i="10" s="1"/>
  <c r="I527" i="10" s="1"/>
  <c r="AS520" i="10"/>
  <c r="M520" i="10" s="1"/>
  <c r="AT520" i="10" s="1"/>
  <c r="AS535" i="10"/>
  <c r="M535" i="10" s="1"/>
  <c r="AT535" i="10" s="1"/>
  <c r="AS522" i="10"/>
  <c r="M522" i="10" s="1"/>
  <c r="AT522" i="10" s="1"/>
  <c r="AS532" i="10"/>
  <c r="M532" i="10" s="1"/>
  <c r="AT532" i="10" s="1"/>
  <c r="AS526" i="10"/>
  <c r="M526" i="10" s="1"/>
  <c r="AT526" i="10" s="1"/>
  <c r="AU526" i="10" s="1"/>
  <c r="AV526" i="10" s="1"/>
  <c r="AY526" i="10" s="1"/>
  <c r="I526" i="10" s="1"/>
  <c r="BB526" i="10" s="1"/>
  <c r="J526" i="10" s="1"/>
  <c r="BB92" i="10"/>
  <c r="J92" i="10" s="1"/>
  <c r="BD92" i="10" s="1"/>
  <c r="BE92" i="10"/>
  <c r="BG92" i="10" s="1"/>
  <c r="BE124" i="10"/>
  <c r="BG124" i="10" s="1"/>
  <c r="BB124" i="10"/>
  <c r="J124" i="10" s="1"/>
  <c r="BD124" i="10" s="1"/>
  <c r="BE284" i="10"/>
  <c r="BG284" i="10" s="1"/>
  <c r="BB284" i="10"/>
  <c r="J284" i="10" s="1"/>
  <c r="BD284" i="10" s="1"/>
  <c r="BB504" i="10"/>
  <c r="J504" i="10" s="1"/>
  <c r="BD504" i="10" s="1"/>
  <c r="BE504" i="10"/>
  <c r="BD286" i="10"/>
  <c r="BC487" i="10"/>
  <c r="BD125" i="10"/>
  <c r="BE400" i="10"/>
  <c r="BG400" i="10" s="1"/>
  <c r="BD151" i="10"/>
  <c r="AS445" i="10"/>
  <c r="M445" i="10" s="1"/>
  <c r="AT445" i="10" s="1"/>
  <c r="AS477" i="10"/>
  <c r="M477" i="10" s="1"/>
  <c r="AT477" i="10" s="1"/>
  <c r="AS509" i="10"/>
  <c r="M509" i="10" s="1"/>
  <c r="AT509" i="10" s="1"/>
  <c r="BE464" i="10"/>
  <c r="BG464" i="10" s="1"/>
  <c r="BC363" i="10"/>
  <c r="L418" i="10"/>
  <c r="L487" i="10"/>
  <c r="AU55" i="10"/>
  <c r="AV55" i="10" s="1"/>
  <c r="AY55" i="10" s="1"/>
  <c r="I55" i="10" s="1"/>
  <c r="BB55" i="10" s="1"/>
  <c r="AU183" i="10"/>
  <c r="AV183" i="10" s="1"/>
  <c r="AY183" i="10" s="1"/>
  <c r="I183" i="10" s="1"/>
  <c r="BB183" i="10" s="1"/>
  <c r="J183" i="10" s="1"/>
  <c r="BC183" i="10" s="1"/>
  <c r="AU4" i="10"/>
  <c r="AV4" i="10" s="1"/>
  <c r="AY4" i="10" s="1"/>
  <c r="I4" i="10" s="1"/>
  <c r="AU80" i="10"/>
  <c r="AV80" i="10" s="1"/>
  <c r="AY80" i="10" s="1"/>
  <c r="I80" i="10" s="1"/>
  <c r="AU144" i="10"/>
  <c r="AV144" i="10" s="1"/>
  <c r="AY144" i="10" s="1"/>
  <c r="I144" i="10" s="1"/>
  <c r="AU208" i="10"/>
  <c r="AV208" i="10" s="1"/>
  <c r="AY208" i="10" s="1"/>
  <c r="I208" i="10" s="1"/>
  <c r="BB208" i="10" s="1"/>
  <c r="J208" i="10" s="1"/>
  <c r="BD208" i="10" s="1"/>
  <c r="AU272" i="10"/>
  <c r="AV272" i="10" s="1"/>
  <c r="AY272" i="10" s="1"/>
  <c r="I272" i="10" s="1"/>
  <c r="BB272" i="10" s="1"/>
  <c r="J272" i="10" s="1"/>
  <c r="BD272" i="10" s="1"/>
  <c r="AU336" i="10"/>
  <c r="AV336" i="10" s="1"/>
  <c r="AY336" i="10" s="1"/>
  <c r="I336" i="10" s="1"/>
  <c r="BB336" i="10" s="1"/>
  <c r="J336" i="10" s="1"/>
  <c r="BD336" i="10" s="1"/>
  <c r="AU368" i="10"/>
  <c r="AV368" i="10" s="1"/>
  <c r="AY368" i="10" s="1"/>
  <c r="I368" i="10" s="1"/>
  <c r="BE368" i="10" s="1"/>
  <c r="BG368" i="10" s="1"/>
  <c r="L400" i="10"/>
  <c r="L464" i="10"/>
  <c r="AU496" i="10"/>
  <c r="AV496" i="10" s="1"/>
  <c r="AY496" i="10" s="1"/>
  <c r="I496" i="10" s="1"/>
  <c r="BE496" i="10" s="1"/>
  <c r="BG496" i="10" s="1"/>
  <c r="AU5" i="10"/>
  <c r="AV5" i="10" s="1"/>
  <c r="AY5" i="10" s="1"/>
  <c r="I5" i="10" s="1"/>
  <c r="BE5" i="10" s="1"/>
  <c r="BG5" i="10" s="1"/>
  <c r="L25" i="10"/>
  <c r="AU474" i="10"/>
  <c r="AV474" i="10" s="1"/>
  <c r="AY474" i="10" s="1"/>
  <c r="I474" i="10" s="1"/>
  <c r="L246" i="10"/>
  <c r="K250" i="10"/>
  <c r="AS250" i="10"/>
  <c r="M250" i="10" s="1"/>
  <c r="AT250" i="10" s="1"/>
  <c r="AS2" i="10"/>
  <c r="M2" i="10" s="1"/>
  <c r="AT2" i="10" s="1"/>
  <c r="AS42" i="10"/>
  <c r="M42" i="10" s="1"/>
  <c r="AT42" i="10" s="1"/>
  <c r="AS298" i="10"/>
  <c r="M298" i="10" s="1"/>
  <c r="AT298" i="10" s="1"/>
  <c r="AS426" i="10"/>
  <c r="M426" i="10" s="1"/>
  <c r="AT426" i="10" s="1"/>
  <c r="AS486" i="10"/>
  <c r="M486" i="10" s="1"/>
  <c r="AT486" i="10" s="1"/>
  <c r="AS537" i="10"/>
  <c r="M537" i="10" s="1"/>
  <c r="AT537" i="10" s="1"/>
  <c r="AS74" i="10"/>
  <c r="M74" i="10" s="1"/>
  <c r="AT74" i="10" s="1"/>
  <c r="AS242" i="10"/>
  <c r="M242" i="10" s="1"/>
  <c r="AT242" i="10" s="1"/>
  <c r="AS350" i="10"/>
  <c r="M350" i="10" s="1"/>
  <c r="AT350" i="10" s="1"/>
  <c r="AS7" i="10"/>
  <c r="M7" i="10" s="1"/>
  <c r="AT7" i="10" s="1"/>
  <c r="AS367" i="10"/>
  <c r="M367" i="10" s="1"/>
  <c r="AT367" i="10" s="1"/>
  <c r="AS399" i="10"/>
  <c r="M399" i="10" s="1"/>
  <c r="AT399" i="10" s="1"/>
  <c r="AS431" i="10"/>
  <c r="M431" i="10" s="1"/>
  <c r="AT431" i="10" s="1"/>
  <c r="AS463" i="10"/>
  <c r="M463" i="10" s="1"/>
  <c r="AT463" i="10" s="1"/>
  <c r="AS495" i="10"/>
  <c r="M495" i="10" s="1"/>
  <c r="AT495" i="10" s="1"/>
  <c r="AS47" i="10"/>
  <c r="M47" i="10" s="1"/>
  <c r="AT47" i="10" s="1"/>
  <c r="AS111" i="10"/>
  <c r="M111" i="10" s="1"/>
  <c r="AT111" i="10" s="1"/>
  <c r="AS175" i="10"/>
  <c r="M175" i="10" s="1"/>
  <c r="AT175" i="10" s="1"/>
  <c r="AS239" i="10"/>
  <c r="M239" i="10" s="1"/>
  <c r="AT239" i="10" s="1"/>
  <c r="AS421" i="10"/>
  <c r="M421" i="10" s="1"/>
  <c r="AT421" i="10" s="1"/>
  <c r="AS453" i="10"/>
  <c r="M453" i="10" s="1"/>
  <c r="AT453" i="10" s="1"/>
  <c r="AS485" i="10"/>
  <c r="M485" i="10" s="1"/>
  <c r="AT485" i="10" s="1"/>
  <c r="AS517" i="10"/>
  <c r="M517" i="10" s="1"/>
  <c r="AT517" i="10" s="1"/>
  <c r="AU174" i="10"/>
  <c r="AV174" i="10" s="1"/>
  <c r="AY174" i="10" s="1"/>
  <c r="I174" i="10" s="1"/>
  <c r="BB174" i="10" s="1"/>
  <c r="J174" i="10" s="1"/>
  <c r="BD133" i="10"/>
  <c r="BB204" i="10"/>
  <c r="J204" i="10" s="1"/>
  <c r="BC204" i="10" s="1"/>
  <c r="BB268" i="10"/>
  <c r="J268" i="10" s="1"/>
  <c r="BD268" i="10" s="1"/>
  <c r="L286" i="10"/>
  <c r="L151" i="10"/>
  <c r="BE231" i="10"/>
  <c r="BG231" i="10" s="1"/>
  <c r="AU99" i="10"/>
  <c r="AV99" i="10" s="1"/>
  <c r="AY99" i="10" s="1"/>
  <c r="I99" i="10" s="1"/>
  <c r="BB99" i="10" s="1"/>
  <c r="J99" i="10" s="1"/>
  <c r="BD99" i="10" s="1"/>
  <c r="AU135" i="10"/>
  <c r="AV135" i="10" s="1"/>
  <c r="AY135" i="10" s="1"/>
  <c r="I135" i="10" s="1"/>
  <c r="BB135" i="10" s="1"/>
  <c r="J135" i="10" s="1"/>
  <c r="BC135" i="10" s="1"/>
  <c r="AU155" i="10"/>
  <c r="AV155" i="10" s="1"/>
  <c r="AY155" i="10" s="1"/>
  <c r="I155" i="10" s="1"/>
  <c r="BB155" i="10" s="1"/>
  <c r="J155" i="10" s="1"/>
  <c r="L263" i="10"/>
  <c r="L291" i="10"/>
  <c r="BE487" i="10"/>
  <c r="BG487" i="10" s="1"/>
  <c r="AU77" i="10"/>
  <c r="AV77" i="10" s="1"/>
  <c r="AY77" i="10" s="1"/>
  <c r="I77" i="10" s="1"/>
  <c r="BB77" i="10" s="1"/>
  <c r="J77" i="10" s="1"/>
  <c r="AU205" i="10"/>
  <c r="AV205" i="10" s="1"/>
  <c r="AY205" i="10" s="1"/>
  <c r="I205" i="10" s="1"/>
  <c r="BB205" i="10" s="1"/>
  <c r="J205" i="10" s="1"/>
  <c r="L89" i="10"/>
  <c r="AU41" i="10"/>
  <c r="AV41" i="10" s="1"/>
  <c r="AY41" i="10" s="1"/>
  <c r="I41" i="10" s="1"/>
  <c r="BB41" i="10" s="1"/>
  <c r="J41" i="10" s="1"/>
  <c r="BC41" i="10" s="1"/>
  <c r="AU9" i="10"/>
  <c r="AV9" i="10" s="1"/>
  <c r="AY9" i="10" s="1"/>
  <c r="I9" i="10" s="1"/>
  <c r="BB9" i="10" s="1"/>
  <c r="J9" i="10" s="1"/>
  <c r="BC9" i="10" s="1"/>
  <c r="L29" i="10"/>
  <c r="AU233" i="10"/>
  <c r="AV233" i="10" s="1"/>
  <c r="AY233" i="10" s="1"/>
  <c r="I233" i="10" s="1"/>
  <c r="BB233" i="10" s="1"/>
  <c r="J233" i="10" s="1"/>
  <c r="BD233" i="10" s="1"/>
  <c r="AU249" i="10"/>
  <c r="AV249" i="10" s="1"/>
  <c r="AY249" i="10" s="1"/>
  <c r="I249" i="10" s="1"/>
  <c r="BB249" i="10" s="1"/>
  <c r="J249" i="10" s="1"/>
  <c r="BC249" i="10" s="1"/>
  <c r="AU265" i="10"/>
  <c r="AV265" i="10" s="1"/>
  <c r="AY265" i="10" s="1"/>
  <c r="I265" i="10" s="1"/>
  <c r="BB265" i="10" s="1"/>
  <c r="J265" i="10" s="1"/>
  <c r="BC265" i="10" s="1"/>
  <c r="AU281" i="10"/>
  <c r="AV281" i="10" s="1"/>
  <c r="AY281" i="10" s="1"/>
  <c r="I281" i="10" s="1"/>
  <c r="BB281" i="10" s="1"/>
  <c r="J281" i="10" s="1"/>
  <c r="BD281" i="10" s="1"/>
  <c r="AU305" i="10"/>
  <c r="AV305" i="10" s="1"/>
  <c r="AY305" i="10" s="1"/>
  <c r="I305" i="10" s="1"/>
  <c r="BB305" i="10" s="1"/>
  <c r="J305" i="10" s="1"/>
  <c r="BD305" i="10" s="1"/>
  <c r="AU313" i="10"/>
  <c r="AV313" i="10" s="1"/>
  <c r="AY313" i="10" s="1"/>
  <c r="I313" i="10" s="1"/>
  <c r="BB313" i="10" s="1"/>
  <c r="J313" i="10" s="1"/>
  <c r="L238" i="10"/>
  <c r="L526" i="10"/>
  <c r="AU251" i="10"/>
  <c r="AV251" i="10" s="1"/>
  <c r="AY251" i="10" s="1"/>
  <c r="I251" i="10" s="1"/>
  <c r="J475" i="10"/>
  <c r="AU467" i="10"/>
  <c r="AV467" i="10" s="1"/>
  <c r="AY467" i="10" s="1"/>
  <c r="I467" i="10" s="1"/>
  <c r="BB467" i="10" s="1"/>
  <c r="J467" i="10" s="1"/>
  <c r="BD467" i="10" s="1"/>
  <c r="J514" i="10"/>
  <c r="BC514" i="10" s="1"/>
  <c r="L103" i="10"/>
  <c r="AS10" i="10"/>
  <c r="M10" i="10" s="1"/>
  <c r="AT10" i="10" s="1"/>
  <c r="AS50" i="10"/>
  <c r="M50" i="10" s="1"/>
  <c r="AT50" i="10" s="1"/>
  <c r="AS94" i="10"/>
  <c r="M94" i="10" s="1"/>
  <c r="AT94" i="10" s="1"/>
  <c r="AS134" i="10"/>
  <c r="M134" i="10" s="1"/>
  <c r="AT134" i="10" s="1"/>
  <c r="AS178" i="10"/>
  <c r="M178" i="10" s="1"/>
  <c r="AT178" i="10" s="1"/>
  <c r="AS222" i="10"/>
  <c r="M222" i="10" s="1"/>
  <c r="AT222" i="10" s="1"/>
  <c r="AS262" i="10"/>
  <c r="M262" i="10" s="1"/>
  <c r="AT262" i="10" s="1"/>
  <c r="AS306" i="10"/>
  <c r="M306" i="10" s="1"/>
  <c r="AT306" i="10" s="1"/>
  <c r="AS338" i="10"/>
  <c r="M338" i="10" s="1"/>
  <c r="AT338" i="10" s="1"/>
  <c r="AS366" i="10"/>
  <c r="M366" i="10" s="1"/>
  <c r="AT366" i="10" s="1"/>
  <c r="AS398" i="10"/>
  <c r="M398" i="10" s="1"/>
  <c r="AT398" i="10" s="1"/>
  <c r="AS434" i="10"/>
  <c r="M434" i="10" s="1"/>
  <c r="AT434" i="10" s="1"/>
  <c r="AS462" i="10"/>
  <c r="M462" i="10" s="1"/>
  <c r="AT462" i="10" s="1"/>
  <c r="AS494" i="10"/>
  <c r="M494" i="10" s="1"/>
  <c r="AT494" i="10" s="1"/>
  <c r="AS71" i="10"/>
  <c r="M71" i="10" s="1"/>
  <c r="AT71" i="10" s="1"/>
  <c r="AS119" i="10"/>
  <c r="M119" i="10" s="1"/>
  <c r="AT119" i="10" s="1"/>
  <c r="AS159" i="10"/>
  <c r="M159" i="10" s="1"/>
  <c r="AT159" i="10" s="1"/>
  <c r="AS199" i="10"/>
  <c r="M199" i="10" s="1"/>
  <c r="AT199" i="10" s="1"/>
  <c r="AS247" i="10"/>
  <c r="M247" i="10" s="1"/>
  <c r="AT247" i="10" s="1"/>
  <c r="AS287" i="10"/>
  <c r="M287" i="10" s="1"/>
  <c r="AT287" i="10" s="1"/>
  <c r="AS319" i="10"/>
  <c r="M319" i="10" s="1"/>
  <c r="AT319" i="10" s="1"/>
  <c r="AS351" i="10"/>
  <c r="M351" i="10" s="1"/>
  <c r="AT351" i="10" s="1"/>
  <c r="AS447" i="10"/>
  <c r="M447" i="10" s="1"/>
  <c r="AT447" i="10" s="1"/>
  <c r="AS511" i="10"/>
  <c r="M511" i="10" s="1"/>
  <c r="AT511" i="10" s="1"/>
  <c r="AS417" i="10"/>
  <c r="M417" i="10" s="1"/>
  <c r="AT417" i="10" s="1"/>
  <c r="AS449" i="10"/>
  <c r="M449" i="10" s="1"/>
  <c r="AT449" i="10" s="1"/>
  <c r="AS481" i="10"/>
  <c r="M481" i="10" s="1"/>
  <c r="AT481" i="10" s="1"/>
  <c r="AS513" i="10"/>
  <c r="M513" i="10" s="1"/>
  <c r="AT513" i="10" s="1"/>
  <c r="AS38" i="10"/>
  <c r="M38" i="10" s="1"/>
  <c r="AT38" i="10" s="1"/>
  <c r="AS82" i="10"/>
  <c r="M82" i="10" s="1"/>
  <c r="AT82" i="10" s="1"/>
  <c r="AS130" i="10"/>
  <c r="M130" i="10" s="1"/>
  <c r="AT130" i="10" s="1"/>
  <c r="AS170" i="10"/>
  <c r="M170" i="10" s="1"/>
  <c r="AT170" i="10" s="1"/>
  <c r="AS210" i="10"/>
  <c r="M210" i="10" s="1"/>
  <c r="AT210" i="10" s="1"/>
  <c r="AS258" i="10"/>
  <c r="M258" i="10" s="1"/>
  <c r="AT258" i="10" s="1"/>
  <c r="AS294" i="10"/>
  <c r="M294" i="10" s="1"/>
  <c r="AT294" i="10" s="1"/>
  <c r="AS326" i="10"/>
  <c r="M326" i="10" s="1"/>
  <c r="AT326" i="10" s="1"/>
  <c r="AS358" i="10"/>
  <c r="M358" i="10" s="1"/>
  <c r="AT358" i="10" s="1"/>
  <c r="AS394" i="10"/>
  <c r="M394" i="10" s="1"/>
  <c r="AT394" i="10" s="1"/>
  <c r="AS422" i="10"/>
  <c r="M422" i="10" s="1"/>
  <c r="AT422" i="10" s="1"/>
  <c r="AS454" i="10"/>
  <c r="M454" i="10" s="1"/>
  <c r="AT454" i="10" s="1"/>
  <c r="AS490" i="10"/>
  <c r="M490" i="10" s="1"/>
  <c r="AT490" i="10" s="1"/>
  <c r="AS530" i="10"/>
  <c r="M530" i="10" s="1"/>
  <c r="AT530" i="10" s="1"/>
  <c r="AS15" i="10"/>
  <c r="M15" i="10" s="1"/>
  <c r="AT15" i="10" s="1"/>
  <c r="AS51" i="10"/>
  <c r="M51" i="10" s="1"/>
  <c r="AT51" i="10" s="1"/>
  <c r="AS91" i="10"/>
  <c r="M91" i="10" s="1"/>
  <c r="AT91" i="10" s="1"/>
  <c r="AS139" i="10"/>
  <c r="M139" i="10" s="1"/>
  <c r="AT139" i="10" s="1"/>
  <c r="AS179" i="10"/>
  <c r="M179" i="10" s="1"/>
  <c r="AT179" i="10" s="1"/>
  <c r="AS219" i="10"/>
  <c r="M219" i="10" s="1"/>
  <c r="AT219" i="10" s="1"/>
  <c r="AS267" i="10"/>
  <c r="M267" i="10" s="1"/>
  <c r="AT267" i="10" s="1"/>
  <c r="AS307" i="10"/>
  <c r="M307" i="10" s="1"/>
  <c r="AT307" i="10" s="1"/>
  <c r="AS339" i="10"/>
  <c r="M339" i="10" s="1"/>
  <c r="AT339" i="10" s="1"/>
  <c r="AS375" i="10"/>
  <c r="M375" i="10" s="1"/>
  <c r="AT375" i="10" s="1"/>
  <c r="AS407" i="10"/>
  <c r="M407" i="10" s="1"/>
  <c r="AT407" i="10" s="1"/>
  <c r="AS435" i="10"/>
  <c r="M435" i="10" s="1"/>
  <c r="AT435" i="10" s="1"/>
  <c r="AS471" i="10"/>
  <c r="M471" i="10" s="1"/>
  <c r="AT471" i="10" s="1"/>
  <c r="AS503" i="10"/>
  <c r="M503" i="10" s="1"/>
  <c r="AT503" i="10" s="1"/>
  <c r="AS531" i="10"/>
  <c r="M531" i="10" s="1"/>
  <c r="AT531" i="10" s="1"/>
  <c r="AS67" i="10"/>
  <c r="M67" i="10" s="1"/>
  <c r="AT67" i="10" s="1"/>
  <c r="AS131" i="10"/>
  <c r="M131" i="10" s="1"/>
  <c r="AT131" i="10" s="1"/>
  <c r="AS195" i="10"/>
  <c r="M195" i="10" s="1"/>
  <c r="AT195" i="10" s="1"/>
  <c r="AS259" i="10"/>
  <c r="M259" i="10" s="1"/>
  <c r="AT259" i="10" s="1"/>
  <c r="AS429" i="10"/>
  <c r="M429" i="10" s="1"/>
  <c r="AT429" i="10" s="1"/>
  <c r="AS461" i="10"/>
  <c r="M461" i="10" s="1"/>
  <c r="AT461" i="10" s="1"/>
  <c r="AS493" i="10"/>
  <c r="M493" i="10" s="1"/>
  <c r="AT493" i="10" s="1"/>
  <c r="AS525" i="10"/>
  <c r="M525" i="10" s="1"/>
  <c r="AT525" i="10" s="1"/>
  <c r="AS154" i="10"/>
  <c r="M154" i="10" s="1"/>
  <c r="AT154" i="10" s="1"/>
  <c r="AS26" i="10"/>
  <c r="M26" i="10" s="1"/>
  <c r="AT26" i="10" s="1"/>
  <c r="AS218" i="10"/>
  <c r="M218" i="10" s="1"/>
  <c r="AT218" i="10" s="1"/>
  <c r="BE363" i="10"/>
  <c r="BG363" i="10" s="1"/>
  <c r="K58" i="10"/>
  <c r="AS58" i="10"/>
  <c r="M58" i="10" s="1"/>
  <c r="AT58" i="10" s="1"/>
  <c r="K122" i="10"/>
  <c r="AS122" i="10"/>
  <c r="M122" i="10" s="1"/>
  <c r="AT122" i="10" s="1"/>
  <c r="K186" i="10"/>
  <c r="AS186" i="10"/>
  <c r="M186" i="10" s="1"/>
  <c r="AT186" i="10" s="1"/>
  <c r="AS330" i="10"/>
  <c r="M330" i="10" s="1"/>
  <c r="AT330" i="10" s="1"/>
  <c r="AS458" i="10"/>
  <c r="M458" i="10" s="1"/>
  <c r="AT458" i="10" s="1"/>
  <c r="AS473" i="10"/>
  <c r="M473" i="10" s="1"/>
  <c r="AT473" i="10" s="1"/>
  <c r="AS114" i="10"/>
  <c r="M114" i="10" s="1"/>
  <c r="AT114" i="10" s="1"/>
  <c r="AS162" i="10"/>
  <c r="M162" i="10" s="1"/>
  <c r="AT162" i="10" s="1"/>
  <c r="AS510" i="10"/>
  <c r="M510" i="10" s="1"/>
  <c r="AT510" i="10" s="1"/>
  <c r="BG220" i="10"/>
  <c r="BG252" i="10"/>
  <c r="BB152" i="10"/>
  <c r="J152" i="10" s="1"/>
  <c r="BD152" i="10" s="1"/>
  <c r="BB312" i="10"/>
  <c r="J312" i="10" s="1"/>
  <c r="BC312" i="10" s="1"/>
  <c r="AU202" i="10"/>
  <c r="AV202" i="10" s="1"/>
  <c r="AY202" i="10" s="1"/>
  <c r="I202" i="10" s="1"/>
  <c r="BB202" i="10" s="1"/>
  <c r="J202" i="10" s="1"/>
  <c r="BC202" i="10" s="1"/>
  <c r="L386" i="10"/>
  <c r="BE279" i="10"/>
  <c r="BG279" i="10" s="1"/>
  <c r="L335" i="10"/>
  <c r="L157" i="10"/>
  <c r="AU410" i="10"/>
  <c r="AV410" i="10" s="1"/>
  <c r="AY410" i="10" s="1"/>
  <c r="I410" i="10" s="1"/>
  <c r="BE410" i="10" s="1"/>
  <c r="BG410" i="10" s="1"/>
  <c r="K14" i="10"/>
  <c r="AS14" i="10"/>
  <c r="M14" i="10" s="1"/>
  <c r="AT14" i="10" s="1"/>
  <c r="AS22" i="10"/>
  <c r="M22" i="10" s="1"/>
  <c r="AT22" i="10" s="1"/>
  <c r="AS62" i="10"/>
  <c r="M62" i="10" s="1"/>
  <c r="AT62" i="10" s="1"/>
  <c r="AS102" i="10"/>
  <c r="M102" i="10" s="1"/>
  <c r="AT102" i="10" s="1"/>
  <c r="AS150" i="10"/>
  <c r="M150" i="10" s="1"/>
  <c r="AT150" i="10" s="1"/>
  <c r="AS194" i="10"/>
  <c r="M194" i="10" s="1"/>
  <c r="AT194" i="10" s="1"/>
  <c r="AS230" i="10"/>
  <c r="M230" i="10" s="1"/>
  <c r="AT230" i="10" s="1"/>
  <c r="AS274" i="10"/>
  <c r="M274" i="10" s="1"/>
  <c r="AT274" i="10" s="1"/>
  <c r="AS314" i="10"/>
  <c r="M314" i="10" s="1"/>
  <c r="AT314" i="10" s="1"/>
  <c r="AS374" i="10"/>
  <c r="M374" i="10" s="1"/>
  <c r="AT374" i="10" s="1"/>
  <c r="AS406" i="10"/>
  <c r="M406" i="10" s="1"/>
  <c r="AT406" i="10" s="1"/>
  <c r="AS442" i="10"/>
  <c r="M442" i="10" s="1"/>
  <c r="AT442" i="10" s="1"/>
  <c r="AS470" i="10"/>
  <c r="M470" i="10" s="1"/>
  <c r="AT470" i="10" s="1"/>
  <c r="AS502" i="10"/>
  <c r="M502" i="10" s="1"/>
  <c r="AT502" i="10" s="1"/>
  <c r="AS39" i="10"/>
  <c r="M39" i="10" s="1"/>
  <c r="AT39" i="10" s="1"/>
  <c r="AS87" i="10"/>
  <c r="M87" i="10" s="1"/>
  <c r="AT87" i="10" s="1"/>
  <c r="AS127" i="10"/>
  <c r="M127" i="10" s="1"/>
  <c r="AT127" i="10" s="1"/>
  <c r="AS167" i="10"/>
  <c r="M167" i="10" s="1"/>
  <c r="AT167" i="10" s="1"/>
  <c r="AS215" i="10"/>
  <c r="M215" i="10" s="1"/>
  <c r="AT215" i="10" s="1"/>
  <c r="AS255" i="10"/>
  <c r="M255" i="10" s="1"/>
  <c r="AT255" i="10" s="1"/>
  <c r="AS295" i="10"/>
  <c r="M295" i="10" s="1"/>
  <c r="AT295" i="10" s="1"/>
  <c r="AS327" i="10"/>
  <c r="M327" i="10" s="1"/>
  <c r="AT327" i="10" s="1"/>
  <c r="AS455" i="10"/>
  <c r="M455" i="10" s="1"/>
  <c r="AT455" i="10" s="1"/>
  <c r="AS519" i="10"/>
  <c r="M519" i="10" s="1"/>
  <c r="AT519" i="10" s="1"/>
  <c r="AS425" i="10"/>
  <c r="M425" i="10" s="1"/>
  <c r="AT425" i="10" s="1"/>
  <c r="AS489" i="10"/>
  <c r="M489" i="10" s="1"/>
  <c r="AT489" i="10" s="1"/>
  <c r="AS6" i="10"/>
  <c r="M6" i="10" s="1"/>
  <c r="AT6" i="10" s="1"/>
  <c r="AS54" i="10"/>
  <c r="M54" i="10" s="1"/>
  <c r="AT54" i="10" s="1"/>
  <c r="AS98" i="10"/>
  <c r="M98" i="10" s="1"/>
  <c r="AT98" i="10" s="1"/>
  <c r="AS138" i="10"/>
  <c r="M138" i="10" s="1"/>
  <c r="AT138" i="10" s="1"/>
  <c r="AS182" i="10"/>
  <c r="M182" i="10" s="1"/>
  <c r="AT182" i="10" s="1"/>
  <c r="AS226" i="10"/>
  <c r="M226" i="10" s="1"/>
  <c r="AT226" i="10" s="1"/>
  <c r="AS266" i="10"/>
  <c r="M266" i="10" s="1"/>
  <c r="AT266" i="10" s="1"/>
  <c r="AS302" i="10"/>
  <c r="M302" i="10" s="1"/>
  <c r="AT302" i="10" s="1"/>
  <c r="AS334" i="10"/>
  <c r="M334" i="10" s="1"/>
  <c r="AT334" i="10" s="1"/>
  <c r="AS370" i="10"/>
  <c r="M370" i="10" s="1"/>
  <c r="AT370" i="10" s="1"/>
  <c r="AS402" i="10"/>
  <c r="M402" i="10" s="1"/>
  <c r="AT402" i="10" s="1"/>
  <c r="AS430" i="10"/>
  <c r="M430" i="10" s="1"/>
  <c r="AT430" i="10" s="1"/>
  <c r="AS466" i="10"/>
  <c r="M466" i="10" s="1"/>
  <c r="AT466" i="10" s="1"/>
  <c r="AS498" i="10"/>
  <c r="M498" i="10" s="1"/>
  <c r="AT498" i="10" s="1"/>
  <c r="AS518" i="10"/>
  <c r="M518" i="10" s="1"/>
  <c r="AT518" i="10" s="1"/>
  <c r="AS534" i="10"/>
  <c r="M534" i="10" s="1"/>
  <c r="AT534" i="10" s="1"/>
  <c r="AS23" i="10"/>
  <c r="M23" i="10" s="1"/>
  <c r="AT23" i="10" s="1"/>
  <c r="AS59" i="10"/>
  <c r="M59" i="10" s="1"/>
  <c r="AT59" i="10" s="1"/>
  <c r="AS107" i="10"/>
  <c r="M107" i="10" s="1"/>
  <c r="AT107" i="10" s="1"/>
  <c r="AS147" i="10"/>
  <c r="M147" i="10" s="1"/>
  <c r="AT147" i="10" s="1"/>
  <c r="AS187" i="10"/>
  <c r="M187" i="10" s="1"/>
  <c r="AT187" i="10" s="1"/>
  <c r="AS235" i="10"/>
  <c r="M235" i="10" s="1"/>
  <c r="AT235" i="10" s="1"/>
  <c r="AS275" i="10"/>
  <c r="M275" i="10" s="1"/>
  <c r="AT275" i="10" s="1"/>
  <c r="AS315" i="10"/>
  <c r="M315" i="10" s="1"/>
  <c r="AT315" i="10" s="1"/>
  <c r="AS347" i="10"/>
  <c r="M347" i="10" s="1"/>
  <c r="AT347" i="10" s="1"/>
  <c r="AS383" i="10"/>
  <c r="M383" i="10" s="1"/>
  <c r="AT383" i="10" s="1"/>
  <c r="AS415" i="10"/>
  <c r="M415" i="10" s="1"/>
  <c r="AT415" i="10" s="1"/>
  <c r="AS443" i="10"/>
  <c r="M443" i="10" s="1"/>
  <c r="AT443" i="10" s="1"/>
  <c r="AS479" i="10"/>
  <c r="M479" i="10" s="1"/>
  <c r="AT479" i="10" s="1"/>
  <c r="AS507" i="10"/>
  <c r="M507" i="10" s="1"/>
  <c r="AT507" i="10" s="1"/>
  <c r="AS539" i="10"/>
  <c r="M539" i="10" s="1"/>
  <c r="AT539" i="10" s="1"/>
  <c r="AS11" i="10"/>
  <c r="M11" i="10" s="1"/>
  <c r="AT11" i="10" s="1"/>
  <c r="AS79" i="10"/>
  <c r="M79" i="10" s="1"/>
  <c r="AT79" i="10" s="1"/>
  <c r="AS143" i="10"/>
  <c r="M143" i="10" s="1"/>
  <c r="AT143" i="10" s="1"/>
  <c r="AS207" i="10"/>
  <c r="M207" i="10" s="1"/>
  <c r="AT207" i="10" s="1"/>
  <c r="AS271" i="10"/>
  <c r="M271" i="10" s="1"/>
  <c r="AT271" i="10" s="1"/>
  <c r="AS437" i="10"/>
  <c r="M437" i="10" s="1"/>
  <c r="AT437" i="10" s="1"/>
  <c r="AS469" i="10"/>
  <c r="M469" i="10" s="1"/>
  <c r="AT469" i="10" s="1"/>
  <c r="AS501" i="10"/>
  <c r="M501" i="10" s="1"/>
  <c r="AT501" i="10" s="1"/>
  <c r="AS533" i="10"/>
  <c r="M533" i="10" s="1"/>
  <c r="AT533" i="10" s="1"/>
  <c r="AS46" i="10"/>
  <c r="M46" i="10" s="1"/>
  <c r="AT46" i="10" s="1"/>
  <c r="AS206" i="10"/>
  <c r="M206" i="10" s="1"/>
  <c r="AT206" i="10" s="1"/>
  <c r="AS90" i="10"/>
  <c r="M90" i="10" s="1"/>
  <c r="AT90" i="10" s="1"/>
  <c r="AS282" i="10"/>
  <c r="M282" i="10" s="1"/>
  <c r="AT282" i="10" s="1"/>
  <c r="BE110" i="10"/>
  <c r="BG110" i="10" s="1"/>
  <c r="BD135" i="10"/>
  <c r="BE24" i="10"/>
  <c r="BG24" i="10" s="1"/>
  <c r="BB392" i="10"/>
  <c r="J392" i="10" s="1"/>
  <c r="BC392" i="10" s="1"/>
  <c r="BC335" i="10"/>
  <c r="BB386" i="10"/>
  <c r="J386" i="10" s="1"/>
  <c r="BE386" i="10"/>
  <c r="BG386" i="10" s="1"/>
  <c r="BE291" i="10"/>
  <c r="BG291" i="10" s="1"/>
  <c r="BB444" i="10"/>
  <c r="J444" i="10" s="1"/>
  <c r="BD444" i="10" s="1"/>
  <c r="BE263" i="10"/>
  <c r="BG263" i="10" s="1"/>
  <c r="BB472" i="10"/>
  <c r="J472" i="10" s="1"/>
  <c r="BD472" i="10" s="1"/>
  <c r="BC361" i="10"/>
  <c r="BB401" i="10"/>
  <c r="J401" i="10" s="1"/>
  <c r="BE401" i="10"/>
  <c r="BG401" i="10" s="1"/>
  <c r="BE346" i="10"/>
  <c r="BG346" i="10" s="1"/>
  <c r="BG329" i="10"/>
  <c r="BE514" i="10"/>
  <c r="BG514" i="10" s="1"/>
  <c r="BE475" i="10"/>
  <c r="BG475" i="10" s="1"/>
  <c r="BD261" i="10"/>
  <c r="BB44" i="10"/>
  <c r="J44" i="10" s="1"/>
  <c r="BD44" i="10" s="1"/>
  <c r="BE60" i="10"/>
  <c r="BG60" i="10" s="1"/>
  <c r="BB316" i="10"/>
  <c r="J316" i="10" s="1"/>
  <c r="BE356" i="10"/>
  <c r="BG356" i="10" s="1"/>
  <c r="BE528" i="10"/>
  <c r="BG528" i="10" s="1"/>
  <c r="BE335" i="10"/>
  <c r="BG335" i="10" s="1"/>
  <c r="BE393" i="10"/>
  <c r="BG393" i="10" s="1"/>
  <c r="BE209" i="10"/>
  <c r="BG209" i="10" s="1"/>
  <c r="BB410" i="10"/>
  <c r="J410" i="10" s="1"/>
  <c r="BE459" i="10"/>
  <c r="BG459" i="10" s="1"/>
  <c r="BB116" i="10"/>
  <c r="J116" i="10" s="1"/>
  <c r="BD116" i="10" s="1"/>
  <c r="BB344" i="10"/>
  <c r="J344" i="10" s="1"/>
  <c r="BC344" i="10" s="1"/>
  <c r="BE103" i="10"/>
  <c r="BG103" i="10" s="1"/>
  <c r="BE515" i="10"/>
  <c r="BG515" i="10" s="1"/>
  <c r="BG268" i="10"/>
  <c r="BB157" i="10"/>
  <c r="J157" i="10" s="1"/>
  <c r="BD157" i="10" s="1"/>
  <c r="BE157" i="10"/>
  <c r="BG157" i="10" s="1"/>
  <c r="BD456" i="10"/>
  <c r="BB28" i="10"/>
  <c r="J28" i="10" s="1"/>
  <c r="BB132" i="10"/>
  <c r="J132" i="10" s="1"/>
  <c r="BC132" i="10" s="1"/>
  <c r="BE172" i="10"/>
  <c r="BG172" i="10" s="1"/>
  <c r="BB188" i="10"/>
  <c r="J188" i="10" s="1"/>
  <c r="BB252" i="10"/>
  <c r="J252" i="10" s="1"/>
  <c r="BC252" i="10" s="1"/>
  <c r="BB105" i="10"/>
  <c r="J105" i="10" s="1"/>
  <c r="BC105" i="10" s="1"/>
  <c r="BE105" i="10"/>
  <c r="BG105" i="10" s="1"/>
  <c r="BE169" i="10"/>
  <c r="BG169" i="10" s="1"/>
  <c r="BE320" i="10"/>
  <c r="BG320" i="10" s="1"/>
  <c r="BB320" i="10"/>
  <c r="J320" i="10" s="1"/>
  <c r="BD320" i="10" s="1"/>
  <c r="BE336" i="10"/>
  <c r="BG336" i="10" s="1"/>
  <c r="BB388" i="10"/>
  <c r="J388" i="10" s="1"/>
  <c r="BC388" i="10" s="1"/>
  <c r="BE388" i="10"/>
  <c r="BG388" i="10" s="1"/>
  <c r="BD265" i="10"/>
  <c r="BG132" i="10"/>
  <c r="BB5" i="10"/>
  <c r="J5" i="10" s="1"/>
  <c r="BB413" i="10"/>
  <c r="J413" i="10" s="1"/>
  <c r="BE413" i="10"/>
  <c r="BG413" i="10" s="1"/>
  <c r="BB529" i="10"/>
  <c r="J529" i="10" s="1"/>
  <c r="BE126" i="10"/>
  <c r="BG126" i="10" s="1"/>
  <c r="BE196" i="10"/>
  <c r="BG196" i="10" s="1"/>
  <c r="BG504" i="10"/>
  <c r="BB25" i="10"/>
  <c r="J25" i="10" s="1"/>
  <c r="BE25" i="10"/>
  <c r="BG25" i="10" s="1"/>
  <c r="BB89" i="10"/>
  <c r="J89" i="10" s="1"/>
  <c r="BD89" i="10" s="1"/>
  <c r="BE89" i="10"/>
  <c r="BG89" i="10" s="1"/>
  <c r="BG316" i="10"/>
  <c r="BB289" i="10"/>
  <c r="J289" i="10" s="1"/>
  <c r="BE289" i="10"/>
  <c r="BG289" i="10" s="1"/>
  <c r="BG116" i="10"/>
  <c r="BB165" i="10"/>
  <c r="J165" i="10" s="1"/>
  <c r="BC165" i="10" s="1"/>
  <c r="BE165" i="10"/>
  <c r="BG165" i="10" s="1"/>
  <c r="BB101" i="10"/>
  <c r="J101" i="10" s="1"/>
  <c r="BC101" i="10" s="1"/>
  <c r="BE101" i="10"/>
  <c r="BG101" i="10" s="1"/>
  <c r="BE17" i="10"/>
  <c r="BG17" i="10" s="1"/>
  <c r="BE133" i="10"/>
  <c r="BG133" i="10" s="1"/>
  <c r="BE61" i="10"/>
  <c r="BG61" i="10" s="1"/>
  <c r="BG360" i="10"/>
  <c r="BE55" i="10"/>
  <c r="BG55" i="10" s="1"/>
  <c r="BC377" i="10"/>
  <c r="BC124" i="10"/>
  <c r="BE100" i="10"/>
  <c r="BG100" i="10" s="1"/>
  <c r="BD279" i="10"/>
  <c r="BE117" i="10"/>
  <c r="BG117" i="10" s="1"/>
  <c r="BE193" i="10"/>
  <c r="BG193" i="10" s="1"/>
  <c r="BE269" i="10"/>
  <c r="BG269" i="10" s="1"/>
  <c r="BG444" i="10"/>
  <c r="BG508" i="10"/>
  <c r="BG204" i="10"/>
  <c r="BC241" i="10"/>
  <c r="J196" i="10"/>
  <c r="BD196" i="10" s="1"/>
  <c r="J356" i="10"/>
  <c r="BC356" i="10" s="1"/>
  <c r="BC117" i="10"/>
  <c r="BE377" i="10"/>
  <c r="BG377" i="10" s="1"/>
  <c r="BE433" i="10"/>
  <c r="BG433" i="10" s="1"/>
  <c r="BE33" i="10"/>
  <c r="BG33" i="10" s="1"/>
  <c r="BE49" i="10"/>
  <c r="BG49" i="10" s="1"/>
  <c r="BE221" i="10"/>
  <c r="BG221" i="10" s="1"/>
  <c r="BE241" i="10"/>
  <c r="BG241" i="10" s="1"/>
  <c r="BE337" i="10"/>
  <c r="BG337" i="10" s="1"/>
  <c r="BE349" i="10"/>
  <c r="BG349" i="10" s="1"/>
  <c r="BG40" i="10"/>
  <c r="BG152" i="10"/>
  <c r="BG188" i="10"/>
  <c r="BG28" i="10"/>
  <c r="BE183" i="10"/>
  <c r="BG183" i="10" s="1"/>
  <c r="BE153" i="10"/>
  <c r="BG153" i="10" s="1"/>
  <c r="BE261" i="10"/>
  <c r="BG261" i="10" s="1"/>
  <c r="BE345" i="10"/>
  <c r="BG345" i="10" s="1"/>
  <c r="BE381" i="10"/>
  <c r="BG381" i="10" s="1"/>
  <c r="BC504" i="10"/>
  <c r="BD172" i="10"/>
  <c r="BD156" i="10"/>
  <c r="BC156" i="10"/>
  <c r="BD101" i="10"/>
  <c r="BC269" i="10"/>
  <c r="BD269" i="10"/>
  <c r="BC397" i="10"/>
  <c r="BD345" i="10"/>
  <c r="BC345" i="10"/>
  <c r="BD33" i="10"/>
  <c r="BC33" i="10"/>
  <c r="BD84" i="10"/>
  <c r="BC349" i="10"/>
  <c r="BD349" i="10"/>
  <c r="BD21" i="10"/>
  <c r="BD212" i="10"/>
  <c r="BD193" i="10"/>
  <c r="BC193" i="10"/>
  <c r="BD357" i="10"/>
  <c r="BD416" i="10"/>
  <c r="BC416" i="10"/>
  <c r="BC60" i="10"/>
  <c r="BD60" i="10"/>
  <c r="BC28" i="10"/>
  <c r="BD28" i="10"/>
  <c r="BD209" i="10"/>
  <c r="BC209" i="10"/>
  <c r="BD249" i="10"/>
  <c r="BD220" i="10"/>
  <c r="BC220" i="10"/>
  <c r="BD29" i="10"/>
  <c r="BD440" i="10"/>
  <c r="BD464" i="10"/>
  <c r="BC464" i="10"/>
  <c r="BD329" i="10"/>
  <c r="BC329" i="10"/>
  <c r="BD197" i="10"/>
  <c r="BD337" i="10"/>
  <c r="BC337" i="10"/>
  <c r="BD380" i="10"/>
  <c r="BC380" i="10"/>
  <c r="BD221" i="10"/>
  <c r="BC221" i="10"/>
  <c r="BD61" i="10"/>
  <c r="BC61" i="10"/>
  <c r="BD145" i="10"/>
  <c r="BC324" i="10"/>
  <c r="BC412" i="10"/>
  <c r="BD49" i="10"/>
  <c r="BC49" i="10"/>
  <c r="BD113" i="10"/>
  <c r="BD153" i="10"/>
  <c r="BC153" i="10"/>
  <c r="BC257" i="10"/>
  <c r="BD381" i="10"/>
  <c r="BC381" i="10"/>
  <c r="BD204" i="10" l="1"/>
  <c r="BC17" i="10"/>
  <c r="BC3" i="10"/>
  <c r="BB496" i="10"/>
  <c r="J496" i="10" s="1"/>
  <c r="BD496" i="10" s="1"/>
  <c r="BE84" i="10"/>
  <c r="BG84" i="10" s="1"/>
  <c r="BE357" i="10"/>
  <c r="BG357" i="10" s="1"/>
  <c r="BC441" i="10"/>
  <c r="BC488" i="10"/>
  <c r="BD260" i="10"/>
  <c r="BD100" i="10"/>
  <c r="BE21" i="10"/>
  <c r="BG21" i="10" s="1"/>
  <c r="BE3" i="10"/>
  <c r="BG3" i="10" s="1"/>
  <c r="BE313" i="10"/>
  <c r="BG313" i="10" s="1"/>
  <c r="BD384" i="10"/>
  <c r="BE340" i="10"/>
  <c r="BG340" i="10" s="1"/>
  <c r="BD346" i="10"/>
  <c r="BC346" i="10"/>
  <c r="BC354" i="10"/>
  <c r="BD354" i="10"/>
  <c r="L148" i="10"/>
  <c r="AU148" i="10"/>
  <c r="AV148" i="10" s="1"/>
  <c r="AY148" i="10" s="1"/>
  <c r="I148" i="10" s="1"/>
  <c r="AU288" i="10"/>
  <c r="AV288" i="10" s="1"/>
  <c r="AY288" i="10" s="1"/>
  <c r="I288" i="10" s="1"/>
  <c r="L288" i="10"/>
  <c r="L160" i="10"/>
  <c r="AU160" i="10"/>
  <c r="AV160" i="10" s="1"/>
  <c r="AY160" i="10" s="1"/>
  <c r="I160" i="10" s="1"/>
  <c r="L164" i="10"/>
  <c r="AU164" i="10"/>
  <c r="AV164" i="10" s="1"/>
  <c r="AY164" i="10" s="1"/>
  <c r="I164" i="10" s="1"/>
  <c r="AU16" i="10"/>
  <c r="AV16" i="10" s="1"/>
  <c r="AY16" i="10" s="1"/>
  <c r="I16" i="10" s="1"/>
  <c r="L16" i="10"/>
  <c r="BC444" i="10"/>
  <c r="BC201" i="10"/>
  <c r="BE45" i="10"/>
  <c r="BG45" i="10" s="1"/>
  <c r="BE412" i="10"/>
  <c r="BG412" i="10" s="1"/>
  <c r="BE272" i="10"/>
  <c r="BG272" i="10" s="1"/>
  <c r="BE343" i="10"/>
  <c r="BG343" i="10" s="1"/>
  <c r="BE369" i="10"/>
  <c r="BG369" i="10" s="1"/>
  <c r="BB140" i="10"/>
  <c r="J140" i="10" s="1"/>
  <c r="BC459" i="10"/>
  <c r="BC191" i="10"/>
  <c r="L75" i="10"/>
  <c r="BE151" i="10"/>
  <c r="BG151" i="10" s="1"/>
  <c r="AU200" i="10"/>
  <c r="AV200" i="10" s="1"/>
  <c r="AY200" i="10" s="1"/>
  <c r="I200" i="10" s="1"/>
  <c r="BB200" i="10" s="1"/>
  <c r="J200" i="10" s="1"/>
  <c r="BC200" i="10" s="1"/>
  <c r="AU141" i="10"/>
  <c r="AV141" i="10" s="1"/>
  <c r="AY141" i="10" s="1"/>
  <c r="I141" i="10" s="1"/>
  <c r="BB141" i="10" s="1"/>
  <c r="J141" i="10" s="1"/>
  <c r="L169" i="10"/>
  <c r="AU304" i="10"/>
  <c r="AV304" i="10" s="1"/>
  <c r="AY304" i="10" s="1"/>
  <c r="I304" i="10" s="1"/>
  <c r="BE304" i="10" s="1"/>
  <c r="BG304" i="10" s="1"/>
  <c r="AU176" i="10"/>
  <c r="AV176" i="10" s="1"/>
  <c r="AY176" i="10" s="1"/>
  <c r="I176" i="10" s="1"/>
  <c r="BE176" i="10" s="1"/>
  <c r="BG176" i="10" s="1"/>
  <c r="AU48" i="10"/>
  <c r="AV48" i="10" s="1"/>
  <c r="AY48" i="10" s="1"/>
  <c r="I48" i="10" s="1"/>
  <c r="BE48" i="10" s="1"/>
  <c r="BG48" i="10" s="1"/>
  <c r="L126" i="10"/>
  <c r="AU32" i="10"/>
  <c r="AV32" i="10" s="1"/>
  <c r="AY32" i="10" s="1"/>
  <c r="I32" i="10" s="1"/>
  <c r="BB32" i="10" s="1"/>
  <c r="J32" i="10" s="1"/>
  <c r="AU256" i="10"/>
  <c r="AV256" i="10" s="1"/>
  <c r="AY256" i="10" s="1"/>
  <c r="I256" i="10" s="1"/>
  <c r="L256" i="10"/>
  <c r="AU128" i="10"/>
  <c r="AV128" i="10" s="1"/>
  <c r="AY128" i="10" s="1"/>
  <c r="I128" i="10" s="1"/>
  <c r="L128" i="10"/>
  <c r="L95" i="10"/>
  <c r="AU95" i="10"/>
  <c r="AV95" i="10" s="1"/>
  <c r="AY95" i="10" s="1"/>
  <c r="I95" i="10" s="1"/>
  <c r="L452" i="10"/>
  <c r="AU452" i="10"/>
  <c r="AV452" i="10" s="1"/>
  <c r="AY452" i="10" s="1"/>
  <c r="I452" i="10" s="1"/>
  <c r="L385" i="10"/>
  <c r="AU385" i="10"/>
  <c r="AV385" i="10" s="1"/>
  <c r="AY385" i="10" s="1"/>
  <c r="I385" i="10" s="1"/>
  <c r="BB385" i="10" s="1"/>
  <c r="J385" i="10" s="1"/>
  <c r="AU213" i="10"/>
  <c r="AV213" i="10" s="1"/>
  <c r="AY213" i="10" s="1"/>
  <c r="I213" i="10" s="1"/>
  <c r="L213" i="10"/>
  <c r="AU224" i="10"/>
  <c r="AV224" i="10" s="1"/>
  <c r="AY224" i="10" s="1"/>
  <c r="I224" i="10" s="1"/>
  <c r="L224" i="10"/>
  <c r="AU96" i="10"/>
  <c r="AV96" i="10" s="1"/>
  <c r="AY96" i="10" s="1"/>
  <c r="I96" i="10" s="1"/>
  <c r="L96" i="10"/>
  <c r="AU439" i="10"/>
  <c r="AV439" i="10" s="1"/>
  <c r="AY439" i="10" s="1"/>
  <c r="I439" i="10" s="1"/>
  <c r="L439" i="10"/>
  <c r="L81" i="10"/>
  <c r="AU81" i="10"/>
  <c r="AV81" i="10" s="1"/>
  <c r="AY81" i="10" s="1"/>
  <c r="I81" i="10" s="1"/>
  <c r="BB81" i="10" s="1"/>
  <c r="J81" i="10" s="1"/>
  <c r="BD45" i="10"/>
  <c r="BD369" i="10"/>
  <c r="BD508" i="10"/>
  <c r="BE397" i="10"/>
  <c r="BG397" i="10" s="1"/>
  <c r="BE36" i="10"/>
  <c r="BG36" i="10" s="1"/>
  <c r="BE141" i="10"/>
  <c r="BG141" i="10" s="1"/>
  <c r="BE129" i="10"/>
  <c r="BG129" i="10" s="1"/>
  <c r="BE173" i="10"/>
  <c r="BG173" i="10" s="1"/>
  <c r="BE249" i="10"/>
  <c r="BG249" i="10" s="1"/>
  <c r="BB360" i="10"/>
  <c r="J360" i="10" s="1"/>
  <c r="BD360" i="10" s="1"/>
  <c r="BE191" i="10"/>
  <c r="BG191" i="10" s="1"/>
  <c r="L343" i="10"/>
  <c r="AU104" i="10"/>
  <c r="AV104" i="10" s="1"/>
  <c r="AY104" i="10" s="1"/>
  <c r="I104" i="10" s="1"/>
  <c r="BE104" i="10" s="1"/>
  <c r="BG104" i="10" s="1"/>
  <c r="AU427" i="10"/>
  <c r="AV427" i="10" s="1"/>
  <c r="AY427" i="10" s="1"/>
  <c r="I427" i="10" s="1"/>
  <c r="AU137" i="10"/>
  <c r="AV137" i="10" s="1"/>
  <c r="AY137" i="10" s="1"/>
  <c r="I137" i="10" s="1"/>
  <c r="BB137" i="10" s="1"/>
  <c r="J137" i="10" s="1"/>
  <c r="L354" i="10"/>
  <c r="AU34" i="10"/>
  <c r="AV34" i="10" s="1"/>
  <c r="AY34" i="10" s="1"/>
  <c r="I34" i="10" s="1"/>
  <c r="BE34" i="10" s="1"/>
  <c r="BG34" i="10" s="1"/>
  <c r="AU240" i="10"/>
  <c r="AV240" i="10" s="1"/>
  <c r="AY240" i="10" s="1"/>
  <c r="I240" i="10" s="1"/>
  <c r="AU112" i="10"/>
  <c r="AV112" i="10" s="1"/>
  <c r="AY112" i="10" s="1"/>
  <c r="I112" i="10" s="1"/>
  <c r="BB112" i="10" s="1"/>
  <c r="J112" i="10" s="1"/>
  <c r="BC112" i="10" s="1"/>
  <c r="BE354" i="10"/>
  <c r="BG354" i="10" s="1"/>
  <c r="BC395" i="10"/>
  <c r="AU123" i="10"/>
  <c r="AV123" i="10" s="1"/>
  <c r="AY123" i="10" s="1"/>
  <c r="I123" i="10" s="1"/>
  <c r="BB123" i="10" s="1"/>
  <c r="J123" i="10" s="1"/>
  <c r="AU296" i="10"/>
  <c r="AV296" i="10" s="1"/>
  <c r="AY296" i="10" s="1"/>
  <c r="I296" i="10" s="1"/>
  <c r="BE296" i="10" s="1"/>
  <c r="BG296" i="10" s="1"/>
  <c r="L404" i="10"/>
  <c r="L37" i="10"/>
  <c r="AU37" i="10"/>
  <c r="AV37" i="10" s="1"/>
  <c r="AY37" i="10" s="1"/>
  <c r="I37" i="10" s="1"/>
  <c r="AU348" i="10"/>
  <c r="AV348" i="10" s="1"/>
  <c r="AY348" i="10" s="1"/>
  <c r="I348" i="10" s="1"/>
  <c r="L348" i="10"/>
  <c r="AU480" i="10"/>
  <c r="AV480" i="10" s="1"/>
  <c r="AY480" i="10" s="1"/>
  <c r="I480" i="10" s="1"/>
  <c r="L480" i="10"/>
  <c r="BB236" i="10"/>
  <c r="J236" i="10" s="1"/>
  <c r="BD236" i="10" s="1"/>
  <c r="BC253" i="10"/>
  <c r="BE276" i="10"/>
  <c r="BG276" i="10" s="1"/>
  <c r="BE212" i="10"/>
  <c r="BG212" i="10" s="1"/>
  <c r="BC73" i="10"/>
  <c r="BE76" i="10"/>
  <c r="BG76" i="10" s="1"/>
  <c r="L317" i="10"/>
  <c r="AU317" i="10"/>
  <c r="AV317" i="10" s="1"/>
  <c r="AY317" i="10" s="1"/>
  <c r="I317" i="10" s="1"/>
  <c r="AU244" i="10"/>
  <c r="AV244" i="10" s="1"/>
  <c r="AY244" i="10" s="1"/>
  <c r="I244" i="10" s="1"/>
  <c r="BB244" i="10" s="1"/>
  <c r="J244" i="10" s="1"/>
  <c r="L244" i="10"/>
  <c r="AU297" i="10"/>
  <c r="AV297" i="10" s="1"/>
  <c r="AY297" i="10" s="1"/>
  <c r="I297" i="10" s="1"/>
  <c r="BB297" i="10" s="1"/>
  <c r="J297" i="10" s="1"/>
  <c r="L297" i="10"/>
  <c r="AU69" i="10"/>
  <c r="AV69" i="10" s="1"/>
  <c r="AY69" i="10" s="1"/>
  <c r="I69" i="10" s="1"/>
  <c r="L69" i="10"/>
  <c r="BE32" i="10"/>
  <c r="BG32" i="10" s="1"/>
  <c r="AU120" i="10"/>
  <c r="AV120" i="10" s="1"/>
  <c r="AY120" i="10" s="1"/>
  <c r="I120" i="10" s="1"/>
  <c r="L120" i="10"/>
  <c r="L52" i="10"/>
  <c r="AU52" i="10"/>
  <c r="AV52" i="10" s="1"/>
  <c r="AY52" i="10" s="1"/>
  <c r="I52" i="10" s="1"/>
  <c r="BB52" i="10" s="1"/>
  <c r="J52" i="10" s="1"/>
  <c r="BD52" i="10" s="1"/>
  <c r="BE352" i="10"/>
  <c r="BG352" i="10" s="1"/>
  <c r="BB352" i="10"/>
  <c r="J352" i="10" s="1"/>
  <c r="BD185" i="10"/>
  <c r="BC404" i="10"/>
  <c r="BE65" i="10"/>
  <c r="BG65" i="10" s="1"/>
  <c r="BE125" i="10"/>
  <c r="BG125" i="10" s="1"/>
  <c r="BE180" i="10"/>
  <c r="BG180" i="10" s="1"/>
  <c r="BE29" i="10"/>
  <c r="BG29" i="10" s="1"/>
  <c r="BE113" i="10"/>
  <c r="BG113" i="10" s="1"/>
  <c r="BE73" i="10"/>
  <c r="BG73" i="10" s="1"/>
  <c r="BC423" i="10"/>
  <c r="BC311" i="10"/>
  <c r="BE392" i="10"/>
  <c r="BG392" i="10" s="1"/>
  <c r="AU30" i="10"/>
  <c r="AV30" i="10" s="1"/>
  <c r="AY30" i="10" s="1"/>
  <c r="I30" i="10" s="1"/>
  <c r="BB30" i="10" s="1"/>
  <c r="J30" i="10" s="1"/>
  <c r="BC30" i="10" s="1"/>
  <c r="BE286" i="10"/>
  <c r="BG286" i="10" s="1"/>
  <c r="BC65" i="10"/>
  <c r="L203" i="10"/>
  <c r="AU223" i="10"/>
  <c r="AV223" i="10" s="1"/>
  <c r="AY223" i="10" s="1"/>
  <c r="I223" i="10" s="1"/>
  <c r="AU382" i="10"/>
  <c r="AV382" i="10" s="1"/>
  <c r="AY382" i="10" s="1"/>
  <c r="I382" i="10" s="1"/>
  <c r="BB382" i="10" s="1"/>
  <c r="J382" i="10" s="1"/>
  <c r="BC382" i="10" s="1"/>
  <c r="AU432" i="10"/>
  <c r="AV432" i="10" s="1"/>
  <c r="AY432" i="10" s="1"/>
  <c r="I432" i="10" s="1"/>
  <c r="BB432" i="10" s="1"/>
  <c r="J432" i="10" s="1"/>
  <c r="BE203" i="10"/>
  <c r="BG203" i="10" s="1"/>
  <c r="AU57" i="10"/>
  <c r="AV57" i="10" s="1"/>
  <c r="AY57" i="10" s="1"/>
  <c r="I57" i="10" s="1"/>
  <c r="BB57" i="10" s="1"/>
  <c r="J57" i="10" s="1"/>
  <c r="BD57" i="10" s="1"/>
  <c r="L257" i="10"/>
  <c r="AU328" i="10"/>
  <c r="AV328" i="10" s="1"/>
  <c r="AY328" i="10" s="1"/>
  <c r="I328" i="10" s="1"/>
  <c r="BB328" i="10" s="1"/>
  <c r="J328" i="10" s="1"/>
  <c r="AU292" i="10"/>
  <c r="AV292" i="10" s="1"/>
  <c r="AY292" i="10" s="1"/>
  <c r="I292" i="10" s="1"/>
  <c r="L292" i="10"/>
  <c r="L184" i="10"/>
  <c r="AU184" i="10"/>
  <c r="AV184" i="10" s="1"/>
  <c r="AY184" i="10" s="1"/>
  <c r="I184" i="10" s="1"/>
  <c r="L424" i="10"/>
  <c r="AU424" i="10"/>
  <c r="AV424" i="10" s="1"/>
  <c r="AY424" i="10" s="1"/>
  <c r="I424" i="10" s="1"/>
  <c r="AU237" i="10"/>
  <c r="AV237" i="10" s="1"/>
  <c r="AY237" i="10" s="1"/>
  <c r="I237" i="10" s="1"/>
  <c r="L237" i="10"/>
  <c r="AU341" i="10"/>
  <c r="AV341" i="10" s="1"/>
  <c r="AY341" i="10" s="1"/>
  <c r="I341" i="10" s="1"/>
  <c r="L341" i="10"/>
  <c r="BE324" i="10"/>
  <c r="BG324" i="10" s="1"/>
  <c r="L56" i="10"/>
  <c r="AU56" i="10"/>
  <c r="AV56" i="10" s="1"/>
  <c r="AY56" i="10" s="1"/>
  <c r="I56" i="10" s="1"/>
  <c r="L373" i="10"/>
  <c r="AU373" i="10"/>
  <c r="AV373" i="10" s="1"/>
  <c r="AY373" i="10" s="1"/>
  <c r="I373" i="10" s="1"/>
  <c r="AU505" i="10"/>
  <c r="AV505" i="10" s="1"/>
  <c r="AY505" i="10" s="1"/>
  <c r="I505" i="10" s="1"/>
  <c r="L505" i="10"/>
  <c r="AU228" i="10"/>
  <c r="AV228" i="10" s="1"/>
  <c r="AY228" i="10" s="1"/>
  <c r="I228" i="10" s="1"/>
  <c r="BB228" i="10" s="1"/>
  <c r="J228" i="10" s="1"/>
  <c r="BC228" i="10" s="1"/>
  <c r="L228" i="10"/>
  <c r="L436" i="10"/>
  <c r="AU436" i="10"/>
  <c r="AV436" i="10" s="1"/>
  <c r="AY436" i="10" s="1"/>
  <c r="I436" i="10" s="1"/>
  <c r="AU20" i="10"/>
  <c r="AV20" i="10" s="1"/>
  <c r="AY20" i="10" s="1"/>
  <c r="I20" i="10" s="1"/>
  <c r="BB20" i="10" s="1"/>
  <c r="J20" i="10" s="1"/>
  <c r="L20" i="10"/>
  <c r="L293" i="10"/>
  <c r="AU293" i="10"/>
  <c r="AV293" i="10" s="1"/>
  <c r="AY293" i="10" s="1"/>
  <c r="I293" i="10" s="1"/>
  <c r="AU492" i="10"/>
  <c r="AV492" i="10" s="1"/>
  <c r="AY492" i="10" s="1"/>
  <c r="I492" i="10" s="1"/>
  <c r="BB492" i="10" s="1"/>
  <c r="J492" i="10" s="1"/>
  <c r="L492" i="10"/>
  <c r="AU280" i="10"/>
  <c r="AV280" i="10" s="1"/>
  <c r="AY280" i="10" s="1"/>
  <c r="I280" i="10" s="1"/>
  <c r="L280" i="10"/>
  <c r="L333" i="10"/>
  <c r="AU333" i="10"/>
  <c r="AV333" i="10" s="1"/>
  <c r="AY333" i="10" s="1"/>
  <c r="I333" i="10" s="1"/>
  <c r="BB333" i="10" s="1"/>
  <c r="J333" i="10" s="1"/>
  <c r="L408" i="10"/>
  <c r="AU408" i="10"/>
  <c r="AV408" i="10" s="1"/>
  <c r="AY408" i="10" s="1"/>
  <c r="I408" i="10" s="1"/>
  <c r="BB408" i="10" s="1"/>
  <c r="J408" i="10" s="1"/>
  <c r="BC408" i="10" s="1"/>
  <c r="AU245" i="10"/>
  <c r="AV245" i="10" s="1"/>
  <c r="AY245" i="10" s="1"/>
  <c r="I245" i="10" s="1"/>
  <c r="L245" i="10"/>
  <c r="BC152" i="10"/>
  <c r="BC268" i="10"/>
  <c r="BD180" i="10"/>
  <c r="BE333" i="10"/>
  <c r="BG333" i="10" s="1"/>
  <c r="BE177" i="10"/>
  <c r="BG177" i="10" s="1"/>
  <c r="BE361" i="10"/>
  <c r="BG361" i="10" s="1"/>
  <c r="BE253" i="10"/>
  <c r="BG253" i="10" s="1"/>
  <c r="BE257" i="10"/>
  <c r="BG257" i="10" s="1"/>
  <c r="BE52" i="10"/>
  <c r="BG52" i="10" s="1"/>
  <c r="BB63" i="10"/>
  <c r="BE285" i="10"/>
  <c r="BG285" i="10" s="1"/>
  <c r="BE208" i="10"/>
  <c r="BG208" i="10" s="1"/>
  <c r="BE488" i="10"/>
  <c r="BG488" i="10" s="1"/>
  <c r="AU217" i="10"/>
  <c r="AV217" i="10" s="1"/>
  <c r="AY217" i="10" s="1"/>
  <c r="I217" i="10" s="1"/>
  <c r="L359" i="10"/>
  <c r="BE372" i="10"/>
  <c r="BG372" i="10" s="1"/>
  <c r="L392" i="10"/>
  <c r="AU161" i="10"/>
  <c r="AV161" i="10" s="1"/>
  <c r="AY161" i="10" s="1"/>
  <c r="I161" i="10" s="1"/>
  <c r="BB161" i="10" s="1"/>
  <c r="J161" i="10" s="1"/>
  <c r="AU389" i="10"/>
  <c r="AV389" i="10" s="1"/>
  <c r="AY389" i="10" s="1"/>
  <c r="I389" i="10" s="1"/>
  <c r="L389" i="10"/>
  <c r="AU300" i="10"/>
  <c r="AV300" i="10" s="1"/>
  <c r="AY300" i="10" s="1"/>
  <c r="I300" i="10" s="1"/>
  <c r="L300" i="10"/>
  <c r="AU409" i="10"/>
  <c r="AV409" i="10" s="1"/>
  <c r="AY409" i="10" s="1"/>
  <c r="I409" i="10" s="1"/>
  <c r="L409" i="10"/>
  <c r="AU273" i="10"/>
  <c r="AV273" i="10" s="1"/>
  <c r="AY273" i="10" s="1"/>
  <c r="I273" i="10" s="1"/>
  <c r="L273" i="10"/>
  <c r="AU85" i="10"/>
  <c r="AV85" i="10" s="1"/>
  <c r="AY85" i="10" s="1"/>
  <c r="I85" i="10" s="1"/>
  <c r="L85" i="10"/>
  <c r="AU216" i="10"/>
  <c r="AV216" i="10" s="1"/>
  <c r="AY216" i="10" s="1"/>
  <c r="I216" i="10" s="1"/>
  <c r="L216" i="10"/>
  <c r="L376" i="10"/>
  <c r="AU376" i="10"/>
  <c r="AV376" i="10" s="1"/>
  <c r="AY376" i="10" s="1"/>
  <c r="I376" i="10" s="1"/>
  <c r="L229" i="10"/>
  <c r="AU229" i="10"/>
  <c r="AV229" i="10" s="1"/>
  <c r="AY229" i="10" s="1"/>
  <c r="I229" i="10" s="1"/>
  <c r="BC108" i="10"/>
  <c r="BD108" i="10"/>
  <c r="AU364" i="10"/>
  <c r="AV364" i="10" s="1"/>
  <c r="AY364" i="10" s="1"/>
  <c r="I364" i="10" s="1"/>
  <c r="BB364" i="10" s="1"/>
  <c r="J364" i="10" s="1"/>
  <c r="L364" i="10"/>
  <c r="AU391" i="10"/>
  <c r="AV391" i="10" s="1"/>
  <c r="AY391" i="10" s="1"/>
  <c r="I391" i="10" s="1"/>
  <c r="BB391" i="10" s="1"/>
  <c r="J391" i="10" s="1"/>
  <c r="L391" i="10"/>
  <c r="L264" i="10"/>
  <c r="AU264" i="10"/>
  <c r="AV264" i="10" s="1"/>
  <c r="AY264" i="10" s="1"/>
  <c r="I264" i="10" s="1"/>
  <c r="L121" i="10"/>
  <c r="AU121" i="10"/>
  <c r="AV121" i="10" s="1"/>
  <c r="AY121" i="10" s="1"/>
  <c r="I121" i="10" s="1"/>
  <c r="AU309" i="10"/>
  <c r="AV309" i="10" s="1"/>
  <c r="AY309" i="10" s="1"/>
  <c r="I309" i="10" s="1"/>
  <c r="L309" i="10"/>
  <c r="L27" i="10"/>
  <c r="AU27" i="10"/>
  <c r="AV27" i="10" s="1"/>
  <c r="AY27" i="10" s="1"/>
  <c r="I27" i="10" s="1"/>
  <c r="L277" i="10"/>
  <c r="AU277" i="10"/>
  <c r="AV277" i="10" s="1"/>
  <c r="AY277" i="10" s="1"/>
  <c r="I277" i="10" s="1"/>
  <c r="BB277" i="10" s="1"/>
  <c r="J277" i="10" s="1"/>
  <c r="L19" i="10"/>
  <c r="AU19" i="10"/>
  <c r="AV19" i="10" s="1"/>
  <c r="AY19" i="10" s="1"/>
  <c r="I19" i="10" s="1"/>
  <c r="BB19" i="10" s="1"/>
  <c r="J19" i="10" s="1"/>
  <c r="BC189" i="10"/>
  <c r="BC76" i="10"/>
  <c r="BB68" i="10"/>
  <c r="J68" i="10" s="1"/>
  <c r="BC68" i="10" s="1"/>
  <c r="BC467" i="10"/>
  <c r="BE359" i="10"/>
  <c r="BG359" i="10" s="1"/>
  <c r="AU72" i="10"/>
  <c r="AV72" i="10" s="1"/>
  <c r="AY72" i="10" s="1"/>
  <c r="I72" i="10" s="1"/>
  <c r="BE72" i="10" s="1"/>
  <c r="BG72" i="10" s="1"/>
  <c r="BE108" i="10"/>
  <c r="BG108" i="10" s="1"/>
  <c r="L460" i="10"/>
  <c r="AU460" i="10"/>
  <c r="AV460" i="10" s="1"/>
  <c r="AY460" i="10" s="1"/>
  <c r="I460" i="10" s="1"/>
  <c r="L332" i="10"/>
  <c r="AU332" i="10"/>
  <c r="AV332" i="10" s="1"/>
  <c r="AY332" i="10" s="1"/>
  <c r="I332" i="10" s="1"/>
  <c r="L43" i="10"/>
  <c r="AU43" i="10"/>
  <c r="AV43" i="10" s="1"/>
  <c r="AY43" i="10" s="1"/>
  <c r="I43" i="10" s="1"/>
  <c r="BB43" i="10" s="1"/>
  <c r="J43" i="10" s="1"/>
  <c r="L419" i="10"/>
  <c r="AU419" i="10"/>
  <c r="AV419" i="10" s="1"/>
  <c r="AY419" i="10" s="1"/>
  <c r="I419" i="10" s="1"/>
  <c r="BB419" i="10" s="1"/>
  <c r="J419" i="10" s="1"/>
  <c r="BD419" i="10" s="1"/>
  <c r="AU254" i="10"/>
  <c r="AV254" i="10" s="1"/>
  <c r="AY254" i="10" s="1"/>
  <c r="I254" i="10" s="1"/>
  <c r="BB254" i="10" s="1"/>
  <c r="J254" i="10" s="1"/>
  <c r="L254" i="10"/>
  <c r="L136" i="10"/>
  <c r="AU136" i="10"/>
  <c r="AV136" i="10" s="1"/>
  <c r="AY136" i="10" s="1"/>
  <c r="I136" i="10" s="1"/>
  <c r="BB136" i="10" s="1"/>
  <c r="J136" i="10" s="1"/>
  <c r="L420" i="10"/>
  <c r="AU420" i="10"/>
  <c r="AV420" i="10" s="1"/>
  <c r="AY420" i="10" s="1"/>
  <c r="I420" i="10" s="1"/>
  <c r="BB420" i="10" s="1"/>
  <c r="J420" i="10" s="1"/>
  <c r="BC418" i="10"/>
  <c r="BD418" i="10"/>
  <c r="L181" i="10"/>
  <c r="AU181" i="10"/>
  <c r="AV181" i="10" s="1"/>
  <c r="AY181" i="10" s="1"/>
  <c r="I181" i="10" s="1"/>
  <c r="BB500" i="10"/>
  <c r="J500" i="10" s="1"/>
  <c r="BE500" i="10"/>
  <c r="BG500" i="10" s="1"/>
  <c r="L483" i="10"/>
  <c r="AU483" i="10"/>
  <c r="AV483" i="10" s="1"/>
  <c r="AY483" i="10" s="1"/>
  <c r="I483" i="10" s="1"/>
  <c r="BB483" i="10" s="1"/>
  <c r="J483" i="10" s="1"/>
  <c r="BD483" i="10" s="1"/>
  <c r="L225" i="10"/>
  <c r="AU225" i="10"/>
  <c r="AV225" i="10" s="1"/>
  <c r="AY225" i="10" s="1"/>
  <c r="I225" i="10" s="1"/>
  <c r="BD285" i="10"/>
  <c r="BC325" i="10"/>
  <c r="BD312" i="10"/>
  <c r="BC433" i="10"/>
  <c r="BC281" i="10"/>
  <c r="BD392" i="10"/>
  <c r="BC169" i="10"/>
  <c r="BD177" i="10"/>
  <c r="BC308" i="10"/>
  <c r="BE185" i="10"/>
  <c r="BG185" i="10" s="1"/>
  <c r="BE281" i="10"/>
  <c r="BG281" i="10" s="1"/>
  <c r="BD343" i="10"/>
  <c r="BB368" i="10"/>
  <c r="J368" i="10" s="1"/>
  <c r="BC368" i="10" s="1"/>
  <c r="BE109" i="10"/>
  <c r="BG109" i="10" s="1"/>
  <c r="BC472" i="10"/>
  <c r="BE467" i="10"/>
  <c r="BG467" i="10" s="1"/>
  <c r="BC323" i="10"/>
  <c r="BE238" i="10"/>
  <c r="BG238" i="10" s="1"/>
  <c r="L459" i="10"/>
  <c r="AU491" i="10"/>
  <c r="AV491" i="10" s="1"/>
  <c r="AY491" i="10" s="1"/>
  <c r="I491" i="10" s="1"/>
  <c r="BB491" i="10" s="1"/>
  <c r="J491" i="10" s="1"/>
  <c r="BD491" i="10" s="1"/>
  <c r="AU303" i="10"/>
  <c r="AV303" i="10" s="1"/>
  <c r="AY303" i="10" s="1"/>
  <c r="I303" i="10" s="1"/>
  <c r="BB303" i="10" s="1"/>
  <c r="J303" i="10" s="1"/>
  <c r="BC303" i="10" s="1"/>
  <c r="AU8" i="10"/>
  <c r="AV8" i="10" s="1"/>
  <c r="AY8" i="10" s="1"/>
  <c r="I8" i="10" s="1"/>
  <c r="L211" i="10"/>
  <c r="L318" i="10"/>
  <c r="BE308" i="10"/>
  <c r="BG308" i="10" s="1"/>
  <c r="BB168" i="10"/>
  <c r="J168" i="10" s="1"/>
  <c r="BD359" i="10"/>
  <c r="AU428" i="10"/>
  <c r="AV428" i="10" s="1"/>
  <c r="AY428" i="10" s="1"/>
  <c r="I428" i="10" s="1"/>
  <c r="L428" i="10"/>
  <c r="L248" i="10"/>
  <c r="AU248" i="10"/>
  <c r="AV248" i="10" s="1"/>
  <c r="AY248" i="10" s="1"/>
  <c r="I248" i="10" s="1"/>
  <c r="AU387" i="10"/>
  <c r="AV387" i="10" s="1"/>
  <c r="AY387" i="10" s="1"/>
  <c r="I387" i="10" s="1"/>
  <c r="BB387" i="10" s="1"/>
  <c r="J387" i="10" s="1"/>
  <c r="BD387" i="10" s="1"/>
  <c r="L387" i="10"/>
  <c r="AU512" i="10"/>
  <c r="AV512" i="10" s="1"/>
  <c r="AY512" i="10" s="1"/>
  <c r="I512" i="10" s="1"/>
  <c r="L512" i="10"/>
  <c r="L13" i="10"/>
  <c r="AU13" i="10"/>
  <c r="AV13" i="10" s="1"/>
  <c r="AY13" i="10" s="1"/>
  <c r="I13" i="10" s="1"/>
  <c r="BE211" i="10"/>
  <c r="BG211" i="10" s="1"/>
  <c r="L353" i="10"/>
  <c r="AU353" i="10"/>
  <c r="AV353" i="10" s="1"/>
  <c r="AY353" i="10" s="1"/>
  <c r="I353" i="10" s="1"/>
  <c r="L411" i="10"/>
  <c r="AU411" i="10"/>
  <c r="AV411" i="10" s="1"/>
  <c r="AY411" i="10" s="1"/>
  <c r="I411" i="10" s="1"/>
  <c r="L149" i="10"/>
  <c r="AU149" i="10"/>
  <c r="AV149" i="10" s="1"/>
  <c r="AY149" i="10" s="1"/>
  <c r="I149" i="10" s="1"/>
  <c r="BE418" i="10"/>
  <c r="BG418" i="10" s="1"/>
  <c r="L365" i="10"/>
  <c r="AU365" i="10"/>
  <c r="AV365" i="10" s="1"/>
  <c r="AY365" i="10" s="1"/>
  <c r="I365" i="10" s="1"/>
  <c r="L403" i="10"/>
  <c r="AU403" i="10"/>
  <c r="AV403" i="10" s="1"/>
  <c r="AY403" i="10" s="1"/>
  <c r="I403" i="10" s="1"/>
  <c r="L97" i="10"/>
  <c r="AU97" i="10"/>
  <c r="AV97" i="10" s="1"/>
  <c r="AY97" i="10" s="1"/>
  <c r="I97" i="10" s="1"/>
  <c r="BE387" i="10"/>
  <c r="BG387" i="10" s="1"/>
  <c r="BD388" i="10"/>
  <c r="BC157" i="10"/>
  <c r="BD165" i="10"/>
  <c r="BE123" i="10"/>
  <c r="BG123" i="10" s="1"/>
  <c r="BE43" i="10"/>
  <c r="BG43" i="10" s="1"/>
  <c r="BE202" i="10"/>
  <c r="BG202" i="10" s="1"/>
  <c r="BE145" i="10"/>
  <c r="BG145" i="10" s="1"/>
  <c r="BE325" i="10"/>
  <c r="BG325" i="10" s="1"/>
  <c r="BE77" i="10"/>
  <c r="BG77" i="10" s="1"/>
  <c r="BE423" i="10"/>
  <c r="BG423" i="10" s="1"/>
  <c r="BB232" i="10"/>
  <c r="J232" i="10" s="1"/>
  <c r="BD232" i="10" s="1"/>
  <c r="BB64" i="10"/>
  <c r="J64" i="10" s="1"/>
  <c r="BC64" i="10" s="1"/>
  <c r="BE201" i="10"/>
  <c r="BG201" i="10" s="1"/>
  <c r="BE395" i="10"/>
  <c r="BG395" i="10" s="1"/>
  <c r="BB192" i="10"/>
  <c r="J192" i="10" s="1"/>
  <c r="BD192" i="10" s="1"/>
  <c r="BE391" i="10"/>
  <c r="BG391" i="10" s="1"/>
  <c r="AU290" i="10"/>
  <c r="AV290" i="10" s="1"/>
  <c r="AY290" i="10" s="1"/>
  <c r="I290" i="10" s="1"/>
  <c r="AU450" i="10"/>
  <c r="AV450" i="10" s="1"/>
  <c r="AY450" i="10" s="1"/>
  <c r="I450" i="10" s="1"/>
  <c r="BB450" i="10" s="1"/>
  <c r="J450" i="10" s="1"/>
  <c r="AU451" i="10"/>
  <c r="AV451" i="10" s="1"/>
  <c r="AY451" i="10" s="1"/>
  <c r="I451" i="10" s="1"/>
  <c r="BB451" i="10" s="1"/>
  <c r="J451" i="10" s="1"/>
  <c r="BC451" i="10" s="1"/>
  <c r="AU283" i="10"/>
  <c r="AV283" i="10" s="1"/>
  <c r="AY283" i="10" s="1"/>
  <c r="I283" i="10" s="1"/>
  <c r="BE75" i="10"/>
  <c r="BG75" i="10" s="1"/>
  <c r="L423" i="10"/>
  <c r="AU163" i="10"/>
  <c r="AV163" i="10" s="1"/>
  <c r="AY163" i="10" s="1"/>
  <c r="I163" i="10" s="1"/>
  <c r="BB40" i="10"/>
  <c r="J40" i="10" s="1"/>
  <c r="BD40" i="10" s="1"/>
  <c r="L515" i="10"/>
  <c r="AU106" i="10"/>
  <c r="AV106" i="10" s="1"/>
  <c r="AY106" i="10" s="1"/>
  <c r="I106" i="10" s="1"/>
  <c r="BE106" i="10" s="1"/>
  <c r="BG106" i="10" s="1"/>
  <c r="L441" i="10"/>
  <c r="BE441" i="10"/>
  <c r="BG441" i="10" s="1"/>
  <c r="L396" i="10"/>
  <c r="AU396" i="10"/>
  <c r="AV396" i="10" s="1"/>
  <c r="AY396" i="10" s="1"/>
  <c r="I396" i="10" s="1"/>
  <c r="L88" i="10"/>
  <c r="AU88" i="10"/>
  <c r="AV88" i="10" s="1"/>
  <c r="AY88" i="10" s="1"/>
  <c r="I88" i="10" s="1"/>
  <c r="AU499" i="10"/>
  <c r="AV499" i="10" s="1"/>
  <c r="AY499" i="10" s="1"/>
  <c r="I499" i="10" s="1"/>
  <c r="L499" i="10"/>
  <c r="L355" i="10"/>
  <c r="AU355" i="10"/>
  <c r="AV355" i="10" s="1"/>
  <c r="AY355" i="10" s="1"/>
  <c r="I355" i="10" s="1"/>
  <c r="L448" i="10"/>
  <c r="AU448" i="10"/>
  <c r="AV448" i="10" s="1"/>
  <c r="AY448" i="10" s="1"/>
  <c r="I448" i="10" s="1"/>
  <c r="L12" i="10"/>
  <c r="AU12" i="10"/>
  <c r="AV12" i="10" s="1"/>
  <c r="AY12" i="10" s="1"/>
  <c r="I12" i="10" s="1"/>
  <c r="L405" i="10"/>
  <c r="AU405" i="10"/>
  <c r="AV405" i="10" s="1"/>
  <c r="AY405" i="10" s="1"/>
  <c r="I405" i="10" s="1"/>
  <c r="AU299" i="10"/>
  <c r="AV299" i="10" s="1"/>
  <c r="AY299" i="10" s="1"/>
  <c r="I299" i="10" s="1"/>
  <c r="L299" i="10"/>
  <c r="AU321" i="10"/>
  <c r="AV321" i="10" s="1"/>
  <c r="AY321" i="10" s="1"/>
  <c r="I321" i="10" s="1"/>
  <c r="L321" i="10"/>
  <c r="L379" i="10"/>
  <c r="AU379" i="10"/>
  <c r="AV379" i="10" s="1"/>
  <c r="AY379" i="10" s="1"/>
  <c r="I379" i="10" s="1"/>
  <c r="L53" i="10"/>
  <c r="AU53" i="10"/>
  <c r="AV53" i="10" s="1"/>
  <c r="AY53" i="10" s="1"/>
  <c r="I53" i="10" s="1"/>
  <c r="BC129" i="10"/>
  <c r="BD129" i="10"/>
  <c r="BE328" i="10"/>
  <c r="BG328" i="10" s="1"/>
  <c r="L301" i="10"/>
  <c r="AU301" i="10"/>
  <c r="AV301" i="10" s="1"/>
  <c r="AY301" i="10" s="1"/>
  <c r="I301" i="10" s="1"/>
  <c r="AU371" i="10"/>
  <c r="AV371" i="10" s="1"/>
  <c r="AY371" i="10" s="1"/>
  <c r="I371" i="10" s="1"/>
  <c r="L371" i="10"/>
  <c r="I794" i="10"/>
  <c r="I667" i="10"/>
  <c r="I896" i="10"/>
  <c r="I640" i="10"/>
  <c r="I764" i="10"/>
  <c r="I701" i="10"/>
  <c r="I879" i="10"/>
  <c r="I659" i="10"/>
  <c r="I960" i="10"/>
  <c r="I824" i="10"/>
  <c r="I696" i="10"/>
  <c r="I560" i="10"/>
  <c r="I957" i="10"/>
  <c r="I747" i="10"/>
  <c r="I762" i="10"/>
  <c r="I880" i="10"/>
  <c r="I688" i="10"/>
  <c r="I964" i="10"/>
  <c r="I692" i="10"/>
  <c r="I858" i="10"/>
  <c r="I689" i="10"/>
  <c r="I783" i="10"/>
  <c r="I643" i="10"/>
  <c r="I730" i="10"/>
  <c r="I872" i="10"/>
  <c r="I744" i="10"/>
  <c r="I616" i="10"/>
  <c r="I772" i="10"/>
  <c r="I945" i="10"/>
  <c r="I698" i="10"/>
  <c r="I832" i="10"/>
  <c r="I988" i="10"/>
  <c r="I676" i="10"/>
  <c r="I751" i="10"/>
  <c r="I826" i="10"/>
  <c r="I920" i="10"/>
  <c r="I792" i="10"/>
  <c r="I664" i="10"/>
  <c r="I940" i="10"/>
  <c r="I700" i="10"/>
  <c r="I557" i="10"/>
  <c r="I881" i="10"/>
  <c r="I931" i="10"/>
  <c r="I715" i="10"/>
  <c r="I638" i="10"/>
  <c r="I624" i="10"/>
  <c r="I932" i="10"/>
  <c r="I788" i="10"/>
  <c r="I660" i="10"/>
  <c r="I923" i="10"/>
  <c r="I977" i="10"/>
  <c r="I991" i="10"/>
  <c r="I739" i="10"/>
  <c r="I611" i="10"/>
  <c r="I944" i="10"/>
  <c r="I840" i="10"/>
  <c r="I712" i="10"/>
  <c r="I584" i="10"/>
  <c r="I829" i="10"/>
  <c r="I753" i="10"/>
  <c r="I968" i="10"/>
  <c r="I768" i="10"/>
  <c r="I836" i="10"/>
  <c r="I636" i="10"/>
  <c r="I954" i="10"/>
  <c r="I666" i="10"/>
  <c r="I888" i="10"/>
  <c r="I760" i="10"/>
  <c r="I632" i="10"/>
  <c r="I868" i="10"/>
  <c r="I620" i="10"/>
  <c r="I987" i="10"/>
  <c r="I785" i="10"/>
  <c r="I855" i="10"/>
  <c r="I683" i="10"/>
  <c r="I984" i="10"/>
  <c r="I816" i="10"/>
  <c r="I892" i="10"/>
  <c r="I612" i="10"/>
  <c r="I587" i="10"/>
  <c r="I849" i="10"/>
  <c r="I911" i="10"/>
  <c r="I707" i="10"/>
  <c r="I602" i="10"/>
  <c r="I808" i="10"/>
  <c r="I680" i="10"/>
  <c r="I986" i="10"/>
  <c r="I633" i="10"/>
  <c r="I936" i="10"/>
  <c r="I704" i="10"/>
  <c r="I804" i="10"/>
  <c r="I817" i="10"/>
  <c r="I691" i="10"/>
  <c r="I1000" i="10"/>
  <c r="I856" i="10"/>
  <c r="I728" i="10"/>
  <c r="I600" i="10"/>
  <c r="I756" i="10"/>
  <c r="I580" i="10"/>
  <c r="I922" i="10"/>
  <c r="I561" i="10"/>
  <c r="I791" i="10"/>
  <c r="I998" i="10"/>
  <c r="I952" i="10"/>
  <c r="I752" i="10"/>
  <c r="I1004" i="10"/>
  <c r="I893" i="10"/>
  <c r="I769" i="10"/>
  <c r="I847" i="10"/>
  <c r="I675" i="10"/>
  <c r="I890" i="10"/>
  <c r="I976" i="10"/>
  <c r="I776" i="10"/>
  <c r="I648" i="10"/>
  <c r="L917" i="10"/>
  <c r="L789" i="10"/>
  <c r="L661" i="10"/>
  <c r="L795" i="10"/>
  <c r="L663" i="10"/>
  <c r="L970" i="10"/>
  <c r="L850" i="10"/>
  <c r="L726" i="10"/>
  <c r="L598" i="10"/>
  <c r="L937" i="10"/>
  <c r="L777" i="10"/>
  <c r="L617" i="10"/>
  <c r="L839" i="10"/>
  <c r="L551" i="10"/>
  <c r="L958" i="10"/>
  <c r="L818" i="10"/>
  <c r="L690" i="10"/>
  <c r="L566" i="10"/>
  <c r="L921" i="10"/>
  <c r="L973" i="10"/>
  <c r="L845" i="10"/>
  <c r="L717" i="10"/>
  <c r="L589" i="10"/>
  <c r="L915" i="10"/>
  <c r="L787" i="10"/>
  <c r="L655" i="10"/>
  <c r="L962" i="10"/>
  <c r="L846" i="10"/>
  <c r="L718" i="10"/>
  <c r="L586" i="10"/>
  <c r="L961" i="10"/>
  <c r="L801" i="10"/>
  <c r="L609" i="10"/>
  <c r="L943" i="10"/>
  <c r="L799" i="10"/>
  <c r="L750" i="10"/>
  <c r="L618" i="10"/>
  <c r="L645" i="10"/>
  <c r="L927" i="10"/>
  <c r="L647" i="10"/>
  <c r="L578" i="10"/>
  <c r="L1006" i="10"/>
  <c r="L806" i="10"/>
  <c r="L989" i="10"/>
  <c r="L913" i="10"/>
  <c r="L547" i="10"/>
  <c r="L574" i="10"/>
  <c r="L550" i="10"/>
  <c r="L925" i="10"/>
  <c r="L955" i="10"/>
  <c r="L639" i="10"/>
  <c r="L709" i="10"/>
  <c r="L947" i="10"/>
  <c r="L607" i="10"/>
  <c r="L741" i="10"/>
  <c r="L979" i="10"/>
  <c r="L671" i="10"/>
  <c r="L889" i="10"/>
  <c r="L625" i="10"/>
  <c r="L938" i="10"/>
  <c r="L716" i="10"/>
  <c r="L708" i="10"/>
  <c r="L993" i="10"/>
  <c r="L766" i="10"/>
  <c r="L670" i="10"/>
  <c r="L830" i="10"/>
  <c r="L837" i="10"/>
  <c r="L974" i="10"/>
  <c r="L1010" i="10"/>
  <c r="L894" i="10"/>
  <c r="L738" i="10"/>
  <c r="L567" i="10"/>
  <c r="L884" i="10"/>
  <c r="L604" i="10"/>
  <c r="L887" i="10"/>
  <c r="L699" i="10"/>
  <c r="L603" i="10"/>
  <c r="L1008" i="10"/>
  <c r="L672" i="10"/>
  <c r="L568" i="10"/>
  <c r="L916" i="10"/>
  <c r="L732" i="10"/>
  <c r="L702" i="10"/>
  <c r="L980" i="10"/>
  <c r="L784" i="10"/>
  <c r="L885" i="10"/>
  <c r="L757" i="10"/>
  <c r="L629" i="10"/>
  <c r="L891" i="10"/>
  <c r="L763" i="10"/>
  <c r="L631" i="10"/>
  <c r="L822" i="10"/>
  <c r="L694" i="10"/>
  <c r="L562" i="10"/>
  <c r="L873" i="10"/>
  <c r="L745" i="10"/>
  <c r="L553" i="10"/>
  <c r="L807" i="10"/>
  <c r="L930" i="10"/>
  <c r="L786" i="10"/>
  <c r="L658" i="10"/>
  <c r="L857" i="10"/>
  <c r="L941" i="10"/>
  <c r="L685" i="10"/>
  <c r="L995" i="10"/>
  <c r="L883" i="10"/>
  <c r="L623" i="10"/>
  <c r="L926" i="10"/>
  <c r="L810" i="10"/>
  <c r="L554" i="10"/>
  <c r="L737" i="10"/>
  <c r="L577" i="10"/>
  <c r="L767" i="10"/>
  <c r="L982" i="10"/>
  <c r="L714" i="10"/>
  <c r="L590" i="10"/>
  <c r="L997" i="10"/>
  <c r="L743" i="10"/>
  <c r="L615" i="10"/>
  <c r="L678" i="10"/>
  <c r="L546" i="10"/>
  <c r="L793" i="10"/>
  <c r="L770" i="10"/>
  <c r="L657" i="10"/>
  <c r="L570" i="10"/>
  <c r="L861" i="10"/>
  <c r="L899" i="10"/>
  <c r="L555" i="10"/>
  <c r="L605" i="10"/>
  <c r="L875" i="10"/>
  <c r="L669" i="10"/>
  <c r="L907" i="10"/>
  <c r="L579" i="10"/>
  <c r="L825" i="10"/>
  <c r="L820" i="10"/>
  <c r="L798" i="10"/>
  <c r="L972" i="10"/>
  <c r="L652" i="10"/>
  <c r="L953" i="10"/>
  <c r="L978" i="10"/>
  <c r="L606" i="10"/>
  <c r="L933" i="10"/>
  <c r="L797" i="10"/>
  <c r="L610" i="10"/>
  <c r="L966" i="10"/>
  <c r="L838" i="10"/>
  <c r="L710" i="10"/>
  <c r="L552" i="10"/>
  <c r="L996" i="10"/>
  <c r="L852" i="10"/>
  <c r="L740" i="10"/>
  <c r="L823" i="10"/>
  <c r="L866" i="10"/>
  <c r="L736" i="10"/>
  <c r="L876" i="10"/>
  <c r="L596" i="10"/>
  <c r="L803" i="10"/>
  <c r="L1009" i="10"/>
  <c r="L721" i="10"/>
  <c r="L723" i="10"/>
  <c r="L985" i="10"/>
  <c r="L999" i="10"/>
  <c r="L848" i="10"/>
  <c r="L592" i="10"/>
  <c r="L981" i="10"/>
  <c r="L853" i="10"/>
  <c r="L597" i="10"/>
  <c r="L971" i="10"/>
  <c r="L859" i="10"/>
  <c r="L599" i="10"/>
  <c r="L914" i="10"/>
  <c r="L790" i="10"/>
  <c r="L1001" i="10"/>
  <c r="L841" i="10"/>
  <c r="L713" i="10"/>
  <c r="L903" i="10"/>
  <c r="L775" i="10"/>
  <c r="L882" i="10"/>
  <c r="L754" i="10"/>
  <c r="L909" i="10"/>
  <c r="L781" i="10"/>
  <c r="L963" i="10"/>
  <c r="L851" i="10"/>
  <c r="L719" i="10"/>
  <c r="L906" i="10"/>
  <c r="L782" i="10"/>
  <c r="L654" i="10"/>
  <c r="L673" i="10"/>
  <c r="L1007" i="10"/>
  <c r="L575" i="10"/>
  <c r="L950" i="10"/>
  <c r="L814" i="10"/>
  <c r="L558" i="10"/>
  <c r="L965" i="10"/>
  <c r="L581" i="10"/>
  <c r="L642" i="10"/>
  <c r="L898" i="10"/>
  <c r="L706" i="10"/>
  <c r="L593" i="10"/>
  <c r="L572" i="10"/>
  <c r="L569" i="10"/>
  <c r="L637" i="10"/>
  <c r="L835" i="10"/>
  <c r="L811" i="10"/>
  <c r="L843" i="10"/>
  <c r="L761" i="10"/>
  <c r="L724" i="10"/>
  <c r="L992" i="10"/>
  <c r="L765" i="10"/>
  <c r="L674" i="10"/>
  <c r="L844" i="10"/>
  <c r="L588" i="10"/>
  <c r="L649" i="10"/>
  <c r="L862" i="10"/>
  <c r="L908" i="10"/>
  <c r="L901" i="10"/>
  <c r="L733" i="10"/>
  <c r="L946" i="10"/>
  <c r="L802" i="10"/>
  <c r="L646" i="10"/>
  <c r="L956" i="10"/>
  <c r="L812" i="10"/>
  <c r="L684" i="10"/>
  <c r="L833" i="10"/>
  <c r="L759" i="10"/>
  <c r="L800" i="10"/>
  <c r="L556" i="10"/>
  <c r="L905" i="10"/>
  <c r="L585" i="10"/>
  <c r="L815" i="10"/>
  <c r="L627" i="10"/>
  <c r="L796" i="10"/>
  <c r="L703" i="10"/>
  <c r="L705" i="10"/>
  <c r="L651" i="10"/>
  <c r="L912" i="10"/>
  <c r="L656" i="10"/>
  <c r="L860" i="10"/>
  <c r="L949" i="10"/>
  <c r="L821" i="10"/>
  <c r="L693" i="10"/>
  <c r="L939" i="10"/>
  <c r="L827" i="10"/>
  <c r="L695" i="10"/>
  <c r="L1002" i="10"/>
  <c r="L758" i="10"/>
  <c r="L630" i="10"/>
  <c r="L969" i="10"/>
  <c r="L681" i="10"/>
  <c r="L583" i="10"/>
  <c r="L990" i="10"/>
  <c r="L854" i="10"/>
  <c r="L594" i="10"/>
  <c r="L601" i="10"/>
  <c r="L877" i="10"/>
  <c r="L749" i="10"/>
  <c r="L621" i="10"/>
  <c r="L819" i="10"/>
  <c r="L687" i="10"/>
  <c r="L563" i="10"/>
  <c r="L994" i="10"/>
  <c r="L746" i="10"/>
  <c r="L622" i="10"/>
  <c r="L865" i="10"/>
  <c r="L831" i="10"/>
  <c r="L910" i="10"/>
  <c r="L778" i="10"/>
  <c r="L650" i="10"/>
  <c r="L549" i="10"/>
  <c r="L679" i="10"/>
  <c r="L614" i="10"/>
  <c r="L573" i="10"/>
  <c r="L559" i="10"/>
  <c r="L771" i="10"/>
  <c r="L773" i="10"/>
  <c r="L1011" i="10"/>
  <c r="L735" i="10"/>
  <c r="L805" i="10"/>
  <c r="L779" i="10"/>
  <c r="L697" i="10"/>
  <c r="L628" i="10"/>
  <c r="L928" i="10"/>
  <c r="L780" i="10"/>
  <c r="L634" i="10"/>
  <c r="L564" i="10"/>
  <c r="L902" i="10"/>
  <c r="L734" i="10"/>
  <c r="L869" i="10"/>
  <c r="L918" i="10"/>
  <c r="L774" i="10"/>
  <c r="L582" i="10"/>
  <c r="L548" i="10"/>
  <c r="L576" i="10"/>
  <c r="L924" i="10"/>
  <c r="L644" i="10"/>
  <c r="L867" i="10"/>
  <c r="L967" i="10"/>
  <c r="L731" i="10"/>
  <c r="L635" i="10"/>
  <c r="L864" i="10"/>
  <c r="L608" i="10"/>
  <c r="L948" i="10"/>
  <c r="L959" i="10"/>
  <c r="L591" i="10"/>
  <c r="L900" i="10"/>
  <c r="L668" i="10"/>
  <c r="L619" i="10"/>
  <c r="L720" i="10"/>
  <c r="BD536" i="10"/>
  <c r="BC536" i="10"/>
  <c r="BE536" i="10"/>
  <c r="BG536" i="10" s="1"/>
  <c r="BE529" i="10"/>
  <c r="BG529" i="10" s="1"/>
  <c r="L529" i="10"/>
  <c r="L536" i="10"/>
  <c r="BD77" i="10"/>
  <c r="BC77" i="10"/>
  <c r="BC316" i="10"/>
  <c r="BD316" i="10"/>
  <c r="BD408" i="10"/>
  <c r="BC203" i="10"/>
  <c r="BD203" i="10"/>
  <c r="BE305" i="10"/>
  <c r="BG305" i="10" s="1"/>
  <c r="BE382" i="10"/>
  <c r="BG382" i="10" s="1"/>
  <c r="BB48" i="10"/>
  <c r="J48" i="10" s="1"/>
  <c r="BC99" i="10"/>
  <c r="BC110" i="10"/>
  <c r="L190" i="10"/>
  <c r="AU506" i="10"/>
  <c r="AV506" i="10" s="1"/>
  <c r="AY506" i="10" s="1"/>
  <c r="I506" i="10" s="1"/>
  <c r="BB506" i="10" s="1"/>
  <c r="J506" i="10" s="1"/>
  <c r="BD506" i="10" s="1"/>
  <c r="BE190" i="10"/>
  <c r="BG190" i="10" s="1"/>
  <c r="BD9" i="10"/>
  <c r="BD344" i="10"/>
  <c r="BE265" i="10"/>
  <c r="BG265" i="10" s="1"/>
  <c r="BE189" i="10"/>
  <c r="BG189" i="10" s="1"/>
  <c r="BE99" i="10"/>
  <c r="BG99" i="10" s="1"/>
  <c r="BE155" i="10"/>
  <c r="BG155" i="10" s="1"/>
  <c r="BB93" i="10"/>
  <c r="J93" i="10" s="1"/>
  <c r="BC263" i="10"/>
  <c r="AU538" i="10"/>
  <c r="AV538" i="10" s="1"/>
  <c r="AY538" i="10" s="1"/>
  <c r="I538" i="10" s="1"/>
  <c r="BB538" i="10" s="1"/>
  <c r="J538" i="10" s="1"/>
  <c r="BC538" i="10" s="1"/>
  <c r="AU166" i="10"/>
  <c r="AV166" i="10" s="1"/>
  <c r="AY166" i="10" s="1"/>
  <c r="I166" i="10" s="1"/>
  <c r="BE166" i="10" s="1"/>
  <c r="BG166" i="10" s="1"/>
  <c r="AU270" i="10"/>
  <c r="AV270" i="10" s="1"/>
  <c r="AY270" i="10" s="1"/>
  <c r="I270" i="10" s="1"/>
  <c r="L70" i="10"/>
  <c r="AU378" i="10"/>
  <c r="AV378" i="10" s="1"/>
  <c r="AY378" i="10" s="1"/>
  <c r="I378" i="10" s="1"/>
  <c r="BE378" i="10" s="1"/>
  <c r="BG378" i="10" s="1"/>
  <c r="L110" i="10"/>
  <c r="L323" i="10"/>
  <c r="BD190" i="10"/>
  <c r="AU83" i="10"/>
  <c r="AV83" i="10" s="1"/>
  <c r="AY83" i="10" s="1"/>
  <c r="I83" i="10" s="1"/>
  <c r="L83" i="10"/>
  <c r="BD75" i="10"/>
  <c r="BC75" i="10"/>
  <c r="L484" i="10"/>
  <c r="AU484" i="10"/>
  <c r="AV484" i="10" s="1"/>
  <c r="AY484" i="10" s="1"/>
  <c r="I484" i="10" s="1"/>
  <c r="BB484" i="10" s="1"/>
  <c r="J484" i="10" s="1"/>
  <c r="BC484" i="10" s="1"/>
  <c r="AU86" i="10"/>
  <c r="AV86" i="10" s="1"/>
  <c r="AY86" i="10" s="1"/>
  <c r="I86" i="10" s="1"/>
  <c r="L86" i="10"/>
  <c r="AU465" i="10"/>
  <c r="AV465" i="10" s="1"/>
  <c r="AY465" i="10" s="1"/>
  <c r="I465" i="10" s="1"/>
  <c r="L465" i="10"/>
  <c r="L118" i="10"/>
  <c r="AU118" i="10"/>
  <c r="AV118" i="10" s="1"/>
  <c r="AY118" i="10" s="1"/>
  <c r="I118" i="10" s="1"/>
  <c r="AU331" i="10"/>
  <c r="AV331" i="10" s="1"/>
  <c r="AY331" i="10" s="1"/>
  <c r="I331" i="10" s="1"/>
  <c r="BB331" i="10" s="1"/>
  <c r="J331" i="10" s="1"/>
  <c r="BC331" i="10" s="1"/>
  <c r="L331" i="10"/>
  <c r="L18" i="10"/>
  <c r="AU18" i="10"/>
  <c r="AV18" i="10" s="1"/>
  <c r="AY18" i="10" s="1"/>
  <c r="I18" i="10" s="1"/>
  <c r="L446" i="10"/>
  <c r="AU446" i="10"/>
  <c r="AV446" i="10" s="1"/>
  <c r="AY446" i="10" s="1"/>
  <c r="I446" i="10" s="1"/>
  <c r="AU414" i="10"/>
  <c r="AV414" i="10" s="1"/>
  <c r="AY414" i="10" s="1"/>
  <c r="I414" i="10" s="1"/>
  <c r="BB414" i="10" s="1"/>
  <c r="J414" i="10" s="1"/>
  <c r="BD414" i="10" s="1"/>
  <c r="L414" i="10"/>
  <c r="L310" i="10"/>
  <c r="AU310" i="10"/>
  <c r="AV310" i="10" s="1"/>
  <c r="AY310" i="10" s="1"/>
  <c r="I310" i="10" s="1"/>
  <c r="L278" i="10"/>
  <c r="AU278" i="10"/>
  <c r="AV278" i="10" s="1"/>
  <c r="AY278" i="10" s="1"/>
  <c r="I278" i="10" s="1"/>
  <c r="AU158" i="10"/>
  <c r="AV158" i="10" s="1"/>
  <c r="AY158" i="10" s="1"/>
  <c r="I158" i="10" s="1"/>
  <c r="BB158" i="10" s="1"/>
  <c r="J158" i="10" s="1"/>
  <c r="BD41" i="10"/>
  <c r="BC305" i="10"/>
  <c r="BC419" i="10"/>
  <c r="BE318" i="10"/>
  <c r="BG318" i="10" s="1"/>
  <c r="BB70" i="10"/>
  <c r="J70" i="10" s="1"/>
  <c r="BE323" i="10"/>
  <c r="BG323" i="10" s="1"/>
  <c r="AU31" i="10"/>
  <c r="AV31" i="10" s="1"/>
  <c r="AY31" i="10" s="1"/>
  <c r="I31" i="10" s="1"/>
  <c r="BC103" i="10"/>
  <c r="AU521" i="10"/>
  <c r="AV521" i="10" s="1"/>
  <c r="AY521" i="10" s="1"/>
  <c r="I521" i="10" s="1"/>
  <c r="BB521" i="10" s="1"/>
  <c r="J521" i="10" s="1"/>
  <c r="BD521" i="10" s="1"/>
  <c r="AU243" i="10"/>
  <c r="AV243" i="10" s="1"/>
  <c r="AY243" i="10" s="1"/>
  <c r="I243" i="10" s="1"/>
  <c r="L243" i="10"/>
  <c r="AU115" i="10"/>
  <c r="AV115" i="10" s="1"/>
  <c r="AY115" i="10" s="1"/>
  <c r="I115" i="10" s="1"/>
  <c r="L115" i="10"/>
  <c r="L476" i="10"/>
  <c r="AU476" i="10"/>
  <c r="AV476" i="10" s="1"/>
  <c r="AY476" i="10" s="1"/>
  <c r="I476" i="10" s="1"/>
  <c r="AU497" i="10"/>
  <c r="AV497" i="10" s="1"/>
  <c r="AY497" i="10" s="1"/>
  <c r="I497" i="10" s="1"/>
  <c r="L497" i="10"/>
  <c r="L322" i="10"/>
  <c r="AU322" i="10"/>
  <c r="AV322" i="10" s="1"/>
  <c r="AY322" i="10" s="1"/>
  <c r="I322" i="10" s="1"/>
  <c r="AU478" i="10"/>
  <c r="AV478" i="10" s="1"/>
  <c r="AY478" i="10" s="1"/>
  <c r="I478" i="10" s="1"/>
  <c r="L478" i="10"/>
  <c r="L227" i="10"/>
  <c r="AU227" i="10"/>
  <c r="AV227" i="10" s="1"/>
  <c r="AY227" i="10" s="1"/>
  <c r="I227" i="10" s="1"/>
  <c r="BB227" i="10" s="1"/>
  <c r="J227" i="10" s="1"/>
  <c r="BD227" i="10" s="1"/>
  <c r="AU146" i="10"/>
  <c r="AV146" i="10" s="1"/>
  <c r="AY146" i="10" s="1"/>
  <c r="I146" i="10" s="1"/>
  <c r="L146" i="10"/>
  <c r="L171" i="10"/>
  <c r="AU171" i="10"/>
  <c r="AV171" i="10" s="1"/>
  <c r="AY171" i="10" s="1"/>
  <c r="I171" i="10" s="1"/>
  <c r="AU523" i="10"/>
  <c r="AV523" i="10" s="1"/>
  <c r="AY523" i="10" s="1"/>
  <c r="I523" i="10" s="1"/>
  <c r="L523" i="10"/>
  <c r="AU35" i="10"/>
  <c r="AV35" i="10" s="1"/>
  <c r="AY35" i="10" s="1"/>
  <c r="I35" i="10" s="1"/>
  <c r="L35" i="10"/>
  <c r="L468" i="10"/>
  <c r="AU468" i="10"/>
  <c r="AV468" i="10" s="1"/>
  <c r="AY468" i="10" s="1"/>
  <c r="I468" i="10" s="1"/>
  <c r="L457" i="10"/>
  <c r="AU457" i="10"/>
  <c r="AV457" i="10" s="1"/>
  <c r="AY457" i="10" s="1"/>
  <c r="I457" i="10" s="1"/>
  <c r="L234" i="10"/>
  <c r="AU234" i="10"/>
  <c r="AV234" i="10" s="1"/>
  <c r="AY234" i="10" s="1"/>
  <c r="I234" i="10" s="1"/>
  <c r="AU362" i="10"/>
  <c r="AV362" i="10" s="1"/>
  <c r="AY362" i="10" s="1"/>
  <c r="I362" i="10" s="1"/>
  <c r="L362" i="10"/>
  <c r="L66" i="10"/>
  <c r="AU66" i="10"/>
  <c r="AV66" i="10" s="1"/>
  <c r="AY66" i="10" s="1"/>
  <c r="I66" i="10" s="1"/>
  <c r="AU214" i="10"/>
  <c r="AV214" i="10" s="1"/>
  <c r="AY214" i="10" s="1"/>
  <c r="I214" i="10" s="1"/>
  <c r="L214" i="10"/>
  <c r="AU482" i="10"/>
  <c r="AV482" i="10" s="1"/>
  <c r="AY482" i="10" s="1"/>
  <c r="I482" i="10" s="1"/>
  <c r="L482" i="10"/>
  <c r="L438" i="10"/>
  <c r="AU438" i="10"/>
  <c r="AV438" i="10" s="1"/>
  <c r="AY438" i="10" s="1"/>
  <c r="I438" i="10" s="1"/>
  <c r="AU390" i="10"/>
  <c r="AV390" i="10" s="1"/>
  <c r="AY390" i="10" s="1"/>
  <c r="I390" i="10" s="1"/>
  <c r="L390" i="10"/>
  <c r="AU342" i="10"/>
  <c r="AV342" i="10" s="1"/>
  <c r="AY342" i="10" s="1"/>
  <c r="I342" i="10" s="1"/>
  <c r="L342" i="10"/>
  <c r="AU246" i="10"/>
  <c r="AV246" i="10" s="1"/>
  <c r="AY246" i="10" s="1"/>
  <c r="I246" i="10" s="1"/>
  <c r="BB246" i="10" s="1"/>
  <c r="J246" i="10" s="1"/>
  <c r="AU198" i="10"/>
  <c r="AV198" i="10" s="1"/>
  <c r="AY198" i="10" s="1"/>
  <c r="I198" i="10" s="1"/>
  <c r="L198" i="10"/>
  <c r="AU142" i="10"/>
  <c r="AV142" i="10" s="1"/>
  <c r="AY142" i="10" s="1"/>
  <c r="I142" i="10" s="1"/>
  <c r="L142" i="10"/>
  <c r="AU78" i="10"/>
  <c r="AV78" i="10" s="1"/>
  <c r="AY78" i="10" s="1"/>
  <c r="I78" i="10" s="1"/>
  <c r="L78" i="10"/>
  <c r="BE527" i="10"/>
  <c r="BG527" i="10" s="1"/>
  <c r="BB527" i="10"/>
  <c r="J527" i="10" s="1"/>
  <c r="L524" i="10"/>
  <c r="AU524" i="10"/>
  <c r="AV524" i="10" s="1"/>
  <c r="AY524" i="10" s="1"/>
  <c r="I524" i="10" s="1"/>
  <c r="BB524" i="10" s="1"/>
  <c r="J524" i="10" s="1"/>
  <c r="BC524" i="10" s="1"/>
  <c r="AU535" i="10"/>
  <c r="AV535" i="10" s="1"/>
  <c r="AY535" i="10" s="1"/>
  <c r="I535" i="10" s="1"/>
  <c r="BB535" i="10" s="1"/>
  <c r="J535" i="10" s="1"/>
  <c r="L535" i="10"/>
  <c r="BC515" i="10"/>
  <c r="BE526" i="10"/>
  <c r="BG526" i="10" s="1"/>
  <c r="L532" i="10"/>
  <c r="AU532" i="10"/>
  <c r="AV532" i="10" s="1"/>
  <c r="AY532" i="10" s="1"/>
  <c r="I532" i="10" s="1"/>
  <c r="BD514" i="10"/>
  <c r="AU522" i="10"/>
  <c r="AV522" i="10" s="1"/>
  <c r="AY522" i="10" s="1"/>
  <c r="I522" i="10" s="1"/>
  <c r="BB522" i="10" s="1"/>
  <c r="J522" i="10" s="1"/>
  <c r="L522" i="10"/>
  <c r="AU520" i="10"/>
  <c r="AV520" i="10" s="1"/>
  <c r="AY520" i="10" s="1"/>
  <c r="I520" i="10" s="1"/>
  <c r="L520" i="10"/>
  <c r="AU516" i="10"/>
  <c r="AV516" i="10" s="1"/>
  <c r="AY516" i="10" s="1"/>
  <c r="I516" i="10" s="1"/>
  <c r="L516" i="10"/>
  <c r="BD276" i="10"/>
  <c r="BC276" i="10"/>
  <c r="BD109" i="10"/>
  <c r="BC109" i="10"/>
  <c r="AU473" i="10"/>
  <c r="AV473" i="10" s="1"/>
  <c r="AY473" i="10" s="1"/>
  <c r="I473" i="10" s="1"/>
  <c r="BB473" i="10" s="1"/>
  <c r="J473" i="10" s="1"/>
  <c r="L473" i="10"/>
  <c r="AU58" i="10"/>
  <c r="AV58" i="10" s="1"/>
  <c r="AY58" i="10" s="1"/>
  <c r="I58" i="10" s="1"/>
  <c r="L58" i="10"/>
  <c r="L218" i="10"/>
  <c r="AU218" i="10"/>
  <c r="AV218" i="10" s="1"/>
  <c r="AY218" i="10" s="1"/>
  <c r="I218" i="10" s="1"/>
  <c r="L67" i="10"/>
  <c r="AU67" i="10"/>
  <c r="AV67" i="10" s="1"/>
  <c r="AY67" i="10" s="1"/>
  <c r="I67" i="10" s="1"/>
  <c r="L407" i="10"/>
  <c r="AU407" i="10"/>
  <c r="AV407" i="10" s="1"/>
  <c r="AY407" i="10" s="1"/>
  <c r="I407" i="10" s="1"/>
  <c r="BB407" i="10" s="1"/>
  <c r="J407" i="10" s="1"/>
  <c r="BE407" i="10"/>
  <c r="BG407" i="10" s="1"/>
  <c r="L91" i="10"/>
  <c r="AU91" i="10"/>
  <c r="AV91" i="10" s="1"/>
  <c r="AY91" i="10" s="1"/>
  <c r="I91" i="10" s="1"/>
  <c r="BB91" i="10" s="1"/>
  <c r="J91" i="10" s="1"/>
  <c r="BD91" i="10" s="1"/>
  <c r="AU454" i="10"/>
  <c r="AV454" i="10" s="1"/>
  <c r="AY454" i="10" s="1"/>
  <c r="I454" i="10" s="1"/>
  <c r="BB454" i="10" s="1"/>
  <c r="J454" i="10" s="1"/>
  <c r="L454" i="10"/>
  <c r="L170" i="10"/>
  <c r="AU170" i="10"/>
  <c r="AV170" i="10" s="1"/>
  <c r="AY170" i="10" s="1"/>
  <c r="I170" i="10" s="1"/>
  <c r="BB170" i="10" s="1"/>
  <c r="J170" i="10" s="1"/>
  <c r="BD170" i="10" s="1"/>
  <c r="L159" i="10"/>
  <c r="AU159" i="10"/>
  <c r="AV159" i="10" s="1"/>
  <c r="AY159" i="10" s="1"/>
  <c r="I159" i="10" s="1"/>
  <c r="BB159" i="10" s="1"/>
  <c r="J159" i="10" s="1"/>
  <c r="BD159" i="10" s="1"/>
  <c r="L398" i="10"/>
  <c r="AU398" i="10"/>
  <c r="AV398" i="10" s="1"/>
  <c r="AY398" i="10" s="1"/>
  <c r="I398" i="10" s="1"/>
  <c r="BB398" i="10" s="1"/>
  <c r="J398" i="10" s="1"/>
  <c r="BC398" i="10" s="1"/>
  <c r="L262" i="10"/>
  <c r="AU262" i="10"/>
  <c r="AV262" i="10" s="1"/>
  <c r="AY262" i="10" s="1"/>
  <c r="I262" i="10" s="1"/>
  <c r="BB262" i="10" s="1"/>
  <c r="J262" i="10" s="1"/>
  <c r="BE450" i="10"/>
  <c r="BG450" i="10" s="1"/>
  <c r="BE200" i="10"/>
  <c r="BG200" i="10" s="1"/>
  <c r="BD174" i="10"/>
  <c r="BC174" i="10"/>
  <c r="L517" i="10"/>
  <c r="AU517" i="10"/>
  <c r="AV517" i="10" s="1"/>
  <c r="AY517" i="10" s="1"/>
  <c r="I517" i="10" s="1"/>
  <c r="L74" i="10"/>
  <c r="AU74" i="10"/>
  <c r="AV74" i="10" s="1"/>
  <c r="AY74" i="10" s="1"/>
  <c r="I74" i="10" s="1"/>
  <c r="BB74" i="10" s="1"/>
  <c r="J74" i="10" s="1"/>
  <c r="BC74" i="10" s="1"/>
  <c r="L486" i="10"/>
  <c r="AU486" i="10"/>
  <c r="AV486" i="10" s="1"/>
  <c r="AY486" i="10" s="1"/>
  <c r="I486" i="10" s="1"/>
  <c r="BB486" i="10" s="1"/>
  <c r="J486" i="10" s="1"/>
  <c r="BE474" i="10"/>
  <c r="BG474" i="10" s="1"/>
  <c r="BB474" i="10"/>
  <c r="J474" i="10" s="1"/>
  <c r="L445" i="10"/>
  <c r="AU445" i="10"/>
  <c r="AV445" i="10" s="1"/>
  <c r="AY445" i="10" s="1"/>
  <c r="I445" i="10" s="1"/>
  <c r="BB445" i="10" s="1"/>
  <c r="J445" i="10" s="1"/>
  <c r="BE135" i="10"/>
  <c r="BG135" i="10" s="1"/>
  <c r="BE205" i="10"/>
  <c r="BG205" i="10" s="1"/>
  <c r="AU206" i="10"/>
  <c r="AV206" i="10" s="1"/>
  <c r="AY206" i="10" s="1"/>
  <c r="I206" i="10" s="1"/>
  <c r="BB206" i="10" s="1"/>
  <c r="J206" i="10" s="1"/>
  <c r="L206" i="10"/>
  <c r="L533" i="10"/>
  <c r="AU533" i="10"/>
  <c r="AV533" i="10" s="1"/>
  <c r="AY533" i="10" s="1"/>
  <c r="I533" i="10" s="1"/>
  <c r="AU11" i="10"/>
  <c r="AV11" i="10" s="1"/>
  <c r="AY11" i="10" s="1"/>
  <c r="I11" i="10" s="1"/>
  <c r="BB11" i="10" s="1"/>
  <c r="J11" i="10" s="1"/>
  <c r="BD11" i="10" s="1"/>
  <c r="L11" i="10"/>
  <c r="L415" i="10"/>
  <c r="AU415" i="10"/>
  <c r="AV415" i="10" s="1"/>
  <c r="AY415" i="10" s="1"/>
  <c r="I415" i="10" s="1"/>
  <c r="BB415" i="10" s="1"/>
  <c r="J415" i="10" s="1"/>
  <c r="AU275" i="10"/>
  <c r="AV275" i="10" s="1"/>
  <c r="AY275" i="10" s="1"/>
  <c r="I275" i="10" s="1"/>
  <c r="BB275" i="10" s="1"/>
  <c r="J275" i="10" s="1"/>
  <c r="L275" i="10"/>
  <c r="AU498" i="10"/>
  <c r="AV498" i="10" s="1"/>
  <c r="AY498" i="10" s="1"/>
  <c r="I498" i="10" s="1"/>
  <c r="BB498" i="10" s="1"/>
  <c r="J498" i="10" s="1"/>
  <c r="L498" i="10"/>
  <c r="AU370" i="10"/>
  <c r="AV370" i="10" s="1"/>
  <c r="AY370" i="10" s="1"/>
  <c r="I370" i="10" s="1"/>
  <c r="BB370" i="10" s="1"/>
  <c r="J370" i="10" s="1"/>
  <c r="L370" i="10"/>
  <c r="AU54" i="10"/>
  <c r="AV54" i="10" s="1"/>
  <c r="AY54" i="10" s="1"/>
  <c r="I54" i="10" s="1"/>
  <c r="L54" i="10"/>
  <c r="L295" i="10"/>
  <c r="AU295" i="10"/>
  <c r="AV295" i="10" s="1"/>
  <c r="AY295" i="10" s="1"/>
  <c r="I295" i="10" s="1"/>
  <c r="BB295" i="10" s="1"/>
  <c r="J295" i="10" s="1"/>
  <c r="AU230" i="10"/>
  <c r="AV230" i="10" s="1"/>
  <c r="AY230" i="10" s="1"/>
  <c r="I230" i="10" s="1"/>
  <c r="BB230" i="10" s="1"/>
  <c r="J230" i="10" s="1"/>
  <c r="BC230" i="10" s="1"/>
  <c r="L230" i="10"/>
  <c r="AU62" i="10"/>
  <c r="AV62" i="10" s="1"/>
  <c r="AY62" i="10" s="1"/>
  <c r="I62" i="10" s="1"/>
  <c r="BB62" i="10" s="1"/>
  <c r="J62" i="10" s="1"/>
  <c r="BD62" i="10" s="1"/>
  <c r="L62" i="10"/>
  <c r="BD132" i="10"/>
  <c r="BE41" i="10"/>
  <c r="BG41" i="10" s="1"/>
  <c r="AU114" i="10"/>
  <c r="AV114" i="10" s="1"/>
  <c r="AY114" i="10" s="1"/>
  <c r="I114" i="10" s="1"/>
  <c r="L114" i="10"/>
  <c r="L330" i="10"/>
  <c r="AU330" i="10"/>
  <c r="AV330" i="10" s="1"/>
  <c r="AY330" i="10" s="1"/>
  <c r="I330" i="10" s="1"/>
  <c r="L461" i="10"/>
  <c r="AU461" i="10"/>
  <c r="AV461" i="10" s="1"/>
  <c r="AY461" i="10" s="1"/>
  <c r="I461" i="10" s="1"/>
  <c r="AU131" i="10"/>
  <c r="AV131" i="10" s="1"/>
  <c r="AY131" i="10" s="1"/>
  <c r="I131" i="10" s="1"/>
  <c r="BB131" i="10" s="1"/>
  <c r="J131" i="10" s="1"/>
  <c r="L131" i="10"/>
  <c r="L435" i="10"/>
  <c r="AU435" i="10"/>
  <c r="AV435" i="10" s="1"/>
  <c r="AY435" i="10" s="1"/>
  <c r="I435" i="10" s="1"/>
  <c r="BB435" i="10" s="1"/>
  <c r="J435" i="10" s="1"/>
  <c r="BD435" i="10" s="1"/>
  <c r="L307" i="10"/>
  <c r="AU307" i="10"/>
  <c r="AV307" i="10" s="1"/>
  <c r="AY307" i="10" s="1"/>
  <c r="I307" i="10" s="1"/>
  <c r="L139" i="10"/>
  <c r="AU139" i="10"/>
  <c r="AV139" i="10" s="1"/>
  <c r="AY139" i="10" s="1"/>
  <c r="I139" i="10" s="1"/>
  <c r="L490" i="10"/>
  <c r="AU490" i="10"/>
  <c r="AV490" i="10" s="1"/>
  <c r="AY490" i="10" s="1"/>
  <c r="I490" i="10" s="1"/>
  <c r="BB490" i="10" s="1"/>
  <c r="J490" i="10" s="1"/>
  <c r="AU358" i="10"/>
  <c r="AV358" i="10" s="1"/>
  <c r="AY358" i="10" s="1"/>
  <c r="I358" i="10" s="1"/>
  <c r="L358" i="10"/>
  <c r="AU210" i="10"/>
  <c r="AV210" i="10" s="1"/>
  <c r="AY210" i="10" s="1"/>
  <c r="I210" i="10" s="1"/>
  <c r="L210" i="10"/>
  <c r="AU38" i="10"/>
  <c r="AV38" i="10" s="1"/>
  <c r="AY38" i="10" s="1"/>
  <c r="I38" i="10" s="1"/>
  <c r="BB38" i="10" s="1"/>
  <c r="J38" i="10" s="1"/>
  <c r="L38" i="10"/>
  <c r="AU513" i="10"/>
  <c r="AV513" i="10" s="1"/>
  <c r="AY513" i="10" s="1"/>
  <c r="I513" i="10" s="1"/>
  <c r="BB513" i="10" s="1"/>
  <c r="J513" i="10" s="1"/>
  <c r="L513" i="10"/>
  <c r="L351" i="10"/>
  <c r="AU351" i="10"/>
  <c r="AV351" i="10" s="1"/>
  <c r="AY351" i="10" s="1"/>
  <c r="I351" i="10" s="1"/>
  <c r="BB351" i="10" s="1"/>
  <c r="J351" i="10" s="1"/>
  <c r="BE351" i="10"/>
  <c r="BG351" i="10" s="1"/>
  <c r="L199" i="10"/>
  <c r="AU199" i="10"/>
  <c r="AV199" i="10" s="1"/>
  <c r="AY199" i="10" s="1"/>
  <c r="I199" i="10" s="1"/>
  <c r="BB199" i="10" s="1"/>
  <c r="J199" i="10" s="1"/>
  <c r="AU434" i="10"/>
  <c r="AV434" i="10" s="1"/>
  <c r="AY434" i="10" s="1"/>
  <c r="I434" i="10" s="1"/>
  <c r="BB434" i="10" s="1"/>
  <c r="J434" i="10" s="1"/>
  <c r="BC434" i="10" s="1"/>
  <c r="L434" i="10"/>
  <c r="L306" i="10"/>
  <c r="AU306" i="10"/>
  <c r="AV306" i="10" s="1"/>
  <c r="AY306" i="10" s="1"/>
  <c r="I306" i="10" s="1"/>
  <c r="BB306" i="10" s="1"/>
  <c r="J306" i="10" s="1"/>
  <c r="BC306" i="10" s="1"/>
  <c r="AU134" i="10"/>
  <c r="AV134" i="10" s="1"/>
  <c r="AY134" i="10" s="1"/>
  <c r="I134" i="10" s="1"/>
  <c r="L134" i="10"/>
  <c r="BE427" i="10"/>
  <c r="BG427" i="10" s="1"/>
  <c r="BB427" i="10"/>
  <c r="J427" i="10" s="1"/>
  <c r="BC427" i="10" s="1"/>
  <c r="BE251" i="10"/>
  <c r="BG251" i="10" s="1"/>
  <c r="BB251" i="10"/>
  <c r="J251" i="10" s="1"/>
  <c r="BD251" i="10" s="1"/>
  <c r="BD313" i="10"/>
  <c r="BC313" i="10"/>
  <c r="BD155" i="10"/>
  <c r="BC155" i="10"/>
  <c r="L421" i="10"/>
  <c r="AU421" i="10"/>
  <c r="AV421" i="10" s="1"/>
  <c r="AY421" i="10" s="1"/>
  <c r="I421" i="10" s="1"/>
  <c r="L47" i="10"/>
  <c r="AU47" i="10"/>
  <c r="AV47" i="10" s="1"/>
  <c r="AY47" i="10" s="1"/>
  <c r="I47" i="10" s="1"/>
  <c r="L463" i="10"/>
  <c r="AU463" i="10"/>
  <c r="AV463" i="10" s="1"/>
  <c r="AY463" i="10" s="1"/>
  <c r="I463" i="10" s="1"/>
  <c r="L7" i="10"/>
  <c r="AU7" i="10"/>
  <c r="AV7" i="10" s="1"/>
  <c r="AY7" i="10" s="1"/>
  <c r="I7" i="10" s="1"/>
  <c r="L242" i="10"/>
  <c r="AU242" i="10"/>
  <c r="AV242" i="10" s="1"/>
  <c r="AY242" i="10" s="1"/>
  <c r="I242" i="10" s="1"/>
  <c r="AU537" i="10"/>
  <c r="AV537" i="10" s="1"/>
  <c r="AY537" i="10" s="1"/>
  <c r="I537" i="10" s="1"/>
  <c r="L537" i="10"/>
  <c r="L42" i="10"/>
  <c r="AU42" i="10"/>
  <c r="AV42" i="10" s="1"/>
  <c r="AY42" i="10" s="1"/>
  <c r="I42" i="10" s="1"/>
  <c r="BB4" i="10"/>
  <c r="J4" i="10" s="1"/>
  <c r="BE4" i="10"/>
  <c r="BG4" i="10" s="1"/>
  <c r="L477" i="10"/>
  <c r="AU477" i="10"/>
  <c r="AV477" i="10" s="1"/>
  <c r="AY477" i="10" s="1"/>
  <c r="I477" i="10" s="1"/>
  <c r="BC400" i="10"/>
  <c r="BD400" i="10"/>
  <c r="AU186" i="10"/>
  <c r="AV186" i="10" s="1"/>
  <c r="AY186" i="10" s="1"/>
  <c r="I186" i="10" s="1"/>
  <c r="BB186" i="10" s="1"/>
  <c r="J186" i="10" s="1"/>
  <c r="L186" i="10"/>
  <c r="L429" i="10"/>
  <c r="AU429" i="10"/>
  <c r="AV429" i="10" s="1"/>
  <c r="AY429" i="10" s="1"/>
  <c r="I429" i="10" s="1"/>
  <c r="L531" i="10"/>
  <c r="AU531" i="10"/>
  <c r="AV531" i="10" s="1"/>
  <c r="AY531" i="10" s="1"/>
  <c r="I531" i="10" s="1"/>
  <c r="BB531" i="10" s="1"/>
  <c r="J531" i="10" s="1"/>
  <c r="BD531" i="10" s="1"/>
  <c r="AU267" i="10"/>
  <c r="AV267" i="10" s="1"/>
  <c r="AY267" i="10" s="1"/>
  <c r="I267" i="10" s="1"/>
  <c r="BB267" i="10" s="1"/>
  <c r="J267" i="10" s="1"/>
  <c r="L267" i="10"/>
  <c r="AU326" i="10"/>
  <c r="AV326" i="10" s="1"/>
  <c r="AY326" i="10" s="1"/>
  <c r="I326" i="10" s="1"/>
  <c r="BB326" i="10" s="1"/>
  <c r="J326" i="10" s="1"/>
  <c r="L326" i="10"/>
  <c r="AU481" i="10"/>
  <c r="AV481" i="10" s="1"/>
  <c r="AY481" i="10" s="1"/>
  <c r="I481" i="10" s="1"/>
  <c r="BB481" i="10" s="1"/>
  <c r="J481" i="10" s="1"/>
  <c r="L481" i="10"/>
  <c r="L319" i="10"/>
  <c r="AU319" i="10"/>
  <c r="AV319" i="10" s="1"/>
  <c r="AY319" i="10" s="1"/>
  <c r="I319" i="10" s="1"/>
  <c r="AU94" i="10"/>
  <c r="AV94" i="10" s="1"/>
  <c r="AY94" i="10" s="1"/>
  <c r="I94" i="10" s="1"/>
  <c r="BB94" i="10" s="1"/>
  <c r="J94" i="10" s="1"/>
  <c r="L94" i="10"/>
  <c r="BC205" i="10"/>
  <c r="BD205" i="10"/>
  <c r="L239" i="10"/>
  <c r="AU239" i="10"/>
  <c r="AV239" i="10" s="1"/>
  <c r="AY239" i="10" s="1"/>
  <c r="I239" i="10" s="1"/>
  <c r="BB239" i="10" s="1"/>
  <c r="J239" i="10" s="1"/>
  <c r="L431" i="10"/>
  <c r="AU431" i="10"/>
  <c r="AV431" i="10" s="1"/>
  <c r="AY431" i="10" s="1"/>
  <c r="I431" i="10" s="1"/>
  <c r="BB431" i="10" s="1"/>
  <c r="J431" i="10" s="1"/>
  <c r="L2" i="10"/>
  <c r="AU2" i="10"/>
  <c r="AV2" i="10" s="1"/>
  <c r="AY2" i="10" s="1"/>
  <c r="I2" i="10" s="1"/>
  <c r="BB2" i="10" s="1"/>
  <c r="J2" i="10" s="1"/>
  <c r="BC233" i="10"/>
  <c r="BE9" i="10"/>
  <c r="BG9" i="10" s="1"/>
  <c r="J24" i="10"/>
  <c r="BD24" i="10" s="1"/>
  <c r="AU271" i="10"/>
  <c r="AV271" i="10" s="1"/>
  <c r="AY271" i="10" s="1"/>
  <c r="I271" i="10" s="1"/>
  <c r="BB271" i="10" s="1"/>
  <c r="J271" i="10" s="1"/>
  <c r="L271" i="10"/>
  <c r="L539" i="10"/>
  <c r="AU539" i="10"/>
  <c r="AV539" i="10" s="1"/>
  <c r="AY539" i="10" s="1"/>
  <c r="I539" i="10" s="1"/>
  <c r="L107" i="10"/>
  <c r="AU107" i="10"/>
  <c r="AV107" i="10" s="1"/>
  <c r="AY107" i="10" s="1"/>
  <c r="I107" i="10" s="1"/>
  <c r="L226" i="10"/>
  <c r="AU226" i="10"/>
  <c r="AV226" i="10" s="1"/>
  <c r="AY226" i="10" s="1"/>
  <c r="I226" i="10" s="1"/>
  <c r="BB226" i="10" s="1"/>
  <c r="J226" i="10" s="1"/>
  <c r="AU127" i="10"/>
  <c r="AV127" i="10" s="1"/>
  <c r="AY127" i="10" s="1"/>
  <c r="I127" i="10" s="1"/>
  <c r="BB127" i="10" s="1"/>
  <c r="J127" i="10" s="1"/>
  <c r="BD127" i="10" s="1"/>
  <c r="L127" i="10"/>
  <c r="L406" i="10"/>
  <c r="AU406" i="10"/>
  <c r="AV406" i="10" s="1"/>
  <c r="AY406" i="10" s="1"/>
  <c r="I406" i="10" s="1"/>
  <c r="BB406" i="10" s="1"/>
  <c r="J406" i="10" s="1"/>
  <c r="BD105" i="10"/>
  <c r="BD202" i="10"/>
  <c r="BE233" i="10"/>
  <c r="BG233" i="10" s="1"/>
  <c r="BE454" i="10"/>
  <c r="BG454" i="10" s="1"/>
  <c r="AU46" i="10"/>
  <c r="AV46" i="10" s="1"/>
  <c r="AY46" i="10" s="1"/>
  <c r="I46" i="10" s="1"/>
  <c r="BB46" i="10" s="1"/>
  <c r="J46" i="10" s="1"/>
  <c r="L46" i="10"/>
  <c r="L501" i="10"/>
  <c r="AU501" i="10"/>
  <c r="AV501" i="10" s="1"/>
  <c r="AY501" i="10" s="1"/>
  <c r="I501" i="10" s="1"/>
  <c r="AU207" i="10"/>
  <c r="AV207" i="10" s="1"/>
  <c r="AY207" i="10" s="1"/>
  <c r="I207" i="10" s="1"/>
  <c r="L207" i="10"/>
  <c r="L507" i="10"/>
  <c r="AU507" i="10"/>
  <c r="AV507" i="10" s="1"/>
  <c r="AY507" i="10" s="1"/>
  <c r="I507" i="10" s="1"/>
  <c r="L383" i="10"/>
  <c r="AU383" i="10"/>
  <c r="AV383" i="10" s="1"/>
  <c r="AY383" i="10" s="1"/>
  <c r="I383" i="10" s="1"/>
  <c r="AU235" i="10"/>
  <c r="AV235" i="10" s="1"/>
  <c r="AY235" i="10" s="1"/>
  <c r="I235" i="10" s="1"/>
  <c r="L235" i="10"/>
  <c r="AU59" i="10"/>
  <c r="AV59" i="10" s="1"/>
  <c r="AY59" i="10" s="1"/>
  <c r="I59" i="10" s="1"/>
  <c r="L59" i="10"/>
  <c r="L466" i="10"/>
  <c r="AU466" i="10"/>
  <c r="AV466" i="10" s="1"/>
  <c r="AY466" i="10" s="1"/>
  <c r="I466" i="10" s="1"/>
  <c r="BB466" i="10" s="1"/>
  <c r="J466" i="10" s="1"/>
  <c r="L334" i="10"/>
  <c r="AU334" i="10"/>
  <c r="AV334" i="10" s="1"/>
  <c r="AY334" i="10" s="1"/>
  <c r="I334" i="10" s="1"/>
  <c r="BB334" i="10" s="1"/>
  <c r="J334" i="10" s="1"/>
  <c r="L182" i="10"/>
  <c r="AU182" i="10"/>
  <c r="AV182" i="10" s="1"/>
  <c r="AY182" i="10" s="1"/>
  <c r="I182" i="10" s="1"/>
  <c r="L6" i="10"/>
  <c r="AU6" i="10"/>
  <c r="AV6" i="10" s="1"/>
  <c r="AY6" i="10" s="1"/>
  <c r="I6" i="10" s="1"/>
  <c r="AU519" i="10"/>
  <c r="AV519" i="10" s="1"/>
  <c r="AY519" i="10" s="1"/>
  <c r="I519" i="10" s="1"/>
  <c r="BB519" i="10" s="1"/>
  <c r="J519" i="10" s="1"/>
  <c r="L519" i="10"/>
  <c r="L255" i="10"/>
  <c r="AU255" i="10"/>
  <c r="AV255" i="10" s="1"/>
  <c r="AY255" i="10" s="1"/>
  <c r="I255" i="10" s="1"/>
  <c r="BB255" i="10" s="1"/>
  <c r="J255" i="10" s="1"/>
  <c r="BE255" i="10"/>
  <c r="BG255" i="10" s="1"/>
  <c r="AU87" i="10"/>
  <c r="AV87" i="10" s="1"/>
  <c r="AY87" i="10" s="1"/>
  <c r="I87" i="10" s="1"/>
  <c r="BB87" i="10" s="1"/>
  <c r="J87" i="10" s="1"/>
  <c r="L87" i="10"/>
  <c r="AU502" i="10"/>
  <c r="AV502" i="10" s="1"/>
  <c r="AY502" i="10" s="1"/>
  <c r="I502" i="10" s="1"/>
  <c r="L502" i="10"/>
  <c r="AU374" i="10"/>
  <c r="AV374" i="10" s="1"/>
  <c r="AY374" i="10" s="1"/>
  <c r="I374" i="10" s="1"/>
  <c r="BB374" i="10" s="1"/>
  <c r="J374" i="10" s="1"/>
  <c r="L374" i="10"/>
  <c r="L194" i="10"/>
  <c r="AU194" i="10"/>
  <c r="AV194" i="10" s="1"/>
  <c r="AY194" i="10" s="1"/>
  <c r="I194" i="10" s="1"/>
  <c r="AU22" i="10"/>
  <c r="AV22" i="10" s="1"/>
  <c r="AY22" i="10" s="1"/>
  <c r="I22" i="10" s="1"/>
  <c r="L22" i="10"/>
  <c r="BE174" i="10"/>
  <c r="BG174" i="10" s="1"/>
  <c r="BB144" i="10"/>
  <c r="J144" i="10" s="1"/>
  <c r="BE144" i="10"/>
  <c r="BG144" i="10" s="1"/>
  <c r="L90" i="10"/>
  <c r="AU90" i="10"/>
  <c r="AV90" i="10" s="1"/>
  <c r="AY90" i="10" s="1"/>
  <c r="I90" i="10" s="1"/>
  <c r="L437" i="10"/>
  <c r="AU437" i="10"/>
  <c r="AV437" i="10" s="1"/>
  <c r="AY437" i="10" s="1"/>
  <c r="I437" i="10" s="1"/>
  <c r="L79" i="10"/>
  <c r="AU79" i="10"/>
  <c r="AV79" i="10" s="1"/>
  <c r="AY79" i="10" s="1"/>
  <c r="I79" i="10" s="1"/>
  <c r="L443" i="10"/>
  <c r="AU443" i="10"/>
  <c r="AV443" i="10" s="1"/>
  <c r="AY443" i="10" s="1"/>
  <c r="I443" i="10" s="1"/>
  <c r="L315" i="10"/>
  <c r="AU315" i="10"/>
  <c r="AV315" i="10" s="1"/>
  <c r="AY315" i="10" s="1"/>
  <c r="I315" i="10" s="1"/>
  <c r="BB315" i="10" s="1"/>
  <c r="J315" i="10" s="1"/>
  <c r="L147" i="10"/>
  <c r="AU147" i="10"/>
  <c r="AV147" i="10" s="1"/>
  <c r="AY147" i="10" s="1"/>
  <c r="I147" i="10" s="1"/>
  <c r="AU518" i="10"/>
  <c r="AV518" i="10" s="1"/>
  <c r="AY518" i="10" s="1"/>
  <c r="I518" i="10" s="1"/>
  <c r="L518" i="10"/>
  <c r="L402" i="10"/>
  <c r="AU402" i="10"/>
  <c r="AV402" i="10" s="1"/>
  <c r="AY402" i="10" s="1"/>
  <c r="I402" i="10" s="1"/>
  <c r="L266" i="10"/>
  <c r="AU266" i="10"/>
  <c r="AV266" i="10" s="1"/>
  <c r="AY266" i="10" s="1"/>
  <c r="I266" i="10" s="1"/>
  <c r="L98" i="10"/>
  <c r="AU98" i="10"/>
  <c r="AV98" i="10" s="1"/>
  <c r="AY98" i="10" s="1"/>
  <c r="I98" i="10" s="1"/>
  <c r="AU425" i="10"/>
  <c r="AV425" i="10" s="1"/>
  <c r="AY425" i="10" s="1"/>
  <c r="I425" i="10" s="1"/>
  <c r="L425" i="10"/>
  <c r="AU327" i="10"/>
  <c r="AV327" i="10" s="1"/>
  <c r="AY327" i="10" s="1"/>
  <c r="I327" i="10" s="1"/>
  <c r="L327" i="10"/>
  <c r="AU167" i="10"/>
  <c r="AV167" i="10" s="1"/>
  <c r="AY167" i="10" s="1"/>
  <c r="I167" i="10" s="1"/>
  <c r="L167" i="10"/>
  <c r="L442" i="10"/>
  <c r="AU442" i="10"/>
  <c r="AV442" i="10" s="1"/>
  <c r="AY442" i="10" s="1"/>
  <c r="I442" i="10" s="1"/>
  <c r="AU274" i="10"/>
  <c r="AV274" i="10" s="1"/>
  <c r="AY274" i="10" s="1"/>
  <c r="I274" i="10" s="1"/>
  <c r="BB274" i="10" s="1"/>
  <c r="J274" i="10" s="1"/>
  <c r="L274" i="10"/>
  <c r="L102" i="10"/>
  <c r="AU102" i="10"/>
  <c r="AV102" i="10" s="1"/>
  <c r="AY102" i="10" s="1"/>
  <c r="I102" i="10" s="1"/>
  <c r="BB102" i="10" s="1"/>
  <c r="J102" i="10" s="1"/>
  <c r="L162" i="10"/>
  <c r="AU162" i="10"/>
  <c r="AV162" i="10" s="1"/>
  <c r="AY162" i="10" s="1"/>
  <c r="I162" i="10" s="1"/>
  <c r="L458" i="10"/>
  <c r="AU458" i="10"/>
  <c r="AV458" i="10" s="1"/>
  <c r="AY458" i="10" s="1"/>
  <c r="I458" i="10" s="1"/>
  <c r="AU122" i="10"/>
  <c r="AV122" i="10" s="1"/>
  <c r="AY122" i="10" s="1"/>
  <c r="I122" i="10" s="1"/>
  <c r="L122" i="10"/>
  <c r="BC211" i="10"/>
  <c r="BD211" i="10"/>
  <c r="L154" i="10"/>
  <c r="AU154" i="10"/>
  <c r="AV154" i="10" s="1"/>
  <c r="AY154" i="10" s="1"/>
  <c r="I154" i="10" s="1"/>
  <c r="BB154" i="10" s="1"/>
  <c r="J154" i="10" s="1"/>
  <c r="L493" i="10"/>
  <c r="AU493" i="10"/>
  <c r="AV493" i="10" s="1"/>
  <c r="AY493" i="10" s="1"/>
  <c r="I493" i="10" s="1"/>
  <c r="AU195" i="10"/>
  <c r="AV195" i="10" s="1"/>
  <c r="AY195" i="10" s="1"/>
  <c r="I195" i="10" s="1"/>
  <c r="L195" i="10"/>
  <c r="AU471" i="10"/>
  <c r="AV471" i="10" s="1"/>
  <c r="AY471" i="10" s="1"/>
  <c r="I471" i="10" s="1"/>
  <c r="L471" i="10"/>
  <c r="AU339" i="10"/>
  <c r="AV339" i="10" s="1"/>
  <c r="AY339" i="10" s="1"/>
  <c r="I339" i="10" s="1"/>
  <c r="L339" i="10"/>
  <c r="AU179" i="10"/>
  <c r="AV179" i="10" s="1"/>
  <c r="AY179" i="10" s="1"/>
  <c r="I179" i="10" s="1"/>
  <c r="L179" i="10"/>
  <c r="AU15" i="10"/>
  <c r="AV15" i="10" s="1"/>
  <c r="AY15" i="10" s="1"/>
  <c r="I15" i="10" s="1"/>
  <c r="L15" i="10"/>
  <c r="L530" i="10"/>
  <c r="AU530" i="10"/>
  <c r="AV530" i="10" s="1"/>
  <c r="AY530" i="10" s="1"/>
  <c r="I530" i="10" s="1"/>
  <c r="BB530" i="10" s="1"/>
  <c r="J530" i="10" s="1"/>
  <c r="AU394" i="10"/>
  <c r="AV394" i="10" s="1"/>
  <c r="AY394" i="10" s="1"/>
  <c r="I394" i="10" s="1"/>
  <c r="L394" i="10"/>
  <c r="L258" i="10"/>
  <c r="AU258" i="10"/>
  <c r="AV258" i="10" s="1"/>
  <c r="AY258" i="10" s="1"/>
  <c r="I258" i="10" s="1"/>
  <c r="L82" i="10"/>
  <c r="AU82" i="10"/>
  <c r="AV82" i="10" s="1"/>
  <c r="AY82" i="10" s="1"/>
  <c r="I82" i="10" s="1"/>
  <c r="AU417" i="10"/>
  <c r="AV417" i="10" s="1"/>
  <c r="AY417" i="10" s="1"/>
  <c r="I417" i="10" s="1"/>
  <c r="L417" i="10"/>
  <c r="L447" i="10"/>
  <c r="AU447" i="10"/>
  <c r="AV447" i="10" s="1"/>
  <c r="AY447" i="10" s="1"/>
  <c r="I447" i="10" s="1"/>
  <c r="L247" i="10"/>
  <c r="AU247" i="10"/>
  <c r="AV247" i="10" s="1"/>
  <c r="AY247" i="10" s="1"/>
  <c r="I247" i="10" s="1"/>
  <c r="L71" i="10"/>
  <c r="AU71" i="10"/>
  <c r="AV71" i="10" s="1"/>
  <c r="AY71" i="10" s="1"/>
  <c r="I71" i="10" s="1"/>
  <c r="L462" i="10"/>
  <c r="AU462" i="10"/>
  <c r="AV462" i="10" s="1"/>
  <c r="AY462" i="10" s="1"/>
  <c r="I462" i="10" s="1"/>
  <c r="BB462" i="10" s="1"/>
  <c r="J462" i="10" s="1"/>
  <c r="L338" i="10"/>
  <c r="AU338" i="10"/>
  <c r="AV338" i="10" s="1"/>
  <c r="AY338" i="10" s="1"/>
  <c r="I338" i="10" s="1"/>
  <c r="AU178" i="10"/>
  <c r="AV178" i="10" s="1"/>
  <c r="AY178" i="10" s="1"/>
  <c r="I178" i="10" s="1"/>
  <c r="L178" i="10"/>
  <c r="L10" i="10"/>
  <c r="AU10" i="10"/>
  <c r="AV10" i="10" s="1"/>
  <c r="AY10" i="10" s="1"/>
  <c r="I10" i="10" s="1"/>
  <c r="BD475" i="10"/>
  <c r="BC475" i="10"/>
  <c r="BE8" i="10"/>
  <c r="BG8" i="10" s="1"/>
  <c r="BB8" i="10"/>
  <c r="J8" i="10" s="1"/>
  <c r="L453" i="10"/>
  <c r="AU453" i="10"/>
  <c r="AV453" i="10" s="1"/>
  <c r="AY453" i="10" s="1"/>
  <c r="I453" i="10" s="1"/>
  <c r="L111" i="10"/>
  <c r="AU111" i="10"/>
  <c r="AV111" i="10" s="1"/>
  <c r="AY111" i="10" s="1"/>
  <c r="I111" i="10" s="1"/>
  <c r="L495" i="10"/>
  <c r="AU495" i="10"/>
  <c r="AV495" i="10" s="1"/>
  <c r="AY495" i="10" s="1"/>
  <c r="I495" i="10" s="1"/>
  <c r="BB495" i="10" s="1"/>
  <c r="J495" i="10" s="1"/>
  <c r="L367" i="10"/>
  <c r="AU367" i="10"/>
  <c r="AV367" i="10" s="1"/>
  <c r="AY367" i="10" s="1"/>
  <c r="I367" i="10" s="1"/>
  <c r="AU350" i="10"/>
  <c r="AV350" i="10" s="1"/>
  <c r="AY350" i="10" s="1"/>
  <c r="I350" i="10" s="1"/>
  <c r="BB350" i="10" s="1"/>
  <c r="J350" i="10" s="1"/>
  <c r="L350" i="10"/>
  <c r="L298" i="10"/>
  <c r="AU298" i="10"/>
  <c r="AV298" i="10" s="1"/>
  <c r="AY298" i="10" s="1"/>
  <c r="I298" i="10" s="1"/>
  <c r="BB34" i="10"/>
  <c r="J34" i="10" s="1"/>
  <c r="L509" i="10"/>
  <c r="AU509" i="10"/>
  <c r="AV509" i="10" s="1"/>
  <c r="AY509" i="10" s="1"/>
  <c r="I509" i="10" s="1"/>
  <c r="L282" i="10"/>
  <c r="AU282" i="10"/>
  <c r="AV282" i="10" s="1"/>
  <c r="AY282" i="10" s="1"/>
  <c r="I282" i="10" s="1"/>
  <c r="L469" i="10"/>
  <c r="AU469" i="10"/>
  <c r="AV469" i="10" s="1"/>
  <c r="AY469" i="10" s="1"/>
  <c r="I469" i="10" s="1"/>
  <c r="L143" i="10"/>
  <c r="AU143" i="10"/>
  <c r="AV143" i="10" s="1"/>
  <c r="AY143" i="10" s="1"/>
  <c r="I143" i="10" s="1"/>
  <c r="L479" i="10"/>
  <c r="AU479" i="10"/>
  <c r="AV479" i="10" s="1"/>
  <c r="AY479" i="10" s="1"/>
  <c r="I479" i="10" s="1"/>
  <c r="BB479" i="10" s="1"/>
  <c r="J479" i="10" s="1"/>
  <c r="L347" i="10"/>
  <c r="AU347" i="10"/>
  <c r="AV347" i="10" s="1"/>
  <c r="AY347" i="10" s="1"/>
  <c r="I347" i="10" s="1"/>
  <c r="AU187" i="10"/>
  <c r="AV187" i="10" s="1"/>
  <c r="AY187" i="10" s="1"/>
  <c r="I187" i="10" s="1"/>
  <c r="L187" i="10"/>
  <c r="L23" i="10"/>
  <c r="AU23" i="10"/>
  <c r="AV23" i="10" s="1"/>
  <c r="AY23" i="10" s="1"/>
  <c r="I23" i="10" s="1"/>
  <c r="L534" i="10"/>
  <c r="AU534" i="10"/>
  <c r="AV534" i="10" s="1"/>
  <c r="AY534" i="10" s="1"/>
  <c r="I534" i="10" s="1"/>
  <c r="BB534" i="10" s="1"/>
  <c r="J534" i="10" s="1"/>
  <c r="BC534" i="10" s="1"/>
  <c r="L430" i="10"/>
  <c r="AU430" i="10"/>
  <c r="AV430" i="10" s="1"/>
  <c r="AY430" i="10" s="1"/>
  <c r="I430" i="10" s="1"/>
  <c r="BB430" i="10" s="1"/>
  <c r="J430" i="10" s="1"/>
  <c r="AU302" i="10"/>
  <c r="AV302" i="10" s="1"/>
  <c r="AY302" i="10" s="1"/>
  <c r="I302" i="10" s="1"/>
  <c r="L302" i="10"/>
  <c r="L138" i="10"/>
  <c r="AU138" i="10"/>
  <c r="AV138" i="10" s="1"/>
  <c r="AY138" i="10" s="1"/>
  <c r="I138" i="10" s="1"/>
  <c r="AU489" i="10"/>
  <c r="AV489" i="10" s="1"/>
  <c r="AY489" i="10" s="1"/>
  <c r="I489" i="10" s="1"/>
  <c r="L489" i="10"/>
  <c r="L455" i="10"/>
  <c r="AU455" i="10"/>
  <c r="AV455" i="10" s="1"/>
  <c r="AY455" i="10" s="1"/>
  <c r="I455" i="10" s="1"/>
  <c r="AU215" i="10"/>
  <c r="AV215" i="10" s="1"/>
  <c r="AY215" i="10" s="1"/>
  <c r="I215" i="10" s="1"/>
  <c r="L215" i="10"/>
  <c r="L39" i="10"/>
  <c r="AU39" i="10"/>
  <c r="AV39" i="10" s="1"/>
  <c r="AY39" i="10" s="1"/>
  <c r="I39" i="10" s="1"/>
  <c r="AU470" i="10"/>
  <c r="AV470" i="10" s="1"/>
  <c r="AY470" i="10" s="1"/>
  <c r="I470" i="10" s="1"/>
  <c r="BB470" i="10" s="1"/>
  <c r="J470" i="10" s="1"/>
  <c r="L470" i="10"/>
  <c r="AU314" i="10"/>
  <c r="AV314" i="10" s="1"/>
  <c r="AY314" i="10" s="1"/>
  <c r="I314" i="10" s="1"/>
  <c r="BB314" i="10" s="1"/>
  <c r="J314" i="10" s="1"/>
  <c r="L314" i="10"/>
  <c r="AU150" i="10"/>
  <c r="AV150" i="10" s="1"/>
  <c r="AY150" i="10" s="1"/>
  <c r="I150" i="10" s="1"/>
  <c r="BB150" i="10" s="1"/>
  <c r="J150" i="10" s="1"/>
  <c r="L150" i="10"/>
  <c r="L14" i="10"/>
  <c r="AU14" i="10"/>
  <c r="AV14" i="10" s="1"/>
  <c r="AY14" i="10" s="1"/>
  <c r="I14" i="10" s="1"/>
  <c r="BB104" i="10"/>
  <c r="J104" i="10" s="1"/>
  <c r="L510" i="10"/>
  <c r="AU510" i="10"/>
  <c r="AV510" i="10" s="1"/>
  <c r="AY510" i="10" s="1"/>
  <c r="I510" i="10" s="1"/>
  <c r="L26" i="10"/>
  <c r="AU26" i="10"/>
  <c r="AV26" i="10" s="1"/>
  <c r="AY26" i="10" s="1"/>
  <c r="I26" i="10" s="1"/>
  <c r="L525" i="10"/>
  <c r="AU525" i="10"/>
  <c r="AV525" i="10" s="1"/>
  <c r="AY525" i="10" s="1"/>
  <c r="I525" i="10" s="1"/>
  <c r="AU259" i="10"/>
  <c r="AV259" i="10" s="1"/>
  <c r="AY259" i="10" s="1"/>
  <c r="I259" i="10" s="1"/>
  <c r="L259" i="10"/>
  <c r="AU503" i="10"/>
  <c r="AV503" i="10" s="1"/>
  <c r="AY503" i="10" s="1"/>
  <c r="I503" i="10" s="1"/>
  <c r="L503" i="10"/>
  <c r="AU375" i="10"/>
  <c r="AV375" i="10" s="1"/>
  <c r="AY375" i="10" s="1"/>
  <c r="I375" i="10" s="1"/>
  <c r="L375" i="10"/>
  <c r="L219" i="10"/>
  <c r="AU219" i="10"/>
  <c r="AV219" i="10" s="1"/>
  <c r="AY219" i="10" s="1"/>
  <c r="I219" i="10" s="1"/>
  <c r="L51" i="10"/>
  <c r="AU51" i="10"/>
  <c r="AV51" i="10" s="1"/>
  <c r="AY51" i="10" s="1"/>
  <c r="I51" i="10" s="1"/>
  <c r="L422" i="10"/>
  <c r="AU422" i="10"/>
  <c r="AV422" i="10" s="1"/>
  <c r="AY422" i="10" s="1"/>
  <c r="I422" i="10" s="1"/>
  <c r="AU294" i="10"/>
  <c r="AV294" i="10" s="1"/>
  <c r="AY294" i="10" s="1"/>
  <c r="I294" i="10" s="1"/>
  <c r="L294" i="10"/>
  <c r="L130" i="10"/>
  <c r="AU130" i="10"/>
  <c r="AV130" i="10" s="1"/>
  <c r="AY130" i="10" s="1"/>
  <c r="I130" i="10" s="1"/>
  <c r="AU449" i="10"/>
  <c r="AV449" i="10" s="1"/>
  <c r="AY449" i="10" s="1"/>
  <c r="I449" i="10" s="1"/>
  <c r="L449" i="10"/>
  <c r="L511" i="10"/>
  <c r="AU511" i="10"/>
  <c r="AV511" i="10" s="1"/>
  <c r="AY511" i="10" s="1"/>
  <c r="I511" i="10" s="1"/>
  <c r="L287" i="10"/>
  <c r="AU287" i="10"/>
  <c r="AV287" i="10" s="1"/>
  <c r="AY287" i="10" s="1"/>
  <c r="I287" i="10" s="1"/>
  <c r="AU119" i="10"/>
  <c r="AV119" i="10" s="1"/>
  <c r="AY119" i="10" s="1"/>
  <c r="I119" i="10" s="1"/>
  <c r="L119" i="10"/>
  <c r="L494" i="10"/>
  <c r="AU494" i="10"/>
  <c r="AV494" i="10" s="1"/>
  <c r="AY494" i="10" s="1"/>
  <c r="I494" i="10" s="1"/>
  <c r="AU366" i="10"/>
  <c r="AV366" i="10" s="1"/>
  <c r="AY366" i="10" s="1"/>
  <c r="I366" i="10" s="1"/>
  <c r="BB366" i="10" s="1"/>
  <c r="J366" i="10" s="1"/>
  <c r="L366" i="10"/>
  <c r="AU222" i="10"/>
  <c r="AV222" i="10" s="1"/>
  <c r="AY222" i="10" s="1"/>
  <c r="I222" i="10" s="1"/>
  <c r="L222" i="10"/>
  <c r="AU50" i="10"/>
  <c r="AV50" i="10" s="1"/>
  <c r="AY50" i="10" s="1"/>
  <c r="I50" i="10" s="1"/>
  <c r="L50" i="10"/>
  <c r="L485" i="10"/>
  <c r="AU485" i="10"/>
  <c r="AV485" i="10" s="1"/>
  <c r="AY485" i="10" s="1"/>
  <c r="I485" i="10" s="1"/>
  <c r="L175" i="10"/>
  <c r="AU175" i="10"/>
  <c r="AV175" i="10" s="1"/>
  <c r="AY175" i="10" s="1"/>
  <c r="I175" i="10" s="1"/>
  <c r="L399" i="10"/>
  <c r="AU399" i="10"/>
  <c r="AV399" i="10" s="1"/>
  <c r="AY399" i="10" s="1"/>
  <c r="I399" i="10" s="1"/>
  <c r="L426" i="10"/>
  <c r="AU426" i="10"/>
  <c r="AV426" i="10" s="1"/>
  <c r="AY426" i="10" s="1"/>
  <c r="I426" i="10" s="1"/>
  <c r="AU250" i="10"/>
  <c r="AV250" i="10" s="1"/>
  <c r="AY250" i="10" s="1"/>
  <c r="I250" i="10" s="1"/>
  <c r="L250" i="10"/>
  <c r="BE80" i="10"/>
  <c r="BG80" i="10" s="1"/>
  <c r="BB80" i="10"/>
  <c r="J80" i="10" s="1"/>
  <c r="BD188" i="10"/>
  <c r="BC188" i="10"/>
  <c r="BC11" i="10"/>
  <c r="BD238" i="10"/>
  <c r="BC238" i="10"/>
  <c r="BD386" i="10"/>
  <c r="BC386" i="10"/>
  <c r="BC44" i="10"/>
  <c r="BC336" i="10"/>
  <c r="BC401" i="10"/>
  <c r="BD401" i="10"/>
  <c r="BD391" i="10"/>
  <c r="BC391" i="10"/>
  <c r="BD291" i="10"/>
  <c r="BC291" i="10"/>
  <c r="BD526" i="10"/>
  <c r="BC526" i="10"/>
  <c r="BD410" i="10"/>
  <c r="BC410" i="10"/>
  <c r="BC320" i="10"/>
  <c r="BC360" i="10"/>
  <c r="BD173" i="10"/>
  <c r="BC92" i="10"/>
  <c r="BC116" i="10"/>
  <c r="BC318" i="10"/>
  <c r="BD318" i="10"/>
  <c r="BC89" i="10"/>
  <c r="BC208" i="10"/>
  <c r="BD356" i="10"/>
  <c r="BD252" i="10"/>
  <c r="BD126" i="10"/>
  <c r="BC126" i="10"/>
  <c r="BC127" i="10"/>
  <c r="BC289" i="10"/>
  <c r="BD289" i="10"/>
  <c r="BC483" i="10"/>
  <c r="BD382" i="10"/>
  <c r="BD25" i="10"/>
  <c r="BC25" i="10"/>
  <c r="BD529" i="10"/>
  <c r="BC529" i="10"/>
  <c r="BC413" i="10"/>
  <c r="BD413" i="10"/>
  <c r="BD5" i="10"/>
  <c r="BC5" i="10"/>
  <c r="BC506" i="10"/>
  <c r="J63" i="10"/>
  <c r="BC63" i="10" s="1"/>
  <c r="BC272" i="10"/>
  <c r="BD123" i="10"/>
  <c r="BC123" i="10"/>
  <c r="BD183" i="10"/>
  <c r="BD372" i="10"/>
  <c r="BD340" i="10"/>
  <c r="BC284" i="10"/>
  <c r="BC196" i="10"/>
  <c r="J55" i="10"/>
  <c r="BC55" i="10" s="1"/>
  <c r="BC36" i="10"/>
  <c r="BC91" i="10" l="1"/>
  <c r="BD228" i="10"/>
  <c r="BC52" i="10"/>
  <c r="BD30" i="10"/>
  <c r="BE432" i="10"/>
  <c r="BG432" i="10" s="1"/>
  <c r="BB176" i="10"/>
  <c r="J176" i="10" s="1"/>
  <c r="BD176" i="10" s="1"/>
  <c r="BD112" i="10"/>
  <c r="BE30" i="10"/>
  <c r="BG30" i="10" s="1"/>
  <c r="BC496" i="10"/>
  <c r="BC232" i="10"/>
  <c r="BE57" i="10"/>
  <c r="BG57" i="10" s="1"/>
  <c r="BE348" i="10"/>
  <c r="BG348" i="10" s="1"/>
  <c r="BB348" i="10"/>
  <c r="J348" i="10" s="1"/>
  <c r="BD137" i="10"/>
  <c r="BC137" i="10"/>
  <c r="BC385" i="10"/>
  <c r="BD385" i="10"/>
  <c r="BE95" i="10"/>
  <c r="BG95" i="10" s="1"/>
  <c r="BB95" i="10"/>
  <c r="J95" i="10" s="1"/>
  <c r="BC141" i="10"/>
  <c r="BD141" i="10"/>
  <c r="BB164" i="10"/>
  <c r="J164" i="10" s="1"/>
  <c r="BE164" i="10"/>
  <c r="BG164" i="10" s="1"/>
  <c r="BC170" i="10"/>
  <c r="BC227" i="10"/>
  <c r="BE314" i="10"/>
  <c r="BG314" i="10" s="1"/>
  <c r="BB296" i="10"/>
  <c r="J296" i="10" s="1"/>
  <c r="BD296" i="10" s="1"/>
  <c r="BB37" i="10"/>
  <c r="J37" i="10" s="1"/>
  <c r="BE37" i="10"/>
  <c r="BG37" i="10" s="1"/>
  <c r="BE240" i="10"/>
  <c r="BG240" i="10" s="1"/>
  <c r="BB240" i="10"/>
  <c r="J240" i="10" s="1"/>
  <c r="BE385" i="10"/>
  <c r="BG385" i="10" s="1"/>
  <c r="BE81" i="10"/>
  <c r="BG81" i="10" s="1"/>
  <c r="BB439" i="10"/>
  <c r="J439" i="10" s="1"/>
  <c r="BE439" i="10"/>
  <c r="BG439" i="10" s="1"/>
  <c r="BE224" i="10"/>
  <c r="BG224" i="10" s="1"/>
  <c r="BB224" i="10"/>
  <c r="J224" i="10" s="1"/>
  <c r="BE256" i="10"/>
  <c r="BG256" i="10" s="1"/>
  <c r="BB256" i="10"/>
  <c r="J256" i="10" s="1"/>
  <c r="BB288" i="10"/>
  <c r="J288" i="10" s="1"/>
  <c r="BE288" i="10"/>
  <c r="BG288" i="10" s="1"/>
  <c r="BE150" i="10"/>
  <c r="BG150" i="10" s="1"/>
  <c r="BE206" i="10"/>
  <c r="BG206" i="10" s="1"/>
  <c r="BE480" i="10"/>
  <c r="BG480" i="10" s="1"/>
  <c r="BB480" i="10"/>
  <c r="J480" i="10" s="1"/>
  <c r="BD81" i="10"/>
  <c r="BC81" i="10"/>
  <c r="BE452" i="10"/>
  <c r="BG452" i="10" s="1"/>
  <c r="BB452" i="10"/>
  <c r="J452" i="10" s="1"/>
  <c r="BD140" i="10"/>
  <c r="BC140" i="10"/>
  <c r="BB160" i="10"/>
  <c r="J160" i="10" s="1"/>
  <c r="BE160" i="10"/>
  <c r="BG160" i="10" s="1"/>
  <c r="BB148" i="10"/>
  <c r="J148" i="10" s="1"/>
  <c r="BE148" i="10"/>
  <c r="BG148" i="10" s="1"/>
  <c r="BD303" i="10"/>
  <c r="BE226" i="10"/>
  <c r="BG226" i="10" s="1"/>
  <c r="BE2" i="10"/>
  <c r="BG2" i="10" s="1"/>
  <c r="BE91" i="10"/>
  <c r="BG91" i="10" s="1"/>
  <c r="BD64" i="10"/>
  <c r="BB304" i="10"/>
  <c r="J304" i="10" s="1"/>
  <c r="BE112" i="10"/>
  <c r="BG112" i="10" s="1"/>
  <c r="BC236" i="10"/>
  <c r="BE20" i="10"/>
  <c r="BG20" i="10" s="1"/>
  <c r="BE137" i="10"/>
  <c r="BG137" i="10" s="1"/>
  <c r="BE96" i="10"/>
  <c r="BG96" i="10" s="1"/>
  <c r="BB96" i="10"/>
  <c r="J96" i="10" s="1"/>
  <c r="BB213" i="10"/>
  <c r="J213" i="10" s="1"/>
  <c r="BE213" i="10"/>
  <c r="BG213" i="10" s="1"/>
  <c r="BB128" i="10"/>
  <c r="J128" i="10" s="1"/>
  <c r="BE128" i="10"/>
  <c r="BG128" i="10" s="1"/>
  <c r="BE16" i="10"/>
  <c r="BG16" i="10" s="1"/>
  <c r="BB16" i="10"/>
  <c r="J16" i="10" s="1"/>
  <c r="BE254" i="10"/>
  <c r="BG254" i="10" s="1"/>
  <c r="BE295" i="10"/>
  <c r="BG295" i="10" s="1"/>
  <c r="BB106" i="10"/>
  <c r="J106" i="10" s="1"/>
  <c r="BD106" i="10" s="1"/>
  <c r="BB72" i="10"/>
  <c r="J72" i="10" s="1"/>
  <c r="BE376" i="10"/>
  <c r="BG376" i="10" s="1"/>
  <c r="BB376" i="10"/>
  <c r="J376" i="10" s="1"/>
  <c r="BC333" i="10"/>
  <c r="BD333" i="10"/>
  <c r="BB505" i="10"/>
  <c r="J505" i="10" s="1"/>
  <c r="BE505" i="10"/>
  <c r="BG505" i="10" s="1"/>
  <c r="BB184" i="10"/>
  <c r="J184" i="10" s="1"/>
  <c r="BE184" i="10"/>
  <c r="BG184" i="10" s="1"/>
  <c r="BB120" i="10"/>
  <c r="J120" i="10" s="1"/>
  <c r="BE120" i="10"/>
  <c r="BG120" i="10" s="1"/>
  <c r="BB69" i="10"/>
  <c r="J69" i="10" s="1"/>
  <c r="BE69" i="10"/>
  <c r="BG69" i="10" s="1"/>
  <c r="BD244" i="10"/>
  <c r="BC244" i="10"/>
  <c r="BC435" i="10"/>
  <c r="BE466" i="10"/>
  <c r="BG466" i="10" s="1"/>
  <c r="BE46" i="10"/>
  <c r="BG46" i="10" s="1"/>
  <c r="BE262" i="10"/>
  <c r="BG262" i="10" s="1"/>
  <c r="BB166" i="10"/>
  <c r="J166" i="10" s="1"/>
  <c r="BC166" i="10" s="1"/>
  <c r="BE415" i="10"/>
  <c r="BG415" i="10" s="1"/>
  <c r="BC40" i="10"/>
  <c r="BE158" i="10"/>
  <c r="BG158" i="10" s="1"/>
  <c r="BE484" i="10"/>
  <c r="BG484" i="10" s="1"/>
  <c r="BE136" i="10"/>
  <c r="BG136" i="10" s="1"/>
  <c r="BC57" i="10"/>
  <c r="BE161" i="10"/>
  <c r="BG161" i="10" s="1"/>
  <c r="BB85" i="10"/>
  <c r="J85" i="10" s="1"/>
  <c r="BE85" i="10"/>
  <c r="BG85" i="10" s="1"/>
  <c r="BB409" i="10"/>
  <c r="J409" i="10" s="1"/>
  <c r="BE409" i="10"/>
  <c r="BG409" i="10" s="1"/>
  <c r="BB389" i="10"/>
  <c r="J389" i="10" s="1"/>
  <c r="BE389" i="10"/>
  <c r="BG389" i="10" s="1"/>
  <c r="BB245" i="10"/>
  <c r="J245" i="10" s="1"/>
  <c r="BE245" i="10"/>
  <c r="BG245" i="10" s="1"/>
  <c r="BC492" i="10"/>
  <c r="BD492" i="10"/>
  <c r="BD20" i="10"/>
  <c r="BC20" i="10"/>
  <c r="BB373" i="10"/>
  <c r="J373" i="10" s="1"/>
  <c r="BE373" i="10"/>
  <c r="BG373" i="10" s="1"/>
  <c r="BB237" i="10"/>
  <c r="J237" i="10" s="1"/>
  <c r="BE237" i="10"/>
  <c r="BG237" i="10" s="1"/>
  <c r="BC32" i="10"/>
  <c r="BD32" i="10"/>
  <c r="BB317" i="10"/>
  <c r="J317" i="10" s="1"/>
  <c r="BE317" i="10"/>
  <c r="BG317" i="10" s="1"/>
  <c r="BB229" i="10"/>
  <c r="J229" i="10" s="1"/>
  <c r="BE229" i="10"/>
  <c r="BG229" i="10" s="1"/>
  <c r="BC161" i="10"/>
  <c r="BD161" i="10"/>
  <c r="BB293" i="10"/>
  <c r="J293" i="10" s="1"/>
  <c r="BE293" i="10"/>
  <c r="BG293" i="10" s="1"/>
  <c r="BE424" i="10"/>
  <c r="BG424" i="10" s="1"/>
  <c r="BB424" i="10"/>
  <c r="J424" i="10" s="1"/>
  <c r="BB223" i="10"/>
  <c r="J223" i="10" s="1"/>
  <c r="BE223" i="10"/>
  <c r="BG223" i="10" s="1"/>
  <c r="BD297" i="10"/>
  <c r="BC297" i="10"/>
  <c r="BC159" i="10"/>
  <c r="BE239" i="10"/>
  <c r="BG239" i="10" s="1"/>
  <c r="BE435" i="10"/>
  <c r="BG435" i="10" s="1"/>
  <c r="BE445" i="10"/>
  <c r="BG445" i="10" s="1"/>
  <c r="BD368" i="10"/>
  <c r="BE419" i="10"/>
  <c r="BG419" i="10" s="1"/>
  <c r="BE19" i="10"/>
  <c r="BG19" i="10" s="1"/>
  <c r="BE216" i="10"/>
  <c r="BG216" i="10" s="1"/>
  <c r="BB216" i="10"/>
  <c r="J216" i="10" s="1"/>
  <c r="BB273" i="10"/>
  <c r="J273" i="10" s="1"/>
  <c r="BE273" i="10"/>
  <c r="BG273" i="10" s="1"/>
  <c r="BE300" i="10"/>
  <c r="BG300" i="10" s="1"/>
  <c r="BB300" i="10"/>
  <c r="J300" i="10" s="1"/>
  <c r="BE244" i="10"/>
  <c r="BG244" i="10" s="1"/>
  <c r="BB217" i="10"/>
  <c r="J217" i="10" s="1"/>
  <c r="BE217" i="10"/>
  <c r="BG217" i="10" s="1"/>
  <c r="BE408" i="10"/>
  <c r="BG408" i="10" s="1"/>
  <c r="BE492" i="10"/>
  <c r="BG492" i="10" s="1"/>
  <c r="BE280" i="10"/>
  <c r="BG280" i="10" s="1"/>
  <c r="BB280" i="10"/>
  <c r="J280" i="10" s="1"/>
  <c r="BB436" i="10"/>
  <c r="J436" i="10" s="1"/>
  <c r="BE436" i="10"/>
  <c r="BG436" i="10" s="1"/>
  <c r="BB56" i="10"/>
  <c r="J56" i="10" s="1"/>
  <c r="BE56" i="10"/>
  <c r="BG56" i="10" s="1"/>
  <c r="BB341" i="10"/>
  <c r="J341" i="10" s="1"/>
  <c r="BE341" i="10"/>
  <c r="BG341" i="10" s="1"/>
  <c r="BB292" i="10"/>
  <c r="J292" i="10" s="1"/>
  <c r="BE292" i="10"/>
  <c r="BG292" i="10" s="1"/>
  <c r="BE297" i="10"/>
  <c r="BG297" i="10" s="1"/>
  <c r="BC352" i="10"/>
  <c r="BD352" i="10"/>
  <c r="BE228" i="10"/>
  <c r="BG228" i="10" s="1"/>
  <c r="BB890" i="10"/>
  <c r="J890" i="10" s="1"/>
  <c r="BE890" i="10"/>
  <c r="BG890" i="10" s="1"/>
  <c r="BB893" i="10"/>
  <c r="J893" i="10" s="1"/>
  <c r="BE893" i="10"/>
  <c r="BG893" i="10" s="1"/>
  <c r="BB998" i="10"/>
  <c r="J998" i="10" s="1"/>
  <c r="BE998" i="10"/>
  <c r="BG998" i="10" s="1"/>
  <c r="BB580" i="10"/>
  <c r="J580" i="10" s="1"/>
  <c r="BE580" i="10"/>
  <c r="BG580" i="10" s="1"/>
  <c r="BB856" i="10"/>
  <c r="J856" i="10" s="1"/>
  <c r="BE856" i="10"/>
  <c r="BG856" i="10" s="1"/>
  <c r="BB804" i="10"/>
  <c r="BE804" i="10"/>
  <c r="BG804" i="10" s="1"/>
  <c r="BB986" i="10"/>
  <c r="J986" i="10" s="1"/>
  <c r="BE986" i="10"/>
  <c r="BG986" i="10" s="1"/>
  <c r="BB707" i="10"/>
  <c r="BE707" i="10"/>
  <c r="BG707" i="10" s="1"/>
  <c r="BB612" i="10"/>
  <c r="J612" i="10" s="1"/>
  <c r="BE612" i="10"/>
  <c r="BG612" i="10" s="1"/>
  <c r="BB683" i="10"/>
  <c r="J683" i="10" s="1"/>
  <c r="BE683" i="10"/>
  <c r="BG683" i="10" s="1"/>
  <c r="BB620" i="10"/>
  <c r="J620" i="10" s="1"/>
  <c r="BE620" i="10"/>
  <c r="BG620" i="10" s="1"/>
  <c r="BB888" i="10"/>
  <c r="J888" i="10" s="1"/>
  <c r="BE888" i="10"/>
  <c r="BG888" i="10" s="1"/>
  <c r="BB836" i="10"/>
  <c r="J836" i="10" s="1"/>
  <c r="BE836" i="10"/>
  <c r="BG836" i="10" s="1"/>
  <c r="BB829" i="10"/>
  <c r="J829" i="10" s="1"/>
  <c r="BE829" i="10"/>
  <c r="BG829" i="10" s="1"/>
  <c r="BB944" i="10"/>
  <c r="J944" i="10" s="1"/>
  <c r="BE944" i="10"/>
  <c r="BG944" i="10" s="1"/>
  <c r="BB977" i="10"/>
  <c r="J977" i="10" s="1"/>
  <c r="BE977" i="10"/>
  <c r="BG977" i="10" s="1"/>
  <c r="BB932" i="10"/>
  <c r="J932" i="10" s="1"/>
  <c r="BE932" i="10"/>
  <c r="BG932" i="10" s="1"/>
  <c r="BB931" i="10"/>
  <c r="J931" i="10" s="1"/>
  <c r="BE931" i="10"/>
  <c r="BG931" i="10" s="1"/>
  <c r="BB940" i="10"/>
  <c r="J940" i="10" s="1"/>
  <c r="BE940" i="10"/>
  <c r="BG940" i="10" s="1"/>
  <c r="BB826" i="10"/>
  <c r="J826" i="10" s="1"/>
  <c r="BE826" i="10"/>
  <c r="BG826" i="10" s="1"/>
  <c r="BB832" i="10"/>
  <c r="J832" i="10" s="1"/>
  <c r="BE832" i="10"/>
  <c r="BG832" i="10" s="1"/>
  <c r="BB616" i="10"/>
  <c r="J616" i="10" s="1"/>
  <c r="BE616" i="10"/>
  <c r="BG616" i="10" s="1"/>
  <c r="BB643" i="10"/>
  <c r="J643" i="10" s="1"/>
  <c r="BE643" i="10"/>
  <c r="BG643" i="10" s="1"/>
  <c r="BB692" i="10"/>
  <c r="J692" i="10" s="1"/>
  <c r="BE692" i="10"/>
  <c r="BG692" i="10" s="1"/>
  <c r="BB762" i="10"/>
  <c r="BE762" i="10"/>
  <c r="BG762" i="10" s="1"/>
  <c r="BB696" i="10"/>
  <c r="J696" i="10" s="1"/>
  <c r="BE696" i="10"/>
  <c r="BG696" i="10" s="1"/>
  <c r="BB879" i="10"/>
  <c r="J879" i="10" s="1"/>
  <c r="BE879" i="10"/>
  <c r="BG879" i="10" s="1"/>
  <c r="BB896" i="10"/>
  <c r="J896" i="10" s="1"/>
  <c r="BE896" i="10"/>
  <c r="BG896" i="10" s="1"/>
  <c r="BB371" i="10"/>
  <c r="J371" i="10" s="1"/>
  <c r="BE371" i="10"/>
  <c r="BG371" i="10" s="1"/>
  <c r="BC328" i="10"/>
  <c r="BD328" i="10"/>
  <c r="BB53" i="10"/>
  <c r="J53" i="10" s="1"/>
  <c r="BE53" i="10"/>
  <c r="BG53" i="10" s="1"/>
  <c r="BB405" i="10"/>
  <c r="J405" i="10" s="1"/>
  <c r="BE405" i="10"/>
  <c r="BG405" i="10" s="1"/>
  <c r="BE448" i="10"/>
  <c r="BG448" i="10" s="1"/>
  <c r="BB448" i="10"/>
  <c r="J448" i="10" s="1"/>
  <c r="BB396" i="10"/>
  <c r="J396" i="10" s="1"/>
  <c r="BE396" i="10"/>
  <c r="BG396" i="10" s="1"/>
  <c r="BB163" i="10"/>
  <c r="J163" i="10" s="1"/>
  <c r="BE163" i="10"/>
  <c r="BG163" i="10" s="1"/>
  <c r="BE451" i="10"/>
  <c r="BG451" i="10" s="1"/>
  <c r="BB403" i="10"/>
  <c r="J403" i="10" s="1"/>
  <c r="BE403" i="10"/>
  <c r="BG403" i="10" s="1"/>
  <c r="BB13" i="10"/>
  <c r="J13" i="10" s="1"/>
  <c r="BE13" i="10"/>
  <c r="BG13" i="10" s="1"/>
  <c r="BD500" i="10"/>
  <c r="BC500" i="10"/>
  <c r="BD277" i="10"/>
  <c r="BC277" i="10"/>
  <c r="BE264" i="10"/>
  <c r="BG264" i="10" s="1"/>
  <c r="BB264" i="10"/>
  <c r="J264" i="10" s="1"/>
  <c r="BD451" i="10"/>
  <c r="BC414" i="10"/>
  <c r="BE154" i="10"/>
  <c r="BG154" i="10" s="1"/>
  <c r="BE473" i="10"/>
  <c r="BG473" i="10" s="1"/>
  <c r="BE303" i="10"/>
  <c r="BG303" i="10" s="1"/>
  <c r="BB648" i="10"/>
  <c r="J648" i="10" s="1"/>
  <c r="BE648" i="10"/>
  <c r="BG648" i="10" s="1"/>
  <c r="BB675" i="10"/>
  <c r="J675" i="10" s="1"/>
  <c r="BE675" i="10"/>
  <c r="BG675" i="10" s="1"/>
  <c r="BB1004" i="10"/>
  <c r="J1004" i="10" s="1"/>
  <c r="BE1004" i="10"/>
  <c r="BG1004" i="10" s="1"/>
  <c r="BB791" i="10"/>
  <c r="J791" i="10" s="1"/>
  <c r="BE791" i="10"/>
  <c r="BG791" i="10" s="1"/>
  <c r="BB756" i="10"/>
  <c r="J756" i="10" s="1"/>
  <c r="BE756" i="10"/>
  <c r="BG756" i="10" s="1"/>
  <c r="BB1000" i="10"/>
  <c r="BE1000" i="10"/>
  <c r="BG1000" i="10" s="1"/>
  <c r="BB704" i="10"/>
  <c r="J704" i="10" s="1"/>
  <c r="BE704" i="10"/>
  <c r="BG704" i="10" s="1"/>
  <c r="BB680" i="10"/>
  <c r="J680" i="10" s="1"/>
  <c r="BE680" i="10"/>
  <c r="BG680" i="10" s="1"/>
  <c r="BB911" i="10"/>
  <c r="J911" i="10" s="1"/>
  <c r="BE911" i="10"/>
  <c r="BG911" i="10" s="1"/>
  <c r="BB892" i="10"/>
  <c r="J892" i="10" s="1"/>
  <c r="BE892" i="10"/>
  <c r="BG892" i="10" s="1"/>
  <c r="BB855" i="10"/>
  <c r="J855" i="10" s="1"/>
  <c r="BE855" i="10"/>
  <c r="BG855" i="10" s="1"/>
  <c r="BB868" i="10"/>
  <c r="J868" i="10" s="1"/>
  <c r="BE868" i="10"/>
  <c r="BG868" i="10" s="1"/>
  <c r="BB666" i="10"/>
  <c r="J666" i="10" s="1"/>
  <c r="BE666" i="10"/>
  <c r="BG666" i="10" s="1"/>
  <c r="BB768" i="10"/>
  <c r="J768" i="10" s="1"/>
  <c r="BE768" i="10"/>
  <c r="BG768" i="10" s="1"/>
  <c r="BB584" i="10"/>
  <c r="J584" i="10" s="1"/>
  <c r="BE584" i="10"/>
  <c r="BG584" i="10" s="1"/>
  <c r="BB611" i="10"/>
  <c r="J611" i="10" s="1"/>
  <c r="BE611" i="10"/>
  <c r="BG611" i="10" s="1"/>
  <c r="J923" i="10"/>
  <c r="BB923" i="10"/>
  <c r="BE923" i="10"/>
  <c r="BG923" i="10" s="1"/>
  <c r="BB624" i="10"/>
  <c r="BE624" i="10"/>
  <c r="BG624" i="10" s="1"/>
  <c r="BB881" i="10"/>
  <c r="BE881" i="10"/>
  <c r="BG881" i="10" s="1"/>
  <c r="BB664" i="10"/>
  <c r="BE664" i="10"/>
  <c r="BG664" i="10" s="1"/>
  <c r="BB751" i="10"/>
  <c r="BE751" i="10"/>
  <c r="BG751" i="10" s="1"/>
  <c r="BB698" i="10"/>
  <c r="J698" i="10" s="1"/>
  <c r="BE698" i="10"/>
  <c r="BG698" i="10" s="1"/>
  <c r="BB744" i="10"/>
  <c r="BE744" i="10"/>
  <c r="BG744" i="10" s="1"/>
  <c r="BB783" i="10"/>
  <c r="J783" i="10" s="1"/>
  <c r="BE783" i="10"/>
  <c r="BG783" i="10" s="1"/>
  <c r="BB964" i="10"/>
  <c r="BE964" i="10"/>
  <c r="BG964" i="10" s="1"/>
  <c r="BB747" i="10"/>
  <c r="J747" i="10" s="1"/>
  <c r="BE747" i="10"/>
  <c r="BG747" i="10" s="1"/>
  <c r="BB824" i="10"/>
  <c r="BE824" i="10"/>
  <c r="BG824" i="10" s="1"/>
  <c r="BB701" i="10"/>
  <c r="J701" i="10" s="1"/>
  <c r="BE701" i="10"/>
  <c r="BG701" i="10" s="1"/>
  <c r="BB667" i="10"/>
  <c r="J667" i="10" s="1"/>
  <c r="BE667" i="10"/>
  <c r="BG667" i="10" s="1"/>
  <c r="BB301" i="10"/>
  <c r="J301" i="10" s="1"/>
  <c r="BE301" i="10"/>
  <c r="BG301" i="10" s="1"/>
  <c r="BB321" i="10"/>
  <c r="J321" i="10" s="1"/>
  <c r="BE321" i="10"/>
  <c r="BG321" i="10" s="1"/>
  <c r="BE499" i="10"/>
  <c r="BG499" i="10" s="1"/>
  <c r="BB499" i="10"/>
  <c r="J499" i="10" s="1"/>
  <c r="BB149" i="10"/>
  <c r="J149" i="10" s="1"/>
  <c r="BE149" i="10"/>
  <c r="BG149" i="10" s="1"/>
  <c r="BB353" i="10"/>
  <c r="J353" i="10" s="1"/>
  <c r="BE353" i="10"/>
  <c r="BG353" i="10" s="1"/>
  <c r="BE428" i="10"/>
  <c r="BG428" i="10" s="1"/>
  <c r="BB428" i="10"/>
  <c r="J428" i="10" s="1"/>
  <c r="BB181" i="10"/>
  <c r="J181" i="10" s="1"/>
  <c r="BE181" i="10"/>
  <c r="BG181" i="10" s="1"/>
  <c r="BD420" i="10"/>
  <c r="BC420" i="10"/>
  <c r="BD43" i="10"/>
  <c r="BC43" i="10"/>
  <c r="BE460" i="10"/>
  <c r="BG460" i="10" s="1"/>
  <c r="BB460" i="10"/>
  <c r="J460" i="10" s="1"/>
  <c r="BB309" i="10"/>
  <c r="J309" i="10" s="1"/>
  <c r="BE309" i="10"/>
  <c r="BG309" i="10" s="1"/>
  <c r="BC364" i="10"/>
  <c r="BD364" i="10"/>
  <c r="BD68" i="10"/>
  <c r="BC531" i="10"/>
  <c r="BC491" i="10"/>
  <c r="BC387" i="10"/>
  <c r="BE170" i="10"/>
  <c r="BG170" i="10" s="1"/>
  <c r="BB776" i="10"/>
  <c r="J776" i="10" s="1"/>
  <c r="BE776" i="10"/>
  <c r="BG776" i="10" s="1"/>
  <c r="BB847" i="10"/>
  <c r="J847" i="10" s="1"/>
  <c r="BE847" i="10"/>
  <c r="BG847" i="10" s="1"/>
  <c r="BB752" i="10"/>
  <c r="J752" i="10" s="1"/>
  <c r="BE752" i="10"/>
  <c r="BG752" i="10" s="1"/>
  <c r="BB561" i="10"/>
  <c r="J561" i="10" s="1"/>
  <c r="BE561" i="10"/>
  <c r="BG561" i="10" s="1"/>
  <c r="BB600" i="10"/>
  <c r="BE600" i="10"/>
  <c r="BG600" i="10" s="1"/>
  <c r="BB691" i="10"/>
  <c r="J691" i="10" s="1"/>
  <c r="BE691" i="10"/>
  <c r="BG691" i="10" s="1"/>
  <c r="BB936" i="10"/>
  <c r="J936" i="10" s="1"/>
  <c r="BE936" i="10"/>
  <c r="BG936" i="10" s="1"/>
  <c r="BB808" i="10"/>
  <c r="J808" i="10" s="1"/>
  <c r="BE808" i="10"/>
  <c r="BG808" i="10" s="1"/>
  <c r="BB849" i="10"/>
  <c r="BE849" i="10"/>
  <c r="BG849" i="10" s="1"/>
  <c r="BB816" i="10"/>
  <c r="BE816" i="10"/>
  <c r="BG816" i="10" s="1"/>
  <c r="BB785" i="10"/>
  <c r="J785" i="10" s="1"/>
  <c r="BE785" i="10"/>
  <c r="BG785" i="10" s="1"/>
  <c r="BB632" i="10"/>
  <c r="J632" i="10" s="1"/>
  <c r="BE632" i="10"/>
  <c r="BG632" i="10" s="1"/>
  <c r="BB954" i="10"/>
  <c r="J954" i="10" s="1"/>
  <c r="BE954" i="10"/>
  <c r="BG954" i="10" s="1"/>
  <c r="BB968" i="10"/>
  <c r="J968" i="10" s="1"/>
  <c r="BE968" i="10"/>
  <c r="BG968" i="10" s="1"/>
  <c r="BB712" i="10"/>
  <c r="J712" i="10" s="1"/>
  <c r="BE712" i="10"/>
  <c r="BG712" i="10" s="1"/>
  <c r="BB739" i="10"/>
  <c r="J739" i="10" s="1"/>
  <c r="BE739" i="10"/>
  <c r="BG739" i="10" s="1"/>
  <c r="BB660" i="10"/>
  <c r="J660" i="10" s="1"/>
  <c r="BE660" i="10"/>
  <c r="BG660" i="10" s="1"/>
  <c r="BB638" i="10"/>
  <c r="J638" i="10" s="1"/>
  <c r="BE638" i="10"/>
  <c r="BG638" i="10" s="1"/>
  <c r="BB557" i="10"/>
  <c r="J557" i="10" s="1"/>
  <c r="BE557" i="10"/>
  <c r="BG557" i="10" s="1"/>
  <c r="BB792" i="10"/>
  <c r="J792" i="10" s="1"/>
  <c r="BE792" i="10"/>
  <c r="BG792" i="10" s="1"/>
  <c r="BB676" i="10"/>
  <c r="J676" i="10" s="1"/>
  <c r="BE676" i="10"/>
  <c r="BG676" i="10" s="1"/>
  <c r="BB945" i="10"/>
  <c r="J945" i="10" s="1"/>
  <c r="BE945" i="10"/>
  <c r="BG945" i="10" s="1"/>
  <c r="BB872" i="10"/>
  <c r="J872" i="10" s="1"/>
  <c r="BE872" i="10"/>
  <c r="BG872" i="10" s="1"/>
  <c r="BB689" i="10"/>
  <c r="J689" i="10" s="1"/>
  <c r="BE689" i="10"/>
  <c r="BG689" i="10" s="1"/>
  <c r="BB688" i="10"/>
  <c r="J688" i="10" s="1"/>
  <c r="BE688" i="10"/>
  <c r="BG688" i="10" s="1"/>
  <c r="BB957" i="10"/>
  <c r="J957" i="10" s="1"/>
  <c r="BE957" i="10"/>
  <c r="BG957" i="10" s="1"/>
  <c r="BB960" i="10"/>
  <c r="J960" i="10" s="1"/>
  <c r="BE960" i="10"/>
  <c r="BG960" i="10" s="1"/>
  <c r="BB764" i="10"/>
  <c r="J764" i="10" s="1"/>
  <c r="BE764" i="10"/>
  <c r="BG764" i="10" s="1"/>
  <c r="BB794" i="10"/>
  <c r="J794" i="10" s="1"/>
  <c r="BE794" i="10"/>
  <c r="BG794" i="10" s="1"/>
  <c r="BB379" i="10"/>
  <c r="J379" i="10" s="1"/>
  <c r="BE379" i="10"/>
  <c r="BG379" i="10" s="1"/>
  <c r="BB12" i="10"/>
  <c r="J12" i="10" s="1"/>
  <c r="BE12" i="10"/>
  <c r="BG12" i="10" s="1"/>
  <c r="BB355" i="10"/>
  <c r="J355" i="10" s="1"/>
  <c r="BE355" i="10"/>
  <c r="BG355" i="10" s="1"/>
  <c r="BE88" i="10"/>
  <c r="BG88" i="10" s="1"/>
  <c r="BB88" i="10"/>
  <c r="J88" i="10" s="1"/>
  <c r="BE290" i="10"/>
  <c r="BG290" i="10" s="1"/>
  <c r="BB290" i="10"/>
  <c r="J290" i="10" s="1"/>
  <c r="BE364" i="10"/>
  <c r="BG364" i="10" s="1"/>
  <c r="BE277" i="10"/>
  <c r="BG277" i="10" s="1"/>
  <c r="BB97" i="10"/>
  <c r="J97" i="10" s="1"/>
  <c r="BE97" i="10"/>
  <c r="BG97" i="10" s="1"/>
  <c r="BB365" i="10"/>
  <c r="J365" i="10" s="1"/>
  <c r="BE365" i="10"/>
  <c r="BG365" i="10" s="1"/>
  <c r="BE248" i="10"/>
  <c r="BG248" i="10" s="1"/>
  <c r="BB248" i="10"/>
  <c r="J248" i="10" s="1"/>
  <c r="BD254" i="10"/>
  <c r="BC254" i="10"/>
  <c r="BE491" i="10"/>
  <c r="BG491" i="10" s="1"/>
  <c r="BD19" i="10"/>
  <c r="BC19" i="10"/>
  <c r="BB27" i="10"/>
  <c r="J27" i="10" s="1"/>
  <c r="BE27" i="10"/>
  <c r="BG27" i="10" s="1"/>
  <c r="BB121" i="10"/>
  <c r="J121" i="10" s="1"/>
  <c r="BE121" i="10"/>
  <c r="BG121" i="10" s="1"/>
  <c r="BC192" i="10"/>
  <c r="BD306" i="10"/>
  <c r="BE366" i="10"/>
  <c r="BG366" i="10" s="1"/>
  <c r="BE530" i="10"/>
  <c r="BG530" i="10" s="1"/>
  <c r="BE102" i="10"/>
  <c r="BG102" i="10" s="1"/>
  <c r="BE274" i="10"/>
  <c r="BG274" i="10" s="1"/>
  <c r="BE159" i="10"/>
  <c r="BG159" i="10" s="1"/>
  <c r="BE94" i="10"/>
  <c r="BG94" i="10" s="1"/>
  <c r="BE513" i="10"/>
  <c r="BG513" i="10" s="1"/>
  <c r="BE11" i="10"/>
  <c r="BG11" i="10" s="1"/>
  <c r="BB976" i="10"/>
  <c r="J976" i="10" s="1"/>
  <c r="BE976" i="10"/>
  <c r="BG976" i="10" s="1"/>
  <c r="BB769" i="10"/>
  <c r="J769" i="10" s="1"/>
  <c r="BE769" i="10"/>
  <c r="BG769" i="10" s="1"/>
  <c r="BB952" i="10"/>
  <c r="J952" i="10" s="1"/>
  <c r="BE952" i="10"/>
  <c r="BG952" i="10" s="1"/>
  <c r="BB922" i="10"/>
  <c r="J922" i="10" s="1"/>
  <c r="BE922" i="10"/>
  <c r="BG922" i="10" s="1"/>
  <c r="BB728" i="10"/>
  <c r="J728" i="10" s="1"/>
  <c r="BE728" i="10"/>
  <c r="BG728" i="10" s="1"/>
  <c r="BB817" i="10"/>
  <c r="J817" i="10" s="1"/>
  <c r="BE817" i="10"/>
  <c r="BG817" i="10" s="1"/>
  <c r="BB633" i="10"/>
  <c r="J633" i="10" s="1"/>
  <c r="BE633" i="10"/>
  <c r="BG633" i="10" s="1"/>
  <c r="BB602" i="10"/>
  <c r="J602" i="10" s="1"/>
  <c r="BE602" i="10"/>
  <c r="BG602" i="10" s="1"/>
  <c r="BB587" i="10"/>
  <c r="J587" i="10" s="1"/>
  <c r="BE587" i="10"/>
  <c r="BG587" i="10" s="1"/>
  <c r="BB984" i="10"/>
  <c r="J984" i="10" s="1"/>
  <c r="BE984" i="10"/>
  <c r="BG984" i="10" s="1"/>
  <c r="BB987" i="10"/>
  <c r="J987" i="10" s="1"/>
  <c r="BE987" i="10"/>
  <c r="BG987" i="10" s="1"/>
  <c r="BB760" i="10"/>
  <c r="J760" i="10" s="1"/>
  <c r="BE760" i="10"/>
  <c r="BG760" i="10" s="1"/>
  <c r="BB636" i="10"/>
  <c r="J636" i="10" s="1"/>
  <c r="BE636" i="10"/>
  <c r="BG636" i="10" s="1"/>
  <c r="BB753" i="10"/>
  <c r="J753" i="10" s="1"/>
  <c r="BE753" i="10"/>
  <c r="BG753" i="10" s="1"/>
  <c r="BB840" i="10"/>
  <c r="J840" i="10" s="1"/>
  <c r="BE840" i="10"/>
  <c r="BG840" i="10" s="1"/>
  <c r="BB991" i="10"/>
  <c r="J991" i="10" s="1"/>
  <c r="BE991" i="10"/>
  <c r="BG991" i="10" s="1"/>
  <c r="BB788" i="10"/>
  <c r="BE788" i="10"/>
  <c r="BG788" i="10" s="1"/>
  <c r="BB715" i="10"/>
  <c r="J715" i="10" s="1"/>
  <c r="BE715" i="10"/>
  <c r="BG715" i="10" s="1"/>
  <c r="BB700" i="10"/>
  <c r="BE700" i="10"/>
  <c r="BG700" i="10" s="1"/>
  <c r="BB920" i="10"/>
  <c r="J920" i="10" s="1"/>
  <c r="BE920" i="10"/>
  <c r="BG920" i="10" s="1"/>
  <c r="BB988" i="10"/>
  <c r="BE988" i="10"/>
  <c r="BG988" i="10" s="1"/>
  <c r="BB772" i="10"/>
  <c r="J772" i="10" s="1"/>
  <c r="BE772" i="10"/>
  <c r="BG772" i="10" s="1"/>
  <c r="BB730" i="10"/>
  <c r="BE730" i="10"/>
  <c r="BG730" i="10" s="1"/>
  <c r="BB858" i="10"/>
  <c r="J858" i="10" s="1"/>
  <c r="BE858" i="10"/>
  <c r="BG858" i="10" s="1"/>
  <c r="BB880" i="10"/>
  <c r="J880" i="10" s="1"/>
  <c r="BE880" i="10"/>
  <c r="BG880" i="10" s="1"/>
  <c r="BB560" i="10"/>
  <c r="BE560" i="10"/>
  <c r="BG560" i="10" s="1"/>
  <c r="BB659" i="10"/>
  <c r="J659" i="10" s="1"/>
  <c r="BE659" i="10"/>
  <c r="BG659" i="10" s="1"/>
  <c r="BB640" i="10"/>
  <c r="J640" i="10" s="1"/>
  <c r="BE640" i="10"/>
  <c r="BG640" i="10" s="1"/>
  <c r="BE420" i="10"/>
  <c r="BG420" i="10" s="1"/>
  <c r="BB299" i="10"/>
  <c r="J299" i="10" s="1"/>
  <c r="BE299" i="10"/>
  <c r="BG299" i="10" s="1"/>
  <c r="BE283" i="10"/>
  <c r="BG283" i="10" s="1"/>
  <c r="BB283" i="10"/>
  <c r="J283" i="10" s="1"/>
  <c r="BE411" i="10"/>
  <c r="BG411" i="10" s="1"/>
  <c r="BB411" i="10"/>
  <c r="J411" i="10" s="1"/>
  <c r="BB512" i="10"/>
  <c r="J512" i="10" s="1"/>
  <c r="BE512" i="10"/>
  <c r="BG512" i="10" s="1"/>
  <c r="BD168" i="10"/>
  <c r="BC168" i="10"/>
  <c r="BE483" i="10"/>
  <c r="BG483" i="10" s="1"/>
  <c r="BB225" i="10"/>
  <c r="J225" i="10" s="1"/>
  <c r="BE225" i="10"/>
  <c r="BG225" i="10" s="1"/>
  <c r="BD136" i="10"/>
  <c r="BC136" i="10"/>
  <c r="BE332" i="10"/>
  <c r="BG332" i="10" s="1"/>
  <c r="BB332" i="10"/>
  <c r="J332" i="10" s="1"/>
  <c r="J624" i="10"/>
  <c r="J1000" i="10"/>
  <c r="I904" i="10"/>
  <c r="I748" i="10"/>
  <c r="I828" i="10"/>
  <c r="J804" i="10"/>
  <c r="J881" i="10"/>
  <c r="J730" i="10"/>
  <c r="J849" i="10"/>
  <c r="J988" i="10"/>
  <c r="J744" i="10"/>
  <c r="J560" i="10"/>
  <c r="J600" i="10"/>
  <c r="J664" i="10"/>
  <c r="J751" i="10"/>
  <c r="J964" i="10"/>
  <c r="J707" i="10"/>
  <c r="J700" i="10"/>
  <c r="I668" i="10"/>
  <c r="I948" i="10"/>
  <c r="I731" i="10"/>
  <c r="I924" i="10"/>
  <c r="I582" i="10"/>
  <c r="I734" i="10"/>
  <c r="I780" i="10"/>
  <c r="I779" i="10"/>
  <c r="I773" i="10"/>
  <c r="L834" i="10"/>
  <c r="L677" i="10"/>
  <c r="I831" i="10"/>
  <c r="I622" i="10"/>
  <c r="I563" i="10"/>
  <c r="I621" i="10"/>
  <c r="I601" i="10"/>
  <c r="I990" i="10"/>
  <c r="L809" i="10"/>
  <c r="L886" i="10"/>
  <c r="I827" i="10"/>
  <c r="I821" i="10"/>
  <c r="I912" i="10"/>
  <c r="I796" i="10"/>
  <c r="I905" i="10"/>
  <c r="I833" i="10"/>
  <c r="I908" i="10"/>
  <c r="I588" i="10"/>
  <c r="I765" i="10"/>
  <c r="I761" i="10"/>
  <c r="I835" i="10"/>
  <c r="I898" i="10"/>
  <c r="I965" i="10"/>
  <c r="I950" i="10"/>
  <c r="I673" i="10"/>
  <c r="I906" i="10"/>
  <c r="I963" i="10"/>
  <c r="L729" i="10"/>
  <c r="I775" i="10"/>
  <c r="I1001" i="10"/>
  <c r="I599" i="10"/>
  <c r="I597" i="10"/>
  <c r="I592" i="10"/>
  <c r="I723" i="10"/>
  <c r="I596" i="10"/>
  <c r="I823" i="10"/>
  <c r="I966" i="10"/>
  <c r="I933" i="10"/>
  <c r="I972" i="10"/>
  <c r="I579" i="10"/>
  <c r="I605" i="10"/>
  <c r="I570" i="10"/>
  <c r="I546" i="10"/>
  <c r="I743" i="10"/>
  <c r="I982" i="10"/>
  <c r="I737" i="10"/>
  <c r="I810" i="10"/>
  <c r="I883" i="10"/>
  <c r="I941" i="10"/>
  <c r="I786" i="10"/>
  <c r="I553" i="10"/>
  <c r="I694" i="10"/>
  <c r="I763" i="10"/>
  <c r="I757" i="10"/>
  <c r="I784" i="10"/>
  <c r="I702" i="10"/>
  <c r="I672" i="10"/>
  <c r="I887" i="10"/>
  <c r="I884" i="10"/>
  <c r="I1010" i="10"/>
  <c r="I830" i="10"/>
  <c r="I993" i="10"/>
  <c r="I889" i="10"/>
  <c r="I709" i="10"/>
  <c r="L870" i="10"/>
  <c r="I645" i="10"/>
  <c r="I943" i="10"/>
  <c r="I961" i="10"/>
  <c r="I655" i="10"/>
  <c r="I589" i="10"/>
  <c r="I566" i="10"/>
  <c r="I958" i="10"/>
  <c r="I777" i="10"/>
  <c r="I726" i="10"/>
  <c r="L919" i="10"/>
  <c r="I917" i="10"/>
  <c r="J762" i="10"/>
  <c r="I900" i="10"/>
  <c r="I608" i="10"/>
  <c r="I967" i="10"/>
  <c r="I774" i="10"/>
  <c r="I902" i="10"/>
  <c r="I928" i="10"/>
  <c r="I805" i="10"/>
  <c r="I771" i="10"/>
  <c r="I614" i="10"/>
  <c r="I650" i="10"/>
  <c r="L975" i="10"/>
  <c r="I746" i="10"/>
  <c r="I687" i="10"/>
  <c r="I749" i="10"/>
  <c r="I594" i="10"/>
  <c r="I583" i="10"/>
  <c r="I969" i="10"/>
  <c r="I1002" i="10"/>
  <c r="I939" i="10"/>
  <c r="I949" i="10"/>
  <c r="I651" i="10"/>
  <c r="I627" i="10"/>
  <c r="I556" i="10"/>
  <c r="I684" i="10"/>
  <c r="I733" i="10"/>
  <c r="I862" i="10"/>
  <c r="I992" i="10"/>
  <c r="I637" i="10"/>
  <c r="I593" i="10"/>
  <c r="L711" i="10"/>
  <c r="I558" i="10"/>
  <c r="I575" i="10"/>
  <c r="L897" i="10"/>
  <c r="L595" i="10"/>
  <c r="L653" i="10"/>
  <c r="L626" i="10"/>
  <c r="I903" i="10"/>
  <c r="L662" i="10"/>
  <c r="L727" i="10"/>
  <c r="L725" i="10"/>
  <c r="I848" i="10"/>
  <c r="I721" i="10"/>
  <c r="I876" i="10"/>
  <c r="I740" i="10"/>
  <c r="I710" i="10"/>
  <c r="I610" i="10"/>
  <c r="I953" i="10"/>
  <c r="I798" i="10"/>
  <c r="I907" i="10"/>
  <c r="I555" i="10"/>
  <c r="I657" i="10"/>
  <c r="L942" i="10"/>
  <c r="I678" i="10"/>
  <c r="I590" i="10"/>
  <c r="I767" i="10"/>
  <c r="L929" i="10"/>
  <c r="I926" i="10"/>
  <c r="I995" i="10"/>
  <c r="L742" i="10"/>
  <c r="I930" i="10"/>
  <c r="I745" i="10"/>
  <c r="I822" i="10"/>
  <c r="I891" i="10"/>
  <c r="I885" i="10"/>
  <c r="I980" i="10"/>
  <c r="I732" i="10"/>
  <c r="I1008" i="10"/>
  <c r="I604" i="10"/>
  <c r="I567" i="10"/>
  <c r="I974" i="10"/>
  <c r="I670" i="10"/>
  <c r="I938" i="10"/>
  <c r="I671" i="10"/>
  <c r="I607" i="10"/>
  <c r="I639" i="10"/>
  <c r="I550" i="10"/>
  <c r="I1006" i="10"/>
  <c r="I647" i="10"/>
  <c r="L874" i="10"/>
  <c r="I609" i="10"/>
  <c r="I846" i="10"/>
  <c r="I787" i="10"/>
  <c r="I973" i="10"/>
  <c r="I690" i="10"/>
  <c r="L983" i="10"/>
  <c r="I937" i="10"/>
  <c r="I663" i="10"/>
  <c r="I661" i="10"/>
  <c r="J824" i="10"/>
  <c r="I720" i="10"/>
  <c r="I591" i="10"/>
  <c r="I864" i="10"/>
  <c r="I867" i="10"/>
  <c r="I576" i="10"/>
  <c r="I918" i="10"/>
  <c r="I564" i="10"/>
  <c r="I628" i="10"/>
  <c r="I735" i="10"/>
  <c r="I559" i="10"/>
  <c r="I679" i="10"/>
  <c r="I778" i="10"/>
  <c r="L641" i="10"/>
  <c r="L878" i="10"/>
  <c r="I819" i="10"/>
  <c r="I877" i="10"/>
  <c r="L722" i="10"/>
  <c r="L871" i="10"/>
  <c r="I630" i="10"/>
  <c r="L571" i="10"/>
  <c r="L565" i="10"/>
  <c r="I860" i="10"/>
  <c r="I705" i="10"/>
  <c r="I815" i="10"/>
  <c r="I800" i="10"/>
  <c r="I812" i="10"/>
  <c r="I802" i="10"/>
  <c r="I901" i="10"/>
  <c r="I844" i="10"/>
  <c r="I843" i="10"/>
  <c r="I569" i="10"/>
  <c r="L665" i="10"/>
  <c r="I581" i="10"/>
  <c r="L682" i="10"/>
  <c r="L863" i="10"/>
  <c r="I654" i="10"/>
  <c r="I719" i="10"/>
  <c r="I781" i="10"/>
  <c r="I754" i="10"/>
  <c r="I713" i="10"/>
  <c r="I790" i="10"/>
  <c r="I859" i="10"/>
  <c r="I853" i="10"/>
  <c r="I999" i="10"/>
  <c r="I1009" i="10"/>
  <c r="I736" i="10"/>
  <c r="I852" i="10"/>
  <c r="I838" i="10"/>
  <c r="I606" i="10"/>
  <c r="I820" i="10"/>
  <c r="I669" i="10"/>
  <c r="I899" i="10"/>
  <c r="I793" i="10"/>
  <c r="L613" i="10"/>
  <c r="I714" i="10"/>
  <c r="L895" i="10"/>
  <c r="I554" i="10"/>
  <c r="I623" i="10"/>
  <c r="I685" i="10"/>
  <c r="I857" i="10"/>
  <c r="I807" i="10"/>
  <c r="I873" i="10"/>
  <c r="L934" i="10"/>
  <c r="L1003" i="10"/>
  <c r="I916" i="10"/>
  <c r="I603" i="10"/>
  <c r="I738" i="10"/>
  <c r="I708" i="10"/>
  <c r="I625" i="10"/>
  <c r="I979" i="10"/>
  <c r="I947" i="10"/>
  <c r="I955" i="10"/>
  <c r="I574" i="10"/>
  <c r="I989" i="10"/>
  <c r="I578" i="10"/>
  <c r="I618" i="10"/>
  <c r="I799" i="10"/>
  <c r="I586" i="10"/>
  <c r="I962" i="10"/>
  <c r="I717" i="10"/>
  <c r="I921" i="10"/>
  <c r="I551" i="10"/>
  <c r="I617" i="10"/>
  <c r="I850" i="10"/>
  <c r="J788" i="10"/>
  <c r="J816" i="10"/>
  <c r="I619" i="10"/>
  <c r="I959" i="10"/>
  <c r="I635" i="10"/>
  <c r="I644" i="10"/>
  <c r="I548" i="10"/>
  <c r="I869" i="10"/>
  <c r="I634" i="10"/>
  <c r="I697" i="10"/>
  <c r="I1011" i="10"/>
  <c r="I573" i="10"/>
  <c r="I549" i="10"/>
  <c r="I910" i="10"/>
  <c r="I865" i="10"/>
  <c r="I994" i="10"/>
  <c r="L935" i="10"/>
  <c r="L1005" i="10"/>
  <c r="I854" i="10"/>
  <c r="I681" i="10"/>
  <c r="I758" i="10"/>
  <c r="I695" i="10"/>
  <c r="I693" i="10"/>
  <c r="I656" i="10"/>
  <c r="I703" i="10"/>
  <c r="I585" i="10"/>
  <c r="I759" i="10"/>
  <c r="I956" i="10"/>
  <c r="I946" i="10"/>
  <c r="I649" i="10"/>
  <c r="I674" i="10"/>
  <c r="I724" i="10"/>
  <c r="I811" i="10"/>
  <c r="I572" i="10"/>
  <c r="I706" i="10"/>
  <c r="I642" i="10"/>
  <c r="I814" i="10"/>
  <c r="I1007" i="10"/>
  <c r="I782" i="10"/>
  <c r="I851" i="10"/>
  <c r="I909" i="10"/>
  <c r="I882" i="10"/>
  <c r="I841" i="10"/>
  <c r="I914" i="10"/>
  <c r="I971" i="10"/>
  <c r="I981" i="10"/>
  <c r="I985" i="10"/>
  <c r="I803" i="10"/>
  <c r="I866" i="10"/>
  <c r="I996" i="10"/>
  <c r="I552" i="10"/>
  <c r="I797" i="10"/>
  <c r="I825" i="10"/>
  <c r="I875" i="10"/>
  <c r="I861" i="10"/>
  <c r="I770" i="10"/>
  <c r="I615" i="10"/>
  <c r="I997" i="10"/>
  <c r="L842" i="10"/>
  <c r="I577" i="10"/>
  <c r="L686" i="10"/>
  <c r="L755" i="10"/>
  <c r="L813" i="10"/>
  <c r="I658" i="10"/>
  <c r="L951" i="10"/>
  <c r="I562" i="10"/>
  <c r="I631" i="10"/>
  <c r="I629" i="10"/>
  <c r="I568" i="10"/>
  <c r="I699" i="10"/>
  <c r="I894" i="10"/>
  <c r="I766" i="10"/>
  <c r="I741" i="10"/>
  <c r="I925" i="10"/>
  <c r="I547" i="10"/>
  <c r="I806" i="10"/>
  <c r="I927" i="10"/>
  <c r="I750" i="10"/>
  <c r="I801" i="10"/>
  <c r="I718" i="10"/>
  <c r="I915" i="10"/>
  <c r="I845" i="10"/>
  <c r="I818" i="10"/>
  <c r="I839" i="10"/>
  <c r="I598" i="10"/>
  <c r="I970" i="10"/>
  <c r="I789" i="10"/>
  <c r="BE522" i="10"/>
  <c r="BG522" i="10" s="1"/>
  <c r="BE521" i="10"/>
  <c r="BG521" i="10" s="1"/>
  <c r="BC246" i="10"/>
  <c r="BD246" i="10"/>
  <c r="BB234" i="10"/>
  <c r="J234" i="10" s="1"/>
  <c r="BE234" i="10"/>
  <c r="BG234" i="10" s="1"/>
  <c r="BB243" i="10"/>
  <c r="J243" i="10" s="1"/>
  <c r="BE243" i="10"/>
  <c r="BG243" i="10" s="1"/>
  <c r="BB31" i="10"/>
  <c r="J31" i="10" s="1"/>
  <c r="BE31" i="10"/>
  <c r="BG31" i="10" s="1"/>
  <c r="BD427" i="10"/>
  <c r="BC24" i="10"/>
  <c r="BE531" i="10"/>
  <c r="BG531" i="10" s="1"/>
  <c r="BB142" i="10"/>
  <c r="J142" i="10" s="1"/>
  <c r="BE142" i="10"/>
  <c r="BG142" i="10" s="1"/>
  <c r="BE246" i="10"/>
  <c r="BG246" i="10" s="1"/>
  <c r="BE482" i="10"/>
  <c r="BG482" i="10" s="1"/>
  <c r="BB482" i="10"/>
  <c r="J482" i="10" s="1"/>
  <c r="BB146" i="10"/>
  <c r="J146" i="10" s="1"/>
  <c r="BE146" i="10"/>
  <c r="BG146" i="10" s="1"/>
  <c r="BB478" i="10"/>
  <c r="J478" i="10" s="1"/>
  <c r="BE478" i="10"/>
  <c r="BG478" i="10" s="1"/>
  <c r="BB497" i="10"/>
  <c r="J497" i="10" s="1"/>
  <c r="BE497" i="10"/>
  <c r="BG497" i="10" s="1"/>
  <c r="BE310" i="10"/>
  <c r="BG310" i="10" s="1"/>
  <c r="BB310" i="10"/>
  <c r="J310" i="10" s="1"/>
  <c r="BB86" i="10"/>
  <c r="J86" i="10" s="1"/>
  <c r="BE86" i="10"/>
  <c r="BG86" i="10" s="1"/>
  <c r="BD48" i="10"/>
  <c r="BC48" i="10"/>
  <c r="BD74" i="10"/>
  <c r="BD484" i="10"/>
  <c r="BC521" i="10"/>
  <c r="BD331" i="10"/>
  <c r="BB378" i="10"/>
  <c r="J378" i="10" s="1"/>
  <c r="BD378" i="10" s="1"/>
  <c r="BC62" i="10"/>
  <c r="BC176" i="10"/>
  <c r="BE481" i="10"/>
  <c r="BG481" i="10" s="1"/>
  <c r="BE506" i="10"/>
  <c r="BG506" i="10" s="1"/>
  <c r="BE38" i="10"/>
  <c r="BG38" i="10" s="1"/>
  <c r="BE490" i="10"/>
  <c r="BG490" i="10" s="1"/>
  <c r="BE538" i="10"/>
  <c r="BG538" i="10" s="1"/>
  <c r="BE74" i="10"/>
  <c r="BG74" i="10" s="1"/>
  <c r="BB78" i="10"/>
  <c r="J78" i="10" s="1"/>
  <c r="BE78" i="10"/>
  <c r="BG78" i="10" s="1"/>
  <c r="BB198" i="10"/>
  <c r="J198" i="10" s="1"/>
  <c r="BE198" i="10"/>
  <c r="BG198" i="10" s="1"/>
  <c r="BB342" i="10"/>
  <c r="J342" i="10" s="1"/>
  <c r="BE342" i="10"/>
  <c r="BG342" i="10" s="1"/>
  <c r="BB214" i="10"/>
  <c r="J214" i="10" s="1"/>
  <c r="BE214" i="10"/>
  <c r="BG214" i="10" s="1"/>
  <c r="BB362" i="10"/>
  <c r="J362" i="10" s="1"/>
  <c r="BE362" i="10"/>
  <c r="BG362" i="10" s="1"/>
  <c r="BE35" i="10"/>
  <c r="BG35" i="10" s="1"/>
  <c r="BB35" i="10"/>
  <c r="J35" i="10" s="1"/>
  <c r="BE523" i="10"/>
  <c r="BG523" i="10" s="1"/>
  <c r="BB523" i="10"/>
  <c r="J523" i="10" s="1"/>
  <c r="BC70" i="10"/>
  <c r="BD70" i="10"/>
  <c r="BB278" i="10"/>
  <c r="J278" i="10" s="1"/>
  <c r="BE278" i="10"/>
  <c r="BG278" i="10" s="1"/>
  <c r="BE18" i="10"/>
  <c r="BG18" i="10" s="1"/>
  <c r="BB18" i="10"/>
  <c r="J18" i="10" s="1"/>
  <c r="BB465" i="10"/>
  <c r="J465" i="10" s="1"/>
  <c r="BE465" i="10"/>
  <c r="BG465" i="10" s="1"/>
  <c r="BC93" i="10"/>
  <c r="BD93" i="10"/>
  <c r="BC304" i="10"/>
  <c r="BD304" i="10"/>
  <c r="BE227" i="10"/>
  <c r="BG227" i="10" s="1"/>
  <c r="BE468" i="10"/>
  <c r="BG468" i="10" s="1"/>
  <c r="BB468" i="10"/>
  <c r="J468" i="10" s="1"/>
  <c r="BB171" i="10"/>
  <c r="J171" i="10" s="1"/>
  <c r="BE171" i="10"/>
  <c r="BG171" i="10" s="1"/>
  <c r="BE271" i="10"/>
  <c r="BG271" i="10" s="1"/>
  <c r="BB390" i="10"/>
  <c r="J390" i="10" s="1"/>
  <c r="BE390" i="10"/>
  <c r="BG390" i="10" s="1"/>
  <c r="BB446" i="10"/>
  <c r="J446" i="10" s="1"/>
  <c r="BE446" i="10"/>
  <c r="BG446" i="10" s="1"/>
  <c r="BE462" i="10"/>
  <c r="BG462" i="10" s="1"/>
  <c r="BE267" i="10"/>
  <c r="BG267" i="10" s="1"/>
  <c r="BE370" i="10"/>
  <c r="BG370" i="10" s="1"/>
  <c r="BE498" i="10"/>
  <c r="BG498" i="10" s="1"/>
  <c r="BE275" i="10"/>
  <c r="BG275" i="10" s="1"/>
  <c r="BE438" i="10"/>
  <c r="BG438" i="10" s="1"/>
  <c r="BB438" i="10"/>
  <c r="J438" i="10" s="1"/>
  <c r="BB66" i="10"/>
  <c r="J66" i="10" s="1"/>
  <c r="BE66" i="10"/>
  <c r="BG66" i="10" s="1"/>
  <c r="BB457" i="10"/>
  <c r="J457" i="10" s="1"/>
  <c r="BE457" i="10"/>
  <c r="BG457" i="10" s="1"/>
  <c r="BE322" i="10"/>
  <c r="BG322" i="10" s="1"/>
  <c r="BB322" i="10"/>
  <c r="J322" i="10" s="1"/>
  <c r="BE476" i="10"/>
  <c r="BG476" i="10" s="1"/>
  <c r="BB476" i="10"/>
  <c r="J476" i="10" s="1"/>
  <c r="BB115" i="10"/>
  <c r="J115" i="10" s="1"/>
  <c r="BE115" i="10"/>
  <c r="BG115" i="10" s="1"/>
  <c r="BE331" i="10"/>
  <c r="BG331" i="10" s="1"/>
  <c r="BD158" i="10"/>
  <c r="BC158" i="10"/>
  <c r="BE118" i="10"/>
  <c r="BG118" i="10" s="1"/>
  <c r="BB118" i="10"/>
  <c r="J118" i="10" s="1"/>
  <c r="BB83" i="10"/>
  <c r="J83" i="10" s="1"/>
  <c r="BE83" i="10"/>
  <c r="BG83" i="10" s="1"/>
  <c r="BE270" i="10"/>
  <c r="BG270" i="10" s="1"/>
  <c r="BB270" i="10"/>
  <c r="J270" i="10" s="1"/>
  <c r="BE414" i="10"/>
  <c r="BG414" i="10" s="1"/>
  <c r="BE520" i="10"/>
  <c r="BG520" i="10" s="1"/>
  <c r="BB520" i="10"/>
  <c r="J520" i="10" s="1"/>
  <c r="BB516" i="10"/>
  <c r="J516" i="10" s="1"/>
  <c r="BE516" i="10"/>
  <c r="BG516" i="10" s="1"/>
  <c r="BE532" i="10"/>
  <c r="BG532" i="10" s="1"/>
  <c r="BB532" i="10"/>
  <c r="J532" i="10" s="1"/>
  <c r="BD535" i="10"/>
  <c r="BC535" i="10"/>
  <c r="BD524" i="10"/>
  <c r="BD538" i="10"/>
  <c r="BD534" i="10"/>
  <c r="BE524" i="10"/>
  <c r="BG524" i="10" s="1"/>
  <c r="BE519" i="10"/>
  <c r="BG519" i="10" s="1"/>
  <c r="BE534" i="10"/>
  <c r="BG534" i="10" s="1"/>
  <c r="BD522" i="10"/>
  <c r="BC522" i="10"/>
  <c r="BE535" i="10"/>
  <c r="BG535" i="10" s="1"/>
  <c r="BD527" i="10"/>
  <c r="BC527" i="10"/>
  <c r="BE494" i="10"/>
  <c r="BG494" i="10" s="1"/>
  <c r="BB494" i="10"/>
  <c r="J494" i="10" s="1"/>
  <c r="BB422" i="10"/>
  <c r="J422" i="10" s="1"/>
  <c r="BE422" i="10"/>
  <c r="BG422" i="10" s="1"/>
  <c r="BB219" i="10"/>
  <c r="J219" i="10" s="1"/>
  <c r="BE219" i="10"/>
  <c r="BG219" i="10" s="1"/>
  <c r="BC430" i="10"/>
  <c r="BD430" i="10"/>
  <c r="BD432" i="10"/>
  <c r="BC432" i="10"/>
  <c r="BD350" i="10"/>
  <c r="BC350" i="10"/>
  <c r="BB178" i="10"/>
  <c r="J178" i="10" s="1"/>
  <c r="BE178" i="10"/>
  <c r="BG178" i="10" s="1"/>
  <c r="BE82" i="10"/>
  <c r="BG82" i="10" s="1"/>
  <c r="BB82" i="10"/>
  <c r="J82" i="10" s="1"/>
  <c r="BB339" i="10"/>
  <c r="J339" i="10" s="1"/>
  <c r="BE339" i="10"/>
  <c r="BG339" i="10" s="1"/>
  <c r="BE266" i="10"/>
  <c r="BG266" i="10" s="1"/>
  <c r="BB266" i="10"/>
  <c r="J266" i="10" s="1"/>
  <c r="BC315" i="10"/>
  <c r="BD315" i="10"/>
  <c r="BC374" i="10"/>
  <c r="BD374" i="10"/>
  <c r="BD87" i="10"/>
  <c r="BC87" i="10"/>
  <c r="BB383" i="10"/>
  <c r="J383" i="10" s="1"/>
  <c r="BE383" i="10"/>
  <c r="BG383" i="10" s="1"/>
  <c r="BC406" i="10"/>
  <c r="BD406" i="10"/>
  <c r="BC431" i="10"/>
  <c r="BD431" i="10"/>
  <c r="BE319" i="10"/>
  <c r="BG319" i="10" s="1"/>
  <c r="BB319" i="10"/>
  <c r="J319" i="10" s="1"/>
  <c r="BD186" i="10"/>
  <c r="BC186" i="10"/>
  <c r="BD199" i="10"/>
  <c r="BC199" i="10"/>
  <c r="BB210" i="10"/>
  <c r="J210" i="10" s="1"/>
  <c r="BE210" i="10"/>
  <c r="BG210" i="10" s="1"/>
  <c r="BC295" i="10"/>
  <c r="BD295" i="10"/>
  <c r="BD486" i="10"/>
  <c r="BC486" i="10"/>
  <c r="BB67" i="10"/>
  <c r="J67" i="10" s="1"/>
  <c r="BE67" i="10"/>
  <c r="BG67" i="10" s="1"/>
  <c r="BB503" i="10"/>
  <c r="J503" i="10" s="1"/>
  <c r="BE503" i="10"/>
  <c r="BG503" i="10" s="1"/>
  <c r="BC470" i="10"/>
  <c r="BD470" i="10"/>
  <c r="BB455" i="10"/>
  <c r="J455" i="10" s="1"/>
  <c r="BE455" i="10"/>
  <c r="BG455" i="10" s="1"/>
  <c r="BB509" i="10"/>
  <c r="J509" i="10" s="1"/>
  <c r="BE509" i="10"/>
  <c r="BG509" i="10" s="1"/>
  <c r="BD495" i="10"/>
  <c r="BC495" i="10"/>
  <c r="BB338" i="10"/>
  <c r="J338" i="10" s="1"/>
  <c r="BE338" i="10"/>
  <c r="BG338" i="10" s="1"/>
  <c r="BB417" i="10"/>
  <c r="J417" i="10" s="1"/>
  <c r="BE417" i="10"/>
  <c r="BG417" i="10" s="1"/>
  <c r="BB122" i="10"/>
  <c r="J122" i="10" s="1"/>
  <c r="BE122" i="10"/>
  <c r="BG122" i="10" s="1"/>
  <c r="BC274" i="10"/>
  <c r="BD274" i="10"/>
  <c r="BB167" i="10"/>
  <c r="J167" i="10" s="1"/>
  <c r="BE167" i="10"/>
  <c r="BG167" i="10" s="1"/>
  <c r="BB518" i="10"/>
  <c r="J518" i="10" s="1"/>
  <c r="BE518" i="10"/>
  <c r="BG518" i="10" s="1"/>
  <c r="BB6" i="10"/>
  <c r="J6" i="10" s="1"/>
  <c r="BE6" i="10"/>
  <c r="BG6" i="10" s="1"/>
  <c r="BD334" i="10"/>
  <c r="BC334" i="10"/>
  <c r="BE42" i="10"/>
  <c r="BG42" i="10" s="1"/>
  <c r="BB42" i="10"/>
  <c r="J42" i="10" s="1"/>
  <c r="BB537" i="10"/>
  <c r="J537" i="10" s="1"/>
  <c r="BE537" i="10"/>
  <c r="BG537" i="10" s="1"/>
  <c r="BB463" i="10"/>
  <c r="J463" i="10" s="1"/>
  <c r="BE463" i="10"/>
  <c r="BG463" i="10" s="1"/>
  <c r="BC131" i="10"/>
  <c r="BD131" i="10"/>
  <c r="BE479" i="10"/>
  <c r="BG479" i="10" s="1"/>
  <c r="BC474" i="10"/>
  <c r="BD474" i="10"/>
  <c r="BB58" i="10"/>
  <c r="J58" i="10" s="1"/>
  <c r="BE58" i="10"/>
  <c r="BG58" i="10" s="1"/>
  <c r="BD200" i="10"/>
  <c r="BD398" i="10"/>
  <c r="BD230" i="10"/>
  <c r="BC251" i="10"/>
  <c r="BB250" i="10"/>
  <c r="J250" i="10" s="1"/>
  <c r="BE250" i="10"/>
  <c r="BG250" i="10" s="1"/>
  <c r="BB50" i="10"/>
  <c r="J50" i="10" s="1"/>
  <c r="BE50" i="10"/>
  <c r="BG50" i="10" s="1"/>
  <c r="BB287" i="10"/>
  <c r="J287" i="10" s="1"/>
  <c r="BE287" i="10"/>
  <c r="BG287" i="10" s="1"/>
  <c r="BB51" i="10"/>
  <c r="J51" i="10" s="1"/>
  <c r="BE51" i="10"/>
  <c r="BG51" i="10" s="1"/>
  <c r="BB259" i="10"/>
  <c r="J259" i="10" s="1"/>
  <c r="BE259" i="10"/>
  <c r="BG259" i="10" s="1"/>
  <c r="BD314" i="10"/>
  <c r="BC314" i="10"/>
  <c r="BE430" i="10"/>
  <c r="BG430" i="10" s="1"/>
  <c r="BD434" i="10"/>
  <c r="BC80" i="10"/>
  <c r="BD80" i="10"/>
  <c r="BB426" i="10"/>
  <c r="J426" i="10" s="1"/>
  <c r="BE426" i="10"/>
  <c r="BG426" i="10" s="1"/>
  <c r="BB175" i="10"/>
  <c r="J175" i="10" s="1"/>
  <c r="BE175" i="10"/>
  <c r="BG175" i="10" s="1"/>
  <c r="BC72" i="10"/>
  <c r="BD72" i="10"/>
  <c r="BD366" i="10"/>
  <c r="BC366" i="10"/>
  <c r="BB294" i="10"/>
  <c r="J294" i="10" s="1"/>
  <c r="BE294" i="10"/>
  <c r="BG294" i="10" s="1"/>
  <c r="BB375" i="10"/>
  <c r="J375" i="10" s="1"/>
  <c r="BE375" i="10"/>
  <c r="BG375" i="10" s="1"/>
  <c r="BB525" i="10"/>
  <c r="J525" i="10" s="1"/>
  <c r="BE525" i="10"/>
  <c r="BG525" i="10" s="1"/>
  <c r="BE26" i="10"/>
  <c r="BG26" i="10" s="1"/>
  <c r="BB26" i="10"/>
  <c r="J26" i="10" s="1"/>
  <c r="BE510" i="10"/>
  <c r="BG510" i="10" s="1"/>
  <c r="BB510" i="10"/>
  <c r="J510" i="10" s="1"/>
  <c r="BB14" i="10"/>
  <c r="J14" i="10" s="1"/>
  <c r="BE14" i="10"/>
  <c r="BG14" i="10" s="1"/>
  <c r="BD150" i="10"/>
  <c r="BC150" i="10"/>
  <c r="BE470" i="10"/>
  <c r="BG470" i="10" s="1"/>
  <c r="BB302" i="10"/>
  <c r="J302" i="10" s="1"/>
  <c r="BE302" i="10"/>
  <c r="BG302" i="10" s="1"/>
  <c r="BE23" i="10"/>
  <c r="BG23" i="10" s="1"/>
  <c r="BB23" i="10"/>
  <c r="J23" i="10" s="1"/>
  <c r="BE347" i="10"/>
  <c r="BG347" i="10" s="1"/>
  <c r="BB347" i="10"/>
  <c r="J347" i="10" s="1"/>
  <c r="BB469" i="10"/>
  <c r="J469" i="10" s="1"/>
  <c r="BE469" i="10"/>
  <c r="BG469" i="10" s="1"/>
  <c r="BC34" i="10"/>
  <c r="BD34" i="10"/>
  <c r="BE350" i="10"/>
  <c r="BG350" i="10" s="1"/>
  <c r="BB367" i="10"/>
  <c r="J367" i="10" s="1"/>
  <c r="BE367" i="10"/>
  <c r="BG367" i="10" s="1"/>
  <c r="BD462" i="10"/>
  <c r="BC462" i="10"/>
  <c r="BB493" i="10"/>
  <c r="J493" i="10" s="1"/>
  <c r="BE493" i="10"/>
  <c r="BG493" i="10" s="1"/>
  <c r="BC154" i="10"/>
  <c r="BD154" i="10"/>
  <c r="BB327" i="10"/>
  <c r="J327" i="10" s="1"/>
  <c r="BE327" i="10"/>
  <c r="BG327" i="10" s="1"/>
  <c r="BB425" i="10"/>
  <c r="J425" i="10" s="1"/>
  <c r="BE425" i="10"/>
  <c r="BG425" i="10" s="1"/>
  <c r="BB443" i="10"/>
  <c r="J443" i="10" s="1"/>
  <c r="BE443" i="10"/>
  <c r="BG443" i="10" s="1"/>
  <c r="BB22" i="10"/>
  <c r="J22" i="10" s="1"/>
  <c r="BE22" i="10"/>
  <c r="BG22" i="10" s="1"/>
  <c r="BB182" i="10"/>
  <c r="J182" i="10" s="1"/>
  <c r="BE182" i="10"/>
  <c r="BG182" i="10" s="1"/>
  <c r="BE334" i="10"/>
  <c r="BG334" i="10" s="1"/>
  <c r="BB235" i="10"/>
  <c r="J235" i="10" s="1"/>
  <c r="BE235" i="10"/>
  <c r="BG235" i="10" s="1"/>
  <c r="BC46" i="10"/>
  <c r="BD46" i="10"/>
  <c r="BE406" i="10"/>
  <c r="BG406" i="10" s="1"/>
  <c r="BC226" i="10"/>
  <c r="BD226" i="10"/>
  <c r="BB107" i="10"/>
  <c r="J107" i="10" s="1"/>
  <c r="BE107" i="10"/>
  <c r="BG107" i="10" s="1"/>
  <c r="BC2" i="10"/>
  <c r="BD2" i="10"/>
  <c r="BE431" i="10"/>
  <c r="BG431" i="10" s="1"/>
  <c r="BC239" i="10"/>
  <c r="BD239" i="10"/>
  <c r="BC94" i="10"/>
  <c r="BD94" i="10"/>
  <c r="BB429" i="10"/>
  <c r="J429" i="10" s="1"/>
  <c r="BE429" i="10"/>
  <c r="BG429" i="10" s="1"/>
  <c r="BC4" i="10"/>
  <c r="BD4" i="10"/>
  <c r="BB7" i="10"/>
  <c r="J7" i="10" s="1"/>
  <c r="BE7" i="10"/>
  <c r="BG7" i="10" s="1"/>
  <c r="BB421" i="10"/>
  <c r="J421" i="10" s="1"/>
  <c r="BE421" i="10"/>
  <c r="BG421" i="10" s="1"/>
  <c r="BD166" i="10"/>
  <c r="BE306" i="10"/>
  <c r="BG306" i="10" s="1"/>
  <c r="BE199" i="10"/>
  <c r="BG199" i="10" s="1"/>
  <c r="BC351" i="10"/>
  <c r="BD351" i="10"/>
  <c r="BD513" i="10"/>
  <c r="BC513" i="10"/>
  <c r="BC490" i="10"/>
  <c r="BD490" i="10"/>
  <c r="BE131" i="10"/>
  <c r="BG131" i="10" s="1"/>
  <c r="BB114" i="10"/>
  <c r="J114" i="10" s="1"/>
  <c r="BE114" i="10"/>
  <c r="BG114" i="10" s="1"/>
  <c r="BE62" i="10"/>
  <c r="BG62" i="10" s="1"/>
  <c r="BC370" i="10"/>
  <c r="BD370" i="10"/>
  <c r="BD275" i="10"/>
  <c r="BC275" i="10"/>
  <c r="BB533" i="10"/>
  <c r="J533" i="10" s="1"/>
  <c r="BE533" i="10"/>
  <c r="BG533" i="10" s="1"/>
  <c r="BD206" i="10"/>
  <c r="BC206" i="10"/>
  <c r="BE398" i="10"/>
  <c r="BG398" i="10" s="1"/>
  <c r="BD445" i="10"/>
  <c r="BC445" i="10"/>
  <c r="BE486" i="10"/>
  <c r="BG486" i="10" s="1"/>
  <c r="BC473" i="10"/>
  <c r="BD473" i="10"/>
  <c r="BE326" i="10"/>
  <c r="BG326" i="10" s="1"/>
  <c r="BB399" i="10"/>
  <c r="J399" i="10" s="1"/>
  <c r="BE399" i="10"/>
  <c r="BG399" i="10" s="1"/>
  <c r="BE222" i="10"/>
  <c r="BG222" i="10" s="1"/>
  <c r="BB222" i="10"/>
  <c r="J222" i="10" s="1"/>
  <c r="BB511" i="10"/>
  <c r="J511" i="10" s="1"/>
  <c r="BE511" i="10"/>
  <c r="BG511" i="10" s="1"/>
  <c r="BE130" i="10"/>
  <c r="BG130" i="10" s="1"/>
  <c r="BB130" i="10"/>
  <c r="J130" i="10" s="1"/>
  <c r="BB215" i="10"/>
  <c r="J215" i="10" s="1"/>
  <c r="BE215" i="10"/>
  <c r="BG215" i="10" s="1"/>
  <c r="BB138" i="10"/>
  <c r="J138" i="10" s="1"/>
  <c r="BE138" i="10"/>
  <c r="BG138" i="10" s="1"/>
  <c r="BB453" i="10"/>
  <c r="J453" i="10" s="1"/>
  <c r="BE453" i="10"/>
  <c r="BG453" i="10" s="1"/>
  <c r="BB247" i="10"/>
  <c r="J247" i="10" s="1"/>
  <c r="BE247" i="10"/>
  <c r="BG247" i="10" s="1"/>
  <c r="BB15" i="10"/>
  <c r="J15" i="10" s="1"/>
  <c r="BE15" i="10"/>
  <c r="BG15" i="10" s="1"/>
  <c r="BE437" i="10"/>
  <c r="BG437" i="10" s="1"/>
  <c r="BB437" i="10"/>
  <c r="J437" i="10" s="1"/>
  <c r="BE194" i="10"/>
  <c r="BG194" i="10" s="1"/>
  <c r="BB194" i="10"/>
  <c r="J194" i="10" s="1"/>
  <c r="BB207" i="10"/>
  <c r="J207" i="10" s="1"/>
  <c r="BE207" i="10"/>
  <c r="BG207" i="10" s="1"/>
  <c r="BB139" i="10"/>
  <c r="J139" i="10" s="1"/>
  <c r="BC139" i="10" s="1"/>
  <c r="BE139" i="10"/>
  <c r="BG139" i="10" s="1"/>
  <c r="BB485" i="10"/>
  <c r="J485" i="10" s="1"/>
  <c r="BE485" i="10"/>
  <c r="BG485" i="10" s="1"/>
  <c r="BE119" i="10"/>
  <c r="BG119" i="10" s="1"/>
  <c r="BB119" i="10"/>
  <c r="J119" i="10" s="1"/>
  <c r="BC119" i="10" s="1"/>
  <c r="BB449" i="10"/>
  <c r="J449" i="10" s="1"/>
  <c r="BE449" i="10"/>
  <c r="BG449" i="10" s="1"/>
  <c r="BC104" i="10"/>
  <c r="BD104" i="10"/>
  <c r="BB39" i="10"/>
  <c r="J39" i="10" s="1"/>
  <c r="BE39" i="10"/>
  <c r="BG39" i="10" s="1"/>
  <c r="BB489" i="10"/>
  <c r="J489" i="10" s="1"/>
  <c r="BE489" i="10"/>
  <c r="BG489" i="10" s="1"/>
  <c r="BD479" i="10"/>
  <c r="BC479" i="10"/>
  <c r="BB143" i="10"/>
  <c r="J143" i="10" s="1"/>
  <c r="BE143" i="10"/>
  <c r="BG143" i="10" s="1"/>
  <c r="BE282" i="10"/>
  <c r="BG282" i="10" s="1"/>
  <c r="BB282" i="10"/>
  <c r="J282" i="10" s="1"/>
  <c r="BD8" i="10"/>
  <c r="BC8" i="10"/>
  <c r="BE10" i="10"/>
  <c r="BG10" i="10" s="1"/>
  <c r="BB10" i="10"/>
  <c r="J10" i="10" s="1"/>
  <c r="BB394" i="10"/>
  <c r="J394" i="10" s="1"/>
  <c r="BE394" i="10"/>
  <c r="BG394" i="10" s="1"/>
  <c r="BD102" i="10"/>
  <c r="BC102" i="10"/>
  <c r="BC466" i="10"/>
  <c r="BD466" i="10"/>
  <c r="BB59" i="10"/>
  <c r="J59" i="10" s="1"/>
  <c r="BE59" i="10"/>
  <c r="BG59" i="10" s="1"/>
  <c r="BB501" i="10"/>
  <c r="J501" i="10" s="1"/>
  <c r="BE501" i="10"/>
  <c r="BG501" i="10" s="1"/>
  <c r="BE539" i="10"/>
  <c r="BG539" i="10" s="1"/>
  <c r="BB539" i="10"/>
  <c r="J539" i="10" s="1"/>
  <c r="BC106" i="10"/>
  <c r="BB47" i="10"/>
  <c r="J47" i="10" s="1"/>
  <c r="BE47" i="10"/>
  <c r="BG47" i="10" s="1"/>
  <c r="BB54" i="10"/>
  <c r="J54" i="10" s="1"/>
  <c r="BE54" i="10"/>
  <c r="BG54" i="10" s="1"/>
  <c r="BD415" i="10"/>
  <c r="BC415" i="10"/>
  <c r="BD450" i="10"/>
  <c r="BC450" i="10"/>
  <c r="BE187" i="10"/>
  <c r="BG187" i="10" s="1"/>
  <c r="BB187" i="10"/>
  <c r="J187" i="10" s="1"/>
  <c r="BE298" i="10"/>
  <c r="BG298" i="10" s="1"/>
  <c r="BB298" i="10"/>
  <c r="J298" i="10" s="1"/>
  <c r="BE495" i="10"/>
  <c r="BG495" i="10" s="1"/>
  <c r="BB111" i="10"/>
  <c r="J111" i="10" s="1"/>
  <c r="BE111" i="10"/>
  <c r="BG111" i="10" s="1"/>
  <c r="BB71" i="10"/>
  <c r="J71" i="10" s="1"/>
  <c r="BE71" i="10"/>
  <c r="BG71" i="10" s="1"/>
  <c r="BB447" i="10"/>
  <c r="J447" i="10" s="1"/>
  <c r="BE447" i="10"/>
  <c r="BG447" i="10" s="1"/>
  <c r="BB258" i="10"/>
  <c r="J258" i="10" s="1"/>
  <c r="BE258" i="10"/>
  <c r="BG258" i="10" s="1"/>
  <c r="BD530" i="10"/>
  <c r="BC530" i="10"/>
  <c r="BB179" i="10"/>
  <c r="J179" i="10" s="1"/>
  <c r="BE179" i="10"/>
  <c r="BG179" i="10" s="1"/>
  <c r="BE471" i="10"/>
  <c r="BG471" i="10" s="1"/>
  <c r="BB471" i="10"/>
  <c r="J471" i="10" s="1"/>
  <c r="BB195" i="10"/>
  <c r="J195" i="10" s="1"/>
  <c r="BE195" i="10"/>
  <c r="BG195" i="10" s="1"/>
  <c r="BB458" i="10"/>
  <c r="J458" i="10" s="1"/>
  <c r="BE458" i="10"/>
  <c r="BG458" i="10" s="1"/>
  <c r="BB162" i="10"/>
  <c r="J162" i="10" s="1"/>
  <c r="BE162" i="10"/>
  <c r="BG162" i="10" s="1"/>
  <c r="BE442" i="10"/>
  <c r="BG442" i="10" s="1"/>
  <c r="BB442" i="10"/>
  <c r="J442" i="10" s="1"/>
  <c r="BB98" i="10"/>
  <c r="J98" i="10" s="1"/>
  <c r="BE98" i="10"/>
  <c r="BG98" i="10" s="1"/>
  <c r="BB402" i="10"/>
  <c r="J402" i="10" s="1"/>
  <c r="BE402" i="10"/>
  <c r="BG402" i="10" s="1"/>
  <c r="BB147" i="10"/>
  <c r="J147" i="10" s="1"/>
  <c r="BE147" i="10"/>
  <c r="BG147" i="10" s="1"/>
  <c r="BE315" i="10"/>
  <c r="BG315" i="10" s="1"/>
  <c r="BB79" i="10"/>
  <c r="J79" i="10" s="1"/>
  <c r="BE79" i="10"/>
  <c r="BG79" i="10" s="1"/>
  <c r="BE90" i="10"/>
  <c r="BG90" i="10" s="1"/>
  <c r="BB90" i="10"/>
  <c r="J90" i="10" s="1"/>
  <c r="BD144" i="10"/>
  <c r="BC144" i="10"/>
  <c r="BE374" i="10"/>
  <c r="BG374" i="10" s="1"/>
  <c r="BE502" i="10"/>
  <c r="BG502" i="10" s="1"/>
  <c r="BB502" i="10"/>
  <c r="J502" i="10" s="1"/>
  <c r="BE87" i="10"/>
  <c r="BG87" i="10" s="1"/>
  <c r="BD255" i="10"/>
  <c r="BC255" i="10"/>
  <c r="BD519" i="10"/>
  <c r="BC519" i="10"/>
  <c r="BB507" i="10"/>
  <c r="J507" i="10" s="1"/>
  <c r="BE507" i="10"/>
  <c r="BG507" i="10" s="1"/>
  <c r="BC271" i="10"/>
  <c r="BD271" i="10"/>
  <c r="BD481" i="10"/>
  <c r="BC481" i="10"/>
  <c r="BD326" i="10"/>
  <c r="BC326" i="10"/>
  <c r="BC267" i="10"/>
  <c r="BD267" i="10"/>
  <c r="BB477" i="10"/>
  <c r="J477" i="10" s="1"/>
  <c r="BE477" i="10"/>
  <c r="BG477" i="10" s="1"/>
  <c r="BB242" i="10"/>
  <c r="J242" i="10" s="1"/>
  <c r="BE242" i="10"/>
  <c r="BG242" i="10" s="1"/>
  <c r="BB134" i="10"/>
  <c r="J134" i="10" s="1"/>
  <c r="BE134" i="10"/>
  <c r="BG134" i="10" s="1"/>
  <c r="BE434" i="10"/>
  <c r="BG434" i="10" s="1"/>
  <c r="BD38" i="10"/>
  <c r="BC38" i="10"/>
  <c r="BB358" i="10"/>
  <c r="J358" i="10" s="1"/>
  <c r="BE358" i="10"/>
  <c r="BG358" i="10" s="1"/>
  <c r="BB307" i="10"/>
  <c r="J307" i="10" s="1"/>
  <c r="BE307" i="10"/>
  <c r="BG307" i="10" s="1"/>
  <c r="BB461" i="10"/>
  <c r="J461" i="10" s="1"/>
  <c r="BE461" i="10"/>
  <c r="BG461" i="10" s="1"/>
  <c r="BB330" i="10"/>
  <c r="J330" i="10" s="1"/>
  <c r="BE330" i="10"/>
  <c r="BG330" i="10" s="1"/>
  <c r="BE230" i="10"/>
  <c r="BG230" i="10" s="1"/>
  <c r="BC498" i="10"/>
  <c r="BD498" i="10"/>
  <c r="BB517" i="10"/>
  <c r="J517" i="10" s="1"/>
  <c r="BE517" i="10"/>
  <c r="BG517" i="10" s="1"/>
  <c r="BC262" i="10"/>
  <c r="BD262" i="10"/>
  <c r="BC454" i="10"/>
  <c r="BD454" i="10"/>
  <c r="BD407" i="10"/>
  <c r="BC407" i="10"/>
  <c r="BB218" i="10"/>
  <c r="J218" i="10" s="1"/>
  <c r="BE218" i="10"/>
  <c r="BG218" i="10" s="1"/>
  <c r="BE186" i="10"/>
  <c r="BG186" i="10" s="1"/>
  <c r="BE127" i="10"/>
  <c r="BG127" i="10" s="1"/>
  <c r="BD55" i="10"/>
  <c r="BD119" i="10"/>
  <c r="BD63" i="10"/>
  <c r="P4" i="1"/>
  <c r="R4" i="1" s="1"/>
  <c r="BD240" i="10" l="1"/>
  <c r="BC240" i="10"/>
  <c r="BC128" i="10"/>
  <c r="BD128" i="10"/>
  <c r="BD148" i="10"/>
  <c r="BC148" i="10"/>
  <c r="BD439" i="10"/>
  <c r="BC439" i="10"/>
  <c r="BC164" i="10"/>
  <c r="BD164" i="10"/>
  <c r="BD16" i="10"/>
  <c r="BC16" i="10"/>
  <c r="BD452" i="10"/>
  <c r="BC452" i="10"/>
  <c r="BC480" i="10"/>
  <c r="BD480" i="10"/>
  <c r="BD224" i="10"/>
  <c r="BC224" i="10"/>
  <c r="BD348" i="10"/>
  <c r="BC348" i="10"/>
  <c r="BD96" i="10"/>
  <c r="BC96" i="10"/>
  <c r="BC256" i="10"/>
  <c r="BD256" i="10"/>
  <c r="BD95" i="10"/>
  <c r="BC95" i="10"/>
  <c r="BC296" i="10"/>
  <c r="BD213" i="10"/>
  <c r="BC213" i="10"/>
  <c r="BD160" i="10"/>
  <c r="BC160" i="10"/>
  <c r="BC288" i="10"/>
  <c r="BD288" i="10"/>
  <c r="BC37" i="10"/>
  <c r="BD37" i="10"/>
  <c r="BD273" i="10"/>
  <c r="BC273" i="10"/>
  <c r="BD341" i="10"/>
  <c r="BC341" i="10"/>
  <c r="BD436" i="10"/>
  <c r="BC436" i="10"/>
  <c r="BD300" i="10"/>
  <c r="BC300" i="10"/>
  <c r="BD216" i="10"/>
  <c r="BC216" i="10"/>
  <c r="BD223" i="10"/>
  <c r="BC223" i="10"/>
  <c r="BD293" i="10"/>
  <c r="BC293" i="10"/>
  <c r="BD229" i="10"/>
  <c r="BC229" i="10"/>
  <c r="BD373" i="10"/>
  <c r="BC373" i="10"/>
  <c r="BC389" i="10"/>
  <c r="BD389" i="10"/>
  <c r="BD85" i="10"/>
  <c r="BC85" i="10"/>
  <c r="BD69" i="10"/>
  <c r="BC69" i="10"/>
  <c r="BD184" i="10"/>
  <c r="BC184" i="10"/>
  <c r="BD280" i="10"/>
  <c r="BC280" i="10"/>
  <c r="BC424" i="10"/>
  <c r="BD424" i="10"/>
  <c r="BC376" i="10"/>
  <c r="BD376" i="10"/>
  <c r="BD292" i="10"/>
  <c r="BC292" i="10"/>
  <c r="BD56" i="10"/>
  <c r="BC56" i="10"/>
  <c r="BD217" i="10"/>
  <c r="BC217" i="10"/>
  <c r="BC317" i="10"/>
  <c r="BD317" i="10"/>
  <c r="BC237" i="10"/>
  <c r="BD237" i="10"/>
  <c r="BC245" i="10"/>
  <c r="BD245" i="10"/>
  <c r="BD409" i="10"/>
  <c r="BC409" i="10"/>
  <c r="BC120" i="10"/>
  <c r="BD120" i="10"/>
  <c r="BD505" i="10"/>
  <c r="BC505" i="10"/>
  <c r="BD659" i="10"/>
  <c r="BC659" i="10"/>
  <c r="BD880" i="10"/>
  <c r="BC880" i="10"/>
  <c r="BD840" i="10"/>
  <c r="BC840" i="10"/>
  <c r="BD636" i="10"/>
  <c r="BC636" i="10"/>
  <c r="BD987" i="10"/>
  <c r="BC987" i="10"/>
  <c r="BC587" i="10"/>
  <c r="BD587" i="10"/>
  <c r="BC633" i="10"/>
  <c r="BD633" i="10"/>
  <c r="BD728" i="10"/>
  <c r="BC728" i="10"/>
  <c r="BD952" i="10"/>
  <c r="BC952" i="10"/>
  <c r="BD976" i="10"/>
  <c r="BC976" i="10"/>
  <c r="BD794" i="10"/>
  <c r="BC794" i="10"/>
  <c r="BD960" i="10"/>
  <c r="BC960" i="10"/>
  <c r="BD688" i="10"/>
  <c r="BC688" i="10"/>
  <c r="BD872" i="10"/>
  <c r="BC872" i="10"/>
  <c r="BD808" i="10"/>
  <c r="BC808" i="10"/>
  <c r="BD691" i="10"/>
  <c r="BC691" i="10"/>
  <c r="BC561" i="10"/>
  <c r="BD561" i="10"/>
  <c r="BC701" i="10"/>
  <c r="BD701" i="10"/>
  <c r="BC747" i="10"/>
  <c r="BD747" i="10"/>
  <c r="BD783" i="10"/>
  <c r="BC783" i="10"/>
  <c r="BD698" i="10"/>
  <c r="BC698" i="10"/>
  <c r="BD648" i="10"/>
  <c r="BC648" i="10"/>
  <c r="BD620" i="10"/>
  <c r="BC620" i="10"/>
  <c r="BD612" i="10"/>
  <c r="BC612" i="10"/>
  <c r="BD986" i="10"/>
  <c r="BC986" i="10"/>
  <c r="BD856" i="10"/>
  <c r="BC856" i="10"/>
  <c r="BC998" i="10"/>
  <c r="BD998" i="10"/>
  <c r="BD890" i="10"/>
  <c r="BC890" i="10"/>
  <c r="BD676" i="10"/>
  <c r="BC676" i="10"/>
  <c r="BD660" i="10"/>
  <c r="BC660" i="10"/>
  <c r="BD712" i="10"/>
  <c r="BC712" i="10"/>
  <c r="BD611" i="10"/>
  <c r="BC611" i="10"/>
  <c r="BD768" i="10"/>
  <c r="BC768" i="10"/>
  <c r="BD868" i="10"/>
  <c r="BC868" i="10"/>
  <c r="BD892" i="10"/>
  <c r="BC892" i="10"/>
  <c r="BD680" i="10"/>
  <c r="BC680" i="10"/>
  <c r="BD696" i="10"/>
  <c r="BC696" i="10"/>
  <c r="BD616" i="10"/>
  <c r="BC616" i="10"/>
  <c r="BD931" i="10"/>
  <c r="BC931" i="10"/>
  <c r="BC829" i="10"/>
  <c r="BD829" i="10"/>
  <c r="BD858" i="10"/>
  <c r="BC858" i="10"/>
  <c r="BD772" i="10"/>
  <c r="BC772" i="10"/>
  <c r="BD920" i="10"/>
  <c r="BC920" i="10"/>
  <c r="BC715" i="10"/>
  <c r="BD715" i="10"/>
  <c r="BC753" i="10"/>
  <c r="BD753" i="10"/>
  <c r="BD760" i="10"/>
  <c r="BC760" i="10"/>
  <c r="BD602" i="10"/>
  <c r="BC602" i="10"/>
  <c r="BC817" i="10"/>
  <c r="BD817" i="10"/>
  <c r="BD922" i="10"/>
  <c r="BC922" i="10"/>
  <c r="BD764" i="10"/>
  <c r="BC764" i="10"/>
  <c r="BC957" i="10"/>
  <c r="BD957" i="10"/>
  <c r="BC785" i="10"/>
  <c r="BD785" i="10"/>
  <c r="BD936" i="10"/>
  <c r="BC936" i="10"/>
  <c r="BD667" i="10"/>
  <c r="BC667" i="10"/>
  <c r="BC683" i="10"/>
  <c r="BD683" i="10"/>
  <c r="BD638" i="10"/>
  <c r="BC638" i="10"/>
  <c r="BD739" i="10"/>
  <c r="BC739" i="10"/>
  <c r="BD968" i="10"/>
  <c r="BC968" i="10"/>
  <c r="BD776" i="10"/>
  <c r="BC776" i="10"/>
  <c r="BD584" i="10"/>
  <c r="BC584" i="10"/>
  <c r="BD704" i="10"/>
  <c r="BC704" i="10"/>
  <c r="BD832" i="10"/>
  <c r="BC832" i="10"/>
  <c r="BD940" i="10"/>
  <c r="BC940" i="10"/>
  <c r="BD932" i="10"/>
  <c r="BC932" i="10"/>
  <c r="BD944" i="10"/>
  <c r="BC944" i="10"/>
  <c r="BD836" i="10"/>
  <c r="BC836" i="10"/>
  <c r="BB789" i="10"/>
  <c r="J789" i="10" s="1"/>
  <c r="BE789" i="10"/>
  <c r="BG789" i="10" s="1"/>
  <c r="BB818" i="10"/>
  <c r="J818" i="10" s="1"/>
  <c r="BE818" i="10"/>
  <c r="BG818" i="10" s="1"/>
  <c r="BB801" i="10"/>
  <c r="J801" i="10" s="1"/>
  <c r="BE801" i="10"/>
  <c r="BG801" i="10" s="1"/>
  <c r="BB547" i="10"/>
  <c r="BE547" i="10"/>
  <c r="BG547" i="10" s="1"/>
  <c r="BB894" i="10"/>
  <c r="J894" i="10" s="1"/>
  <c r="BE894" i="10"/>
  <c r="BG894" i="10" s="1"/>
  <c r="BB631" i="10"/>
  <c r="J631" i="10" s="1"/>
  <c r="BE631" i="10"/>
  <c r="BG631" i="10" s="1"/>
  <c r="BB861" i="10"/>
  <c r="BE861" i="10"/>
  <c r="BG861" i="10" s="1"/>
  <c r="BB552" i="10"/>
  <c r="J552" i="10" s="1"/>
  <c r="BE552" i="10"/>
  <c r="BG552" i="10" s="1"/>
  <c r="BB985" i="10"/>
  <c r="J985" i="10" s="1"/>
  <c r="BE985" i="10"/>
  <c r="BG985" i="10" s="1"/>
  <c r="BB841" i="10"/>
  <c r="J841" i="10" s="1"/>
  <c r="BE841" i="10"/>
  <c r="BG841" i="10" s="1"/>
  <c r="BB782" i="10"/>
  <c r="BE782" i="10"/>
  <c r="BG782" i="10" s="1"/>
  <c r="BB706" i="10"/>
  <c r="J706" i="10" s="1"/>
  <c r="BE706" i="10"/>
  <c r="BG706" i="10" s="1"/>
  <c r="BB674" i="10"/>
  <c r="J674" i="10" s="1"/>
  <c r="BE674" i="10"/>
  <c r="BG674" i="10" s="1"/>
  <c r="BB759" i="10"/>
  <c r="J759" i="10" s="1"/>
  <c r="BE759" i="10"/>
  <c r="BG759" i="10" s="1"/>
  <c r="BB693" i="10"/>
  <c r="J693" i="10" s="1"/>
  <c r="BE693" i="10"/>
  <c r="BG693" i="10" s="1"/>
  <c r="BB854" i="10"/>
  <c r="J854" i="10" s="1"/>
  <c r="BE854" i="10"/>
  <c r="BG854" i="10" s="1"/>
  <c r="BB865" i="10"/>
  <c r="BE865" i="10"/>
  <c r="BG865" i="10" s="1"/>
  <c r="BB1011" i="10"/>
  <c r="J1011" i="10" s="1"/>
  <c r="BE1011" i="10"/>
  <c r="BG1011" i="10" s="1"/>
  <c r="BB548" i="10"/>
  <c r="BE548" i="10"/>
  <c r="BG548" i="10" s="1"/>
  <c r="BB619" i="10"/>
  <c r="J619" i="10" s="1"/>
  <c r="BE619" i="10"/>
  <c r="BG619" i="10" s="1"/>
  <c r="BB850" i="10"/>
  <c r="J850" i="10" s="1"/>
  <c r="BE850" i="10"/>
  <c r="BG850" i="10" s="1"/>
  <c r="BB717" i="10"/>
  <c r="J717" i="10" s="1"/>
  <c r="BE717" i="10"/>
  <c r="BG717" i="10" s="1"/>
  <c r="BB618" i="10"/>
  <c r="J618" i="10" s="1"/>
  <c r="BE618" i="10"/>
  <c r="BG618" i="10" s="1"/>
  <c r="BB955" i="10"/>
  <c r="J955" i="10" s="1"/>
  <c r="BE955" i="10"/>
  <c r="BG955" i="10" s="1"/>
  <c r="BB708" i="10"/>
  <c r="J708" i="10" s="1"/>
  <c r="BE708" i="10"/>
  <c r="BG708" i="10" s="1"/>
  <c r="BD991" i="10"/>
  <c r="BC991" i="10"/>
  <c r="BB807" i="10"/>
  <c r="J807" i="10" s="1"/>
  <c r="BE807" i="10"/>
  <c r="BG807" i="10" s="1"/>
  <c r="BB554" i="10"/>
  <c r="J554" i="10" s="1"/>
  <c r="BE554" i="10"/>
  <c r="BG554" i="10" s="1"/>
  <c r="BB793" i="10"/>
  <c r="J793" i="10" s="1"/>
  <c r="BE793" i="10"/>
  <c r="BG793" i="10" s="1"/>
  <c r="BB606" i="10"/>
  <c r="J606" i="10" s="1"/>
  <c r="BE606" i="10"/>
  <c r="BG606" i="10" s="1"/>
  <c r="BB1009" i="10"/>
  <c r="J1009" i="10" s="1"/>
  <c r="BE1009" i="10"/>
  <c r="BG1009" i="10" s="1"/>
  <c r="BB790" i="10"/>
  <c r="J790" i="10" s="1"/>
  <c r="BE790" i="10"/>
  <c r="BG790" i="10" s="1"/>
  <c r="BB719" i="10"/>
  <c r="J719" i="10" s="1"/>
  <c r="BE719" i="10"/>
  <c r="BG719" i="10" s="1"/>
  <c r="BB581" i="10"/>
  <c r="J581" i="10" s="1"/>
  <c r="BE581" i="10"/>
  <c r="BG581" i="10" s="1"/>
  <c r="BB844" i="10"/>
  <c r="J844" i="10" s="1"/>
  <c r="BE844" i="10"/>
  <c r="BG844" i="10" s="1"/>
  <c r="BB800" i="10"/>
  <c r="J800" i="10" s="1"/>
  <c r="BE800" i="10"/>
  <c r="BG800" i="10" s="1"/>
  <c r="BB735" i="10"/>
  <c r="J735" i="10" s="1"/>
  <c r="BE735" i="10"/>
  <c r="BG735" i="10" s="1"/>
  <c r="BB576" i="10"/>
  <c r="J576" i="10" s="1"/>
  <c r="BE576" i="10"/>
  <c r="BG576" i="10" s="1"/>
  <c r="BB720" i="10"/>
  <c r="BE720" i="10"/>
  <c r="BG720" i="10" s="1"/>
  <c r="BD879" i="10"/>
  <c r="BC879" i="10"/>
  <c r="BD692" i="10"/>
  <c r="BC692" i="10"/>
  <c r="BB846" i="10"/>
  <c r="J846" i="10" s="1"/>
  <c r="BE846" i="10"/>
  <c r="BG846" i="10" s="1"/>
  <c r="BB1006" i="10"/>
  <c r="BE1006" i="10"/>
  <c r="BG1006" i="10" s="1"/>
  <c r="BB671" i="10"/>
  <c r="J671" i="10" s="1"/>
  <c r="BE671" i="10"/>
  <c r="BG671" i="10" s="1"/>
  <c r="BB567" i="10"/>
  <c r="J567" i="10" s="1"/>
  <c r="BE567" i="10"/>
  <c r="BG567" i="10" s="1"/>
  <c r="J980" i="10"/>
  <c r="BB980" i="10"/>
  <c r="BE980" i="10"/>
  <c r="BG980" i="10" s="1"/>
  <c r="BB745" i="10"/>
  <c r="J745" i="10" s="1"/>
  <c r="BE745" i="10"/>
  <c r="BG745" i="10" s="1"/>
  <c r="BB926" i="10"/>
  <c r="BE926" i="10"/>
  <c r="BG926" i="10" s="1"/>
  <c r="BB678" i="10"/>
  <c r="J678" i="10" s="1"/>
  <c r="BE678" i="10"/>
  <c r="BG678" i="10" s="1"/>
  <c r="BB907" i="10"/>
  <c r="BE907" i="10"/>
  <c r="BG907" i="10" s="1"/>
  <c r="BB710" i="10"/>
  <c r="J710" i="10" s="1"/>
  <c r="BE710" i="10"/>
  <c r="BG710" i="10" s="1"/>
  <c r="BB848" i="10"/>
  <c r="BE848" i="10"/>
  <c r="BG848" i="10" s="1"/>
  <c r="BB903" i="10"/>
  <c r="J903" i="10" s="1"/>
  <c r="BE903" i="10"/>
  <c r="BG903" i="10" s="1"/>
  <c r="BB593" i="10"/>
  <c r="BE593" i="10"/>
  <c r="BG593" i="10" s="1"/>
  <c r="BB733" i="10"/>
  <c r="J733" i="10" s="1"/>
  <c r="BE733" i="10"/>
  <c r="BG733" i="10" s="1"/>
  <c r="BB651" i="10"/>
  <c r="BE651" i="10"/>
  <c r="BG651" i="10" s="1"/>
  <c r="BB969" i="10"/>
  <c r="J969" i="10" s="1"/>
  <c r="BE969" i="10"/>
  <c r="BG969" i="10" s="1"/>
  <c r="BB687" i="10"/>
  <c r="BE687" i="10"/>
  <c r="BG687" i="10" s="1"/>
  <c r="BB614" i="10"/>
  <c r="J614" i="10" s="1"/>
  <c r="BE614" i="10"/>
  <c r="BG614" i="10" s="1"/>
  <c r="BB902" i="10"/>
  <c r="BE902" i="10"/>
  <c r="BG902" i="10" s="1"/>
  <c r="BB900" i="10"/>
  <c r="J900" i="10" s="1"/>
  <c r="BE900" i="10"/>
  <c r="BG900" i="10" s="1"/>
  <c r="BD762" i="10"/>
  <c r="BC762" i="10"/>
  <c r="BC689" i="10"/>
  <c r="BD689" i="10"/>
  <c r="BB726" i="10"/>
  <c r="BE726" i="10"/>
  <c r="BG726" i="10" s="1"/>
  <c r="BB589" i="10"/>
  <c r="J589" i="10" s="1"/>
  <c r="BE589" i="10"/>
  <c r="BG589" i="10" s="1"/>
  <c r="BB645" i="10"/>
  <c r="BE645" i="10"/>
  <c r="BG645" i="10" s="1"/>
  <c r="BB993" i="10"/>
  <c r="J993" i="10" s="1"/>
  <c r="BE993" i="10"/>
  <c r="BG993" i="10" s="1"/>
  <c r="BB887" i="10"/>
  <c r="BE887" i="10"/>
  <c r="BG887" i="10" s="1"/>
  <c r="BC769" i="10"/>
  <c r="BD769" i="10"/>
  <c r="BB553" i="10"/>
  <c r="BE553" i="10"/>
  <c r="BG553" i="10" s="1"/>
  <c r="BB810" i="10"/>
  <c r="BE810" i="10"/>
  <c r="BG810" i="10" s="1"/>
  <c r="BB546" i="10"/>
  <c r="BE546" i="10"/>
  <c r="BG546" i="10" s="1"/>
  <c r="BB972" i="10"/>
  <c r="J972" i="10" s="1"/>
  <c r="BE972" i="10"/>
  <c r="BG972" i="10" s="1"/>
  <c r="BB596" i="10"/>
  <c r="BE596" i="10"/>
  <c r="BG596" i="10" s="1"/>
  <c r="BB599" i="10"/>
  <c r="J599" i="10" s="1"/>
  <c r="BE599" i="10"/>
  <c r="BG599" i="10" s="1"/>
  <c r="BB963" i="10"/>
  <c r="BE963" i="10"/>
  <c r="BG963" i="10" s="1"/>
  <c r="BB965" i="10"/>
  <c r="J965" i="10" s="1"/>
  <c r="BE965" i="10"/>
  <c r="BG965" i="10" s="1"/>
  <c r="BB765" i="10"/>
  <c r="J765" i="10" s="1"/>
  <c r="BE765" i="10"/>
  <c r="BG765" i="10" s="1"/>
  <c r="BB905" i="10"/>
  <c r="J905" i="10" s="1"/>
  <c r="BE905" i="10"/>
  <c r="BG905" i="10" s="1"/>
  <c r="BB827" i="10"/>
  <c r="J827" i="10" s="1"/>
  <c r="BE827" i="10"/>
  <c r="BG827" i="10" s="1"/>
  <c r="BB601" i="10"/>
  <c r="J601" i="10" s="1"/>
  <c r="BE601" i="10"/>
  <c r="BG601" i="10" s="1"/>
  <c r="BB831" i="10"/>
  <c r="J831" i="10" s="1"/>
  <c r="BE831" i="10"/>
  <c r="BG831" i="10" s="1"/>
  <c r="BB779" i="10"/>
  <c r="J779" i="10" s="1"/>
  <c r="BE779" i="10"/>
  <c r="BG779" i="10" s="1"/>
  <c r="BB924" i="10"/>
  <c r="J924" i="10" s="1"/>
  <c r="BE924" i="10"/>
  <c r="BG924" i="10" s="1"/>
  <c r="BD826" i="10"/>
  <c r="BC826" i="10"/>
  <c r="BD792" i="10"/>
  <c r="BC792" i="10"/>
  <c r="BD707" i="10"/>
  <c r="BC707" i="10"/>
  <c r="BD664" i="10"/>
  <c r="BC664" i="10"/>
  <c r="BD600" i="10"/>
  <c r="BC600" i="10"/>
  <c r="BD560" i="10"/>
  <c r="BC560" i="10"/>
  <c r="BD954" i="10"/>
  <c r="BC954" i="10"/>
  <c r="BD756" i="10"/>
  <c r="BC756" i="10"/>
  <c r="BC881" i="10"/>
  <c r="BD881" i="10"/>
  <c r="BD911" i="10"/>
  <c r="BC911" i="10"/>
  <c r="BD580" i="10"/>
  <c r="BC580" i="10"/>
  <c r="BB904" i="10"/>
  <c r="J904" i="10" s="1"/>
  <c r="BE904" i="10"/>
  <c r="BG904" i="10" s="1"/>
  <c r="BC557" i="10"/>
  <c r="BD557" i="10"/>
  <c r="BD666" i="10"/>
  <c r="BC666" i="10"/>
  <c r="BD332" i="10"/>
  <c r="BC332" i="10"/>
  <c r="BC299" i="10"/>
  <c r="BD299" i="10"/>
  <c r="BC97" i="10"/>
  <c r="BD97" i="10"/>
  <c r="BD355" i="10"/>
  <c r="BC355" i="10"/>
  <c r="BD379" i="10"/>
  <c r="BC379" i="10"/>
  <c r="BC945" i="10"/>
  <c r="BD945" i="10"/>
  <c r="BD632" i="10"/>
  <c r="BC632" i="10"/>
  <c r="BD847" i="10"/>
  <c r="BC847" i="10"/>
  <c r="BD309" i="10"/>
  <c r="BC309" i="10"/>
  <c r="BD181" i="10"/>
  <c r="BC181" i="10"/>
  <c r="BD353" i="10"/>
  <c r="BC353" i="10"/>
  <c r="BC301" i="10"/>
  <c r="BD301" i="10"/>
  <c r="BD923" i="10"/>
  <c r="BC923" i="10"/>
  <c r="BD675" i="10"/>
  <c r="BC675" i="10"/>
  <c r="BC13" i="10"/>
  <c r="BD13" i="10"/>
  <c r="BD448" i="10"/>
  <c r="BC448" i="10"/>
  <c r="BD896" i="10"/>
  <c r="BC896" i="10"/>
  <c r="BD888" i="10"/>
  <c r="BC888" i="10"/>
  <c r="BC378" i="10"/>
  <c r="BB970" i="10"/>
  <c r="BE970" i="10"/>
  <c r="BG970" i="10" s="1"/>
  <c r="BB845" i="10"/>
  <c r="BE845" i="10"/>
  <c r="BG845" i="10" s="1"/>
  <c r="BB750" i="10"/>
  <c r="J750" i="10" s="1"/>
  <c r="BE750" i="10"/>
  <c r="BG750" i="10" s="1"/>
  <c r="BB925" i="10"/>
  <c r="J925" i="10" s="1"/>
  <c r="BE925" i="10"/>
  <c r="BG925" i="10" s="1"/>
  <c r="BB699" i="10"/>
  <c r="J699" i="10" s="1"/>
  <c r="BE699" i="10"/>
  <c r="BG699" i="10" s="1"/>
  <c r="BB562" i="10"/>
  <c r="J562" i="10" s="1"/>
  <c r="BE562" i="10"/>
  <c r="BG562" i="10" s="1"/>
  <c r="BB997" i="10"/>
  <c r="J997" i="10" s="1"/>
  <c r="BE997" i="10"/>
  <c r="BG997" i="10" s="1"/>
  <c r="BB875" i="10"/>
  <c r="J875" i="10" s="1"/>
  <c r="BE875" i="10"/>
  <c r="BG875" i="10" s="1"/>
  <c r="BB996" i="10"/>
  <c r="J996" i="10" s="1"/>
  <c r="BE996" i="10"/>
  <c r="BG996" i="10" s="1"/>
  <c r="BB981" i="10"/>
  <c r="J981" i="10" s="1"/>
  <c r="BE981" i="10"/>
  <c r="BG981" i="10" s="1"/>
  <c r="BB882" i="10"/>
  <c r="J882" i="10" s="1"/>
  <c r="BE882" i="10"/>
  <c r="BG882" i="10" s="1"/>
  <c r="BB1007" i="10"/>
  <c r="J1007" i="10" s="1"/>
  <c r="BE1007" i="10"/>
  <c r="BG1007" i="10" s="1"/>
  <c r="BB572" i="10"/>
  <c r="J572" i="10" s="1"/>
  <c r="BE572" i="10"/>
  <c r="BG572" i="10" s="1"/>
  <c r="BB649" i="10"/>
  <c r="J649" i="10" s="1"/>
  <c r="BE649" i="10"/>
  <c r="BG649" i="10" s="1"/>
  <c r="BB585" i="10"/>
  <c r="J585" i="10" s="1"/>
  <c r="BE585" i="10"/>
  <c r="BG585" i="10" s="1"/>
  <c r="BB695" i="10"/>
  <c r="J695" i="10" s="1"/>
  <c r="BE695" i="10"/>
  <c r="BG695" i="10" s="1"/>
  <c r="BB910" i="10"/>
  <c r="J910" i="10" s="1"/>
  <c r="BE910" i="10"/>
  <c r="BG910" i="10" s="1"/>
  <c r="BB697" i="10"/>
  <c r="J697" i="10" s="1"/>
  <c r="BE697" i="10"/>
  <c r="BG697" i="10" s="1"/>
  <c r="BB644" i="10"/>
  <c r="J644" i="10" s="1"/>
  <c r="BE644" i="10"/>
  <c r="BG644" i="10" s="1"/>
  <c r="BD816" i="10"/>
  <c r="BC816" i="10"/>
  <c r="BB617" i="10"/>
  <c r="BE617" i="10"/>
  <c r="BG617" i="10" s="1"/>
  <c r="BB962" i="10"/>
  <c r="J962" i="10" s="1"/>
  <c r="BE962" i="10"/>
  <c r="BG962" i="10" s="1"/>
  <c r="BB578" i="10"/>
  <c r="J578" i="10" s="1"/>
  <c r="BE578" i="10"/>
  <c r="BG578" i="10" s="1"/>
  <c r="BB947" i="10"/>
  <c r="J947" i="10" s="1"/>
  <c r="BE947" i="10"/>
  <c r="BG947" i="10" s="1"/>
  <c r="BB738" i="10"/>
  <c r="J738" i="10" s="1"/>
  <c r="BE738" i="10"/>
  <c r="BG738" i="10" s="1"/>
  <c r="BB857" i="10"/>
  <c r="J857" i="10" s="1"/>
  <c r="BE857" i="10"/>
  <c r="BG857" i="10" s="1"/>
  <c r="BB899" i="10"/>
  <c r="J899" i="10" s="1"/>
  <c r="BE899" i="10"/>
  <c r="BG899" i="10" s="1"/>
  <c r="BB838" i="10"/>
  <c r="J838" i="10" s="1"/>
  <c r="BE838" i="10"/>
  <c r="BG838" i="10" s="1"/>
  <c r="BB999" i="10"/>
  <c r="J999" i="10" s="1"/>
  <c r="BE999" i="10"/>
  <c r="BG999" i="10" s="1"/>
  <c r="BB713" i="10"/>
  <c r="J713" i="10" s="1"/>
  <c r="BE713" i="10"/>
  <c r="BG713" i="10" s="1"/>
  <c r="BB654" i="10"/>
  <c r="J654" i="10" s="1"/>
  <c r="BE654" i="10"/>
  <c r="BG654" i="10" s="1"/>
  <c r="BB901" i="10"/>
  <c r="J901" i="10" s="1"/>
  <c r="BE901" i="10"/>
  <c r="BG901" i="10" s="1"/>
  <c r="BB815" i="10"/>
  <c r="J815" i="10" s="1"/>
  <c r="BE815" i="10"/>
  <c r="BG815" i="10" s="1"/>
  <c r="BB877" i="10"/>
  <c r="J877" i="10" s="1"/>
  <c r="BE877" i="10"/>
  <c r="BG877" i="10" s="1"/>
  <c r="BB778" i="10"/>
  <c r="J778" i="10" s="1"/>
  <c r="BE778" i="10"/>
  <c r="BG778" i="10" s="1"/>
  <c r="BB628" i="10"/>
  <c r="J628" i="10" s="1"/>
  <c r="BE628" i="10"/>
  <c r="BG628" i="10" s="1"/>
  <c r="BB867" i="10"/>
  <c r="BE867" i="10"/>
  <c r="BG867" i="10" s="1"/>
  <c r="BD824" i="10"/>
  <c r="BC824" i="10"/>
  <c r="BB661" i="10"/>
  <c r="J661" i="10" s="1"/>
  <c r="BE661" i="10"/>
  <c r="BG661" i="10" s="1"/>
  <c r="BB690" i="10"/>
  <c r="J690" i="10" s="1"/>
  <c r="BE690" i="10"/>
  <c r="BG690" i="10" s="1"/>
  <c r="BB609" i="10"/>
  <c r="J609" i="10" s="1"/>
  <c r="BE609" i="10"/>
  <c r="BG609" i="10" s="1"/>
  <c r="BB550" i="10"/>
  <c r="J550" i="10" s="1"/>
  <c r="BE550" i="10"/>
  <c r="BG550" i="10" s="1"/>
  <c r="BB938" i="10"/>
  <c r="J938" i="10" s="1"/>
  <c r="BE938" i="10"/>
  <c r="BG938" i="10" s="1"/>
  <c r="BB604" i="10"/>
  <c r="J604" i="10" s="1"/>
  <c r="BE604" i="10"/>
  <c r="BG604" i="10" s="1"/>
  <c r="BB885" i="10"/>
  <c r="J885" i="10" s="1"/>
  <c r="BE885" i="10"/>
  <c r="BG885" i="10" s="1"/>
  <c r="BB930" i="10"/>
  <c r="J930" i="10" s="1"/>
  <c r="BE930" i="10"/>
  <c r="BG930" i="10" s="1"/>
  <c r="BB798" i="10"/>
  <c r="J798" i="10" s="1"/>
  <c r="BE798" i="10"/>
  <c r="BG798" i="10" s="1"/>
  <c r="BB740" i="10"/>
  <c r="J740" i="10" s="1"/>
  <c r="BE740" i="10"/>
  <c r="BG740" i="10" s="1"/>
  <c r="BB575" i="10"/>
  <c r="J575" i="10" s="1"/>
  <c r="BE575" i="10"/>
  <c r="BG575" i="10" s="1"/>
  <c r="BB637" i="10"/>
  <c r="J637" i="10" s="1"/>
  <c r="BE637" i="10"/>
  <c r="BG637" i="10" s="1"/>
  <c r="BB684" i="10"/>
  <c r="J684" i="10" s="1"/>
  <c r="BE684" i="10"/>
  <c r="BG684" i="10" s="1"/>
  <c r="BB949" i="10"/>
  <c r="J949" i="10" s="1"/>
  <c r="BE949" i="10"/>
  <c r="BG949" i="10" s="1"/>
  <c r="BB583" i="10"/>
  <c r="J583" i="10" s="1"/>
  <c r="BE583" i="10"/>
  <c r="BG583" i="10" s="1"/>
  <c r="BB746" i="10"/>
  <c r="J746" i="10" s="1"/>
  <c r="BE746" i="10"/>
  <c r="BG746" i="10" s="1"/>
  <c r="BB771" i="10"/>
  <c r="J771" i="10" s="1"/>
  <c r="BE771" i="10"/>
  <c r="BG771" i="10" s="1"/>
  <c r="BB774" i="10"/>
  <c r="J774" i="10" s="1"/>
  <c r="BE774" i="10"/>
  <c r="BG774" i="10" s="1"/>
  <c r="BD984" i="10"/>
  <c r="BC984" i="10"/>
  <c r="BB777" i="10"/>
  <c r="J777" i="10" s="1"/>
  <c r="BE777" i="10"/>
  <c r="BG777" i="10" s="1"/>
  <c r="BB655" i="10"/>
  <c r="J655" i="10" s="1"/>
  <c r="BE655" i="10"/>
  <c r="BG655" i="10" s="1"/>
  <c r="BB830" i="10"/>
  <c r="J830" i="10" s="1"/>
  <c r="BE830" i="10"/>
  <c r="BG830" i="10" s="1"/>
  <c r="BB672" i="10"/>
  <c r="BE672" i="10"/>
  <c r="BG672" i="10" s="1"/>
  <c r="BB757" i="10"/>
  <c r="J757" i="10" s="1"/>
  <c r="BE757" i="10"/>
  <c r="BG757" i="10" s="1"/>
  <c r="BB786" i="10"/>
  <c r="J786" i="10" s="1"/>
  <c r="BE786" i="10"/>
  <c r="BG786" i="10" s="1"/>
  <c r="BB737" i="10"/>
  <c r="J737" i="10" s="1"/>
  <c r="BE737" i="10"/>
  <c r="BG737" i="10" s="1"/>
  <c r="BB570" i="10"/>
  <c r="J570" i="10" s="1"/>
  <c r="BE570" i="10"/>
  <c r="BG570" i="10" s="1"/>
  <c r="BB933" i="10"/>
  <c r="J933" i="10" s="1"/>
  <c r="BE933" i="10"/>
  <c r="BG933" i="10" s="1"/>
  <c r="BB723" i="10"/>
  <c r="J723" i="10" s="1"/>
  <c r="BE723" i="10"/>
  <c r="BG723" i="10" s="1"/>
  <c r="BB1001" i="10"/>
  <c r="BE1001" i="10"/>
  <c r="BG1001" i="10" s="1"/>
  <c r="BB906" i="10"/>
  <c r="J906" i="10" s="1"/>
  <c r="BE906" i="10"/>
  <c r="BG906" i="10" s="1"/>
  <c r="BB898" i="10"/>
  <c r="J898" i="10" s="1"/>
  <c r="BE898" i="10"/>
  <c r="BG898" i="10" s="1"/>
  <c r="BB588" i="10"/>
  <c r="J588" i="10" s="1"/>
  <c r="BE588" i="10"/>
  <c r="BG588" i="10" s="1"/>
  <c r="BB796" i="10"/>
  <c r="J796" i="10" s="1"/>
  <c r="BE796" i="10"/>
  <c r="BG796" i="10" s="1"/>
  <c r="BB621" i="10"/>
  <c r="J621" i="10" s="1"/>
  <c r="BE621" i="10"/>
  <c r="BG621" i="10" s="1"/>
  <c r="BB780" i="10"/>
  <c r="J780" i="10" s="1"/>
  <c r="BE780" i="10"/>
  <c r="BG780" i="10" s="1"/>
  <c r="BB731" i="10"/>
  <c r="J731" i="10" s="1"/>
  <c r="BE731" i="10"/>
  <c r="BG731" i="10" s="1"/>
  <c r="BD700" i="10"/>
  <c r="BC700" i="10"/>
  <c r="BD964" i="10"/>
  <c r="BC964" i="10"/>
  <c r="BD752" i="10"/>
  <c r="BC752" i="10"/>
  <c r="BD744" i="10"/>
  <c r="BC744" i="10"/>
  <c r="BC849" i="10"/>
  <c r="BD849" i="10"/>
  <c r="BC1004" i="10"/>
  <c r="BD1004" i="10"/>
  <c r="BD624" i="10"/>
  <c r="BC624" i="10"/>
  <c r="BD225" i="10"/>
  <c r="BC225" i="10"/>
  <c r="BD283" i="10"/>
  <c r="BC283" i="10"/>
  <c r="BC27" i="10"/>
  <c r="BD27" i="10"/>
  <c r="BD88" i="10"/>
  <c r="BC88" i="10"/>
  <c r="BD460" i="10"/>
  <c r="BC460" i="10"/>
  <c r="BC428" i="10"/>
  <c r="BD428" i="10"/>
  <c r="BD264" i="10"/>
  <c r="BC264" i="10"/>
  <c r="BD163" i="10"/>
  <c r="BC163" i="10"/>
  <c r="BD53" i="10"/>
  <c r="BC53" i="10"/>
  <c r="BC371" i="10"/>
  <c r="BD371" i="10"/>
  <c r="BD139" i="10"/>
  <c r="BB598" i="10"/>
  <c r="BE598" i="10"/>
  <c r="BG598" i="10" s="1"/>
  <c r="BB915" i="10"/>
  <c r="J915" i="10" s="1"/>
  <c r="BE915" i="10"/>
  <c r="BG915" i="10" s="1"/>
  <c r="BB927" i="10"/>
  <c r="BE927" i="10"/>
  <c r="BG927" i="10" s="1"/>
  <c r="BB741" i="10"/>
  <c r="J741" i="10" s="1"/>
  <c r="BE741" i="10"/>
  <c r="BG741" i="10" s="1"/>
  <c r="BB568" i="10"/>
  <c r="BE568" i="10"/>
  <c r="BG568" i="10" s="1"/>
  <c r="BB615" i="10"/>
  <c r="J615" i="10" s="1"/>
  <c r="BE615" i="10"/>
  <c r="BG615" i="10" s="1"/>
  <c r="BB825" i="10"/>
  <c r="J825" i="10" s="1"/>
  <c r="BE825" i="10"/>
  <c r="BG825" i="10" s="1"/>
  <c r="BB866" i="10"/>
  <c r="J866" i="10" s="1"/>
  <c r="BE866" i="10"/>
  <c r="BG866" i="10" s="1"/>
  <c r="BB971" i="10"/>
  <c r="J971" i="10" s="1"/>
  <c r="BE971" i="10"/>
  <c r="BG971" i="10" s="1"/>
  <c r="BB909" i="10"/>
  <c r="J909" i="10" s="1"/>
  <c r="BE909" i="10"/>
  <c r="BG909" i="10" s="1"/>
  <c r="BB814" i="10"/>
  <c r="J814" i="10" s="1"/>
  <c r="BE814" i="10"/>
  <c r="BG814" i="10" s="1"/>
  <c r="BB811" i="10"/>
  <c r="J811" i="10" s="1"/>
  <c r="BE811" i="10"/>
  <c r="BG811" i="10" s="1"/>
  <c r="BB946" i="10"/>
  <c r="J946" i="10" s="1"/>
  <c r="BE946" i="10"/>
  <c r="BG946" i="10" s="1"/>
  <c r="BB703" i="10"/>
  <c r="J703" i="10" s="1"/>
  <c r="BE703" i="10"/>
  <c r="BG703" i="10" s="1"/>
  <c r="BB758" i="10"/>
  <c r="J758" i="10" s="1"/>
  <c r="BE758" i="10"/>
  <c r="BG758" i="10" s="1"/>
  <c r="BB549" i="10"/>
  <c r="J549" i="10" s="1"/>
  <c r="BE549" i="10"/>
  <c r="BG549" i="10" s="1"/>
  <c r="BB634" i="10"/>
  <c r="BE634" i="10"/>
  <c r="BG634" i="10" s="1"/>
  <c r="BB635" i="10"/>
  <c r="J635" i="10" s="1"/>
  <c r="BE635" i="10"/>
  <c r="BG635" i="10" s="1"/>
  <c r="BD788" i="10"/>
  <c r="BC788" i="10"/>
  <c r="BB551" i="10"/>
  <c r="J551" i="10" s="1"/>
  <c r="BE551" i="10"/>
  <c r="BG551" i="10" s="1"/>
  <c r="BB586" i="10"/>
  <c r="J586" i="10" s="1"/>
  <c r="BE586" i="10"/>
  <c r="BG586" i="10" s="1"/>
  <c r="BB989" i="10"/>
  <c r="J989" i="10" s="1"/>
  <c r="BE989" i="10"/>
  <c r="BG989" i="10" s="1"/>
  <c r="BB979" i="10"/>
  <c r="J979" i="10" s="1"/>
  <c r="BE979" i="10"/>
  <c r="BG979" i="10" s="1"/>
  <c r="BB603" i="10"/>
  <c r="BE603" i="10"/>
  <c r="BG603" i="10" s="1"/>
  <c r="BB685" i="10"/>
  <c r="J685" i="10" s="1"/>
  <c r="BE685" i="10"/>
  <c r="BG685" i="10" s="1"/>
  <c r="BB714" i="10"/>
  <c r="J714" i="10" s="1"/>
  <c r="BE714" i="10"/>
  <c r="BG714" i="10" s="1"/>
  <c r="BB669" i="10"/>
  <c r="J669" i="10" s="1"/>
  <c r="BE669" i="10"/>
  <c r="BG669" i="10" s="1"/>
  <c r="BB852" i="10"/>
  <c r="J852" i="10" s="1"/>
  <c r="BE852" i="10"/>
  <c r="BG852" i="10" s="1"/>
  <c r="BB853" i="10"/>
  <c r="BE853" i="10"/>
  <c r="BG853" i="10" s="1"/>
  <c r="BB754" i="10"/>
  <c r="BE754" i="10"/>
  <c r="BG754" i="10" s="1"/>
  <c r="BB569" i="10"/>
  <c r="BE569" i="10"/>
  <c r="BG569" i="10" s="1"/>
  <c r="BB802" i="10"/>
  <c r="J802" i="10" s="1"/>
  <c r="BE802" i="10"/>
  <c r="BG802" i="10" s="1"/>
  <c r="BB705" i="10"/>
  <c r="J705" i="10" s="1"/>
  <c r="BE705" i="10"/>
  <c r="BG705" i="10" s="1"/>
  <c r="BB630" i="10"/>
  <c r="J630" i="10" s="1"/>
  <c r="BE630" i="10"/>
  <c r="BG630" i="10" s="1"/>
  <c r="BB819" i="10"/>
  <c r="J819" i="10" s="1"/>
  <c r="BE819" i="10"/>
  <c r="BG819" i="10" s="1"/>
  <c r="BB679" i="10"/>
  <c r="J679" i="10" s="1"/>
  <c r="BE679" i="10"/>
  <c r="BG679" i="10" s="1"/>
  <c r="BB564" i="10"/>
  <c r="J564" i="10" s="1"/>
  <c r="BE564" i="10"/>
  <c r="BG564" i="10" s="1"/>
  <c r="BB864" i="10"/>
  <c r="BE864" i="10"/>
  <c r="BG864" i="10" s="1"/>
  <c r="BC643" i="10"/>
  <c r="BD643" i="10"/>
  <c r="BB663" i="10"/>
  <c r="J663" i="10" s="1"/>
  <c r="BE663" i="10"/>
  <c r="BG663" i="10" s="1"/>
  <c r="BB973" i="10"/>
  <c r="J973" i="10" s="1"/>
  <c r="BE973" i="10"/>
  <c r="BG973" i="10" s="1"/>
  <c r="BB639" i="10"/>
  <c r="BE639" i="10"/>
  <c r="BG639" i="10" s="1"/>
  <c r="BB670" i="10"/>
  <c r="J670" i="10" s="1"/>
  <c r="BE670" i="10"/>
  <c r="BG670" i="10" s="1"/>
  <c r="BB1008" i="10"/>
  <c r="BE1008" i="10"/>
  <c r="BG1008" i="10" s="1"/>
  <c r="BB891" i="10"/>
  <c r="J891" i="10" s="1"/>
  <c r="BE891" i="10"/>
  <c r="BG891" i="10" s="1"/>
  <c r="BB767" i="10"/>
  <c r="BE767" i="10"/>
  <c r="BG767" i="10" s="1"/>
  <c r="BB657" i="10"/>
  <c r="J657" i="10" s="1"/>
  <c r="BE657" i="10"/>
  <c r="BG657" i="10" s="1"/>
  <c r="BB953" i="10"/>
  <c r="BE953" i="10"/>
  <c r="BG953" i="10" s="1"/>
  <c r="BB876" i="10"/>
  <c r="J876" i="10" s="1"/>
  <c r="BE876" i="10"/>
  <c r="BG876" i="10" s="1"/>
  <c r="BB558" i="10"/>
  <c r="BE558" i="10"/>
  <c r="BG558" i="10" s="1"/>
  <c r="BB992" i="10"/>
  <c r="BE992" i="10"/>
  <c r="BG992" i="10" s="1"/>
  <c r="BB556" i="10"/>
  <c r="BE556" i="10"/>
  <c r="BG556" i="10" s="1"/>
  <c r="BB939" i="10"/>
  <c r="J939" i="10" s="1"/>
  <c r="BE939" i="10"/>
  <c r="BG939" i="10" s="1"/>
  <c r="BB594" i="10"/>
  <c r="J594" i="10" s="1"/>
  <c r="BE594" i="10"/>
  <c r="BG594" i="10" s="1"/>
  <c r="BB805" i="10"/>
  <c r="BE805" i="10"/>
  <c r="BG805" i="10" s="1"/>
  <c r="BB967" i="10"/>
  <c r="BE967" i="10"/>
  <c r="BG967" i="10" s="1"/>
  <c r="BD791" i="10"/>
  <c r="BC791" i="10"/>
  <c r="BB917" i="10"/>
  <c r="BE917" i="10"/>
  <c r="BG917" i="10" s="1"/>
  <c r="BB958" i="10"/>
  <c r="J958" i="10" s="1"/>
  <c r="BE958" i="10"/>
  <c r="BG958" i="10" s="1"/>
  <c r="BB961" i="10"/>
  <c r="J961" i="10" s="1"/>
  <c r="BE961" i="10"/>
  <c r="BG961" i="10" s="1"/>
  <c r="BB709" i="10"/>
  <c r="BE709" i="10"/>
  <c r="BG709" i="10" s="1"/>
  <c r="BB1010" i="10"/>
  <c r="J1010" i="10" s="1"/>
  <c r="BE1010" i="10"/>
  <c r="BG1010" i="10" s="1"/>
  <c r="BB702" i="10"/>
  <c r="J702" i="10" s="1"/>
  <c r="BE702" i="10"/>
  <c r="BG702" i="10" s="1"/>
  <c r="BB763" i="10"/>
  <c r="J763" i="10" s="1"/>
  <c r="BE763" i="10"/>
  <c r="BG763" i="10" s="1"/>
  <c r="BB941" i="10"/>
  <c r="J941" i="10" s="1"/>
  <c r="BE941" i="10"/>
  <c r="BG941" i="10" s="1"/>
  <c r="BB982" i="10"/>
  <c r="J982" i="10" s="1"/>
  <c r="BE982" i="10"/>
  <c r="BG982" i="10" s="1"/>
  <c r="BB605" i="10"/>
  <c r="J605" i="10" s="1"/>
  <c r="BE605" i="10"/>
  <c r="BG605" i="10" s="1"/>
  <c r="BB966" i="10"/>
  <c r="BE966" i="10"/>
  <c r="BG966" i="10" s="1"/>
  <c r="BB592" i="10"/>
  <c r="BE592" i="10"/>
  <c r="BG592" i="10" s="1"/>
  <c r="BB775" i="10"/>
  <c r="BE775" i="10"/>
  <c r="BG775" i="10" s="1"/>
  <c r="BB673" i="10"/>
  <c r="J673" i="10" s="1"/>
  <c r="BE673" i="10"/>
  <c r="BG673" i="10" s="1"/>
  <c r="BB835" i="10"/>
  <c r="BE835" i="10"/>
  <c r="BG835" i="10" s="1"/>
  <c r="BB908" i="10"/>
  <c r="J908" i="10" s="1"/>
  <c r="BE908" i="10"/>
  <c r="BG908" i="10" s="1"/>
  <c r="BB912" i="10"/>
  <c r="BE912" i="10"/>
  <c r="BG912" i="10" s="1"/>
  <c r="BB563" i="10"/>
  <c r="J563" i="10" s="1"/>
  <c r="BE563" i="10"/>
  <c r="BG563" i="10" s="1"/>
  <c r="BB734" i="10"/>
  <c r="J734" i="10" s="1"/>
  <c r="BE734" i="10"/>
  <c r="BG734" i="10" s="1"/>
  <c r="BB948" i="10"/>
  <c r="J948" i="10" s="1"/>
  <c r="BE948" i="10"/>
  <c r="BG948" i="10" s="1"/>
  <c r="BC893" i="10"/>
  <c r="BD893" i="10"/>
  <c r="BD988" i="10"/>
  <c r="BC988" i="10"/>
  <c r="BD730" i="10"/>
  <c r="BC730" i="10"/>
  <c r="BD804" i="10"/>
  <c r="BC804" i="10"/>
  <c r="BB828" i="10"/>
  <c r="J828" i="10" s="1"/>
  <c r="BE828" i="10"/>
  <c r="BG828" i="10" s="1"/>
  <c r="BC977" i="10"/>
  <c r="BD977" i="10"/>
  <c r="BC512" i="10"/>
  <c r="BD512" i="10"/>
  <c r="BC365" i="10"/>
  <c r="BD365" i="10"/>
  <c r="BD12" i="10"/>
  <c r="BC12" i="10"/>
  <c r="BC149" i="10"/>
  <c r="BD149" i="10"/>
  <c r="BC321" i="10"/>
  <c r="BD321" i="10"/>
  <c r="BD403" i="10"/>
  <c r="BC403" i="10"/>
  <c r="BB839" i="10"/>
  <c r="J839" i="10" s="1"/>
  <c r="BE839" i="10"/>
  <c r="BG839" i="10" s="1"/>
  <c r="BB718" i="10"/>
  <c r="J718" i="10" s="1"/>
  <c r="BE718" i="10"/>
  <c r="BG718" i="10" s="1"/>
  <c r="BB806" i="10"/>
  <c r="J806" i="10" s="1"/>
  <c r="BE806" i="10"/>
  <c r="BG806" i="10" s="1"/>
  <c r="BB766" i="10"/>
  <c r="J766" i="10" s="1"/>
  <c r="BE766" i="10"/>
  <c r="BG766" i="10" s="1"/>
  <c r="BB629" i="10"/>
  <c r="J629" i="10" s="1"/>
  <c r="BE629" i="10"/>
  <c r="BG629" i="10" s="1"/>
  <c r="BB658" i="10"/>
  <c r="J658" i="10" s="1"/>
  <c r="BE658" i="10"/>
  <c r="BG658" i="10" s="1"/>
  <c r="BB577" i="10"/>
  <c r="BE577" i="10"/>
  <c r="BG577" i="10" s="1"/>
  <c r="BB770" i="10"/>
  <c r="BE770" i="10"/>
  <c r="BG770" i="10" s="1"/>
  <c r="BB797" i="10"/>
  <c r="BE797" i="10"/>
  <c r="BG797" i="10" s="1"/>
  <c r="BB803" i="10"/>
  <c r="BE803" i="10"/>
  <c r="BG803" i="10" s="1"/>
  <c r="BB914" i="10"/>
  <c r="BE914" i="10"/>
  <c r="BG914" i="10" s="1"/>
  <c r="BB851" i="10"/>
  <c r="BE851" i="10"/>
  <c r="BG851" i="10" s="1"/>
  <c r="BB642" i="10"/>
  <c r="BE642" i="10"/>
  <c r="BG642" i="10" s="1"/>
  <c r="BB724" i="10"/>
  <c r="J724" i="10" s="1"/>
  <c r="BE724" i="10"/>
  <c r="BG724" i="10" s="1"/>
  <c r="BB956" i="10"/>
  <c r="BE956" i="10"/>
  <c r="BG956" i="10" s="1"/>
  <c r="BB656" i="10"/>
  <c r="J656" i="10" s="1"/>
  <c r="BE656" i="10"/>
  <c r="BG656" i="10" s="1"/>
  <c r="BB681" i="10"/>
  <c r="J681" i="10" s="1"/>
  <c r="BE681" i="10"/>
  <c r="BG681" i="10" s="1"/>
  <c r="BB994" i="10"/>
  <c r="J994" i="10" s="1"/>
  <c r="BE994" i="10"/>
  <c r="BG994" i="10" s="1"/>
  <c r="BB573" i="10"/>
  <c r="BE573" i="10"/>
  <c r="BG573" i="10" s="1"/>
  <c r="BB869" i="10"/>
  <c r="J869" i="10" s="1"/>
  <c r="BE869" i="10"/>
  <c r="BG869" i="10" s="1"/>
  <c r="BB959" i="10"/>
  <c r="BE959" i="10"/>
  <c r="BG959" i="10" s="1"/>
  <c r="BB921" i="10"/>
  <c r="J921" i="10" s="1"/>
  <c r="BE921" i="10"/>
  <c r="BG921" i="10" s="1"/>
  <c r="BB799" i="10"/>
  <c r="J799" i="10" s="1"/>
  <c r="BE799" i="10"/>
  <c r="BG799" i="10" s="1"/>
  <c r="BB574" i="10"/>
  <c r="J574" i="10" s="1"/>
  <c r="BE574" i="10"/>
  <c r="BG574" i="10" s="1"/>
  <c r="BB625" i="10"/>
  <c r="J625" i="10" s="1"/>
  <c r="BE625" i="10"/>
  <c r="BG625" i="10" s="1"/>
  <c r="BB916" i="10"/>
  <c r="J916" i="10" s="1"/>
  <c r="BE916" i="10"/>
  <c r="BG916" i="10" s="1"/>
  <c r="BB873" i="10"/>
  <c r="BE873" i="10"/>
  <c r="BG873" i="10" s="1"/>
  <c r="BB623" i="10"/>
  <c r="J623" i="10" s="1"/>
  <c r="BE623" i="10"/>
  <c r="BG623" i="10" s="1"/>
  <c r="BB820" i="10"/>
  <c r="BE820" i="10"/>
  <c r="BG820" i="10" s="1"/>
  <c r="BB736" i="10"/>
  <c r="BE736" i="10"/>
  <c r="BG736" i="10" s="1"/>
  <c r="BB859" i="10"/>
  <c r="J859" i="10" s="1"/>
  <c r="BE859" i="10"/>
  <c r="BG859" i="10" s="1"/>
  <c r="BB781" i="10"/>
  <c r="J781" i="10" s="1"/>
  <c r="BE781" i="10"/>
  <c r="BG781" i="10" s="1"/>
  <c r="BB843" i="10"/>
  <c r="J843" i="10" s="1"/>
  <c r="BE843" i="10"/>
  <c r="BG843" i="10" s="1"/>
  <c r="BB812" i="10"/>
  <c r="J812" i="10" s="1"/>
  <c r="BE812" i="10"/>
  <c r="BG812" i="10" s="1"/>
  <c r="BB860" i="10"/>
  <c r="J860" i="10" s="1"/>
  <c r="BE860" i="10"/>
  <c r="BG860" i="10" s="1"/>
  <c r="BB559" i="10"/>
  <c r="J559" i="10" s="1"/>
  <c r="BE559" i="10"/>
  <c r="BG559" i="10" s="1"/>
  <c r="BB918" i="10"/>
  <c r="J918" i="10" s="1"/>
  <c r="BE918" i="10"/>
  <c r="BG918" i="10" s="1"/>
  <c r="BB591" i="10"/>
  <c r="J591" i="10" s="1"/>
  <c r="BE591" i="10"/>
  <c r="BG591" i="10" s="1"/>
  <c r="BD640" i="10"/>
  <c r="BC640" i="10"/>
  <c r="BB937" i="10"/>
  <c r="J937" i="10" s="1"/>
  <c r="BE937" i="10"/>
  <c r="BG937" i="10" s="1"/>
  <c r="BB787" i="10"/>
  <c r="BE787" i="10"/>
  <c r="BG787" i="10" s="1"/>
  <c r="BB647" i="10"/>
  <c r="J647" i="10" s="1"/>
  <c r="BE647" i="10"/>
  <c r="BG647" i="10" s="1"/>
  <c r="BB607" i="10"/>
  <c r="J607" i="10" s="1"/>
  <c r="BE607" i="10"/>
  <c r="BG607" i="10" s="1"/>
  <c r="BB974" i="10"/>
  <c r="BE974" i="10"/>
  <c r="BG974" i="10" s="1"/>
  <c r="BB732" i="10"/>
  <c r="J732" i="10" s="1"/>
  <c r="BE732" i="10"/>
  <c r="BG732" i="10" s="1"/>
  <c r="BB822" i="10"/>
  <c r="J822" i="10" s="1"/>
  <c r="BE822" i="10"/>
  <c r="BG822" i="10" s="1"/>
  <c r="BB995" i="10"/>
  <c r="BE995" i="10"/>
  <c r="BG995" i="10" s="1"/>
  <c r="BB590" i="10"/>
  <c r="J590" i="10" s="1"/>
  <c r="BE590" i="10"/>
  <c r="BG590" i="10" s="1"/>
  <c r="BB555" i="10"/>
  <c r="J555" i="10" s="1"/>
  <c r="BE555" i="10"/>
  <c r="BG555" i="10" s="1"/>
  <c r="BB610" i="10"/>
  <c r="J610" i="10" s="1"/>
  <c r="BE610" i="10"/>
  <c r="BG610" i="10" s="1"/>
  <c r="BB721" i="10"/>
  <c r="J721" i="10" s="1"/>
  <c r="BE721" i="10"/>
  <c r="BG721" i="10" s="1"/>
  <c r="BB862" i="10"/>
  <c r="BE862" i="10"/>
  <c r="BG862" i="10" s="1"/>
  <c r="BB627" i="10"/>
  <c r="J627" i="10" s="1"/>
  <c r="BE627" i="10"/>
  <c r="BG627" i="10" s="1"/>
  <c r="BB1002" i="10"/>
  <c r="J1002" i="10" s="1"/>
  <c r="BE1002" i="10"/>
  <c r="BG1002" i="10" s="1"/>
  <c r="BB749" i="10"/>
  <c r="J749" i="10" s="1"/>
  <c r="BE749" i="10"/>
  <c r="BG749" i="10" s="1"/>
  <c r="BB650" i="10"/>
  <c r="J650" i="10" s="1"/>
  <c r="BE650" i="10"/>
  <c r="BG650" i="10" s="1"/>
  <c r="BB928" i="10"/>
  <c r="J928" i="10" s="1"/>
  <c r="BE928" i="10"/>
  <c r="BG928" i="10" s="1"/>
  <c r="BB608" i="10"/>
  <c r="J608" i="10" s="1"/>
  <c r="BE608" i="10"/>
  <c r="BG608" i="10" s="1"/>
  <c r="BB566" i="10"/>
  <c r="J566" i="10" s="1"/>
  <c r="BE566" i="10"/>
  <c r="BG566" i="10" s="1"/>
  <c r="BB943" i="10"/>
  <c r="J943" i="10" s="1"/>
  <c r="BE943" i="10"/>
  <c r="BG943" i="10" s="1"/>
  <c r="BB889" i="10"/>
  <c r="J889" i="10" s="1"/>
  <c r="BE889" i="10"/>
  <c r="BG889" i="10" s="1"/>
  <c r="BB884" i="10"/>
  <c r="J884" i="10" s="1"/>
  <c r="BE884" i="10"/>
  <c r="BG884" i="10" s="1"/>
  <c r="BB784" i="10"/>
  <c r="J784" i="10" s="1"/>
  <c r="BE784" i="10"/>
  <c r="BG784" i="10" s="1"/>
  <c r="BB694" i="10"/>
  <c r="J694" i="10" s="1"/>
  <c r="BE694" i="10"/>
  <c r="BG694" i="10" s="1"/>
  <c r="BB883" i="10"/>
  <c r="J883" i="10" s="1"/>
  <c r="BE883" i="10"/>
  <c r="BG883" i="10" s="1"/>
  <c r="BB743" i="10"/>
  <c r="BE743" i="10"/>
  <c r="BG743" i="10" s="1"/>
  <c r="BB579" i="10"/>
  <c r="J579" i="10" s="1"/>
  <c r="BE579" i="10"/>
  <c r="BG579" i="10" s="1"/>
  <c r="BB823" i="10"/>
  <c r="J823" i="10" s="1"/>
  <c r="BE823" i="10"/>
  <c r="BG823" i="10" s="1"/>
  <c r="BB597" i="10"/>
  <c r="J597" i="10" s="1"/>
  <c r="BE597" i="10"/>
  <c r="BG597" i="10" s="1"/>
  <c r="BB950" i="10"/>
  <c r="J950" i="10" s="1"/>
  <c r="BE950" i="10"/>
  <c r="BG950" i="10" s="1"/>
  <c r="BB761" i="10"/>
  <c r="J761" i="10" s="1"/>
  <c r="BE761" i="10"/>
  <c r="BG761" i="10" s="1"/>
  <c r="BB833" i="10"/>
  <c r="J833" i="10" s="1"/>
  <c r="BE833" i="10"/>
  <c r="BG833" i="10" s="1"/>
  <c r="BB821" i="10"/>
  <c r="J821" i="10" s="1"/>
  <c r="BE821" i="10"/>
  <c r="BG821" i="10" s="1"/>
  <c r="BB990" i="10"/>
  <c r="J990" i="10" s="1"/>
  <c r="BE990" i="10"/>
  <c r="BG990" i="10" s="1"/>
  <c r="BB622" i="10"/>
  <c r="J622" i="10" s="1"/>
  <c r="BE622" i="10"/>
  <c r="BG622" i="10" s="1"/>
  <c r="BB773" i="10"/>
  <c r="J773" i="10" s="1"/>
  <c r="BE773" i="10"/>
  <c r="BG773" i="10" s="1"/>
  <c r="BB582" i="10"/>
  <c r="J582" i="10" s="1"/>
  <c r="BE582" i="10"/>
  <c r="BG582" i="10" s="1"/>
  <c r="BB668" i="10"/>
  <c r="J668" i="10" s="1"/>
  <c r="BE668" i="10"/>
  <c r="BG668" i="10" s="1"/>
  <c r="BD751" i="10"/>
  <c r="BC751" i="10"/>
  <c r="BB748" i="10"/>
  <c r="J748" i="10" s="1"/>
  <c r="BE748" i="10"/>
  <c r="BG748" i="10" s="1"/>
  <c r="BD1000" i="10"/>
  <c r="BC1000" i="10"/>
  <c r="BC855" i="10"/>
  <c r="BD855" i="10"/>
  <c r="BC411" i="10"/>
  <c r="BD411" i="10"/>
  <c r="BD121" i="10"/>
  <c r="BC121" i="10"/>
  <c r="BC248" i="10"/>
  <c r="BD248" i="10"/>
  <c r="BC290" i="10"/>
  <c r="BD290" i="10"/>
  <c r="BD499" i="10"/>
  <c r="BC499" i="10"/>
  <c r="BD396" i="10"/>
  <c r="BC396" i="10"/>
  <c r="BD405" i="10"/>
  <c r="BC405" i="10"/>
  <c r="J645" i="10"/>
  <c r="J709" i="10"/>
  <c r="J953" i="10"/>
  <c r="J912" i="10"/>
  <c r="J835" i="10"/>
  <c r="I652" i="10"/>
  <c r="I913" i="10"/>
  <c r="J970" i="10"/>
  <c r="I978" i="10"/>
  <c r="I716" i="10"/>
  <c r="I795" i="10"/>
  <c r="I646" i="10"/>
  <c r="I837" i="10"/>
  <c r="J845" i="10"/>
  <c r="J862" i="10"/>
  <c r="J642" i="10"/>
  <c r="J1008" i="10"/>
  <c r="J736" i="10"/>
  <c r="J1006" i="10"/>
  <c r="J887" i="10"/>
  <c r="J548" i="10"/>
  <c r="J927" i="10"/>
  <c r="J963" i="10"/>
  <c r="J593" i="10"/>
  <c r="J861" i="10"/>
  <c r="J851" i="10"/>
  <c r="J754" i="10"/>
  <c r="J848" i="10"/>
  <c r="J992" i="10"/>
  <c r="J902" i="10"/>
  <c r="J596" i="10"/>
  <c r="J775" i="10"/>
  <c r="J770" i="10"/>
  <c r="J720" i="10"/>
  <c r="J853" i="10"/>
  <c r="J634" i="10"/>
  <c r="J569" i="10"/>
  <c r="J1001" i="10"/>
  <c r="J598" i="10"/>
  <c r="J782" i="10"/>
  <c r="J573" i="10"/>
  <c r="J959" i="10"/>
  <c r="J617" i="10"/>
  <c r="J787" i="10"/>
  <c r="J639" i="10"/>
  <c r="J974" i="10"/>
  <c r="J995" i="10"/>
  <c r="J651" i="10"/>
  <c r="J805" i="10"/>
  <c r="J966" i="10"/>
  <c r="J864" i="10"/>
  <c r="J820" i="10"/>
  <c r="J577" i="10"/>
  <c r="J797" i="10"/>
  <c r="J865" i="10"/>
  <c r="J926" i="10"/>
  <c r="J967" i="10"/>
  <c r="J867" i="10"/>
  <c r="J873" i="10"/>
  <c r="J907" i="10"/>
  <c r="J803" i="10"/>
  <c r="J914" i="10"/>
  <c r="J956" i="10"/>
  <c r="J603" i="10"/>
  <c r="J556" i="10"/>
  <c r="J553" i="10"/>
  <c r="J810" i="10"/>
  <c r="J592" i="10"/>
  <c r="I871" i="10"/>
  <c r="I677" i="10"/>
  <c r="J726" i="10"/>
  <c r="J672" i="10"/>
  <c r="J687" i="10"/>
  <c r="J546" i="10"/>
  <c r="I863" i="10"/>
  <c r="I878" i="10"/>
  <c r="I870" i="10"/>
  <c r="I886" i="10"/>
  <c r="J767" i="10"/>
  <c r="J547" i="10"/>
  <c r="J917" i="10"/>
  <c r="J743" i="10"/>
  <c r="J568" i="10"/>
  <c r="J558" i="10"/>
  <c r="I842" i="10"/>
  <c r="I565" i="10"/>
  <c r="I874" i="10"/>
  <c r="I809" i="10"/>
  <c r="BD83" i="10"/>
  <c r="BC83" i="10"/>
  <c r="BC115" i="10"/>
  <c r="BD115" i="10"/>
  <c r="BC438" i="10"/>
  <c r="BD438" i="10"/>
  <c r="BC390" i="10"/>
  <c r="BD390" i="10"/>
  <c r="BD35" i="10"/>
  <c r="BC35" i="10"/>
  <c r="BD171" i="10"/>
  <c r="BC171" i="10"/>
  <c r="BD278" i="10"/>
  <c r="BC278" i="10"/>
  <c r="BC362" i="10"/>
  <c r="BD362" i="10"/>
  <c r="BD78" i="10"/>
  <c r="BC78" i="10"/>
  <c r="BD482" i="10"/>
  <c r="BC482" i="10"/>
  <c r="BC270" i="10"/>
  <c r="BD270" i="10"/>
  <c r="BD118" i="10"/>
  <c r="BC118" i="10"/>
  <c r="BC446" i="10"/>
  <c r="BD446" i="10"/>
  <c r="BD468" i="10"/>
  <c r="BC468" i="10"/>
  <c r="BC18" i="10"/>
  <c r="BD18" i="10"/>
  <c r="BD523" i="10"/>
  <c r="BC523" i="10"/>
  <c r="BD86" i="10"/>
  <c r="BC86" i="10"/>
  <c r="BC476" i="10"/>
  <c r="BD476" i="10"/>
  <c r="BC457" i="10"/>
  <c r="BD457" i="10"/>
  <c r="BC342" i="10"/>
  <c r="BD342" i="10"/>
  <c r="BC310" i="10"/>
  <c r="BD310" i="10"/>
  <c r="BC478" i="10"/>
  <c r="BD478" i="10"/>
  <c r="BD142" i="10"/>
  <c r="BC142" i="10"/>
  <c r="BC234" i="10"/>
  <c r="BD234" i="10"/>
  <c r="BC322" i="10"/>
  <c r="BD322" i="10"/>
  <c r="BC66" i="10"/>
  <c r="BD66" i="10"/>
  <c r="BC465" i="10"/>
  <c r="BD465" i="10"/>
  <c r="BC214" i="10"/>
  <c r="BD214" i="10"/>
  <c r="BC198" i="10"/>
  <c r="BD198" i="10"/>
  <c r="BD497" i="10"/>
  <c r="BC497" i="10"/>
  <c r="BC146" i="10"/>
  <c r="BD146" i="10"/>
  <c r="BD31" i="10"/>
  <c r="BC31" i="10"/>
  <c r="BD243" i="10"/>
  <c r="BC243" i="10"/>
  <c r="BD516" i="10"/>
  <c r="BC516" i="10"/>
  <c r="BD532" i="10"/>
  <c r="BC532" i="10"/>
  <c r="BC520" i="10"/>
  <c r="BD520" i="10"/>
  <c r="BC307" i="10"/>
  <c r="BD307" i="10"/>
  <c r="BD471" i="10"/>
  <c r="BC471" i="10"/>
  <c r="BC501" i="10"/>
  <c r="BD501" i="10"/>
  <c r="BC15" i="10"/>
  <c r="BD15" i="10"/>
  <c r="BD453" i="10"/>
  <c r="BC453" i="10"/>
  <c r="BD138" i="10"/>
  <c r="BC138" i="10"/>
  <c r="BC114" i="10"/>
  <c r="BD114" i="10"/>
  <c r="BD443" i="10"/>
  <c r="BC443" i="10"/>
  <c r="BC23" i="10"/>
  <c r="BD23" i="10"/>
  <c r="BD14" i="10"/>
  <c r="BC14" i="10"/>
  <c r="BC67" i="10"/>
  <c r="BD67" i="10"/>
  <c r="BD218" i="10"/>
  <c r="BC218" i="10"/>
  <c r="BC147" i="10"/>
  <c r="BD147" i="10"/>
  <c r="BC402" i="10"/>
  <c r="BD402" i="10"/>
  <c r="BC162" i="10"/>
  <c r="BD162" i="10"/>
  <c r="BD258" i="10"/>
  <c r="BC258" i="10"/>
  <c r="BD71" i="10"/>
  <c r="BC71" i="10"/>
  <c r="BC539" i="10"/>
  <c r="BD539" i="10"/>
  <c r="BC10" i="10"/>
  <c r="BD10" i="10"/>
  <c r="BC437" i="10"/>
  <c r="BD437" i="10"/>
  <c r="BD421" i="10"/>
  <c r="BC421" i="10"/>
  <c r="BC429" i="10"/>
  <c r="BD429" i="10"/>
  <c r="BC22" i="10"/>
  <c r="BD22" i="10"/>
  <c r="BC327" i="10"/>
  <c r="BD327" i="10"/>
  <c r="BD375" i="10"/>
  <c r="BC375" i="10"/>
  <c r="BD518" i="10"/>
  <c r="BC518" i="10"/>
  <c r="BD122" i="10"/>
  <c r="BC122" i="10"/>
  <c r="BC338" i="10"/>
  <c r="BD338" i="10"/>
  <c r="BC330" i="10"/>
  <c r="BD330" i="10"/>
  <c r="BC134" i="10"/>
  <c r="BD134" i="10"/>
  <c r="BD477" i="10"/>
  <c r="BC477" i="10"/>
  <c r="BD502" i="10"/>
  <c r="BC502" i="10"/>
  <c r="BD79" i="10"/>
  <c r="BC79" i="10"/>
  <c r="BC442" i="10"/>
  <c r="BD442" i="10"/>
  <c r="BC90" i="10"/>
  <c r="BD90" i="10"/>
  <c r="BC98" i="10"/>
  <c r="BD98" i="10"/>
  <c r="BC458" i="10"/>
  <c r="BD458" i="10"/>
  <c r="BC179" i="10"/>
  <c r="BD179" i="10"/>
  <c r="BD447" i="10"/>
  <c r="BC447" i="10"/>
  <c r="BD111" i="10"/>
  <c r="BC111" i="10"/>
  <c r="BD187" i="10"/>
  <c r="BC187" i="10"/>
  <c r="BD282" i="10"/>
  <c r="BC282" i="10"/>
  <c r="BC194" i="10"/>
  <c r="BD194" i="10"/>
  <c r="BC130" i="10"/>
  <c r="BD130" i="10"/>
  <c r="BC222" i="10"/>
  <c r="BD222" i="10"/>
  <c r="BC533" i="10"/>
  <c r="BD533" i="10"/>
  <c r="BD7" i="10"/>
  <c r="BC7" i="10"/>
  <c r="BC235" i="10"/>
  <c r="BD235" i="10"/>
  <c r="BC182" i="10"/>
  <c r="BD182" i="10"/>
  <c r="BD367" i="10"/>
  <c r="BC367" i="10"/>
  <c r="BC302" i="10"/>
  <c r="BD302" i="10"/>
  <c r="BD26" i="10"/>
  <c r="BC26" i="10"/>
  <c r="BD294" i="10"/>
  <c r="BC294" i="10"/>
  <c r="BC175" i="10"/>
  <c r="BD175" i="10"/>
  <c r="BC426" i="10"/>
  <c r="BD426" i="10"/>
  <c r="BC287" i="10"/>
  <c r="BD287" i="10"/>
  <c r="BC50" i="10"/>
  <c r="BD50" i="10"/>
  <c r="BD250" i="10"/>
  <c r="BC250" i="10"/>
  <c r="BC42" i="10"/>
  <c r="BD42" i="10"/>
  <c r="BD6" i="10"/>
  <c r="BC6" i="10"/>
  <c r="BC417" i="10"/>
  <c r="BD417" i="10"/>
  <c r="BD82" i="10"/>
  <c r="BC82" i="10"/>
  <c r="BD494" i="10"/>
  <c r="BC494" i="10"/>
  <c r="BD461" i="10"/>
  <c r="BC461" i="10"/>
  <c r="BD507" i="10"/>
  <c r="BC507" i="10"/>
  <c r="BD47" i="10"/>
  <c r="BC47" i="10"/>
  <c r="BD394" i="10"/>
  <c r="BC394" i="10"/>
  <c r="BD39" i="10"/>
  <c r="BC39" i="10"/>
  <c r="BD207" i="10"/>
  <c r="BC207" i="10"/>
  <c r="BC469" i="10"/>
  <c r="BD469" i="10"/>
  <c r="BC525" i="10"/>
  <c r="BD525" i="10"/>
  <c r="BC51" i="10"/>
  <c r="BD51" i="10"/>
  <c r="BC58" i="10"/>
  <c r="BD58" i="10"/>
  <c r="BC463" i="10"/>
  <c r="BD463" i="10"/>
  <c r="BD339" i="10"/>
  <c r="BC339" i="10"/>
  <c r="BC422" i="10"/>
  <c r="BD422" i="10"/>
  <c r="BC517" i="10"/>
  <c r="BD517" i="10"/>
  <c r="BD195" i="10"/>
  <c r="BC195" i="10"/>
  <c r="BC298" i="10"/>
  <c r="BD298" i="10"/>
  <c r="BD54" i="10"/>
  <c r="BC54" i="10"/>
  <c r="BD107" i="10"/>
  <c r="BC107" i="10"/>
  <c r="BD493" i="10"/>
  <c r="BC493" i="10"/>
  <c r="BD510" i="10"/>
  <c r="BC510" i="10"/>
  <c r="BD259" i="10"/>
  <c r="BC259" i="10"/>
  <c r="BC167" i="10"/>
  <c r="BD167" i="10"/>
  <c r="BD509" i="10"/>
  <c r="BC509" i="10"/>
  <c r="BC319" i="10"/>
  <c r="BD319" i="10"/>
  <c r="BD266" i="10"/>
  <c r="BC266" i="10"/>
  <c r="BC358" i="10"/>
  <c r="BD358" i="10"/>
  <c r="BC242" i="10"/>
  <c r="BD242" i="10"/>
  <c r="BC59" i="10"/>
  <c r="BD59" i="10"/>
  <c r="BD143" i="10"/>
  <c r="BC143" i="10"/>
  <c r="BC489" i="10"/>
  <c r="BD489" i="10"/>
  <c r="BD449" i="10"/>
  <c r="BC449" i="10"/>
  <c r="BC485" i="10"/>
  <c r="BD485" i="10"/>
  <c r="BC247" i="10"/>
  <c r="BD247" i="10"/>
  <c r="BC215" i="10"/>
  <c r="BD215" i="10"/>
  <c r="BD511" i="10"/>
  <c r="BC511" i="10"/>
  <c r="BD399" i="10"/>
  <c r="BC399" i="10"/>
  <c r="BC425" i="10"/>
  <c r="BD425" i="10"/>
  <c r="BD347" i="10"/>
  <c r="BC347" i="10"/>
  <c r="BD537" i="10"/>
  <c r="BC537" i="10"/>
  <c r="BD455" i="10"/>
  <c r="BC455" i="10"/>
  <c r="BC503" i="10"/>
  <c r="BD503" i="10"/>
  <c r="BC210" i="10"/>
  <c r="BD210" i="10"/>
  <c r="BD383" i="10"/>
  <c r="BC383" i="10"/>
  <c r="BC178" i="10"/>
  <c r="BD178" i="10"/>
  <c r="BD219" i="10"/>
  <c r="BC219" i="10"/>
  <c r="BA984" i="1"/>
  <c r="AX984" i="1"/>
  <c r="AY984" i="1" s="1"/>
  <c r="AS984" i="1"/>
  <c r="AR984" i="1"/>
  <c r="AQ984" i="1"/>
  <c r="AO984" i="1"/>
  <c r="AP984" i="1" s="1"/>
  <c r="P984" i="1"/>
  <c r="R984" i="1" s="1"/>
  <c r="BA983" i="1"/>
  <c r="AX983" i="1"/>
  <c r="AY983" i="1" s="1"/>
  <c r="BB983" i="1" s="1"/>
  <c r="AS983" i="1"/>
  <c r="AR983" i="1"/>
  <c r="AQ983" i="1"/>
  <c r="AO983" i="1"/>
  <c r="AP983" i="1" s="1"/>
  <c r="P983" i="1"/>
  <c r="R983" i="1" s="1"/>
  <c r="BA980" i="1"/>
  <c r="AX980" i="1"/>
  <c r="AY980" i="1" s="1"/>
  <c r="BB980" i="1" s="1"/>
  <c r="AS980" i="1"/>
  <c r="AR980" i="1"/>
  <c r="AQ980" i="1"/>
  <c r="AO980" i="1"/>
  <c r="AP980" i="1" s="1"/>
  <c r="P980" i="1"/>
  <c r="R980" i="1" s="1"/>
  <c r="BA979" i="1"/>
  <c r="AX979" i="1"/>
  <c r="AY979" i="1" s="1"/>
  <c r="AS979" i="1"/>
  <c r="AR979" i="1"/>
  <c r="AQ979" i="1"/>
  <c r="AO979" i="1"/>
  <c r="AP979" i="1" s="1"/>
  <c r="P979" i="1"/>
  <c r="R979" i="1" s="1"/>
  <c r="BA982" i="1"/>
  <c r="AX982" i="1"/>
  <c r="AY982" i="1" s="1"/>
  <c r="AS982" i="1"/>
  <c r="AR982" i="1"/>
  <c r="AQ982" i="1"/>
  <c r="AO982" i="1"/>
  <c r="AP982" i="1" s="1"/>
  <c r="P982" i="1"/>
  <c r="R982" i="1" s="1"/>
  <c r="BA981" i="1"/>
  <c r="AX981" i="1"/>
  <c r="AY981" i="1" s="1"/>
  <c r="BB981" i="1" s="1"/>
  <c r="AS981" i="1"/>
  <c r="AR981" i="1"/>
  <c r="AQ981" i="1"/>
  <c r="AO981" i="1"/>
  <c r="AP981" i="1" s="1"/>
  <c r="P981" i="1"/>
  <c r="R981" i="1" s="1"/>
  <c r="BA840" i="1"/>
  <c r="AX840" i="1"/>
  <c r="AY840" i="1" s="1"/>
  <c r="BB840" i="1" s="1"/>
  <c r="AS840" i="1"/>
  <c r="AR840" i="1"/>
  <c r="AQ840" i="1"/>
  <c r="AO840" i="1"/>
  <c r="AP840" i="1" s="1"/>
  <c r="P840" i="1"/>
  <c r="R840" i="1" s="1"/>
  <c r="BA839" i="1"/>
  <c r="AX839" i="1"/>
  <c r="AY839" i="1" s="1"/>
  <c r="AS839" i="1"/>
  <c r="AR839" i="1"/>
  <c r="AQ839" i="1"/>
  <c r="AO839" i="1"/>
  <c r="AP839" i="1" s="1"/>
  <c r="P839" i="1"/>
  <c r="R839" i="1" s="1"/>
  <c r="BA796" i="1"/>
  <c r="AX796" i="1"/>
  <c r="AY796" i="1" s="1"/>
  <c r="BB796" i="1" s="1"/>
  <c r="AS796" i="1"/>
  <c r="AR796" i="1"/>
  <c r="AQ796" i="1"/>
  <c r="AO796" i="1"/>
  <c r="AP796" i="1" s="1"/>
  <c r="P796" i="1"/>
  <c r="R796" i="1" s="1"/>
  <c r="BA685" i="1"/>
  <c r="AX685" i="1"/>
  <c r="AY685" i="1" s="1"/>
  <c r="AS685" i="1"/>
  <c r="AR685" i="1"/>
  <c r="AQ685" i="1"/>
  <c r="AO685" i="1"/>
  <c r="AP685" i="1" s="1"/>
  <c r="P685" i="1"/>
  <c r="R685" i="1" s="1"/>
  <c r="BA684" i="1"/>
  <c r="AX684" i="1"/>
  <c r="AY684" i="1" s="1"/>
  <c r="AS684" i="1"/>
  <c r="AR684" i="1"/>
  <c r="AQ684" i="1"/>
  <c r="AO684" i="1"/>
  <c r="AP684" i="1" s="1"/>
  <c r="P684" i="1"/>
  <c r="R684" i="1" s="1"/>
  <c r="BD597" i="10" l="1"/>
  <c r="BC597" i="10"/>
  <c r="BD579" i="10"/>
  <c r="BC579" i="10"/>
  <c r="BC781" i="10"/>
  <c r="BD781" i="10"/>
  <c r="BD623" i="10"/>
  <c r="BC623" i="10"/>
  <c r="BD916" i="10"/>
  <c r="BC916" i="10"/>
  <c r="BD574" i="10"/>
  <c r="BC574" i="10"/>
  <c r="BC921" i="10"/>
  <c r="BD921" i="10"/>
  <c r="BD869" i="10"/>
  <c r="BC869" i="10"/>
  <c r="BD994" i="10"/>
  <c r="BC994" i="10"/>
  <c r="BD724" i="10"/>
  <c r="BC724" i="10"/>
  <c r="BC658" i="10"/>
  <c r="BD658" i="10"/>
  <c r="BD718" i="10"/>
  <c r="BC718" i="10"/>
  <c r="BD948" i="10"/>
  <c r="BC948" i="10"/>
  <c r="BD563" i="10"/>
  <c r="BC563" i="10"/>
  <c r="BD908" i="10"/>
  <c r="BC908" i="10"/>
  <c r="BC605" i="10"/>
  <c r="BD605" i="10"/>
  <c r="BD702" i="10"/>
  <c r="BC702" i="10"/>
  <c r="BC939" i="10"/>
  <c r="BD939" i="10"/>
  <c r="BD876" i="10"/>
  <c r="BC876" i="10"/>
  <c r="BC657" i="10"/>
  <c r="BD657" i="10"/>
  <c r="BC891" i="10"/>
  <c r="BD891" i="10"/>
  <c r="BC973" i="10"/>
  <c r="BD973" i="10"/>
  <c r="BD852" i="10"/>
  <c r="BC852" i="10"/>
  <c r="BD714" i="10"/>
  <c r="BC714" i="10"/>
  <c r="BC989" i="10"/>
  <c r="BD989" i="10"/>
  <c r="BC877" i="10"/>
  <c r="BD877" i="10"/>
  <c r="BD901" i="10"/>
  <c r="BC901" i="10"/>
  <c r="BC713" i="10"/>
  <c r="BD713" i="10"/>
  <c r="BD750" i="10"/>
  <c r="BC750" i="10"/>
  <c r="BC765" i="10"/>
  <c r="BD765" i="10"/>
  <c r="BD850" i="10"/>
  <c r="BC850" i="10"/>
  <c r="BD894" i="10"/>
  <c r="BC894" i="10"/>
  <c r="BC801" i="10"/>
  <c r="BD801" i="10"/>
  <c r="BD789" i="10"/>
  <c r="BC789" i="10"/>
  <c r="BD773" i="10"/>
  <c r="BC773" i="10"/>
  <c r="BC833" i="10"/>
  <c r="BD833" i="10"/>
  <c r="BC551" i="10"/>
  <c r="BD551" i="10"/>
  <c r="BD731" i="10"/>
  <c r="BC731" i="10"/>
  <c r="BC621" i="10"/>
  <c r="BD621" i="10"/>
  <c r="BD588" i="10"/>
  <c r="BC588" i="10"/>
  <c r="BD906" i="10"/>
  <c r="BC906" i="10"/>
  <c r="BD723" i="10"/>
  <c r="BC723" i="10"/>
  <c r="BD570" i="10"/>
  <c r="BC570" i="10"/>
  <c r="BC786" i="10"/>
  <c r="BD786" i="10"/>
  <c r="BC771" i="10"/>
  <c r="BD771" i="10"/>
  <c r="BD583" i="10"/>
  <c r="BC583" i="10"/>
  <c r="BD684" i="10"/>
  <c r="BC684" i="10"/>
  <c r="BD938" i="10"/>
  <c r="BC938" i="10"/>
  <c r="BC857" i="10"/>
  <c r="BD857" i="10"/>
  <c r="BD695" i="10"/>
  <c r="BC695" i="10"/>
  <c r="BC649" i="10"/>
  <c r="BD649" i="10"/>
  <c r="BC601" i="10"/>
  <c r="BD601" i="10"/>
  <c r="BD671" i="10"/>
  <c r="BC671" i="10"/>
  <c r="BD846" i="10"/>
  <c r="BC846" i="10"/>
  <c r="BD576" i="10"/>
  <c r="BC576" i="10"/>
  <c r="BD800" i="10"/>
  <c r="BC800" i="10"/>
  <c r="BD554" i="10"/>
  <c r="BC554" i="10"/>
  <c r="BD823" i="10"/>
  <c r="BC823" i="10"/>
  <c r="BC627" i="10"/>
  <c r="BD627" i="10"/>
  <c r="BC721" i="10"/>
  <c r="BD721" i="10"/>
  <c r="BC555" i="10"/>
  <c r="BD555" i="10"/>
  <c r="BD732" i="10"/>
  <c r="BC732" i="10"/>
  <c r="BD607" i="10"/>
  <c r="BC607" i="10"/>
  <c r="BC918" i="10"/>
  <c r="BD918" i="10"/>
  <c r="BD860" i="10"/>
  <c r="BC860" i="10"/>
  <c r="BC843" i="10"/>
  <c r="BD843" i="10"/>
  <c r="BD859" i="10"/>
  <c r="BC859" i="10"/>
  <c r="BC625" i="10"/>
  <c r="BD625" i="10"/>
  <c r="BD799" i="10"/>
  <c r="BC799" i="10"/>
  <c r="BC681" i="10"/>
  <c r="BD681" i="10"/>
  <c r="BD629" i="10"/>
  <c r="BC629" i="10"/>
  <c r="BC806" i="10"/>
  <c r="BD806" i="10"/>
  <c r="BD839" i="10"/>
  <c r="BC839" i="10"/>
  <c r="BD828" i="10"/>
  <c r="BC828" i="10"/>
  <c r="BD734" i="10"/>
  <c r="BC734" i="10"/>
  <c r="BC982" i="10"/>
  <c r="BD982" i="10"/>
  <c r="BC763" i="10"/>
  <c r="BD763" i="10"/>
  <c r="BD1010" i="10"/>
  <c r="BC1010" i="10"/>
  <c r="BC961" i="10"/>
  <c r="BD961" i="10"/>
  <c r="BC594" i="10"/>
  <c r="BD594" i="10"/>
  <c r="BD663" i="10"/>
  <c r="BC663" i="10"/>
  <c r="BD679" i="10"/>
  <c r="BC679" i="10"/>
  <c r="BC669" i="10"/>
  <c r="BD669" i="10"/>
  <c r="BD741" i="10"/>
  <c r="BC741" i="10"/>
  <c r="BD661" i="10"/>
  <c r="BC661" i="10"/>
  <c r="BD654" i="10"/>
  <c r="BC654" i="10"/>
  <c r="BC999" i="10"/>
  <c r="BD999" i="10"/>
  <c r="BD562" i="10"/>
  <c r="BC562" i="10"/>
  <c r="BC925" i="10"/>
  <c r="BD925" i="10"/>
  <c r="BD965" i="10"/>
  <c r="BC965" i="10"/>
  <c r="BC589" i="10"/>
  <c r="BD589" i="10"/>
  <c r="BD900" i="10"/>
  <c r="BC900" i="10"/>
  <c r="BC733" i="10"/>
  <c r="BD733" i="10"/>
  <c r="BD903" i="10"/>
  <c r="BC903" i="10"/>
  <c r="BD710" i="10"/>
  <c r="BC710" i="10"/>
  <c r="BC745" i="10"/>
  <c r="BD745" i="10"/>
  <c r="BD1011" i="10"/>
  <c r="BC1011" i="10"/>
  <c r="BD706" i="10"/>
  <c r="BC706" i="10"/>
  <c r="BC841" i="10"/>
  <c r="BD841" i="10"/>
  <c r="BD631" i="10"/>
  <c r="BC631" i="10"/>
  <c r="BD582" i="10"/>
  <c r="BC582" i="10"/>
  <c r="BC761" i="10"/>
  <c r="BD761" i="10"/>
  <c r="BD884" i="10"/>
  <c r="BC884" i="10"/>
  <c r="BD608" i="10"/>
  <c r="BC608" i="10"/>
  <c r="BC630" i="10"/>
  <c r="BD630" i="10"/>
  <c r="BC758" i="10"/>
  <c r="BD758" i="10"/>
  <c r="BC814" i="10"/>
  <c r="BD814" i="10"/>
  <c r="BC825" i="10"/>
  <c r="BD825" i="10"/>
  <c r="BC898" i="10"/>
  <c r="BD898" i="10"/>
  <c r="BC737" i="10"/>
  <c r="BD737" i="10"/>
  <c r="BD774" i="10"/>
  <c r="BC774" i="10"/>
  <c r="BD738" i="10"/>
  <c r="BC738" i="10"/>
  <c r="BD572" i="10"/>
  <c r="BC572" i="10"/>
  <c r="BD882" i="10"/>
  <c r="BC882" i="10"/>
  <c r="BD996" i="10"/>
  <c r="BC996" i="10"/>
  <c r="BD904" i="10"/>
  <c r="BC904" i="10"/>
  <c r="BD831" i="10"/>
  <c r="BC831" i="10"/>
  <c r="BC827" i="10"/>
  <c r="BD827" i="10"/>
  <c r="BD567" i="10"/>
  <c r="BC567" i="10"/>
  <c r="BD735" i="10"/>
  <c r="BC735" i="10"/>
  <c r="BD844" i="10"/>
  <c r="BC844" i="10"/>
  <c r="BD719" i="10"/>
  <c r="BC719" i="10"/>
  <c r="BD1009" i="10"/>
  <c r="BC1009" i="10"/>
  <c r="BC793" i="10"/>
  <c r="BD793" i="10"/>
  <c r="BD708" i="10"/>
  <c r="BC708" i="10"/>
  <c r="BD618" i="10"/>
  <c r="BC618" i="10"/>
  <c r="BD784" i="10"/>
  <c r="BC784" i="10"/>
  <c r="BB842" i="10"/>
  <c r="J842" i="10" s="1"/>
  <c r="BE842" i="10"/>
  <c r="BG842" i="10" s="1"/>
  <c r="BD757" i="10"/>
  <c r="BC757" i="10"/>
  <c r="BD568" i="10"/>
  <c r="BC568" i="10"/>
  <c r="BD958" i="10"/>
  <c r="BC958" i="10"/>
  <c r="BC599" i="10"/>
  <c r="BD599" i="10"/>
  <c r="BB870" i="10"/>
  <c r="J870" i="10" s="1"/>
  <c r="BE870" i="10"/>
  <c r="BG870" i="10" s="1"/>
  <c r="BD821" i="10"/>
  <c r="BC821" i="10"/>
  <c r="BC779" i="10"/>
  <c r="BD779" i="10"/>
  <c r="BC993" i="10"/>
  <c r="BD993" i="10"/>
  <c r="BD622" i="10"/>
  <c r="BC622" i="10"/>
  <c r="BD650" i="10"/>
  <c r="BC650" i="10"/>
  <c r="BD592" i="10"/>
  <c r="BC592" i="10"/>
  <c r="BC614" i="10"/>
  <c r="BD614" i="10"/>
  <c r="BD885" i="10"/>
  <c r="BC885" i="10"/>
  <c r="BD603" i="10"/>
  <c r="BC603" i="10"/>
  <c r="BD644" i="10"/>
  <c r="BC644" i="10"/>
  <c r="BD956" i="10"/>
  <c r="BC956" i="10"/>
  <c r="BD803" i="10"/>
  <c r="BC803" i="10"/>
  <c r="BD972" i="10"/>
  <c r="BC972" i="10"/>
  <c r="BC705" i="10"/>
  <c r="BD705" i="10"/>
  <c r="BC883" i="10"/>
  <c r="BD883" i="10"/>
  <c r="BD967" i="10"/>
  <c r="BC967" i="10"/>
  <c r="BD581" i="10"/>
  <c r="BC581" i="10"/>
  <c r="BC619" i="10"/>
  <c r="BD619" i="10"/>
  <c r="BD1007" i="10"/>
  <c r="BC1007" i="10"/>
  <c r="BC577" i="10"/>
  <c r="BD577" i="10"/>
  <c r="BC899" i="10"/>
  <c r="BD899" i="10"/>
  <c r="BD864" i="10"/>
  <c r="BC864" i="10"/>
  <c r="BD628" i="10"/>
  <c r="BC628" i="10"/>
  <c r="BD966" i="10"/>
  <c r="BC966" i="10"/>
  <c r="BD805" i="10"/>
  <c r="BC805" i="10"/>
  <c r="BD995" i="10"/>
  <c r="BC995" i="10"/>
  <c r="BC609" i="10"/>
  <c r="BD609" i="10"/>
  <c r="BD807" i="10"/>
  <c r="BC807" i="10"/>
  <c r="BD959" i="10"/>
  <c r="BC959" i="10"/>
  <c r="BC854" i="10"/>
  <c r="BD854" i="10"/>
  <c r="BD981" i="10"/>
  <c r="BC981" i="10"/>
  <c r="BD1001" i="10"/>
  <c r="BC1001" i="10"/>
  <c r="BC566" i="10"/>
  <c r="BD566" i="10"/>
  <c r="BD720" i="10"/>
  <c r="BC720" i="10"/>
  <c r="BD946" i="10"/>
  <c r="BC946" i="10"/>
  <c r="BD780" i="10"/>
  <c r="BC780" i="10"/>
  <c r="BD655" i="10"/>
  <c r="BC655" i="10"/>
  <c r="BD992" i="10"/>
  <c r="BC992" i="10"/>
  <c r="BD754" i="10"/>
  <c r="BC754" i="10"/>
  <c r="BD656" i="10"/>
  <c r="BC656" i="10"/>
  <c r="BD552" i="10"/>
  <c r="BC552" i="10"/>
  <c r="BC699" i="10"/>
  <c r="BD699" i="10"/>
  <c r="BC969" i="10"/>
  <c r="BD969" i="10"/>
  <c r="BC673" i="10"/>
  <c r="BD673" i="10"/>
  <c r="BD778" i="10"/>
  <c r="BC778" i="10"/>
  <c r="BD979" i="10"/>
  <c r="BC979" i="10"/>
  <c r="BC889" i="10"/>
  <c r="BD889" i="10"/>
  <c r="BD736" i="10"/>
  <c r="BC736" i="10"/>
  <c r="BD962" i="10"/>
  <c r="BC962" i="10"/>
  <c r="BD862" i="10"/>
  <c r="BC862" i="10"/>
  <c r="BC845" i="10"/>
  <c r="BD845" i="10"/>
  <c r="BB716" i="10"/>
  <c r="J716" i="10" s="1"/>
  <c r="BE716" i="10"/>
  <c r="BG716" i="10" s="1"/>
  <c r="BC955" i="10"/>
  <c r="BD955" i="10"/>
  <c r="BD835" i="10"/>
  <c r="BC835" i="10"/>
  <c r="BD746" i="10"/>
  <c r="BC746" i="10"/>
  <c r="BC953" i="10"/>
  <c r="BD953" i="10"/>
  <c r="BD564" i="10"/>
  <c r="BC564" i="10"/>
  <c r="BD830" i="10"/>
  <c r="BC830" i="10"/>
  <c r="BC950" i="10"/>
  <c r="BD950" i="10"/>
  <c r="BC694" i="10"/>
  <c r="BD694" i="10"/>
  <c r="BC749" i="10"/>
  <c r="BD749" i="10"/>
  <c r="BD819" i="10"/>
  <c r="BC819" i="10"/>
  <c r="BD802" i="10"/>
  <c r="BC802" i="10"/>
  <c r="BD586" i="10"/>
  <c r="BC586" i="10"/>
  <c r="BC615" i="10"/>
  <c r="BD615" i="10"/>
  <c r="BD690" i="10"/>
  <c r="BC690" i="10"/>
  <c r="BD838" i="10"/>
  <c r="BC838" i="10"/>
  <c r="BC875" i="10"/>
  <c r="BD875" i="10"/>
  <c r="BC905" i="10"/>
  <c r="BD905" i="10"/>
  <c r="BD980" i="10"/>
  <c r="BC980" i="10"/>
  <c r="BC717" i="10"/>
  <c r="BD717" i="10"/>
  <c r="BB809" i="10"/>
  <c r="BE809" i="10"/>
  <c r="BG809" i="10" s="1"/>
  <c r="BD1002" i="10"/>
  <c r="BC1002" i="10"/>
  <c r="BD759" i="10"/>
  <c r="BC759" i="10"/>
  <c r="BC743" i="10"/>
  <c r="BD743" i="10"/>
  <c r="BD547" i="10"/>
  <c r="BC547" i="10"/>
  <c r="BD915" i="10"/>
  <c r="BC915" i="10"/>
  <c r="BB878" i="10"/>
  <c r="J878" i="10" s="1"/>
  <c r="BE878" i="10"/>
  <c r="BG878" i="10" s="1"/>
  <c r="BD546" i="10"/>
  <c r="BC546" i="10"/>
  <c r="BD672" i="10"/>
  <c r="BC672" i="10"/>
  <c r="BC726" i="10"/>
  <c r="BD726" i="10"/>
  <c r="BD990" i="10"/>
  <c r="BC990" i="10"/>
  <c r="BD668" i="10"/>
  <c r="BC668" i="10"/>
  <c r="BD810" i="10"/>
  <c r="BC810" i="10"/>
  <c r="BD556" i="10"/>
  <c r="BC556" i="10"/>
  <c r="BD559" i="10"/>
  <c r="BC559" i="10"/>
  <c r="BD947" i="10"/>
  <c r="BC947" i="10"/>
  <c r="BC697" i="10"/>
  <c r="BD697" i="10"/>
  <c r="BD674" i="10"/>
  <c r="BC674" i="10"/>
  <c r="BC873" i="10"/>
  <c r="BD873" i="10"/>
  <c r="BD606" i="10"/>
  <c r="BC606" i="10"/>
  <c r="BC798" i="10"/>
  <c r="BD798" i="10"/>
  <c r="BC865" i="10"/>
  <c r="BD865" i="10"/>
  <c r="BC971" i="10"/>
  <c r="BD971" i="10"/>
  <c r="BD866" i="10"/>
  <c r="BC866" i="10"/>
  <c r="BC637" i="10"/>
  <c r="BD637" i="10"/>
  <c r="BC670" i="10"/>
  <c r="BD670" i="10"/>
  <c r="BC651" i="10"/>
  <c r="BD651" i="10"/>
  <c r="BC822" i="10"/>
  <c r="BD822" i="10"/>
  <c r="BD787" i="10"/>
  <c r="BC787" i="10"/>
  <c r="BD693" i="10"/>
  <c r="BC693" i="10"/>
  <c r="BD766" i="10"/>
  <c r="BC766" i="10"/>
  <c r="BD634" i="10"/>
  <c r="BC634" i="10"/>
  <c r="BD812" i="10"/>
  <c r="BC812" i="10"/>
  <c r="BC770" i="10"/>
  <c r="BD770" i="10"/>
  <c r="BD775" i="10"/>
  <c r="BC775" i="10"/>
  <c r="BC777" i="10"/>
  <c r="BD777" i="10"/>
  <c r="BD575" i="10"/>
  <c r="BC575" i="10"/>
  <c r="BD851" i="10"/>
  <c r="BC851" i="10"/>
  <c r="BC861" i="10"/>
  <c r="BD861" i="10"/>
  <c r="BD963" i="10"/>
  <c r="BC963" i="10"/>
  <c r="BD943" i="10"/>
  <c r="BC943" i="10"/>
  <c r="BD1006" i="10"/>
  <c r="BC1006" i="10"/>
  <c r="BC642" i="10"/>
  <c r="BD642" i="10"/>
  <c r="BC937" i="10"/>
  <c r="BD937" i="10"/>
  <c r="BB837" i="10"/>
  <c r="J837" i="10" s="1"/>
  <c r="BE837" i="10"/>
  <c r="BG837" i="10" s="1"/>
  <c r="BB978" i="10"/>
  <c r="BE978" i="10"/>
  <c r="BG978" i="10" s="1"/>
  <c r="BD912" i="10"/>
  <c r="BC912" i="10"/>
  <c r="BC678" i="10"/>
  <c r="BD678" i="10"/>
  <c r="BD709" i="10"/>
  <c r="BC709" i="10"/>
  <c r="BD928" i="10"/>
  <c r="BC928" i="10"/>
  <c r="BD924" i="10"/>
  <c r="BC924" i="10"/>
  <c r="BB874" i="10"/>
  <c r="J874" i="10" s="1"/>
  <c r="BE874" i="10"/>
  <c r="BG874" i="10" s="1"/>
  <c r="BD949" i="10"/>
  <c r="BC949" i="10"/>
  <c r="BC558" i="10"/>
  <c r="BD558" i="10"/>
  <c r="BD917" i="10"/>
  <c r="BC917" i="10"/>
  <c r="BD767" i="10"/>
  <c r="BC767" i="10"/>
  <c r="BB863" i="10"/>
  <c r="J863" i="10" s="1"/>
  <c r="BE863" i="10"/>
  <c r="BG863" i="10" s="1"/>
  <c r="BD687" i="10"/>
  <c r="BC687" i="10"/>
  <c r="BB677" i="10"/>
  <c r="J677" i="10" s="1"/>
  <c r="BE677" i="10"/>
  <c r="BG677" i="10" s="1"/>
  <c r="BC585" i="10"/>
  <c r="BD585" i="10"/>
  <c r="BD796" i="10"/>
  <c r="BC796" i="10"/>
  <c r="BC553" i="10"/>
  <c r="BD553" i="10"/>
  <c r="BD910" i="10"/>
  <c r="BC910" i="10"/>
  <c r="BC907" i="10"/>
  <c r="BD907" i="10"/>
  <c r="BD867" i="10"/>
  <c r="BC867" i="10"/>
  <c r="BD933" i="10"/>
  <c r="BC933" i="10"/>
  <c r="BD590" i="10"/>
  <c r="BC590" i="10"/>
  <c r="BC790" i="10"/>
  <c r="BD790" i="10"/>
  <c r="BC797" i="10"/>
  <c r="BD797" i="10"/>
  <c r="BC941" i="10"/>
  <c r="BD941" i="10"/>
  <c r="BD974" i="10"/>
  <c r="BC974" i="10"/>
  <c r="BC578" i="10"/>
  <c r="BD578" i="10"/>
  <c r="BC573" i="10"/>
  <c r="BD573" i="10"/>
  <c r="BC811" i="10"/>
  <c r="BD811" i="10"/>
  <c r="BC598" i="10"/>
  <c r="BD598" i="10"/>
  <c r="BC569" i="10"/>
  <c r="BD569" i="10"/>
  <c r="BD853" i="10"/>
  <c r="BC853" i="10"/>
  <c r="BD604" i="10"/>
  <c r="BC604" i="10"/>
  <c r="BD596" i="10"/>
  <c r="BC596" i="10"/>
  <c r="BD902" i="10"/>
  <c r="BC902" i="10"/>
  <c r="BD848" i="10"/>
  <c r="BC848" i="10"/>
  <c r="BD549" i="10"/>
  <c r="BC549" i="10"/>
  <c r="BD997" i="10"/>
  <c r="BC997" i="10"/>
  <c r="BD818" i="10"/>
  <c r="BC818" i="10"/>
  <c r="BD703" i="10"/>
  <c r="BC703" i="10"/>
  <c r="BD548" i="10"/>
  <c r="BC548" i="10"/>
  <c r="BD815" i="10"/>
  <c r="BC815" i="10"/>
  <c r="BD610" i="10"/>
  <c r="BC610" i="10"/>
  <c r="BB646" i="10"/>
  <c r="J646" i="10" s="1"/>
  <c r="BE646" i="10"/>
  <c r="BG646" i="10" s="1"/>
  <c r="BB913" i="10"/>
  <c r="BE913" i="10"/>
  <c r="BG913" i="10" s="1"/>
  <c r="BD748" i="10"/>
  <c r="BC748" i="10"/>
  <c r="BD645" i="10"/>
  <c r="BC645" i="10"/>
  <c r="BB565" i="10"/>
  <c r="J565" i="10" s="1"/>
  <c r="BE565" i="10"/>
  <c r="BG565" i="10" s="1"/>
  <c r="BC550" i="10"/>
  <c r="BD550" i="10"/>
  <c r="BD647" i="10"/>
  <c r="BC647" i="10"/>
  <c r="BB886" i="10"/>
  <c r="J886" i="10" s="1"/>
  <c r="BE886" i="10"/>
  <c r="BG886" i="10" s="1"/>
  <c r="BC635" i="10"/>
  <c r="BD635" i="10"/>
  <c r="BB871" i="10"/>
  <c r="J871" i="10" s="1"/>
  <c r="BE871" i="10"/>
  <c r="BG871" i="10" s="1"/>
  <c r="BC909" i="10"/>
  <c r="BD909" i="10"/>
  <c r="BD930" i="10"/>
  <c r="BC930" i="10"/>
  <c r="BC685" i="10"/>
  <c r="BD685" i="10"/>
  <c r="BC914" i="10"/>
  <c r="BD914" i="10"/>
  <c r="BC926" i="10"/>
  <c r="BD926" i="10"/>
  <c r="BD820" i="10"/>
  <c r="BC820" i="10"/>
  <c r="BD591" i="10"/>
  <c r="BC591" i="10"/>
  <c r="BD639" i="10"/>
  <c r="BC639" i="10"/>
  <c r="BC617" i="10"/>
  <c r="BD617" i="10"/>
  <c r="BD782" i="10"/>
  <c r="BC782" i="10"/>
  <c r="BD740" i="10"/>
  <c r="BC740" i="10"/>
  <c r="BC985" i="10"/>
  <c r="BD985" i="10"/>
  <c r="BC593" i="10"/>
  <c r="BD593" i="10"/>
  <c r="BD927" i="10"/>
  <c r="BC927" i="10"/>
  <c r="BD887" i="10"/>
  <c r="BC887" i="10"/>
  <c r="BC1008" i="10"/>
  <c r="BD1008" i="10"/>
  <c r="BB795" i="10"/>
  <c r="J795" i="10" s="1"/>
  <c r="BE795" i="10"/>
  <c r="BG795" i="10" s="1"/>
  <c r="BD970" i="10"/>
  <c r="BC970" i="10"/>
  <c r="BB652" i="10"/>
  <c r="J652" i="10" s="1"/>
  <c r="BE652" i="10"/>
  <c r="BG652" i="10" s="1"/>
  <c r="J913" i="10"/>
  <c r="I653" i="10"/>
  <c r="I951" i="10"/>
  <c r="I682" i="10"/>
  <c r="I727" i="10"/>
  <c r="I722" i="10"/>
  <c r="I975" i="10"/>
  <c r="I983" i="10"/>
  <c r="I729" i="10"/>
  <c r="I641" i="10"/>
  <c r="I665" i="10"/>
  <c r="I595" i="10"/>
  <c r="I662" i="10"/>
  <c r="I919" i="10"/>
  <c r="I929" i="10"/>
  <c r="I834" i="10"/>
  <c r="I1003" i="10"/>
  <c r="I742" i="10"/>
  <c r="I934" i="10"/>
  <c r="I711" i="10"/>
  <c r="I626" i="10"/>
  <c r="I725" i="10"/>
  <c r="I571" i="10"/>
  <c r="I942" i="10"/>
  <c r="I686" i="10"/>
  <c r="I755" i="10"/>
  <c r="I613" i="10"/>
  <c r="I897" i="10"/>
  <c r="I1005" i="10"/>
  <c r="I895" i="10"/>
  <c r="I813" i="10"/>
  <c r="I935" i="10"/>
  <c r="J978" i="10"/>
  <c r="J809" i="10"/>
  <c r="BB982" i="1"/>
  <c r="BB984" i="1"/>
  <c r="BB979" i="1"/>
  <c r="I981" i="1"/>
  <c r="BG981" i="1" s="1"/>
  <c r="I982" i="1"/>
  <c r="BG982" i="1" s="1"/>
  <c r="I979" i="1"/>
  <c r="BG979" i="1" s="1"/>
  <c r="I980" i="1"/>
  <c r="BG980" i="1" s="1"/>
  <c r="I983" i="1"/>
  <c r="BG983" i="1" s="1"/>
  <c r="I984" i="1"/>
  <c r="BG984" i="1" s="1"/>
  <c r="AT981" i="1"/>
  <c r="N981" i="1" s="1"/>
  <c r="AU981" i="1" s="1"/>
  <c r="AV981" i="1" s="1"/>
  <c r="AW981" i="1" s="1"/>
  <c r="AZ981" i="1" s="1"/>
  <c r="J981" i="1" s="1"/>
  <c r="BC981" i="1" s="1"/>
  <c r="AT982" i="1"/>
  <c r="N982" i="1" s="1"/>
  <c r="AU982" i="1" s="1"/>
  <c r="AT979" i="1"/>
  <c r="N979" i="1" s="1"/>
  <c r="AU979" i="1" s="1"/>
  <c r="M979" i="1" s="1"/>
  <c r="AT980" i="1"/>
  <c r="N980" i="1" s="1"/>
  <c r="AU980" i="1" s="1"/>
  <c r="AV980" i="1" s="1"/>
  <c r="AW980" i="1" s="1"/>
  <c r="AZ980" i="1" s="1"/>
  <c r="J980" i="1" s="1"/>
  <c r="BC980" i="1" s="1"/>
  <c r="AT983" i="1"/>
  <c r="N983" i="1" s="1"/>
  <c r="AU983" i="1" s="1"/>
  <c r="AV983" i="1" s="1"/>
  <c r="AW983" i="1" s="1"/>
  <c r="AZ983" i="1" s="1"/>
  <c r="J983" i="1" s="1"/>
  <c r="BC983" i="1" s="1"/>
  <c r="AT984" i="1"/>
  <c r="N984" i="1" s="1"/>
  <c r="AU984" i="1" s="1"/>
  <c r="M984" i="1" s="1"/>
  <c r="BB839" i="1"/>
  <c r="L983" i="1"/>
  <c r="L984" i="1"/>
  <c r="AV982" i="1"/>
  <c r="AW982" i="1" s="1"/>
  <c r="AZ982" i="1" s="1"/>
  <c r="J982" i="1" s="1"/>
  <c r="BC982" i="1" s="1"/>
  <c r="K982" i="1" s="1"/>
  <c r="M982" i="1"/>
  <c r="L981" i="1"/>
  <c r="L982" i="1"/>
  <c r="BF982" i="1"/>
  <c r="L979" i="1"/>
  <c r="L980" i="1"/>
  <c r="I684" i="1"/>
  <c r="BG684" i="1" s="1"/>
  <c r="I685" i="1"/>
  <c r="BG685" i="1" s="1"/>
  <c r="I796" i="1"/>
  <c r="BG796" i="1" s="1"/>
  <c r="I839" i="1"/>
  <c r="I840" i="1"/>
  <c r="AT796" i="1"/>
  <c r="N796" i="1" s="1"/>
  <c r="AU796" i="1" s="1"/>
  <c r="M796" i="1" s="1"/>
  <c r="AT839" i="1"/>
  <c r="N839" i="1" s="1"/>
  <c r="AU839" i="1" s="1"/>
  <c r="AV839" i="1" s="1"/>
  <c r="AW839" i="1" s="1"/>
  <c r="AZ839" i="1" s="1"/>
  <c r="J839" i="1" s="1"/>
  <c r="BC839" i="1" s="1"/>
  <c r="AT840" i="1"/>
  <c r="N840" i="1" s="1"/>
  <c r="AU840" i="1" s="1"/>
  <c r="AV840" i="1" s="1"/>
  <c r="AW840" i="1" s="1"/>
  <c r="AZ840" i="1" s="1"/>
  <c r="J840" i="1" s="1"/>
  <c r="BC840" i="1" s="1"/>
  <c r="M840" i="1"/>
  <c r="L839" i="1"/>
  <c r="L840" i="1"/>
  <c r="BG839" i="1"/>
  <c r="BG840" i="1"/>
  <c r="AV796" i="1"/>
  <c r="AW796" i="1" s="1"/>
  <c r="AZ796" i="1" s="1"/>
  <c r="J796" i="1" s="1"/>
  <c r="BC796" i="1" s="1"/>
  <c r="L796" i="1"/>
  <c r="AT684" i="1"/>
  <c r="N684" i="1" s="1"/>
  <c r="AU684" i="1" s="1"/>
  <c r="M684" i="1" s="1"/>
  <c r="AT685" i="1"/>
  <c r="N685" i="1" s="1"/>
  <c r="AU685" i="1" s="1"/>
  <c r="M685" i="1" s="1"/>
  <c r="BB684" i="1"/>
  <c r="BB685" i="1"/>
  <c r="AV684" i="1"/>
  <c r="AW684" i="1" s="1"/>
  <c r="AZ684" i="1" s="1"/>
  <c r="J684" i="1" s="1"/>
  <c r="BC684" i="1" s="1"/>
  <c r="L684" i="1"/>
  <c r="L685" i="1"/>
  <c r="BA653" i="1"/>
  <c r="AX653" i="1"/>
  <c r="AY653" i="1" s="1"/>
  <c r="AS653" i="1"/>
  <c r="AR653" i="1"/>
  <c r="AQ653" i="1"/>
  <c r="AO653" i="1"/>
  <c r="AP653" i="1" s="1"/>
  <c r="P653" i="1"/>
  <c r="R653" i="1" s="1"/>
  <c r="BA652" i="1"/>
  <c r="AX652" i="1"/>
  <c r="AY652" i="1" s="1"/>
  <c r="BB652" i="1" s="1"/>
  <c r="AS652" i="1"/>
  <c r="AR652" i="1"/>
  <c r="AQ652" i="1"/>
  <c r="AO652" i="1"/>
  <c r="AP652" i="1" s="1"/>
  <c r="P652" i="1"/>
  <c r="R652" i="1" s="1"/>
  <c r="BA645" i="1"/>
  <c r="AX645" i="1"/>
  <c r="AY645" i="1" s="1"/>
  <c r="AS645" i="1"/>
  <c r="AR645" i="1"/>
  <c r="AQ645" i="1"/>
  <c r="AO645" i="1"/>
  <c r="AP645" i="1" s="1"/>
  <c r="P645" i="1"/>
  <c r="R645" i="1" s="1"/>
  <c r="BA644" i="1"/>
  <c r="AX644" i="1"/>
  <c r="AY644" i="1" s="1"/>
  <c r="AS644" i="1"/>
  <c r="AR644" i="1"/>
  <c r="AQ644" i="1"/>
  <c r="AO644" i="1"/>
  <c r="AP644" i="1" s="1"/>
  <c r="P644" i="1"/>
  <c r="R644" i="1" s="1"/>
  <c r="BE215" i="1"/>
  <c r="BB215" i="1"/>
  <c r="BC215" i="1" s="1"/>
  <c r="AW215" i="1"/>
  <c r="AV215" i="1"/>
  <c r="AU215" i="1"/>
  <c r="AS215" i="1"/>
  <c r="AT215" i="1" s="1"/>
  <c r="P215" i="1"/>
  <c r="R215" i="1" s="1"/>
  <c r="BD652" i="10" l="1"/>
  <c r="BC652" i="10"/>
  <c r="BD795" i="10"/>
  <c r="BC795" i="10"/>
  <c r="BD565" i="10"/>
  <c r="BC565" i="10"/>
  <c r="BD646" i="10"/>
  <c r="BC646" i="10"/>
  <c r="BD677" i="10"/>
  <c r="BC677" i="10"/>
  <c r="BD863" i="10"/>
  <c r="BC863" i="10"/>
  <c r="BD837" i="10"/>
  <c r="BC837" i="10"/>
  <c r="BD716" i="10"/>
  <c r="BC716" i="10"/>
  <c r="BC870" i="10"/>
  <c r="BD870" i="10"/>
  <c r="BD842" i="10"/>
  <c r="BC842" i="10"/>
  <c r="BD878" i="10"/>
  <c r="BC878" i="10"/>
  <c r="BD874" i="10"/>
  <c r="BC874" i="10"/>
  <c r="BC809" i="10"/>
  <c r="BD809" i="10"/>
  <c r="BB895" i="10"/>
  <c r="J895" i="10" s="1"/>
  <c r="BE895" i="10"/>
  <c r="BG895" i="10" s="1"/>
  <c r="BB755" i="10"/>
  <c r="BE755" i="10"/>
  <c r="BG755" i="10" s="1"/>
  <c r="BB942" i="10"/>
  <c r="J942" i="10" s="1"/>
  <c r="BE942" i="10"/>
  <c r="BG942" i="10" s="1"/>
  <c r="BB711" i="10"/>
  <c r="BE711" i="10"/>
  <c r="BG711" i="10" s="1"/>
  <c r="BB834" i="10"/>
  <c r="BE834" i="10"/>
  <c r="BG834" i="10" s="1"/>
  <c r="BB919" i="10"/>
  <c r="J919" i="10" s="1"/>
  <c r="BE919" i="10"/>
  <c r="BG919" i="10" s="1"/>
  <c r="BB641" i="10"/>
  <c r="J641" i="10" s="1"/>
  <c r="BE641" i="10"/>
  <c r="BG641" i="10" s="1"/>
  <c r="BB722" i="10"/>
  <c r="BE722" i="10"/>
  <c r="BG722" i="10" s="1"/>
  <c r="BB653" i="10"/>
  <c r="J653" i="10" s="1"/>
  <c r="BE653" i="10"/>
  <c r="BG653" i="10" s="1"/>
  <c r="BC871" i="10"/>
  <c r="BD871" i="10"/>
  <c r="BD978" i="10"/>
  <c r="BC978" i="10"/>
  <c r="BB1005" i="10"/>
  <c r="J1005" i="10" s="1"/>
  <c r="BE1005" i="10"/>
  <c r="BG1005" i="10" s="1"/>
  <c r="BB686" i="10"/>
  <c r="J686" i="10" s="1"/>
  <c r="BE686" i="10"/>
  <c r="BG686" i="10" s="1"/>
  <c r="BB571" i="10"/>
  <c r="BE571" i="10"/>
  <c r="BG571" i="10" s="1"/>
  <c r="BB934" i="10"/>
  <c r="J934" i="10" s="1"/>
  <c r="BE934" i="10"/>
  <c r="BG934" i="10" s="1"/>
  <c r="BB929" i="10"/>
  <c r="J929" i="10" s="1"/>
  <c r="BE929" i="10"/>
  <c r="BG929" i="10" s="1"/>
  <c r="BB662" i="10"/>
  <c r="J662" i="10" s="1"/>
  <c r="BE662" i="10"/>
  <c r="BG662" i="10" s="1"/>
  <c r="BB729" i="10"/>
  <c r="J729" i="10" s="1"/>
  <c r="BE729" i="10"/>
  <c r="BG729" i="10" s="1"/>
  <c r="BB727" i="10"/>
  <c r="J727" i="10" s="1"/>
  <c r="BE727" i="10"/>
  <c r="BG727" i="10" s="1"/>
  <c r="BC913" i="10"/>
  <c r="BD913" i="10"/>
  <c r="BC886" i="10"/>
  <c r="BD886" i="10"/>
  <c r="BB935" i="10"/>
  <c r="J935" i="10" s="1"/>
  <c r="BE935" i="10"/>
  <c r="BG935" i="10" s="1"/>
  <c r="BB897" i="10"/>
  <c r="J897" i="10" s="1"/>
  <c r="BE897" i="10"/>
  <c r="BG897" i="10" s="1"/>
  <c r="BB725" i="10"/>
  <c r="J725" i="10" s="1"/>
  <c r="BE725" i="10"/>
  <c r="BG725" i="10" s="1"/>
  <c r="BB742" i="10"/>
  <c r="BE742" i="10"/>
  <c r="BG742" i="10" s="1"/>
  <c r="BB595" i="10"/>
  <c r="J595" i="10" s="1"/>
  <c r="BE595" i="10"/>
  <c r="BG595" i="10" s="1"/>
  <c r="BB983" i="10"/>
  <c r="J983" i="10" s="1"/>
  <c r="BE983" i="10"/>
  <c r="BG983" i="10" s="1"/>
  <c r="BB682" i="10"/>
  <c r="J682" i="10" s="1"/>
  <c r="BE682" i="10"/>
  <c r="BG682" i="10" s="1"/>
  <c r="BB813" i="10"/>
  <c r="BE813" i="10"/>
  <c r="BG813" i="10" s="1"/>
  <c r="BB613" i="10"/>
  <c r="J613" i="10" s="1"/>
  <c r="BE613" i="10"/>
  <c r="BG613" i="10" s="1"/>
  <c r="BB626" i="10"/>
  <c r="BE626" i="10"/>
  <c r="BG626" i="10" s="1"/>
  <c r="BB1003" i="10"/>
  <c r="BE1003" i="10"/>
  <c r="BG1003" i="10" s="1"/>
  <c r="BB665" i="10"/>
  <c r="J665" i="10" s="1"/>
  <c r="BE665" i="10"/>
  <c r="BG665" i="10" s="1"/>
  <c r="BB975" i="10"/>
  <c r="J975" i="10" s="1"/>
  <c r="BE975" i="10"/>
  <c r="BG975" i="10" s="1"/>
  <c r="BB951" i="10"/>
  <c r="BE951" i="10"/>
  <c r="BG951" i="10" s="1"/>
  <c r="J951" i="10"/>
  <c r="J813" i="10"/>
  <c r="J711" i="10"/>
  <c r="J742" i="10"/>
  <c r="J834" i="10"/>
  <c r="J755" i="10"/>
  <c r="J571" i="10"/>
  <c r="J626" i="10"/>
  <c r="J1003" i="10"/>
  <c r="J722" i="10"/>
  <c r="AV685" i="1"/>
  <c r="AW685" i="1" s="1"/>
  <c r="AZ685" i="1" s="1"/>
  <c r="J685" i="1" s="1"/>
  <c r="BC685" i="1" s="1"/>
  <c r="K685" i="1" s="1"/>
  <c r="BE685" i="1" s="1"/>
  <c r="K684" i="1"/>
  <c r="M981" i="1"/>
  <c r="AV984" i="1"/>
  <c r="AW984" i="1" s="1"/>
  <c r="AZ984" i="1" s="1"/>
  <c r="J984" i="1" s="1"/>
  <c r="BC984" i="1" s="1"/>
  <c r="K984" i="1" s="1"/>
  <c r="BE984" i="1" s="1"/>
  <c r="K983" i="1"/>
  <c r="BD983" i="1" s="1"/>
  <c r="K981" i="1"/>
  <c r="BD981" i="1" s="1"/>
  <c r="M983" i="1"/>
  <c r="BB645" i="1"/>
  <c r="AV979" i="1"/>
  <c r="AW979" i="1" s="1"/>
  <c r="AZ979" i="1" s="1"/>
  <c r="J979" i="1" s="1"/>
  <c r="BC979" i="1" s="1"/>
  <c r="K979" i="1" s="1"/>
  <c r="BD979" i="1" s="1"/>
  <c r="BF983" i="1"/>
  <c r="BH983" i="1" s="1"/>
  <c r="K980" i="1"/>
  <c r="BD980" i="1" s="1"/>
  <c r="BH982" i="1"/>
  <c r="K840" i="1"/>
  <c r="BD840" i="1" s="1"/>
  <c r="BF980" i="1"/>
  <c r="BH980" i="1" s="1"/>
  <c r="M980" i="1"/>
  <c r="K839" i="1"/>
  <c r="BD839" i="1" s="1"/>
  <c r="BF215" i="1"/>
  <c r="BB653" i="1"/>
  <c r="BF685" i="1"/>
  <c r="BH685" i="1" s="1"/>
  <c r="BF981" i="1"/>
  <c r="BH981" i="1" s="1"/>
  <c r="BD984" i="1"/>
  <c r="BE980" i="1"/>
  <c r="BD982" i="1"/>
  <c r="BE982" i="1"/>
  <c r="K796" i="1"/>
  <c r="BE796" i="1" s="1"/>
  <c r="BF839" i="1"/>
  <c r="BH839" i="1" s="1"/>
  <c r="M839" i="1"/>
  <c r="BB644" i="1"/>
  <c r="BF840" i="1"/>
  <c r="BH840" i="1" s="1"/>
  <c r="BF796" i="1"/>
  <c r="BH796" i="1" s="1"/>
  <c r="AT644" i="1"/>
  <c r="N644" i="1" s="1"/>
  <c r="AU644" i="1" s="1"/>
  <c r="AV644" i="1" s="1"/>
  <c r="AW644" i="1" s="1"/>
  <c r="AZ644" i="1" s="1"/>
  <c r="J644" i="1" s="1"/>
  <c r="BC644" i="1" s="1"/>
  <c r="AT645" i="1"/>
  <c r="N645" i="1" s="1"/>
  <c r="AU645" i="1" s="1"/>
  <c r="M645" i="1" s="1"/>
  <c r="AT652" i="1"/>
  <c r="N652" i="1" s="1"/>
  <c r="AU652" i="1" s="1"/>
  <c r="AV652" i="1" s="1"/>
  <c r="AW652" i="1" s="1"/>
  <c r="AZ652" i="1" s="1"/>
  <c r="J652" i="1" s="1"/>
  <c r="AT653" i="1"/>
  <c r="N653" i="1" s="1"/>
  <c r="AU653" i="1" s="1"/>
  <c r="M653" i="1" s="1"/>
  <c r="I644" i="1"/>
  <c r="BG644" i="1" s="1"/>
  <c r="I645" i="1"/>
  <c r="BG645" i="1" s="1"/>
  <c r="I652" i="1"/>
  <c r="BG652" i="1" s="1"/>
  <c r="I653" i="1"/>
  <c r="BG653" i="1" s="1"/>
  <c r="BF684" i="1"/>
  <c r="BH684" i="1" s="1"/>
  <c r="BD684" i="1"/>
  <c r="BE684" i="1"/>
  <c r="BD685" i="1"/>
  <c r="L652" i="1"/>
  <c r="L653" i="1"/>
  <c r="L644" i="1"/>
  <c r="L645" i="1"/>
  <c r="I215" i="1"/>
  <c r="BK215" i="1" s="1"/>
  <c r="AX215" i="1"/>
  <c r="N215" i="1" s="1"/>
  <c r="AY215" i="1" s="1"/>
  <c r="L215" i="1"/>
  <c r="BE5" i="1"/>
  <c r="BB5" i="1"/>
  <c r="BC5" i="1" s="1"/>
  <c r="AW5" i="1"/>
  <c r="AV5" i="1"/>
  <c r="AU5" i="1"/>
  <c r="AS5" i="1"/>
  <c r="AT5" i="1" s="1"/>
  <c r="P5" i="1"/>
  <c r="R5" i="1" s="1"/>
  <c r="BE4" i="1"/>
  <c r="BB4" i="1"/>
  <c r="BC4" i="1" s="1"/>
  <c r="AW4" i="1"/>
  <c r="AV4" i="1"/>
  <c r="AU4" i="1"/>
  <c r="AS4" i="1"/>
  <c r="BD975" i="10" l="1"/>
  <c r="BC975" i="10"/>
  <c r="BD613" i="10"/>
  <c r="BC613" i="10"/>
  <c r="BD682" i="10"/>
  <c r="BC682" i="10"/>
  <c r="BD595" i="10"/>
  <c r="BC595" i="10"/>
  <c r="BD725" i="10"/>
  <c r="BC725" i="10"/>
  <c r="BD935" i="10"/>
  <c r="BC935" i="10"/>
  <c r="BC729" i="10"/>
  <c r="BD729" i="10"/>
  <c r="BD1005" i="10"/>
  <c r="BC1005" i="10"/>
  <c r="BD919" i="10"/>
  <c r="BC919" i="10"/>
  <c r="BC665" i="10"/>
  <c r="BD665" i="10"/>
  <c r="BC934" i="10"/>
  <c r="BD934" i="10"/>
  <c r="BC686" i="10"/>
  <c r="BD686" i="10"/>
  <c r="BC653" i="10"/>
  <c r="BD653" i="10"/>
  <c r="BC641" i="10"/>
  <c r="BD641" i="10"/>
  <c r="BD895" i="10"/>
  <c r="BC895" i="10"/>
  <c r="BD722" i="10"/>
  <c r="BC722" i="10"/>
  <c r="BC929" i="10"/>
  <c r="BD929" i="10"/>
  <c r="BC571" i="10"/>
  <c r="BD571" i="10"/>
  <c r="BD834" i="10"/>
  <c r="BC834" i="10"/>
  <c r="BC942" i="10"/>
  <c r="BD942" i="10"/>
  <c r="BC813" i="10"/>
  <c r="BD813" i="10"/>
  <c r="BC662" i="10"/>
  <c r="BD662" i="10"/>
  <c r="BC983" i="10"/>
  <c r="BD983" i="10"/>
  <c r="BC1003" i="10"/>
  <c r="BD1003" i="10"/>
  <c r="BC755" i="10"/>
  <c r="BD755" i="10"/>
  <c r="BC742" i="10"/>
  <c r="BD742" i="10"/>
  <c r="BC897" i="10"/>
  <c r="BD897" i="10"/>
  <c r="BD711" i="10"/>
  <c r="BC711" i="10"/>
  <c r="BD951" i="10"/>
  <c r="BC951" i="10"/>
  <c r="BD626" i="10"/>
  <c r="BC626" i="10"/>
  <c r="BC727" i="10"/>
  <c r="BD727" i="10"/>
  <c r="BE983" i="1"/>
  <c r="AT4" i="1"/>
  <c r="I4" i="1"/>
  <c r="BE981" i="1"/>
  <c r="BF984" i="1"/>
  <c r="BH984" i="1" s="1"/>
  <c r="BE979" i="1"/>
  <c r="BF979" i="1"/>
  <c r="BH979" i="1" s="1"/>
  <c r="AV645" i="1"/>
  <c r="AW645" i="1" s="1"/>
  <c r="AZ645" i="1" s="1"/>
  <c r="J645" i="1" s="1"/>
  <c r="BC645" i="1" s="1"/>
  <c r="K645" i="1" s="1"/>
  <c r="BE645" i="1" s="1"/>
  <c r="K644" i="1"/>
  <c r="BD644" i="1" s="1"/>
  <c r="BE840" i="1"/>
  <c r="M644" i="1"/>
  <c r="BD796" i="1"/>
  <c r="BE839" i="1"/>
  <c r="AV653" i="1"/>
  <c r="AW653" i="1" s="1"/>
  <c r="AZ653" i="1" s="1"/>
  <c r="J653" i="1" s="1"/>
  <c r="BC653" i="1" s="1"/>
  <c r="K653" i="1" s="1"/>
  <c r="BD653" i="1" s="1"/>
  <c r="M652" i="1"/>
  <c r="BC652" i="1"/>
  <c r="K652" i="1" s="1"/>
  <c r="BE652" i="1" s="1"/>
  <c r="BF652" i="1"/>
  <c r="BH652" i="1" s="1"/>
  <c r="BF644" i="1"/>
  <c r="BH644" i="1" s="1"/>
  <c r="AZ215" i="1"/>
  <c r="BA215" i="1" s="1"/>
  <c r="BD215" i="1" s="1"/>
  <c r="J215" i="1" s="1"/>
  <c r="M215" i="1"/>
  <c r="BF5" i="1"/>
  <c r="BF4" i="1"/>
  <c r="AX5" i="1"/>
  <c r="N5" i="1" s="1"/>
  <c r="AY5" i="1" s="1"/>
  <c r="M5" i="1" s="1"/>
  <c r="BK4" i="1"/>
  <c r="AX4" i="1"/>
  <c r="N4" i="1" s="1"/>
  <c r="AY4" i="1" s="1"/>
  <c r="M4" i="1" s="1"/>
  <c r="I5" i="1"/>
  <c r="BK5" i="1" s="1"/>
  <c r="L5" i="1"/>
  <c r="L4" i="1"/>
  <c r="BD645" i="1" l="1"/>
  <c r="BF645" i="1"/>
  <c r="BH645" i="1" s="1"/>
  <c r="BE644" i="1"/>
  <c r="BE653" i="1"/>
  <c r="BD652" i="1"/>
  <c r="BF653" i="1"/>
  <c r="BH653" i="1" s="1"/>
  <c r="BG215" i="1"/>
  <c r="K215" i="1" s="1"/>
  <c r="BJ215" i="1"/>
  <c r="BL215" i="1" s="1"/>
  <c r="AZ4" i="1"/>
  <c r="BA4" i="1" s="1"/>
  <c r="BD4" i="1" s="1"/>
  <c r="J4" i="1" s="1"/>
  <c r="AZ5" i="1"/>
  <c r="BA5" i="1" s="1"/>
  <c r="BD5" i="1" s="1"/>
  <c r="J5" i="1" s="1"/>
  <c r="BH215" i="1" l="1"/>
  <c r="BI215" i="1"/>
  <c r="BG4" i="1"/>
  <c r="K4" i="1" s="1"/>
  <c r="BJ4" i="1"/>
  <c r="BL4" i="1" s="1"/>
  <c r="BG5" i="1"/>
  <c r="K5" i="1" s="1"/>
  <c r="BJ5" i="1"/>
  <c r="BL5" i="1" s="1"/>
  <c r="BI4" i="1" l="1"/>
  <c r="BH4" i="1"/>
  <c r="BI5" i="1"/>
  <c r="BH5" i="1"/>
</calcChain>
</file>

<file path=xl/comments1.xml><?xml version="1.0" encoding="utf-8"?>
<comments xmlns="http://schemas.openxmlformats.org/spreadsheetml/2006/main">
  <authors>
    <author>Faculty of Science</author>
  </authors>
  <commentList>
    <comment ref="D32" authorId="0" shapeId="0">
      <text>
        <r>
          <rPr>
            <b/>
            <sz val="9"/>
            <color indexed="81"/>
            <rFont val="Tahoma"/>
            <family val="2"/>
          </rPr>
          <t>Faculty of Science:</t>
        </r>
        <r>
          <rPr>
            <sz val="9"/>
            <color indexed="81"/>
            <rFont val="Tahoma"/>
            <family val="2"/>
          </rPr>
          <t xml:space="preserve">
this is probably eucpla1…</t>
        </r>
      </text>
    </comment>
    <comment ref="B552" authorId="0" shapeId="0">
      <text>
        <r>
          <rPr>
            <b/>
            <sz val="9"/>
            <color indexed="81"/>
            <rFont val="Tahoma"/>
            <charset val="1"/>
          </rPr>
          <t>Faculty of Science:</t>
        </r>
        <r>
          <rPr>
            <sz val="9"/>
            <color indexed="81"/>
            <rFont val="Tahoma"/>
            <charset val="1"/>
          </rPr>
          <t xml:space="preserve">
some xylsco logs (rep1) have been ignored as per remark in file
</t>
        </r>
      </text>
    </comment>
  </commentList>
</comments>
</file>

<file path=xl/sharedStrings.xml><?xml version="1.0" encoding="utf-8"?>
<sst xmlns="http://schemas.openxmlformats.org/spreadsheetml/2006/main" count="21411" uniqueCount="2212">
  <si>
    <t>file_name</t>
  </si>
  <si>
    <t>acacel1 new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</si>
  <si>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</si>
  <si>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</si>
  <si>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</si>
  <si>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</si>
  <si>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</si>
  <si>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</si>
  <si>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</si>
  <si>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</si>
  <si>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</si>
  <si>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</si>
  <si>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</si>
  <si>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</si>
  <si>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</si>
  <si>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</si>
  <si>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</si>
  <si>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</si>
  <si>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</si>
  <si>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</si>
  <si>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</si>
  <si>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</si>
  <si>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</si>
  <si>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</si>
  <si>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</si>
  <si>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</si>
  <si>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</si>
  <si>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</si>
  <si>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</si>
  <si>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</si>
  <si>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CsMchSD</t>
  </si>
  <si>
    <t>HsMchSD</t>
  </si>
  <si>
    <t>CrMchSD</t>
  </si>
  <si>
    <t>HrMchSD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</si>
  <si>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</si>
  <si>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</si>
  <si>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</si>
  <si>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</si>
  <si>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</si>
  <si>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</si>
  <si>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</si>
  <si>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</si>
  <si>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</si>
  <si>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</si>
  <si>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</si>
  <si>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</si>
  <si>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</si>
  <si>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</si>
  <si>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</si>
  <si>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</si>
  <si>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</si>
  <si>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</si>
  <si>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</si>
  <si>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</si>
  <si>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</si>
  <si>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</si>
  <si>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</si>
  <si>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</si>
  <si>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</si>
  <si>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</si>
  <si>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</si>
  <si>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15:59:05</t>
  </si>
  <si>
    <t>licor_number</t>
  </si>
  <si>
    <t>licor_date</t>
  </si>
  <si>
    <t>licor_remarks</t>
  </si>
  <si>
    <t>sample</t>
  </si>
  <si>
    <t>MQ1</t>
  </si>
  <si>
    <t>16:02:42</t>
  </si>
  <si>
    <t>acacel1 mid</t>
  </si>
  <si>
    <t>16:07:14</t>
  </si>
  <si>
    <t>16:12:02</t>
  </si>
  <si>
    <t>16:16:57</t>
  </si>
  <si>
    <t>16:21:31</t>
  </si>
  <si>
    <t>16:34:11</t>
  </si>
  <si>
    <t>16:38:24</t>
  </si>
  <si>
    <t>16:43:19</t>
  </si>
  <si>
    <t>16:47:23</t>
  </si>
  <si>
    <t>16:51:11</t>
  </si>
  <si>
    <t>16:55:57</t>
  </si>
  <si>
    <t>MQ1/svs_licor1_150806_.xls</t>
  </si>
  <si>
    <t>MQ1/svs_licor1_150808_.xls</t>
  </si>
  <si>
    <t>acaman1 new</t>
  </si>
  <si>
    <t>15:14:56</t>
  </si>
  <si>
    <t>15:20:03</t>
  </si>
  <si>
    <t>15:24:52</t>
  </si>
  <si>
    <t>15:28:33</t>
  </si>
  <si>
    <t>15:34:28</t>
  </si>
  <si>
    <t>15:37:49</t>
  </si>
  <si>
    <t>acaman1 mid</t>
  </si>
  <si>
    <t>acaman1 old</t>
  </si>
  <si>
    <t>acaman2 new</t>
  </si>
  <si>
    <t>acaman2 mid</t>
  </si>
  <si>
    <t>acaman2 old</t>
  </si>
  <si>
    <t>15:43:22</t>
  </si>
  <si>
    <t>15:46:28</t>
  </si>
  <si>
    <t>15:50:36</t>
  </si>
  <si>
    <t>15:54:09</t>
  </si>
  <si>
    <t>16:00:30</t>
  </si>
  <si>
    <t>16:03:54</t>
  </si>
  <si>
    <t>acaman3 new</t>
  </si>
  <si>
    <t>acaman3 mid</t>
  </si>
  <si>
    <t>acaman3 old</t>
  </si>
  <si>
    <t>16:09:08</t>
  </si>
  <si>
    <t>16:13:18</t>
  </si>
  <si>
    <t>16:17:45</t>
  </si>
  <si>
    <t>16:21:46</t>
  </si>
  <si>
    <t>16:27:01</t>
  </si>
  <si>
    <t>16:30:29</t>
  </si>
  <si>
    <t>MQ1/svs_licor1_150809_.xls</t>
  </si>
  <si>
    <t>eucpla1 new</t>
  </si>
  <si>
    <t>eucpla1 mid</t>
  </si>
  <si>
    <t>eucpla1 old</t>
  </si>
  <si>
    <t>14:53:32</t>
  </si>
  <si>
    <t>14:57:10</t>
  </si>
  <si>
    <t>15:03:56</t>
  </si>
  <si>
    <t>15:13:17</t>
  </si>
  <si>
    <t>15:15:56</t>
  </si>
  <si>
    <t>15:19:48</t>
  </si>
  <si>
    <t>corint1 mid</t>
  </si>
  <si>
    <t>eucpla2 new</t>
  </si>
  <si>
    <t>eucpla2 mid</t>
  </si>
  <si>
    <t>eucpla2 old</t>
  </si>
  <si>
    <t>15:27:09</t>
  </si>
  <si>
    <t>15:30:28</t>
  </si>
  <si>
    <t>15:52:20</t>
  </si>
  <si>
    <t>15:55:35</t>
  </si>
  <si>
    <t>16:04:42</t>
  </si>
  <si>
    <t>16:11:40</t>
  </si>
  <si>
    <t>eucpla3 new</t>
  </si>
  <si>
    <t>eucpla3 mid</t>
  </si>
  <si>
    <t>eucpla3 old</t>
  </si>
  <si>
    <t>16:16:09</t>
  </si>
  <si>
    <t>16:19:49</t>
  </si>
  <si>
    <t>16:24:49</t>
  </si>
  <si>
    <t>16:28:37</t>
  </si>
  <si>
    <t>16:33:26</t>
  </si>
  <si>
    <t>16:36:46</t>
  </si>
  <si>
    <t>MQ1/svs_licor1_150812_.xls</t>
  </si>
  <si>
    <t>banpla1 new</t>
  </si>
  <si>
    <t>banpla1 mid</t>
  </si>
  <si>
    <t>banpla1 old</t>
  </si>
  <si>
    <t>11:35:01</t>
  </si>
  <si>
    <t>11:39:49</t>
  </si>
  <si>
    <t>11:43:18</t>
  </si>
  <si>
    <t>11:46:45</t>
  </si>
  <si>
    <t>11:50:02</t>
  </si>
  <si>
    <t>banpla2 new</t>
  </si>
  <si>
    <t>banpla2 mid</t>
  </si>
  <si>
    <t>banpla2 old</t>
  </si>
  <si>
    <t>11:54:41</t>
  </si>
  <si>
    <t>11:58:39</t>
  </si>
  <si>
    <t>12:02:29</t>
  </si>
  <si>
    <t>12:06:43</t>
  </si>
  <si>
    <t>12:15:23</t>
  </si>
  <si>
    <t>12:19:11</t>
  </si>
  <si>
    <t>banpla3 new</t>
  </si>
  <si>
    <t>banpla3 mid</t>
  </si>
  <si>
    <t>banpla3 old</t>
  </si>
  <si>
    <t>12:24:21</t>
  </si>
  <si>
    <t>12:27:54</t>
  </si>
  <si>
    <t>12:33:12</t>
  </si>
  <si>
    <t>12:36:51</t>
  </si>
  <si>
    <t>12:41:03</t>
  </si>
  <si>
    <t>12:44:56</t>
  </si>
  <si>
    <t>MQ1/svs_licor1_150816_.xls</t>
  </si>
  <si>
    <t>12:08:07</t>
  </si>
  <si>
    <t>12:19:48</t>
  </si>
  <si>
    <t>12:24:38</t>
  </si>
  <si>
    <t>12:28:14</t>
  </si>
  <si>
    <t>12:32:05</t>
  </si>
  <si>
    <t>12:41:30</t>
  </si>
  <si>
    <t>12:47:06</t>
  </si>
  <si>
    <t>12:50:39</t>
  </si>
  <si>
    <t>12:56:57</t>
  </si>
  <si>
    <t>13:00:56</t>
  </si>
  <si>
    <t>13:07:53</t>
  </si>
  <si>
    <t>13:13:03</t>
  </si>
  <si>
    <t>13:20:57</t>
  </si>
  <si>
    <t>13:25:55</t>
  </si>
  <si>
    <t>13:33:41</t>
  </si>
  <si>
    <t>13:38:30</t>
  </si>
  <si>
    <t>13:48:19</t>
  </si>
  <si>
    <t>13:51:50</t>
  </si>
  <si>
    <t>MQ1/svs_licor1_150818_.xls</t>
  </si>
  <si>
    <t>acahol1 new</t>
  </si>
  <si>
    <t>13:08:05</t>
  </si>
  <si>
    <t>13:19:13</t>
  </si>
  <si>
    <t>13:22:48</t>
  </si>
  <si>
    <t>13:26:38</t>
  </si>
  <si>
    <t>13:30:31</t>
  </si>
  <si>
    <t>13:34:09</t>
  </si>
  <si>
    <t>acahol1 mid</t>
  </si>
  <si>
    <t>acahol1 old</t>
  </si>
  <si>
    <t>acahol2 new</t>
  </si>
  <si>
    <t>acahol2 mid</t>
  </si>
  <si>
    <t>acahol2 old</t>
  </si>
  <si>
    <t>13:53:07</t>
  </si>
  <si>
    <t>13:57:19</t>
  </si>
  <si>
    <t>14:02:19</t>
  </si>
  <si>
    <t>14:06:36</t>
  </si>
  <si>
    <t>14:10:54</t>
  </si>
  <si>
    <t>14:14:40</t>
  </si>
  <si>
    <t>acahol3 new</t>
  </si>
  <si>
    <t>acahol3 mid</t>
  </si>
  <si>
    <t>acahol3 old</t>
  </si>
  <si>
    <t>14:18:42</t>
  </si>
  <si>
    <t>14:22:57</t>
  </si>
  <si>
    <t>14:43:05</t>
  </si>
  <si>
    <t>14:45:55</t>
  </si>
  <si>
    <t>14:50:50</t>
  </si>
  <si>
    <t>14:52:49</t>
  </si>
  <si>
    <t>15:02:34</t>
  </si>
  <si>
    <t>MQ1/svs_licor1_150820_.xls</t>
  </si>
  <si>
    <t>corcit1 new</t>
  </si>
  <si>
    <t>09:52:23</t>
  </si>
  <si>
    <t>09:57:08</t>
  </si>
  <si>
    <t>10:00:14</t>
  </si>
  <si>
    <t>10:04:26</t>
  </si>
  <si>
    <t>corcit1 mid</t>
  </si>
  <si>
    <t>MQ1/svs_licor1_150822_.xls</t>
  </si>
  <si>
    <t>09:23:42</t>
  </si>
  <si>
    <t>09:26:56</t>
  </si>
  <si>
    <t>09:33:41</t>
  </si>
  <si>
    <t>09:36:19</t>
  </si>
  <si>
    <t>09:46:24</t>
  </si>
  <si>
    <t>09:50:35</t>
  </si>
  <si>
    <t>09:55:33</t>
  </si>
  <si>
    <t>09:57:32</t>
  </si>
  <si>
    <t>10:02:13</t>
  </si>
  <si>
    <t>10:04:19</t>
  </si>
  <si>
    <t>10:08:35</t>
  </si>
  <si>
    <t>10:10:54</t>
  </si>
  <si>
    <t>10:15:49</t>
  </si>
  <si>
    <t>10:17:41</t>
  </si>
  <si>
    <t>10:21:34</t>
  </si>
  <si>
    <t>10:23:28</t>
  </si>
  <si>
    <t>10:31:37</t>
  </si>
  <si>
    <t>10:34:46</t>
  </si>
  <si>
    <t>MQ1/svs_licor1_150823_.xls</t>
  </si>
  <si>
    <t>acacol2 old</t>
  </si>
  <si>
    <t>acacol2 new</t>
  </si>
  <si>
    <t>acacol2 mid</t>
  </si>
  <si>
    <t>09:25:01</t>
  </si>
  <si>
    <t>09:28:49</t>
  </si>
  <si>
    <t>09:36:09</t>
  </si>
  <si>
    <t>09:38:21</t>
  </si>
  <si>
    <t>09:59:12</t>
  </si>
  <si>
    <t>10:03:11</t>
  </si>
  <si>
    <t>acacol1 new</t>
  </si>
  <si>
    <t>acacol1 mid</t>
  </si>
  <si>
    <t>acacol1 old</t>
  </si>
  <si>
    <t>10:20:18</t>
  </si>
  <si>
    <t>10:22:29</t>
  </si>
  <si>
    <t>10:26:12</t>
  </si>
  <si>
    <t>10:28:20</t>
  </si>
  <si>
    <t>10:32:00</t>
  </si>
  <si>
    <t>10:34:39</t>
  </si>
  <si>
    <t>11:37:10</t>
  </si>
  <si>
    <t>11:40:41</t>
  </si>
  <si>
    <t>10:53:02</t>
  </si>
  <si>
    <t>10:57:13</t>
  </si>
  <si>
    <t>11:26:08</t>
  </si>
  <si>
    <t>11:29:16</t>
  </si>
  <si>
    <t>11:55:00</t>
  </si>
  <si>
    <t>11:57:42</t>
  </si>
  <si>
    <t>12:06:09</t>
  </si>
  <si>
    <t>12:08:33</t>
  </si>
  <si>
    <t>12:21:27</t>
  </si>
  <si>
    <t>12:23:44</t>
  </si>
  <si>
    <t>MQ1/svs150204_.xls</t>
  </si>
  <si>
    <t>maccom 1</t>
  </si>
  <si>
    <t>maccom 2</t>
  </si>
  <si>
    <t>maccom 3</t>
  </si>
  <si>
    <t>yam 1</t>
  </si>
  <si>
    <t>yam 2</t>
  </si>
  <si>
    <t>yam 3</t>
  </si>
  <si>
    <t>yam 4</t>
  </si>
  <si>
    <t>19:44:55</t>
  </si>
  <si>
    <t>19:52:20</t>
  </si>
  <si>
    <t>19:57:56</t>
  </si>
  <si>
    <t>20:03:10</t>
  </si>
  <si>
    <t>20:09:24</t>
  </si>
  <si>
    <t>20:15:07</t>
  </si>
  <si>
    <t>21:13:22</t>
  </si>
  <si>
    <t>21:18:06</t>
  </si>
  <si>
    <t>21:37:37</t>
  </si>
  <si>
    <t>21:42:04</t>
  </si>
  <si>
    <t>22:18:55</t>
  </si>
  <si>
    <t>22:23:03</t>
  </si>
  <si>
    <t>22:51:45</t>
  </si>
  <si>
    <t>22:56:21</t>
  </si>
  <si>
    <t>maize 1</t>
  </si>
  <si>
    <t>maize 2</t>
  </si>
  <si>
    <t>maize 3</t>
  </si>
  <si>
    <t>18:45:20</t>
  </si>
  <si>
    <t>18:48:23</t>
  </si>
  <si>
    <t>18:54:56</t>
  </si>
  <si>
    <t>18:58:29</t>
  </si>
  <si>
    <t>19:05:25</t>
  </si>
  <si>
    <t>19:09:56</t>
  </si>
  <si>
    <t>19:27:43</t>
  </si>
  <si>
    <t>19:32:15</t>
  </si>
  <si>
    <t>19:38:35</t>
  </si>
  <si>
    <t>19:42:52</t>
  </si>
  <si>
    <t>19:53:32</t>
  </si>
  <si>
    <t>19:58:36</t>
  </si>
  <si>
    <t>20:02:47</t>
  </si>
  <si>
    <t>20:07:22</t>
  </si>
  <si>
    <t>Vv1</t>
  </si>
  <si>
    <t>Vv2</t>
  </si>
  <si>
    <t>Vv3</t>
  </si>
  <si>
    <t>Vv4</t>
  </si>
  <si>
    <t>MQ1/svs150205_.xls</t>
  </si>
  <si>
    <t>tomato1</t>
  </si>
  <si>
    <t>tomato2</t>
  </si>
  <si>
    <t>asplenium1</t>
  </si>
  <si>
    <t>asplenium2</t>
  </si>
  <si>
    <t>20:22:21</t>
  </si>
  <si>
    <t>20:27:07</t>
  </si>
  <si>
    <t>20:32:23</t>
  </si>
  <si>
    <t>20:37:04</t>
  </si>
  <si>
    <t>20:42:04</t>
  </si>
  <si>
    <t>20:47:17</t>
  </si>
  <si>
    <t>20:56:54</t>
  </si>
  <si>
    <t>21:01:30</t>
  </si>
  <si>
    <t>phavul 1</t>
  </si>
  <si>
    <t>phavul 2</t>
  </si>
  <si>
    <t>phavul 3</t>
  </si>
  <si>
    <t>21:05:51</t>
  </si>
  <si>
    <t>21:09:37</t>
  </si>
  <si>
    <t>21:13:08</t>
  </si>
  <si>
    <t>21:17:34</t>
  </si>
  <si>
    <t>21:22:24</t>
  </si>
  <si>
    <t>21:26:05</t>
  </si>
  <si>
    <t>MQ1/svs150216_.xls</t>
  </si>
  <si>
    <t>acamel3 new</t>
  </si>
  <si>
    <t>acamel3 mid</t>
  </si>
  <si>
    <t>acamel3 old</t>
  </si>
  <si>
    <t>20:55:35</t>
  </si>
  <si>
    <t>21:00:12</t>
  </si>
  <si>
    <t>21:03:56</t>
  </si>
  <si>
    <t>21:07:16</t>
  </si>
  <si>
    <t>21:11:51</t>
  </si>
  <si>
    <t>21:15:19</t>
  </si>
  <si>
    <t>acamel2 new</t>
  </si>
  <si>
    <t>acamel2 mid</t>
  </si>
  <si>
    <t>acamel2 old</t>
  </si>
  <si>
    <t>21:21:14</t>
  </si>
  <si>
    <t>21:24:56</t>
  </si>
  <si>
    <t>21:31:14</t>
  </si>
  <si>
    <t>21:34:16</t>
  </si>
  <si>
    <t>21:37:59</t>
  </si>
  <si>
    <t>21:42:03</t>
  </si>
  <si>
    <t>acamel1 new</t>
  </si>
  <si>
    <t>acamel1 mid</t>
  </si>
  <si>
    <t>21:45:24</t>
  </si>
  <si>
    <t>21:48:24</t>
  </si>
  <si>
    <t>21:52:52</t>
  </si>
  <si>
    <t>21:57:42</t>
  </si>
  <si>
    <t>MQ1/svs150306_.xls</t>
  </si>
  <si>
    <t>teltru1 new</t>
  </si>
  <si>
    <t>MQ1/svs150307_.xls</t>
  </si>
  <si>
    <t>teltru1 mid</t>
  </si>
  <si>
    <t>teltru1 old</t>
  </si>
  <si>
    <t>22:50:40</t>
  </si>
  <si>
    <t>22:55:05</t>
  </si>
  <si>
    <t>23:00:47</t>
  </si>
  <si>
    <t>23:06:25</t>
  </si>
  <si>
    <t>23:16:04</t>
  </si>
  <si>
    <t>23:21:03</t>
  </si>
  <si>
    <t>teltru2 new</t>
  </si>
  <si>
    <t>teltru2 mid</t>
  </si>
  <si>
    <t>teltru2 old</t>
  </si>
  <si>
    <t>23:32:02</t>
  </si>
  <si>
    <t>23:37:51</t>
  </si>
  <si>
    <t>23:43:38</t>
  </si>
  <si>
    <t>23:50:09</t>
  </si>
  <si>
    <t>23:57:18</t>
  </si>
  <si>
    <t>00:06:51</t>
  </si>
  <si>
    <t>teltru3 new</t>
  </si>
  <si>
    <t>teltru3 mid</t>
  </si>
  <si>
    <t>teltru3 old</t>
  </si>
  <si>
    <t>00:14:57</t>
  </si>
  <si>
    <t>00:19:54</t>
  </si>
  <si>
    <t>00:30:38</t>
  </si>
  <si>
    <t>00:36:23</t>
  </si>
  <si>
    <t>00:43:50</t>
  </si>
  <si>
    <t>00:48:53</t>
  </si>
  <si>
    <t>01:00:13</t>
  </si>
  <si>
    <t>01:03:59</t>
  </si>
  <si>
    <t>01:10:16</t>
  </si>
  <si>
    <t>01:15:08</t>
  </si>
  <si>
    <t>01:20:17</t>
  </si>
  <si>
    <t>01:24:06</t>
  </si>
  <si>
    <t>01:34:55</t>
  </si>
  <si>
    <t>MQ1/svs150308_.xls</t>
  </si>
  <si>
    <t>eucten1 new</t>
  </si>
  <si>
    <t>23:30:01</t>
  </si>
  <si>
    <t>23:33:32</t>
  </si>
  <si>
    <t>23:46:12</t>
  </si>
  <si>
    <t>23:50:26</t>
  </si>
  <si>
    <t>23:59:59</t>
  </si>
  <si>
    <t>00:06:18</t>
  </si>
  <si>
    <t>eucten2 new</t>
  </si>
  <si>
    <t>00:15:53</t>
  </si>
  <si>
    <t>00:21:30</t>
  </si>
  <si>
    <t>00:26:54</t>
  </si>
  <si>
    <t>00:32:27</t>
  </si>
  <si>
    <t>00:42:33</t>
  </si>
  <si>
    <t>00:48:10</t>
  </si>
  <si>
    <t>eucten3 new</t>
  </si>
  <si>
    <t>00:57:19</t>
  </si>
  <si>
    <t>01:02:23</t>
  </si>
  <si>
    <t>01:09:51</t>
  </si>
  <si>
    <t>01:14:27</t>
  </si>
  <si>
    <t>01:30:07</t>
  </si>
  <si>
    <t>01:36:15</t>
  </si>
  <si>
    <t>MQ1/svs150309_.xls</t>
  </si>
  <si>
    <t>eucrub3 new</t>
  </si>
  <si>
    <t>eucten1 mid</t>
  </si>
  <si>
    <t>eucten1 old</t>
  </si>
  <si>
    <t>eucten2 mid</t>
  </si>
  <si>
    <t>eucten2 old</t>
  </si>
  <si>
    <t>eucten3 mid</t>
  </si>
  <si>
    <t>eucten3 old</t>
  </si>
  <si>
    <t>eucrub3 mid</t>
  </si>
  <si>
    <t>eucrub3 old</t>
  </si>
  <si>
    <t>20:41:21</t>
  </si>
  <si>
    <t>20:44:52</t>
  </si>
  <si>
    <t>20:49:31</t>
  </si>
  <si>
    <t>20:59:16</t>
  </si>
  <si>
    <t>21:19:04</t>
  </si>
  <si>
    <t>21:23:13</t>
  </si>
  <si>
    <t>eucrub1 new</t>
  </si>
  <si>
    <t>eucrub1 mid</t>
  </si>
  <si>
    <t>eucrub1 old</t>
  </si>
  <si>
    <t>21:36:28</t>
  </si>
  <si>
    <t>21:40:58</t>
  </si>
  <si>
    <t>21:46:46</t>
  </si>
  <si>
    <t>21:50:18</t>
  </si>
  <si>
    <t>22:00:12</t>
  </si>
  <si>
    <t>22:04:24</t>
  </si>
  <si>
    <t>eucrub2 new</t>
  </si>
  <si>
    <t>eucrub2 mid</t>
  </si>
  <si>
    <t>eucrub2 old</t>
  </si>
  <si>
    <t>23:03:15</t>
  </si>
  <si>
    <t>23:06:39</t>
  </si>
  <si>
    <t>23:23:26</t>
  </si>
  <si>
    <t>23:27:56</t>
  </si>
  <si>
    <t>23:35:09</t>
  </si>
  <si>
    <t>23:38:38</t>
  </si>
  <si>
    <t>MQ1/svs150310_.xls</t>
  </si>
  <si>
    <t>01:19:29</t>
  </si>
  <si>
    <t>01:25:01</t>
  </si>
  <si>
    <t>01:29:59</t>
  </si>
  <si>
    <t>01:37:22</t>
  </si>
  <si>
    <t>01:47:35</t>
  </si>
  <si>
    <t>01:52:26</t>
  </si>
  <si>
    <t>01:58:36</t>
  </si>
  <si>
    <t>02:03:56</t>
  </si>
  <si>
    <t>02:13:19</t>
  </si>
  <si>
    <t>02:17:19</t>
  </si>
  <si>
    <t>02:35:40</t>
  </si>
  <si>
    <t>02:40:11</t>
  </si>
  <si>
    <t>02:52:30</t>
  </si>
  <si>
    <t>02:57:35</t>
  </si>
  <si>
    <t>03:10:36</t>
  </si>
  <si>
    <t>03:17:34</t>
  </si>
  <si>
    <t>MQ1/svs150312_.xls</t>
  </si>
  <si>
    <t>23:27:07</t>
  </si>
  <si>
    <t>23:34:40</t>
  </si>
  <si>
    <t>23:42:51</t>
  </si>
  <si>
    <t>23:46:31</t>
  </si>
  <si>
    <t>23:59:29</t>
  </si>
  <si>
    <t>00:06:04</t>
  </si>
  <si>
    <t>00:13:15</t>
  </si>
  <si>
    <t>00:16:41</t>
  </si>
  <si>
    <t>00:24:04</t>
  </si>
  <si>
    <t>00:28:19</t>
  </si>
  <si>
    <t>00:38:31</t>
  </si>
  <si>
    <t>00:44:37</t>
  </si>
  <si>
    <t>00:50:17</t>
  </si>
  <si>
    <t>00:56:20</t>
  </si>
  <si>
    <t>01:03:21</t>
  </si>
  <si>
    <t>01:08:20</t>
  </si>
  <si>
    <t>01:16:58</t>
  </si>
  <si>
    <t>01:21:16</t>
  </si>
  <si>
    <t>01:38:56</t>
  </si>
  <si>
    <t>01:44:34</t>
  </si>
  <si>
    <t>02:19:24</t>
  </si>
  <si>
    <t>02:22:42</t>
  </si>
  <si>
    <t>02:47:51</t>
  </si>
  <si>
    <t>02:54:39</t>
  </si>
  <si>
    <t>16:38:08</t>
  </si>
  <si>
    <t>16:39:55</t>
  </si>
  <si>
    <t>MQ1/svs150313_1.xls</t>
  </si>
  <si>
    <t>16:46:05</t>
  </si>
  <si>
    <t>16:51:04</t>
  </si>
  <si>
    <t>16:57:09</t>
  </si>
  <si>
    <t>17:01:48</t>
  </si>
  <si>
    <t>MQ1/svs150406_.xls</t>
  </si>
  <si>
    <t>greill1 new</t>
  </si>
  <si>
    <t>greill1 mid</t>
  </si>
  <si>
    <t>greill1 old</t>
  </si>
  <si>
    <t>11:49:26</t>
  </si>
  <si>
    <t>11:54:58</t>
  </si>
  <si>
    <t>12:27:47</t>
  </si>
  <si>
    <t>12:37:35</t>
  </si>
  <si>
    <t>12:41:56</t>
  </si>
  <si>
    <t>MQ1/svs150409_.xls</t>
  </si>
  <si>
    <t>12:57:50</t>
  </si>
  <si>
    <t>13:03:27</t>
  </si>
  <si>
    <t>MQ1/svs150410_.xls</t>
  </si>
  <si>
    <t>euccam1 mid</t>
  </si>
  <si>
    <t>euccam1 new</t>
  </si>
  <si>
    <t>euccam1 old</t>
  </si>
  <si>
    <t>09:27:17</t>
  </si>
  <si>
    <t>09:31:57</t>
  </si>
  <si>
    <t>10:27:43</t>
  </si>
  <si>
    <t>10:29:59</t>
  </si>
  <si>
    <t>10:34:12</t>
  </si>
  <si>
    <t>10:38:09</t>
  </si>
  <si>
    <t>euccam2 new</t>
  </si>
  <si>
    <t>euccam2 mid</t>
  </si>
  <si>
    <t>euccam2 old</t>
  </si>
  <si>
    <t>10:43:41</t>
  </si>
  <si>
    <t>10:48:14</t>
  </si>
  <si>
    <t>10:55:43</t>
  </si>
  <si>
    <t>10:59:45</t>
  </si>
  <si>
    <t>11:05:26</t>
  </si>
  <si>
    <t>11:08:54</t>
  </si>
  <si>
    <t>euccam3 new</t>
  </si>
  <si>
    <t>11:14:58</t>
  </si>
  <si>
    <t>11:18:34</t>
  </si>
  <si>
    <t>MQ1/svs-licor1-file2-150306_.xls</t>
  </si>
  <si>
    <t>eucdel1 old</t>
  </si>
  <si>
    <t>23:44:37</t>
  </si>
  <si>
    <t>23:49:22</t>
  </si>
  <si>
    <t>23:56:12</t>
  </si>
  <si>
    <t>23:59:52</t>
  </si>
  <si>
    <t>00:03:23</t>
  </si>
  <si>
    <t>00:06:38</t>
  </si>
  <si>
    <t>00:12:35</t>
  </si>
  <si>
    <t>00:15:49</t>
  </si>
  <si>
    <t>00:21:04</t>
  </si>
  <si>
    <t>00:26:17</t>
  </si>
  <si>
    <t>00:32:57</t>
  </si>
  <si>
    <t>00:38:16</t>
  </si>
  <si>
    <t>00:44:04</t>
  </si>
  <si>
    <t>00:48:30</t>
  </si>
  <si>
    <t>00:54:19</t>
  </si>
  <si>
    <t>00:58:43</t>
  </si>
  <si>
    <t>01:12:21</t>
  </si>
  <si>
    <t>01:16:47</t>
  </si>
  <si>
    <t>MQ2</t>
  </si>
  <si>
    <t>MQ2/svs_licor2_150805_.xls</t>
  </si>
  <si>
    <t>athdiv1 new</t>
  </si>
  <si>
    <t>athdiv1 mid</t>
  </si>
  <si>
    <t>athdiv1 old</t>
  </si>
  <si>
    <t>athdiv2 new</t>
  </si>
  <si>
    <t>athdiv2 mid</t>
  </si>
  <si>
    <t>athdiv2 old</t>
  </si>
  <si>
    <t>athdiv3 new</t>
  </si>
  <si>
    <t>athdiv3 mid</t>
  </si>
  <si>
    <t>athdiv3 old</t>
  </si>
  <si>
    <t>15:36:14</t>
  </si>
  <si>
    <t>15:41:31</t>
  </si>
  <si>
    <t>15:45:31</t>
  </si>
  <si>
    <t>15:49:27</t>
  </si>
  <si>
    <t>15:56:51</t>
  </si>
  <si>
    <t>16:00:51</t>
  </si>
  <si>
    <t>16:06:11</t>
  </si>
  <si>
    <t>16:09:53</t>
  </si>
  <si>
    <t>16:14:21</t>
  </si>
  <si>
    <t>16:17:30</t>
  </si>
  <si>
    <t>16:21:55</t>
  </si>
  <si>
    <t>16:25:08</t>
  </si>
  <si>
    <t>16:31:14</t>
  </si>
  <si>
    <t>16:34:18</t>
  </si>
  <si>
    <t>16:38:31</t>
  </si>
  <si>
    <t>16:41:51</t>
  </si>
  <si>
    <t>16:49:33</t>
  </si>
  <si>
    <t>16:52:58</t>
  </si>
  <si>
    <t>opihet1 new</t>
  </si>
  <si>
    <t>opihet1 mid</t>
  </si>
  <si>
    <t>opihet1 old</t>
  </si>
  <si>
    <t>opihet2 new</t>
  </si>
  <si>
    <t>opihet2 mid</t>
  </si>
  <si>
    <t>opihet2 old</t>
  </si>
  <si>
    <t>opihet3 new</t>
  </si>
  <si>
    <t>opihet3 mid</t>
  </si>
  <si>
    <t>opihet3 old</t>
  </si>
  <si>
    <t>16:56:43</t>
  </si>
  <si>
    <t>17:00:45</t>
  </si>
  <si>
    <t>17:03:46</t>
  </si>
  <si>
    <t>17:06:51</t>
  </si>
  <si>
    <t>17:09:42</t>
  </si>
  <si>
    <t>17:13:05</t>
  </si>
  <si>
    <t>17:17:27</t>
  </si>
  <si>
    <t>17:20:44</t>
  </si>
  <si>
    <t>17:24:48</t>
  </si>
  <si>
    <t>17:28:02</t>
  </si>
  <si>
    <t>17:31:42</t>
  </si>
  <si>
    <t>17:35:08</t>
  </si>
  <si>
    <t>17:38:51</t>
  </si>
  <si>
    <t>17:42:13</t>
  </si>
  <si>
    <t>17:44:38</t>
  </si>
  <si>
    <t>17:47:52</t>
  </si>
  <si>
    <t>17:52:21</t>
  </si>
  <si>
    <t>17:55:58</t>
  </si>
  <si>
    <t>MQ2/svs_licor2_150806_.xls</t>
  </si>
  <si>
    <t>carsub3 old</t>
  </si>
  <si>
    <t>darfer1 new</t>
  </si>
  <si>
    <t>darfer2 new</t>
  </si>
  <si>
    <t>darfer1 mid</t>
  </si>
  <si>
    <t>darfer1 old</t>
  </si>
  <si>
    <t>darfer2 mid</t>
  </si>
  <si>
    <t>darfer2 old</t>
  </si>
  <si>
    <t>darfer3 new</t>
  </si>
  <si>
    <t>darfer3 mid</t>
  </si>
  <si>
    <t>darfer3 old</t>
  </si>
  <si>
    <t>12:13:25</t>
  </si>
  <si>
    <t>12:16:36</t>
  </si>
  <si>
    <t>12:24:53</t>
  </si>
  <si>
    <t>12:28:47</t>
  </si>
  <si>
    <t>12:33:40</t>
  </si>
  <si>
    <t>12:37:34</t>
  </si>
  <si>
    <t>12:40:59</t>
  </si>
  <si>
    <t>12:44:30</t>
  </si>
  <si>
    <t>12:54:43</t>
  </si>
  <si>
    <t>12:57:51</t>
  </si>
  <si>
    <t>13:01:30</t>
  </si>
  <si>
    <t>13:05:29</t>
  </si>
  <si>
    <t>13:09:32</t>
  </si>
  <si>
    <t>13:12:55</t>
  </si>
  <si>
    <t>13:24:06</t>
  </si>
  <si>
    <t>13:27:26</t>
  </si>
  <si>
    <t>13:31:10</t>
  </si>
  <si>
    <t>13:37:36</t>
  </si>
  <si>
    <t>13:41:16</t>
  </si>
  <si>
    <t>13:45:24</t>
  </si>
  <si>
    <t>15:44:25</t>
  </si>
  <si>
    <t>15:47:54</t>
  </si>
  <si>
    <t>15:51:07</t>
  </si>
  <si>
    <t>15:54:28</t>
  </si>
  <si>
    <t>15:58:25</t>
  </si>
  <si>
    <t>16:02:07</t>
  </si>
  <si>
    <t>16:08:05</t>
  </si>
  <si>
    <t>16:11:10</t>
  </si>
  <si>
    <t>16:15:44</t>
  </si>
  <si>
    <t>16:19:16</t>
  </si>
  <si>
    <t>16:23:29</t>
  </si>
  <si>
    <t>16:26:34</t>
  </si>
  <si>
    <t>16:33:04</t>
  </si>
  <si>
    <t>16:36:27</t>
  </si>
  <si>
    <t>carsub1 new</t>
  </si>
  <si>
    <t>carsub1 mid</t>
  </si>
  <si>
    <t>carsub1 old</t>
  </si>
  <si>
    <t>carsub2 new</t>
  </si>
  <si>
    <t>carsub2 mid</t>
  </si>
  <si>
    <t>carsub2 old</t>
  </si>
  <si>
    <t>carsub3 new</t>
  </si>
  <si>
    <t>carsub3 mid</t>
  </si>
  <si>
    <t>acacel1 old</t>
  </si>
  <si>
    <t>acacel2 new</t>
  </si>
  <si>
    <t>acacel2 mid</t>
  </si>
  <si>
    <t>acacel2 old</t>
  </si>
  <si>
    <t>acacel3 new</t>
  </si>
  <si>
    <t>acacel3 mid</t>
  </si>
  <si>
    <t>acacel3 old</t>
  </si>
  <si>
    <t>16:42:15</t>
  </si>
  <si>
    <t>16:45:36</t>
  </si>
  <si>
    <t>16:50:00</t>
  </si>
  <si>
    <t>16:54:07</t>
  </si>
  <si>
    <t>16:58:30</t>
  </si>
  <si>
    <t>17:02:30</t>
  </si>
  <si>
    <t>17:05:47</t>
  </si>
  <si>
    <t>17:09:00</t>
  </si>
  <si>
    <t>MQ2/svs_licor2_150808_.xls</t>
  </si>
  <si>
    <t>grehil1 new</t>
  </si>
  <si>
    <t>grehil1 mid</t>
  </si>
  <si>
    <t>grehil1 old</t>
  </si>
  <si>
    <t>grehil2 new</t>
  </si>
  <si>
    <t>grehil2 mid</t>
  </si>
  <si>
    <t>grehil2 old</t>
  </si>
  <si>
    <t>grehil3 new</t>
  </si>
  <si>
    <t>grehil3 mid</t>
  </si>
  <si>
    <t>grehil3 old</t>
  </si>
  <si>
    <t>15:08:40</t>
  </si>
  <si>
    <t>15:13:18</t>
  </si>
  <si>
    <t>15:18:12</t>
  </si>
  <si>
    <t>15:22:54</t>
  </si>
  <si>
    <t>15:26:39</t>
  </si>
  <si>
    <t>15:35:42</t>
  </si>
  <si>
    <t>15:40:56</t>
  </si>
  <si>
    <t>15:44:15</t>
  </si>
  <si>
    <t>15:48:30</t>
  </si>
  <si>
    <t>15:53:20</t>
  </si>
  <si>
    <t>15:57:03</t>
  </si>
  <si>
    <t>16:03:07</t>
  </si>
  <si>
    <t>16:07:59</t>
  </si>
  <si>
    <t>16:11:08</t>
  </si>
  <si>
    <t>16:15:48</t>
  </si>
  <si>
    <t>16:20:29</t>
  </si>
  <si>
    <t>16:24:52</t>
  </si>
  <si>
    <t>MQ2/svs_licor2_150809_.xls</t>
  </si>
  <si>
    <t>corint1 new</t>
  </si>
  <si>
    <t>corint1 old</t>
  </si>
  <si>
    <t>corint2 new</t>
  </si>
  <si>
    <t>corint2 mid</t>
  </si>
  <si>
    <t>corint2 old</t>
  </si>
  <si>
    <t>corint3 new</t>
  </si>
  <si>
    <t>corint3 mid</t>
  </si>
  <si>
    <t>corint3 old</t>
  </si>
  <si>
    <t>14:54:49</t>
  </si>
  <si>
    <t>15:00:17</t>
  </si>
  <si>
    <t>15:04:00</t>
  </si>
  <si>
    <t>15:08:06</t>
  </si>
  <si>
    <t>15:15:31</t>
  </si>
  <si>
    <t>15:19:00</t>
  </si>
  <si>
    <t>15:29:04</t>
  </si>
  <si>
    <t>15:35:46</t>
  </si>
  <si>
    <t>15:53:39</t>
  </si>
  <si>
    <t>15:57:28</t>
  </si>
  <si>
    <t>16:06:00</t>
  </si>
  <si>
    <t>16:11:03</t>
  </si>
  <si>
    <t>16:17:31</t>
  </si>
  <si>
    <t>16:22:26</t>
  </si>
  <si>
    <t>16:26:31</t>
  </si>
  <si>
    <t>16:31:38</t>
  </si>
  <si>
    <t>16:36:04</t>
  </si>
  <si>
    <t>16:39:05</t>
  </si>
  <si>
    <t>MQ2/svs_licor2_150810_.xls</t>
  </si>
  <si>
    <t>euc?1 new</t>
  </si>
  <si>
    <t>15:00:33</t>
  </si>
  <si>
    <t>15:04:54</t>
  </si>
  <si>
    <t>corcla1 new</t>
  </si>
  <si>
    <t>corcla1 mid</t>
  </si>
  <si>
    <t>corcla1 old</t>
  </si>
  <si>
    <t>corcla2 new</t>
  </si>
  <si>
    <t>corcla2 mid</t>
  </si>
  <si>
    <t>corcla2 old</t>
  </si>
  <si>
    <t>corcla3 new</t>
  </si>
  <si>
    <t>corcla3 mid</t>
  </si>
  <si>
    <t>corcla3 old</t>
  </si>
  <si>
    <t>MQ2/svs_licor2_150812_.xls</t>
  </si>
  <si>
    <t>11:33:32</t>
  </si>
  <si>
    <t>11:40:04</t>
  </si>
  <si>
    <t>11:42:32</t>
  </si>
  <si>
    <t>11:47:11</t>
  </si>
  <si>
    <t>11:53:23</t>
  </si>
  <si>
    <t>11:56:51</t>
  </si>
  <si>
    <t>12:02:03</t>
  </si>
  <si>
    <t>12:05:12</t>
  </si>
  <si>
    <t>12:08:39</t>
  </si>
  <si>
    <t>12:12:50</t>
  </si>
  <si>
    <t>12:17:44</t>
  </si>
  <si>
    <t>12:21:22</t>
  </si>
  <si>
    <t>12:26:35</t>
  </si>
  <si>
    <t>12:30:09</t>
  </si>
  <si>
    <t>12:37:05</t>
  </si>
  <si>
    <t>12:41:26</t>
  </si>
  <si>
    <t>12:47:26</t>
  </si>
  <si>
    <t>12:51:11</t>
  </si>
  <si>
    <t>perfal1 new</t>
  </si>
  <si>
    <t>perfal1 mid</t>
  </si>
  <si>
    <t>perfal1 old</t>
  </si>
  <si>
    <t>perfal2 new</t>
  </si>
  <si>
    <t>perfal2 mid</t>
  </si>
  <si>
    <t>perfal2 old</t>
  </si>
  <si>
    <t>perfal3 new</t>
  </si>
  <si>
    <t>perfal3 mid</t>
  </si>
  <si>
    <t>perfal3 old</t>
  </si>
  <si>
    <t>MQ2/svs_licor2_150816_.xls</t>
  </si>
  <si>
    <t>12:05:50</t>
  </si>
  <si>
    <t>12:17:17</t>
  </si>
  <si>
    <t>12:22:29</t>
  </si>
  <si>
    <t>12:26:49</t>
  </si>
  <si>
    <t>12:32:18</t>
  </si>
  <si>
    <t>12:35:56</t>
  </si>
  <si>
    <t>12:41:40</t>
  </si>
  <si>
    <t>12:46:48</t>
  </si>
  <si>
    <t>12:50:42</t>
  </si>
  <si>
    <t>12:55:30</t>
  </si>
  <si>
    <t>12:59:31</t>
  </si>
  <si>
    <t>13:04:37</t>
  </si>
  <si>
    <t>13:15:49</t>
  </si>
  <si>
    <t>13:20:03</t>
  </si>
  <si>
    <t>13:23:50</t>
  </si>
  <si>
    <t>13:28:06</t>
  </si>
  <si>
    <t>13:36:52</t>
  </si>
  <si>
    <t>13:40:52</t>
  </si>
  <si>
    <t>15:47:08</t>
  </si>
  <si>
    <t>15:50:16</t>
  </si>
  <si>
    <t>15:53:49</t>
  </si>
  <si>
    <t>15:57:18</t>
  </si>
  <si>
    <t>16:00:48</t>
  </si>
  <si>
    <t>16:03:48</t>
  </si>
  <si>
    <t>16:09:09</t>
  </si>
  <si>
    <t>16:12:46</t>
  </si>
  <si>
    <t>16:16:05</t>
  </si>
  <si>
    <t>16:19:30</t>
  </si>
  <si>
    <t>16:23:19</t>
  </si>
  <si>
    <t>16:27:21</t>
  </si>
  <si>
    <t>16:31:06</t>
  </si>
  <si>
    <t>16:34:21</t>
  </si>
  <si>
    <t>16:38:19</t>
  </si>
  <si>
    <t>16:41:46</t>
  </si>
  <si>
    <t>16:49:08</t>
  </si>
  <si>
    <t>MQ2/svs_licor2_150819_.xls</t>
  </si>
  <si>
    <t>xylsco2 old</t>
  </si>
  <si>
    <t>xylsco2 mid</t>
  </si>
  <si>
    <t>xylsco2 new</t>
  </si>
  <si>
    <t>xylsco3 new</t>
  </si>
  <si>
    <t>xylsco3 mid</t>
  </si>
  <si>
    <t>xylsco3 old</t>
  </si>
  <si>
    <t>10:28:41</t>
  </si>
  <si>
    <t>10:33:16</t>
  </si>
  <si>
    <t>10:38:35</t>
  </si>
  <si>
    <t>10:40:19</t>
  </si>
  <si>
    <t>10:49:35</t>
  </si>
  <si>
    <t>10:51:48</t>
  </si>
  <si>
    <t>10:58:12</t>
  </si>
  <si>
    <t>11:01:14</t>
  </si>
  <si>
    <t>11:11:59</t>
  </si>
  <si>
    <t>11:14:24</t>
  </si>
  <si>
    <t>11:18:22</t>
  </si>
  <si>
    <t>11:20:25</t>
  </si>
  <si>
    <t>gregla1 old</t>
  </si>
  <si>
    <t>gregla1 mid</t>
  </si>
  <si>
    <t>gregla1 new</t>
  </si>
  <si>
    <t>12:08:52</t>
  </si>
  <si>
    <t>12:13:04</t>
  </si>
  <si>
    <t>12:15:31</t>
  </si>
  <si>
    <t>12:19:22</t>
  </si>
  <si>
    <t>12:21:17</t>
  </si>
  <si>
    <t>gregla2 new</t>
  </si>
  <si>
    <t>gregla2 mid</t>
  </si>
  <si>
    <t>gregla2 old</t>
  </si>
  <si>
    <t>12:28:12</t>
  </si>
  <si>
    <t>12:30:49</t>
  </si>
  <si>
    <t>12:38:10</t>
  </si>
  <si>
    <t>12:39:40</t>
  </si>
  <si>
    <t>12:48:25</t>
  </si>
  <si>
    <t>12:51:23</t>
  </si>
  <si>
    <t>gregla3 new</t>
  </si>
  <si>
    <t>gregla3 mid</t>
  </si>
  <si>
    <t>gregla3 old</t>
  </si>
  <si>
    <t>12:58:30</t>
  </si>
  <si>
    <t>13:00:55</t>
  </si>
  <si>
    <t>13:07:31</t>
  </si>
  <si>
    <t>13:09:14</t>
  </si>
  <si>
    <t>13:13:57</t>
  </si>
  <si>
    <t>13:15:43</t>
  </si>
  <si>
    <t>corter1 new</t>
  </si>
  <si>
    <t>corter1 mid</t>
  </si>
  <si>
    <t>corter1 old</t>
  </si>
  <si>
    <t>MQ2/svs_licor2_150826_.xls</t>
  </si>
  <si>
    <t>10:53:42</t>
  </si>
  <si>
    <t>10:57:15</t>
  </si>
  <si>
    <t>11:15:52</t>
  </si>
  <si>
    <t>11:19:28</t>
  </si>
  <si>
    <t>11:30:44</t>
  </si>
  <si>
    <t>11:34:39</t>
  </si>
  <si>
    <t>corter2 new</t>
  </si>
  <si>
    <t>corter2 mid</t>
  </si>
  <si>
    <t>corter2 old</t>
  </si>
  <si>
    <t>11:38:30</t>
  </si>
  <si>
    <t>11:48:34</t>
  </si>
  <si>
    <t>11:51:33</t>
  </si>
  <si>
    <t>12:02:33</t>
  </si>
  <si>
    <t>12:06:51</t>
  </si>
  <si>
    <t>corter3 new</t>
  </si>
  <si>
    <t>corter3 mid</t>
  </si>
  <si>
    <t>corter3 old</t>
  </si>
  <si>
    <t>12:13:20</t>
  </si>
  <si>
    <t>12:15:43</t>
  </si>
  <si>
    <t>12:20:14</t>
  </si>
  <si>
    <t>12:24:06</t>
  </si>
  <si>
    <t>12:30:11</t>
  </si>
  <si>
    <t>12:33:00</t>
  </si>
  <si>
    <t>hakarb1 new</t>
  </si>
  <si>
    <t>hakarb1 mid</t>
  </si>
  <si>
    <t>12:40:13</t>
  </si>
  <si>
    <t>12:44:03</t>
  </si>
  <si>
    <t>12:52:52</t>
  </si>
  <si>
    <t>12:56:05</t>
  </si>
  <si>
    <t>MQ2/svs140419_.xls</t>
  </si>
  <si>
    <t>angcos new</t>
  </si>
  <si>
    <t>angcos mid</t>
  </si>
  <si>
    <t>angcos old</t>
  </si>
  <si>
    <t>15:11:18</t>
  </si>
  <si>
    <t>15:15:13</t>
  </si>
  <si>
    <t>15:35:35</t>
  </si>
  <si>
    <t>15:25:19</t>
  </si>
  <si>
    <t>15:28:15</t>
  </si>
  <si>
    <t>15:33:25</t>
  </si>
  <si>
    <t>15:55:49</t>
  </si>
  <si>
    <t>15:58:40</t>
  </si>
  <si>
    <t>16:02:27</t>
  </si>
  <si>
    <t>16:06:14</t>
  </si>
  <si>
    <t>16:12:05</t>
  </si>
  <si>
    <t>16:27:12</t>
  </si>
  <si>
    <t>broadleaf_mystery new</t>
  </si>
  <si>
    <t>broadleaf_mystery mid</t>
  </si>
  <si>
    <t>broadleaf_mystery old</t>
  </si>
  <si>
    <t>16:40:00</t>
  </si>
  <si>
    <t>16:42:49</t>
  </si>
  <si>
    <t>16:46:21</t>
  </si>
  <si>
    <t>16:55:07</t>
  </si>
  <si>
    <t>16:58:00</t>
  </si>
  <si>
    <t>17:07:55</t>
  </si>
  <si>
    <t>MQ2/svs140420_.xls</t>
  </si>
  <si>
    <t>11:27:20</t>
  </si>
  <si>
    <t>11:31:20</t>
  </si>
  <si>
    <t>11:34:53</t>
  </si>
  <si>
    <t>11:38:34</t>
  </si>
  <si>
    <t>11:40:55</t>
  </si>
  <si>
    <t>11:46:49</t>
  </si>
  <si>
    <t>11:51:54</t>
  </si>
  <si>
    <t>11:54:53</t>
  </si>
  <si>
    <t>eucpun new</t>
  </si>
  <si>
    <t>eucpun mid</t>
  </si>
  <si>
    <t>eucpun old</t>
  </si>
  <si>
    <t>13:48:20</t>
  </si>
  <si>
    <t>13:51:32</t>
  </si>
  <si>
    <t>14:01:05</t>
  </si>
  <si>
    <t>14:08:39</t>
  </si>
  <si>
    <t>14:14:13</t>
  </si>
  <si>
    <t>14:16:58</t>
  </si>
  <si>
    <t>glossy leaf mystery 1 new</t>
  </si>
  <si>
    <t>glossy leaf mystery 1 mid</t>
  </si>
  <si>
    <t>glossy leaf mystery 1 old</t>
  </si>
  <si>
    <t>14:57:11</t>
  </si>
  <si>
    <t>15:00:12</t>
  </si>
  <si>
    <t>15:06:40</t>
  </si>
  <si>
    <t>15:14:35</t>
  </si>
  <si>
    <t>15:17:19</t>
  </si>
  <si>
    <t>15:20:05</t>
  </si>
  <si>
    <t>15:29:35</t>
  </si>
  <si>
    <t>15:36:00</t>
  </si>
  <si>
    <t>15:41:39</t>
  </si>
  <si>
    <t>15:51:49</t>
  </si>
  <si>
    <t>16:02:19</t>
  </si>
  <si>
    <t>16:05:04</t>
  </si>
  <si>
    <t>glossy leaf mystery 2 new</t>
  </si>
  <si>
    <t>glossy leaf mystery 2 mid</t>
  </si>
  <si>
    <t>glossy leaf mystery 2 old</t>
  </si>
  <si>
    <t>16:15:59</t>
  </si>
  <si>
    <t>16:27:20</t>
  </si>
  <si>
    <t>16:30:28</t>
  </si>
  <si>
    <t>16:32:27</t>
  </si>
  <si>
    <t>16:35:10</t>
  </si>
  <si>
    <t>16:41:34</t>
  </si>
  <si>
    <t>eucspa new</t>
  </si>
  <si>
    <t>eucspa mid</t>
  </si>
  <si>
    <t>eucspa old</t>
  </si>
  <si>
    <t>11:12:26</t>
  </si>
  <si>
    <t>11:14:29</t>
  </si>
  <si>
    <t>11:19:51</t>
  </si>
  <si>
    <t>11:24:32</t>
  </si>
  <si>
    <t>11:33:19</t>
  </si>
  <si>
    <t>11:35:17</t>
  </si>
  <si>
    <t>12:25:54</t>
  </si>
  <si>
    <t>12:27:41</t>
  </si>
  <si>
    <t>12:03:55</t>
  </si>
  <si>
    <t>12:05:42</t>
  </si>
  <si>
    <t>12:09:25</t>
  </si>
  <si>
    <t>12:11:31</t>
  </si>
  <si>
    <t>13:33:14</t>
  </si>
  <si>
    <t>13:35:12</t>
  </si>
  <si>
    <t>13:39:45</t>
  </si>
  <si>
    <t>13:41:54</t>
  </si>
  <si>
    <t>13:55:03</t>
  </si>
  <si>
    <t>13:58:32</t>
  </si>
  <si>
    <t>14:22:42</t>
  </si>
  <si>
    <t>14:24:41</t>
  </si>
  <si>
    <t>14:35:02</t>
  </si>
  <si>
    <t>14:46:34</t>
  </si>
  <si>
    <t>14:52:23</t>
  </si>
  <si>
    <t>14:55:28</t>
  </si>
  <si>
    <t>11:09:44</t>
  </si>
  <si>
    <t>11:11:08</t>
  </si>
  <si>
    <t>acacia velvety old</t>
  </si>
  <si>
    <t>11:51:44</t>
  </si>
  <si>
    <t>11:53:49</t>
  </si>
  <si>
    <t>11:59:14</t>
  </si>
  <si>
    <t>12:04:25</t>
  </si>
  <si>
    <t>12:07:39</t>
  </si>
  <si>
    <t>12:11:49</t>
  </si>
  <si>
    <t>13:45:21</t>
  </si>
  <si>
    <t>13:47:07</t>
  </si>
  <si>
    <t>13:54:20</t>
  </si>
  <si>
    <t>13:56:03</t>
  </si>
  <si>
    <t>14:26:23</t>
  </si>
  <si>
    <t>14:28:20</t>
  </si>
  <si>
    <t>MQ2/svs140525_.xls</t>
  </si>
  <si>
    <t>MQ2/svs140526_.xls</t>
  </si>
  <si>
    <t>haklae old</t>
  </si>
  <si>
    <t>haklae mid</t>
  </si>
  <si>
    <t>haklae new</t>
  </si>
  <si>
    <t>acasua new</t>
  </si>
  <si>
    <t>acasua mid</t>
  </si>
  <si>
    <t>11:29:29</t>
  </si>
  <si>
    <t>11:34:01</t>
  </si>
  <si>
    <t>11:37:45</t>
  </si>
  <si>
    <t>11:41:06</t>
  </si>
  <si>
    <t>11:46:44</t>
  </si>
  <si>
    <t>11:49:07</t>
  </si>
  <si>
    <t>11:58:19</t>
  </si>
  <si>
    <t>12:01:12</t>
  </si>
  <si>
    <t>12:06:16</t>
  </si>
  <si>
    <t>12:08:57</t>
  </si>
  <si>
    <t>12:13:40</t>
  </si>
  <si>
    <t>12:16:30</t>
  </si>
  <si>
    <t>12:35:18</t>
  </si>
  <si>
    <t>12:38:20</t>
  </si>
  <si>
    <t>euchae old</t>
  </si>
  <si>
    <t>euchae mid</t>
  </si>
  <si>
    <t>euchae new</t>
  </si>
  <si>
    <t>perlev new</t>
  </si>
  <si>
    <t>perlev mid</t>
  </si>
  <si>
    <t>perlev old</t>
  </si>
  <si>
    <t>acalon old</t>
  </si>
  <si>
    <t>acalon mid</t>
  </si>
  <si>
    <t>acalon new</t>
  </si>
  <si>
    <t>13:17:44</t>
  </si>
  <si>
    <t>13:19:28</t>
  </si>
  <si>
    <t>13:24:00</t>
  </si>
  <si>
    <t>13:26:24</t>
  </si>
  <si>
    <t>13:32:43</t>
  </si>
  <si>
    <t>14:46:41</t>
  </si>
  <si>
    <t>14:48:35</t>
  </si>
  <si>
    <t>14:53:13</t>
  </si>
  <si>
    <t>14:54:54</t>
  </si>
  <si>
    <t>15:00:24</t>
  </si>
  <si>
    <t>15:02:22</t>
  </si>
  <si>
    <t>15:28:53</t>
  </si>
  <si>
    <t>15:32:27</t>
  </si>
  <si>
    <t>15:36:37</t>
  </si>
  <si>
    <t>15:38:29</t>
  </si>
  <si>
    <t>15:42:39</t>
  </si>
  <si>
    <t>15:44:39</t>
  </si>
  <si>
    <t>MQ2/svs140603_.xls</t>
  </si>
  <si>
    <t>corgum old</t>
  </si>
  <si>
    <t>corgum mid</t>
  </si>
  <si>
    <t>corgum new</t>
  </si>
  <si>
    <t>acasua old</t>
  </si>
  <si>
    <t>MQ2/svs140604_.xls</t>
  </si>
  <si>
    <t>11:43:33</t>
  </si>
  <si>
    <t>11:46:10</t>
  </si>
  <si>
    <t>11:51:22</t>
  </si>
  <si>
    <t>11:53:16</t>
  </si>
  <si>
    <t>11:57:13</t>
  </si>
  <si>
    <t>11:59:19</t>
  </si>
  <si>
    <t>12:17:28</t>
  </si>
  <si>
    <t>12:20:08</t>
  </si>
  <si>
    <t>12:24:05</t>
  </si>
  <si>
    <t>12:26:14</t>
  </si>
  <si>
    <t>12:29:34</t>
  </si>
  <si>
    <t>12:31:22</t>
  </si>
  <si>
    <t>13:22:20</t>
  </si>
  <si>
    <t>13:24:36</t>
  </si>
  <si>
    <t>13:29:06</t>
  </si>
  <si>
    <t>13:30:45</t>
  </si>
  <si>
    <t>13:35:27</t>
  </si>
  <si>
    <t>13:37:29</t>
  </si>
  <si>
    <t>13:54:55</t>
  </si>
  <si>
    <t>13:56:35</t>
  </si>
  <si>
    <t>14:01:41</t>
  </si>
  <si>
    <t>14:03:20</t>
  </si>
  <si>
    <t>14:08:56</t>
  </si>
  <si>
    <t>14:11:01</t>
  </si>
  <si>
    <t>14:30:14</t>
  </si>
  <si>
    <t>14:33:21</t>
  </si>
  <si>
    <t>14:35:09</t>
  </si>
  <si>
    <t>14:38:56</t>
  </si>
  <si>
    <t>14:40:50</t>
  </si>
  <si>
    <t>14:52:33</t>
  </si>
  <si>
    <t>14:54:53</t>
  </si>
  <si>
    <t>15:10:30</t>
  </si>
  <si>
    <t>15:12:39</t>
  </si>
  <si>
    <t>15:18:48</t>
  </si>
  <si>
    <t>15:20:43</t>
  </si>
  <si>
    <t>15:23:57</t>
  </si>
  <si>
    <t>acabin new</t>
  </si>
  <si>
    <t>acabin mid</t>
  </si>
  <si>
    <t>acabin old</t>
  </si>
  <si>
    <t>acafal new</t>
  </si>
  <si>
    <t>acafal mid</t>
  </si>
  <si>
    <t>acafal old</t>
  </si>
  <si>
    <t>acaimp old</t>
  </si>
  <si>
    <t>acaimp mid</t>
  </si>
  <si>
    <t>acaimp new</t>
  </si>
  <si>
    <t>12:54:30</t>
  </si>
  <si>
    <t>12:56:50</t>
  </si>
  <si>
    <t>13:00:19</t>
  </si>
  <si>
    <t>13:10:12</t>
  </si>
  <si>
    <t>13:14:53</t>
  </si>
  <si>
    <t>13:17:54</t>
  </si>
  <si>
    <t>13:44:12</t>
  </si>
  <si>
    <t>13:46:15</t>
  </si>
  <si>
    <t>13:49:47</t>
  </si>
  <si>
    <t>13:53:23</t>
  </si>
  <si>
    <t>13:56:10</t>
  </si>
  <si>
    <t>13:58:20</t>
  </si>
  <si>
    <t>15:03:44</t>
  </si>
  <si>
    <t>15:06:11</t>
  </si>
  <si>
    <t>15:11:47</t>
  </si>
  <si>
    <t>15:13:50</t>
  </si>
  <si>
    <t>15:16:59</t>
  </si>
  <si>
    <t>15:19:34</t>
  </si>
  <si>
    <t>15:50:07</t>
  </si>
  <si>
    <t>15:52:05</t>
  </si>
  <si>
    <t>15:56:55</t>
  </si>
  <si>
    <t>15:58:52</t>
  </si>
  <si>
    <t>16:02:58</t>
  </si>
  <si>
    <t>16:04:39</t>
  </si>
  <si>
    <t>MQ2/svs140607_.xls</t>
  </si>
  <si>
    <t>narrow leaf ironbark old</t>
  </si>
  <si>
    <t>10:42:34</t>
  </si>
  <si>
    <t>10:44:25</t>
  </si>
  <si>
    <t>10:49:21</t>
  </si>
  <si>
    <t>10:51:25</t>
  </si>
  <si>
    <t>10:54:50</t>
  </si>
  <si>
    <t>10:56:54</t>
  </si>
  <si>
    <t>11:15:28</t>
  </si>
  <si>
    <t>11:17:18</t>
  </si>
  <si>
    <t>11:24:35</t>
  </si>
  <si>
    <t>11:27:15</t>
  </si>
  <si>
    <t>11:31:49</t>
  </si>
  <si>
    <t>11:34:56</t>
  </si>
  <si>
    <t>12:24:36</t>
  </si>
  <si>
    <t>12:26:42</t>
  </si>
  <si>
    <t>12:44:42</t>
  </si>
  <si>
    <t>12:46:41</t>
  </si>
  <si>
    <t>12:52:24</t>
  </si>
  <si>
    <t>12:55:03</t>
  </si>
  <si>
    <t>13:49:14</t>
  </si>
  <si>
    <t>13:56:39</t>
  </si>
  <si>
    <t>13:58:25</t>
  </si>
  <si>
    <t>14:01:42</t>
  </si>
  <si>
    <t>14:14:06</t>
  </si>
  <si>
    <t>15:12:50</t>
  </si>
  <si>
    <t>15:14:47</t>
  </si>
  <si>
    <t>15:19:14</t>
  </si>
  <si>
    <t>15:21:26</t>
  </si>
  <si>
    <t>15:24:59</t>
  </si>
  <si>
    <t>15:26:57</t>
  </si>
  <si>
    <t>15:50:15</t>
  </si>
  <si>
    <t>15:52:32</t>
  </si>
  <si>
    <t>15:57:27</t>
  </si>
  <si>
    <t>15:59:42</t>
  </si>
  <si>
    <t>16:03:27</t>
  </si>
  <si>
    <t>16:06:15</t>
  </si>
  <si>
    <t>16:41:58</t>
  </si>
  <si>
    <t>MQ2/svs140608_.xls</t>
  </si>
  <si>
    <t>MQ2/svs140609_.xls</t>
  </si>
  <si>
    <t>11:38:00</t>
  </si>
  <si>
    <t>11:39:55</t>
  </si>
  <si>
    <t>11:43:06</t>
  </si>
  <si>
    <t>11:45:03</t>
  </si>
  <si>
    <t>11:49:04</t>
  </si>
  <si>
    <t>11:51:19</t>
  </si>
  <si>
    <t>12:17:15</t>
  </si>
  <si>
    <t>12:19:09</t>
  </si>
  <si>
    <t>12:23:02</t>
  </si>
  <si>
    <t>12:25:26</t>
  </si>
  <si>
    <t>12:28:56</t>
  </si>
  <si>
    <t>12:30:37</t>
  </si>
  <si>
    <t>13:26:08</t>
  </si>
  <si>
    <t>13:28:24</t>
  </si>
  <si>
    <t>13:34:14</t>
  </si>
  <si>
    <t>13:35:37</t>
  </si>
  <si>
    <t>13:39:35</t>
  </si>
  <si>
    <t>13:41:34</t>
  </si>
  <si>
    <t>MQ2/svs140611_.xls</t>
  </si>
  <si>
    <t>11:09:19</t>
  </si>
  <si>
    <t>11:11:20</t>
  </si>
  <si>
    <t>11:17:44</t>
  </si>
  <si>
    <t>11:20:39</t>
  </si>
  <si>
    <t>11:26:23</t>
  </si>
  <si>
    <t>11:29:47</t>
  </si>
  <si>
    <t>11:34:20</t>
  </si>
  <si>
    <t>11:36:36</t>
  </si>
  <si>
    <t>11:47:44</t>
  </si>
  <si>
    <t>11:50:45</t>
  </si>
  <si>
    <t>12:10:29</t>
  </si>
  <si>
    <t>12:12:27</t>
  </si>
  <si>
    <t>12:16:26</t>
  </si>
  <si>
    <t>12:19:13</t>
  </si>
  <si>
    <t>13:44:14</t>
  </si>
  <si>
    <t>13:46:08</t>
  </si>
  <si>
    <t>13:49:39</t>
  </si>
  <si>
    <t>13:51:27</t>
  </si>
  <si>
    <t>13:56:16</t>
  </si>
  <si>
    <t>13:58:09</t>
  </si>
  <si>
    <t>14:15:12</t>
  </si>
  <si>
    <t>14:16:50</t>
  </si>
  <si>
    <t>14:22:47</t>
  </si>
  <si>
    <t>14:24:34</t>
  </si>
  <si>
    <t>14:28:40</t>
  </si>
  <si>
    <t>14:30:29</t>
  </si>
  <si>
    <t>14:58:01</t>
  </si>
  <si>
    <t>15:00:14</t>
  </si>
  <si>
    <t>15:04:02</t>
  </si>
  <si>
    <t>15:06:12</t>
  </si>
  <si>
    <t>15:11:44</t>
  </si>
  <si>
    <t>15:14:11</t>
  </si>
  <si>
    <t>15:29:41</t>
  </si>
  <si>
    <t>15:32:17</t>
  </si>
  <si>
    <t>15:37:28</t>
  </si>
  <si>
    <t>15:39:47</t>
  </si>
  <si>
    <t>15:50:17</t>
  </si>
  <si>
    <t>xylpyr old</t>
  </si>
  <si>
    <t>xylpyr mid</t>
  </si>
  <si>
    <t>xylpyr new</t>
  </si>
  <si>
    <t>MQ2/svs140612_.xls</t>
  </si>
  <si>
    <t>eucobl new</t>
  </si>
  <si>
    <t>eucobl mid</t>
  </si>
  <si>
    <t>eucobl old</t>
  </si>
  <si>
    <t>12:40:30</t>
  </si>
  <si>
    <t>12:42:45</t>
  </si>
  <si>
    <t>12:47:08</t>
  </si>
  <si>
    <t>12:49:23</t>
  </si>
  <si>
    <t>12:55:24</t>
  </si>
  <si>
    <t>12:58:21</t>
  </si>
  <si>
    <t>13:08:32</t>
  </si>
  <si>
    <t>13:11:30</t>
  </si>
  <si>
    <t>13:17:47</t>
  </si>
  <si>
    <t>13:21:21</t>
  </si>
  <si>
    <t>13:26:26</t>
  </si>
  <si>
    <t>13:28:51</t>
  </si>
  <si>
    <t>14:30:16</t>
  </si>
  <si>
    <t>14:33:10</t>
  </si>
  <si>
    <t>14:37:57</t>
  </si>
  <si>
    <t>14:40:00</t>
  </si>
  <si>
    <t>14:49:57</t>
  </si>
  <si>
    <t>14:52:06</t>
  </si>
  <si>
    <t>15:26:09</t>
  </si>
  <si>
    <t>15:27:59</t>
  </si>
  <si>
    <t>15:33:09</t>
  </si>
  <si>
    <t>15:35:27</t>
  </si>
  <si>
    <t>15:42:00</t>
  </si>
  <si>
    <t>15:43:53</t>
  </si>
  <si>
    <t>MQ2/svs140613_.xls</t>
  </si>
  <si>
    <t>11:38:55</t>
  </si>
  <si>
    <t>11:41:23</t>
  </si>
  <si>
    <t>11:46:09</t>
  </si>
  <si>
    <t>11:49:45</t>
  </si>
  <si>
    <t>11:54:48</t>
  </si>
  <si>
    <t>11:57:25</t>
  </si>
  <si>
    <t>12:11:05</t>
  </si>
  <si>
    <t>12:13:06</t>
  </si>
  <si>
    <t>12:19:36</t>
  </si>
  <si>
    <t>12:22:48</t>
  </si>
  <si>
    <t>12:28:29</t>
  </si>
  <si>
    <t>13:44:38</t>
  </si>
  <si>
    <t>13:47:05</t>
  </si>
  <si>
    <t>13:53:22</t>
  </si>
  <si>
    <t>13:55:56</t>
  </si>
  <si>
    <t>14:01:56</t>
  </si>
  <si>
    <t>14:04:00</t>
  </si>
  <si>
    <t>14:24:59</t>
  </si>
  <si>
    <t>14:26:45</t>
  </si>
  <si>
    <t>14:36:31</t>
  </si>
  <si>
    <t>14:39:14</t>
  </si>
  <si>
    <t>14:43:49</t>
  </si>
  <si>
    <t>14:45:38</t>
  </si>
  <si>
    <t>MQ2/svs140617_.xls</t>
  </si>
  <si>
    <t>11:07:59</t>
  </si>
  <si>
    <t>11:09:48</t>
  </si>
  <si>
    <t>11:14:57</t>
  </si>
  <si>
    <t>11:17:01</t>
  </si>
  <si>
    <t>11:22:36</t>
  </si>
  <si>
    <t>11:25:19</t>
  </si>
  <si>
    <t>11:31:47</t>
  </si>
  <si>
    <t>11:34:03</t>
  </si>
  <si>
    <t>11:37:47</t>
  </si>
  <si>
    <t>11:41:33</t>
  </si>
  <si>
    <t>11:48:28</t>
  </si>
  <si>
    <t>11:52:08</t>
  </si>
  <si>
    <t>12:41:39</t>
  </si>
  <si>
    <t>12:47:22</t>
  </si>
  <si>
    <t>12:47:53</t>
  </si>
  <si>
    <t>12:50:09</t>
  </si>
  <si>
    <t>12:54:39</t>
  </si>
  <si>
    <t>12:56:22</t>
  </si>
  <si>
    <t>14:21:32</t>
  </si>
  <si>
    <t>14:23:56</t>
  </si>
  <si>
    <t>14:30:45</t>
  </si>
  <si>
    <t>14:37:18</t>
  </si>
  <si>
    <t>14:39:34</t>
  </si>
  <si>
    <t>MQ2/svs140618_.xls</t>
  </si>
  <si>
    <t>11:39:35</t>
  </si>
  <si>
    <t>11:41:25</t>
  </si>
  <si>
    <t>11:47:21</t>
  </si>
  <si>
    <t>11:49:29</t>
  </si>
  <si>
    <t>12:13:22</t>
  </si>
  <si>
    <t>12:15:28</t>
  </si>
  <si>
    <t>corexi old</t>
  </si>
  <si>
    <t>corexi mid</t>
  </si>
  <si>
    <t>corexi new</t>
  </si>
  <si>
    <t>MQ2/svs140619_.xls</t>
  </si>
  <si>
    <t>11:59:45</t>
  </si>
  <si>
    <t>12:02:22</t>
  </si>
  <si>
    <t>12:08:45</t>
  </si>
  <si>
    <t>12:11:14</t>
  </si>
  <si>
    <t>12:16:08</t>
  </si>
  <si>
    <t>12:19:38</t>
  </si>
  <si>
    <t>12:52:46</t>
  </si>
  <si>
    <t>12:55:37</t>
  </si>
  <si>
    <t>13:04:15</t>
  </si>
  <si>
    <t>13:06:29</t>
  </si>
  <si>
    <t>13:11:58</t>
  </si>
  <si>
    <t>13:14:55</t>
  </si>
  <si>
    <t>perlan old</t>
  </si>
  <si>
    <t>perlan mid</t>
  </si>
  <si>
    <t>perlan new</t>
  </si>
  <si>
    <t>MQ2/svs140619_2_.xls</t>
  </si>
  <si>
    <t>13:26:11</t>
  </si>
  <si>
    <t>13:33:53</t>
  </si>
  <si>
    <t>13:36:44</t>
  </si>
  <si>
    <t>13:45:58</t>
  </si>
  <si>
    <t>13:49:11</t>
  </si>
  <si>
    <t>12:01:31</t>
  </si>
  <si>
    <t>12:03:39</t>
  </si>
  <si>
    <t>12:08:50</t>
  </si>
  <si>
    <t>12:11:13</t>
  </si>
  <si>
    <t>12:16:20</t>
  </si>
  <si>
    <t>12:18:52</t>
  </si>
  <si>
    <t>12:55:22</t>
  </si>
  <si>
    <t>12:57:59</t>
  </si>
  <si>
    <t>13:06:43</t>
  </si>
  <si>
    <t>hakdac old</t>
  </si>
  <si>
    <t>hakdac mid</t>
  </si>
  <si>
    <t>hakdac new</t>
  </si>
  <si>
    <t>14:39:11</t>
  </si>
  <si>
    <t>14:41:31</t>
  </si>
  <si>
    <t>14:46:51</t>
  </si>
  <si>
    <t>14:49:28</t>
  </si>
  <si>
    <t>14:53:31</t>
  </si>
  <si>
    <t>14:56:04</t>
  </si>
  <si>
    <t>MQ2/svs140620.xls</t>
  </si>
  <si>
    <t>13:12:13</t>
  </si>
  <si>
    <t>13:14:38</t>
  </si>
  <si>
    <t>12:20:17</t>
  </si>
  <si>
    <t>12:22:44</t>
  </si>
  <si>
    <t>12:29:43</t>
  </si>
  <si>
    <t>12:31:52</t>
  </si>
  <si>
    <t>12:49:19</t>
  </si>
  <si>
    <t>13:32:26</t>
  </si>
  <si>
    <t>13:37:31</t>
  </si>
  <si>
    <t>13:41:37</t>
  </si>
  <si>
    <t>13:43:58</t>
  </si>
  <si>
    <t>13:48:40</t>
  </si>
  <si>
    <t>13:50:47</t>
  </si>
  <si>
    <t>14:09:15</t>
  </si>
  <si>
    <t>14:11:07</t>
  </si>
  <si>
    <t>14:16:07</t>
  </si>
  <si>
    <t>14:18:02</t>
  </si>
  <si>
    <t>14:33:29</t>
  </si>
  <si>
    <t>14:39:40</t>
  </si>
  <si>
    <t>MQ2/svs140623.xls</t>
  </si>
  <si>
    <t>MQ2/svs150302_.xls</t>
  </si>
  <si>
    <t>euccoc1 new</t>
  </si>
  <si>
    <t>euccoc1 mid</t>
  </si>
  <si>
    <t>euccoc1 old</t>
  </si>
  <si>
    <t>12:42:46</t>
  </si>
  <si>
    <t>13:02:02</t>
  </si>
  <si>
    <t>13:05:09</t>
  </si>
  <si>
    <t>13:10:53</t>
  </si>
  <si>
    <t>13:15:37</t>
  </si>
  <si>
    <t>euccoc2 new</t>
  </si>
  <si>
    <t>euccoc2 mid</t>
  </si>
  <si>
    <t>euccoc2 old</t>
  </si>
  <si>
    <t>14:41:44</t>
  </si>
  <si>
    <t>14:46:03</t>
  </si>
  <si>
    <t>14:54:17</t>
  </si>
  <si>
    <t>14:58:15</t>
  </si>
  <si>
    <t>15:04:51</t>
  </si>
  <si>
    <t>15:09:20</t>
  </si>
  <si>
    <t>euccoc3 new</t>
  </si>
  <si>
    <t>euccoc3 mid</t>
  </si>
  <si>
    <t>euccoc3 old</t>
  </si>
  <si>
    <t>15:28:47</t>
  </si>
  <si>
    <t>15:33:11</t>
  </si>
  <si>
    <t>15:39:48</t>
  </si>
  <si>
    <t>15:44:23</t>
  </si>
  <si>
    <t>15:51:12</t>
  </si>
  <si>
    <t>15:56:08</t>
  </si>
  <si>
    <t>eucdel3 new</t>
  </si>
  <si>
    <t>eucdel3 mid</t>
  </si>
  <si>
    <t>eucdel3 old</t>
  </si>
  <si>
    <t>17:35:10</t>
  </si>
  <si>
    <t>17:38:43</t>
  </si>
  <si>
    <t>17:44:53</t>
  </si>
  <si>
    <t>17:48:41</t>
  </si>
  <si>
    <t>17:57:47</t>
  </si>
  <si>
    <t>18:02:35</t>
  </si>
  <si>
    <t>eucdel1 new</t>
  </si>
  <si>
    <t>eucdel1 mid</t>
  </si>
  <si>
    <t>eucdel2 new</t>
  </si>
  <si>
    <t>eucdel2 mid</t>
  </si>
  <si>
    <t>eucdel2 old</t>
  </si>
  <si>
    <t>18:07:29</t>
  </si>
  <si>
    <t>18:13:08</t>
  </si>
  <si>
    <t>18:20:29</t>
  </si>
  <si>
    <t>18:25:32</t>
  </si>
  <si>
    <t>18:32:39</t>
  </si>
  <si>
    <t>18:38:24</t>
  </si>
  <si>
    <t>18:45:35</t>
  </si>
  <si>
    <t>18:49:22</t>
  </si>
  <si>
    <t>18:56:15</t>
  </si>
  <si>
    <t>19:00:19</t>
  </si>
  <si>
    <t>19:05:38</t>
  </si>
  <si>
    <t>19:11:01</t>
  </si>
  <si>
    <t>oridiv1 new</t>
  </si>
  <si>
    <t>oridiv1 mid</t>
  </si>
  <si>
    <t>oridiv1 old</t>
  </si>
  <si>
    <t>oridiv2 new</t>
  </si>
  <si>
    <t>oridiv2 mid</t>
  </si>
  <si>
    <t>oridiv2 old</t>
  </si>
  <si>
    <t>oridiv3 new</t>
  </si>
  <si>
    <t>oridiv3 mid</t>
  </si>
  <si>
    <t>oridiv3 old</t>
  </si>
  <si>
    <t>MQ2/svs150304_.xls</t>
  </si>
  <si>
    <t>14:35:55</t>
  </si>
  <si>
    <t>14:40:09</t>
  </si>
  <si>
    <t>15:52:00</t>
  </si>
  <si>
    <t>15:56:43</t>
  </si>
  <si>
    <t>16:24:33</t>
  </si>
  <si>
    <t>16:29:24</t>
  </si>
  <si>
    <t>16:36:48</t>
  </si>
  <si>
    <t>16:40:33</t>
  </si>
  <si>
    <t>16:47:16</t>
  </si>
  <si>
    <t>16:51:29</t>
  </si>
  <si>
    <t>17:19:09</t>
  </si>
  <si>
    <t>17:19:13</t>
  </si>
  <si>
    <t>17:26:17</t>
  </si>
  <si>
    <t>17:32:31</t>
  </si>
  <si>
    <t>17:41:42</t>
  </si>
  <si>
    <t>17:45:42</t>
  </si>
  <si>
    <t>MQ2/svs-licor2-150303_.xls</t>
  </si>
  <si>
    <t>16:08:44</t>
  </si>
  <si>
    <t>16:14:09</t>
  </si>
  <si>
    <t>16:21:07</t>
  </si>
  <si>
    <t>16:25:27</t>
  </si>
  <si>
    <t>16:34:30</t>
  </si>
  <si>
    <t>MQ2/svs-licor2-150307_.xls</t>
  </si>
  <si>
    <t>agaodo1 new</t>
  </si>
  <si>
    <t>agaodo1 mid</t>
  </si>
  <si>
    <t>agaodo1 old</t>
  </si>
  <si>
    <t>agaodo2 new</t>
  </si>
  <si>
    <t>agaodo2 mid</t>
  </si>
  <si>
    <t>agaodo2 old</t>
  </si>
  <si>
    <t>agaodo3 new</t>
  </si>
  <si>
    <t>agaodo3 mid</t>
  </si>
  <si>
    <t>agaodo3 old</t>
  </si>
  <si>
    <t>16:03:45</t>
  </si>
  <si>
    <t>16:07:40</t>
  </si>
  <si>
    <t>16:15:36</t>
  </si>
  <si>
    <t>16:21:17</t>
  </si>
  <si>
    <t>16:30:51</t>
  </si>
  <si>
    <t>16:35:38</t>
  </si>
  <si>
    <t>16:48:14</t>
  </si>
  <si>
    <t>16:52:18</t>
  </si>
  <si>
    <t>17:01:19</t>
  </si>
  <si>
    <t>17:06:59</t>
  </si>
  <si>
    <t>17:27:32</t>
  </si>
  <si>
    <t>17:32:28</t>
  </si>
  <si>
    <t>17:39:32</t>
  </si>
  <si>
    <t>17:45:12</t>
  </si>
  <si>
    <t>17:52:37</t>
  </si>
  <si>
    <t>17:59:55</t>
  </si>
  <si>
    <t>18:09:37</t>
  </si>
  <si>
    <t>18:14:27</t>
  </si>
  <si>
    <t>18:25:41</t>
  </si>
  <si>
    <t>18:29:14</t>
  </si>
  <si>
    <t>18:33:46</t>
  </si>
  <si>
    <t>18:38:44</t>
  </si>
  <si>
    <t>18:43:53</t>
  </si>
  <si>
    <t>18:47:24</t>
  </si>
  <si>
    <t>18:51:55</t>
  </si>
  <si>
    <t>18:56:31</t>
  </si>
  <si>
    <t>19:01:34</t>
  </si>
  <si>
    <t>19:04:41</t>
  </si>
  <si>
    <t>19:09:58</t>
  </si>
  <si>
    <t>19:12:54</t>
  </si>
  <si>
    <t>MQ2/svs-licor2-150310_.xls</t>
  </si>
  <si>
    <t>17:35:39</t>
  </si>
  <si>
    <t>17:39:36</t>
  </si>
  <si>
    <t>17:59:08</t>
  </si>
  <si>
    <t>18:04:23</t>
  </si>
  <si>
    <t>18:09:46</t>
  </si>
  <si>
    <t>18:14:54</t>
  </si>
  <si>
    <t>18:20:55</t>
  </si>
  <si>
    <t>18:25:31</t>
  </si>
  <si>
    <t>18:41:07</t>
  </si>
  <si>
    <t>18:45:21</t>
  </si>
  <si>
    <t>19:01:25</t>
  </si>
  <si>
    <t>19:06:15</t>
  </si>
  <si>
    <t>19:23:05</t>
  </si>
  <si>
    <t>19:27:02</t>
  </si>
  <si>
    <t>acamel1 old</t>
  </si>
  <si>
    <t>eucglo1 new</t>
  </si>
  <si>
    <t>eucglo1 mid</t>
  </si>
  <si>
    <t>eucglo1 old</t>
  </si>
  <si>
    <t>eucglo2 new</t>
  </si>
  <si>
    <t>eucglo2 mid</t>
  </si>
  <si>
    <t>eucglo2 old</t>
  </si>
  <si>
    <t>eucglo3 new</t>
  </si>
  <si>
    <t>eucglo3 mid</t>
  </si>
  <si>
    <t>eucglo3 old</t>
  </si>
  <si>
    <t>MQ2/svs-licor2-150311_.xls</t>
  </si>
  <si>
    <t>14:44:33</t>
  </si>
  <si>
    <t>14:47:52</t>
  </si>
  <si>
    <t>14:56:34</t>
  </si>
  <si>
    <t>14:59:51</t>
  </si>
  <si>
    <t>15:11:43</t>
  </si>
  <si>
    <t>15:16:30</t>
  </si>
  <si>
    <t>15:29:07</t>
  </si>
  <si>
    <t>15:34:39</t>
  </si>
  <si>
    <t>15:38:23</t>
  </si>
  <si>
    <t>15:46:10</t>
  </si>
  <si>
    <t>15:50:05</t>
  </si>
  <si>
    <t>15:55:20</t>
  </si>
  <si>
    <t>15:59:14</t>
  </si>
  <si>
    <t>16:37:07</t>
  </si>
  <si>
    <t>16:41:40</t>
  </si>
  <si>
    <t>16:50:52</t>
  </si>
  <si>
    <t>16:56:03</t>
  </si>
  <si>
    <t>17:01:32</t>
  </si>
  <si>
    <t>17:04:48</t>
  </si>
  <si>
    <t>17:12:23</t>
  </si>
  <si>
    <t>17:16:22</t>
  </si>
  <si>
    <t>17:23:12</t>
  </si>
  <si>
    <t>17:28:16</t>
  </si>
  <si>
    <t>acalon1 new</t>
  </si>
  <si>
    <t>acalon1 mid</t>
  </si>
  <si>
    <t>acalon1 old</t>
  </si>
  <si>
    <t>acalon2 new</t>
  </si>
  <si>
    <t>acalon2 mid</t>
  </si>
  <si>
    <t>acalon2 old</t>
  </si>
  <si>
    <t>acalon3 new</t>
  </si>
  <si>
    <t>acalon3 mid</t>
  </si>
  <si>
    <t>acalon3 old</t>
  </si>
  <si>
    <t>MQ2/svs-licor2-150312_.xls</t>
  </si>
  <si>
    <t>15:35:56</t>
  </si>
  <si>
    <t>15:41:27</t>
  </si>
  <si>
    <t>15:46:24</t>
  </si>
  <si>
    <t>15:56:32</t>
  </si>
  <si>
    <t>16:00:44</t>
  </si>
  <si>
    <t>16:05:50</t>
  </si>
  <si>
    <t>16:09:21</t>
  </si>
  <si>
    <t>16:14:42</t>
  </si>
  <si>
    <t>16:18:30</t>
  </si>
  <si>
    <t>16:22:34</t>
  </si>
  <si>
    <t>16:28:07</t>
  </si>
  <si>
    <t>16:33:31</t>
  </si>
  <si>
    <t>16:38:32</t>
  </si>
  <si>
    <t>16:56:44</t>
  </si>
  <si>
    <t>17:01:11</t>
  </si>
  <si>
    <t>17:08:48</t>
  </si>
  <si>
    <t>17:12:51</t>
  </si>
  <si>
    <t>17:33:50</t>
  </si>
  <si>
    <t>17:39:52</t>
  </si>
  <si>
    <t>17:50:13</t>
  </si>
  <si>
    <t>17:56:33</t>
  </si>
  <si>
    <t>18:05:48</t>
  </si>
  <si>
    <t>18:36:37</t>
  </si>
  <si>
    <t>euccam3 mid</t>
  </si>
  <si>
    <t>euccam3 old</t>
  </si>
  <si>
    <t>MQ2/svs-licor2-150410_.xls</t>
  </si>
  <si>
    <t>12:53:29</t>
  </si>
  <si>
    <t>12:58:08</t>
  </si>
  <si>
    <t>13:02:38</t>
  </si>
  <si>
    <t>13:06:10</t>
  </si>
  <si>
    <t>YG018</t>
  </si>
  <si>
    <t>NA</t>
  </si>
  <si>
    <t>YG017</t>
  </si>
  <si>
    <t>YG019</t>
  </si>
  <si>
    <t>YG044</t>
  </si>
  <si>
    <t>YG043</t>
  </si>
  <si>
    <t>YG045</t>
  </si>
  <si>
    <t>YG081</t>
  </si>
  <si>
    <t>YG082</t>
  </si>
  <si>
    <t>YG080</t>
  </si>
  <si>
    <t>YG075</t>
  </si>
  <si>
    <t>YG076</t>
  </si>
  <si>
    <t>YG074</t>
  </si>
  <si>
    <t>YG071</t>
  </si>
  <si>
    <t>YG070</t>
  </si>
  <si>
    <t>YG072</t>
  </si>
  <si>
    <t>KG031</t>
  </si>
  <si>
    <t>KG032</t>
  </si>
  <si>
    <t>KG030</t>
  </si>
  <si>
    <t>KG015</t>
  </si>
  <si>
    <t>KG016</t>
  </si>
  <si>
    <t>KG023</t>
  </si>
  <si>
    <t>KG024</t>
  </si>
  <si>
    <t>KG022</t>
  </si>
  <si>
    <t>KG011</t>
  </si>
  <si>
    <t>KG012</t>
  </si>
  <si>
    <t>KG010</t>
  </si>
  <si>
    <t>KG027</t>
  </si>
  <si>
    <t>KG028</t>
  </si>
  <si>
    <t>KG026</t>
  </si>
  <si>
    <t>KG042</t>
  </si>
  <si>
    <t>KG043</t>
  </si>
  <si>
    <t>KG041</t>
  </si>
  <si>
    <t>KG046</t>
  </si>
  <si>
    <t>KG047</t>
  </si>
  <si>
    <t>KG045</t>
  </si>
  <si>
    <t>KG037</t>
  </si>
  <si>
    <t>KG038</t>
  </si>
  <si>
    <t>KG036</t>
  </si>
  <si>
    <t>KG050</t>
  </si>
  <si>
    <t>KG051</t>
  </si>
  <si>
    <t>KG049</t>
  </si>
  <si>
    <t>KG062</t>
  </si>
  <si>
    <t>KG063</t>
  </si>
  <si>
    <t>KG061</t>
  </si>
  <si>
    <t>KG054</t>
  </si>
  <si>
    <t>KG055</t>
  </si>
  <si>
    <t>KG053</t>
  </si>
  <si>
    <t>YG104</t>
  </si>
  <si>
    <t>YG105</t>
  </si>
  <si>
    <t>YG103</t>
  </si>
  <si>
    <t>YG108</t>
  </si>
  <si>
    <t>YG107</t>
  </si>
  <si>
    <t>YG109</t>
  </si>
  <si>
    <t>YG116</t>
  </si>
  <si>
    <t>YG117</t>
  </si>
  <si>
    <t>YG115</t>
  </si>
  <si>
    <t>YG140</t>
  </si>
  <si>
    <t>YG141</t>
  </si>
  <si>
    <t>YG139</t>
  </si>
  <si>
    <t>YG146</t>
  </si>
  <si>
    <t>YG147</t>
  </si>
  <si>
    <t>YG143</t>
  </si>
  <si>
    <t>YG150</t>
  </si>
  <si>
    <t>YG151</t>
  </si>
  <si>
    <t>YG149</t>
  </si>
  <si>
    <t>YG124</t>
  </si>
  <si>
    <t>YG125</t>
  </si>
  <si>
    <t>YG123</t>
  </si>
  <si>
    <t>YG128</t>
  </si>
  <si>
    <t>YG129</t>
  </si>
  <si>
    <t>YG127</t>
  </si>
  <si>
    <t>YG157</t>
  </si>
  <si>
    <t>YG158</t>
  </si>
  <si>
    <t>YG156</t>
  </si>
  <si>
    <t>YG161</t>
  </si>
  <si>
    <t>YG162</t>
  </si>
  <si>
    <t>YG160</t>
  </si>
  <si>
    <t>YG153</t>
  </si>
  <si>
    <t>YG154</t>
  </si>
  <si>
    <t>YG152</t>
  </si>
  <si>
    <t>KG090</t>
  </si>
  <si>
    <t>KG091</t>
  </si>
  <si>
    <t>KG089</t>
  </si>
  <si>
    <t>KG070</t>
  </si>
  <si>
    <t>KG071</t>
  </si>
  <si>
    <t>KG069</t>
  </si>
  <si>
    <t>KG078</t>
  </si>
  <si>
    <t>KG079</t>
  </si>
  <si>
    <t>KG077</t>
  </si>
  <si>
    <t>KG074</t>
  </si>
  <si>
    <t>KG075</t>
  </si>
  <si>
    <t>KG073</t>
  </si>
  <si>
    <t>KG086</t>
  </si>
  <si>
    <t>KG087</t>
  </si>
  <si>
    <t>KG085</t>
  </si>
  <si>
    <t>KG102</t>
  </si>
  <si>
    <t>KG103</t>
  </si>
  <si>
    <t>KG101</t>
  </si>
  <si>
    <t>KG106</t>
  </si>
  <si>
    <t>KG107</t>
  </si>
  <si>
    <t>KG105</t>
  </si>
  <si>
    <t>KG094</t>
  </si>
  <si>
    <t>KG095</t>
  </si>
  <si>
    <t>KG093</t>
  </si>
  <si>
    <t>KG122</t>
  </si>
  <si>
    <t>KG123</t>
  </si>
  <si>
    <t>KG121</t>
  </si>
  <si>
    <t>KG118</t>
  </si>
  <si>
    <t>KG119</t>
  </si>
  <si>
    <t>KG117</t>
  </si>
  <si>
    <t>KG110</t>
  </si>
  <si>
    <t>KG111</t>
  </si>
  <si>
    <t>KG109</t>
  </si>
  <si>
    <t>KG134</t>
  </si>
  <si>
    <t>KG135</t>
  </si>
  <si>
    <t>KG138</t>
  </si>
  <si>
    <t>KG139</t>
  </si>
  <si>
    <t>KG130</t>
  </si>
  <si>
    <t>KG131</t>
  </si>
  <si>
    <t>KG129</t>
  </si>
  <si>
    <t>KG142</t>
  </si>
  <si>
    <t>KG143</t>
  </si>
  <si>
    <t>KG141</t>
  </si>
  <si>
    <t>YG169</t>
  </si>
  <si>
    <t>YG170</t>
  </si>
  <si>
    <t>YG168</t>
  </si>
  <si>
    <t>YG173</t>
  </si>
  <si>
    <t>YG174</t>
  </si>
  <si>
    <t>YG172</t>
  </si>
  <si>
    <t>YG176</t>
  </si>
  <si>
    <t>YG177</t>
  </si>
  <si>
    <t>YG175</t>
  </si>
  <si>
    <t>YG187</t>
  </si>
  <si>
    <t>YG188</t>
  </si>
  <si>
    <t>YG186</t>
  </si>
  <si>
    <t>YG183</t>
  </si>
  <si>
    <t>YG184</t>
  </si>
  <si>
    <t>YG182</t>
  </si>
  <si>
    <t>YG203</t>
  </si>
  <si>
    <t>YG204</t>
  </si>
  <si>
    <t>YG202</t>
  </si>
  <si>
    <t>YG199</t>
  </si>
  <si>
    <t>YG200</t>
  </si>
  <si>
    <t>YG209</t>
  </si>
  <si>
    <t>T014</t>
  </si>
  <si>
    <t>T013</t>
  </si>
  <si>
    <t>T015</t>
  </si>
  <si>
    <t>T018</t>
  </si>
  <si>
    <t>T017</t>
  </si>
  <si>
    <t>T019</t>
  </si>
  <si>
    <t>T022</t>
  </si>
  <si>
    <t>T021</t>
  </si>
  <si>
    <t>T023</t>
  </si>
  <si>
    <t>T050</t>
  </si>
  <si>
    <t>T049</t>
  </si>
  <si>
    <t>T051</t>
  </si>
  <si>
    <t>T054</t>
  </si>
  <si>
    <t>T053</t>
  </si>
  <si>
    <t>T055</t>
  </si>
  <si>
    <t>T058</t>
  </si>
  <si>
    <t>T057</t>
  </si>
  <si>
    <t>T059</t>
  </si>
  <si>
    <t>T096</t>
  </si>
  <si>
    <t>T095</t>
  </si>
  <si>
    <t>T097</t>
  </si>
  <si>
    <t>T116</t>
  </si>
  <si>
    <t>T115</t>
  </si>
  <si>
    <t>T117</t>
  </si>
  <si>
    <t>T120</t>
  </si>
  <si>
    <t>T119</t>
  </si>
  <si>
    <t>T121</t>
  </si>
  <si>
    <t>T124</t>
  </si>
  <si>
    <t>T123</t>
  </si>
  <si>
    <t>T125</t>
  </si>
  <si>
    <t>T128</t>
  </si>
  <si>
    <t>T127</t>
  </si>
  <si>
    <t>T131</t>
  </si>
  <si>
    <t>T130</t>
  </si>
  <si>
    <t>T132</t>
  </si>
  <si>
    <t>T134</t>
  </si>
  <si>
    <t>T133</t>
  </si>
  <si>
    <t>T135</t>
  </si>
  <si>
    <t>T182</t>
  </si>
  <si>
    <t>T181</t>
  </si>
  <si>
    <t>T183</t>
  </si>
  <si>
    <t>T186</t>
  </si>
  <si>
    <t>T185</t>
  </si>
  <si>
    <t>T187</t>
  </si>
  <si>
    <t>T190</t>
  </si>
  <si>
    <t>T189</t>
  </si>
  <si>
    <t>T191</t>
  </si>
  <si>
    <t>T170</t>
  </si>
  <si>
    <t>T169</t>
  </si>
  <si>
    <t>T171</t>
  </si>
  <si>
    <t>T174</t>
  </si>
  <si>
    <t>T173</t>
  </si>
  <si>
    <t>T175</t>
  </si>
  <si>
    <t>T178</t>
  </si>
  <si>
    <t>T177</t>
  </si>
  <si>
    <t>T179</t>
  </si>
  <si>
    <t>T218</t>
  </si>
  <si>
    <t>T217</t>
  </si>
  <si>
    <t>T219</t>
  </si>
  <si>
    <t>T222</t>
  </si>
  <si>
    <t>T221</t>
  </si>
  <si>
    <t>T223</t>
  </si>
  <si>
    <t>T226</t>
  </si>
  <si>
    <t>T225</t>
  </si>
  <si>
    <t>T227</t>
  </si>
  <si>
    <t>T242</t>
  </si>
  <si>
    <t>T241</t>
  </si>
  <si>
    <t>T243</t>
  </si>
  <si>
    <t>T250</t>
  </si>
  <si>
    <t>T249</t>
  </si>
  <si>
    <t>T251</t>
  </si>
  <si>
    <t>T246</t>
  </si>
  <si>
    <t>T245</t>
  </si>
  <si>
    <t>T247</t>
  </si>
  <si>
    <t>T287</t>
  </si>
  <si>
    <t>T286</t>
  </si>
  <si>
    <t>T288</t>
  </si>
  <si>
    <t>T332</t>
  </si>
  <si>
    <t>T331</t>
  </si>
  <si>
    <t>T333</t>
  </si>
  <si>
    <t>T336</t>
  </si>
  <si>
    <t>T335</t>
  </si>
  <si>
    <t>T337</t>
  </si>
  <si>
    <t>T340</t>
  </si>
  <si>
    <t>T339</t>
  </si>
  <si>
    <t>T341</t>
  </si>
  <si>
    <t>T385</t>
  </si>
  <si>
    <t>T384</t>
  </si>
  <si>
    <t>T386</t>
  </si>
  <si>
    <t>T390</t>
  </si>
  <si>
    <t>T389</t>
  </si>
  <si>
    <t>T391</t>
  </si>
  <si>
    <t>T394</t>
  </si>
  <si>
    <t>T393</t>
  </si>
  <si>
    <t>T395</t>
  </si>
  <si>
    <t>T373</t>
  </si>
  <si>
    <t>T372</t>
  </si>
  <si>
    <t>T374</t>
  </si>
  <si>
    <t>T377</t>
  </si>
  <si>
    <t>T376</t>
  </si>
  <si>
    <t>T378</t>
  </si>
  <si>
    <t>T381</t>
  </si>
  <si>
    <t>T380</t>
  </si>
  <si>
    <t>T382</t>
  </si>
  <si>
    <t>T402</t>
  </si>
  <si>
    <t>T401</t>
  </si>
  <si>
    <t>T403</t>
  </si>
  <si>
    <t>T406</t>
  </si>
  <si>
    <t>T405</t>
  </si>
  <si>
    <t>T407</t>
  </si>
  <si>
    <t>RH067</t>
  </si>
  <si>
    <t>RH066</t>
  </si>
  <si>
    <t>RH068</t>
  </si>
  <si>
    <t>RH118</t>
  </si>
  <si>
    <t>RH117</t>
  </si>
  <si>
    <t>RH119</t>
  </si>
  <si>
    <t>RH121</t>
  </si>
  <si>
    <t>RH120</t>
  </si>
  <si>
    <t>RH122</t>
  </si>
  <si>
    <t>RH124</t>
  </si>
  <si>
    <t>RH123</t>
  </si>
  <si>
    <t>RH125</t>
  </si>
  <si>
    <t>QL002</t>
  </si>
  <si>
    <t>QL001</t>
  </si>
  <si>
    <t>QL003</t>
  </si>
  <si>
    <t>QL006</t>
  </si>
  <si>
    <t>QL005</t>
  </si>
  <si>
    <t>QL007</t>
  </si>
  <si>
    <t>QL010</t>
  </si>
  <si>
    <t>QL009</t>
  </si>
  <si>
    <t>QL011</t>
  </si>
  <si>
    <t>QL014</t>
  </si>
  <si>
    <t>QL013</t>
  </si>
  <si>
    <t>QL015</t>
  </si>
  <si>
    <t>QL017</t>
  </si>
  <si>
    <t>QL016</t>
  </si>
  <si>
    <t>QL018</t>
  </si>
  <si>
    <t>QL020</t>
  </si>
  <si>
    <t>QL019</t>
  </si>
  <si>
    <t>QL021</t>
  </si>
  <si>
    <t>QL047</t>
  </si>
  <si>
    <t>QL046</t>
  </si>
  <si>
    <t>QL048</t>
  </si>
  <si>
    <t>QL051</t>
  </si>
  <si>
    <t>QL050</t>
  </si>
  <si>
    <t>QL052</t>
  </si>
  <si>
    <t>QL055</t>
  </si>
  <si>
    <t>QL054</t>
  </si>
  <si>
    <t>QL056</t>
  </si>
  <si>
    <t>QL035</t>
  </si>
  <si>
    <t>QL034</t>
  </si>
  <si>
    <t>QL036</t>
  </si>
  <si>
    <t>QL039</t>
  </si>
  <si>
    <t>QL038</t>
  </si>
  <si>
    <t>QL040</t>
  </si>
  <si>
    <t>QL043</t>
  </si>
  <si>
    <t>QL042</t>
  </si>
  <si>
    <t>QL044</t>
  </si>
  <si>
    <t>QL023</t>
  </si>
  <si>
    <t>QL022</t>
  </si>
  <si>
    <t>QL024</t>
  </si>
  <si>
    <t>QL027</t>
  </si>
  <si>
    <t>QL026</t>
  </si>
  <si>
    <t>QL028</t>
  </si>
  <si>
    <t>QL031</t>
  </si>
  <si>
    <t>QL030</t>
  </si>
  <si>
    <t>QL032</t>
  </si>
  <si>
    <t>QL071</t>
  </si>
  <si>
    <t>QL070</t>
  </si>
  <si>
    <t>QL072</t>
  </si>
  <si>
    <t>QL075</t>
  </si>
  <si>
    <t>QL074</t>
  </si>
  <si>
    <t>QL076</t>
  </si>
  <si>
    <t>QL079</t>
  </si>
  <si>
    <t>QL078</t>
  </si>
  <si>
    <t>QL080</t>
  </si>
  <si>
    <t>QL059</t>
  </si>
  <si>
    <t>QL058</t>
  </si>
  <si>
    <t>QL060</t>
  </si>
  <si>
    <t>QL063</t>
  </si>
  <si>
    <t>QL062</t>
  </si>
  <si>
    <t>QL064</t>
  </si>
  <si>
    <t>QL067</t>
  </si>
  <si>
    <t>QL066</t>
  </si>
  <si>
    <t>QL068</t>
  </si>
  <si>
    <t>QL107</t>
  </si>
  <si>
    <t>QL106</t>
  </si>
  <si>
    <t>QL108</t>
  </si>
  <si>
    <t>QL111</t>
  </si>
  <si>
    <t>QL110</t>
  </si>
  <si>
    <t>QL112</t>
  </si>
  <si>
    <t>QL115</t>
  </si>
  <si>
    <t>QL114</t>
  </si>
  <si>
    <t>QL116</t>
  </si>
  <si>
    <t>QL131</t>
  </si>
  <si>
    <t>QL130</t>
  </si>
  <si>
    <t>QL132</t>
  </si>
  <si>
    <t>QL134</t>
  </si>
  <si>
    <t>QL133</t>
  </si>
  <si>
    <t>QL135</t>
  </si>
  <si>
    <t>QL137</t>
  </si>
  <si>
    <t>QL136</t>
  </si>
  <si>
    <t>QL138</t>
  </si>
  <si>
    <t>QL171</t>
  </si>
  <si>
    <t>QL170</t>
  </si>
  <si>
    <t>QL172</t>
  </si>
  <si>
    <t>QL174</t>
  </si>
  <si>
    <t>QL173</t>
  </si>
  <si>
    <t>QL175</t>
  </si>
  <si>
    <t>QL185</t>
  </si>
  <si>
    <t>QL184</t>
  </si>
  <si>
    <t>QL186</t>
  </si>
  <si>
    <t>QL245</t>
  </si>
  <si>
    <t>QL244</t>
  </si>
  <si>
    <t>QL246</t>
  </si>
  <si>
    <t>QL249</t>
  </si>
  <si>
    <t>QL248</t>
  </si>
  <si>
    <t>QL250</t>
  </si>
  <si>
    <t>QL253</t>
  </si>
  <si>
    <t>QL252</t>
  </si>
  <si>
    <t>QL254</t>
  </si>
  <si>
    <t>QL257</t>
  </si>
  <si>
    <t>QL256</t>
  </si>
  <si>
    <t>QL258</t>
  </si>
  <si>
    <t>QL261</t>
  </si>
  <si>
    <t>QL260</t>
  </si>
  <si>
    <t>QL262</t>
  </si>
  <si>
    <t>QL265</t>
  </si>
  <si>
    <t>QL264</t>
  </si>
  <si>
    <t>QL266</t>
  </si>
  <si>
    <t>QL290</t>
  </si>
  <si>
    <t>QL289</t>
  </si>
  <si>
    <t>QL291</t>
  </si>
  <si>
    <t>QL294</t>
  </si>
  <si>
    <t>QL293</t>
  </si>
  <si>
    <t>QL295</t>
  </si>
  <si>
    <t>QL298</t>
  </si>
  <si>
    <t>QL297</t>
  </si>
  <si>
    <t>QL299</t>
  </si>
  <si>
    <t>QL284</t>
  </si>
  <si>
    <t>QL283</t>
  </si>
  <si>
    <t>QL285</t>
  </si>
  <si>
    <t>QL287</t>
  </si>
  <si>
    <t>QL286</t>
  </si>
  <si>
    <t>QL288</t>
  </si>
  <si>
    <t>QL314</t>
  </si>
  <si>
    <t>QL313</t>
  </si>
  <si>
    <t>QL389</t>
  </si>
  <si>
    <t>QL388</t>
  </si>
  <si>
    <t>QL390</t>
  </si>
  <si>
    <t>QL392</t>
  </si>
  <si>
    <t>QL391</t>
  </si>
  <si>
    <t>QL393</t>
  </si>
  <si>
    <t>QL449</t>
  </si>
  <si>
    <t>QL448</t>
  </si>
  <si>
    <t>QL450</t>
  </si>
  <si>
    <t>QL452</t>
  </si>
  <si>
    <t>QL451</t>
  </si>
  <si>
    <t>QL453</t>
  </si>
  <si>
    <t>QL455</t>
  </si>
  <si>
    <t>QL454</t>
  </si>
  <si>
    <t>QL456</t>
  </si>
  <si>
    <t>QL458</t>
  </si>
  <si>
    <t>QL457</t>
  </si>
  <si>
    <t>gremim1 mid</t>
  </si>
  <si>
    <t>gremim1 new</t>
  </si>
  <si>
    <t>gremim1 old</t>
  </si>
  <si>
    <t>gremim2 mid</t>
  </si>
  <si>
    <t>gremim2 new</t>
  </si>
  <si>
    <t>gremim2 old</t>
  </si>
  <si>
    <t>gremim3 mid</t>
  </si>
  <si>
    <t>gremim3 new</t>
  </si>
  <si>
    <t>gremim3 old</t>
  </si>
  <si>
    <t>eucatr1 mid</t>
  </si>
  <si>
    <t>eucatr1 new</t>
  </si>
  <si>
    <t>eucatr1 old</t>
  </si>
  <si>
    <t>eucatr2 mid</t>
  </si>
  <si>
    <t>eucatr2 new</t>
  </si>
  <si>
    <t>eucatr2 old</t>
  </si>
  <si>
    <t>eucatr3 mid</t>
  </si>
  <si>
    <t>eucatr3 new</t>
  </si>
  <si>
    <t>eucatr3 old</t>
  </si>
  <si>
    <t>banaqu1 mid</t>
  </si>
  <si>
    <t>banaqu1 new</t>
  </si>
  <si>
    <t>banaqu1 old</t>
  </si>
  <si>
    <t>banaqu2 mid</t>
  </si>
  <si>
    <t>banaqu2 new</t>
  </si>
  <si>
    <t>banaqu2 old</t>
  </si>
  <si>
    <t>banaqu3 mid</t>
  </si>
  <si>
    <t>banaqu3 new</t>
  </si>
  <si>
    <t>banaqu3 old</t>
  </si>
  <si>
    <t>corpoc2 mid</t>
  </si>
  <si>
    <t>corpoc2 new</t>
  </si>
  <si>
    <t>corpoc2 old</t>
  </si>
  <si>
    <t>corpoc3 mid</t>
  </si>
  <si>
    <t>corpoc3 new</t>
  </si>
  <si>
    <t>corpoc3 old</t>
  </si>
  <si>
    <t>cennit1 mid</t>
  </si>
  <si>
    <t>cennit1 new</t>
  </si>
  <si>
    <t>cennit1 old</t>
  </si>
  <si>
    <t>cennit3 new</t>
  </si>
  <si>
    <t>cennit2 mid</t>
  </si>
  <si>
    <t>cennit2 new</t>
  </si>
  <si>
    <t>cennit2 old</t>
  </si>
  <si>
    <t>cennit3 mid</t>
  </si>
  <si>
    <t>cennit3 old</t>
  </si>
  <si>
    <t>eucgil1 new</t>
  </si>
  <si>
    <t>eucnit1 mid</t>
  </si>
  <si>
    <t>eucnit1 new</t>
  </si>
  <si>
    <t>eucnit1 old</t>
  </si>
  <si>
    <t>eucter1 mid</t>
  </si>
  <si>
    <t>eucter1 new</t>
  </si>
  <si>
    <t>eucter1 old</t>
  </si>
  <si>
    <t>eucter2 mid</t>
  </si>
  <si>
    <t>eucter2 new</t>
  </si>
  <si>
    <t>eucter2 old</t>
  </si>
  <si>
    <t>eucter3 mid</t>
  </si>
  <si>
    <t>eucter3 new</t>
  </si>
  <si>
    <t>eucter3 old</t>
  </si>
  <si>
    <t>euccre mid</t>
  </si>
  <si>
    <t>euccre new</t>
  </si>
  <si>
    <t>euccre old</t>
  </si>
  <si>
    <t>euccre2 mid</t>
  </si>
  <si>
    <t>euccre2 new</t>
  </si>
  <si>
    <t>euccre2 old</t>
  </si>
  <si>
    <t>acaimp1 mid</t>
  </si>
  <si>
    <t>acaimp1 new</t>
  </si>
  <si>
    <t>acaimp1 old</t>
  </si>
  <si>
    <t>acaimp2 mid</t>
  </si>
  <si>
    <t>acaimp2 new</t>
  </si>
  <si>
    <t>acaimp2 old</t>
  </si>
  <si>
    <t>acaimp new3</t>
  </si>
  <si>
    <t>grespe new</t>
  </si>
  <si>
    <t>gremuc mid</t>
  </si>
  <si>
    <t>gremuc new</t>
  </si>
  <si>
    <t>gremuc old</t>
  </si>
  <si>
    <t>YG021</t>
  </si>
  <si>
    <t>YG020</t>
  </si>
  <si>
    <t>YG022</t>
  </si>
  <si>
    <t>YG033</t>
  </si>
  <si>
    <t>YG035</t>
  </si>
  <si>
    <t>YG034</t>
  </si>
  <si>
    <t>YG055</t>
  </si>
  <si>
    <t>YG056</t>
  </si>
  <si>
    <t>YG054</t>
  </si>
  <si>
    <t>YG085</t>
  </si>
  <si>
    <t>YG084</t>
  </si>
  <si>
    <t>YG086</t>
  </si>
  <si>
    <t>YG097</t>
  </si>
  <si>
    <t>YG098</t>
  </si>
  <si>
    <t>YG096</t>
  </si>
  <si>
    <t>KG020</t>
  </si>
  <si>
    <t>KG059</t>
  </si>
  <si>
    <t>YG120</t>
  </si>
  <si>
    <t>YG121</t>
  </si>
  <si>
    <t>YG118</t>
  </si>
  <si>
    <t>YG136</t>
  </si>
  <si>
    <t>YG137</t>
  </si>
  <si>
    <t>YG135</t>
  </si>
  <si>
    <t>KG067</t>
  </si>
  <si>
    <t>YG191</t>
  </si>
  <si>
    <t>YG192</t>
  </si>
  <si>
    <t>YG190</t>
  </si>
  <si>
    <t>YG207</t>
  </si>
  <si>
    <t>YG208</t>
  </si>
  <si>
    <t>YG206</t>
  </si>
  <si>
    <t>T146</t>
  </si>
  <si>
    <t>T145</t>
  </si>
  <si>
    <t>T147</t>
  </si>
  <si>
    <t>T194</t>
  </si>
  <si>
    <t>T193</t>
  </si>
  <si>
    <t>T195</t>
  </si>
  <si>
    <t>T201</t>
  </si>
  <si>
    <t>T198</t>
  </si>
  <si>
    <t>T197</t>
  </si>
  <si>
    <t>T199</t>
  </si>
  <si>
    <t>T202</t>
  </si>
  <si>
    <t>T203</t>
  </si>
  <si>
    <t>RH096</t>
  </si>
  <si>
    <t>QL167</t>
  </si>
  <si>
    <t>QL166</t>
  </si>
  <si>
    <t>QL168</t>
  </si>
  <si>
    <t>QL177</t>
  </si>
  <si>
    <t>QL176</t>
  </si>
  <si>
    <t>QL178</t>
  </si>
  <si>
    <t>QL181</t>
  </si>
  <si>
    <t>QL180</t>
  </si>
  <si>
    <t>QL182</t>
  </si>
  <si>
    <t>QL236</t>
  </si>
  <si>
    <t>QL235</t>
  </si>
  <si>
    <t>QL237</t>
  </si>
  <si>
    <t>QL239</t>
  </si>
  <si>
    <t>QL238</t>
  </si>
  <si>
    <t>QL240</t>
  </si>
  <si>
    <t>QL242</t>
  </si>
  <si>
    <t>QL241</t>
  </si>
  <si>
    <t>QL243</t>
  </si>
  <si>
    <t>QL227</t>
  </si>
  <si>
    <t>QL226</t>
  </si>
  <si>
    <t>QL229</t>
  </si>
  <si>
    <t>QL230</t>
  </si>
  <si>
    <t>QL228</t>
  </si>
  <si>
    <t>QL231</t>
  </si>
  <si>
    <t>QL233</t>
  </si>
  <si>
    <t>QL232</t>
  </si>
  <si>
    <t>QL234</t>
  </si>
  <si>
    <t>QL344</t>
  </si>
  <si>
    <t>QL343</t>
  </si>
  <si>
    <t>QL345</t>
  </si>
  <si>
    <t>QL338</t>
  </si>
  <si>
    <t>QL337</t>
  </si>
  <si>
    <t>QL339</t>
  </si>
  <si>
    <t>QL341</t>
  </si>
  <si>
    <t>QL340</t>
  </si>
  <si>
    <t>QL342</t>
  </si>
  <si>
    <t>QL398</t>
  </si>
  <si>
    <t>QL397</t>
  </si>
  <si>
    <t>QL399</t>
  </si>
  <si>
    <t>QL401</t>
  </si>
  <si>
    <t>QL400</t>
  </si>
  <si>
    <t>QL402</t>
  </si>
  <si>
    <t>This file contains the conglomerated Licor data for the DP14 project</t>
  </si>
  <si>
    <t>raw:</t>
  </si>
  <si>
    <t>rows are copy-pasted from licor files, following remarks describing which rows to use and which not to use. Species abbreviations have been updated to reflect confirmed spp. abbrevs.</t>
  </si>
  <si>
    <t>searched_samples:</t>
  </si>
  <si>
    <t>contains raw + sample codes identified using an R script (licor_samples.R)</t>
  </si>
  <si>
    <t>combined:</t>
  </si>
  <si>
    <t>raw + searched_samples, both sorted using file name then licor_date then licor_remark then Ftime</t>
  </si>
  <si>
    <t xml:space="preserve">equations: </t>
  </si>
  <si>
    <t>some equations got deleted in previous sheets and the values are just numeric rather than calculated. Equations are re-established here.</t>
  </si>
  <si>
    <t>banmar1 mid</t>
  </si>
  <si>
    <t>banmar1 new</t>
  </si>
  <si>
    <t>banmar1 old</t>
  </si>
  <si>
    <t>banmar2 mid</t>
  </si>
  <si>
    <t>banmar2 new</t>
  </si>
  <si>
    <t>banmar2 old</t>
  </si>
  <si>
    <t>banmar3 mid</t>
  </si>
  <si>
    <t>banmar3 new</t>
  </si>
  <si>
    <t>banmar3 old</t>
  </si>
  <si>
    <t>grespe mid</t>
  </si>
  <si>
    <t>grespe old</t>
  </si>
  <si>
    <t>greser mid</t>
  </si>
  <si>
    <t>greser new</t>
  </si>
  <si>
    <t>greser old</t>
  </si>
  <si>
    <t>acaimp3 new</t>
  </si>
  <si>
    <t>MQ2/svs140420_.xls___</t>
  </si>
  <si>
    <t>raw rows of data copied from individual licor files</t>
  </si>
  <si>
    <t>leaf_areas_adjusted:</t>
  </si>
  <si>
    <t>data with sample numbers added using an R script, then checked manually and sample numbers added which were missing; equations are stripped out</t>
  </si>
  <si>
    <t>searched_samples with leaf areas adjusted according to leaf scan reanalysis</t>
  </si>
  <si>
    <t>equations_added:</t>
  </si>
  <si>
    <t>leaf_areas_adjusted with equations added. N.B. BLC_1 had to be manually set to 1.42 as the equations were giving it strange values. This is consistent with all the raw data.</t>
  </si>
  <si>
    <t>sample_number</t>
  </si>
  <si>
    <t>species</t>
  </si>
  <si>
    <t>species_confirmed</t>
  </si>
  <si>
    <t>family</t>
  </si>
  <si>
    <t>leaf_age</t>
  </si>
  <si>
    <t>biological_rep</t>
  </si>
  <si>
    <t>site</t>
  </si>
  <si>
    <t>Leaf Area (cm2)</t>
  </si>
  <si>
    <t>euc? (ironbark)</t>
  </si>
  <si>
    <t>Myrtaceae</t>
  </si>
  <si>
    <t>old</t>
  </si>
  <si>
    <t>Blencoe_Falls_QLD</t>
  </si>
  <si>
    <t>new</t>
  </si>
  <si>
    <t>mid</t>
  </si>
  <si>
    <t>corcit</t>
  </si>
  <si>
    <t>Princess_Hill_QLD</t>
  </si>
  <si>
    <t>cor?</t>
  </si>
  <si>
    <t>Croydon_QLD</t>
  </si>
  <si>
    <t>euccam</t>
  </si>
  <si>
    <t>Round_Hill</t>
  </si>
  <si>
    <t>euccoc</t>
  </si>
  <si>
    <t>Tasmania_MW</t>
  </si>
  <si>
    <t>eucreg</t>
  </si>
  <si>
    <t>Tasmania_FR</t>
  </si>
  <si>
    <t>T149</t>
  </si>
  <si>
    <t>T154</t>
  </si>
  <si>
    <t>T155</t>
  </si>
  <si>
    <t>eucten</t>
  </si>
  <si>
    <t>Tasmania_BO</t>
  </si>
  <si>
    <t>eucrub</t>
  </si>
  <si>
    <t>Tasmania_MC</t>
  </si>
  <si>
    <t>T397</t>
  </si>
  <si>
    <t>Tasmania_TP</t>
  </si>
  <si>
    <t>T398</t>
  </si>
  <si>
    <t>T399</t>
  </si>
  <si>
    <t>leaf_areas:</t>
  </si>
  <si>
    <t>recalculated leaf 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</si>
</sst>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ont="1" applyFill="1" applyAlignment="1"/>
    <xf numFmtId="0" fontId="0" fillId="0" borderId="0" xfId="0" applyProtection="1">
      <protection locked="0"/>
    </xf>
    <xf numFmtId="21" fontId="0" fillId="0" borderId="0" xfId="0" applyNumberFormat="1" applyProtection="1">
      <protection locked="0"/>
    </xf>
    <xf numFmtId="0" fontId="0" fillId="2" borderId="0" xfId="0" applyFill="1"/>
    <xf numFmtId="0" fontId="0" fillId="2" borderId="0" xfId="0" applyFill="1" applyProtection="1">
      <protection locked="0"/>
    </xf>
    <xf numFmtId="0" fontId="0" fillId="0" borderId="0" xfId="0" applyFill="1"/>
    <xf numFmtId="11" fontId="0" fillId="0" borderId="0" xfId="0" applyNumberFormat="1"/>
    <xf numFmtId="0" fontId="0" fillId="3" borderId="0" xfId="0" applyFill="1"/>
    <xf numFmtId="21" fontId="0" fillId="0" borderId="0" xfId="0" applyNumberFormat="1"/>
    <xf numFmtId="0" fontId="0" fillId="4" borderId="0" xfId="0" applyFill="1"/>
    <xf numFmtId="0" fontId="0" fillId="0" borderId="1" xfId="0" applyBorder="1"/>
    <xf numFmtId="0" fontId="0" fillId="0" borderId="1" xfId="0" applyFont="1" applyFill="1" applyBorder="1" applyAlignment="1"/>
    <xf numFmtId="0" fontId="0" fillId="0" borderId="0" xfId="0" applyFont="1" applyAlignment="1"/>
    <xf numFmtId="0" fontId="0" fillId="0" borderId="1" xfId="0" applyFont="1" applyBorder="1" applyAlignment="1"/>
    <xf numFmtId="0" fontId="5" fillId="0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140"/>
  <sheetViews>
    <sheetView zoomScaleNormal="100" workbookViewId="0">
      <selection activeCell="E19" sqref="E19"/>
    </sheetView>
  </sheetViews>
  <sheetFormatPr defaultRowHeight="15" x14ac:dyDescent="0.25"/>
  <cols>
    <col min="1" max="1" width="20.85546875" bestFit="1" customWidth="1"/>
    <col min="2" max="2" width="28.85546875" customWidth="1"/>
    <col min="3" max="3" width="9.85546875" bestFit="1" customWidth="1"/>
    <col min="4" max="4" width="13.140625" bestFit="1" customWidth="1"/>
  </cols>
  <sheetData>
    <row r="1" spans="1:64" x14ac:dyDescent="0.25">
      <c r="A1" t="s">
        <v>62</v>
      </c>
      <c r="B1" t="s">
        <v>0</v>
      </c>
      <c r="C1" t="s">
        <v>63</v>
      </c>
      <c r="D1" t="s">
        <v>64</v>
      </c>
      <c r="E1" t="s">
        <v>65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</row>
    <row r="2" spans="1:64" x14ac:dyDescent="0.25">
      <c r="A2" t="s">
        <v>66</v>
      </c>
      <c r="B2" t="s">
        <v>79</v>
      </c>
      <c r="C2">
        <v>150806</v>
      </c>
      <c r="D2" s="1" t="s">
        <v>68</v>
      </c>
      <c r="F2" s="2" t="s">
        <v>69</v>
      </c>
      <c r="G2" s="2">
        <v>1354.9999992400408</v>
      </c>
      <c r="H2" s="2">
        <v>0</v>
      </c>
      <c r="I2">
        <v>7.2734636896483353</v>
      </c>
      <c r="J2">
        <v>8.5031494270338737E-2</v>
      </c>
      <c r="K2">
        <v>249.74184885678824</v>
      </c>
      <c r="L2">
        <v>1.4367190974750539</v>
      </c>
      <c r="M2">
        <v>1.586871368198691</v>
      </c>
      <c r="N2">
        <v>24.206722259521484</v>
      </c>
      <c r="O2" s="2">
        <v>6</v>
      </c>
      <c r="P2">
        <v>1.4200000166893005</v>
      </c>
      <c r="Q2" s="2">
        <v>0.5</v>
      </c>
      <c r="R2">
        <v>2.5560000300407411</v>
      </c>
      <c r="S2" s="2">
        <v>24.319940567016602</v>
      </c>
      <c r="T2" s="2">
        <v>24.206722259521484</v>
      </c>
      <c r="U2" s="2">
        <v>25.020164489746094</v>
      </c>
      <c r="V2" s="2">
        <v>412.9808349609375</v>
      </c>
      <c r="W2" s="2">
        <v>399.52813720703125</v>
      </c>
      <c r="X2" s="2">
        <v>13.096029281616211</v>
      </c>
      <c r="Y2" s="2">
        <v>15.520729064941406</v>
      </c>
      <c r="Z2" s="2">
        <v>39.9498291015625</v>
      </c>
      <c r="AA2" s="2">
        <v>47.346446990966797</v>
      </c>
      <c r="AB2" s="2">
        <v>350.00296020507812</v>
      </c>
      <c r="AC2" s="2">
        <v>1498.80322265625</v>
      </c>
      <c r="AD2" s="2">
        <v>0.28006109595298767</v>
      </c>
      <c r="AE2" s="2">
        <v>93.133293151855469</v>
      </c>
      <c r="AF2" s="2">
        <v>2.7440686225891113</v>
      </c>
      <c r="AG2" s="2">
        <v>-8.0804459750652313E-2</v>
      </c>
      <c r="AH2" s="2">
        <v>1.5946540981531143E-2</v>
      </c>
      <c r="AI2" s="2">
        <v>4.5372927561402321E-3</v>
      </c>
      <c r="AJ2" s="2">
        <v>3.4539852291345596E-2</v>
      </c>
      <c r="AK2" s="2">
        <v>3.9909603074193001E-3</v>
      </c>
      <c r="AL2" s="2">
        <v>1</v>
      </c>
      <c r="AM2" s="2">
        <v>-0.21956524252891541</v>
      </c>
      <c r="AN2" s="2">
        <v>2.737391471862793</v>
      </c>
      <c r="AO2" s="2">
        <v>1</v>
      </c>
      <c r="AP2" s="2">
        <v>0</v>
      </c>
      <c r="AQ2" s="2">
        <v>0.15999999642372131</v>
      </c>
      <c r="AR2" s="2">
        <v>111115</v>
      </c>
      <c r="AS2">
        <v>0.58333826700846347</v>
      </c>
      <c r="AT2">
        <v>1.4367190974750538E-3</v>
      </c>
      <c r="AU2">
        <v>297.35672225952146</v>
      </c>
      <c r="AV2">
        <v>297.46994056701658</v>
      </c>
      <c r="AW2">
        <v>239.80851026486198</v>
      </c>
      <c r="AX2">
        <v>2.0223315740017136</v>
      </c>
      <c r="AY2">
        <v>3.0323679781344026</v>
      </c>
      <c r="AZ2">
        <v>32.559441156988548</v>
      </c>
      <c r="BA2">
        <v>17.038712092047142</v>
      </c>
      <c r="BB2">
        <v>24.263331413269043</v>
      </c>
      <c r="BC2">
        <v>3.0426787940849169</v>
      </c>
      <c r="BD2">
        <v>8.229379312921635E-2</v>
      </c>
      <c r="BE2">
        <v>1.4454966099357116</v>
      </c>
      <c r="BF2">
        <v>1.5971821841492053</v>
      </c>
      <c r="BG2">
        <v>5.1672773717097067E-2</v>
      </c>
      <c r="BH2">
        <v>23.259280821865641</v>
      </c>
      <c r="BI2">
        <v>0.6250920163036594</v>
      </c>
      <c r="BJ2">
        <v>48.106243290654582</v>
      </c>
      <c r="BK2">
        <v>395.68651910624089</v>
      </c>
      <c r="BL2">
        <v>8.8428338324565946E-3</v>
      </c>
    </row>
    <row r="3" spans="1:64" x14ac:dyDescent="0.25">
      <c r="A3" t="s">
        <v>66</v>
      </c>
      <c r="B3" t="s">
        <v>79</v>
      </c>
      <c r="C3">
        <v>150806</v>
      </c>
      <c r="D3" s="1" t="s">
        <v>68</v>
      </c>
      <c r="F3" s="2" t="s">
        <v>70</v>
      </c>
      <c r="G3" s="2">
        <v>1643.4999992735684</v>
      </c>
      <c r="H3" s="2">
        <v>0</v>
      </c>
      <c r="I3">
        <v>27.493127380209884</v>
      </c>
      <c r="J3">
        <v>8.6088686383587618E-2</v>
      </c>
      <c r="K3">
        <v>1208.6961185636187</v>
      </c>
      <c r="L3">
        <v>1.5234321835014548</v>
      </c>
      <c r="M3">
        <v>1.6620056122686839</v>
      </c>
      <c r="N3">
        <v>24.592134475708008</v>
      </c>
      <c r="O3" s="2">
        <v>6</v>
      </c>
      <c r="P3">
        <v>1.4200000166893005</v>
      </c>
      <c r="Q3" s="2">
        <v>0.5</v>
      </c>
      <c r="R3">
        <v>2.5560000300407411</v>
      </c>
      <c r="S3" s="2">
        <v>25.042121887207031</v>
      </c>
      <c r="T3" s="2">
        <v>24.592134475708008</v>
      </c>
      <c r="U3" s="2">
        <v>26.002769470214844</v>
      </c>
      <c r="V3" s="2">
        <v>1829.664306640625</v>
      </c>
      <c r="W3" s="2">
        <v>1777.9056396484375</v>
      </c>
      <c r="X3" s="2">
        <v>12.904178619384766</v>
      </c>
      <c r="Y3" s="2">
        <v>15.474589347839355</v>
      </c>
      <c r="Z3" s="2">
        <v>37.700996398925781</v>
      </c>
      <c r="AA3" s="2">
        <v>45.210735321044922</v>
      </c>
      <c r="AB3" s="2">
        <v>350.10537719726562</v>
      </c>
      <c r="AC3" s="2">
        <v>1500.11474609375</v>
      </c>
      <c r="AD3" s="2">
        <v>6.7215472459793091E-2</v>
      </c>
      <c r="AE3" s="2">
        <v>93.131370544433594</v>
      </c>
      <c r="AF3" s="2">
        <v>3.3848767280578613</v>
      </c>
      <c r="AG3" s="2">
        <v>-7.1620002388954163E-2</v>
      </c>
      <c r="AH3" s="2">
        <v>7.6991826295852661E-2</v>
      </c>
      <c r="AI3" s="2">
        <v>2.2267862223088741E-3</v>
      </c>
      <c r="AJ3" s="2">
        <v>0.11947911232709885</v>
      </c>
      <c r="AK3" s="2">
        <v>2.7203552890568972E-3</v>
      </c>
      <c r="AL3" s="2">
        <v>1</v>
      </c>
      <c r="AM3" s="2">
        <v>-0.21956524252891541</v>
      </c>
      <c r="AN3" s="2">
        <v>2.737391471862793</v>
      </c>
      <c r="AO3" s="2">
        <v>1</v>
      </c>
      <c r="AP3" s="2">
        <v>0</v>
      </c>
      <c r="AQ3" s="2">
        <v>0.15999999642372131</v>
      </c>
      <c r="AR3" s="2">
        <v>111115</v>
      </c>
      <c r="AS3">
        <v>0.58350896199544267</v>
      </c>
      <c r="AT3">
        <v>1.5234321835014548E-3</v>
      </c>
      <c r="AU3">
        <v>297.74213447570799</v>
      </c>
      <c r="AV3">
        <v>298.19212188720701</v>
      </c>
      <c r="AW3">
        <v>240.01835401017161</v>
      </c>
      <c r="AX3">
        <v>2.0239568897844133</v>
      </c>
      <c r="AY3">
        <v>3.103175326845256</v>
      </c>
      <c r="AZ3">
        <v>33.32040867330209</v>
      </c>
      <c r="BA3">
        <v>17.845819325462735</v>
      </c>
      <c r="BB3">
        <v>24.81712818145752</v>
      </c>
      <c r="BC3">
        <v>3.1451753752872467</v>
      </c>
      <c r="BD3">
        <v>8.3283609522549526E-2</v>
      </c>
      <c r="BE3">
        <v>1.4411697145765721</v>
      </c>
      <c r="BF3">
        <v>1.7040056607106746</v>
      </c>
      <c r="BG3">
        <v>5.2297210247569337E-2</v>
      </c>
      <c r="BH3">
        <v>112.56752609356701</v>
      </c>
      <c r="BI3">
        <v>0.67984267084198347</v>
      </c>
      <c r="BJ3">
        <v>46.891171002633961</v>
      </c>
      <c r="BK3">
        <v>1763.3846218365982</v>
      </c>
      <c r="BL3">
        <v>7.310855053504488E-3</v>
      </c>
    </row>
    <row r="4" spans="1:64" x14ac:dyDescent="0.25">
      <c r="A4" t="s">
        <v>66</v>
      </c>
      <c r="B4" t="s">
        <v>79</v>
      </c>
      <c r="C4">
        <v>150806</v>
      </c>
      <c r="D4" s="1" t="s">
        <v>1</v>
      </c>
      <c r="E4" s="2"/>
      <c r="F4" s="2" t="s">
        <v>61</v>
      </c>
      <c r="G4" s="2">
        <v>866.49999963119626</v>
      </c>
      <c r="H4" s="2">
        <v>0</v>
      </c>
      <c r="I4">
        <f>(V4-W4*(1000-X4)/(1000-Y4))*AS4</f>
        <v>3.3998895765561725</v>
      </c>
      <c r="J4">
        <f>IF(BD4&lt;&gt;0,1/(1/BD4-1/R4),0)</f>
        <v>4.3182201680404118E-2</v>
      </c>
      <c r="K4">
        <f>((BG4-AT4/2)*W4-I4)/(BG4+AT4/2)</f>
        <v>265.85688088262737</v>
      </c>
      <c r="L4">
        <f>AT4*1000</f>
        <v>0.76984561196272938</v>
      </c>
      <c r="M4">
        <f>(AY4-BE4)</f>
        <v>1.6487559289242804</v>
      </c>
      <c r="N4">
        <f>(T4+AX4*H4)</f>
        <v>24.042757034301758</v>
      </c>
      <c r="O4" s="2">
        <v>6</v>
      </c>
      <c r="P4">
        <f>(O4*AM4+AN4)</f>
        <v>1.4200000166893005</v>
      </c>
      <c r="Q4" s="2">
        <v>0.5</v>
      </c>
      <c r="R4">
        <f>P4*(Q4+1)*(Q4+1)/(Q4*Q4+1)</f>
        <v>2.5560000300407411</v>
      </c>
      <c r="S4" s="2">
        <v>23.519142150878906</v>
      </c>
      <c r="T4" s="2">
        <v>24.042757034301758</v>
      </c>
      <c r="U4" s="2">
        <v>24.000219345092773</v>
      </c>
      <c r="V4" s="2">
        <v>408.90362548828125</v>
      </c>
      <c r="W4" s="2">
        <v>403.335205078125</v>
      </c>
      <c r="X4" s="2">
        <v>13.400349617004395</v>
      </c>
      <c r="Y4" s="2">
        <v>14.538907051086426</v>
      </c>
      <c r="Z4" s="2">
        <v>42.889556884765625</v>
      </c>
      <c r="AA4" s="2">
        <v>46.533657073974609</v>
      </c>
      <c r="AB4" s="2">
        <v>399.79690551757813</v>
      </c>
      <c r="AC4" s="2">
        <v>1498.9652099609375</v>
      </c>
      <c r="AD4" s="2">
        <v>0.17588560283184052</v>
      </c>
      <c r="AE4" s="2">
        <v>93.123886108398438</v>
      </c>
      <c r="AF4" s="2">
        <v>2.2141263484954834</v>
      </c>
      <c r="AG4" s="2">
        <v>-7.2310701012611389E-2</v>
      </c>
      <c r="AH4" s="2">
        <v>5.3652845323085785E-2</v>
      </c>
      <c r="AI4" s="2">
        <v>1.902051386423409E-3</v>
      </c>
      <c r="AJ4" s="2">
        <v>5.8521505445241928E-2</v>
      </c>
      <c r="AK4" s="2">
        <v>5.1555689424276352E-4</v>
      </c>
      <c r="AL4" s="2">
        <v>1</v>
      </c>
      <c r="AM4" s="2">
        <v>-0.21956524252891541</v>
      </c>
      <c r="AN4" s="2">
        <v>2.737391471862793</v>
      </c>
      <c r="AO4" s="2">
        <v>1</v>
      </c>
      <c r="AP4" s="2">
        <v>0</v>
      </c>
      <c r="AQ4" s="2">
        <v>0.15999999642372131</v>
      </c>
      <c r="AR4" s="2">
        <v>111115</v>
      </c>
      <c r="AS4">
        <f>AB4*0.000001/(O4*0.0001)</f>
        <v>0.66632817586263005</v>
      </c>
      <c r="AT4">
        <f>(Y4-X4)/(1000-Y4)*AS4</f>
        <v>7.6984561196272942E-4</v>
      </c>
      <c r="AU4">
        <f>(T4+273.15)</f>
        <v>297.19275703430174</v>
      </c>
      <c r="AV4">
        <f>(S4+273.15)</f>
        <v>296.66914215087888</v>
      </c>
      <c r="AW4">
        <f>(AC4*AO4+AD4*AP4)*AQ4</f>
        <v>239.83442823303267</v>
      </c>
      <c r="AX4">
        <f>((AW4+0.00000010773*(AV4^4-AU4^4))-AT4*44100)/(P4*0.92*2*29.3+0.00000043092*AU4^3)</f>
        <v>2.2759249101322445</v>
      </c>
      <c r="AY4">
        <f>0.61365*EXP(17.502*N4/(240.97+N4))</f>
        <v>3.0026754532902435</v>
      </c>
      <c r="AZ4">
        <f>AY4*1000/AE4</f>
        <v>32.243880477615136</v>
      </c>
      <c r="BA4">
        <f>(AZ4-Y4)</f>
        <v>17.70497342652871</v>
      </c>
      <c r="BB4">
        <f>IF(H4,T4,(S4+T4)/2)</f>
        <v>23.780949592590332</v>
      </c>
      <c r="BC4">
        <f>0.61365*EXP(17.502*BB4/(240.97+BB4))</f>
        <v>2.9557915332999554</v>
      </c>
      <c r="BD4">
        <f>IF(BA4&lt;&gt;0,(1000-(AZ4+Y4)/2)/BA4*AT4,0)</f>
        <v>4.246478274793769E-2</v>
      </c>
      <c r="BE4">
        <f>Y4*AE4/1000</f>
        <v>1.3539195243659632</v>
      </c>
      <c r="BF4">
        <f>(BC4-BE4)</f>
        <v>1.6018720089339922</v>
      </c>
      <c r="BG4">
        <f>1/(1.6/J4+1.37/R4)</f>
        <v>2.6604025714073169E-2</v>
      </c>
      <c r="BH4">
        <f>K4*AE4*0.001</f>
        <v>24.757625896447841</v>
      </c>
      <c r="BI4">
        <f>K4/W4</f>
        <v>0.65914623255148674</v>
      </c>
      <c r="BJ4">
        <f>(1-AT4*AE4/AY4/J4)*100</f>
        <v>44.709367942296339</v>
      </c>
      <c r="BK4">
        <f>(W4-I4/(R4/1.35))</f>
        <v>401.53948877358425</v>
      </c>
      <c r="BL4">
        <f>I4*BJ4/100/BK4</f>
        <v>3.7856031172849359E-3</v>
      </c>
    </row>
    <row r="5" spans="1:64" x14ac:dyDescent="0.25">
      <c r="A5" t="s">
        <v>66</v>
      </c>
      <c r="B5" t="s">
        <v>79</v>
      </c>
      <c r="C5">
        <v>150806</v>
      </c>
      <c r="D5" s="1" t="s">
        <v>1</v>
      </c>
      <c r="E5" s="2"/>
      <c r="F5" s="2" t="s">
        <v>67</v>
      </c>
      <c r="G5" s="2">
        <v>1082.9999995976686</v>
      </c>
      <c r="H5" s="2">
        <v>0</v>
      </c>
      <c r="I5">
        <f>(V5-W5*(1000-X5)/(1000-Y5))*AS5</f>
        <v>17.092355752764679</v>
      </c>
      <c r="J5">
        <f>IF(BD5&lt;&gt;0,1/(1/BD5-1/R5),0)</f>
        <v>4.7780453442519057E-2</v>
      </c>
      <c r="K5">
        <f>((BG5-AT5/2)*W5-I5)/(BG5+AT5/2)</f>
        <v>1166.3997053481471</v>
      </c>
      <c r="L5">
        <f>AT5*1000</f>
        <v>0.86954328200613273</v>
      </c>
      <c r="M5">
        <f>(AY5-BE5)</f>
        <v>1.6854292228658438</v>
      </c>
      <c r="N5">
        <f>(T5+AX5*H5)</f>
        <v>24.349853515625</v>
      </c>
      <c r="O5" s="2">
        <v>6</v>
      </c>
      <c r="P5">
        <f>(O5*AM5+AN5)</f>
        <v>1.4200000166893005</v>
      </c>
      <c r="Q5" s="2">
        <v>0.5</v>
      </c>
      <c r="R5">
        <f>P5*(Q5+1)*(Q5+1)/(Q5*Q5+1)</f>
        <v>2.5560000300407411</v>
      </c>
      <c r="S5" s="2">
        <v>24.251380920410156</v>
      </c>
      <c r="T5" s="2">
        <v>24.349853515625</v>
      </c>
      <c r="U5" s="2">
        <v>25.020835876464844</v>
      </c>
      <c r="V5" s="2">
        <v>1823.650146484375</v>
      </c>
      <c r="W5" s="2">
        <v>1791.68017578125</v>
      </c>
      <c r="X5" s="2">
        <v>13.275175094604492</v>
      </c>
      <c r="Y5" s="2">
        <v>14.743752479553223</v>
      </c>
      <c r="Z5" s="2">
        <v>40.661117553710937</v>
      </c>
      <c r="AA5" s="2">
        <v>45.159286499023438</v>
      </c>
      <c r="AB5" s="2">
        <v>350.02157592773437</v>
      </c>
      <c r="AC5" s="2">
        <v>1500.3466796875</v>
      </c>
      <c r="AD5" s="2">
        <v>0.2957518994808197</v>
      </c>
      <c r="AE5" s="2">
        <v>93.128799438476562</v>
      </c>
      <c r="AF5" s="2">
        <v>2.2141263484954834</v>
      </c>
      <c r="AG5" s="2">
        <v>-7.2310701012611389E-2</v>
      </c>
      <c r="AH5" s="2">
        <v>5.3652845323085785E-2</v>
      </c>
      <c r="AI5" s="2">
        <v>1.902051386423409E-3</v>
      </c>
      <c r="AJ5" s="2">
        <v>5.8521505445241928E-2</v>
      </c>
      <c r="AK5" s="2">
        <v>5.1555689424276352E-4</v>
      </c>
      <c r="AL5" s="2">
        <v>0.66666668653488159</v>
      </c>
      <c r="AM5" s="2">
        <v>-0.21956524252891541</v>
      </c>
      <c r="AN5" s="2">
        <v>2.737391471862793</v>
      </c>
      <c r="AO5" s="2">
        <v>1</v>
      </c>
      <c r="AP5" s="2">
        <v>0</v>
      </c>
      <c r="AQ5" s="2">
        <v>0.15999999642372131</v>
      </c>
      <c r="AR5" s="2">
        <v>111115</v>
      </c>
      <c r="AS5">
        <f>AB5*0.000001/(O5*0.0001)</f>
        <v>0.58336929321289055</v>
      </c>
      <c r="AT5">
        <f>(Y5-X5)/(1000-Y5)*AS5</f>
        <v>8.6954328200613271E-4</v>
      </c>
      <c r="AU5">
        <f>(T5+273.15)</f>
        <v>297.49985351562498</v>
      </c>
      <c r="AV5">
        <f>(S5+273.15)</f>
        <v>297.40138092041013</v>
      </c>
      <c r="AW5">
        <f>(AC5*AO5+AD5*AP5)*AQ5</f>
        <v>240.05546338434215</v>
      </c>
      <c r="AX5">
        <f>((AW5+0.00000010773*(AV5^4-AU5^4))-AT5*44100)/(P5*0.92*2*29.3+0.00000043092*AU5^3)</f>
        <v>2.2820094930074966</v>
      </c>
      <c r="AY5">
        <f>0.61365*EXP(17.502*N5/(240.97+N5))</f>
        <v>3.0584971905046974</v>
      </c>
      <c r="AZ5">
        <f>AY5*1000/AE5</f>
        <v>32.84158293617029</v>
      </c>
      <c r="BA5">
        <f>(AZ5-Y5)</f>
        <v>18.097830456617068</v>
      </c>
      <c r="BB5">
        <f>IF(H5,T5,(S5+T5)/2)</f>
        <v>24.300617218017578</v>
      </c>
      <c r="BC5">
        <f>0.61365*EXP(17.502*BB5/(240.97+BB5))</f>
        <v>3.0494867769120928</v>
      </c>
      <c r="BD5">
        <f>IF(BA5&lt;&gt;0,(1000-(AZ5+Y5)/2)/BA5*AT5,0)</f>
        <v>4.6903662274579032E-2</v>
      </c>
      <c r="BE5">
        <f>Y5*AE5/1000</f>
        <v>1.3730679676388535</v>
      </c>
      <c r="BF5">
        <f>(BC5-BE5)</f>
        <v>1.6764188092732393</v>
      </c>
      <c r="BG5">
        <f>1/(1.6/J5+1.37/R5)</f>
        <v>2.9392322111342392E-2</v>
      </c>
      <c r="BH5">
        <f>K5*AE5*0.001</f>
        <v>108.62540422446575</v>
      </c>
      <c r="BI5">
        <f>K5/W5</f>
        <v>0.65100888044349015</v>
      </c>
      <c r="BJ5">
        <f>(1-AT5*AE5/AY5/J5)*100</f>
        <v>44.586337458225792</v>
      </c>
      <c r="BK5">
        <f>(W5-I5/(R5/1.35))</f>
        <v>1782.6525232010329</v>
      </c>
      <c r="BL5">
        <f>I5*BJ5/100/BK5</f>
        <v>4.2750089074025961E-3</v>
      </c>
    </row>
    <row r="6" spans="1:64" x14ac:dyDescent="0.25">
      <c r="A6" t="s">
        <v>66</v>
      </c>
      <c r="B6" t="s">
        <v>79</v>
      </c>
      <c r="C6">
        <v>150806</v>
      </c>
      <c r="D6" s="1" t="s">
        <v>663</v>
      </c>
      <c r="F6" s="2" t="s">
        <v>71</v>
      </c>
      <c r="G6" s="2">
        <v>1939.4999994970858</v>
      </c>
      <c r="H6" s="2">
        <v>0</v>
      </c>
      <c r="I6">
        <v>1.3924398696545019</v>
      </c>
      <c r="J6">
        <v>5.2012172808407829E-2</v>
      </c>
      <c r="K6">
        <v>351.20928795769765</v>
      </c>
      <c r="L6">
        <v>1.0098702597375937</v>
      </c>
      <c r="M6">
        <v>1.8005468579184931</v>
      </c>
      <c r="N6">
        <v>24.816879272460937</v>
      </c>
      <c r="O6" s="2">
        <v>6</v>
      </c>
      <c r="P6">
        <v>1.4200000166893005</v>
      </c>
      <c r="Q6" s="2">
        <v>0.5</v>
      </c>
      <c r="R6">
        <v>2.5560000300407411</v>
      </c>
      <c r="S6" s="2">
        <v>25.092145919799805</v>
      </c>
      <c r="T6" s="2">
        <v>24.816879272460937</v>
      </c>
      <c r="U6" s="2">
        <v>26.000782012939453</v>
      </c>
      <c r="V6" s="2">
        <v>409.85946655273437</v>
      </c>
      <c r="W6" s="2">
        <v>406.76858520507812</v>
      </c>
      <c r="X6" s="2">
        <v>12.731602668762207</v>
      </c>
      <c r="Y6" s="2">
        <v>14.437616348266602</v>
      </c>
      <c r="Z6" s="2">
        <v>37.085716247558594</v>
      </c>
      <c r="AA6" s="2">
        <v>42.055137634277344</v>
      </c>
      <c r="AB6" s="2">
        <v>350.04061889648437</v>
      </c>
      <c r="AC6" s="2">
        <v>1498.749755859375</v>
      </c>
      <c r="AD6" s="2">
        <v>0.10194313526153564</v>
      </c>
      <c r="AE6" s="2">
        <v>93.130455017089844</v>
      </c>
      <c r="AF6" s="2">
        <v>2.8564693927764893</v>
      </c>
      <c r="AG6" s="2">
        <v>-7.0175617933273315E-2</v>
      </c>
      <c r="AH6" s="2">
        <v>6.5223269164562225E-2</v>
      </c>
      <c r="AI6" s="2">
        <v>1.9800325389951468E-3</v>
      </c>
      <c r="AJ6" s="2">
        <v>5.6351561099290848E-2</v>
      </c>
      <c r="AK6" s="2">
        <v>6.8677787203341722E-4</v>
      </c>
      <c r="AL6" s="2">
        <v>1</v>
      </c>
      <c r="AM6" s="2">
        <v>-0.21956524252891541</v>
      </c>
      <c r="AN6" s="2">
        <v>2.737391471862793</v>
      </c>
      <c r="AO6" s="2">
        <v>1</v>
      </c>
      <c r="AP6" s="2">
        <v>0</v>
      </c>
      <c r="AQ6" s="2">
        <v>0.15999999642372131</v>
      </c>
      <c r="AR6" s="2">
        <v>111115</v>
      </c>
      <c r="AS6">
        <v>0.58340103149414058</v>
      </c>
      <c r="AT6">
        <v>1.0098702597375938E-3</v>
      </c>
      <c r="AU6">
        <v>297.96687927246091</v>
      </c>
      <c r="AV6">
        <v>298.24214591979978</v>
      </c>
      <c r="AW6">
        <v>239.79995557755319</v>
      </c>
      <c r="AX6">
        <v>2.2557807432307495</v>
      </c>
      <c r="AY6">
        <v>3.1451286377947367</v>
      </c>
      <c r="AZ6">
        <v>33.771215197194003</v>
      </c>
      <c r="BA6">
        <v>19.333598848927402</v>
      </c>
      <c r="BB6">
        <v>24.954512596130371</v>
      </c>
      <c r="BC6">
        <v>3.1710647770231009</v>
      </c>
      <c r="BD6">
        <v>5.0974882370389066E-2</v>
      </c>
      <c r="BE6">
        <v>1.3445817798762436</v>
      </c>
      <c r="BF6">
        <v>1.8264829971468572</v>
      </c>
      <c r="BG6">
        <v>3.1950899551043514E-2</v>
      </c>
      <c r="BH6">
        <v>32.708280793728512</v>
      </c>
      <c r="BI6">
        <v>0.86341300860446368</v>
      </c>
      <c r="BJ6">
        <v>42.507142083383478</v>
      </c>
      <c r="BK6">
        <v>406.03314162059445</v>
      </c>
      <c r="BL6">
        <v>1.4577292667719952E-3</v>
      </c>
    </row>
    <row r="7" spans="1:64" x14ac:dyDescent="0.25">
      <c r="A7" t="s">
        <v>66</v>
      </c>
      <c r="B7" t="s">
        <v>79</v>
      </c>
      <c r="C7">
        <v>150806</v>
      </c>
      <c r="D7" s="1" t="s">
        <v>663</v>
      </c>
      <c r="F7" s="2" t="s">
        <v>72</v>
      </c>
      <c r="G7" s="2">
        <v>2211.9999992623925</v>
      </c>
      <c r="H7" s="2">
        <v>0</v>
      </c>
      <c r="I7">
        <v>9.8386363647214594</v>
      </c>
      <c r="J7">
        <v>5.5123105401238541E-2</v>
      </c>
      <c r="K7">
        <v>1433.6593823091018</v>
      </c>
      <c r="L7">
        <v>1.0735012647789581</v>
      </c>
      <c r="M7">
        <v>1.8082868717996057</v>
      </c>
      <c r="N7">
        <v>24.816875457763672</v>
      </c>
      <c r="O7" s="2">
        <v>6</v>
      </c>
      <c r="P7">
        <v>1.4200000166893005</v>
      </c>
      <c r="Q7" s="2">
        <v>0.5</v>
      </c>
      <c r="R7">
        <v>2.5560000300407411</v>
      </c>
      <c r="S7" s="2">
        <v>25.112451553344727</v>
      </c>
      <c r="T7" s="2">
        <v>24.816875457763672</v>
      </c>
      <c r="U7" s="2">
        <v>26.000207901000977</v>
      </c>
      <c r="V7" s="2">
        <v>1795.55859375</v>
      </c>
      <c r="W7" s="2">
        <v>1775.4283447265625</v>
      </c>
      <c r="X7" s="2">
        <v>12.540329933166504</v>
      </c>
      <c r="Y7" s="2">
        <v>14.353906631469727</v>
      </c>
      <c r="Z7" s="2">
        <v>36.485908508300781</v>
      </c>
      <c r="AA7" s="2">
        <v>41.762481689453125</v>
      </c>
      <c r="AB7" s="2">
        <v>350.05709838867187</v>
      </c>
      <c r="AC7" s="2">
        <v>1500.3106689453125</v>
      </c>
      <c r="AD7" s="2">
        <v>7.8417249023914337E-2</v>
      </c>
      <c r="AE7" s="2">
        <v>93.134300231933594</v>
      </c>
      <c r="AF7" s="2">
        <v>3.3257870674133301</v>
      </c>
      <c r="AG7" s="2">
        <v>-5.6765623390674591E-2</v>
      </c>
      <c r="AH7" s="2">
        <v>8.6867861449718475E-2</v>
      </c>
      <c r="AI7" s="2">
        <v>2.9422428924590349E-3</v>
      </c>
      <c r="AJ7" s="2">
        <v>0.10853980481624603</v>
      </c>
      <c r="AK7" s="2">
        <v>1.8239408964291215E-3</v>
      </c>
      <c r="AL7" s="2">
        <v>0.66666668653488159</v>
      </c>
      <c r="AM7" s="2">
        <v>-0.21956524252891541</v>
      </c>
      <c r="AN7" s="2">
        <v>2.737391471862793</v>
      </c>
      <c r="AO7" s="2">
        <v>1</v>
      </c>
      <c r="AP7" s="2">
        <v>0</v>
      </c>
      <c r="AQ7" s="2">
        <v>0.15999999642372131</v>
      </c>
      <c r="AR7" s="2">
        <v>111115</v>
      </c>
      <c r="AS7">
        <v>0.58342849731445301</v>
      </c>
      <c r="AT7">
        <v>1.0735012647789582E-3</v>
      </c>
      <c r="AU7">
        <v>297.96687545776365</v>
      </c>
      <c r="AV7">
        <v>298.2624515533447</v>
      </c>
      <c r="AW7">
        <v>240.04970166572093</v>
      </c>
      <c r="AX7">
        <v>2.2293559713895315</v>
      </c>
      <c r="AY7">
        <v>3.1451279215160497</v>
      </c>
      <c r="AZ7">
        <v>33.769813201835369</v>
      </c>
      <c r="BA7">
        <v>19.415906570365642</v>
      </c>
      <c r="BB7">
        <v>24.964663505554199</v>
      </c>
      <c r="BC7">
        <v>3.1729850318411739</v>
      </c>
      <c r="BD7">
        <v>5.3959408175384915E-2</v>
      </c>
      <c r="BE7">
        <v>1.336841049716444</v>
      </c>
      <c r="BF7">
        <v>1.8361439821247298</v>
      </c>
      <c r="BG7">
        <v>3.3827285397202332E-2</v>
      </c>
      <c r="BH7">
        <v>133.52286334230436</v>
      </c>
      <c r="BI7">
        <v>0.8075005598324515</v>
      </c>
      <c r="BJ7">
        <v>42.33129139423685</v>
      </c>
      <c r="BK7">
        <v>1770.2318819189459</v>
      </c>
      <c r="BL7">
        <v>2.3526984635791844E-3</v>
      </c>
    </row>
    <row r="8" spans="1:64" x14ac:dyDescent="0.25">
      <c r="A8" t="s">
        <v>66</v>
      </c>
      <c r="B8" t="s">
        <v>79</v>
      </c>
      <c r="C8">
        <v>150806</v>
      </c>
      <c r="D8" s="1" t="s">
        <v>665</v>
      </c>
      <c r="F8" s="2" t="s">
        <v>75</v>
      </c>
      <c r="G8" s="2">
        <v>3520.4999996088445</v>
      </c>
      <c r="H8" s="2">
        <v>0</v>
      </c>
      <c r="I8">
        <v>8.0032179218908972</v>
      </c>
      <c r="J8">
        <v>9.8754272151168332E-2</v>
      </c>
      <c r="K8">
        <v>248.48373682239244</v>
      </c>
      <c r="L8">
        <v>1.8840303887654175</v>
      </c>
      <c r="M8">
        <v>1.7996437382611494</v>
      </c>
      <c r="N8">
        <v>25.29973030090332</v>
      </c>
      <c r="O8" s="2">
        <v>6</v>
      </c>
      <c r="P8">
        <v>1.4200000166893005</v>
      </c>
      <c r="Q8" s="2">
        <v>0.5</v>
      </c>
      <c r="R8">
        <v>2.5560000300407411</v>
      </c>
      <c r="S8" s="2">
        <v>24.259197235107422</v>
      </c>
      <c r="T8" s="2">
        <v>25.29973030090332</v>
      </c>
      <c r="U8" s="2">
        <v>23.988597869873047</v>
      </c>
      <c r="V8" s="2">
        <v>407.53240966796875</v>
      </c>
      <c r="W8" s="2">
        <v>392.54751586914062</v>
      </c>
      <c r="X8" s="2">
        <v>12.249078750610352</v>
      </c>
      <c r="Y8" s="2">
        <v>15.428432464599609</v>
      </c>
      <c r="Z8" s="2">
        <v>37.512874603271484</v>
      </c>
      <c r="AA8" s="2">
        <v>47.249660491943359</v>
      </c>
      <c r="AB8" s="2">
        <v>350.06411743164062</v>
      </c>
      <c r="AC8" s="2">
        <v>1500.4019775390625</v>
      </c>
      <c r="AD8" s="2">
        <v>0.18148596584796906</v>
      </c>
      <c r="AE8" s="2">
        <v>93.15911865234375</v>
      </c>
      <c r="AF8" s="2">
        <v>3.7785029411315918</v>
      </c>
      <c r="AG8" s="2">
        <v>-1.5027157962322235E-2</v>
      </c>
      <c r="AH8" s="2">
        <v>3.8034074008464813E-2</v>
      </c>
      <c r="AI8" s="2">
        <v>7.4400352314114571E-3</v>
      </c>
      <c r="AJ8" s="2">
        <v>4.0100067853927612E-2</v>
      </c>
      <c r="AK8" s="2">
        <v>9.4075910747051239E-3</v>
      </c>
      <c r="AL8" s="2">
        <v>1</v>
      </c>
      <c r="AM8" s="2">
        <v>-0.21956524252891541</v>
      </c>
      <c r="AN8" s="2">
        <v>2.737391471862793</v>
      </c>
      <c r="AO8" s="2">
        <v>1</v>
      </c>
      <c r="AP8" s="2">
        <v>0</v>
      </c>
      <c r="AQ8" s="2">
        <v>0.15999999642372131</v>
      </c>
      <c r="AR8" s="2">
        <v>111115</v>
      </c>
      <c r="AS8">
        <v>0.58344019571940098</v>
      </c>
      <c r="AT8">
        <v>1.8840303887654175E-3</v>
      </c>
      <c r="AU8">
        <v>298.4497303009033</v>
      </c>
      <c r="AV8">
        <v>297.4091972351074</v>
      </c>
      <c r="AW8">
        <v>240.06431104039439</v>
      </c>
      <c r="AX8">
        <v>1.6489071194390186</v>
      </c>
      <c r="AY8">
        <v>3.2369429088504567</v>
      </c>
      <c r="AZ8">
        <v>34.746388283580224</v>
      </c>
      <c r="BA8">
        <v>19.317955818980614</v>
      </c>
      <c r="BB8">
        <v>24.779463768005371</v>
      </c>
      <c r="BC8">
        <v>3.1381100504481019</v>
      </c>
      <c r="BD8">
        <v>9.5080709494143947E-2</v>
      </c>
      <c r="BE8">
        <v>1.4372991705893072</v>
      </c>
      <c r="BF8">
        <v>1.7008108798587946</v>
      </c>
      <c r="BG8">
        <v>5.9744921027009415E-2</v>
      </c>
      <c r="BH8">
        <v>23.148525921815018</v>
      </c>
      <c r="BI8">
        <v>0.63300295321503652</v>
      </c>
      <c r="BJ8">
        <v>45.093679277116991</v>
      </c>
      <c r="BK8">
        <v>388.32046419951268</v>
      </c>
      <c r="BL8">
        <v>9.2937296750140157E-3</v>
      </c>
    </row>
    <row r="9" spans="1:64" x14ac:dyDescent="0.25">
      <c r="A9" t="s">
        <v>66</v>
      </c>
      <c r="B9" t="s">
        <v>79</v>
      </c>
      <c r="C9">
        <v>150806</v>
      </c>
      <c r="D9" s="1" t="s">
        <v>665</v>
      </c>
      <c r="F9" s="2" t="s">
        <v>76</v>
      </c>
      <c r="G9" s="2">
        <v>3764.9999995753169</v>
      </c>
      <c r="H9" s="2">
        <v>0</v>
      </c>
      <c r="I9">
        <v>25.057011779557936</v>
      </c>
      <c r="J9">
        <v>9.7658820006681996E-2</v>
      </c>
      <c r="K9">
        <v>1283.7523377745545</v>
      </c>
      <c r="L9">
        <v>1.8214523589365856</v>
      </c>
      <c r="M9">
        <v>1.7592190345020375</v>
      </c>
      <c r="N9">
        <v>25.042272567749023</v>
      </c>
      <c r="O9" s="2">
        <v>6</v>
      </c>
      <c r="P9">
        <v>1.4200000166893005</v>
      </c>
      <c r="Q9" s="2">
        <v>0.5</v>
      </c>
      <c r="R9">
        <v>2.5560000300407411</v>
      </c>
      <c r="S9" s="2">
        <v>24.129056930541992</v>
      </c>
      <c r="T9" s="2">
        <v>25.042272567749023</v>
      </c>
      <c r="U9" s="2">
        <v>23.990106582641602</v>
      </c>
      <c r="V9" s="2">
        <v>1802.95654296875</v>
      </c>
      <c r="W9" s="2">
        <v>1754.5230712890625</v>
      </c>
      <c r="X9" s="2">
        <v>12.259175300598145</v>
      </c>
      <c r="Y9" s="2">
        <v>15.333792686462402</v>
      </c>
      <c r="Z9" s="2">
        <v>37.837966918945313</v>
      </c>
      <c r="AA9" s="2">
        <v>47.327781677246094</v>
      </c>
      <c r="AB9" s="2">
        <v>349.99917602539062</v>
      </c>
      <c r="AC9" s="2">
        <v>1499.551025390625</v>
      </c>
      <c r="AD9" s="2">
        <v>0.10194426774978638</v>
      </c>
      <c r="AE9" s="2">
        <v>93.159011840820312</v>
      </c>
      <c r="AF9" s="2">
        <v>5.6487054824829102</v>
      </c>
      <c r="AG9" s="2">
        <v>1.1089451611042023E-2</v>
      </c>
      <c r="AH9" s="2">
        <v>8.5198797285556793E-2</v>
      </c>
      <c r="AI9" s="2">
        <v>2.9452047310769558E-3</v>
      </c>
      <c r="AJ9" s="2">
        <v>5.8066897094249725E-2</v>
      </c>
      <c r="AK9" s="2">
        <v>1.6112058656290174E-3</v>
      </c>
      <c r="AL9" s="2">
        <v>0.66666668653488159</v>
      </c>
      <c r="AM9" s="2">
        <v>-0.21956524252891541</v>
      </c>
      <c r="AN9" s="2">
        <v>2.737391471862793</v>
      </c>
      <c r="AO9" s="2">
        <v>1</v>
      </c>
      <c r="AP9" s="2">
        <v>0</v>
      </c>
      <c r="AQ9" s="2">
        <v>0.15999999642372131</v>
      </c>
      <c r="AR9" s="2">
        <v>111115</v>
      </c>
      <c r="AS9">
        <v>0.58333196004231758</v>
      </c>
      <c r="AT9">
        <v>1.8214523589365856E-3</v>
      </c>
      <c r="AU9">
        <v>298.192272567749</v>
      </c>
      <c r="AV9">
        <v>297.27905693054197</v>
      </c>
      <c r="AW9">
        <v>239.92815869968763</v>
      </c>
      <c r="AX9">
        <v>1.6960031192733982</v>
      </c>
      <c r="AY9">
        <v>3.1877000089448724</v>
      </c>
      <c r="AZ9">
        <v>34.217838359982366</v>
      </c>
      <c r="BA9">
        <v>18.884045673519964</v>
      </c>
      <c r="BB9">
        <v>24.585664749145508</v>
      </c>
      <c r="BC9">
        <v>3.1019748959582669</v>
      </c>
      <c r="BD9">
        <v>9.4064821808712021E-2</v>
      </c>
      <c r="BE9">
        <v>1.4284809744428348</v>
      </c>
      <c r="BF9">
        <v>1.6734939215154321</v>
      </c>
      <c r="BG9">
        <v>5.910318283234877E-2</v>
      </c>
      <c r="BH9">
        <v>119.59309923542048</v>
      </c>
      <c r="BI9">
        <v>0.73168165114601258</v>
      </c>
      <c r="BJ9">
        <v>45.492812495606039</v>
      </c>
      <c r="BK9">
        <v>1741.288734237093</v>
      </c>
      <c r="BL9">
        <v>6.546380942888539E-3</v>
      </c>
    </row>
    <row r="10" spans="1:64" x14ac:dyDescent="0.25">
      <c r="A10" t="s">
        <v>66</v>
      </c>
      <c r="B10" t="s">
        <v>79</v>
      </c>
      <c r="C10">
        <v>150806</v>
      </c>
      <c r="D10" s="1" t="s">
        <v>664</v>
      </c>
      <c r="F10" s="2" t="s">
        <v>73</v>
      </c>
      <c r="G10" s="2">
        <v>2972.9999995976686</v>
      </c>
      <c r="H10" s="2">
        <v>0</v>
      </c>
      <c r="I10">
        <v>18.706224677573751</v>
      </c>
      <c r="J10">
        <v>0.31414817631032427</v>
      </c>
      <c r="K10">
        <v>258.91812399835027</v>
      </c>
      <c r="L10">
        <v>4.1770234738549483</v>
      </c>
      <c r="M10">
        <v>1.3541446980415859</v>
      </c>
      <c r="N10">
        <v>24.74359130859375</v>
      </c>
      <c r="O10" s="2">
        <v>6</v>
      </c>
      <c r="P10">
        <v>1.4200000166893005</v>
      </c>
      <c r="Q10" s="2">
        <v>0.5</v>
      </c>
      <c r="R10">
        <v>2.5560000300407411</v>
      </c>
      <c r="S10" s="2">
        <v>25.335702896118164</v>
      </c>
      <c r="T10" s="2">
        <v>24.74359130859375</v>
      </c>
      <c r="U10" s="2">
        <v>26.000499725341797</v>
      </c>
      <c r="V10" s="2">
        <v>406.3583984375</v>
      </c>
      <c r="W10" s="2">
        <v>371.6309814453125</v>
      </c>
      <c r="X10" s="2">
        <v>12.055630683898926</v>
      </c>
      <c r="Y10" s="2">
        <v>19.079319000244141</v>
      </c>
      <c r="Z10" s="2">
        <v>34.618728637695312</v>
      </c>
      <c r="AA10" s="2">
        <v>54.787822723388672</v>
      </c>
      <c r="AB10" s="2">
        <v>350.01513671875</v>
      </c>
      <c r="AC10" s="2">
        <v>1499.712890625</v>
      </c>
      <c r="AD10" s="2">
        <v>8.6258590221405029E-2</v>
      </c>
      <c r="AE10" s="2">
        <v>93.150550842285156</v>
      </c>
      <c r="AF10" s="2">
        <v>3.3876233100891113</v>
      </c>
      <c r="AG10" s="2">
        <v>-0.12257334589958191</v>
      </c>
      <c r="AH10" s="2">
        <v>4.3743707239627838E-2</v>
      </c>
      <c r="AI10" s="2">
        <v>2.6438874192535877E-3</v>
      </c>
      <c r="AJ10" s="2">
        <v>2.1773753687739372E-2</v>
      </c>
      <c r="AK10" s="2">
        <v>3.5888380371034145E-3</v>
      </c>
      <c r="AL10" s="2">
        <v>1</v>
      </c>
      <c r="AM10" s="2">
        <v>-0.21956524252891541</v>
      </c>
      <c r="AN10" s="2">
        <v>2.737391471862793</v>
      </c>
      <c r="AO10" s="2">
        <v>1</v>
      </c>
      <c r="AP10" s="2">
        <v>0</v>
      </c>
      <c r="AQ10" s="2">
        <v>0.15999999642372131</v>
      </c>
      <c r="AR10" s="2">
        <v>111115</v>
      </c>
      <c r="AS10">
        <v>0.58335856119791663</v>
      </c>
      <c r="AT10">
        <v>4.1770234738549485E-3</v>
      </c>
      <c r="AU10">
        <v>297.89359130859373</v>
      </c>
      <c r="AV10">
        <v>298.48570289611814</v>
      </c>
      <c r="AW10">
        <v>239.95405713660875</v>
      </c>
      <c r="AX10">
        <v>0.71080112750622648</v>
      </c>
      <c r="AY10">
        <v>3.131393772610005</v>
      </c>
      <c r="AZ10">
        <v>33.616481537632801</v>
      </c>
      <c r="BA10">
        <v>14.53716253738866</v>
      </c>
      <c r="BB10">
        <v>25.039647102355957</v>
      </c>
      <c r="BC10">
        <v>3.1872012377549153</v>
      </c>
      <c r="BD10">
        <v>0.27976351406162109</v>
      </c>
      <c r="BE10">
        <v>1.7772490745684191</v>
      </c>
      <c r="BF10">
        <v>1.4099521631864962</v>
      </c>
      <c r="BG10">
        <v>0.17764729187549866</v>
      </c>
      <c r="BH10">
        <v>24.118365873497421</v>
      </c>
      <c r="BI10">
        <v>0.6967075860881945</v>
      </c>
      <c r="BJ10">
        <v>60.446937378132262</v>
      </c>
      <c r="BK10">
        <v>361.7509333162356</v>
      </c>
      <c r="BL10">
        <v>3.1257251537706671E-2</v>
      </c>
    </row>
    <row r="11" spans="1:64" x14ac:dyDescent="0.25">
      <c r="A11" t="s">
        <v>66</v>
      </c>
      <c r="B11" t="s">
        <v>79</v>
      </c>
      <c r="C11">
        <v>150806</v>
      </c>
      <c r="D11" s="1" t="s">
        <v>664</v>
      </c>
      <c r="F11" s="2" t="s">
        <v>74</v>
      </c>
      <c r="G11" s="2">
        <v>3225.499999564141</v>
      </c>
      <c r="H11" s="2">
        <v>0</v>
      </c>
      <c r="I11">
        <v>36.47970512208942</v>
      </c>
      <c r="J11">
        <v>0.31147426667336253</v>
      </c>
      <c r="K11">
        <v>1476.1525901474627</v>
      </c>
      <c r="L11">
        <v>4.2873956786923246</v>
      </c>
      <c r="M11">
        <v>1.3999131341122115</v>
      </c>
      <c r="N11">
        <v>25.097080230712891</v>
      </c>
      <c r="O11" s="2">
        <v>6</v>
      </c>
      <c r="P11">
        <v>1.4200000166893005</v>
      </c>
      <c r="Q11" s="2">
        <v>0.5</v>
      </c>
      <c r="R11">
        <v>2.5560000300407411</v>
      </c>
      <c r="S11" s="2">
        <v>25.499179840087891</v>
      </c>
      <c r="T11" s="2">
        <v>25.097080230712891</v>
      </c>
      <c r="U11" s="2">
        <v>25.996253967285156</v>
      </c>
      <c r="V11" s="2">
        <v>1797.1689453125</v>
      </c>
      <c r="W11" s="2">
        <v>1721.9888916015625</v>
      </c>
      <c r="X11" s="2">
        <v>12.097173690795898</v>
      </c>
      <c r="Y11" s="2">
        <v>19.303878784179688</v>
      </c>
      <c r="Z11" s="2">
        <v>34.403060913085938</v>
      </c>
      <c r="AA11" s="2">
        <v>54.898155212402344</v>
      </c>
      <c r="AB11" s="2">
        <v>350.06002807617187</v>
      </c>
      <c r="AC11" s="2">
        <v>1499.4521484375</v>
      </c>
      <c r="AD11" s="2">
        <v>0.12211143225431442</v>
      </c>
      <c r="AE11" s="2">
        <v>93.15301513671875</v>
      </c>
      <c r="AF11" s="2">
        <v>5.392920970916748</v>
      </c>
      <c r="AG11" s="2">
        <v>-6.744038313627243E-2</v>
      </c>
      <c r="AH11" s="2">
        <v>0.17934085428714752</v>
      </c>
      <c r="AI11" s="2">
        <v>1.3384916819632053E-3</v>
      </c>
      <c r="AJ11" s="2">
        <v>0.18547332286834717</v>
      </c>
      <c r="AK11" s="2">
        <v>2.8023568447679281E-3</v>
      </c>
      <c r="AL11" s="2">
        <v>1</v>
      </c>
      <c r="AM11" s="2">
        <v>-0.21956524252891541</v>
      </c>
      <c r="AN11" s="2">
        <v>2.737391471862793</v>
      </c>
      <c r="AO11" s="2">
        <v>1</v>
      </c>
      <c r="AP11" s="2">
        <v>0</v>
      </c>
      <c r="AQ11" s="2">
        <v>0.15999999642372131</v>
      </c>
      <c r="AR11" s="2">
        <v>111115</v>
      </c>
      <c r="AS11">
        <v>0.58343338012695301</v>
      </c>
      <c r="AT11">
        <v>4.2873956786923248E-3</v>
      </c>
      <c r="AU11">
        <v>298.24708023071287</v>
      </c>
      <c r="AV11">
        <v>298.64917984008787</v>
      </c>
      <c r="AW11">
        <v>239.91233838754124</v>
      </c>
      <c r="AX11">
        <v>0.63014141054471062</v>
      </c>
      <c r="AY11">
        <v>3.1981276466922859</v>
      </c>
      <c r="AZ11">
        <v>34.331982083440458</v>
      </c>
      <c r="BA11">
        <v>15.028103299260771</v>
      </c>
      <c r="BB11">
        <v>25.298130035400391</v>
      </c>
      <c r="BC11">
        <v>3.2366347915509994</v>
      </c>
      <c r="BD11">
        <v>0.27764093156347791</v>
      </c>
      <c r="BE11">
        <v>1.7982145125800744</v>
      </c>
      <c r="BF11">
        <v>1.4384202789709251</v>
      </c>
      <c r="BG11">
        <v>0.17627809176314571</v>
      </c>
      <c r="BH11">
        <v>137.50806457411318</v>
      </c>
      <c r="BI11">
        <v>0.85723699923205898</v>
      </c>
      <c r="BJ11">
        <v>59.906634174811721</v>
      </c>
      <c r="BK11">
        <v>1702.7214419395859</v>
      </c>
      <c r="BL11">
        <v>1.2834608737085224E-2</v>
      </c>
    </row>
    <row r="12" spans="1:64" x14ac:dyDescent="0.25">
      <c r="A12" t="s">
        <v>66</v>
      </c>
      <c r="B12" t="s">
        <v>79</v>
      </c>
      <c r="C12">
        <v>150806</v>
      </c>
      <c r="D12" s="1" t="s">
        <v>666</v>
      </c>
      <c r="F12" s="2" t="s">
        <v>77</v>
      </c>
      <c r="G12" s="2">
        <v>3992.9999993741512</v>
      </c>
      <c r="H12" s="2">
        <v>0</v>
      </c>
      <c r="I12">
        <v>7.1145422546078502E-2</v>
      </c>
      <c r="J12">
        <v>6.2780806469885334E-2</v>
      </c>
      <c r="K12">
        <v>391.18676047839182</v>
      </c>
      <c r="L12">
        <v>1.2531403201965179</v>
      </c>
      <c r="M12">
        <v>1.8588238360963081</v>
      </c>
      <c r="N12">
        <v>25.097105026245117</v>
      </c>
      <c r="O12" s="2">
        <v>6</v>
      </c>
      <c r="P12">
        <v>1.4200000166893005</v>
      </c>
      <c r="Q12" s="2">
        <v>0.5</v>
      </c>
      <c r="R12">
        <v>2.5560000300407411</v>
      </c>
      <c r="S12" s="2">
        <v>23.931526184082031</v>
      </c>
      <c r="T12" s="2">
        <v>25.097105026245117</v>
      </c>
      <c r="U12" s="2">
        <v>23.989545822143555</v>
      </c>
      <c r="V12" s="2">
        <v>407.03045654296875</v>
      </c>
      <c r="W12" s="2">
        <v>406.03622436523437</v>
      </c>
      <c r="X12" s="2">
        <v>12.258907318115234</v>
      </c>
      <c r="Y12" s="2">
        <v>14.376275062561035</v>
      </c>
      <c r="Z12" s="2">
        <v>38.289501190185547</v>
      </c>
      <c r="AA12" s="2">
        <v>44.902889251708984</v>
      </c>
      <c r="AB12" s="2">
        <v>349.99819946289062</v>
      </c>
      <c r="AC12" s="2">
        <v>1500.3878173828125</v>
      </c>
      <c r="AD12" s="2">
        <v>0.17476183176040649</v>
      </c>
      <c r="AE12" s="2">
        <v>93.161026000976562</v>
      </c>
      <c r="AF12" s="2">
        <v>3.8341898918151855</v>
      </c>
      <c r="AG12" s="2">
        <v>7.7012332621961832E-4</v>
      </c>
      <c r="AH12" s="2">
        <v>3.9025716483592987E-2</v>
      </c>
      <c r="AI12" s="2">
        <v>2.8966248501092196E-3</v>
      </c>
      <c r="AJ12" s="2">
        <v>1.9406808540225029E-2</v>
      </c>
      <c r="AK12" s="2">
        <v>8.0476503353565931E-4</v>
      </c>
      <c r="AL12" s="2">
        <v>1</v>
      </c>
      <c r="AM12" s="2">
        <v>-0.21956524252891541</v>
      </c>
      <c r="AN12" s="2">
        <v>2.737391471862793</v>
      </c>
      <c r="AO12" s="2">
        <v>1</v>
      </c>
      <c r="AP12" s="2">
        <v>0</v>
      </c>
      <c r="AQ12" s="2">
        <v>0.15999999642372131</v>
      </c>
      <c r="AR12" s="2">
        <v>111115</v>
      </c>
      <c r="AS12">
        <v>0.58333033243815102</v>
      </c>
      <c r="AT12">
        <v>1.253140320196518E-3</v>
      </c>
      <c r="AU12">
        <v>298.24710502624509</v>
      </c>
      <c r="AV12">
        <v>297.08152618408201</v>
      </c>
      <c r="AW12">
        <v>240.06204541544503</v>
      </c>
      <c r="AX12">
        <v>1.9497338470531245</v>
      </c>
      <c r="AY12">
        <v>3.1981323709967477</v>
      </c>
      <c r="AZ12">
        <v>34.329080606768152</v>
      </c>
      <c r="BA12">
        <v>19.952805544207116</v>
      </c>
      <c r="BB12">
        <v>24.514315605163574</v>
      </c>
      <c r="BC12">
        <v>3.0887632549175188</v>
      </c>
      <c r="BD12">
        <v>6.1275743653609001E-2</v>
      </c>
      <c r="BE12">
        <v>1.3393085349004397</v>
      </c>
      <c r="BF12">
        <v>1.7494547200170791</v>
      </c>
      <c r="BG12">
        <v>3.8429774983270597E-2</v>
      </c>
      <c r="BH12">
        <v>36.443359964165253</v>
      </c>
      <c r="BI12">
        <v>0.96342822882353152</v>
      </c>
      <c r="BJ12">
        <v>41.855232120786745</v>
      </c>
      <c r="BK12">
        <v>405.99864755799325</v>
      </c>
      <c r="BL12">
        <v>7.3345273264049907E-5</v>
      </c>
    </row>
    <row r="13" spans="1:64" x14ac:dyDescent="0.25">
      <c r="A13" t="s">
        <v>66</v>
      </c>
      <c r="B13" t="s">
        <v>79</v>
      </c>
      <c r="C13">
        <v>150806</v>
      </c>
      <c r="D13" s="1" t="s">
        <v>666</v>
      </c>
      <c r="F13" s="2" t="s">
        <v>78</v>
      </c>
      <c r="G13" s="2">
        <v>4278.9999995082617</v>
      </c>
      <c r="H13" s="2">
        <v>0</v>
      </c>
      <c r="I13">
        <v>3.0165095384887368</v>
      </c>
      <c r="J13">
        <v>6.1321607398509587E-2</v>
      </c>
      <c r="K13">
        <v>1652.0790195005125</v>
      </c>
      <c r="L13">
        <v>1.1710464089979531</v>
      </c>
      <c r="M13">
        <v>1.77855954007288</v>
      </c>
      <c r="N13">
        <v>24.605035781860352</v>
      </c>
      <c r="O13" s="2">
        <v>6</v>
      </c>
      <c r="P13">
        <v>1.4200000166893005</v>
      </c>
      <c r="Q13" s="2">
        <v>0.5</v>
      </c>
      <c r="R13">
        <v>2.5560000300407411</v>
      </c>
      <c r="S13" s="2">
        <v>23.730125427246094</v>
      </c>
      <c r="T13" s="2">
        <v>24.605035781860352</v>
      </c>
      <c r="U13" s="2">
        <v>23.989215850830078</v>
      </c>
      <c r="V13" s="2">
        <v>1794.7630615234375</v>
      </c>
      <c r="W13" s="2">
        <v>1786.006591796875</v>
      </c>
      <c r="X13" s="2">
        <v>12.264290809631348</v>
      </c>
      <c r="Y13" s="2">
        <v>14.243180274963379</v>
      </c>
      <c r="Z13" s="2">
        <v>38.776130676269531</v>
      </c>
      <c r="AA13" s="2">
        <v>45.032806396484375</v>
      </c>
      <c r="AB13" s="2">
        <v>350.00448608398437</v>
      </c>
      <c r="AC13" s="2">
        <v>1500.3878173828125</v>
      </c>
      <c r="AD13" s="2">
        <v>0.12098792195320129</v>
      </c>
      <c r="AE13" s="2">
        <v>93.16815185546875</v>
      </c>
      <c r="AF13" s="2">
        <v>4.6102457046508789</v>
      </c>
      <c r="AG13" s="2">
        <v>-3.126542316749692E-3</v>
      </c>
      <c r="AH13" s="2">
        <v>0.13291671872138977</v>
      </c>
      <c r="AI13" s="2">
        <v>1.7500313697382808E-3</v>
      </c>
      <c r="AJ13" s="2">
        <v>2.7627924457192421E-2</v>
      </c>
      <c r="AK13" s="2">
        <v>1.4736601151525974E-3</v>
      </c>
      <c r="AL13" s="2">
        <v>1</v>
      </c>
      <c r="AM13" s="2">
        <v>-0.21956524252891541</v>
      </c>
      <c r="AN13" s="2">
        <v>2.737391471862793</v>
      </c>
      <c r="AO13" s="2">
        <v>1</v>
      </c>
      <c r="AP13" s="2">
        <v>0</v>
      </c>
      <c r="AQ13" s="2">
        <v>0.15999999642372131</v>
      </c>
      <c r="AR13" s="2">
        <v>111115</v>
      </c>
      <c r="AS13">
        <v>0.58334081013997385</v>
      </c>
      <c r="AT13">
        <v>1.1710464089979531E-3</v>
      </c>
      <c r="AU13">
        <v>297.75503578186033</v>
      </c>
      <c r="AV13">
        <v>296.88012542724607</v>
      </c>
      <c r="AW13">
        <v>240.06204541544503</v>
      </c>
      <c r="AX13">
        <v>2.030123645254748</v>
      </c>
      <c r="AY13">
        <v>3.1055703228354852</v>
      </c>
      <c r="AZ13">
        <v>33.332960469722956</v>
      </c>
      <c r="BA13">
        <v>19.089780194759577</v>
      </c>
      <c r="BB13">
        <v>24.167580604553223</v>
      </c>
      <c r="BC13">
        <v>3.0252565747885916</v>
      </c>
      <c r="BD13">
        <v>5.9884894584865477E-2</v>
      </c>
      <c r="BE13">
        <v>1.3270107827626052</v>
      </c>
      <c r="BF13">
        <v>1.6982457920259864</v>
      </c>
      <c r="BG13">
        <v>3.7554540537983135E-2</v>
      </c>
      <c r="BH13">
        <v>153.92114896605767</v>
      </c>
      <c r="BI13">
        <v>0.92501283426864622</v>
      </c>
      <c r="BJ13">
        <v>42.708962238127668</v>
      </c>
      <c r="BK13">
        <v>1784.4133649466801</v>
      </c>
      <c r="BL13">
        <v>7.2198513248704008E-4</v>
      </c>
    </row>
    <row r="14" spans="1:64" x14ac:dyDescent="0.25">
      <c r="A14" t="s">
        <v>66</v>
      </c>
      <c r="B14" t="s">
        <v>80</v>
      </c>
      <c r="C14">
        <v>150808</v>
      </c>
      <c r="D14" s="1" t="s">
        <v>88</v>
      </c>
      <c r="F14" s="2" t="s">
        <v>84</v>
      </c>
      <c r="G14" s="2">
        <v>2739.9999993294477</v>
      </c>
      <c r="H14" s="2">
        <v>0</v>
      </c>
      <c r="I14">
        <v>3.9420149049599127</v>
      </c>
      <c r="J14">
        <v>0.10190947810327006</v>
      </c>
      <c r="K14">
        <v>323.32809024996521</v>
      </c>
      <c r="L14">
        <v>1.30093823102882</v>
      </c>
      <c r="M14">
        <v>1.3192168281731558</v>
      </c>
      <c r="N14">
        <v>24.308414459228516</v>
      </c>
      <c r="O14" s="2">
        <v>6</v>
      </c>
      <c r="P14">
        <v>1.4200000166893005</v>
      </c>
      <c r="Q14" s="2">
        <v>0.5</v>
      </c>
      <c r="R14">
        <v>2.5560000300407411</v>
      </c>
      <c r="S14" s="2">
        <v>20.724388122558594</v>
      </c>
      <c r="T14" s="2">
        <v>24.308414459228516</v>
      </c>
      <c r="U14" s="2">
        <v>18.865440368652344</v>
      </c>
      <c r="V14" s="2">
        <v>400.26528930664062</v>
      </c>
      <c r="W14" s="2">
        <v>394.91693115234375</v>
      </c>
      <c r="X14" s="2">
        <v>15.480747222900391</v>
      </c>
      <c r="Y14" s="2">
        <v>17.015718460083008</v>
      </c>
      <c r="Z14" s="2">
        <v>64.201316833496094</v>
      </c>
      <c r="AA14" s="2">
        <v>70.567100524902344</v>
      </c>
      <c r="AB14" s="2">
        <v>499.86676025390625</v>
      </c>
      <c r="AC14" s="2">
        <v>1501.2374267578125</v>
      </c>
      <c r="AD14" s="2">
        <v>7.8416327014565468E-3</v>
      </c>
      <c r="AE14" s="2">
        <v>101.77033233642578</v>
      </c>
      <c r="AF14" s="2">
        <v>4.1524896621704102</v>
      </c>
      <c r="AG14" s="2">
        <v>9.1277778148651123E-2</v>
      </c>
      <c r="AH14" s="2">
        <v>2.34653539955616E-2</v>
      </c>
      <c r="AI14" s="2">
        <v>4.574866034090519E-3</v>
      </c>
      <c r="AJ14" s="2">
        <v>1.7672853544354439E-2</v>
      </c>
      <c r="AK14" s="2">
        <v>2.9721681494265795E-3</v>
      </c>
      <c r="AL14" s="2">
        <v>1</v>
      </c>
      <c r="AM14" s="2">
        <v>-0.21956524252891541</v>
      </c>
      <c r="AN14" s="2">
        <v>2.737391471862793</v>
      </c>
      <c r="AO14" s="2">
        <v>1</v>
      </c>
      <c r="AP14" s="2">
        <v>0</v>
      </c>
      <c r="AQ14" s="2">
        <v>0.15999999642372131</v>
      </c>
      <c r="AR14" s="2">
        <v>111115</v>
      </c>
      <c r="AS14">
        <v>0.83311126708984362</v>
      </c>
      <c r="AT14">
        <v>1.30093823102882E-3</v>
      </c>
      <c r="AU14">
        <v>297.45841445922849</v>
      </c>
      <c r="AV14">
        <v>293.87438812255857</v>
      </c>
      <c r="AW14">
        <v>240.19798291240659</v>
      </c>
      <c r="AX14">
        <v>1.6258486461531827</v>
      </c>
      <c r="AY14">
        <v>3.0509121507988586</v>
      </c>
      <c r="AZ14">
        <v>29.978404125805056</v>
      </c>
      <c r="BA14">
        <v>12.962685665722049</v>
      </c>
      <c r="BB14">
        <v>22.516401290893555</v>
      </c>
      <c r="BC14">
        <v>2.738236811881793</v>
      </c>
      <c r="BD14">
        <v>9.8002068277819293E-2</v>
      </c>
      <c r="BE14">
        <v>1.7316953226257028</v>
      </c>
      <c r="BF14">
        <v>1.0065414892560902</v>
      </c>
      <c r="BG14">
        <v>6.1590759861116909E-2</v>
      </c>
      <c r="BH14">
        <v>32.905207198440827</v>
      </c>
      <c r="BI14">
        <v>0.81872430565717547</v>
      </c>
      <c r="BJ14">
        <v>57.41726132818912</v>
      </c>
      <c r="BK14">
        <v>392.83488105095506</v>
      </c>
      <c r="BL14">
        <v>5.7617006756673708E-3</v>
      </c>
    </row>
    <row r="15" spans="1:64" x14ac:dyDescent="0.25">
      <c r="A15" t="s">
        <v>66</v>
      </c>
      <c r="B15" t="s">
        <v>80</v>
      </c>
      <c r="C15">
        <v>150808</v>
      </c>
      <c r="D15" s="1" t="s">
        <v>88</v>
      </c>
      <c r="F15" s="2" t="s">
        <v>85</v>
      </c>
      <c r="G15" s="2">
        <v>2960.9999995306134</v>
      </c>
      <c r="H15" s="2">
        <v>0</v>
      </c>
      <c r="I15">
        <v>14.184852686077864</v>
      </c>
      <c r="J15">
        <v>0.1056088684641928</v>
      </c>
      <c r="K15">
        <v>1520.9899947020294</v>
      </c>
      <c r="L15">
        <v>1.3600137533529602</v>
      </c>
      <c r="M15">
        <v>1.3328400253737709</v>
      </c>
      <c r="N15">
        <v>24.249137878417969</v>
      </c>
      <c r="O15" s="2">
        <v>6</v>
      </c>
      <c r="P15">
        <v>1.4200000166893005</v>
      </c>
      <c r="Q15" s="2">
        <v>0.5</v>
      </c>
      <c r="R15">
        <v>2.5560000300407411</v>
      </c>
      <c r="S15" s="2">
        <v>21.293441772460938</v>
      </c>
      <c r="T15" s="2">
        <v>24.249137878417969</v>
      </c>
      <c r="U15" s="2">
        <v>19.967334747314453</v>
      </c>
      <c r="V15" s="2">
        <v>1798.6251220703125</v>
      </c>
      <c r="W15" s="2">
        <v>1778.69384765625</v>
      </c>
      <c r="X15" s="2">
        <v>15.171113014221191</v>
      </c>
      <c r="Y15" s="2">
        <v>16.776281356811523</v>
      </c>
      <c r="Z15" s="2">
        <v>60.752395629882812</v>
      </c>
      <c r="AA15" s="2">
        <v>67.180252075195313</v>
      </c>
      <c r="AB15" s="2">
        <v>499.8345947265625</v>
      </c>
      <c r="AC15" s="2">
        <v>1500.057861328125</v>
      </c>
      <c r="AD15" s="2">
        <v>8.9619075879454613E-3</v>
      </c>
      <c r="AE15" s="2">
        <v>101.76573944091797</v>
      </c>
      <c r="AF15" s="2">
        <v>5.0786128044128418</v>
      </c>
      <c r="AG15" s="2">
        <v>7.7596269547939301E-2</v>
      </c>
      <c r="AH15" s="2">
        <v>5.2859779447317123E-2</v>
      </c>
      <c r="AI15" s="2">
        <v>4.4069718569517136E-3</v>
      </c>
      <c r="AJ15" s="2">
        <v>6.2897004187107086E-2</v>
      </c>
      <c r="AK15" s="2">
        <v>1.7002612585201859E-3</v>
      </c>
      <c r="AL15" s="2">
        <v>1</v>
      </c>
      <c r="AM15" s="2">
        <v>-0.21956524252891541</v>
      </c>
      <c r="AN15" s="2">
        <v>2.737391471862793</v>
      </c>
      <c r="AO15" s="2">
        <v>1</v>
      </c>
      <c r="AP15" s="2">
        <v>0</v>
      </c>
      <c r="AQ15" s="2">
        <v>0.15999999642372131</v>
      </c>
      <c r="AR15" s="2">
        <v>111115</v>
      </c>
      <c r="AS15">
        <v>0.83305765787760411</v>
      </c>
      <c r="AT15">
        <v>1.3600137533529601E-3</v>
      </c>
      <c r="AU15">
        <v>297.39913787841795</v>
      </c>
      <c r="AV15">
        <v>294.44344177246091</v>
      </c>
      <c r="AW15">
        <v>240.00925244787504</v>
      </c>
      <c r="AX15">
        <v>1.6728478877327526</v>
      </c>
      <c r="AY15">
        <v>3.0400907027185822</v>
      </c>
      <c r="AZ15">
        <v>29.873420263246498</v>
      </c>
      <c r="BA15">
        <v>13.097138906434974</v>
      </c>
      <c r="BB15">
        <v>22.771289825439453</v>
      </c>
      <c r="BC15">
        <v>2.7809241456479667</v>
      </c>
      <c r="BD15">
        <v>0.10141845825608442</v>
      </c>
      <c r="BE15">
        <v>1.7072506773448113</v>
      </c>
      <c r="BF15">
        <v>1.0736734683031555</v>
      </c>
      <c r="BG15">
        <v>6.3750154300790382E-2</v>
      </c>
      <c r="BH15">
        <v>154.78467149308995</v>
      </c>
      <c r="BI15">
        <v>0.85511623976560558</v>
      </c>
      <c r="BJ15">
        <v>56.891991264519547</v>
      </c>
      <c r="BK15">
        <v>1771.2018480861639</v>
      </c>
      <c r="BL15">
        <v>4.5562538000783522E-3</v>
      </c>
    </row>
    <row r="16" spans="1:64" x14ac:dyDescent="0.25">
      <c r="A16" t="s">
        <v>66</v>
      </c>
      <c r="B16" t="s">
        <v>80</v>
      </c>
      <c r="C16">
        <v>150808</v>
      </c>
      <c r="D16" s="1" t="s">
        <v>81</v>
      </c>
      <c r="F16" s="2" t="s">
        <v>82</v>
      </c>
      <c r="G16" s="2">
        <v>2143.9999982342124</v>
      </c>
      <c r="H16" s="2">
        <v>0</v>
      </c>
      <c r="I16">
        <v>0.10769695289664233</v>
      </c>
      <c r="J16">
        <v>2.27277671967595E-2</v>
      </c>
      <c r="K16">
        <v>383.21768538794066</v>
      </c>
      <c r="L16">
        <v>0.33400682773255053</v>
      </c>
      <c r="M16">
        <v>1.4717497736612239</v>
      </c>
      <c r="N16">
        <v>25.384628295898437</v>
      </c>
      <c r="O16" s="2">
        <v>6</v>
      </c>
      <c r="P16">
        <v>1.4200000166893005</v>
      </c>
      <c r="Q16" s="2">
        <v>0.5</v>
      </c>
      <c r="R16">
        <v>2.5560000300407411</v>
      </c>
      <c r="S16" s="2">
        <v>21.812465667724609</v>
      </c>
      <c r="T16" s="2">
        <v>25.384628295898437</v>
      </c>
      <c r="U16" s="2">
        <v>19.894245147705078</v>
      </c>
      <c r="V16" s="2">
        <v>400.42666625976562</v>
      </c>
      <c r="W16" s="2">
        <v>400.136962890625</v>
      </c>
      <c r="X16" s="2">
        <v>17.110065460205078</v>
      </c>
      <c r="Y16" s="2">
        <v>17.503978729248047</v>
      </c>
      <c r="Z16" s="2">
        <v>66.384971618652344</v>
      </c>
      <c r="AA16" s="2">
        <v>67.913307189941406</v>
      </c>
      <c r="AB16" s="2">
        <v>499.84664916992187</v>
      </c>
      <c r="AC16" s="2">
        <v>1500.5115966796875</v>
      </c>
      <c r="AD16" s="2">
        <v>6.385502964258194E-2</v>
      </c>
      <c r="AE16" s="2">
        <v>101.78121948242187</v>
      </c>
      <c r="AF16" s="2">
        <v>4.8455862998962402</v>
      </c>
      <c r="AG16" s="2">
        <v>0.13248290121555328</v>
      </c>
      <c r="AH16" s="2">
        <v>2.23207026720047E-2</v>
      </c>
      <c r="AI16" s="2">
        <v>1.0990859940648079E-2</v>
      </c>
      <c r="AJ16" s="2">
        <v>2.550596185028553E-2</v>
      </c>
      <c r="AK16" s="2">
        <v>1.3704255223274231E-2</v>
      </c>
      <c r="AL16" s="2">
        <v>1</v>
      </c>
      <c r="AM16" s="2">
        <v>-0.21956524252891541</v>
      </c>
      <c r="AN16" s="2">
        <v>2.737391471862793</v>
      </c>
      <c r="AO16" s="2">
        <v>1</v>
      </c>
      <c r="AP16" s="2">
        <v>0</v>
      </c>
      <c r="AQ16" s="2">
        <v>0.15999999642372131</v>
      </c>
      <c r="AR16" s="2">
        <v>111115</v>
      </c>
      <c r="AS16">
        <v>0.83307774861653638</v>
      </c>
      <c r="AT16">
        <v>3.3400682773255055E-4</v>
      </c>
      <c r="AU16">
        <v>298.53462829589841</v>
      </c>
      <c r="AV16">
        <v>294.96246566772459</v>
      </c>
      <c r="AW16">
        <v>240.08185010250236</v>
      </c>
      <c r="AX16">
        <v>2.1032203124728439</v>
      </c>
      <c r="AY16">
        <v>3.2533260745184633</v>
      </c>
      <c r="AZ16">
        <v>31.963913294243138</v>
      </c>
      <c r="BA16">
        <v>14.459934564995091</v>
      </c>
      <c r="BB16">
        <v>23.598546981811523</v>
      </c>
      <c r="BC16">
        <v>2.9235068071840016</v>
      </c>
      <c r="BD16">
        <v>2.252745470068936E-2</v>
      </c>
      <c r="BE16">
        <v>1.7815763008572394</v>
      </c>
      <c r="BF16">
        <v>1.1419305063267622</v>
      </c>
      <c r="BG16">
        <v>1.4097520026451179E-2</v>
      </c>
      <c r="BH16">
        <v>39.004363346015687</v>
      </c>
      <c r="BI16">
        <v>0.95771628449304469</v>
      </c>
      <c r="BJ16">
        <v>54.023211896705206</v>
      </c>
      <c r="BK16">
        <v>400.08008069786223</v>
      </c>
      <c r="BL16">
        <v>1.4542426848185435E-4</v>
      </c>
    </row>
    <row r="17" spans="1:64" x14ac:dyDescent="0.25">
      <c r="A17" t="s">
        <v>66</v>
      </c>
      <c r="B17" t="s">
        <v>80</v>
      </c>
      <c r="C17">
        <v>150808</v>
      </c>
      <c r="D17" s="1" t="s">
        <v>81</v>
      </c>
      <c r="F17" s="2" t="s">
        <v>83</v>
      </c>
      <c r="G17" s="2">
        <v>2450.9999992623925</v>
      </c>
      <c r="H17" s="2">
        <v>0</v>
      </c>
      <c r="I17">
        <v>6.7816683002800335</v>
      </c>
      <c r="J17">
        <v>2.2908616035637961E-2</v>
      </c>
      <c r="K17">
        <v>1277.9988109856131</v>
      </c>
      <c r="L17">
        <v>0.34369332762028204</v>
      </c>
      <c r="M17">
        <v>1.503833638950985</v>
      </c>
      <c r="N17">
        <v>25.001123428344727</v>
      </c>
      <c r="O17" s="2">
        <v>6</v>
      </c>
      <c r="P17">
        <v>1.4200000166893005</v>
      </c>
      <c r="Q17" s="2">
        <v>0.5</v>
      </c>
      <c r="R17">
        <v>2.5560000300407411</v>
      </c>
      <c r="S17" s="2">
        <v>21.43902587890625</v>
      </c>
      <c r="T17" s="2">
        <v>25.001123428344727</v>
      </c>
      <c r="U17" s="2">
        <v>19.530342102050781</v>
      </c>
      <c r="V17" s="2">
        <v>1801.2987060546875</v>
      </c>
      <c r="W17" s="2">
        <v>1792.4185791015625</v>
      </c>
      <c r="X17" s="2">
        <v>16.062576293945313</v>
      </c>
      <c r="Y17" s="2">
        <v>16.468347549438477</v>
      </c>
      <c r="Z17" s="2">
        <v>63.756381988525391</v>
      </c>
      <c r="AA17" s="2">
        <v>65.366989135742187</v>
      </c>
      <c r="AB17" s="2">
        <v>499.83816528320312</v>
      </c>
      <c r="AC17" s="2">
        <v>1500.839111328125</v>
      </c>
      <c r="AD17" s="2">
        <v>0.21172524988651276</v>
      </c>
      <c r="AE17" s="2">
        <v>101.77444458007812</v>
      </c>
      <c r="AF17" s="2">
        <v>6.5155448913574219</v>
      </c>
      <c r="AG17" s="2">
        <v>0.13315476477146149</v>
      </c>
      <c r="AH17" s="2">
        <v>4.5504312962293625E-2</v>
      </c>
      <c r="AI17" s="2">
        <v>8.868844248354435E-3</v>
      </c>
      <c r="AJ17" s="2">
        <v>9.5219023525714874E-2</v>
      </c>
      <c r="AK17" s="2">
        <v>8.440936915576458E-3</v>
      </c>
      <c r="AL17" s="2">
        <v>1</v>
      </c>
      <c r="AM17" s="2">
        <v>-0.21956524252891541</v>
      </c>
      <c r="AN17" s="2">
        <v>2.737391471862793</v>
      </c>
      <c r="AO17" s="2">
        <v>1</v>
      </c>
      <c r="AP17" s="2">
        <v>0</v>
      </c>
      <c r="AQ17" s="2">
        <v>0.15999999642372131</v>
      </c>
      <c r="AR17" s="2">
        <v>111115</v>
      </c>
      <c r="AS17">
        <v>0.83306360880533836</v>
      </c>
      <c r="AT17">
        <v>3.4369332762028204E-4</v>
      </c>
      <c r="AU17">
        <v>298.1511234283447</v>
      </c>
      <c r="AV17">
        <v>294.58902587890623</v>
      </c>
      <c r="AW17">
        <v>240.13425244508107</v>
      </c>
      <c r="AX17">
        <v>2.1030460775471327</v>
      </c>
      <c r="AY17">
        <v>3.1798905639467767</v>
      </c>
      <c r="AZ17">
        <v>31.244489489154386</v>
      </c>
      <c r="BA17">
        <v>14.77614193971591</v>
      </c>
      <c r="BB17">
        <v>23.220074653625488</v>
      </c>
      <c r="BC17">
        <v>2.8575006063572124</v>
      </c>
      <c r="BD17">
        <v>2.2705117284541543E-2</v>
      </c>
      <c r="BE17">
        <v>1.6760569249957917</v>
      </c>
      <c r="BF17">
        <v>1.1814436813614206</v>
      </c>
      <c r="BG17">
        <v>1.420884215247273E-2</v>
      </c>
      <c r="BH17">
        <v>130.06761916206102</v>
      </c>
      <c r="BI17">
        <v>0.71300243474724589</v>
      </c>
      <c r="BJ17">
        <v>51.982580751238118</v>
      </c>
      <c r="BK17">
        <v>1788.8367120836533</v>
      </c>
      <c r="BL17">
        <v>1.9707143623902378E-3</v>
      </c>
    </row>
    <row r="18" spans="1:64" x14ac:dyDescent="0.25">
      <c r="A18" t="s">
        <v>66</v>
      </c>
      <c r="B18" t="s">
        <v>80</v>
      </c>
      <c r="C18">
        <v>150808</v>
      </c>
      <c r="D18" s="1" t="s">
        <v>89</v>
      </c>
      <c r="F18" s="2" t="s">
        <v>86</v>
      </c>
      <c r="G18" s="2">
        <v>3315.4999992288649</v>
      </c>
      <c r="H18" s="2">
        <v>0</v>
      </c>
      <c r="I18">
        <v>6.1685956517690261</v>
      </c>
      <c r="J18">
        <v>0.10892001440992331</v>
      </c>
      <c r="K18">
        <v>289.97287709327219</v>
      </c>
      <c r="L18">
        <v>1.4505394528648452</v>
      </c>
      <c r="M18">
        <v>1.3800257503389126</v>
      </c>
      <c r="N18">
        <v>24.385688781738281</v>
      </c>
      <c r="O18" s="2">
        <v>6</v>
      </c>
      <c r="P18">
        <v>1.4200000166893005</v>
      </c>
      <c r="Q18" s="2">
        <v>0.5</v>
      </c>
      <c r="R18">
        <v>2.5560000300407411</v>
      </c>
      <c r="S18" s="2">
        <v>22.033452987670898</v>
      </c>
      <c r="T18" s="2">
        <v>24.385688781738281</v>
      </c>
      <c r="U18" s="2">
        <v>20.995071411132812</v>
      </c>
      <c r="V18" s="2">
        <v>399.50479125976562</v>
      </c>
      <c r="W18" s="2">
        <v>391.41830444335937</v>
      </c>
      <c r="X18" s="2">
        <v>14.845775604248047</v>
      </c>
      <c r="Y18" s="2">
        <v>16.558204650878906</v>
      </c>
      <c r="Z18" s="2">
        <v>56.819156646728516</v>
      </c>
      <c r="AA18" s="2">
        <v>63.373123168945313</v>
      </c>
      <c r="AB18" s="2">
        <v>499.82373046875</v>
      </c>
      <c r="AC18" s="2">
        <v>1500.095947265625</v>
      </c>
      <c r="AD18" s="2">
        <v>0.15011200308799744</v>
      </c>
      <c r="AE18" s="2">
        <v>101.76490020751953</v>
      </c>
      <c r="AF18" s="2">
        <v>3.8755807876586914</v>
      </c>
      <c r="AG18" s="2">
        <v>5.7422623038291931E-2</v>
      </c>
      <c r="AH18" s="2">
        <v>0.10860277712345123</v>
      </c>
      <c r="AI18" s="2">
        <v>1.5711940824985504E-2</v>
      </c>
      <c r="AJ18" s="2">
        <v>7.8029952943325043E-2</v>
      </c>
      <c r="AK18" s="2">
        <v>1.572331041097641E-2</v>
      </c>
      <c r="AL18" s="2">
        <v>1</v>
      </c>
      <c r="AM18" s="2">
        <v>-0.21956524252891541</v>
      </c>
      <c r="AN18" s="2">
        <v>2.737391471862793</v>
      </c>
      <c r="AO18" s="2">
        <v>1</v>
      </c>
      <c r="AP18" s="2">
        <v>0</v>
      </c>
      <c r="AQ18" s="2">
        <v>0.15999999642372131</v>
      </c>
      <c r="AR18" s="2">
        <v>111115</v>
      </c>
      <c r="AS18">
        <v>0.83303955078124992</v>
      </c>
      <c r="AT18">
        <v>1.4505394528648453E-3</v>
      </c>
      <c r="AU18">
        <v>297.53568878173826</v>
      </c>
      <c r="AV18">
        <v>295.18345298767088</v>
      </c>
      <c r="AW18">
        <v>240.01534619773884</v>
      </c>
      <c r="AX18">
        <v>1.7025385491946559</v>
      </c>
      <c r="AY18">
        <v>3.0650697942512903</v>
      </c>
      <c r="AZ18">
        <v>30.119125435203919</v>
      </c>
      <c r="BA18">
        <v>13.560920784325013</v>
      </c>
      <c r="BB18">
        <v>23.20957088470459</v>
      </c>
      <c r="BC18">
        <v>2.8556874777945205</v>
      </c>
      <c r="BD18">
        <v>0.10446826000784953</v>
      </c>
      <c r="BE18">
        <v>1.6850440439123777</v>
      </c>
      <c r="BF18">
        <v>1.1706434338821428</v>
      </c>
      <c r="BG18">
        <v>6.5678544825902796E-2</v>
      </c>
      <c r="BH18">
        <v>29.509060900284172</v>
      </c>
      <c r="BI18">
        <v>0.74082605182618133</v>
      </c>
      <c r="BJ18">
        <v>55.783995244845485</v>
      </c>
      <c r="BK18">
        <v>388.16024339797065</v>
      </c>
      <c r="BL18">
        <v>8.8651250703398778E-3</v>
      </c>
    </row>
    <row r="19" spans="1:64" x14ac:dyDescent="0.25">
      <c r="A19" t="s">
        <v>66</v>
      </c>
      <c r="B19" t="s">
        <v>80</v>
      </c>
      <c r="C19">
        <v>150808</v>
      </c>
      <c r="D19" s="1" t="s">
        <v>89</v>
      </c>
      <c r="F19" s="2" t="s">
        <v>87</v>
      </c>
      <c r="G19" s="2">
        <v>3515.9999993741512</v>
      </c>
      <c r="H19" s="2">
        <v>0</v>
      </c>
      <c r="I19">
        <v>16.611024803993917</v>
      </c>
      <c r="J19">
        <v>0.16937477558713029</v>
      </c>
      <c r="K19">
        <v>1573.285964271766</v>
      </c>
      <c r="L19">
        <v>2.1654314980107081</v>
      </c>
      <c r="M19">
        <v>1.3540933323889852</v>
      </c>
      <c r="N19">
        <v>24.610950469970703</v>
      </c>
      <c r="O19" s="2">
        <v>6</v>
      </c>
      <c r="P19">
        <v>1.4200000166893005</v>
      </c>
      <c r="Q19" s="2">
        <v>0.5</v>
      </c>
      <c r="R19">
        <v>2.5560000300407411</v>
      </c>
      <c r="S19" s="2">
        <v>22.236215591430664</v>
      </c>
      <c r="T19" s="2">
        <v>24.610950469970703</v>
      </c>
      <c r="U19" s="2">
        <v>20.981756210327148</v>
      </c>
      <c r="V19" s="2">
        <v>1799.8509521484375</v>
      </c>
      <c r="W19" s="2">
        <v>1775.2977294921875</v>
      </c>
      <c r="X19" s="2">
        <v>14.667949676513672</v>
      </c>
      <c r="Y19" s="2">
        <v>17.222427368164063</v>
      </c>
      <c r="Z19" s="2">
        <v>55.447338104248047</v>
      </c>
      <c r="AA19" s="2">
        <v>65.10369873046875</v>
      </c>
      <c r="AB19" s="2">
        <v>499.86050415039062</v>
      </c>
      <c r="AC19" s="2">
        <v>1499.8524169921875</v>
      </c>
      <c r="AD19" s="2">
        <v>0.23637640476226807</v>
      </c>
      <c r="AE19" s="2">
        <v>101.76123809814453</v>
      </c>
      <c r="AF19" s="2">
        <v>5.690742015838623</v>
      </c>
      <c r="AG19" s="2">
        <v>6.8552196025848389E-2</v>
      </c>
      <c r="AH19" s="2">
        <v>3.2586719840764999E-2</v>
      </c>
      <c r="AI19" s="2">
        <v>1.0390429757535458E-2</v>
      </c>
      <c r="AJ19" s="2">
        <v>3.8880184292793274E-2</v>
      </c>
      <c r="AK19" s="2">
        <v>1.2985591776669025E-2</v>
      </c>
      <c r="AL19" s="2">
        <v>1</v>
      </c>
      <c r="AM19" s="2">
        <v>-0.21956524252891541</v>
      </c>
      <c r="AN19" s="2">
        <v>2.737391471862793</v>
      </c>
      <c r="AO19" s="2">
        <v>1</v>
      </c>
      <c r="AP19" s="2">
        <v>0</v>
      </c>
      <c r="AQ19" s="2">
        <v>0.15999999642372131</v>
      </c>
      <c r="AR19" s="2">
        <v>111115</v>
      </c>
      <c r="AS19">
        <v>0.8331008402506509</v>
      </c>
      <c r="AT19">
        <v>2.165431498010708E-3</v>
      </c>
      <c r="AU19">
        <v>297.76095046997068</v>
      </c>
      <c r="AV19">
        <v>295.38621559143064</v>
      </c>
      <c r="AW19">
        <v>239.97638135485977</v>
      </c>
      <c r="AX19">
        <v>1.3395308128053676</v>
      </c>
      <c r="AY19">
        <v>3.106668864428729</v>
      </c>
      <c r="AZ19">
        <v>30.529000260712973</v>
      </c>
      <c r="BA19">
        <v>13.30657289254891</v>
      </c>
      <c r="BB19">
        <v>23.423583030700684</v>
      </c>
      <c r="BC19">
        <v>2.892828912285367</v>
      </c>
      <c r="BD19">
        <v>0.15884858500741603</v>
      </c>
      <c r="BE19">
        <v>1.7525755320397438</v>
      </c>
      <c r="BF19">
        <v>1.1402533802456232</v>
      </c>
      <c r="BG19">
        <v>0.10017529961195035</v>
      </c>
      <c r="BH19">
        <v>160.09952760672809</v>
      </c>
      <c r="BI19">
        <v>0.88620964142267811</v>
      </c>
      <c r="BJ19">
        <v>58.122269833016816</v>
      </c>
      <c r="BK19">
        <v>1766.5243010016432</v>
      </c>
      <c r="BL19">
        <v>5.4653675882818872E-3</v>
      </c>
    </row>
    <row r="20" spans="1:64" x14ac:dyDescent="0.25">
      <c r="A20" t="s">
        <v>66</v>
      </c>
      <c r="B20" t="s">
        <v>80</v>
      </c>
      <c r="C20">
        <v>150808</v>
      </c>
      <c r="D20" s="1" t="s">
        <v>91</v>
      </c>
      <c r="F20" s="2" t="s">
        <v>95</v>
      </c>
      <c r="G20" s="2">
        <v>4284.4999993406236</v>
      </c>
      <c r="H20" s="2">
        <v>0</v>
      </c>
      <c r="I20">
        <v>5.3996804440825894</v>
      </c>
      <c r="J20">
        <v>6.9444607159401844E-2</v>
      </c>
      <c r="K20">
        <v>257.22437862035719</v>
      </c>
      <c r="L20">
        <v>1.0263504618407719</v>
      </c>
      <c r="M20">
        <v>1.509505372136521</v>
      </c>
      <c r="N20">
        <v>24.441349029541016</v>
      </c>
      <c r="O20" s="2">
        <v>6</v>
      </c>
      <c r="P20">
        <v>1.4200000166893005</v>
      </c>
      <c r="Q20" s="2">
        <v>0.5</v>
      </c>
      <c r="R20">
        <v>2.5560000300407411</v>
      </c>
      <c r="S20" s="2">
        <v>22.623842239379883</v>
      </c>
      <c r="T20" s="2">
        <v>24.441349029541016</v>
      </c>
      <c r="U20" s="2">
        <v>21.99786376953125</v>
      </c>
      <c r="V20" s="2">
        <v>399.35186767578125</v>
      </c>
      <c r="W20" s="2">
        <v>392.38629150390625</v>
      </c>
      <c r="X20" s="2">
        <v>14.174829483032227</v>
      </c>
      <c r="Y20" s="2">
        <v>15.387966156005859</v>
      </c>
      <c r="Z20" s="2">
        <v>52.332061767578125</v>
      </c>
      <c r="AA20" s="2">
        <v>56.810840606689453</v>
      </c>
      <c r="AB20" s="2">
        <v>499.8070068359375</v>
      </c>
      <c r="AC20" s="2">
        <v>1501.2144775390625</v>
      </c>
      <c r="AD20" s="2">
        <v>0.22853837907314301</v>
      </c>
      <c r="AE20" s="2">
        <v>101.75468444824219</v>
      </c>
      <c r="AF20" s="2">
        <v>3.7031047344207764</v>
      </c>
      <c r="AG20" s="2">
        <v>4.8444643616676331E-2</v>
      </c>
      <c r="AH20" s="2">
        <v>3.6644771695137024E-2</v>
      </c>
      <c r="AI20" s="2">
        <v>5.4585263133049011E-3</v>
      </c>
      <c r="AJ20" s="2">
        <v>2.6915429159998894E-2</v>
      </c>
      <c r="AK20" s="2">
        <v>4.0582912042737007E-3</v>
      </c>
      <c r="AL20" s="2">
        <v>1</v>
      </c>
      <c r="AM20" s="2">
        <v>-0.21956524252891541</v>
      </c>
      <c r="AN20" s="2">
        <v>2.737391471862793</v>
      </c>
      <c r="AO20" s="2">
        <v>1</v>
      </c>
      <c r="AP20" s="2">
        <v>0</v>
      </c>
      <c r="AQ20" s="2">
        <v>0.15999999642372131</v>
      </c>
      <c r="AR20" s="2">
        <v>111115</v>
      </c>
      <c r="AS20">
        <v>0.83301167805989584</v>
      </c>
      <c r="AT20">
        <v>1.0263504618407719E-3</v>
      </c>
      <c r="AU20">
        <v>297.59134902954099</v>
      </c>
      <c r="AV20">
        <v>295.77384223937986</v>
      </c>
      <c r="AW20">
        <v>240.19431103748866</v>
      </c>
      <c r="AX20">
        <v>1.9847083416846967</v>
      </c>
      <c r="AY20">
        <v>3.0753030126411276</v>
      </c>
      <c r="AZ20">
        <v>30.222716814628711</v>
      </c>
      <c r="BA20">
        <v>14.834750658622852</v>
      </c>
      <c r="BB20">
        <v>23.532595634460449</v>
      </c>
      <c r="BC20">
        <v>2.9119097586247897</v>
      </c>
      <c r="BD20">
        <v>6.7607755071495482E-2</v>
      </c>
      <c r="BE20">
        <v>1.5657976405046066</v>
      </c>
      <c r="BF20">
        <v>1.3461121181201832</v>
      </c>
      <c r="BG20">
        <v>4.2416124686481385E-2</v>
      </c>
      <c r="BH20">
        <v>26.173785478909622</v>
      </c>
      <c r="BI20">
        <v>0.65553864696569419</v>
      </c>
      <c r="BJ20">
        <v>51.098334039310103</v>
      </c>
      <c r="BK20">
        <v>389.53434764090275</v>
      </c>
      <c r="BL20">
        <v>7.0831924503771352E-3</v>
      </c>
    </row>
    <row r="21" spans="1:64" x14ac:dyDescent="0.25">
      <c r="A21" t="s">
        <v>66</v>
      </c>
      <c r="B21" t="s">
        <v>80</v>
      </c>
      <c r="C21">
        <v>150808</v>
      </c>
      <c r="D21" s="1" t="s">
        <v>91</v>
      </c>
      <c r="F21" s="2" t="s">
        <v>96</v>
      </c>
      <c r="G21" s="2">
        <v>4497.499999653548</v>
      </c>
      <c r="H21" s="2">
        <v>0</v>
      </c>
      <c r="I21">
        <v>16.721459971683341</v>
      </c>
      <c r="J21">
        <v>5.1473068800530958E-2</v>
      </c>
      <c r="K21">
        <v>1205.3022776665177</v>
      </c>
      <c r="L21">
        <v>0.81860412415759776</v>
      </c>
      <c r="M21">
        <v>1.6124328376025927</v>
      </c>
      <c r="N21">
        <v>24.940130233764648</v>
      </c>
      <c r="O21" s="2">
        <v>6</v>
      </c>
      <c r="P21">
        <v>1.4200000166893005</v>
      </c>
      <c r="Q21" s="2">
        <v>0.5</v>
      </c>
      <c r="R21">
        <v>2.5560000300407411</v>
      </c>
      <c r="S21" s="2">
        <v>23.339555740356445</v>
      </c>
      <c r="T21" s="2">
        <v>24.940130233764648</v>
      </c>
      <c r="U21" s="2">
        <v>22.971590042114258</v>
      </c>
      <c r="V21" s="2">
        <v>1799.849609375</v>
      </c>
      <c r="W21" s="2">
        <v>1772.5787353515625</v>
      </c>
      <c r="X21" s="2">
        <v>14.082018852233887</v>
      </c>
      <c r="Y21" s="2">
        <v>15.291686058044434</v>
      </c>
      <c r="Z21" s="2">
        <v>49.782249450683594</v>
      </c>
      <c r="AA21" s="2">
        <v>54.058616638183594</v>
      </c>
      <c r="AB21" s="2">
        <v>399.82217407226562</v>
      </c>
      <c r="AC21" s="2">
        <v>1499.53125</v>
      </c>
      <c r="AD21" s="2">
        <v>9.9699400365352631E-2</v>
      </c>
      <c r="AE21" s="2">
        <v>101.74894714355469</v>
      </c>
      <c r="AF21" s="2">
        <v>4.8529582023620605</v>
      </c>
      <c r="AG21" s="2">
        <v>4.6458855271339417E-2</v>
      </c>
      <c r="AH21" s="2">
        <v>0.14851665496826172</v>
      </c>
      <c r="AI21" s="2">
        <v>1.0850675404071808E-2</v>
      </c>
      <c r="AJ21" s="2">
        <v>0.13878662884235382</v>
      </c>
      <c r="AK21" s="2">
        <v>9.498870000243187E-3</v>
      </c>
      <c r="AL21" s="2">
        <v>0.66666668653488159</v>
      </c>
      <c r="AM21" s="2">
        <v>-0.21956524252891541</v>
      </c>
      <c r="AN21" s="2">
        <v>2.737391471862793</v>
      </c>
      <c r="AO21" s="2">
        <v>1</v>
      </c>
      <c r="AP21" s="2">
        <v>0</v>
      </c>
      <c r="AQ21" s="2">
        <v>0.15999999642372131</v>
      </c>
      <c r="AR21" s="2">
        <v>111115</v>
      </c>
      <c r="AS21">
        <v>0.66637029012044258</v>
      </c>
      <c r="AT21">
        <v>8.1860412415759773E-4</v>
      </c>
      <c r="AU21">
        <v>298.09013023376463</v>
      </c>
      <c r="AV21">
        <v>296.48955574035642</v>
      </c>
      <c r="AW21">
        <v>239.92499463725835</v>
      </c>
      <c r="AX21">
        <v>2.1109933167767347</v>
      </c>
      <c r="AY21">
        <v>3.1683457940583879</v>
      </c>
      <c r="AZ21">
        <v>31.138855811335908</v>
      </c>
      <c r="BA21">
        <v>15.847169753291475</v>
      </c>
      <c r="BB21">
        <v>24.139842987060547</v>
      </c>
      <c r="BC21">
        <v>3.0202259312706614</v>
      </c>
      <c r="BD21">
        <v>5.045695982785485E-2</v>
      </c>
      <c r="BE21">
        <v>1.5559129564557952</v>
      </c>
      <c r="BF21">
        <v>1.4643129748148662</v>
      </c>
      <c r="BG21">
        <v>3.1625343459780089E-2</v>
      </c>
      <c r="BH21">
        <v>122.6382377422966</v>
      </c>
      <c r="BI21">
        <v>0.67997108034101816</v>
      </c>
      <c r="BJ21">
        <v>48.927017930515106</v>
      </c>
      <c r="BK21">
        <v>1763.7469784280649</v>
      </c>
      <c r="BL21">
        <v>4.6385971563114954E-3</v>
      </c>
    </row>
    <row r="22" spans="1:64" x14ac:dyDescent="0.25">
      <c r="A22" t="s">
        <v>66</v>
      </c>
      <c r="B22" t="s">
        <v>80</v>
      </c>
      <c r="C22">
        <v>150808</v>
      </c>
      <c r="D22" s="1" t="s">
        <v>90</v>
      </c>
      <c r="F22" s="2" t="s">
        <v>93</v>
      </c>
      <c r="G22" s="2">
        <v>3849.499999564141</v>
      </c>
      <c r="H22" s="2">
        <v>0</v>
      </c>
      <c r="I22">
        <v>7.8314870319336851</v>
      </c>
      <c r="J22">
        <v>8.0808452855199109E-2</v>
      </c>
      <c r="K22">
        <v>223.37988706069592</v>
      </c>
      <c r="L22">
        <v>1.1598185607379849</v>
      </c>
      <c r="M22">
        <v>1.4717746165040788</v>
      </c>
      <c r="N22">
        <v>24.538043975830078</v>
      </c>
      <c r="O22" s="2">
        <v>6</v>
      </c>
      <c r="P22">
        <v>1.4200000166893005</v>
      </c>
      <c r="Q22" s="2">
        <v>0.5</v>
      </c>
      <c r="R22">
        <v>2.5560000300407411</v>
      </c>
      <c r="S22" s="2">
        <v>22.069927215576172</v>
      </c>
      <c r="T22" s="2">
        <v>24.538043975830078</v>
      </c>
      <c r="U22" s="2">
        <v>20.981674194335937</v>
      </c>
      <c r="V22" s="2">
        <v>399.81564331054687</v>
      </c>
      <c r="W22" s="2">
        <v>389.872314453125</v>
      </c>
      <c r="X22" s="2">
        <v>14.563620567321777</v>
      </c>
      <c r="Y22" s="2">
        <v>15.933629989624023</v>
      </c>
      <c r="Z22" s="2">
        <v>55.611778259277344</v>
      </c>
      <c r="AA22" s="2">
        <v>60.843215942382813</v>
      </c>
      <c r="AB22" s="2">
        <v>499.85281372070312</v>
      </c>
      <c r="AC22" s="2">
        <v>1501.0869140625</v>
      </c>
      <c r="AD22" s="2">
        <v>0.26886206865310669</v>
      </c>
      <c r="AE22" s="2">
        <v>101.75816345214844</v>
      </c>
      <c r="AF22" s="2">
        <v>4.1187953948974609</v>
      </c>
      <c r="AG22" s="2">
        <v>7.7120199799537659E-2</v>
      </c>
      <c r="AH22" s="2">
        <v>7.2160437703132629E-2</v>
      </c>
      <c r="AI22" s="2">
        <v>1.2245632708072662E-2</v>
      </c>
      <c r="AJ22" s="2">
        <v>3.3671140670776367E-2</v>
      </c>
      <c r="AK22" s="2">
        <v>1.2274349108338356E-2</v>
      </c>
      <c r="AL22" s="2">
        <v>1</v>
      </c>
      <c r="AM22" s="2">
        <v>-0.21956524252891541</v>
      </c>
      <c r="AN22" s="2">
        <v>2.737391471862793</v>
      </c>
      <c r="AO22" s="2">
        <v>1</v>
      </c>
      <c r="AP22" s="2">
        <v>0</v>
      </c>
      <c r="AQ22" s="2">
        <v>0.15999999642372131</v>
      </c>
      <c r="AR22" s="2">
        <v>111115</v>
      </c>
      <c r="AS22">
        <v>0.83308802286783834</v>
      </c>
      <c r="AT22">
        <v>1.1598185607379849E-3</v>
      </c>
      <c r="AU22">
        <v>297.68804397583006</v>
      </c>
      <c r="AV22">
        <v>295.21992721557615</v>
      </c>
      <c r="AW22">
        <v>240.17390088169486</v>
      </c>
      <c r="AX22">
        <v>1.8347377691625901</v>
      </c>
      <c r="AY22">
        <v>3.0931515413742945</v>
      </c>
      <c r="AZ22">
        <v>30.397084975190641</v>
      </c>
      <c r="BA22">
        <v>14.463454985566617</v>
      </c>
      <c r="BB22">
        <v>23.303985595703125</v>
      </c>
      <c r="BC22">
        <v>2.8720212476438558</v>
      </c>
      <c r="BD22">
        <v>7.8331971876315423E-2</v>
      </c>
      <c r="BE22">
        <v>1.6213769248702157</v>
      </c>
      <c r="BF22">
        <v>1.2506443227736401</v>
      </c>
      <c r="BG22">
        <v>4.9174114420837391E-2</v>
      </c>
      <c r="BH22">
        <v>22.730727059444757</v>
      </c>
      <c r="BI22">
        <v>0.57295652648234718</v>
      </c>
      <c r="BJ22">
        <v>52.78268090550138</v>
      </c>
      <c r="BK22">
        <v>385.73596571726762</v>
      </c>
      <c r="BL22">
        <v>1.0716316801143525E-2</v>
      </c>
    </row>
    <row r="23" spans="1:64" x14ac:dyDescent="0.25">
      <c r="A23" t="s">
        <v>66</v>
      </c>
      <c r="B23" t="s">
        <v>80</v>
      </c>
      <c r="C23">
        <v>150808</v>
      </c>
      <c r="D23" s="1" t="s">
        <v>90</v>
      </c>
      <c r="F23" s="2" t="s">
        <v>94</v>
      </c>
      <c r="G23" s="2">
        <v>4034.9999996423721</v>
      </c>
      <c r="H23" s="2">
        <v>0</v>
      </c>
      <c r="I23">
        <v>18.340812172520391</v>
      </c>
      <c r="J23">
        <v>6.1965032107298181E-2</v>
      </c>
      <c r="K23">
        <v>1253.9790267614678</v>
      </c>
      <c r="L23">
        <v>0.94572526950849578</v>
      </c>
      <c r="M23">
        <v>1.5539230760283553</v>
      </c>
      <c r="N23">
        <v>24.725484848022461</v>
      </c>
      <c r="O23" s="2">
        <v>6</v>
      </c>
      <c r="P23">
        <v>1.4200000166893005</v>
      </c>
      <c r="Q23" s="2">
        <v>0.5</v>
      </c>
      <c r="R23">
        <v>2.5560000300407411</v>
      </c>
      <c r="S23" s="2">
        <v>22.700746536254883</v>
      </c>
      <c r="T23" s="2">
        <v>24.725484848022461</v>
      </c>
      <c r="U23" s="2">
        <v>21.992500305175781</v>
      </c>
      <c r="V23" s="2">
        <v>1799.171875</v>
      </c>
      <c r="W23" s="2">
        <v>1775.140625</v>
      </c>
      <c r="X23" s="2">
        <v>14.351534843444824</v>
      </c>
      <c r="Y23" s="2">
        <v>15.469208717346191</v>
      </c>
      <c r="Z23" s="2">
        <v>52.738460540771484</v>
      </c>
      <c r="AA23" s="2">
        <v>56.845645904541016</v>
      </c>
      <c r="AB23" s="2">
        <v>499.83935546875</v>
      </c>
      <c r="AC23" s="2">
        <v>1501.2423095703125</v>
      </c>
      <c r="AD23" s="2">
        <v>0.45146441459655762</v>
      </c>
      <c r="AE23" s="2">
        <v>101.75604248046875</v>
      </c>
      <c r="AF23" s="2">
        <v>5.5240383148193359</v>
      </c>
      <c r="AG23" s="2">
        <v>7.1786917746067047E-2</v>
      </c>
      <c r="AH23" s="2">
        <v>0.13710497319698334</v>
      </c>
      <c r="AI23" s="2">
        <v>8.849121630191803E-3</v>
      </c>
      <c r="AJ23" s="2">
        <v>0.14524474740028381</v>
      </c>
      <c r="AK23" s="2">
        <v>7.6934229582548141E-3</v>
      </c>
      <c r="AL23" s="2">
        <v>1</v>
      </c>
      <c r="AM23" s="2">
        <v>-0.21956524252891541</v>
      </c>
      <c r="AN23" s="2">
        <v>2.737391471862793</v>
      </c>
      <c r="AO23" s="2">
        <v>1</v>
      </c>
      <c r="AP23" s="2">
        <v>0</v>
      </c>
      <c r="AQ23" s="2">
        <v>0.15999999642372131</v>
      </c>
      <c r="AR23" s="2">
        <v>111115</v>
      </c>
      <c r="AS23">
        <v>0.83306559244791656</v>
      </c>
      <c r="AT23">
        <v>9.4572526950849583E-4</v>
      </c>
      <c r="AU23">
        <v>297.87548484802244</v>
      </c>
      <c r="AV23">
        <v>295.85074653625486</v>
      </c>
      <c r="AW23">
        <v>240.19876416238912</v>
      </c>
      <c r="AX23">
        <v>1.9974630931597215</v>
      </c>
      <c r="AY23">
        <v>3.1280085354098719</v>
      </c>
      <c r="AZ23">
        <v>30.740273099853191</v>
      </c>
      <c r="BA23">
        <v>15.271064382506999</v>
      </c>
      <c r="BB23">
        <v>23.713115692138672</v>
      </c>
      <c r="BC23">
        <v>2.9437489054507893</v>
      </c>
      <c r="BD23">
        <v>6.0498371891096504E-2</v>
      </c>
      <c r="BE23">
        <v>1.5740854593815166</v>
      </c>
      <c r="BF23">
        <v>1.3696634460692727</v>
      </c>
      <c r="BG23">
        <v>3.7940573017791954E-2</v>
      </c>
      <c r="BH23">
        <v>127.59994311675679</v>
      </c>
      <c r="BI23">
        <v>0.70641109166293115</v>
      </c>
      <c r="BJ23">
        <v>50.350990027808336</v>
      </c>
      <c r="BK23">
        <v>1765.4535764311829</v>
      </c>
      <c r="BL23">
        <v>5.2308260218728942E-3</v>
      </c>
    </row>
    <row r="24" spans="1:64" x14ac:dyDescent="0.25">
      <c r="A24" t="s">
        <v>66</v>
      </c>
      <c r="B24" t="s">
        <v>80</v>
      </c>
      <c r="C24">
        <v>150808</v>
      </c>
      <c r="D24" s="1" t="s">
        <v>92</v>
      </c>
      <c r="F24" s="2" t="s">
        <v>97</v>
      </c>
      <c r="G24" s="2">
        <v>4877.9999995082617</v>
      </c>
      <c r="H24" s="2">
        <v>0</v>
      </c>
      <c r="I24">
        <v>3.3955748458036812</v>
      </c>
      <c r="J24">
        <v>9.0342337022761857E-2</v>
      </c>
      <c r="K24">
        <v>322.99719647751169</v>
      </c>
      <c r="L24">
        <v>1.2513998616050437</v>
      </c>
      <c r="M24">
        <v>1.4262059207631101</v>
      </c>
      <c r="N24">
        <v>24.097734451293945</v>
      </c>
      <c r="O24" s="2">
        <v>6</v>
      </c>
      <c r="P24">
        <v>1.4200000166893005</v>
      </c>
      <c r="Q24" s="2">
        <v>0.5</v>
      </c>
      <c r="R24">
        <v>2.5560000300407411</v>
      </c>
      <c r="S24" s="2">
        <v>23.334671020507812</v>
      </c>
      <c r="T24" s="2">
        <v>24.097734451293945</v>
      </c>
      <c r="U24" s="2">
        <v>22.975906372070313</v>
      </c>
      <c r="V24" s="2">
        <v>398.96478271484375</v>
      </c>
      <c r="W24" s="2">
        <v>393.13009643554687</v>
      </c>
      <c r="X24" s="2">
        <v>13.74273681640625</v>
      </c>
      <c r="Y24" s="2">
        <v>15.591640472412109</v>
      </c>
      <c r="Z24" s="2">
        <v>48.596046447753906</v>
      </c>
      <c r="AA24" s="2">
        <v>55.134006500244141</v>
      </c>
      <c r="AB24" s="2">
        <v>399.768310546875</v>
      </c>
      <c r="AC24" s="2">
        <v>1500.252197265625</v>
      </c>
      <c r="AD24" s="2">
        <v>0.18036332726478577</v>
      </c>
      <c r="AE24" s="2">
        <v>101.74663543701172</v>
      </c>
      <c r="AF24" s="2">
        <v>3.5232295989990234</v>
      </c>
      <c r="AG24" s="2">
        <v>2.7962390333414078E-2</v>
      </c>
      <c r="AH24" s="2">
        <v>4.2463973164558411E-2</v>
      </c>
      <c r="AI24" s="2">
        <v>1.8721454543992877E-3</v>
      </c>
      <c r="AJ24" s="2">
        <v>1.643095351755619E-2</v>
      </c>
      <c r="AK24" s="2">
        <v>1.6080103814601898E-3</v>
      </c>
      <c r="AL24" s="2">
        <v>1</v>
      </c>
      <c r="AM24" s="2">
        <v>-0.21956524252891541</v>
      </c>
      <c r="AN24" s="2">
        <v>2.737391471862793</v>
      </c>
      <c r="AO24" s="2">
        <v>1</v>
      </c>
      <c r="AP24" s="2">
        <v>0</v>
      </c>
      <c r="AQ24" s="2">
        <v>0.15999999642372131</v>
      </c>
      <c r="AR24" s="2">
        <v>111115</v>
      </c>
      <c r="AS24">
        <v>0.6662805175781249</v>
      </c>
      <c r="AT24">
        <v>1.2513998616050436E-3</v>
      </c>
      <c r="AU24">
        <v>297.24773445129392</v>
      </c>
      <c r="AV24">
        <v>296.48467102050779</v>
      </c>
      <c r="AW24">
        <v>240.04034619718004</v>
      </c>
      <c r="AX24">
        <v>2.0057540956154325</v>
      </c>
      <c r="AY24">
        <v>3.0126028797745823</v>
      </c>
      <c r="AZ24">
        <v>29.608869785572359</v>
      </c>
      <c r="BA24">
        <v>14.01722931316025</v>
      </c>
      <c r="BB24">
        <v>23.716202735900879</v>
      </c>
      <c r="BC24">
        <v>2.9442960184322629</v>
      </c>
      <c r="BD24">
        <v>8.725817906938603E-2</v>
      </c>
      <c r="BE24">
        <v>1.5863969590114722</v>
      </c>
      <c r="BF24">
        <v>1.3578990594207907</v>
      </c>
      <c r="BG24">
        <v>5.4805314563137579E-2</v>
      </c>
      <c r="BH24">
        <v>32.863877997174228</v>
      </c>
      <c r="BI24">
        <v>0.82160383904992285</v>
      </c>
      <c r="BJ24">
        <v>53.217551126384734</v>
      </c>
      <c r="BK24">
        <v>391.3366590380669</v>
      </c>
      <c r="BL24">
        <v>4.6176143682579345E-3</v>
      </c>
    </row>
    <row r="25" spans="1:64" x14ac:dyDescent="0.25">
      <c r="A25" t="s">
        <v>66</v>
      </c>
      <c r="B25" t="s">
        <v>80</v>
      </c>
      <c r="C25">
        <v>150808</v>
      </c>
      <c r="D25" s="1" t="s">
        <v>92</v>
      </c>
      <c r="F25" s="2" t="s">
        <v>98</v>
      </c>
      <c r="G25" s="2">
        <v>5080.999999396503</v>
      </c>
      <c r="H25" s="2">
        <v>0</v>
      </c>
      <c r="I25">
        <v>10.700552375565479</v>
      </c>
      <c r="J25">
        <v>0.10630141444898868</v>
      </c>
      <c r="K25">
        <v>1574.6273384607064</v>
      </c>
      <c r="L25">
        <v>1.5286584644931238</v>
      </c>
      <c r="M25">
        <v>1.4887245133581708</v>
      </c>
      <c r="N25">
        <v>24.572595596313477</v>
      </c>
      <c r="O25" s="2">
        <v>6</v>
      </c>
      <c r="P25">
        <v>1.4200000166893005</v>
      </c>
      <c r="Q25" s="2">
        <v>0.5</v>
      </c>
      <c r="R25">
        <v>2.5560000300407411</v>
      </c>
      <c r="S25" s="2">
        <v>24.073843002319336</v>
      </c>
      <c r="T25" s="2">
        <v>24.572595596313477</v>
      </c>
      <c r="U25" s="2">
        <v>23.989431381225586</v>
      </c>
      <c r="V25" s="2">
        <v>1801.55224609375</v>
      </c>
      <c r="W25" s="2">
        <v>1781.4063720703125</v>
      </c>
      <c r="X25" s="2">
        <v>13.573991775512695</v>
      </c>
      <c r="Y25" s="2">
        <v>15.831831932067871</v>
      </c>
      <c r="Z25" s="2">
        <v>45.909885406494141</v>
      </c>
      <c r="AA25" s="2">
        <v>53.546337127685547</v>
      </c>
      <c r="AB25" s="2">
        <v>399.79544067382812</v>
      </c>
      <c r="AC25" s="2">
        <v>1500.065673828125</v>
      </c>
      <c r="AD25" s="2">
        <v>0.30358216166496277</v>
      </c>
      <c r="AE25" s="2">
        <v>101.74607086181641</v>
      </c>
      <c r="AF25" s="2">
        <v>4.8305964469909668</v>
      </c>
      <c r="AG25" s="2">
        <v>1.5969030559062958E-2</v>
      </c>
      <c r="AH25" s="2">
        <v>0.16556702554225922</v>
      </c>
      <c r="AI25" s="2">
        <v>2.7774444315582514E-3</v>
      </c>
      <c r="AJ25" s="2">
        <v>6.1510354280471802E-2</v>
      </c>
      <c r="AK25" s="2">
        <v>6.323209498077631E-3</v>
      </c>
      <c r="AL25" s="2">
        <v>1</v>
      </c>
      <c r="AM25" s="2">
        <v>-0.21956524252891541</v>
      </c>
      <c r="AN25" s="2">
        <v>2.737391471862793</v>
      </c>
      <c r="AO25" s="2">
        <v>1</v>
      </c>
      <c r="AP25" s="2">
        <v>0</v>
      </c>
      <c r="AQ25" s="2">
        <v>0.15999999642372131</v>
      </c>
      <c r="AR25" s="2">
        <v>111115</v>
      </c>
      <c r="AS25">
        <v>0.6663257344563801</v>
      </c>
      <c r="AT25">
        <v>1.5286584644931239E-3</v>
      </c>
      <c r="AU25">
        <v>297.72259559631345</v>
      </c>
      <c r="AV25">
        <v>297.22384300231931</v>
      </c>
      <c r="AW25">
        <v>240.0105024478471</v>
      </c>
      <c r="AX25">
        <v>1.8986126019326686</v>
      </c>
      <c r="AY25">
        <v>3.0995512069907161</v>
      </c>
      <c r="AZ25">
        <v>30.463596095030393</v>
      </c>
      <c r="BA25">
        <v>14.631764162962522</v>
      </c>
      <c r="BB25">
        <v>24.323219299316406</v>
      </c>
      <c r="BC25">
        <v>3.0536201509664904</v>
      </c>
      <c r="BD25">
        <v>0.1020569699525761</v>
      </c>
      <c r="BE25">
        <v>1.6108266936325453</v>
      </c>
      <c r="BF25">
        <v>1.4427934573339452</v>
      </c>
      <c r="BG25">
        <v>6.415383036354888E-2</v>
      </c>
      <c r="BH25">
        <v>160.21214475997638</v>
      </c>
      <c r="BI25">
        <v>0.88392371507614409</v>
      </c>
      <c r="BJ25">
        <v>52.794755268783675</v>
      </c>
      <c r="BK25">
        <v>1775.7546719383749</v>
      </c>
      <c r="BL25">
        <v>3.1813687602021776E-3</v>
      </c>
    </row>
    <row r="26" spans="1:64" x14ac:dyDescent="0.25">
      <c r="A26" t="s">
        <v>66</v>
      </c>
      <c r="B26" t="s">
        <v>80</v>
      </c>
      <c r="C26">
        <v>150808</v>
      </c>
      <c r="D26" s="1" t="s">
        <v>100</v>
      </c>
      <c r="F26" s="2" t="s">
        <v>104</v>
      </c>
      <c r="G26" s="2">
        <v>5911.9999997317791</v>
      </c>
      <c r="H26" s="2">
        <v>0</v>
      </c>
      <c r="I26">
        <v>7.4054966185507318</v>
      </c>
      <c r="J26">
        <v>0.12037023877751128</v>
      </c>
      <c r="K26">
        <v>276.47311173310544</v>
      </c>
      <c r="L26">
        <v>1.7329816255913111</v>
      </c>
      <c r="M26">
        <v>1.498019740527218</v>
      </c>
      <c r="N26">
        <v>24.730310440063477</v>
      </c>
      <c r="O26" s="2">
        <v>6</v>
      </c>
      <c r="P26">
        <v>1.4200000166893005</v>
      </c>
      <c r="Q26" s="2">
        <v>0.5</v>
      </c>
      <c r="R26">
        <v>2.5560000300407411</v>
      </c>
      <c r="S26" s="2">
        <v>23.303451538085938</v>
      </c>
      <c r="T26" s="2">
        <v>24.730310440063477</v>
      </c>
      <c r="U26" s="2">
        <v>22.974416732788086</v>
      </c>
      <c r="V26" s="2">
        <v>398.9466552734375</v>
      </c>
      <c r="W26" s="2">
        <v>386.82638549804687</v>
      </c>
      <c r="X26" s="2">
        <v>13.469175338745117</v>
      </c>
      <c r="Y26" s="2">
        <v>16.028350830078125</v>
      </c>
      <c r="Z26" s="2">
        <v>47.720321655273438</v>
      </c>
      <c r="AA26" s="2">
        <v>56.787300109863281</v>
      </c>
      <c r="AB26" s="2">
        <v>399.7861328125</v>
      </c>
      <c r="AC26" s="2">
        <v>1499.841064453125</v>
      </c>
      <c r="AD26" s="2">
        <v>5.1530510187149048E-2</v>
      </c>
      <c r="AE26" s="2">
        <v>101.75037384033203</v>
      </c>
      <c r="AF26" s="2">
        <v>3.1988930702209473</v>
      </c>
      <c r="AG26" s="2">
        <v>4.8694522120058537E-3</v>
      </c>
      <c r="AH26" s="2">
        <v>2.697201631963253E-2</v>
      </c>
      <c r="AI26" s="2">
        <v>2.0936510991305113E-3</v>
      </c>
      <c r="AJ26" s="2">
        <v>2.8416454792022705E-2</v>
      </c>
      <c r="AK26" s="2">
        <v>1.2516282731667161E-3</v>
      </c>
      <c r="AL26" s="2">
        <v>1</v>
      </c>
      <c r="AM26" s="2">
        <v>-0.21956524252891541</v>
      </c>
      <c r="AN26" s="2">
        <v>2.737391471862793</v>
      </c>
      <c r="AO26" s="2">
        <v>1</v>
      </c>
      <c r="AP26" s="2">
        <v>0</v>
      </c>
      <c r="AQ26" s="2">
        <v>0.15999999642372131</v>
      </c>
      <c r="AR26" s="2">
        <v>111115</v>
      </c>
      <c r="AS26">
        <v>0.66631022135416662</v>
      </c>
      <c r="AT26">
        <v>1.7329816255913112E-3</v>
      </c>
      <c r="AU26">
        <v>297.88031044006345</v>
      </c>
      <c r="AV26">
        <v>296.45345153808591</v>
      </c>
      <c r="AW26">
        <v>239.97456494865037</v>
      </c>
      <c r="AX26">
        <v>1.6762137548170841</v>
      </c>
      <c r="AY26">
        <v>3.1289104295316634</v>
      </c>
      <c r="AZ26">
        <v>30.750849470505031</v>
      </c>
      <c r="BA26">
        <v>14.722498640426906</v>
      </c>
      <c r="BB26">
        <v>24.016880989074707</v>
      </c>
      <c r="BC26">
        <v>2.9980128508067767</v>
      </c>
      <c r="BD26">
        <v>0.11495656543336943</v>
      </c>
      <c r="BE26">
        <v>1.6308906890044454</v>
      </c>
      <c r="BF26">
        <v>1.3671221618023313</v>
      </c>
      <c r="BG26">
        <v>7.2315385550154654E-2</v>
      </c>
      <c r="BH26">
        <v>28.131242475643369</v>
      </c>
      <c r="BI26">
        <v>0.71472144118902503</v>
      </c>
      <c r="BJ26">
        <v>53.181475934562307</v>
      </c>
      <c r="BK26">
        <v>382.91503169619102</v>
      </c>
      <c r="BL26">
        <v>1.0285186205889443E-2</v>
      </c>
    </row>
    <row r="27" spans="1:64" x14ac:dyDescent="0.25">
      <c r="A27" t="s">
        <v>66</v>
      </c>
      <c r="B27" t="s">
        <v>80</v>
      </c>
      <c r="C27">
        <v>150808</v>
      </c>
      <c r="D27" s="1" t="s">
        <v>100</v>
      </c>
      <c r="F27" s="2" t="s">
        <v>105</v>
      </c>
      <c r="G27" s="2">
        <v>6153.4999994300306</v>
      </c>
      <c r="H27" s="2">
        <v>0</v>
      </c>
      <c r="I27">
        <v>18.488320405196724</v>
      </c>
      <c r="J27">
        <v>0.10555973548423359</v>
      </c>
      <c r="K27">
        <v>1440.6356727817576</v>
      </c>
      <c r="L27">
        <v>1.546435181217362</v>
      </c>
      <c r="M27">
        <v>1.5163978327466916</v>
      </c>
      <c r="N27">
        <v>24.585975646972656</v>
      </c>
      <c r="O27" s="2">
        <v>6</v>
      </c>
      <c r="P27">
        <v>1.4200000166893005</v>
      </c>
      <c r="Q27" s="2">
        <v>0.5</v>
      </c>
      <c r="R27">
        <v>2.5560000300407411</v>
      </c>
      <c r="S27" s="2">
        <v>23.223377227783203</v>
      </c>
      <c r="T27" s="2">
        <v>24.585975646972656</v>
      </c>
      <c r="U27" s="2">
        <v>22.98284912109375</v>
      </c>
      <c r="V27" s="2">
        <v>1801.588623046875</v>
      </c>
      <c r="W27" s="2">
        <v>1769.73388671875</v>
      </c>
      <c r="X27" s="2">
        <v>13.299219131469727</v>
      </c>
      <c r="Y27" s="2">
        <v>15.583948135375977</v>
      </c>
      <c r="Z27" s="2">
        <v>47.345512390136719</v>
      </c>
      <c r="AA27" s="2">
        <v>55.479194641113281</v>
      </c>
      <c r="AB27" s="2">
        <v>399.78543090820312</v>
      </c>
      <c r="AC27" s="2">
        <v>1500.882568359375</v>
      </c>
      <c r="AD27" s="2">
        <v>0.14787058532238007</v>
      </c>
      <c r="AE27" s="2">
        <v>101.74794769287109</v>
      </c>
      <c r="AF27" s="2">
        <v>3.8816995620727539</v>
      </c>
      <c r="AG27" s="2">
        <v>1.4244022779166698E-2</v>
      </c>
      <c r="AH27" s="2">
        <v>8.2569979131221771E-2</v>
      </c>
      <c r="AI27" s="2">
        <v>8.619328960776329E-3</v>
      </c>
      <c r="AJ27" s="2">
        <v>5.7719051837921143E-2</v>
      </c>
      <c r="AK27" s="2">
        <v>9.4884913414716721E-3</v>
      </c>
      <c r="AL27" s="2">
        <v>1</v>
      </c>
      <c r="AM27" s="2">
        <v>-0.21956524252891541</v>
      </c>
      <c r="AN27" s="2">
        <v>2.737391471862793</v>
      </c>
      <c r="AO27" s="2">
        <v>1</v>
      </c>
      <c r="AP27" s="2">
        <v>0</v>
      </c>
      <c r="AQ27" s="2">
        <v>0.15999999642372131</v>
      </c>
      <c r="AR27" s="2">
        <v>111115</v>
      </c>
      <c r="AS27">
        <v>0.66630905151367181</v>
      </c>
      <c r="AT27">
        <v>1.5464351812173619E-3</v>
      </c>
      <c r="AU27">
        <v>297.73597564697263</v>
      </c>
      <c r="AV27">
        <v>296.37337722778318</v>
      </c>
      <c r="AW27">
        <v>240.14120556992566</v>
      </c>
      <c r="AX27">
        <v>1.78044867894949</v>
      </c>
      <c r="AY27">
        <v>3.1020325724733424</v>
      </c>
      <c r="AZ27">
        <v>30.487421543252264</v>
      </c>
      <c r="BA27">
        <v>14.903473407876287</v>
      </c>
      <c r="BB27">
        <v>23.90467643737793</v>
      </c>
      <c r="BC27">
        <v>2.977867881968133</v>
      </c>
      <c r="BD27">
        <v>0.10137314613920585</v>
      </c>
      <c r="BE27">
        <v>1.5856347397266508</v>
      </c>
      <c r="BF27">
        <v>1.3922331422414822</v>
      </c>
      <c r="BG27">
        <v>6.372150845210027E-2</v>
      </c>
      <c r="BH27">
        <v>146.58172307868244</v>
      </c>
      <c r="BI27">
        <v>0.81404084738007088</v>
      </c>
      <c r="BJ27">
        <v>51.947860157270675</v>
      </c>
      <c r="BK27">
        <v>1759.9689288730267</v>
      </c>
      <c r="BL27">
        <v>5.4570774926519378E-3</v>
      </c>
    </row>
    <row r="28" spans="1:64" x14ac:dyDescent="0.25">
      <c r="A28" t="s">
        <v>66</v>
      </c>
      <c r="B28" t="s">
        <v>80</v>
      </c>
      <c r="C28">
        <v>150808</v>
      </c>
      <c r="D28" s="1" t="s">
        <v>99</v>
      </c>
      <c r="F28" s="2" t="s">
        <v>102</v>
      </c>
      <c r="G28" s="2">
        <v>5395.4999984689057</v>
      </c>
      <c r="H28" s="2">
        <v>0</v>
      </c>
      <c r="I28">
        <v>4.2992623252117959</v>
      </c>
      <c r="J28">
        <v>5.0843317806926185E-2</v>
      </c>
      <c r="K28">
        <v>245.53676456758339</v>
      </c>
      <c r="L28">
        <v>0.91648669003492844</v>
      </c>
      <c r="M28">
        <v>1.8258647093691609</v>
      </c>
      <c r="N28">
        <v>25.827548980712891</v>
      </c>
      <c r="O28" s="2">
        <v>6</v>
      </c>
      <c r="P28">
        <v>1.4200000166893005</v>
      </c>
      <c r="Q28" s="2">
        <v>0.5</v>
      </c>
      <c r="R28">
        <v>2.5560000300407411</v>
      </c>
      <c r="S28" s="2">
        <v>24.166114807128906</v>
      </c>
      <c r="T28" s="2">
        <v>25.827548980712891</v>
      </c>
      <c r="U28" s="2">
        <v>23.988946914672852</v>
      </c>
      <c r="V28" s="2">
        <v>399.48507690429687</v>
      </c>
      <c r="W28" s="2">
        <v>392.49307250976563</v>
      </c>
      <c r="X28" s="2">
        <v>13.526687622070313</v>
      </c>
      <c r="Y28" s="2">
        <v>14.881645202636719</v>
      </c>
      <c r="Z28" s="2">
        <v>45.496200561523438</v>
      </c>
      <c r="AA28" s="2">
        <v>50.053516387939453</v>
      </c>
      <c r="AB28" s="2">
        <v>399.79754638671875</v>
      </c>
      <c r="AC28" s="2">
        <v>1499.828857421875</v>
      </c>
      <c r="AD28" s="2">
        <v>0.10753891617059708</v>
      </c>
      <c r="AE28" s="2">
        <v>101.74373626708984</v>
      </c>
      <c r="AF28" s="2">
        <v>3.490180492401123</v>
      </c>
      <c r="AG28" s="2">
        <v>1.6220036894083023E-2</v>
      </c>
      <c r="AH28" s="2">
        <v>3.4353233873844147E-2</v>
      </c>
      <c r="AI28" s="2">
        <v>8.0578809138387442E-4</v>
      </c>
      <c r="AJ28" s="2">
        <v>6.0010068118572235E-2</v>
      </c>
      <c r="AK28" s="2">
        <v>1.717336243018508E-3</v>
      </c>
      <c r="AL28" s="2">
        <v>1</v>
      </c>
      <c r="AM28" s="2">
        <v>-0.21956524252891541</v>
      </c>
      <c r="AN28" s="2">
        <v>2.737391471862793</v>
      </c>
      <c r="AO28" s="2">
        <v>1</v>
      </c>
      <c r="AP28" s="2">
        <v>0</v>
      </c>
      <c r="AQ28" s="2">
        <v>0.15999999642372131</v>
      </c>
      <c r="AR28" s="2">
        <v>111115</v>
      </c>
      <c r="AS28">
        <v>0.66632924397786442</v>
      </c>
      <c r="AT28">
        <v>9.1648669003492839E-4</v>
      </c>
      <c r="AU28">
        <v>298.97754898071287</v>
      </c>
      <c r="AV28">
        <v>297.31611480712888</v>
      </c>
      <c r="AW28">
        <v>239.97261182369402</v>
      </c>
      <c r="AX28">
        <v>2.0503938003705966</v>
      </c>
      <c r="AY28">
        <v>3.339978894086634</v>
      </c>
      <c r="AZ28">
        <v>32.827366250034082</v>
      </c>
      <c r="BA28">
        <v>17.945721047397363</v>
      </c>
      <c r="BB28">
        <v>24.996831893920898</v>
      </c>
      <c r="BC28">
        <v>3.1790770632938901</v>
      </c>
      <c r="BD28">
        <v>4.9851680558086343E-2</v>
      </c>
      <c r="BE28">
        <v>1.5141141847174731</v>
      </c>
      <c r="BF28">
        <v>1.664962878576417</v>
      </c>
      <c r="BG28">
        <v>3.1244900720978769E-2</v>
      </c>
      <c r="BH28">
        <v>24.981827818038735</v>
      </c>
      <c r="BI28">
        <v>0.62558241600932762</v>
      </c>
      <c r="BJ28">
        <v>45.089393741538728</v>
      </c>
      <c r="BK28">
        <v>390.22233539285588</v>
      </c>
      <c r="BL28">
        <v>4.9677097950961363E-3</v>
      </c>
    </row>
    <row r="29" spans="1:64" x14ac:dyDescent="0.25">
      <c r="A29" t="s">
        <v>66</v>
      </c>
      <c r="B29" t="s">
        <v>80</v>
      </c>
      <c r="C29">
        <v>150808</v>
      </c>
      <c r="D29" s="1" t="s">
        <v>99</v>
      </c>
      <c r="F29" s="2" t="s">
        <v>103</v>
      </c>
      <c r="G29" s="2">
        <v>5645.4999992512167</v>
      </c>
      <c r="H29" s="2">
        <v>0</v>
      </c>
      <c r="I29">
        <v>11.654424805864465</v>
      </c>
      <c r="J29">
        <v>4.962107796676915E-2</v>
      </c>
      <c r="K29">
        <v>1355.7884399835518</v>
      </c>
      <c r="L29">
        <v>0.85906281371540527</v>
      </c>
      <c r="M29">
        <v>1.7535134619676149</v>
      </c>
      <c r="N29">
        <v>25.443735122680664</v>
      </c>
      <c r="O29" s="2">
        <v>6</v>
      </c>
      <c r="P29">
        <v>1.4200000166893005</v>
      </c>
      <c r="Q29" s="2">
        <v>0.5</v>
      </c>
      <c r="R29">
        <v>2.5560000300407411</v>
      </c>
      <c r="S29" s="2">
        <v>23.430246353149414</v>
      </c>
      <c r="T29" s="2">
        <v>25.443735122680664</v>
      </c>
      <c r="U29" s="2">
        <v>22.975418090820313</v>
      </c>
      <c r="V29" s="2">
        <v>1801.7908935546875</v>
      </c>
      <c r="W29" s="2">
        <v>1782.00537109375</v>
      </c>
      <c r="X29" s="2">
        <v>13.583427429199219</v>
      </c>
      <c r="Y29" s="2">
        <v>14.85336971282959</v>
      </c>
      <c r="Z29" s="2">
        <v>47.755855560302734</v>
      </c>
      <c r="AA29" s="2">
        <v>52.220645904541016</v>
      </c>
      <c r="AB29" s="2">
        <v>399.84628295898437</v>
      </c>
      <c r="AC29" s="2">
        <v>1499.2484130859375</v>
      </c>
      <c r="AD29" s="2">
        <v>0.1915646493434906</v>
      </c>
      <c r="AE29" s="2">
        <v>101.745361328125</v>
      </c>
      <c r="AF29" s="2">
        <v>4.5318551063537598</v>
      </c>
      <c r="AG29" s="2">
        <v>3.6267176270484924E-2</v>
      </c>
      <c r="AH29" s="2">
        <v>6.531178206205368E-2</v>
      </c>
      <c r="AI29" s="2">
        <v>1.7067674780264497E-3</v>
      </c>
      <c r="AJ29" s="2">
        <v>7.2501346468925476E-2</v>
      </c>
      <c r="AK29" s="2">
        <v>1.5437905676662922E-3</v>
      </c>
      <c r="AL29" s="2">
        <v>1</v>
      </c>
      <c r="AM29" s="2">
        <v>-0.21956524252891541</v>
      </c>
      <c r="AN29" s="2">
        <v>2.737391471862793</v>
      </c>
      <c r="AO29" s="2">
        <v>1</v>
      </c>
      <c r="AP29" s="2">
        <v>0</v>
      </c>
      <c r="AQ29" s="2">
        <v>0.15999999642372131</v>
      </c>
      <c r="AR29" s="2">
        <v>111115</v>
      </c>
      <c r="AS29">
        <v>0.66641047159830713</v>
      </c>
      <c r="AT29">
        <v>8.5906281371540523E-4</v>
      </c>
      <c r="AU29">
        <v>298.59373512268064</v>
      </c>
      <c r="AV29">
        <v>296.58024635314939</v>
      </c>
      <c r="AW29">
        <v>239.87974073201985</v>
      </c>
      <c r="AX29">
        <v>2.0349311021278709</v>
      </c>
      <c r="AY29">
        <v>3.2647749303396898</v>
      </c>
      <c r="AZ29">
        <v>32.087702945109335</v>
      </c>
      <c r="BA29">
        <v>17.234333232279745</v>
      </c>
      <c r="BB29">
        <v>24.436990737915039</v>
      </c>
      <c r="BC29">
        <v>3.0745006580354293</v>
      </c>
      <c r="BD29">
        <v>4.8676101212083961E-2</v>
      </c>
      <c r="BE29">
        <v>1.5112614683720749</v>
      </c>
      <c r="BF29">
        <v>1.5632391896633544</v>
      </c>
      <c r="BG29">
        <v>3.0506075303245488E-2</v>
      </c>
      <c r="BH29">
        <v>137.94518471062139</v>
      </c>
      <c r="BI29">
        <v>0.7608217472158364</v>
      </c>
      <c r="BJ29">
        <v>46.04644110106333</v>
      </c>
      <c r="BK29">
        <v>1775.8498651066604</v>
      </c>
      <c r="BL29">
        <v>3.0219040242896759E-3</v>
      </c>
    </row>
    <row r="30" spans="1:64" x14ac:dyDescent="0.25">
      <c r="A30" t="s">
        <v>66</v>
      </c>
      <c r="B30" t="s">
        <v>80</v>
      </c>
      <c r="C30">
        <v>150808</v>
      </c>
      <c r="D30" s="1" t="s">
        <v>101</v>
      </c>
      <c r="F30" s="2" t="s">
        <v>106</v>
      </c>
      <c r="G30" s="2">
        <v>6469.4999982006848</v>
      </c>
      <c r="H30" s="2">
        <v>0</v>
      </c>
      <c r="I30">
        <v>8.7407220479410235</v>
      </c>
      <c r="J30">
        <v>0.1731046728687059</v>
      </c>
      <c r="K30">
        <v>291.80356545565058</v>
      </c>
      <c r="L30">
        <v>2.2237366915497279</v>
      </c>
      <c r="M30">
        <v>1.3633081534475819</v>
      </c>
      <c r="N30">
        <v>24.259981155395508</v>
      </c>
      <c r="O30" s="2">
        <v>6</v>
      </c>
      <c r="P30">
        <v>1.4200000166893005</v>
      </c>
      <c r="Q30" s="2">
        <v>0.5</v>
      </c>
      <c r="R30">
        <v>2.5560000300407411</v>
      </c>
      <c r="S30" s="2">
        <v>23.194341659545898</v>
      </c>
      <c r="T30" s="2">
        <v>24.259981155395508</v>
      </c>
      <c r="U30" s="2">
        <v>22.981121063232422</v>
      </c>
      <c r="V30" s="2">
        <v>399.03396606445312</v>
      </c>
      <c r="W30" s="2">
        <v>384.633544921875</v>
      </c>
      <c r="X30" s="2">
        <v>13.216130256652832</v>
      </c>
      <c r="Y30" s="2">
        <v>16.498151779174805</v>
      </c>
      <c r="Z30" s="2">
        <v>47.135330200195313</v>
      </c>
      <c r="AA30" s="2">
        <v>58.840660095214844</v>
      </c>
      <c r="AB30" s="2">
        <v>399.82354736328125</v>
      </c>
      <c r="AC30" s="2">
        <v>1499.722900390625</v>
      </c>
      <c r="AD30" s="2">
        <v>2.2405531257390976E-2</v>
      </c>
      <c r="AE30" s="2">
        <v>101.75440216064453</v>
      </c>
      <c r="AF30" s="2">
        <v>2.9101831912994385</v>
      </c>
      <c r="AG30" s="2">
        <v>-2.0032461732625961E-2</v>
      </c>
      <c r="AH30" s="2">
        <v>8.042694628238678E-2</v>
      </c>
      <c r="AI30" s="2">
        <v>1.1198892258107662E-2</v>
      </c>
      <c r="AJ30" s="2">
        <v>7.7698402106761932E-2</v>
      </c>
      <c r="AK30" s="2">
        <v>1.0222542099654675E-2</v>
      </c>
      <c r="AL30" s="2">
        <v>0.66666668653488159</v>
      </c>
      <c r="AM30" s="2">
        <v>-0.21956524252891541</v>
      </c>
      <c r="AN30" s="2">
        <v>2.737391471862793</v>
      </c>
      <c r="AO30" s="2">
        <v>1</v>
      </c>
      <c r="AP30" s="2">
        <v>0</v>
      </c>
      <c r="AQ30" s="2">
        <v>0.15999999642372131</v>
      </c>
      <c r="AR30" s="2">
        <v>111115</v>
      </c>
      <c r="AS30">
        <v>0.66637257893880197</v>
      </c>
      <c r="AT30">
        <v>2.2237366915497277E-3</v>
      </c>
      <c r="AU30">
        <v>297.40998115539549</v>
      </c>
      <c r="AV30">
        <v>296.34434165954588</v>
      </c>
      <c r="AW30">
        <v>239.95565869907296</v>
      </c>
      <c r="AX30">
        <v>1.4776628343660709</v>
      </c>
      <c r="AY30">
        <v>3.042067724493088</v>
      </c>
      <c r="AZ30">
        <v>29.89617805124962</v>
      </c>
      <c r="BA30">
        <v>13.398026272074816</v>
      </c>
      <c r="BB30">
        <v>23.727161407470703</v>
      </c>
      <c r="BC30">
        <v>2.9462389285350747</v>
      </c>
      <c r="BD30">
        <v>0.16212479813651395</v>
      </c>
      <c r="BE30">
        <v>1.6787595710455061</v>
      </c>
      <c r="BF30">
        <v>1.2674793574895686</v>
      </c>
      <c r="BG30">
        <v>0.1022604024417685</v>
      </c>
      <c r="BH30">
        <v>29.692297351284228</v>
      </c>
      <c r="BI30">
        <v>0.75865344899889164</v>
      </c>
      <c r="BJ30">
        <v>57.030638632312325</v>
      </c>
      <c r="BK30">
        <v>380.01696642968608</v>
      </c>
      <c r="BL30">
        <v>1.3117544860825154E-2</v>
      </c>
    </row>
    <row r="31" spans="1:64" x14ac:dyDescent="0.25">
      <c r="A31" t="s">
        <v>66</v>
      </c>
      <c r="B31" t="s">
        <v>80</v>
      </c>
      <c r="C31">
        <v>150808</v>
      </c>
      <c r="D31" s="1" t="s">
        <v>101</v>
      </c>
      <c r="F31" s="2" t="s">
        <v>107</v>
      </c>
      <c r="G31" s="2">
        <v>6675.999999396503</v>
      </c>
      <c r="H31" s="2">
        <v>0</v>
      </c>
      <c r="I31">
        <v>14.346755515086491</v>
      </c>
      <c r="J31">
        <v>0.21199000277571398</v>
      </c>
      <c r="K31">
        <v>1621.3157710325236</v>
      </c>
      <c r="L31">
        <v>2.6749306306175558</v>
      </c>
      <c r="M31">
        <v>1.3573663412864236</v>
      </c>
      <c r="N31">
        <v>24.574804306030273</v>
      </c>
      <c r="O31" s="2">
        <v>6</v>
      </c>
      <c r="P31">
        <v>1.4200000166893005</v>
      </c>
      <c r="Q31" s="2">
        <v>0.5</v>
      </c>
      <c r="R31">
        <v>2.5560000300407411</v>
      </c>
      <c r="S31" s="2">
        <v>23.923019409179688</v>
      </c>
      <c r="T31" s="2">
        <v>24.574804306030273</v>
      </c>
      <c r="U31" s="2">
        <v>23.993093490600586</v>
      </c>
      <c r="V31" s="2">
        <v>1802.651123046875</v>
      </c>
      <c r="W31" s="2">
        <v>1773.9962158203125</v>
      </c>
      <c r="X31" s="2">
        <v>13.179414749145508</v>
      </c>
      <c r="Y31" s="2">
        <v>17.125410079956055</v>
      </c>
      <c r="Z31" s="2">
        <v>44.984939575195313</v>
      </c>
      <c r="AA31" s="2">
        <v>58.453704833984375</v>
      </c>
      <c r="AB31" s="2">
        <v>399.7655029296875</v>
      </c>
      <c r="AC31" s="2">
        <v>1499.838623046875</v>
      </c>
      <c r="AD31" s="2">
        <v>0.15122975409030914</v>
      </c>
      <c r="AE31" s="2">
        <v>101.75489807128906</v>
      </c>
      <c r="AF31" s="2">
        <v>3.7412683963775635</v>
      </c>
      <c r="AG31" s="2">
        <v>-2.7881201356649399E-2</v>
      </c>
      <c r="AH31" s="2">
        <v>0.10032700747251511</v>
      </c>
      <c r="AI31" s="2">
        <v>3.9871670305728912E-3</v>
      </c>
      <c r="AJ31" s="2">
        <v>7.1857340633869171E-2</v>
      </c>
      <c r="AK31" s="2">
        <v>5.4857349023222923E-3</v>
      </c>
      <c r="AL31" s="2">
        <v>0.66666668653488159</v>
      </c>
      <c r="AM31" s="2">
        <v>-0.21956524252891541</v>
      </c>
      <c r="AN31" s="2">
        <v>2.737391471862793</v>
      </c>
      <c r="AO31" s="2">
        <v>1</v>
      </c>
      <c r="AP31" s="2">
        <v>0</v>
      </c>
      <c r="AQ31" s="2">
        <v>0.15999999642372131</v>
      </c>
      <c r="AR31" s="2">
        <v>111115</v>
      </c>
      <c r="AS31">
        <v>0.66627583821614578</v>
      </c>
      <c r="AT31">
        <v>2.6749306306175558E-3</v>
      </c>
      <c r="AU31">
        <v>297.72480430603025</v>
      </c>
      <c r="AV31">
        <v>297.07301940917966</v>
      </c>
      <c r="AW31">
        <v>239.9741743236591</v>
      </c>
      <c r="AX31">
        <v>1.3036000155097798</v>
      </c>
      <c r="AY31">
        <v>3.0999606984013783</v>
      </c>
      <c r="AZ31">
        <v>30.464977678318334</v>
      </c>
      <c r="BA31">
        <v>13.339567598362279</v>
      </c>
      <c r="BB31">
        <v>24.24891185760498</v>
      </c>
      <c r="BC31">
        <v>3.0400495049835072</v>
      </c>
      <c r="BD31">
        <v>0.19575448142482219</v>
      </c>
      <c r="BE31">
        <v>1.7425943571149547</v>
      </c>
      <c r="BF31">
        <v>1.2974551478685525</v>
      </c>
      <c r="BG31">
        <v>0.12370849166968707</v>
      </c>
      <c r="BH31">
        <v>164.97682102278787</v>
      </c>
      <c r="BI31">
        <v>0.91393417673262167</v>
      </c>
      <c r="BJ31">
        <v>58.581317603405459</v>
      </c>
      <c r="BK31">
        <v>1766.4187041936566</v>
      </c>
      <c r="BL31">
        <v>4.757942380322247E-3</v>
      </c>
    </row>
    <row r="32" spans="1:64" x14ac:dyDescent="0.25">
      <c r="A32" t="s">
        <v>66</v>
      </c>
      <c r="B32" t="s">
        <v>108</v>
      </c>
      <c r="C32">
        <v>150809</v>
      </c>
      <c r="D32" s="1" t="s">
        <v>118</v>
      </c>
      <c r="F32" s="2" t="s">
        <v>115</v>
      </c>
      <c r="G32" s="2">
        <v>2645.4999982453883</v>
      </c>
      <c r="H32" s="2">
        <v>0</v>
      </c>
      <c r="I32">
        <v>28.621166066962932</v>
      </c>
      <c r="J32">
        <v>0.32447396009394081</v>
      </c>
      <c r="K32">
        <v>1599.902311388744</v>
      </c>
      <c r="L32">
        <v>3.6965831198816432</v>
      </c>
      <c r="M32">
        <v>1.2710217705624216</v>
      </c>
      <c r="N32">
        <v>25.933330535888672</v>
      </c>
      <c r="O32" s="2">
        <v>6</v>
      </c>
      <c r="P32">
        <v>1.4200000166893005</v>
      </c>
      <c r="Q32" s="2">
        <v>0.5</v>
      </c>
      <c r="R32">
        <v>2.5560000300407411</v>
      </c>
      <c r="S32" s="2">
        <v>23.436080932617188</v>
      </c>
      <c r="T32" s="2">
        <v>25.933330535888672</v>
      </c>
      <c r="U32" s="2">
        <v>21.651655197143555</v>
      </c>
      <c r="V32" s="2">
        <v>1820.884521484375</v>
      </c>
      <c r="W32" s="2">
        <v>1790.6361083984375</v>
      </c>
      <c r="X32" s="2">
        <v>17.437503814697266</v>
      </c>
      <c r="Y32" s="2">
        <v>20.545257568359375</v>
      </c>
      <c r="Z32" s="2">
        <v>61.27142333984375</v>
      </c>
      <c r="AA32" s="2">
        <v>72.191368103027344</v>
      </c>
      <c r="AB32" s="2">
        <v>699.01983642578125</v>
      </c>
      <c r="AC32" s="2">
        <v>1499.880859375</v>
      </c>
      <c r="AD32" s="2">
        <v>0.17812250554561615</v>
      </c>
      <c r="AE32" s="2">
        <v>101.72410583496094</v>
      </c>
      <c r="AF32" s="2">
        <v>10.916001319885254</v>
      </c>
      <c r="AG32" s="2">
        <v>0.17895796895027161</v>
      </c>
      <c r="AH32" s="2">
        <v>0.25344803929328918</v>
      </c>
      <c r="AI32" s="2">
        <v>7.2884242981672287E-3</v>
      </c>
      <c r="AJ32" s="2">
        <v>0.29497033357620239</v>
      </c>
      <c r="AK32" s="2">
        <v>7.0293424651026726E-3</v>
      </c>
      <c r="AL32" s="2">
        <v>1</v>
      </c>
      <c r="AM32" s="2">
        <v>-0.21956524252891541</v>
      </c>
      <c r="AN32" s="2">
        <v>2.737391471862793</v>
      </c>
      <c r="AO32" s="2">
        <v>1</v>
      </c>
      <c r="AP32" s="2">
        <v>0</v>
      </c>
      <c r="AQ32" s="2">
        <v>0.15999999642372131</v>
      </c>
      <c r="AR32" s="2">
        <v>111115</v>
      </c>
      <c r="AS32">
        <v>1.1650330607096353</v>
      </c>
      <c r="AT32">
        <v>3.6965831198816431E-3</v>
      </c>
      <c r="AU32">
        <v>299.08333053588865</v>
      </c>
      <c r="AV32">
        <v>296.58608093261716</v>
      </c>
      <c r="AW32">
        <v>239.98093213600805</v>
      </c>
      <c r="AX32">
        <v>0.55096114884656044</v>
      </c>
      <c r="AY32">
        <v>3.3609697258527427</v>
      </c>
      <c r="AZ32">
        <v>33.040051797610701</v>
      </c>
      <c r="BA32">
        <v>12.494794229251326</v>
      </c>
      <c r="BB32">
        <v>24.68470573425293</v>
      </c>
      <c r="BC32">
        <v>3.1203960638032604</v>
      </c>
      <c r="BD32">
        <v>0.28792325658485562</v>
      </c>
      <c r="BE32">
        <v>2.0899479552903211</v>
      </c>
      <c r="BF32">
        <v>1.0304481085129393</v>
      </c>
      <c r="BG32">
        <v>0.18291393638085851</v>
      </c>
      <c r="BH32">
        <v>162.74863204930722</v>
      </c>
      <c r="BI32">
        <v>0.89348265897514623</v>
      </c>
      <c r="BJ32">
        <v>65.518995652484165</v>
      </c>
      <c r="BK32">
        <v>1775.519295512569</v>
      </c>
      <c r="BL32">
        <v>1.056158646008416E-2</v>
      </c>
    </row>
    <row r="33" spans="1:64" x14ac:dyDescent="0.25">
      <c r="A33" t="s">
        <v>66</v>
      </c>
      <c r="B33" t="s">
        <v>108</v>
      </c>
      <c r="C33">
        <v>150809</v>
      </c>
      <c r="D33" s="1" t="s">
        <v>110</v>
      </c>
      <c r="F33" s="2" t="s">
        <v>114</v>
      </c>
      <c r="G33" s="2">
        <v>2084.4999996758997</v>
      </c>
      <c r="H33" s="2">
        <v>0</v>
      </c>
      <c r="I33">
        <v>17.673264367750093</v>
      </c>
      <c r="J33">
        <v>0.2726818823454763</v>
      </c>
      <c r="K33">
        <v>265.55025601484795</v>
      </c>
      <c r="L33">
        <v>2.915956888371336</v>
      </c>
      <c r="M33">
        <v>1.1710160345911</v>
      </c>
      <c r="N33">
        <v>25.995845794677734</v>
      </c>
      <c r="O33" s="2">
        <v>6</v>
      </c>
      <c r="P33">
        <v>1.4200000166893005</v>
      </c>
      <c r="Q33" s="2">
        <v>0.5</v>
      </c>
      <c r="R33">
        <v>2.5560000300407411</v>
      </c>
      <c r="S33" s="2">
        <v>23.224359512329102</v>
      </c>
      <c r="T33" s="2">
        <v>25.995845794677734</v>
      </c>
      <c r="U33" s="2">
        <v>21.321628570556641</v>
      </c>
      <c r="V33" s="2">
        <v>400.92755126953125</v>
      </c>
      <c r="W33" s="2">
        <v>384.7952880859375</v>
      </c>
      <c r="X33" s="2">
        <v>19.199333190917969</v>
      </c>
      <c r="Y33" s="2">
        <v>21.647956848144531</v>
      </c>
      <c r="Z33" s="2">
        <v>68.339096069335937</v>
      </c>
      <c r="AA33" s="2">
        <v>77.054855346679688</v>
      </c>
      <c r="AB33" s="2">
        <v>699.0455322265625</v>
      </c>
      <c r="AC33" s="2">
        <v>1499.6103515625</v>
      </c>
      <c r="AD33" s="2">
        <v>9.7465552389621735E-2</v>
      </c>
      <c r="AE33" s="2">
        <v>101.73768615722656</v>
      </c>
      <c r="AF33" s="2">
        <v>6.1457071304321289</v>
      </c>
      <c r="AG33" s="2">
        <v>0.12674202024936676</v>
      </c>
      <c r="AH33" s="2">
        <v>2.817661315202713E-2</v>
      </c>
      <c r="AI33" s="2">
        <v>2.0833595190197229E-3</v>
      </c>
      <c r="AJ33" s="2">
        <v>1.5413460321724415E-2</v>
      </c>
      <c r="AK33" s="2">
        <v>6.4193974249064922E-3</v>
      </c>
      <c r="AL33" s="2">
        <v>1</v>
      </c>
      <c r="AM33" s="2">
        <v>-0.21956524252891541</v>
      </c>
      <c r="AN33" s="2">
        <v>2.737391471862793</v>
      </c>
      <c r="AO33" s="2">
        <v>1</v>
      </c>
      <c r="AP33" s="2">
        <v>0</v>
      </c>
      <c r="AQ33" s="2">
        <v>0.15999999642372131</v>
      </c>
      <c r="AR33" s="2">
        <v>111115</v>
      </c>
      <c r="AS33">
        <v>1.1650758870442706</v>
      </c>
      <c r="AT33">
        <v>2.9159568883713361E-3</v>
      </c>
      <c r="AU33">
        <v>299.14584579467771</v>
      </c>
      <c r="AV33">
        <v>296.37435951232908</v>
      </c>
      <c r="AW33">
        <v>239.93765088697546</v>
      </c>
      <c r="AX33">
        <v>0.90604668911185438</v>
      </c>
      <c r="AY33">
        <v>3.3734290743528117</v>
      </c>
      <c r="AZ33">
        <v>33.158106909758857</v>
      </c>
      <c r="BA33">
        <v>11.510150061614326</v>
      </c>
      <c r="BB33">
        <v>24.610102653503418</v>
      </c>
      <c r="BC33">
        <v>3.1065113776839364</v>
      </c>
      <c r="BD33">
        <v>0.24639564329049979</v>
      </c>
      <c r="BE33">
        <v>2.2024130397617117</v>
      </c>
      <c r="BF33">
        <v>0.90409833792222472</v>
      </c>
      <c r="BG33">
        <v>0.15616125744525605</v>
      </c>
      <c r="BH33">
        <v>27.016468605409766</v>
      </c>
      <c r="BI33">
        <v>0.69010786835711413</v>
      </c>
      <c r="BJ33">
        <v>67.749601303966102</v>
      </c>
      <c r="BK33">
        <v>375.4608175788764</v>
      </c>
      <c r="BL33">
        <v>3.1890321402262431E-2</v>
      </c>
    </row>
    <row r="34" spans="1:64" x14ac:dyDescent="0.25">
      <c r="A34" t="s">
        <v>66</v>
      </c>
      <c r="B34" t="s">
        <v>108</v>
      </c>
      <c r="C34">
        <v>150809</v>
      </c>
      <c r="D34" s="1" t="s">
        <v>109</v>
      </c>
      <c r="F34" s="2" t="s">
        <v>112</v>
      </c>
      <c r="G34" s="2">
        <v>1460.4999993406236</v>
      </c>
      <c r="H34" s="2">
        <v>0</v>
      </c>
      <c r="I34">
        <v>4.1659389096570516</v>
      </c>
      <c r="J34">
        <v>3.9859335454361794E-2</v>
      </c>
      <c r="K34">
        <v>218.20251884637281</v>
      </c>
      <c r="L34">
        <v>0.65290538646233254</v>
      </c>
      <c r="M34">
        <v>1.6473818000868958</v>
      </c>
      <c r="N34">
        <v>26.821020126342773</v>
      </c>
      <c r="O34" s="2">
        <v>6</v>
      </c>
      <c r="P34">
        <v>1.4200000166893005</v>
      </c>
      <c r="Q34" s="2">
        <v>0.5</v>
      </c>
      <c r="R34">
        <v>2.5560000300407411</v>
      </c>
      <c r="S34" s="2">
        <v>23.361240386962891</v>
      </c>
      <c r="T34" s="2">
        <v>26.821020126342773</v>
      </c>
      <c r="U34" s="2">
        <v>21.395513534545898</v>
      </c>
      <c r="V34" s="2">
        <v>401.12594604492187</v>
      </c>
      <c r="W34" s="2">
        <v>395.814697265625</v>
      </c>
      <c r="X34" s="2">
        <v>17.849172592163086</v>
      </c>
      <c r="Y34" s="2">
        <v>18.618362426757813</v>
      </c>
      <c r="Z34" s="2">
        <v>63.014793395996094</v>
      </c>
      <c r="AA34" s="2">
        <v>65.7303466796875</v>
      </c>
      <c r="AB34" s="2">
        <v>499.81109619140625</v>
      </c>
      <c r="AC34" s="2">
        <v>1499.8731689453125</v>
      </c>
      <c r="AD34" s="2">
        <v>0.24198435246944427</v>
      </c>
      <c r="AE34" s="2">
        <v>101.74504852294922</v>
      </c>
      <c r="AF34" s="2">
        <v>5.0093259811401367</v>
      </c>
      <c r="AG34" s="2">
        <v>0.13357910513877869</v>
      </c>
      <c r="AH34" s="2">
        <v>3.8337092846632004E-2</v>
      </c>
      <c r="AI34" s="2">
        <v>1.4584377408027649E-2</v>
      </c>
      <c r="AJ34" s="2">
        <v>2.7136856690049171E-2</v>
      </c>
      <c r="AK34" s="2">
        <v>1.7049949616193771E-2</v>
      </c>
      <c r="AL34" s="2">
        <v>1</v>
      </c>
      <c r="AM34" s="2">
        <v>-0.21956524252891541</v>
      </c>
      <c r="AN34" s="2">
        <v>2.737391471862793</v>
      </c>
      <c r="AO34" s="2">
        <v>1</v>
      </c>
      <c r="AP34" s="2">
        <v>0</v>
      </c>
      <c r="AQ34" s="2">
        <v>0.15999999642372131</v>
      </c>
      <c r="AR34" s="2">
        <v>111115</v>
      </c>
      <c r="AS34">
        <v>0.83301849365234371</v>
      </c>
      <c r="AT34">
        <v>6.5290538646233258E-4</v>
      </c>
      <c r="AU34">
        <v>299.97102012634275</v>
      </c>
      <c r="AV34">
        <v>296.51124038696287</v>
      </c>
      <c r="AW34">
        <v>239.97970166728555</v>
      </c>
      <c r="AX34">
        <v>1.9462742441004592</v>
      </c>
      <c r="AY34">
        <v>3.5417079886152241</v>
      </c>
      <c r="AZ34">
        <v>34.809634867060588</v>
      </c>
      <c r="BA34">
        <v>16.191272440302775</v>
      </c>
      <c r="BB34">
        <v>25.091130256652832</v>
      </c>
      <c r="BC34">
        <v>3.1969941716147465</v>
      </c>
      <c r="BD34">
        <v>3.9247296665211012E-2</v>
      </c>
      <c r="BE34">
        <v>1.8943261885283282</v>
      </c>
      <c r="BF34">
        <v>1.3026679830864183</v>
      </c>
      <c r="BG34">
        <v>2.4583823713035562E-2</v>
      </c>
      <c r="BH34">
        <v>22.201025867853943</v>
      </c>
      <c r="BI34">
        <v>0.55127442299076768</v>
      </c>
      <c r="BJ34">
        <v>52.943379925695602</v>
      </c>
      <c r="BK34">
        <v>393.61437744483555</v>
      </c>
      <c r="BL34">
        <v>5.6034255626783436E-3</v>
      </c>
    </row>
    <row r="35" spans="1:64" x14ac:dyDescent="0.25">
      <c r="A35" t="s">
        <v>66</v>
      </c>
      <c r="B35" t="s">
        <v>108</v>
      </c>
      <c r="C35">
        <v>150809</v>
      </c>
      <c r="D35" s="1" t="s">
        <v>109</v>
      </c>
      <c r="F35" s="2" t="s">
        <v>113</v>
      </c>
      <c r="G35" s="2">
        <v>1678.4999993629754</v>
      </c>
      <c r="H35" s="2">
        <v>0</v>
      </c>
      <c r="I35">
        <v>20.119503725986139</v>
      </c>
      <c r="J35">
        <v>4.4091175093868153E-2</v>
      </c>
      <c r="K35">
        <v>991.68385138213137</v>
      </c>
      <c r="L35">
        <v>0.68721429167835013</v>
      </c>
      <c r="M35">
        <v>1.5706430218423355</v>
      </c>
      <c r="N35">
        <v>26.454374313354492</v>
      </c>
      <c r="O35" s="2">
        <v>6</v>
      </c>
      <c r="P35">
        <v>1.4200000166893005</v>
      </c>
      <c r="Q35" s="2">
        <v>0.5</v>
      </c>
      <c r="R35">
        <v>2.5560000300407411</v>
      </c>
      <c r="S35" s="2">
        <v>23.062107086181641</v>
      </c>
      <c r="T35" s="2">
        <v>26.454374313354492</v>
      </c>
      <c r="U35" s="2">
        <v>21.156667709350586</v>
      </c>
      <c r="V35" s="2">
        <v>1793.09716796875</v>
      </c>
      <c r="W35" s="2">
        <v>1767.4853515625</v>
      </c>
      <c r="X35" s="2">
        <v>17.819719314575195</v>
      </c>
      <c r="Y35" s="2">
        <v>18.629356384277344</v>
      </c>
      <c r="Z35" s="2">
        <v>64.057197570800781</v>
      </c>
      <c r="AA35" s="2">
        <v>66.967636108398438</v>
      </c>
      <c r="AB35" s="2">
        <v>499.788330078125</v>
      </c>
      <c r="AC35" s="2">
        <v>1500.056396484375</v>
      </c>
      <c r="AD35" s="2">
        <v>8.9621633291244507E-2</v>
      </c>
      <c r="AE35" s="2">
        <v>101.74322509765625</v>
      </c>
      <c r="AF35" s="2">
        <v>8.7629327774047852</v>
      </c>
      <c r="AG35" s="2">
        <v>0.17157663404941559</v>
      </c>
      <c r="AH35" s="2">
        <v>8.6886152625083923E-2</v>
      </c>
      <c r="AI35" s="2">
        <v>5.8716870844364166E-3</v>
      </c>
      <c r="AJ35" s="2">
        <v>7.431841641664505E-2</v>
      </c>
      <c r="AK35" s="2">
        <v>2.6237231213599443E-3</v>
      </c>
      <c r="AL35" s="2">
        <v>0.66666668653488159</v>
      </c>
      <c r="AM35" s="2">
        <v>-0.21956524252891541</v>
      </c>
      <c r="AN35" s="2">
        <v>2.737391471862793</v>
      </c>
      <c r="AO35" s="2">
        <v>1</v>
      </c>
      <c r="AP35" s="2">
        <v>0</v>
      </c>
      <c r="AQ35" s="2">
        <v>0.15999999642372131</v>
      </c>
      <c r="AR35" s="2">
        <v>111115</v>
      </c>
      <c r="AS35">
        <v>0.83298055013020833</v>
      </c>
      <c r="AT35">
        <v>6.872142916783501E-4</v>
      </c>
      <c r="AU35">
        <v>299.60437431335447</v>
      </c>
      <c r="AV35">
        <v>296.21210708618162</v>
      </c>
      <c r="AW35">
        <v>240.00901807288028</v>
      </c>
      <c r="AX35">
        <v>1.9406101794601545</v>
      </c>
      <c r="AY35">
        <v>3.4660538218723249</v>
      </c>
      <c r="AZ35">
        <v>34.066679314966677</v>
      </c>
      <c r="BA35">
        <v>15.437322930689334</v>
      </c>
      <c r="BB35">
        <v>24.758240699768066</v>
      </c>
      <c r="BC35">
        <v>3.1341350088047291</v>
      </c>
      <c r="BD35">
        <v>4.3343496813460489E-2</v>
      </c>
      <c r="BE35">
        <v>1.8954108000299894</v>
      </c>
      <c r="BF35">
        <v>1.2387242087747397</v>
      </c>
      <c r="BG35">
        <v>2.7155881982439102E-2</v>
      </c>
      <c r="BH35">
        <v>100.89711331688288</v>
      </c>
      <c r="BI35">
        <v>0.56107047818272371</v>
      </c>
      <c r="BJ35">
        <v>54.247934334864901</v>
      </c>
      <c r="BK35">
        <v>1756.8588532405699</v>
      </c>
      <c r="BL35">
        <v>6.2124598966170489E-3</v>
      </c>
    </row>
    <row r="36" spans="1:64" x14ac:dyDescent="0.25">
      <c r="A36" t="s">
        <v>66</v>
      </c>
      <c r="B36" t="s">
        <v>108</v>
      </c>
      <c r="C36">
        <v>150809</v>
      </c>
      <c r="D36" s="1" t="s">
        <v>111</v>
      </c>
      <c r="F36" s="2" t="s">
        <v>116</v>
      </c>
      <c r="G36" s="2">
        <v>2804.4999993853271</v>
      </c>
      <c r="H36" s="2">
        <v>0</v>
      </c>
      <c r="I36">
        <v>15.83905067647818</v>
      </c>
      <c r="J36">
        <v>0.42466960519038216</v>
      </c>
      <c r="K36">
        <v>310.42313190254151</v>
      </c>
      <c r="L36">
        <v>4.3934023890735272</v>
      </c>
      <c r="M36">
        <v>1.1948201388855968</v>
      </c>
      <c r="N36">
        <v>25.517520904541016</v>
      </c>
      <c r="O36" s="2">
        <v>6</v>
      </c>
      <c r="P36">
        <v>1.4200000166893005</v>
      </c>
      <c r="Q36" s="2">
        <v>0.5</v>
      </c>
      <c r="R36">
        <v>2.5560000300407411</v>
      </c>
      <c r="S36" s="2">
        <v>23.197109222412109</v>
      </c>
      <c r="T36" s="2">
        <v>25.517520904541016</v>
      </c>
      <c r="U36" s="2">
        <v>21.415456771850586</v>
      </c>
      <c r="V36" s="2">
        <v>400.21527099609375</v>
      </c>
      <c r="W36" s="2">
        <v>385.16445922851562</v>
      </c>
      <c r="X36" s="2">
        <v>16.796171188354492</v>
      </c>
      <c r="Y36" s="2">
        <v>20.490682601928711</v>
      </c>
      <c r="Z36" s="2">
        <v>59.872817993164063</v>
      </c>
      <c r="AA36" s="2">
        <v>73.042533874511719</v>
      </c>
      <c r="AB36" s="2">
        <v>698.88189697265625</v>
      </c>
      <c r="AC36" s="2">
        <v>1501.2528076171875</v>
      </c>
      <c r="AD36" s="2">
        <v>0.20612972974777222</v>
      </c>
      <c r="AE36" s="2">
        <v>101.71922302246094</v>
      </c>
      <c r="AF36" s="2">
        <v>6.0827937126159668</v>
      </c>
      <c r="AG36" s="2">
        <v>0.11431086808443069</v>
      </c>
      <c r="AH36" s="2">
        <v>7.361941784620285E-2</v>
      </c>
      <c r="AI36" s="2">
        <v>1.7699260264635086E-2</v>
      </c>
      <c r="AJ36" s="2">
        <v>6.2962770462036133E-2</v>
      </c>
      <c r="AK36" s="2">
        <v>1.6174692660570145E-2</v>
      </c>
      <c r="AL36" s="2">
        <v>0.66666668653488159</v>
      </c>
      <c r="AM36" s="2">
        <v>-0.21956524252891541</v>
      </c>
      <c r="AN36" s="2">
        <v>2.737391471862793</v>
      </c>
      <c r="AO36" s="2">
        <v>1</v>
      </c>
      <c r="AP36" s="2">
        <v>0</v>
      </c>
      <c r="AQ36" s="2">
        <v>0.15999999642372131</v>
      </c>
      <c r="AR36" s="2">
        <v>111115</v>
      </c>
      <c r="AS36">
        <v>1.1648031616210937</v>
      </c>
      <c r="AT36">
        <v>4.3934023890735271E-3</v>
      </c>
      <c r="AU36">
        <v>298.66752090454099</v>
      </c>
      <c r="AV36">
        <v>296.34710922241209</v>
      </c>
      <c r="AW36">
        <v>240.20044384985158</v>
      </c>
      <c r="AX36">
        <v>0.22855280481405585</v>
      </c>
      <c r="AY36">
        <v>3.2791164523536436</v>
      </c>
      <c r="AZ36">
        <v>32.236939635584626</v>
      </c>
      <c r="BA36">
        <v>11.746257033655915</v>
      </c>
      <c r="BB36">
        <v>24.357315063476563</v>
      </c>
      <c r="BC36">
        <v>3.0598647084478854</v>
      </c>
      <c r="BD36">
        <v>0.36416498856299434</v>
      </c>
      <c r="BE36">
        <v>2.0842963134680468</v>
      </c>
      <c r="BF36">
        <v>0.9755683949798386</v>
      </c>
      <c r="BG36">
        <v>0.23236205978891328</v>
      </c>
      <c r="BH36">
        <v>31.575999785325429</v>
      </c>
      <c r="BI36">
        <v>0.80594957417493562</v>
      </c>
      <c r="BJ36">
        <v>67.908058088243209</v>
      </c>
      <c r="BK36">
        <v>376.79876354700787</v>
      </c>
      <c r="BL36">
        <v>2.8545719292593186E-2</v>
      </c>
    </row>
    <row r="37" spans="1:64" x14ac:dyDescent="0.25">
      <c r="A37" t="s">
        <v>66</v>
      </c>
      <c r="B37" t="s">
        <v>108</v>
      </c>
      <c r="C37">
        <v>150809</v>
      </c>
      <c r="D37" s="1" t="s">
        <v>111</v>
      </c>
      <c r="F37" s="2" t="s">
        <v>117</v>
      </c>
      <c r="G37" s="2">
        <v>3035.9999994635582</v>
      </c>
      <c r="H37" s="2">
        <v>0</v>
      </c>
      <c r="I37">
        <v>20.317046256410791</v>
      </c>
      <c r="J37">
        <v>0.51941797276849799</v>
      </c>
      <c r="K37">
        <v>1691.7896953434913</v>
      </c>
      <c r="L37">
        <v>4.8816516918615127</v>
      </c>
      <c r="M37">
        <v>1.1206556261552834</v>
      </c>
      <c r="N37">
        <v>24.961915969848633</v>
      </c>
      <c r="O37" s="2">
        <v>6</v>
      </c>
      <c r="P37">
        <v>1.4200000166893005</v>
      </c>
      <c r="Q37" s="2">
        <v>0.5</v>
      </c>
      <c r="R37">
        <v>2.5560000300407411</v>
      </c>
      <c r="S37" s="2">
        <v>22.796058654785156</v>
      </c>
      <c r="T37" s="2">
        <v>24.961915969848633</v>
      </c>
      <c r="U37" s="2">
        <v>21.053241729736328</v>
      </c>
      <c r="V37" s="2">
        <v>1821.0150146484375</v>
      </c>
      <c r="W37" s="2">
        <v>1796.0504150390625</v>
      </c>
      <c r="X37" s="2">
        <v>16.066873550415039</v>
      </c>
      <c r="Y37" s="2">
        <v>20.172466278076172</v>
      </c>
      <c r="Z37" s="2">
        <v>58.677036285400391</v>
      </c>
      <c r="AA37" s="2">
        <v>73.670867919921875</v>
      </c>
      <c r="AB37" s="2">
        <v>699.0235595703125</v>
      </c>
      <c r="AC37" s="2">
        <v>1501.3048095703125</v>
      </c>
      <c r="AD37" s="2">
        <v>0.18259817361831665</v>
      </c>
      <c r="AE37" s="2">
        <v>101.71337127685547</v>
      </c>
      <c r="AF37" s="2">
        <v>9.0930843353271484</v>
      </c>
      <c r="AG37" s="2">
        <v>0.10264533013105392</v>
      </c>
      <c r="AH37" s="2">
        <v>5.5940043181180954E-2</v>
      </c>
      <c r="AI37" s="2">
        <v>8.1335697323083878E-3</v>
      </c>
      <c r="AJ37" s="2">
        <v>0.11069783568382263</v>
      </c>
      <c r="AK37" s="2">
        <v>3.0186118092387915E-3</v>
      </c>
      <c r="AL37" s="2">
        <v>1</v>
      </c>
      <c r="AM37" s="2">
        <v>-0.21956524252891541</v>
      </c>
      <c r="AN37" s="2">
        <v>2.737391471862793</v>
      </c>
      <c r="AO37" s="2">
        <v>1</v>
      </c>
      <c r="AP37" s="2">
        <v>0</v>
      </c>
      <c r="AQ37" s="2">
        <v>0.15999999642372131</v>
      </c>
      <c r="AR37" s="2">
        <v>111115</v>
      </c>
      <c r="AS37">
        <v>1.1650392659505207</v>
      </c>
      <c r="AT37">
        <v>4.8816516918615124E-3</v>
      </c>
      <c r="AU37">
        <v>298.11191596984861</v>
      </c>
      <c r="AV37">
        <v>295.94605865478513</v>
      </c>
      <c r="AW37">
        <v>240.20876416216561</v>
      </c>
      <c r="AX37">
        <v>5.3367645155460988E-3</v>
      </c>
      <c r="AY37">
        <v>3.1724651782670916</v>
      </c>
      <c r="AZ37">
        <v>31.190247048560618</v>
      </c>
      <c r="BA37">
        <v>11.017780770484446</v>
      </c>
      <c r="BB37">
        <v>23.878987312316895</v>
      </c>
      <c r="BC37">
        <v>2.9732723973181994</v>
      </c>
      <c r="BD37">
        <v>0.4316916766394866</v>
      </c>
      <c r="BE37">
        <v>2.0518095521118083</v>
      </c>
      <c r="BF37">
        <v>0.9214628452063911</v>
      </c>
      <c r="BG37">
        <v>0.27652078969421451</v>
      </c>
      <c r="BH37">
        <v>172.07763340483075</v>
      </c>
      <c r="BI37">
        <v>0.94195000384034122</v>
      </c>
      <c r="BJ37">
        <v>69.867788890528033</v>
      </c>
      <c r="BK37">
        <v>1785.3195808748244</v>
      </c>
      <c r="BL37">
        <v>7.9509971992041302E-3</v>
      </c>
    </row>
    <row r="38" spans="1:64" x14ac:dyDescent="0.25">
      <c r="A38" t="s">
        <v>66</v>
      </c>
      <c r="B38" t="s">
        <v>108</v>
      </c>
      <c r="C38">
        <v>150809</v>
      </c>
      <c r="D38" s="1" t="s">
        <v>120</v>
      </c>
      <c r="F38" s="2" t="s">
        <v>124</v>
      </c>
      <c r="G38" s="2">
        <v>4988.9999996870756</v>
      </c>
      <c r="H38" s="2">
        <v>0</v>
      </c>
      <c r="I38">
        <v>1.035353275626639</v>
      </c>
      <c r="J38">
        <v>1.9808242200664451E-2</v>
      </c>
      <c r="K38">
        <v>303.95313610221871</v>
      </c>
      <c r="L38">
        <v>0.35587020523534124</v>
      </c>
      <c r="M38">
        <v>1.7964865264356107</v>
      </c>
      <c r="N38">
        <v>26.013566970825195</v>
      </c>
      <c r="O38" s="2">
        <v>6</v>
      </c>
      <c r="P38">
        <v>1.4200000166893005</v>
      </c>
      <c r="Q38" s="2">
        <v>0.5</v>
      </c>
      <c r="R38">
        <v>2.5560000300407411</v>
      </c>
      <c r="S38" s="2">
        <v>22.641721725463867</v>
      </c>
      <c r="T38" s="2">
        <v>26.013566970825195</v>
      </c>
      <c r="U38" s="2">
        <v>20.989894866943359</v>
      </c>
      <c r="V38" s="2">
        <v>400.06475830078125</v>
      </c>
      <c r="W38" s="2">
        <v>398.29833984375</v>
      </c>
      <c r="X38" s="2">
        <v>15.01416015625</v>
      </c>
      <c r="Y38" s="2">
        <v>15.539900779724121</v>
      </c>
      <c r="Z38" s="2">
        <v>55.343490600585938</v>
      </c>
      <c r="AA38" s="2">
        <v>57.281414031982422</v>
      </c>
      <c r="AB38" s="2">
        <v>399.82455444335937</v>
      </c>
      <c r="AC38" s="2">
        <v>1499.27392578125</v>
      </c>
      <c r="AD38" s="2">
        <v>5.8253835886716843E-2</v>
      </c>
      <c r="AE38" s="2">
        <v>101.70475006103516</v>
      </c>
      <c r="AF38" s="2">
        <v>4.1732039451599121</v>
      </c>
      <c r="AG38" s="2">
        <v>0.10681208223104477</v>
      </c>
      <c r="AH38" s="2">
        <v>4.7492329031229019E-2</v>
      </c>
      <c r="AI38" s="2">
        <v>2.147752558812499E-3</v>
      </c>
      <c r="AJ38" s="2">
        <v>4.5978374779224396E-2</v>
      </c>
      <c r="AK38" s="2">
        <v>4.8636742867529392E-3</v>
      </c>
      <c r="AL38" s="2">
        <v>1</v>
      </c>
      <c r="AM38" s="2">
        <v>-0.21956524252891541</v>
      </c>
      <c r="AN38" s="2">
        <v>2.737391471862793</v>
      </c>
      <c r="AO38" s="2">
        <v>1</v>
      </c>
      <c r="AP38" s="2">
        <v>0</v>
      </c>
      <c r="AQ38" s="2">
        <v>0.15999999642372131</v>
      </c>
      <c r="AR38" s="2">
        <v>111115</v>
      </c>
      <c r="AS38">
        <v>0.66637425740559886</v>
      </c>
      <c r="AT38">
        <v>3.5587020523534125E-4</v>
      </c>
      <c r="AU38">
        <v>299.16356697082517</v>
      </c>
      <c r="AV38">
        <v>295.79172172546384</v>
      </c>
      <c r="AW38">
        <v>239.88382276317861</v>
      </c>
      <c r="AX38">
        <v>2.1107174645614237</v>
      </c>
      <c r="AY38">
        <v>3.3769682512107377</v>
      </c>
      <c r="AZ38">
        <v>33.203643381298789</v>
      </c>
      <c r="BA38">
        <v>17.663742601574668</v>
      </c>
      <c r="BB38">
        <v>24.327644348144531</v>
      </c>
      <c r="BC38">
        <v>3.054429958427705</v>
      </c>
      <c r="BD38">
        <v>1.9655914691156625E-2</v>
      </c>
      <c r="BE38">
        <v>1.5804817247751271</v>
      </c>
      <c r="BF38">
        <v>1.473948233652578</v>
      </c>
      <c r="BG38">
        <v>1.229854214148801E-2</v>
      </c>
      <c r="BH38">
        <v>30.913477737543957</v>
      </c>
      <c r="BI38">
        <v>0.76312930709542415</v>
      </c>
      <c r="BJ38">
        <v>45.892190732963314</v>
      </c>
      <c r="BK38">
        <v>397.75149833136015</v>
      </c>
      <c r="BL38">
        <v>1.1945807922883651E-3</v>
      </c>
    </row>
    <row r="39" spans="1:64" x14ac:dyDescent="0.25">
      <c r="A39" t="s">
        <v>66</v>
      </c>
      <c r="B39" t="s">
        <v>108</v>
      </c>
      <c r="C39">
        <v>150809</v>
      </c>
      <c r="D39" s="1" t="s">
        <v>120</v>
      </c>
      <c r="F39" s="2" t="s">
        <v>125</v>
      </c>
      <c r="G39" s="2">
        <v>5183.4999996088445</v>
      </c>
      <c r="H39" s="2">
        <v>0</v>
      </c>
      <c r="I39">
        <v>6.8453732549693997</v>
      </c>
      <c r="J39">
        <v>1.9074362232458272E-2</v>
      </c>
      <c r="K39">
        <v>1191.3769929943151</v>
      </c>
      <c r="L39">
        <v>0.32778404987480669</v>
      </c>
      <c r="M39">
        <v>1.7181548254354926</v>
      </c>
      <c r="N39">
        <v>25.727581024169922</v>
      </c>
      <c r="O39" s="2">
        <v>6</v>
      </c>
      <c r="P39">
        <v>1.4200000166893005</v>
      </c>
      <c r="Q39" s="2">
        <v>0.5</v>
      </c>
      <c r="R39">
        <v>2.5560000300407411</v>
      </c>
      <c r="S39" s="2">
        <v>22.524938583374023</v>
      </c>
      <c r="T39" s="2">
        <v>25.727581024169922</v>
      </c>
      <c r="U39" s="2">
        <v>20.975814819335938</v>
      </c>
      <c r="V39" s="2">
        <v>1821.952392578125</v>
      </c>
      <c r="W39" s="2">
        <v>1810.78759765625</v>
      </c>
      <c r="X39" s="2">
        <v>15.268416404724121</v>
      </c>
      <c r="Y39" s="2">
        <v>15.752625465393066</v>
      </c>
      <c r="Z39" s="2">
        <v>56.680328369140625</v>
      </c>
      <c r="AA39" s="2">
        <v>58.477836608886719</v>
      </c>
      <c r="AB39" s="2">
        <v>399.77020263671875</v>
      </c>
      <c r="AC39" s="2">
        <v>1499.6065673828125</v>
      </c>
      <c r="AD39" s="2">
        <v>9.7462601959705353E-2</v>
      </c>
      <c r="AE39" s="2">
        <v>101.70318603515625</v>
      </c>
      <c r="AF39" s="2">
        <v>6.6525921821594238</v>
      </c>
      <c r="AG39" s="2">
        <v>0.12423232942819595</v>
      </c>
      <c r="AH39" s="2">
        <v>0.25109478831291199</v>
      </c>
      <c r="AI39" s="2">
        <v>4.5214151032269001E-3</v>
      </c>
      <c r="AJ39" s="2">
        <v>0.29518130421638489</v>
      </c>
      <c r="AK39" s="2">
        <v>4.8663183115422726E-3</v>
      </c>
      <c r="AL39" s="2">
        <v>1</v>
      </c>
      <c r="AM39" s="2">
        <v>-0.21956524252891541</v>
      </c>
      <c r="AN39" s="2">
        <v>2.737391471862793</v>
      </c>
      <c r="AO39" s="2">
        <v>1</v>
      </c>
      <c r="AP39" s="2">
        <v>0</v>
      </c>
      <c r="AQ39" s="2">
        <v>0.15999999642372131</v>
      </c>
      <c r="AR39" s="2">
        <v>111115</v>
      </c>
      <c r="AS39">
        <v>0.66628367106119779</v>
      </c>
      <c r="AT39">
        <v>3.2778404987480667E-4</v>
      </c>
      <c r="AU39">
        <v>298.8775810241699</v>
      </c>
      <c r="AV39">
        <v>295.674938583374</v>
      </c>
      <c r="AW39">
        <v>239.93704541823899</v>
      </c>
      <c r="AX39">
        <v>2.1488156114750963</v>
      </c>
      <c r="AY39">
        <v>3.3202470236845034</v>
      </c>
      <c r="AZ39">
        <v>32.646440619242519</v>
      </c>
      <c r="BA39">
        <v>16.893815153849452</v>
      </c>
      <c r="BB39">
        <v>24.126259803771973</v>
      </c>
      <c r="BC39">
        <v>3.0177650808995042</v>
      </c>
      <c r="BD39">
        <v>1.893307260771316E-2</v>
      </c>
      <c r="BE39">
        <v>1.6020921982490108</v>
      </c>
      <c r="BF39">
        <v>1.4156728826504934</v>
      </c>
      <c r="BG39">
        <v>1.1845783772028148E-2</v>
      </c>
      <c r="BH39">
        <v>121.16683595650586</v>
      </c>
      <c r="BI39">
        <v>0.6579330422498727</v>
      </c>
      <c r="BJ39">
        <v>47.361688106407925</v>
      </c>
      <c r="BK39">
        <v>1807.1720836556256</v>
      </c>
      <c r="BL39">
        <v>1.7940097459782818E-3</v>
      </c>
    </row>
    <row r="40" spans="1:64" x14ac:dyDescent="0.25">
      <c r="A40" t="s">
        <v>66</v>
      </c>
      <c r="B40" t="s">
        <v>108</v>
      </c>
      <c r="C40">
        <v>150809</v>
      </c>
      <c r="D40" s="1" t="s">
        <v>119</v>
      </c>
      <c r="F40" s="2" t="s">
        <v>122</v>
      </c>
      <c r="G40" s="2">
        <v>3476.999998010695</v>
      </c>
      <c r="H40" s="2">
        <v>0</v>
      </c>
      <c r="I40">
        <v>0.20408106519205835</v>
      </c>
      <c r="J40">
        <v>1.6288956208438926E-2</v>
      </c>
      <c r="K40">
        <v>367.98663985030322</v>
      </c>
      <c r="L40">
        <v>0.28734029091195429</v>
      </c>
      <c r="M40">
        <v>1.7614042367719376</v>
      </c>
      <c r="N40">
        <v>25.961385726928711</v>
      </c>
      <c r="O40" s="2">
        <v>6</v>
      </c>
      <c r="P40">
        <v>1.4200000166893005</v>
      </c>
      <c r="Q40" s="2">
        <v>0.5</v>
      </c>
      <c r="R40">
        <v>2.5560000300407411</v>
      </c>
      <c r="S40" s="2">
        <v>22.677349090576172</v>
      </c>
      <c r="T40" s="2">
        <v>25.961385726928711</v>
      </c>
      <c r="U40" s="2">
        <v>20.974769592285156</v>
      </c>
      <c r="V40" s="2">
        <v>399.50381469726562</v>
      </c>
      <c r="W40" s="2">
        <v>399.02536010742187</v>
      </c>
      <c r="X40" s="2">
        <v>15.35786247253418</v>
      </c>
      <c r="Y40" s="2">
        <v>15.782380104064941</v>
      </c>
      <c r="Z40" s="2">
        <v>56.488468170166016</v>
      </c>
      <c r="AA40" s="2">
        <v>58.049903869628906</v>
      </c>
      <c r="AB40" s="2">
        <v>399.70831298828125</v>
      </c>
      <c r="AC40" s="2">
        <v>1500.320556640625</v>
      </c>
      <c r="AD40" s="2">
        <v>0.26662918925285339</v>
      </c>
      <c r="AE40" s="2">
        <v>101.70531463623047</v>
      </c>
      <c r="AF40" s="2">
        <v>5.1966061592102051</v>
      </c>
      <c r="AG40" s="2">
        <v>0.14828856289386749</v>
      </c>
      <c r="AH40" s="2">
        <v>2.7738574892282486E-2</v>
      </c>
      <c r="AI40" s="2">
        <v>4.4044926762580872E-3</v>
      </c>
      <c r="AJ40" s="2">
        <v>1.7899652943015099E-2</v>
      </c>
      <c r="AK40" s="2">
        <v>5.8471448719501495E-3</v>
      </c>
      <c r="AL40" s="2">
        <v>1</v>
      </c>
      <c r="AM40" s="2">
        <v>-0.21956524252891541</v>
      </c>
      <c r="AN40" s="2">
        <v>2.737391471862793</v>
      </c>
      <c r="AO40" s="2">
        <v>1</v>
      </c>
      <c r="AP40" s="2">
        <v>0</v>
      </c>
      <c r="AQ40" s="2">
        <v>0.15999999642372131</v>
      </c>
      <c r="AR40" s="2">
        <v>111115</v>
      </c>
      <c r="AS40">
        <v>0.66618052164713526</v>
      </c>
      <c r="AT40">
        <v>2.8734029091195427E-4</v>
      </c>
      <c r="AU40">
        <v>299.11138572692869</v>
      </c>
      <c r="AV40">
        <v>295.82734909057615</v>
      </c>
      <c r="AW40">
        <v>240.05128369693557</v>
      </c>
      <c r="AX40">
        <v>2.1584165536090736</v>
      </c>
      <c r="AY40">
        <v>3.3665561709644463</v>
      </c>
      <c r="AZ40">
        <v>33.101084078109508</v>
      </c>
      <c r="BA40">
        <v>17.318703974044567</v>
      </c>
      <c r="BB40">
        <v>24.319367408752441</v>
      </c>
      <c r="BC40">
        <v>3.0529153873193713</v>
      </c>
      <c r="BD40">
        <v>1.6185806797241804E-2</v>
      </c>
      <c r="BE40">
        <v>1.6051519341925087</v>
      </c>
      <c r="BF40">
        <v>1.4477634531268626</v>
      </c>
      <c r="BG40">
        <v>1.0125346283256825E-2</v>
      </c>
      <c r="BH40">
        <v>37.426196987904319</v>
      </c>
      <c r="BI40">
        <v>0.92221366519470671</v>
      </c>
      <c r="BJ40">
        <v>46.708118441693713</v>
      </c>
      <c r="BK40">
        <v>398.91757081369292</v>
      </c>
      <c r="BL40">
        <v>2.3895268752525153E-4</v>
      </c>
    </row>
    <row r="41" spans="1:64" x14ac:dyDescent="0.25">
      <c r="A41" t="s">
        <v>66</v>
      </c>
      <c r="B41" t="s">
        <v>108</v>
      </c>
      <c r="C41">
        <v>150809</v>
      </c>
      <c r="D41" s="1" t="s">
        <v>119</v>
      </c>
      <c r="F41" s="2" t="s">
        <v>123</v>
      </c>
      <c r="G41" s="2">
        <v>3675.9999995082617</v>
      </c>
      <c r="H41" s="2">
        <v>0</v>
      </c>
      <c r="I41">
        <v>4.4301884852189248</v>
      </c>
      <c r="J41">
        <v>1.6066243184764288E-2</v>
      </c>
      <c r="K41">
        <v>1325.9539395065879</v>
      </c>
      <c r="L41">
        <v>0.28844548647752249</v>
      </c>
      <c r="M41">
        <v>1.7923889853711965</v>
      </c>
      <c r="N41">
        <v>26.068401336669922</v>
      </c>
      <c r="O41" s="2">
        <v>6</v>
      </c>
      <c r="P41">
        <v>1.4200000166893005</v>
      </c>
      <c r="Q41" s="2">
        <v>0.5</v>
      </c>
      <c r="R41">
        <v>2.5560000300407411</v>
      </c>
      <c r="S41" s="2">
        <v>22.722490310668945</v>
      </c>
      <c r="T41" s="2">
        <v>26.068401336669922</v>
      </c>
      <c r="U41" s="2">
        <v>20.971061706542969</v>
      </c>
      <c r="V41" s="2">
        <v>1822.310546875</v>
      </c>
      <c r="W41" s="2">
        <v>1814.8746337890625</v>
      </c>
      <c r="X41" s="2">
        <v>15.262126922607422</v>
      </c>
      <c r="Y41" s="2">
        <v>15.688316345214844</v>
      </c>
      <c r="Z41" s="2">
        <v>55.981620788574219</v>
      </c>
      <c r="AA41" s="2">
        <v>57.544887542724609</v>
      </c>
      <c r="AB41" s="2">
        <v>399.7099609375</v>
      </c>
      <c r="AC41" s="2">
        <v>1500.6597900390625</v>
      </c>
      <c r="AD41" s="2">
        <v>0.28229591250419617</v>
      </c>
      <c r="AE41" s="2">
        <v>101.70314025878906</v>
      </c>
      <c r="AF41" s="2">
        <v>8.5431270599365234</v>
      </c>
      <c r="AG41" s="2">
        <v>0.16813658177852631</v>
      </c>
      <c r="AH41" s="2">
        <v>0.16904127597808838</v>
      </c>
      <c r="AI41" s="2">
        <v>3.269413486123085E-3</v>
      </c>
      <c r="AJ41" s="2">
        <v>0.12438277900218964</v>
      </c>
      <c r="AK41" s="2">
        <v>1.246150117367506E-3</v>
      </c>
      <c r="AL41" s="2">
        <v>1</v>
      </c>
      <c r="AM41" s="2">
        <v>-0.21956524252891541</v>
      </c>
      <c r="AN41" s="2">
        <v>2.737391471862793</v>
      </c>
      <c r="AO41" s="2">
        <v>1</v>
      </c>
      <c r="AP41" s="2">
        <v>0</v>
      </c>
      <c r="AQ41" s="2">
        <v>0.15999999642372131</v>
      </c>
      <c r="AR41" s="2">
        <v>111115</v>
      </c>
      <c r="AS41">
        <v>0.66618326822916651</v>
      </c>
      <c r="AT41">
        <v>2.8844548647752251E-4</v>
      </c>
      <c r="AU41">
        <v>299.2184013366699</v>
      </c>
      <c r="AV41">
        <v>295.87249031066892</v>
      </c>
      <c r="AW41">
        <v>240.10556103947238</v>
      </c>
      <c r="AX41">
        <v>2.1498782999625017</v>
      </c>
      <c r="AY41">
        <v>3.3879400230528347</v>
      </c>
      <c r="AZ41">
        <v>33.312049307740551</v>
      </c>
      <c r="BA41">
        <v>17.623732962525708</v>
      </c>
      <c r="BB41">
        <v>24.395445823669434</v>
      </c>
      <c r="BC41">
        <v>3.0668614861329671</v>
      </c>
      <c r="BD41">
        <v>1.596588645105218E-2</v>
      </c>
      <c r="BE41">
        <v>1.5955510376816382</v>
      </c>
      <c r="BF41">
        <v>1.4713104484513289</v>
      </c>
      <c r="BG41">
        <v>9.9876471894254724E-3</v>
      </c>
      <c r="BH41">
        <v>134.8536794863324</v>
      </c>
      <c r="BI41">
        <v>0.7306035991798977</v>
      </c>
      <c r="BJ41">
        <v>46.105051578900223</v>
      </c>
      <c r="BK41">
        <v>1812.5347455321166</v>
      </c>
      <c r="BL41">
        <v>1.1268973966913076E-3</v>
      </c>
    </row>
    <row r="42" spans="1:64" x14ac:dyDescent="0.25">
      <c r="A42" t="s">
        <v>66</v>
      </c>
      <c r="B42" t="s">
        <v>108</v>
      </c>
      <c r="C42">
        <v>150809</v>
      </c>
      <c r="D42" s="1" t="s">
        <v>121</v>
      </c>
      <c r="F42" s="2" t="s">
        <v>126</v>
      </c>
      <c r="G42" s="2">
        <v>5729.9999997988343</v>
      </c>
      <c r="H42" s="2">
        <v>0</v>
      </c>
      <c r="I42">
        <v>3.3712677890488094</v>
      </c>
      <c r="J42">
        <v>4.1430842156417173E-2</v>
      </c>
      <c r="K42">
        <v>254.7064194232797</v>
      </c>
      <c r="L42">
        <v>0.65510795867766303</v>
      </c>
      <c r="M42">
        <v>1.5938173133675748</v>
      </c>
      <c r="N42">
        <v>25.671907424926758</v>
      </c>
      <c r="O42" s="2">
        <v>6</v>
      </c>
      <c r="P42">
        <v>1.4200000166893005</v>
      </c>
      <c r="Q42" s="2">
        <v>0.5</v>
      </c>
      <c r="R42">
        <v>2.5560000300407411</v>
      </c>
      <c r="S42" s="2">
        <v>22.626314163208008</v>
      </c>
      <c r="T42" s="2">
        <v>25.671907424926758</v>
      </c>
      <c r="U42" s="2">
        <v>20.997491836547852</v>
      </c>
      <c r="V42" s="2">
        <v>400.4886474609375</v>
      </c>
      <c r="W42" s="2">
        <v>395.04010009765625</v>
      </c>
      <c r="X42" s="2">
        <v>15.901056289672852</v>
      </c>
      <c r="Y42" s="2">
        <v>16.867755889892578</v>
      </c>
      <c r="Z42" s="2">
        <v>58.665931701660156</v>
      </c>
      <c r="AA42" s="2">
        <v>62.232509613037109</v>
      </c>
      <c r="AB42" s="2">
        <v>399.74636840820312</v>
      </c>
      <c r="AC42" s="2">
        <v>1498.939453125</v>
      </c>
      <c r="AD42" s="2">
        <v>0.19268505275249481</v>
      </c>
      <c r="AE42" s="2">
        <v>101.7020263671875</v>
      </c>
      <c r="AF42" s="2">
        <v>4.4866466522216797</v>
      </c>
      <c r="AG42" s="2">
        <v>0.10262216627597809</v>
      </c>
      <c r="AH42" s="2">
        <v>5.0030000507831573E-2</v>
      </c>
      <c r="AI42" s="2">
        <v>1.30327008664608E-2</v>
      </c>
      <c r="AJ42" s="2">
        <v>2.4230176582932472E-2</v>
      </c>
      <c r="AK42" s="2">
        <v>1.4906846918165684E-2</v>
      </c>
      <c r="AL42" s="2">
        <v>1</v>
      </c>
      <c r="AM42" s="2">
        <v>-0.21956524252891541</v>
      </c>
      <c r="AN42" s="2">
        <v>2.737391471862793</v>
      </c>
      <c r="AO42" s="2">
        <v>1</v>
      </c>
      <c r="AP42" s="2">
        <v>0</v>
      </c>
      <c r="AQ42" s="2">
        <v>0.15999999642372131</v>
      </c>
      <c r="AR42" s="2">
        <v>111115</v>
      </c>
      <c r="AS42">
        <v>0.66624394734700509</v>
      </c>
      <c r="AT42">
        <v>6.5510795867766301E-4</v>
      </c>
      <c r="AU42">
        <v>298.82190742492674</v>
      </c>
      <c r="AV42">
        <v>295.77631416320799</v>
      </c>
      <c r="AW42">
        <v>239.83030713937478</v>
      </c>
      <c r="AX42">
        <v>2.0039285482180724</v>
      </c>
      <c r="AY42">
        <v>3.3093022676367121</v>
      </c>
      <c r="AZ42">
        <v>32.539196964362596</v>
      </c>
      <c r="BA42">
        <v>15.671441074470017</v>
      </c>
      <c r="BB42">
        <v>24.149110794067383</v>
      </c>
      <c r="BC42">
        <v>3.02190597639675</v>
      </c>
      <c r="BD42">
        <v>4.0769991197816699E-2</v>
      </c>
      <c r="BE42">
        <v>1.7154849542691373</v>
      </c>
      <c r="BF42">
        <v>1.3064210221276127</v>
      </c>
      <c r="BG42">
        <v>2.5539805055037404E-2</v>
      </c>
      <c r="BH42">
        <v>25.904158984078311</v>
      </c>
      <c r="BI42">
        <v>0.64476092265143403</v>
      </c>
      <c r="BJ42">
        <v>51.406040926379262</v>
      </c>
      <c r="BK42">
        <v>393.25950093422693</v>
      </c>
      <c r="BL42">
        <v>4.4068491549708903E-3</v>
      </c>
    </row>
    <row r="43" spans="1:64" x14ac:dyDescent="0.25">
      <c r="A43" t="s">
        <v>66</v>
      </c>
      <c r="B43" t="s">
        <v>108</v>
      </c>
      <c r="C43">
        <v>150809</v>
      </c>
      <c r="D43" s="1" t="s">
        <v>121</v>
      </c>
      <c r="F43" s="2" t="s">
        <v>127</v>
      </c>
      <c r="G43" s="2">
        <v>6147.9999977648258</v>
      </c>
      <c r="H43" s="2">
        <v>0</v>
      </c>
      <c r="I43">
        <v>15.568102098715979</v>
      </c>
      <c r="J43">
        <v>4.9904388789028413E-2</v>
      </c>
      <c r="K43">
        <v>1244.6995357760816</v>
      </c>
      <c r="L43">
        <v>0.82868679060295103</v>
      </c>
      <c r="M43">
        <v>1.6755283419302176</v>
      </c>
      <c r="N43">
        <v>26.934076309204102</v>
      </c>
      <c r="O43" s="2">
        <v>6</v>
      </c>
      <c r="P43">
        <v>1.4200000166893005</v>
      </c>
      <c r="Q43" s="2">
        <v>0.5</v>
      </c>
      <c r="R43">
        <v>2.5560000300407411</v>
      </c>
      <c r="S43" s="2">
        <v>23.579133987426758</v>
      </c>
      <c r="T43" s="2">
        <v>26.934076309204102</v>
      </c>
      <c r="U43" s="2">
        <v>21.81689453125</v>
      </c>
      <c r="V43" s="2">
        <v>1818.807373046875</v>
      </c>
      <c r="W43" s="2">
        <v>1793.2091064453125</v>
      </c>
      <c r="X43" s="2">
        <v>17.36181640625</v>
      </c>
      <c r="Y43" s="2">
        <v>18.582563400268555</v>
      </c>
      <c r="Z43" s="2">
        <v>60.465621948242188</v>
      </c>
      <c r="AA43" s="2">
        <v>64.717094421386719</v>
      </c>
      <c r="AB43" s="2">
        <v>399.7327880859375</v>
      </c>
      <c r="AC43" s="2">
        <v>1499.9495849609375</v>
      </c>
      <c r="AD43" s="2">
        <v>2.8005862608551979E-2</v>
      </c>
      <c r="AE43" s="2">
        <v>101.69731140136719</v>
      </c>
      <c r="AF43" s="2">
        <v>9.6904487609863281</v>
      </c>
      <c r="AG43" s="2">
        <v>0.1845058798789978</v>
      </c>
      <c r="AH43" s="2">
        <v>9.3290917575359344E-2</v>
      </c>
      <c r="AI43" s="2">
        <v>6.7120767198503017E-3</v>
      </c>
      <c r="AJ43" s="2">
        <v>5.8071121573448181E-2</v>
      </c>
      <c r="AK43" s="2">
        <v>9.9519556388258934E-3</v>
      </c>
      <c r="AL43" s="2">
        <v>1</v>
      </c>
      <c r="AM43" s="2">
        <v>-0.21956524252891541</v>
      </c>
      <c r="AN43" s="2">
        <v>2.737391471862793</v>
      </c>
      <c r="AO43" s="2">
        <v>1</v>
      </c>
      <c r="AP43" s="2">
        <v>0</v>
      </c>
      <c r="AQ43" s="2">
        <v>0.15999999642372131</v>
      </c>
      <c r="AR43" s="2">
        <v>111115</v>
      </c>
      <c r="AS43">
        <v>0.66622131347656233</v>
      </c>
      <c r="AT43">
        <v>8.2868679060295108E-4</v>
      </c>
      <c r="AU43">
        <v>300.08407630920408</v>
      </c>
      <c r="AV43">
        <v>296.72913398742674</v>
      </c>
      <c r="AW43">
        <v>239.99192822951227</v>
      </c>
      <c r="AX43">
        <v>1.8710964469308746</v>
      </c>
      <c r="AY43">
        <v>3.5653250786829775</v>
      </c>
      <c r="AZ43">
        <v>35.058203895005299</v>
      </c>
      <c r="BA43">
        <v>16.475640494736744</v>
      </c>
      <c r="BB43">
        <v>25.25660514831543</v>
      </c>
      <c r="BC43">
        <v>3.2286484879355033</v>
      </c>
      <c r="BD43">
        <v>4.8948694480975136E-2</v>
      </c>
      <c r="BE43">
        <v>1.8897967367527599</v>
      </c>
      <c r="BF43">
        <v>1.3388517511827434</v>
      </c>
      <c r="BG43">
        <v>3.0677385372910509E-2</v>
      </c>
      <c r="BH43">
        <v>126.58259629095734</v>
      </c>
      <c r="BI43">
        <v>0.69411845573517961</v>
      </c>
      <c r="BJ43">
        <v>52.634512365571226</v>
      </c>
      <c r="BK43">
        <v>1784.986517405307</v>
      </c>
      <c r="BL43">
        <v>4.5906198978716457E-3</v>
      </c>
    </row>
    <row r="44" spans="1:64" x14ac:dyDescent="0.25">
      <c r="A44" t="s">
        <v>66</v>
      </c>
      <c r="B44" t="s">
        <v>108</v>
      </c>
      <c r="C44">
        <v>150809</v>
      </c>
      <c r="D44" s="1" t="s">
        <v>129</v>
      </c>
      <c r="F44" s="2" t="s">
        <v>133</v>
      </c>
      <c r="G44" s="2">
        <v>6936.4999994076788</v>
      </c>
      <c r="H44" s="2">
        <v>0</v>
      </c>
      <c r="I44">
        <v>6.8931032861923134</v>
      </c>
      <c r="J44">
        <v>8.4860916131649311E-2</v>
      </c>
      <c r="K44">
        <v>247.47892050107049</v>
      </c>
      <c r="L44">
        <v>1.3801272187268887</v>
      </c>
      <c r="M44">
        <v>1.662543117868164</v>
      </c>
      <c r="N44">
        <v>27.047378540039063</v>
      </c>
      <c r="O44" s="2">
        <v>6</v>
      </c>
      <c r="P44">
        <v>1.4200000166893005</v>
      </c>
      <c r="Q44" s="2">
        <v>0.5</v>
      </c>
      <c r="R44">
        <v>2.5560000300407411</v>
      </c>
      <c r="S44" s="2">
        <v>23.801225662231445</v>
      </c>
      <c r="T44" s="2">
        <v>27.047378540039063</v>
      </c>
      <c r="U44" s="2">
        <v>21.994977951049805</v>
      </c>
      <c r="V44" s="2">
        <v>400.818603515625</v>
      </c>
      <c r="W44" s="2">
        <v>389.66412353515625</v>
      </c>
      <c r="X44" s="2">
        <v>16.911569595336914</v>
      </c>
      <c r="Y44" s="2">
        <v>18.944026947021484</v>
      </c>
      <c r="Z44" s="2">
        <v>58.116161346435547</v>
      </c>
      <c r="AA44" s="2">
        <v>65.10064697265625</v>
      </c>
      <c r="AB44" s="2">
        <v>399.7078857421875</v>
      </c>
      <c r="AC44" s="2">
        <v>1500.5946044921875</v>
      </c>
      <c r="AD44" s="2">
        <v>0.22068853676319122</v>
      </c>
      <c r="AE44" s="2">
        <v>101.69898223876953</v>
      </c>
      <c r="AF44" s="2">
        <v>7.2328128814697266</v>
      </c>
      <c r="AG44" s="2">
        <v>0.22674162685871124</v>
      </c>
      <c r="AH44" s="2">
        <v>2.8616731986403465E-2</v>
      </c>
      <c r="AI44" s="2">
        <v>4.0185935795307159E-3</v>
      </c>
      <c r="AJ44" s="2">
        <v>1.1768817901611328E-2</v>
      </c>
      <c r="AK44" s="2">
        <v>1.847185892984271E-3</v>
      </c>
      <c r="AL44" s="2">
        <v>1</v>
      </c>
      <c r="AM44" s="2">
        <v>-0.21956524252891541</v>
      </c>
      <c r="AN44" s="2">
        <v>2.737391471862793</v>
      </c>
      <c r="AO44" s="2">
        <v>1</v>
      </c>
      <c r="AP44" s="2">
        <v>0</v>
      </c>
      <c r="AQ44" s="2">
        <v>0.15999999642372131</v>
      </c>
      <c r="AR44" s="2">
        <v>111115</v>
      </c>
      <c r="AS44">
        <v>0.66617980957031242</v>
      </c>
      <c r="AT44">
        <v>1.3801272187268887E-3</v>
      </c>
      <c r="AU44">
        <v>300.19737854003904</v>
      </c>
      <c r="AV44">
        <v>296.95122566223142</v>
      </c>
      <c r="AW44">
        <v>240.0951313522055</v>
      </c>
      <c r="AX44">
        <v>1.6097183523532577</v>
      </c>
      <c r="AY44">
        <v>3.5891313778840734</v>
      </c>
      <c r="AZ44">
        <v>35.291713829126508</v>
      </c>
      <c r="BA44">
        <v>16.347686882105023</v>
      </c>
      <c r="BB44">
        <v>25.424302101135254</v>
      </c>
      <c r="BC44">
        <v>3.2610069211412931</v>
      </c>
      <c r="BD44">
        <v>8.2134011825256217E-2</v>
      </c>
      <c r="BE44">
        <v>1.9265882600159094</v>
      </c>
      <c r="BF44">
        <v>1.3344186611253837</v>
      </c>
      <c r="BG44">
        <v>5.1571980475935295E-2</v>
      </c>
      <c r="BH44">
        <v>25.168354340508223</v>
      </c>
      <c r="BI44">
        <v>0.63510830367410631</v>
      </c>
      <c r="BJ44">
        <v>53.917221531686778</v>
      </c>
      <c r="BK44">
        <v>386.02340001129488</v>
      </c>
      <c r="BL44">
        <v>9.6278354346279148E-3</v>
      </c>
    </row>
    <row r="45" spans="1:64" x14ac:dyDescent="0.25">
      <c r="A45" t="s">
        <v>66</v>
      </c>
      <c r="B45" t="s">
        <v>108</v>
      </c>
      <c r="C45">
        <v>150809</v>
      </c>
      <c r="D45" s="1" t="s">
        <v>129</v>
      </c>
      <c r="F45" s="2" t="s">
        <v>134</v>
      </c>
      <c r="G45" s="2">
        <v>7164.9999995753169</v>
      </c>
      <c r="H45" s="2">
        <v>0</v>
      </c>
      <c r="I45">
        <v>17.865967528717167</v>
      </c>
      <c r="J45">
        <v>8.8540164493377121E-2</v>
      </c>
      <c r="K45">
        <v>1409.7603516501663</v>
      </c>
      <c r="L45">
        <v>1.4248186635773286</v>
      </c>
      <c r="M45">
        <v>1.6475422633715298</v>
      </c>
      <c r="N45">
        <v>26.946817398071289</v>
      </c>
      <c r="O45" s="2">
        <v>6</v>
      </c>
      <c r="P45">
        <v>1.4200000166893005</v>
      </c>
      <c r="Q45" s="2">
        <v>0.5</v>
      </c>
      <c r="R45">
        <v>2.5560000300407411</v>
      </c>
      <c r="S45" s="2">
        <v>23.754701614379883</v>
      </c>
      <c r="T45" s="2">
        <v>26.946817398071289</v>
      </c>
      <c r="U45" s="2">
        <v>21.976169586181641</v>
      </c>
      <c r="V45" s="2">
        <v>1815.1678466796875</v>
      </c>
      <c r="W45" s="2">
        <v>1784.5330810546875</v>
      </c>
      <c r="X45" s="2">
        <v>16.785701751708984</v>
      </c>
      <c r="Y45" s="2">
        <v>18.884067535400391</v>
      </c>
      <c r="Z45" s="2">
        <v>57.844196319580078</v>
      </c>
      <c r="AA45" s="2">
        <v>65.075248718261719</v>
      </c>
      <c r="AB45" s="2">
        <v>399.71456909179687</v>
      </c>
      <c r="AC45" s="2">
        <v>1499.6785888671875</v>
      </c>
      <c r="AD45" s="2">
        <v>6.1613410711288452E-2</v>
      </c>
      <c r="AE45" s="2">
        <v>101.69699859619141</v>
      </c>
      <c r="AF45" s="2">
        <v>13.198224067687988</v>
      </c>
      <c r="AG45" s="2">
        <v>0.24090731143951416</v>
      </c>
      <c r="AH45" s="2">
        <v>0.12515451014041901</v>
      </c>
      <c r="AI45" s="2">
        <v>9.8497734870761633E-4</v>
      </c>
      <c r="AJ45" s="2">
        <v>0.12124646455049515</v>
      </c>
      <c r="AK45" s="2">
        <v>1.0222627315670252E-3</v>
      </c>
      <c r="AL45" s="2">
        <v>0.66666668653488159</v>
      </c>
      <c r="AM45" s="2">
        <v>-0.21956524252891541</v>
      </c>
      <c r="AN45" s="2">
        <v>2.737391471862793</v>
      </c>
      <c r="AO45" s="2">
        <v>1</v>
      </c>
      <c r="AP45" s="2">
        <v>0</v>
      </c>
      <c r="AQ45" s="2">
        <v>0.15999999642372131</v>
      </c>
      <c r="AR45" s="2">
        <v>111115</v>
      </c>
      <c r="AS45">
        <v>0.66619094848632809</v>
      </c>
      <c r="AT45">
        <v>1.4248186635773285E-3</v>
      </c>
      <c r="AU45">
        <v>300.09681739807127</v>
      </c>
      <c r="AV45">
        <v>296.90470161437986</v>
      </c>
      <c r="AW45">
        <v>239.94856885548143</v>
      </c>
      <c r="AX45">
        <v>1.5932592842506306</v>
      </c>
      <c r="AY45">
        <v>3.5679952530095269</v>
      </c>
      <c r="AZ45">
        <v>35.084567905263135</v>
      </c>
      <c r="BA45">
        <v>16.200500369862745</v>
      </c>
      <c r="BB45">
        <v>25.350759506225586</v>
      </c>
      <c r="BC45">
        <v>3.2467815895648098</v>
      </c>
      <c r="BD45">
        <v>8.557580768582429E-2</v>
      </c>
      <c r="BE45">
        <v>1.9204529896379972</v>
      </c>
      <c r="BF45">
        <v>1.3263285999268126</v>
      </c>
      <c r="BG45">
        <v>5.3743536811364276E-2</v>
      </c>
      <c r="BH45">
        <v>143.36839650273328</v>
      </c>
      <c r="BI45">
        <v>0.78998835416207325</v>
      </c>
      <c r="BJ45">
        <v>54.132703945991793</v>
      </c>
      <c r="BK45">
        <v>1775.0968307102837</v>
      </c>
      <c r="BL45">
        <v>5.4483401367674249E-3</v>
      </c>
    </row>
    <row r="46" spans="1:64" x14ac:dyDescent="0.25">
      <c r="A46" t="s">
        <v>66</v>
      </c>
      <c r="B46" t="s">
        <v>108</v>
      </c>
      <c r="C46">
        <v>150809</v>
      </c>
      <c r="D46" s="1" t="s">
        <v>128</v>
      </c>
      <c r="F46" s="2" t="s">
        <v>131</v>
      </c>
      <c r="G46" s="2">
        <v>6417.499998871237</v>
      </c>
      <c r="H46" s="2">
        <v>0</v>
      </c>
      <c r="I46">
        <v>9.528355262894225</v>
      </c>
      <c r="J46">
        <v>0.11454768045382416</v>
      </c>
      <c r="K46">
        <v>239.67174484945784</v>
      </c>
      <c r="L46">
        <v>1.7050957509112799</v>
      </c>
      <c r="M46">
        <v>1.5382440517957012</v>
      </c>
      <c r="N46">
        <v>26.916389465332031</v>
      </c>
      <c r="O46" s="2">
        <v>6</v>
      </c>
      <c r="P46">
        <v>1.4200000166893005</v>
      </c>
      <c r="Q46" s="2">
        <v>0.5</v>
      </c>
      <c r="R46">
        <v>2.5560000300407411</v>
      </c>
      <c r="S46" s="2">
        <v>23.723989486694336</v>
      </c>
      <c r="T46" s="2">
        <v>26.916389465332031</v>
      </c>
      <c r="U46" s="2">
        <v>21.905939102172852</v>
      </c>
      <c r="V46" s="2">
        <v>400.894287109375</v>
      </c>
      <c r="W46" s="2">
        <v>385.60250854492187</v>
      </c>
      <c r="X46" s="2">
        <v>17.386920928955078</v>
      </c>
      <c r="Y46" s="2">
        <v>19.89581298828125</v>
      </c>
      <c r="Z46" s="2">
        <v>60.027847290039063</v>
      </c>
      <c r="AA46" s="2">
        <v>68.689727783203125</v>
      </c>
      <c r="AB46" s="2">
        <v>399.65963745117187</v>
      </c>
      <c r="AC46" s="2">
        <v>1500.0140380859375</v>
      </c>
      <c r="AD46" s="2">
        <v>0.17476055026054382</v>
      </c>
      <c r="AE46" s="2">
        <v>101.69864654541016</v>
      </c>
      <c r="AF46" s="2">
        <v>6.6489095687866211</v>
      </c>
      <c r="AG46" s="2">
        <v>0.19634650647640228</v>
      </c>
      <c r="AH46" s="2">
        <v>2.1138787269592285E-2</v>
      </c>
      <c r="AI46" s="2">
        <v>2.1450421772897243E-3</v>
      </c>
      <c r="AJ46" s="2">
        <v>3.175019845366478E-2</v>
      </c>
      <c r="AK46" s="2">
        <v>7.2364113293588161E-4</v>
      </c>
      <c r="AL46" s="2">
        <v>1</v>
      </c>
      <c r="AM46" s="2">
        <v>-0.21956524252891541</v>
      </c>
      <c r="AN46" s="2">
        <v>2.737391471862793</v>
      </c>
      <c r="AO46" s="2">
        <v>1</v>
      </c>
      <c r="AP46" s="2">
        <v>0</v>
      </c>
      <c r="AQ46" s="2">
        <v>0.15999999642372131</v>
      </c>
      <c r="AR46" s="2">
        <v>111115</v>
      </c>
      <c r="AS46">
        <v>0.66609939575195298</v>
      </c>
      <c r="AT46">
        <v>1.7050957509112798E-3</v>
      </c>
      <c r="AU46">
        <v>300.06638946533201</v>
      </c>
      <c r="AV46">
        <v>296.87398948669431</v>
      </c>
      <c r="AW46">
        <v>240.00224072928177</v>
      </c>
      <c r="AX46">
        <v>1.4538799786663201</v>
      </c>
      <c r="AY46">
        <v>3.5616213046244969</v>
      </c>
      <c r="AZ46">
        <v>35.021324527010037</v>
      </c>
      <c r="BA46">
        <v>15.125511538728787</v>
      </c>
      <c r="BB46">
        <v>25.320189476013184</v>
      </c>
      <c r="BC46">
        <v>3.2408844052003394</v>
      </c>
      <c r="BD46">
        <v>0.10963439205018</v>
      </c>
      <c r="BE46">
        <v>2.0233772528287957</v>
      </c>
      <c r="BF46">
        <v>1.2175071523715437</v>
      </c>
      <c r="BG46">
        <v>6.894661032679468E-2</v>
      </c>
      <c r="BH46">
        <v>24.374292066366738</v>
      </c>
      <c r="BI46">
        <v>0.62155131135910802</v>
      </c>
      <c r="BJ46">
        <v>57.495989959619656</v>
      </c>
      <c r="BK46">
        <v>380.56992659902016</v>
      </c>
      <c r="BL46">
        <v>1.4395310302704984E-2</v>
      </c>
    </row>
    <row r="47" spans="1:64" x14ac:dyDescent="0.25">
      <c r="A47" t="s">
        <v>66</v>
      </c>
      <c r="B47" t="s">
        <v>108</v>
      </c>
      <c r="C47">
        <v>150809</v>
      </c>
      <c r="D47" s="1" t="s">
        <v>128</v>
      </c>
      <c r="F47" s="2" t="s">
        <v>132</v>
      </c>
      <c r="G47" s="2">
        <v>6636.4999996311963</v>
      </c>
      <c r="H47" s="2">
        <v>0</v>
      </c>
      <c r="I47">
        <v>23.328863888077063</v>
      </c>
      <c r="J47">
        <v>0.117860959170889</v>
      </c>
      <c r="K47">
        <v>1407.8694716239299</v>
      </c>
      <c r="L47">
        <v>1.7586419014268109</v>
      </c>
      <c r="M47">
        <v>1.5441385259347506</v>
      </c>
      <c r="N47">
        <v>26.851692199707031</v>
      </c>
      <c r="O47" s="2">
        <v>6</v>
      </c>
      <c r="P47">
        <v>1.4200000166893005</v>
      </c>
      <c r="Q47" s="2">
        <v>0.5</v>
      </c>
      <c r="R47">
        <v>2.5560000300407411</v>
      </c>
      <c r="S47" s="2">
        <v>23.721498489379883</v>
      </c>
      <c r="T47" s="2">
        <v>26.851692199707031</v>
      </c>
      <c r="U47" s="2">
        <v>21.919897079467773</v>
      </c>
      <c r="V47" s="2">
        <v>1816.2933349609375</v>
      </c>
      <c r="W47" s="2">
        <v>1776.584228515625</v>
      </c>
      <c r="X47" s="2">
        <v>17.116794586181641</v>
      </c>
      <c r="Y47" s="2">
        <v>19.704683303833008</v>
      </c>
      <c r="Z47" s="2">
        <v>59.104808807373047</v>
      </c>
      <c r="AA47" s="2">
        <v>68.040863037109375</v>
      </c>
      <c r="AB47" s="2">
        <v>399.70538330078125</v>
      </c>
      <c r="AC47" s="2">
        <v>1499.959716796875</v>
      </c>
      <c r="AD47" s="2">
        <v>0.11986890435218811</v>
      </c>
      <c r="AE47" s="2">
        <v>101.69984436035156</v>
      </c>
      <c r="AF47" s="2">
        <v>12.972212791442871</v>
      </c>
      <c r="AG47" s="2">
        <v>0.23336851596832275</v>
      </c>
      <c r="AH47" s="2">
        <v>0.17542141675949097</v>
      </c>
      <c r="AI47" s="2">
        <v>2.4687238037586212E-3</v>
      </c>
      <c r="AJ47" s="2">
        <v>0.21103590726852417</v>
      </c>
      <c r="AK47" s="2">
        <v>3.2383881043642759E-3</v>
      </c>
      <c r="AL47" s="2">
        <v>0.66666668653488159</v>
      </c>
      <c r="AM47" s="2">
        <v>-0.21956524252891541</v>
      </c>
      <c r="AN47" s="2">
        <v>2.737391471862793</v>
      </c>
      <c r="AO47" s="2">
        <v>1</v>
      </c>
      <c r="AP47" s="2">
        <v>0</v>
      </c>
      <c r="AQ47" s="2">
        <v>0.15999999642372131</v>
      </c>
      <c r="AR47" s="2">
        <v>111115</v>
      </c>
      <c r="AS47">
        <v>0.66617563883463538</v>
      </c>
      <c r="AT47">
        <v>1.7586419014268108E-3</v>
      </c>
      <c r="AU47">
        <v>300.00169219970701</v>
      </c>
      <c r="AV47">
        <v>296.87149848937986</v>
      </c>
      <c r="AW47">
        <v>239.99354932322603</v>
      </c>
      <c r="AX47">
        <v>1.4353493566589379</v>
      </c>
      <c r="AY47">
        <v>3.5481017511045856</v>
      </c>
      <c r="AZ47">
        <v>34.887976214915817</v>
      </c>
      <c r="BA47">
        <v>15.183292911082809</v>
      </c>
      <c r="BB47">
        <v>25.286595344543457</v>
      </c>
      <c r="BC47">
        <v>3.234414644407547</v>
      </c>
      <c r="BD47">
        <v>0.11266577297656942</v>
      </c>
      <c r="BE47">
        <v>2.0039632251698349</v>
      </c>
      <c r="BF47">
        <v>1.2304514192377121</v>
      </c>
      <c r="BG47">
        <v>7.0865134239424074E-2</v>
      </c>
      <c r="BH47">
        <v>143.18010614384406</v>
      </c>
      <c r="BI47">
        <v>0.79245861188367961</v>
      </c>
      <c r="BJ47">
        <v>57.230746731662016</v>
      </c>
      <c r="BK47">
        <v>1764.2626456209637</v>
      </c>
      <c r="BL47">
        <v>7.5676277794003407E-3</v>
      </c>
    </row>
    <row r="48" spans="1:64" x14ac:dyDescent="0.25">
      <c r="A48" t="s">
        <v>66</v>
      </c>
      <c r="B48" t="s">
        <v>108</v>
      </c>
      <c r="C48">
        <v>150809</v>
      </c>
      <c r="D48" s="1" t="s">
        <v>130</v>
      </c>
      <c r="F48" s="2" t="s">
        <v>135</v>
      </c>
      <c r="G48" s="2">
        <v>7454.4999996758997</v>
      </c>
      <c r="H48" s="2">
        <v>0</v>
      </c>
      <c r="I48">
        <v>3.2858215562787167</v>
      </c>
      <c r="J48">
        <v>5.3658507153686412E-2</v>
      </c>
      <c r="K48">
        <v>285.90211410058987</v>
      </c>
      <c r="L48">
        <v>0.89983650731703191</v>
      </c>
      <c r="M48">
        <v>1.6955513571861434</v>
      </c>
      <c r="N48">
        <v>26.717668533325195</v>
      </c>
      <c r="O48" s="2">
        <v>6</v>
      </c>
      <c r="P48">
        <v>1.4200000166893005</v>
      </c>
      <c r="Q48" s="2">
        <v>0.5</v>
      </c>
      <c r="R48">
        <v>2.5560000300407411</v>
      </c>
      <c r="S48" s="2">
        <v>23.655546188354492</v>
      </c>
      <c r="T48" s="2">
        <v>26.717668533325195</v>
      </c>
      <c r="U48" s="2">
        <v>21.945945739746094</v>
      </c>
      <c r="V48" s="2">
        <v>400.404541015625</v>
      </c>
      <c r="W48" s="2">
        <v>394.93875122070312</v>
      </c>
      <c r="X48" s="2">
        <v>16.615060806274414</v>
      </c>
      <c r="Y48" s="2">
        <v>17.941566467285156</v>
      </c>
      <c r="Z48" s="2">
        <v>57.601596832275391</v>
      </c>
      <c r="AA48" s="2">
        <v>62.200363159179687</v>
      </c>
      <c r="AB48" s="2">
        <v>399.70822143554687</v>
      </c>
      <c r="AC48" s="2">
        <v>1499.5587158203125</v>
      </c>
      <c r="AD48" s="2">
        <v>0.1467495858669281</v>
      </c>
      <c r="AE48" s="2">
        <v>101.70162200927734</v>
      </c>
      <c r="AF48" s="2">
        <v>6.8281373977661133</v>
      </c>
      <c r="AG48" s="2">
        <v>0.2186477929353714</v>
      </c>
      <c r="AH48" s="2">
        <v>3.7762988358736038E-2</v>
      </c>
      <c r="AI48" s="2">
        <v>4.2146923951804638E-3</v>
      </c>
      <c r="AJ48" s="2">
        <v>4.7073397785425186E-2</v>
      </c>
      <c r="AK48" s="2">
        <v>2.0862731616944075E-3</v>
      </c>
      <c r="AL48" s="2">
        <v>1</v>
      </c>
      <c r="AM48" s="2">
        <v>-0.21956524252891541</v>
      </c>
      <c r="AN48" s="2">
        <v>2.737391471862793</v>
      </c>
      <c r="AO48" s="2">
        <v>1</v>
      </c>
      <c r="AP48" s="2">
        <v>0</v>
      </c>
      <c r="AQ48" s="2">
        <v>0.15999999642372131</v>
      </c>
      <c r="AR48" s="2">
        <v>111115</v>
      </c>
      <c r="AS48">
        <v>0.66618036905924471</v>
      </c>
      <c r="AT48">
        <v>8.9983650731703191E-4</v>
      </c>
      <c r="AU48">
        <v>299.86766853332517</v>
      </c>
      <c r="AV48">
        <v>296.80554618835447</v>
      </c>
      <c r="AW48">
        <v>239.92938916841013</v>
      </c>
      <c r="AX48">
        <v>1.8736452329651196</v>
      </c>
      <c r="AY48">
        <v>3.5202377682963037</v>
      </c>
      <c r="AZ48">
        <v>34.613388643646054</v>
      </c>
      <c r="BA48">
        <v>16.671822176360898</v>
      </c>
      <c r="BB48">
        <v>25.186607360839844</v>
      </c>
      <c r="BC48">
        <v>3.2152250842526069</v>
      </c>
      <c r="BD48">
        <v>5.2555207488643806E-2</v>
      </c>
      <c r="BE48">
        <v>1.8246864111101604</v>
      </c>
      <c r="BF48">
        <v>1.3905386731424465</v>
      </c>
      <c r="BG48">
        <v>3.2944378919778784E-2</v>
      </c>
      <c r="BH48">
        <v>29.076708739911471</v>
      </c>
      <c r="BI48">
        <v>0.72391507092404705</v>
      </c>
      <c r="BJ48">
        <v>51.551436542518346</v>
      </c>
      <c r="BK48">
        <v>393.20328210926277</v>
      </c>
      <c r="BL48">
        <v>4.3079198255896447E-3</v>
      </c>
    </row>
    <row r="49" spans="1:64" x14ac:dyDescent="0.25">
      <c r="A49" t="s">
        <v>66</v>
      </c>
      <c r="B49" t="s">
        <v>108</v>
      </c>
      <c r="C49">
        <v>150809</v>
      </c>
      <c r="D49" s="1" t="s">
        <v>130</v>
      </c>
      <c r="F49" s="2" t="s">
        <v>136</v>
      </c>
      <c r="G49" s="2">
        <v>7654.4999997653067</v>
      </c>
      <c r="H49" s="2">
        <v>0</v>
      </c>
      <c r="I49">
        <v>15.58801435214221</v>
      </c>
      <c r="J49">
        <v>5.4864491932311937E-2</v>
      </c>
      <c r="K49">
        <v>1284.2088642142883</v>
      </c>
      <c r="L49">
        <v>0.89056218041713597</v>
      </c>
      <c r="M49">
        <v>1.64268259520516</v>
      </c>
      <c r="N49">
        <v>26.385385513305664</v>
      </c>
      <c r="O49" s="2">
        <v>6</v>
      </c>
      <c r="P49">
        <v>1.4200000166893005</v>
      </c>
      <c r="Q49" s="2">
        <v>0.5</v>
      </c>
      <c r="R49">
        <v>2.5560000300407411</v>
      </c>
      <c r="S49" s="2">
        <v>23.35321044921875</v>
      </c>
      <c r="T49" s="2">
        <v>26.385385513305664</v>
      </c>
      <c r="U49" s="2">
        <v>21.648015975952148</v>
      </c>
      <c r="V49" s="2">
        <v>1813.569091796875</v>
      </c>
      <c r="W49" s="2">
        <v>1787.7783203125</v>
      </c>
      <c r="X49" s="2">
        <v>16.476669311523438</v>
      </c>
      <c r="Y49" s="2">
        <v>17.789794921875</v>
      </c>
      <c r="Z49" s="2">
        <v>58.174072265625</v>
      </c>
      <c r="AA49" s="2">
        <v>62.810317993164063</v>
      </c>
      <c r="AB49" s="2">
        <v>399.68115234375</v>
      </c>
      <c r="AC49" s="2">
        <v>1501.0592041015625</v>
      </c>
      <c r="AD49" s="2">
        <v>2.1285081282258034E-2</v>
      </c>
      <c r="AE49" s="2">
        <v>101.70408630371094</v>
      </c>
      <c r="AF49" s="2">
        <v>11.289715766906738</v>
      </c>
      <c r="AG49" s="2">
        <v>0.20096027851104736</v>
      </c>
      <c r="AH49" s="2">
        <v>7.2557434439659119E-2</v>
      </c>
      <c r="AI49" s="2">
        <v>1.3031514827162027E-3</v>
      </c>
      <c r="AJ49" s="2">
        <v>0.1253153532743454</v>
      </c>
      <c r="AK49" s="2">
        <v>1.789313624612987E-3</v>
      </c>
      <c r="AL49" s="2">
        <v>0.66666668653488159</v>
      </c>
      <c r="AM49" s="2">
        <v>-0.21956524252891541</v>
      </c>
      <c r="AN49" s="2">
        <v>2.737391471862793</v>
      </c>
      <c r="AO49" s="2">
        <v>1</v>
      </c>
      <c r="AP49" s="2">
        <v>0</v>
      </c>
      <c r="AQ49" s="2">
        <v>0.15999999642372131</v>
      </c>
      <c r="AR49" s="2">
        <v>111115</v>
      </c>
      <c r="AS49">
        <v>0.66613525390624984</v>
      </c>
      <c r="AT49">
        <v>8.90562180417136E-4</v>
      </c>
      <c r="AU49">
        <v>299.53538551330564</v>
      </c>
      <c r="AV49">
        <v>296.50321044921873</v>
      </c>
      <c r="AW49">
        <v>240.16946728804396</v>
      </c>
      <c r="AX49">
        <v>1.8869729624720504</v>
      </c>
      <c r="AY49">
        <v>3.4519774332648536</v>
      </c>
      <c r="AZ49">
        <v>33.941383859017073</v>
      </c>
      <c r="BA49">
        <v>16.151588937142073</v>
      </c>
      <c r="BB49">
        <v>24.869297981262207</v>
      </c>
      <c r="BC49">
        <v>3.154984673484674</v>
      </c>
      <c r="BD49">
        <v>5.371157401962149E-2</v>
      </c>
      <c r="BE49">
        <v>1.8092948380596936</v>
      </c>
      <c r="BF49">
        <v>1.3456898354249804</v>
      </c>
      <c r="BG49">
        <v>3.3671446807266484E-2</v>
      </c>
      <c r="BH49">
        <v>130.60928915804058</v>
      </c>
      <c r="BI49">
        <v>0.71832667933338135</v>
      </c>
      <c r="BJ49">
        <v>52.176281567395066</v>
      </c>
      <c r="BK49">
        <v>1779.5452142373579</v>
      </c>
      <c r="BL49">
        <v>4.570407199586248E-3</v>
      </c>
    </row>
    <row r="50" spans="1:64" x14ac:dyDescent="0.25">
      <c r="A50" t="s">
        <v>66</v>
      </c>
      <c r="B50" t="s">
        <v>137</v>
      </c>
      <c r="C50">
        <v>150812</v>
      </c>
      <c r="D50" s="1" t="s">
        <v>2005</v>
      </c>
      <c r="F50" s="2" t="s">
        <v>142</v>
      </c>
      <c r="G50" s="2">
        <v>3365.4999985806644</v>
      </c>
      <c r="H50" s="2">
        <v>0</v>
      </c>
      <c r="I50">
        <v>8.9986710065221551</v>
      </c>
      <c r="J50">
        <v>0.24971145395397101</v>
      </c>
      <c r="K50">
        <v>318.69130128246712</v>
      </c>
      <c r="L50">
        <v>3.7508152913511066</v>
      </c>
      <c r="M50">
        <v>1.6352519375782726</v>
      </c>
      <c r="N50">
        <v>25.980600357055664</v>
      </c>
      <c r="O50" s="2">
        <v>6</v>
      </c>
      <c r="P50">
        <v>1.4200000166893005</v>
      </c>
      <c r="Q50" s="2">
        <v>0.5</v>
      </c>
      <c r="R50">
        <v>2.5560000300407411</v>
      </c>
      <c r="S50" s="2">
        <v>23.53802490234375</v>
      </c>
      <c r="T50" s="2">
        <v>25.980600357055664</v>
      </c>
      <c r="U50" s="2">
        <v>21.696399688720703</v>
      </c>
      <c r="V50" s="2">
        <v>399.37173461914062</v>
      </c>
      <c r="W50" s="2">
        <v>390.40621948242187</v>
      </c>
      <c r="X50" s="2">
        <v>13.896981239318848</v>
      </c>
      <c r="Y50" s="2">
        <v>17.056150436401367</v>
      </c>
      <c r="Z50" s="2">
        <v>48.534732818603516</v>
      </c>
      <c r="AA50" s="2">
        <v>59.568023681640625</v>
      </c>
      <c r="AB50" s="2">
        <v>700.2171630859375</v>
      </c>
      <c r="AC50" s="2">
        <v>1500.6895751953125</v>
      </c>
      <c r="AD50" s="2">
        <v>0.11202365159988403</v>
      </c>
      <c r="AE50" s="2">
        <v>101.73075103759766</v>
      </c>
      <c r="AF50" s="2">
        <v>5.9984798431396484</v>
      </c>
      <c r="AG50" s="2">
        <v>0.13397584855556488</v>
      </c>
      <c r="AH50" s="2">
        <v>9.9734239280223846E-2</v>
      </c>
      <c r="AI50" s="2">
        <v>3.1865756027400494E-3</v>
      </c>
      <c r="AJ50" s="2">
        <v>8.7291903793811798E-2</v>
      </c>
      <c r="AK50" s="2">
        <v>1.0942691005766392E-3</v>
      </c>
      <c r="AL50" s="2">
        <v>1</v>
      </c>
      <c r="AM50" s="2">
        <v>-0.21956524252891541</v>
      </c>
      <c r="AN50" s="2">
        <v>2.737391471862793</v>
      </c>
      <c r="AO50" s="2">
        <v>1</v>
      </c>
      <c r="AP50" s="2">
        <v>0</v>
      </c>
      <c r="AQ50" s="2">
        <v>0.15999999642372131</v>
      </c>
      <c r="AR50" s="2">
        <v>111115</v>
      </c>
      <c r="AS50">
        <v>1.167028605143229</v>
      </c>
      <c r="AT50">
        <v>3.7508152913511067E-3</v>
      </c>
      <c r="AU50">
        <v>299.13060035705564</v>
      </c>
      <c r="AV50">
        <v>296.68802490234373</v>
      </c>
      <c r="AW50">
        <v>240.11032666436586</v>
      </c>
      <c r="AX50">
        <v>0.53207483361972008</v>
      </c>
      <c r="AY50">
        <v>3.3703869312836328</v>
      </c>
      <c r="AZ50">
        <v>33.130463472524696</v>
      </c>
      <c r="BA50">
        <v>16.074313036123328</v>
      </c>
      <c r="BB50">
        <v>24.759312629699707</v>
      </c>
      <c r="BC50">
        <v>3.1343356737366044</v>
      </c>
      <c r="BD50">
        <v>0.22748685581139033</v>
      </c>
      <c r="BE50">
        <v>1.7351349937053602</v>
      </c>
      <c r="BF50">
        <v>1.3992006800312442</v>
      </c>
      <c r="BG50">
        <v>0.14402188802190852</v>
      </c>
      <c r="BH50">
        <v>32.420705428614689</v>
      </c>
      <c r="BI50">
        <v>0.81630692693617879</v>
      </c>
      <c r="BJ50">
        <v>54.662277169275384</v>
      </c>
      <c r="BK50">
        <v>385.65340034469625</v>
      </c>
      <c r="BL50">
        <v>1.2754661265114944E-2</v>
      </c>
    </row>
    <row r="51" spans="1:64" x14ac:dyDescent="0.25">
      <c r="A51" t="s">
        <v>66</v>
      </c>
      <c r="B51" t="s">
        <v>137</v>
      </c>
      <c r="C51">
        <v>150812</v>
      </c>
      <c r="D51" s="1" t="s">
        <v>2005</v>
      </c>
      <c r="F51" s="2" t="s">
        <v>143</v>
      </c>
      <c r="G51" s="2">
        <v>3574.9999996870756</v>
      </c>
      <c r="H51" s="2">
        <v>0</v>
      </c>
      <c r="I51">
        <v>15.444445335349844</v>
      </c>
      <c r="J51">
        <v>0.24642623294151358</v>
      </c>
      <c r="K51">
        <v>1625.3282780895793</v>
      </c>
      <c r="L51">
        <v>3.6535645153639909</v>
      </c>
      <c r="M51">
        <v>1.6120757316987087</v>
      </c>
      <c r="N51">
        <v>25.911291122436523</v>
      </c>
      <c r="O51" s="2">
        <v>6</v>
      </c>
      <c r="P51">
        <v>1.4200000166893005</v>
      </c>
      <c r="Q51" s="2">
        <v>0.5</v>
      </c>
      <c r="R51">
        <v>2.5560000300407411</v>
      </c>
      <c r="S51" s="2">
        <v>23.466463088989258</v>
      </c>
      <c r="T51" s="2">
        <v>25.911291122436523</v>
      </c>
      <c r="U51" s="2">
        <v>21.640800476074219</v>
      </c>
      <c r="V51" s="2">
        <v>1796.375244140625</v>
      </c>
      <c r="W51" s="2">
        <v>1777.5780029296875</v>
      </c>
      <c r="X51" s="2">
        <v>14.073280334472656</v>
      </c>
      <c r="Y51" s="2">
        <v>17.149961471557617</v>
      </c>
      <c r="Z51" s="2">
        <v>49.358261108398438</v>
      </c>
      <c r="AA51" s="2">
        <v>60.148891448974609</v>
      </c>
      <c r="AB51" s="2">
        <v>700.28173828125</v>
      </c>
      <c r="AC51" s="2">
        <v>1500.2598876953125</v>
      </c>
      <c r="AD51" s="2">
        <v>0.1008233055472374</v>
      </c>
      <c r="AE51" s="2">
        <v>101.72099304199219</v>
      </c>
      <c r="AF51" s="2">
        <v>10.120959281921387</v>
      </c>
      <c r="AG51" s="2">
        <v>0.14369359612464905</v>
      </c>
      <c r="AH51" s="2">
        <v>6.7135334014892578E-2</v>
      </c>
      <c r="AI51" s="2">
        <v>5.1585044711828232E-3</v>
      </c>
      <c r="AJ51" s="2">
        <v>9.75823774933815E-2</v>
      </c>
      <c r="AK51" s="2">
        <v>6.8360618315637112E-3</v>
      </c>
      <c r="AL51" s="2">
        <v>1</v>
      </c>
      <c r="AM51" s="2">
        <v>-0.21956524252891541</v>
      </c>
      <c r="AN51" s="2">
        <v>2.737391471862793</v>
      </c>
      <c r="AO51" s="2">
        <v>1</v>
      </c>
      <c r="AP51" s="2">
        <v>0</v>
      </c>
      <c r="AQ51" s="2">
        <v>0.15999999642372131</v>
      </c>
      <c r="AR51" s="2">
        <v>111115</v>
      </c>
      <c r="AS51">
        <v>1.1671362304687498</v>
      </c>
      <c r="AT51">
        <v>3.6535645153639908E-3</v>
      </c>
      <c r="AU51">
        <v>299.0612911224365</v>
      </c>
      <c r="AV51">
        <v>296.61646308898924</v>
      </c>
      <c r="AW51">
        <v>240.04157666590254</v>
      </c>
      <c r="AX51">
        <v>0.57996667106427735</v>
      </c>
      <c r="AY51">
        <v>3.356586843217455</v>
      </c>
      <c r="AZ51">
        <v>32.99797556863998</v>
      </c>
      <c r="BA51">
        <v>15.848014097082363</v>
      </c>
      <c r="BB51">
        <v>24.688877105712891</v>
      </c>
      <c r="BC51">
        <v>3.1211740135247967</v>
      </c>
      <c r="BD51">
        <v>0.22475719240907063</v>
      </c>
      <c r="BE51">
        <v>1.7445111115187464</v>
      </c>
      <c r="BF51">
        <v>1.3766629020060503</v>
      </c>
      <c r="BG51">
        <v>0.14227161445985209</v>
      </c>
      <c r="BH51">
        <v>165.33000646650322</v>
      </c>
      <c r="BI51">
        <v>0.91434990498915925</v>
      </c>
      <c r="BJ51">
        <v>55.069366102489212</v>
      </c>
      <c r="BK51">
        <v>1769.4207255597064</v>
      </c>
      <c r="BL51">
        <v>4.8067472147034201E-3</v>
      </c>
    </row>
    <row r="52" spans="1:64" x14ac:dyDescent="0.25">
      <c r="A52" t="s">
        <v>66</v>
      </c>
      <c r="B52" t="s">
        <v>137</v>
      </c>
      <c r="C52">
        <v>150812</v>
      </c>
      <c r="D52" s="1" t="s">
        <v>2006</v>
      </c>
      <c r="F52" s="3">
        <v>0.48008101851851853</v>
      </c>
      <c r="G52" s="2">
        <v>2855.9999981448054</v>
      </c>
      <c r="H52" s="2">
        <v>0</v>
      </c>
      <c r="I52">
        <v>16.058419624490796</v>
      </c>
      <c r="J52">
        <v>0.30295677106675534</v>
      </c>
      <c r="K52">
        <v>282.43714288268944</v>
      </c>
      <c r="L52">
        <v>4.5757143819224355</v>
      </c>
      <c r="M52">
        <v>1.6749654919875958</v>
      </c>
      <c r="N52">
        <v>26.352558135986328</v>
      </c>
      <c r="O52" s="2">
        <v>6</v>
      </c>
      <c r="P52">
        <v>1.4200000166893005</v>
      </c>
      <c r="Q52" s="2">
        <v>0.5</v>
      </c>
      <c r="R52">
        <v>2.5560000300407411</v>
      </c>
      <c r="S52" s="2">
        <v>24.27606201171875</v>
      </c>
      <c r="T52" s="2">
        <v>26.352558135986328</v>
      </c>
      <c r="U52" s="2">
        <v>22.425247192382812</v>
      </c>
      <c r="V52" s="2">
        <v>399.99563598632812</v>
      </c>
      <c r="W52" s="2">
        <v>384.73281860351562</v>
      </c>
      <c r="X52" s="2">
        <v>13.546799659729004</v>
      </c>
      <c r="Y52" s="2">
        <v>17.397960662841797</v>
      </c>
      <c r="Z52" s="2">
        <v>45.26947021484375</v>
      </c>
      <c r="AA52" s="2">
        <v>58.138931274414063</v>
      </c>
      <c r="AB52" s="2">
        <v>700.48065185546875</v>
      </c>
      <c r="AC52" s="2">
        <v>1499.826416015625</v>
      </c>
      <c r="AD52" s="2">
        <v>0.17699742317199707</v>
      </c>
      <c r="AE52" s="2">
        <v>101.75511169433594</v>
      </c>
      <c r="AF52" s="2">
        <v>5.763338565826416</v>
      </c>
      <c r="AG52" s="2">
        <v>7.4139654636383057E-2</v>
      </c>
      <c r="AH52" s="2">
        <v>1.8840938806533813E-2</v>
      </c>
      <c r="AI52" s="2">
        <v>3.6170834209769964E-3</v>
      </c>
      <c r="AJ52" s="2">
        <v>1.588151603937149E-2</v>
      </c>
      <c r="AK52" s="2">
        <v>2.4914629757404327E-3</v>
      </c>
      <c r="AL52" s="2">
        <v>0.3333333432674408</v>
      </c>
      <c r="AM52" s="2">
        <v>-0.21956524252891541</v>
      </c>
      <c r="AN52" s="2">
        <v>2.737391471862793</v>
      </c>
      <c r="AO52" s="2">
        <v>1</v>
      </c>
      <c r="AP52" s="2">
        <v>0</v>
      </c>
      <c r="AQ52" s="2">
        <v>0.15999999642372131</v>
      </c>
      <c r="AR52" s="2">
        <v>111115</v>
      </c>
      <c r="AS52">
        <v>1.1674677530924478</v>
      </c>
      <c r="AT52">
        <v>4.5757143819224353E-3</v>
      </c>
      <c r="AU52">
        <v>299.50255813598631</v>
      </c>
      <c r="AV52">
        <v>297.42606201171873</v>
      </c>
      <c r="AW52">
        <v>239.97222119870275</v>
      </c>
      <c r="AX52">
        <v>0.16330430064351087</v>
      </c>
      <c r="AY52">
        <v>3.4452969224887258</v>
      </c>
      <c r="AZ52">
        <v>33.858711028081977</v>
      </c>
      <c r="BA52">
        <v>16.46075036524018</v>
      </c>
      <c r="BB52">
        <v>25.314310073852539</v>
      </c>
      <c r="BC52">
        <v>3.2397512988086081</v>
      </c>
      <c r="BD52">
        <v>0.27085317121535507</v>
      </c>
      <c r="BE52">
        <v>1.77033143050113</v>
      </c>
      <c r="BF52">
        <v>1.4694198683074782</v>
      </c>
      <c r="BG52">
        <v>0.17190178465080788</v>
      </c>
      <c r="BH52">
        <v>28.739423020657181</v>
      </c>
      <c r="BI52">
        <v>0.73411242614515182</v>
      </c>
      <c r="BJ52">
        <v>55.392506228917803</v>
      </c>
      <c r="BK52">
        <v>376.25125904237706</v>
      </c>
      <c r="BL52">
        <v>2.3641545049979392E-2</v>
      </c>
    </row>
    <row r="53" spans="1:64" x14ac:dyDescent="0.25">
      <c r="A53" t="s">
        <v>66</v>
      </c>
      <c r="B53" t="s">
        <v>137</v>
      </c>
      <c r="C53">
        <v>150812</v>
      </c>
      <c r="D53" s="1" t="s">
        <v>2006</v>
      </c>
      <c r="F53" s="2" t="s">
        <v>141</v>
      </c>
      <c r="G53" s="2">
        <v>3078.499999653548</v>
      </c>
      <c r="H53" s="2">
        <v>0</v>
      </c>
      <c r="I53">
        <v>26.081230654028257</v>
      </c>
      <c r="J53">
        <v>0.3011810600359407</v>
      </c>
      <c r="K53">
        <v>1570.1631825688514</v>
      </c>
      <c r="L53">
        <v>4.4195041629551639</v>
      </c>
      <c r="M53">
        <v>1.6264709963439778</v>
      </c>
      <c r="N53">
        <v>26.119499206542969</v>
      </c>
      <c r="O53" s="2">
        <v>6</v>
      </c>
      <c r="P53">
        <v>1.4200000166893005</v>
      </c>
      <c r="Q53" s="2">
        <v>0.5</v>
      </c>
      <c r="R53">
        <v>2.5560000300407411</v>
      </c>
      <c r="S53" s="2">
        <v>23.722892761230469</v>
      </c>
      <c r="T53" s="2">
        <v>26.119499206542969</v>
      </c>
      <c r="U53" s="2">
        <v>21.856168746948242</v>
      </c>
      <c r="V53" s="2">
        <v>1794.85498046875</v>
      </c>
      <c r="W53" s="2">
        <v>1765.8095703125</v>
      </c>
      <c r="X53" s="2">
        <v>13.69156551361084</v>
      </c>
      <c r="Y53" s="2">
        <v>17.413864135742188</v>
      </c>
      <c r="Z53" s="2">
        <v>47.293010711669922</v>
      </c>
      <c r="AA53" s="2">
        <v>60.150470733642578</v>
      </c>
      <c r="AB53" s="2">
        <v>699.97772216796875</v>
      </c>
      <c r="AC53" s="2">
        <v>1499.0030517578125</v>
      </c>
      <c r="AD53" s="2">
        <v>7.8414015471935272E-2</v>
      </c>
      <c r="AE53" s="2">
        <v>101.74198913574219</v>
      </c>
      <c r="AF53" s="2">
        <v>9.2883386611938477</v>
      </c>
      <c r="AG53" s="2">
        <v>0.1060551255941391</v>
      </c>
      <c r="AH53" s="2">
        <v>4.7529824078083038E-2</v>
      </c>
      <c r="AI53" s="2">
        <v>2.4298287462443113E-3</v>
      </c>
      <c r="AJ53" s="2">
        <v>9.5032520592212677E-2</v>
      </c>
      <c r="AK53" s="2">
        <v>2.6780006010085344E-3</v>
      </c>
      <c r="AL53" s="2">
        <v>1</v>
      </c>
      <c r="AM53" s="2">
        <v>-0.21956524252891541</v>
      </c>
      <c r="AN53" s="2">
        <v>2.737391471862793</v>
      </c>
      <c r="AO53" s="2">
        <v>1</v>
      </c>
      <c r="AP53" s="2">
        <v>0</v>
      </c>
      <c r="AQ53" s="2">
        <v>0.15999999642372131</v>
      </c>
      <c r="AR53" s="2">
        <v>111115</v>
      </c>
      <c r="AS53">
        <v>1.1666295369466144</v>
      </c>
      <c r="AT53">
        <v>4.4195041629551636E-3</v>
      </c>
      <c r="AU53">
        <v>299.26949920654295</v>
      </c>
      <c r="AV53">
        <v>296.87289276123045</v>
      </c>
      <c r="AW53">
        <v>239.84048292039733</v>
      </c>
      <c r="AX53">
        <v>0.19964968584857959</v>
      </c>
      <c r="AY53">
        <v>3.3981921720539501</v>
      </c>
      <c r="AZ53">
        <v>33.400095682424173</v>
      </c>
      <c r="BA53">
        <v>15.986231546681985</v>
      </c>
      <c r="BB53">
        <v>24.921195983886719</v>
      </c>
      <c r="BC53">
        <v>3.1647693843440474</v>
      </c>
      <c r="BD53">
        <v>0.26943297405027483</v>
      </c>
      <c r="BE53">
        <v>1.7717211757099722</v>
      </c>
      <c r="BF53">
        <v>1.3930482086340752</v>
      </c>
      <c r="BG53">
        <v>0.17098656292235251</v>
      </c>
      <c r="BH53">
        <v>159.75152546226246</v>
      </c>
      <c r="BI53">
        <v>0.88920300861829371</v>
      </c>
      <c r="BJ53">
        <v>56.066259663905349</v>
      </c>
      <c r="BK53">
        <v>1752.0342725937528</v>
      </c>
      <c r="BL53">
        <v>8.3461669276490048E-3</v>
      </c>
    </row>
    <row r="54" spans="1:64" x14ac:dyDescent="0.25">
      <c r="A54" t="s">
        <v>66</v>
      </c>
      <c r="B54" t="s">
        <v>137</v>
      </c>
      <c r="C54">
        <v>150812</v>
      </c>
      <c r="D54" s="1" t="s">
        <v>2007</v>
      </c>
      <c r="F54" s="2" t="s">
        <v>144</v>
      </c>
      <c r="G54" s="2">
        <v>3781.5000000558794</v>
      </c>
      <c r="H54" s="2">
        <v>0</v>
      </c>
      <c r="I54">
        <v>3.8245854167480733</v>
      </c>
      <c r="J54">
        <v>7.2926607972212079E-2</v>
      </c>
      <c r="K54">
        <v>299.16700075205932</v>
      </c>
      <c r="L54">
        <v>1.3535551942240689</v>
      </c>
      <c r="M54">
        <v>1.89390454456413</v>
      </c>
      <c r="N54">
        <v>26.404363632202148</v>
      </c>
      <c r="O54" s="2">
        <v>6</v>
      </c>
      <c r="P54">
        <v>1.4200000166893005</v>
      </c>
      <c r="Q54" s="2">
        <v>0.5</v>
      </c>
      <c r="R54">
        <v>2.5560000300407411</v>
      </c>
      <c r="S54" s="2">
        <v>23.473579406738281</v>
      </c>
      <c r="T54" s="2">
        <v>26.404363632202148</v>
      </c>
      <c r="U54" s="2">
        <v>21.599504470825195</v>
      </c>
      <c r="V54" s="2">
        <v>399.43429565429687</v>
      </c>
      <c r="W54" s="2">
        <v>395.69754028320312</v>
      </c>
      <c r="X54" s="2">
        <v>14.213419914245605</v>
      </c>
      <c r="Y54" s="2">
        <v>15.35562801361084</v>
      </c>
      <c r="Z54" s="2">
        <v>49.826786041259766</v>
      </c>
      <c r="AA54" s="2">
        <v>53.830928802490234</v>
      </c>
      <c r="AB54" s="2">
        <v>700.10211181640625</v>
      </c>
      <c r="AC54" s="2">
        <v>1500.2093505859375</v>
      </c>
      <c r="AD54" s="2">
        <v>4.8172146081924438E-2</v>
      </c>
      <c r="AE54" s="2">
        <v>101.71776580810547</v>
      </c>
      <c r="AF54" s="2">
        <v>5.9052166938781738</v>
      </c>
      <c r="AG54" s="2">
        <v>0.16162505745887756</v>
      </c>
      <c r="AH54" s="2">
        <v>2.5001278147101402E-2</v>
      </c>
      <c r="AI54" s="2">
        <v>1.5059180557727814E-2</v>
      </c>
      <c r="AJ54" s="2">
        <v>4.7577518969774246E-2</v>
      </c>
      <c r="AK54" s="2">
        <v>1.5578350052237511E-2</v>
      </c>
      <c r="AL54" s="2">
        <v>0.66666668653488159</v>
      </c>
      <c r="AM54" s="2">
        <v>-0.21956524252891541</v>
      </c>
      <c r="AN54" s="2">
        <v>2.737391471862793</v>
      </c>
      <c r="AO54" s="2">
        <v>1</v>
      </c>
      <c r="AP54" s="2">
        <v>0</v>
      </c>
      <c r="AQ54" s="2">
        <v>0.15999999642372131</v>
      </c>
      <c r="AR54" s="2">
        <v>111115</v>
      </c>
      <c r="AS54">
        <v>1.1668368530273436</v>
      </c>
      <c r="AT54">
        <v>1.3535551942240689E-3</v>
      </c>
      <c r="AU54">
        <v>299.55436363220213</v>
      </c>
      <c r="AV54">
        <v>296.62357940673826</v>
      </c>
      <c r="AW54">
        <v>240.03349072858327</v>
      </c>
      <c r="AX54">
        <v>1.6665798484464089</v>
      </c>
      <c r="AY54">
        <v>3.4558447186889811</v>
      </c>
      <c r="AZ54">
        <v>33.974839018864877</v>
      </c>
      <c r="BA54">
        <v>18.619211005254037</v>
      </c>
      <c r="BB54">
        <v>24.938971519470215</v>
      </c>
      <c r="BC54">
        <v>3.1681268280428321</v>
      </c>
      <c r="BD54">
        <v>7.0903618789694423E-2</v>
      </c>
      <c r="BE54">
        <v>1.5619401741248511</v>
      </c>
      <c r="BF54">
        <v>1.606186653917981</v>
      </c>
      <c r="BG54">
        <v>4.4492180319396446E-2</v>
      </c>
      <c r="BH54">
        <v>30.430598920011281</v>
      </c>
      <c r="BI54">
        <v>0.75604968516595705</v>
      </c>
      <c r="BJ54">
        <v>45.369830444225144</v>
      </c>
      <c r="BK54">
        <v>393.67751279809875</v>
      </c>
      <c r="BL54">
        <v>4.407688685188072E-3</v>
      </c>
    </row>
    <row r="55" spans="1:64" x14ac:dyDescent="0.25">
      <c r="A55" t="s">
        <v>66</v>
      </c>
      <c r="B55" t="s">
        <v>137</v>
      </c>
      <c r="C55">
        <v>150812</v>
      </c>
      <c r="D55" s="1" t="s">
        <v>2007</v>
      </c>
      <c r="F55" s="2" t="s">
        <v>145</v>
      </c>
      <c r="G55" s="2">
        <v>3978.9999997317791</v>
      </c>
      <c r="H55" s="2">
        <v>0</v>
      </c>
      <c r="I55">
        <v>9.3407698001236685</v>
      </c>
      <c r="J55">
        <v>0.1066337311404406</v>
      </c>
      <c r="K55">
        <v>1595.3917031330293</v>
      </c>
      <c r="L55">
        <v>1.9195967699921077</v>
      </c>
      <c r="M55">
        <v>1.8594975848306201</v>
      </c>
      <c r="N55">
        <v>26.537429809570312</v>
      </c>
      <c r="O55" s="2">
        <v>6</v>
      </c>
      <c r="P55">
        <v>1.4200000166893005</v>
      </c>
      <c r="Q55" s="2">
        <v>0.5</v>
      </c>
      <c r="R55">
        <v>2.5560000300407411</v>
      </c>
      <c r="S55" s="2">
        <v>23.600385665893555</v>
      </c>
      <c r="T55" s="2">
        <v>26.537429809570312</v>
      </c>
      <c r="U55" s="2">
        <v>21.724781036376953</v>
      </c>
      <c r="V55" s="2">
        <v>1802.01416015625</v>
      </c>
      <c r="W55" s="2">
        <v>1791.0650634765625</v>
      </c>
      <c r="X55" s="2">
        <v>14.343977928161621</v>
      </c>
      <c r="Y55" s="2">
        <v>15.962455749511719</v>
      </c>
      <c r="Z55" s="2">
        <v>49.898612976074219</v>
      </c>
      <c r="AA55" s="2">
        <v>55.528835296630859</v>
      </c>
      <c r="AB55" s="2">
        <v>700.27105712890625</v>
      </c>
      <c r="AC55" s="2">
        <v>1499.7900390625</v>
      </c>
      <c r="AD55" s="2">
        <v>0.2677503228187561</v>
      </c>
      <c r="AE55" s="2">
        <v>101.71174621582031</v>
      </c>
      <c r="AF55" s="2">
        <v>10.435325622558594</v>
      </c>
      <c r="AG55" s="2">
        <v>0.16965861618518829</v>
      </c>
      <c r="AH55" s="2">
        <v>5.046505481004715E-2</v>
      </c>
      <c r="AI55" s="2">
        <v>6.9635198451578617E-3</v>
      </c>
      <c r="AJ55" s="2">
        <v>9.3324750661849976E-2</v>
      </c>
      <c r="AK55" s="2">
        <v>7.1197017095983028E-3</v>
      </c>
      <c r="AL55" s="2">
        <v>0.66666668653488159</v>
      </c>
      <c r="AM55" s="2">
        <v>-0.21956524252891541</v>
      </c>
      <c r="AN55" s="2">
        <v>2.737391471862793</v>
      </c>
      <c r="AO55" s="2">
        <v>1</v>
      </c>
      <c r="AP55" s="2">
        <v>0</v>
      </c>
      <c r="AQ55" s="2">
        <v>0.15999999642372131</v>
      </c>
      <c r="AR55" s="2">
        <v>111115</v>
      </c>
      <c r="AS55">
        <v>1.167118428548177</v>
      </c>
      <c r="AT55">
        <v>1.9195967699921078E-3</v>
      </c>
      <c r="AU55">
        <v>299.68742980957029</v>
      </c>
      <c r="AV55">
        <v>296.75038566589353</v>
      </c>
      <c r="AW55">
        <v>239.96640088633285</v>
      </c>
      <c r="AX55">
        <v>1.3810488349218799</v>
      </c>
      <c r="AY55">
        <v>3.4830668330062178</v>
      </c>
      <c r="AZ55">
        <v>34.244489575624442</v>
      </c>
      <c r="BA55">
        <v>18.282033826112723</v>
      </c>
      <c r="BB55">
        <v>25.068907737731934</v>
      </c>
      <c r="BC55">
        <v>3.1927638663493285</v>
      </c>
      <c r="BD55">
        <v>0.10236324047713302</v>
      </c>
      <c r="BE55">
        <v>1.6235692481755977</v>
      </c>
      <c r="BF55">
        <v>1.5691946181737308</v>
      </c>
      <c r="BG55">
        <v>6.4347469238883834E-2</v>
      </c>
      <c r="BH55">
        <v>162.27007602389202</v>
      </c>
      <c r="BI55">
        <v>0.89075027795823358</v>
      </c>
      <c r="BJ55">
        <v>47.431606191680288</v>
      </c>
      <c r="BK55">
        <v>1786.1315583584244</v>
      </c>
      <c r="BL55">
        <v>2.4804875800626736E-3</v>
      </c>
    </row>
    <row r="56" spans="1:64" x14ac:dyDescent="0.25">
      <c r="A56" t="s">
        <v>66</v>
      </c>
      <c r="B56" t="s">
        <v>137</v>
      </c>
      <c r="C56">
        <v>150812</v>
      </c>
      <c r="D56" s="1" t="s">
        <v>2008</v>
      </c>
      <c r="F56" s="2" t="s">
        <v>151</v>
      </c>
      <c r="G56" s="2">
        <v>4724.9999996870756</v>
      </c>
      <c r="H56" s="2">
        <v>0</v>
      </c>
      <c r="I56">
        <v>13.922385681121524</v>
      </c>
      <c r="J56">
        <v>0.40710917450246498</v>
      </c>
      <c r="K56">
        <v>316.00536298223568</v>
      </c>
      <c r="L56">
        <v>4.7511379839211383</v>
      </c>
      <c r="M56">
        <v>1.3412749752394584</v>
      </c>
      <c r="N56">
        <v>25.271190643310547</v>
      </c>
      <c r="O56" s="2">
        <v>6</v>
      </c>
      <c r="P56">
        <v>1.4200000166893005</v>
      </c>
      <c r="Q56" s="2">
        <v>0.5</v>
      </c>
      <c r="R56">
        <v>2.5560000300407411</v>
      </c>
      <c r="S56" s="2">
        <v>23.796428680419922</v>
      </c>
      <c r="T56" s="2">
        <v>25.271190643310547</v>
      </c>
      <c r="U56" s="2">
        <v>21.928823471069336</v>
      </c>
      <c r="V56" s="2">
        <v>399.134521484375</v>
      </c>
      <c r="W56" s="2">
        <v>385.62881469726562</v>
      </c>
      <c r="X56" s="2">
        <v>14.588606834411621</v>
      </c>
      <c r="Y56" s="2">
        <v>18.585853576660156</v>
      </c>
      <c r="Z56" s="2">
        <v>50.148208618164062</v>
      </c>
      <c r="AA56" s="2">
        <v>63.888713836669922</v>
      </c>
      <c r="AB56" s="2">
        <v>699.9068603515625</v>
      </c>
      <c r="AC56" s="2">
        <v>1499.2437744140625</v>
      </c>
      <c r="AD56" s="2">
        <v>7.3936402797698975E-2</v>
      </c>
      <c r="AE56" s="2">
        <v>101.69975280761719</v>
      </c>
      <c r="AF56" s="2">
        <v>6.3681321144104004</v>
      </c>
      <c r="AG56" s="2">
        <v>0.13747774064540863</v>
      </c>
      <c r="AH56" s="2">
        <v>2.6332288980484009E-2</v>
      </c>
      <c r="AI56" s="2">
        <v>9.4701215857639909E-4</v>
      </c>
      <c r="AJ56" s="2">
        <v>1.783493347465992E-2</v>
      </c>
      <c r="AK56" s="2">
        <v>1.806022017262876E-3</v>
      </c>
      <c r="AL56" s="2">
        <v>1</v>
      </c>
      <c r="AM56" s="2">
        <v>-0.21956524252891541</v>
      </c>
      <c r="AN56" s="2">
        <v>2.737391471862793</v>
      </c>
      <c r="AO56" s="2">
        <v>1</v>
      </c>
      <c r="AP56" s="2">
        <v>0</v>
      </c>
      <c r="AQ56" s="2">
        <v>0.15999999642372131</v>
      </c>
      <c r="AR56" s="2">
        <v>111115</v>
      </c>
      <c r="AS56">
        <v>1.1665114339192706</v>
      </c>
      <c r="AT56">
        <v>4.751137983921138E-3</v>
      </c>
      <c r="AU56">
        <v>298.42119064331052</v>
      </c>
      <c r="AV56">
        <v>296.9464286804199</v>
      </c>
      <c r="AW56">
        <v>239.87899854453644</v>
      </c>
      <c r="AX56">
        <v>0.1544130937160608</v>
      </c>
      <c r="AY56">
        <v>3.2314516897043641</v>
      </c>
      <c r="AZ56">
        <v>31.774430128824584</v>
      </c>
      <c r="BA56">
        <v>13.188576552164427</v>
      </c>
      <c r="BB56">
        <v>24.533809661865234</v>
      </c>
      <c r="BC56">
        <v>3.0923680549732526</v>
      </c>
      <c r="BD56">
        <v>0.35117540071175896</v>
      </c>
      <c r="BE56">
        <v>1.8901767144649058</v>
      </c>
      <c r="BF56">
        <v>1.2021913405083469</v>
      </c>
      <c r="BG56">
        <v>0.22390682583683794</v>
      </c>
      <c r="BH56">
        <v>32.137667301174716</v>
      </c>
      <c r="BI56">
        <v>0.81945474751494596</v>
      </c>
      <c r="BJ56">
        <v>63.271010199836873</v>
      </c>
      <c r="BK56">
        <v>378.2754420647878</v>
      </c>
      <c r="BL56">
        <v>2.3286825114209569E-2</v>
      </c>
    </row>
    <row r="57" spans="1:64" x14ac:dyDescent="0.25">
      <c r="A57" t="s">
        <v>66</v>
      </c>
      <c r="B57" t="s">
        <v>137</v>
      </c>
      <c r="C57">
        <v>150812</v>
      </c>
      <c r="D57" s="1" t="s">
        <v>2008</v>
      </c>
      <c r="F57" s="2" t="s">
        <v>152</v>
      </c>
      <c r="G57" s="2">
        <v>4979.9999996870756</v>
      </c>
      <c r="H57" s="2">
        <v>0</v>
      </c>
      <c r="I57">
        <v>22.099875472422834</v>
      </c>
      <c r="J57">
        <v>0.40113173704351318</v>
      </c>
      <c r="K57">
        <v>1662.0748351314389</v>
      </c>
      <c r="L57">
        <v>4.6408781906786176</v>
      </c>
      <c r="M57">
        <v>1.3271800023880194</v>
      </c>
      <c r="N57">
        <v>25.133207321166992</v>
      </c>
      <c r="O57" s="2">
        <v>6</v>
      </c>
      <c r="P57">
        <v>1.4200000166893005</v>
      </c>
      <c r="Q57" s="2">
        <v>0.5</v>
      </c>
      <c r="R57">
        <v>2.5560000300407411</v>
      </c>
      <c r="S57" s="2">
        <v>23.678037643432617</v>
      </c>
      <c r="T57" s="2">
        <v>25.133207321166992</v>
      </c>
      <c r="U57" s="2">
        <v>21.844928741455078</v>
      </c>
      <c r="V57" s="2">
        <v>1824.501953125</v>
      </c>
      <c r="W57" s="2">
        <v>1798.4029541015625</v>
      </c>
      <c r="X57" s="2">
        <v>14.560648918151855</v>
      </c>
      <c r="Y57" s="2">
        <v>18.465448379516602</v>
      </c>
      <c r="Z57" s="2">
        <v>50.407516479492187</v>
      </c>
      <c r="AA57" s="2">
        <v>63.925544738769531</v>
      </c>
      <c r="AB57" s="2">
        <v>699.9359130859375</v>
      </c>
      <c r="AC57" s="2">
        <v>1499.17578125</v>
      </c>
      <c r="AD57" s="2">
        <v>0.17812579870223999</v>
      </c>
      <c r="AE57" s="2">
        <v>101.69465637207031</v>
      </c>
      <c r="AF57" s="2">
        <v>11.010801315307617</v>
      </c>
      <c r="AG57" s="2">
        <v>0.15740638971328735</v>
      </c>
      <c r="AH57" s="2">
        <v>5.9387437999248505E-2</v>
      </c>
      <c r="AI57" s="2">
        <v>2.9030104633420706E-3</v>
      </c>
      <c r="AJ57" s="2">
        <v>5.6028321385383606E-2</v>
      </c>
      <c r="AK57" s="2">
        <v>1.0569398291409016E-3</v>
      </c>
      <c r="AL57" s="2">
        <v>0.66666668653488159</v>
      </c>
      <c r="AM57" s="2">
        <v>-0.21956524252891541</v>
      </c>
      <c r="AN57" s="2">
        <v>2.737391471862793</v>
      </c>
      <c r="AO57" s="2">
        <v>1</v>
      </c>
      <c r="AP57" s="2">
        <v>0</v>
      </c>
      <c r="AQ57" s="2">
        <v>0.15999999642372131</v>
      </c>
      <c r="AR57" s="2">
        <v>111115</v>
      </c>
      <c r="AS57">
        <v>1.166559855143229</v>
      </c>
      <c r="AT57">
        <v>4.6408781906786181E-3</v>
      </c>
      <c r="AU57">
        <v>298.28320732116697</v>
      </c>
      <c r="AV57">
        <v>296.82803764343259</v>
      </c>
      <c r="AW57">
        <v>239.86811963852961</v>
      </c>
      <c r="AX57">
        <v>0.21235188008066908</v>
      </c>
      <c r="AY57">
        <v>3.2050174300991627</v>
      </c>
      <c r="AZ57">
        <v>31.516084959006726</v>
      </c>
      <c r="BA57">
        <v>13.050636579490124</v>
      </c>
      <c r="BB57">
        <v>24.405622482299805</v>
      </c>
      <c r="BC57">
        <v>3.0687312078792832</v>
      </c>
      <c r="BD57">
        <v>0.34671864924857837</v>
      </c>
      <c r="BE57">
        <v>1.8778374277111434</v>
      </c>
      <c r="BF57">
        <v>1.1908937801681398</v>
      </c>
      <c r="BG57">
        <v>0.22100872256379725</v>
      </c>
      <c r="BH57">
        <v>169.02412922335711</v>
      </c>
      <c r="BI57">
        <v>0.92419489822389123</v>
      </c>
      <c r="BJ57">
        <v>63.290295982687518</v>
      </c>
      <c r="BK57">
        <v>1786.7304847990895</v>
      </c>
      <c r="BL57">
        <v>7.8283080281548803E-3</v>
      </c>
    </row>
    <row r="58" spans="1:64" x14ac:dyDescent="0.25">
      <c r="A58" t="s">
        <v>66</v>
      </c>
      <c r="B58" t="s">
        <v>137</v>
      </c>
      <c r="C58">
        <v>150812</v>
      </c>
      <c r="D58" s="1" t="s">
        <v>2009</v>
      </c>
      <c r="F58" s="2" t="s">
        <v>149</v>
      </c>
      <c r="G58" s="2">
        <v>4257.4999998323619</v>
      </c>
      <c r="H58" s="2">
        <v>0</v>
      </c>
      <c r="I58">
        <v>16.115850021682903</v>
      </c>
      <c r="J58">
        <v>0.41753989332407399</v>
      </c>
      <c r="K58">
        <v>305.82592583478004</v>
      </c>
      <c r="L58">
        <v>5.0753408135505769</v>
      </c>
      <c r="M58">
        <v>1.4012666770766371</v>
      </c>
      <c r="N58">
        <v>25.718866348266602</v>
      </c>
      <c r="O58" s="2">
        <v>6</v>
      </c>
      <c r="P58">
        <v>1.4200000166893005</v>
      </c>
      <c r="Q58" s="2">
        <v>0.5</v>
      </c>
      <c r="R58">
        <v>2.5560000300407411</v>
      </c>
      <c r="S58" s="2">
        <v>23.763202667236328</v>
      </c>
      <c r="T58" s="2">
        <v>25.718866348266602</v>
      </c>
      <c r="U58" s="2">
        <v>21.886737823486328</v>
      </c>
      <c r="V58" s="2">
        <v>399.35015869140625</v>
      </c>
      <c r="W58" s="2">
        <v>383.86419677734375</v>
      </c>
      <c r="X58" s="2">
        <v>14.581277847290039</v>
      </c>
      <c r="Y58" s="2">
        <v>18.850242614746094</v>
      </c>
      <c r="Z58" s="2">
        <v>50.228565216064453</v>
      </c>
      <c r="AA58" s="2">
        <v>64.933998107910156</v>
      </c>
      <c r="AB58" s="2">
        <v>699.8890380859375</v>
      </c>
      <c r="AC58" s="2">
        <v>1499.871337890625</v>
      </c>
      <c r="AD58" s="2">
        <v>2.240438386797905E-2</v>
      </c>
      <c r="AE58" s="2">
        <v>101.71036529541016</v>
      </c>
      <c r="AF58" s="2">
        <v>6.5607237815856934</v>
      </c>
      <c r="AG58" s="2">
        <v>0.13922420144081116</v>
      </c>
      <c r="AH58" s="2">
        <v>2.6055539026856422E-2</v>
      </c>
      <c r="AI58" s="2">
        <v>2.5382437743246555E-3</v>
      </c>
      <c r="AJ58" s="2">
        <v>1.840817928314209E-2</v>
      </c>
      <c r="AK58" s="2">
        <v>3.7728671450167894E-3</v>
      </c>
      <c r="AL58" s="2">
        <v>0.66666668653488159</v>
      </c>
      <c r="AM58" s="2">
        <v>-0.21956524252891541</v>
      </c>
      <c r="AN58" s="2">
        <v>2.737391471862793</v>
      </c>
      <c r="AO58" s="2">
        <v>1</v>
      </c>
      <c r="AP58" s="2">
        <v>0</v>
      </c>
      <c r="AQ58" s="2">
        <v>0.15999999642372131</v>
      </c>
      <c r="AR58" s="2">
        <v>111115</v>
      </c>
      <c r="AS58">
        <v>1.1664817301432291</v>
      </c>
      <c r="AT58">
        <v>5.075340813550577E-3</v>
      </c>
      <c r="AU58">
        <v>298.86886634826658</v>
      </c>
      <c r="AV58">
        <v>296.91320266723631</v>
      </c>
      <c r="AW58">
        <v>239.9794086985421</v>
      </c>
      <c r="AX58">
        <v>-6.95068781589194E-2</v>
      </c>
      <c r="AY58">
        <v>3.3185317393295697</v>
      </c>
      <c r="AZ58">
        <v>32.627271858587292</v>
      </c>
      <c r="BA58">
        <v>13.777029243841199</v>
      </c>
      <c r="BB58">
        <v>24.741034507751465</v>
      </c>
      <c r="BC58">
        <v>3.1309155515283047</v>
      </c>
      <c r="BD58">
        <v>0.35890958500125886</v>
      </c>
      <c r="BE58">
        <v>1.9172650622529326</v>
      </c>
      <c r="BF58">
        <v>1.2136504892753721</v>
      </c>
      <c r="BG58">
        <v>0.22893967305900928</v>
      </c>
      <c r="BH58">
        <v>31.105666633462494</v>
      </c>
      <c r="BI58">
        <v>0.79670343939935362</v>
      </c>
      <c r="BJ58">
        <v>62.74483653631524</v>
      </c>
      <c r="BK58">
        <v>375.35230426029824</v>
      </c>
      <c r="BL58">
        <v>2.693966078740339E-2</v>
      </c>
    </row>
    <row r="59" spans="1:64" x14ac:dyDescent="0.25">
      <c r="A59" t="s">
        <v>66</v>
      </c>
      <c r="B59" t="s">
        <v>137</v>
      </c>
      <c r="C59">
        <v>150812</v>
      </c>
      <c r="D59" s="1" t="s">
        <v>2009</v>
      </c>
      <c r="F59" s="2" t="s">
        <v>150</v>
      </c>
      <c r="G59" s="2">
        <v>4495.9999993517995</v>
      </c>
      <c r="H59" s="2">
        <v>0</v>
      </c>
      <c r="I59">
        <v>26.694571445053629</v>
      </c>
      <c r="J59">
        <v>0.42082549401789032</v>
      </c>
      <c r="K59">
        <v>1640.5567661375467</v>
      </c>
      <c r="L59">
        <v>5.1121861641676549</v>
      </c>
      <c r="M59">
        <v>1.4018928646019213</v>
      </c>
      <c r="N59">
        <v>25.72625732421875</v>
      </c>
      <c r="O59" s="2">
        <v>6</v>
      </c>
      <c r="P59">
        <v>1.4200000166893005</v>
      </c>
      <c r="Q59" s="2">
        <v>0.5</v>
      </c>
      <c r="R59">
        <v>2.5560000300407411</v>
      </c>
      <c r="S59" s="2">
        <v>23.794355392456055</v>
      </c>
      <c r="T59" s="2">
        <v>25.72625732421875</v>
      </c>
      <c r="U59" s="2">
        <v>21.904085159301758</v>
      </c>
      <c r="V59" s="2">
        <v>1825.2056884765625</v>
      </c>
      <c r="W59" s="2">
        <v>1794.4478759765625</v>
      </c>
      <c r="X59" s="2">
        <v>14.557995796203613</v>
      </c>
      <c r="Y59" s="2">
        <v>18.859148025512695</v>
      </c>
      <c r="Z59" s="2">
        <v>50.052436828613281</v>
      </c>
      <c r="AA59" s="2">
        <v>64.840400695800781</v>
      </c>
      <c r="AB59" s="2">
        <v>699.68804931640625</v>
      </c>
      <c r="AC59" s="2">
        <v>1499.7218017578125</v>
      </c>
      <c r="AD59" s="2">
        <v>0.16019368171691895</v>
      </c>
      <c r="AE59" s="2">
        <v>101.70626831054687</v>
      </c>
      <c r="AF59" s="2">
        <v>11.659149169921875</v>
      </c>
      <c r="AG59" s="2">
        <v>0.14782939851284027</v>
      </c>
      <c r="AH59" s="2">
        <v>6.9245904684066772E-2</v>
      </c>
      <c r="AI59" s="2">
        <v>1.8010529456660151E-3</v>
      </c>
      <c r="AJ59" s="2">
        <v>6.8392977118492126E-2</v>
      </c>
      <c r="AK59" s="2">
        <v>3.3868332393467426E-3</v>
      </c>
      <c r="AL59" s="2">
        <v>1</v>
      </c>
      <c r="AM59" s="2">
        <v>-0.21956524252891541</v>
      </c>
      <c r="AN59" s="2">
        <v>2.737391471862793</v>
      </c>
      <c r="AO59" s="2">
        <v>1</v>
      </c>
      <c r="AP59" s="2">
        <v>0</v>
      </c>
      <c r="AQ59" s="2">
        <v>0.15999999642372131</v>
      </c>
      <c r="AR59" s="2">
        <v>111115</v>
      </c>
      <c r="AS59">
        <v>1.1661467488606769</v>
      </c>
      <c r="AT59">
        <v>5.1121861641676546E-3</v>
      </c>
      <c r="AU59">
        <v>298.87625732421873</v>
      </c>
      <c r="AV59">
        <v>296.94435539245603</v>
      </c>
      <c r="AW59">
        <v>239.95548291782688</v>
      </c>
      <c r="AX59">
        <v>-8.5204590745302677E-2</v>
      </c>
      <c r="AY59">
        <v>3.3199864337930358</v>
      </c>
      <c r="AZ59">
        <v>32.64288906614771</v>
      </c>
      <c r="BA59">
        <v>13.783741040635014</v>
      </c>
      <c r="BB59">
        <v>24.760306358337402</v>
      </c>
      <c r="BC59">
        <v>3.1345217094416147</v>
      </c>
      <c r="BD59">
        <v>0.3613345715623647</v>
      </c>
      <c r="BE59">
        <v>1.9180935691911145</v>
      </c>
      <c r="BF59">
        <v>1.2164281402505002</v>
      </c>
      <c r="BG59">
        <v>0.23051859905875766</v>
      </c>
      <c r="BH59">
        <v>166.85490663546841</v>
      </c>
      <c r="BI59">
        <v>0.9142404123857506</v>
      </c>
      <c r="BJ59">
        <v>62.785170846425288</v>
      </c>
      <c r="BK59">
        <v>1780.348630660729</v>
      </c>
      <c r="BL59">
        <v>9.4140170076002852E-3</v>
      </c>
    </row>
    <row r="60" spans="1:64" x14ac:dyDescent="0.25">
      <c r="A60" t="s">
        <v>66</v>
      </c>
      <c r="B60" t="s">
        <v>137</v>
      </c>
      <c r="C60">
        <v>150812</v>
      </c>
      <c r="D60" s="1" t="s">
        <v>2010</v>
      </c>
      <c r="F60" s="2" t="s">
        <v>153</v>
      </c>
      <c r="G60" s="2">
        <v>5500.4999995417893</v>
      </c>
      <c r="H60" s="2">
        <v>0</v>
      </c>
      <c r="I60">
        <v>12.008673910936453</v>
      </c>
      <c r="J60">
        <v>0.36256394211042803</v>
      </c>
      <c r="K60">
        <v>319.80777606336335</v>
      </c>
      <c r="L60">
        <v>4.7304719858169051</v>
      </c>
      <c r="M60">
        <v>1.4755563202772202</v>
      </c>
      <c r="N60">
        <v>25.98988151550293</v>
      </c>
      <c r="O60" s="2">
        <v>6</v>
      </c>
      <c r="P60">
        <v>1.4200000166893005</v>
      </c>
      <c r="Q60" s="2">
        <v>0.5</v>
      </c>
      <c r="R60">
        <v>2.5560000300407411</v>
      </c>
      <c r="S60" s="2">
        <v>23.801759719848633</v>
      </c>
      <c r="T60" s="2">
        <v>25.98988151550293</v>
      </c>
      <c r="U60" s="2">
        <v>21.979673385620117</v>
      </c>
      <c r="V60" s="2">
        <v>399.3880615234375</v>
      </c>
      <c r="W60" s="2">
        <v>387.51846313476562</v>
      </c>
      <c r="X60" s="2">
        <v>14.67296028137207</v>
      </c>
      <c r="Y60" s="2">
        <v>18.653753280639648</v>
      </c>
      <c r="Z60" s="2">
        <v>50.411373138427734</v>
      </c>
      <c r="AA60" s="2">
        <v>64.088043212890625</v>
      </c>
      <c r="AB60" s="2">
        <v>699.69439697265625</v>
      </c>
      <c r="AC60" s="2">
        <v>1499.9078369140625</v>
      </c>
      <c r="AD60" s="2">
        <v>0.12994790077209473</v>
      </c>
      <c r="AE60" s="2">
        <v>101.67832183837891</v>
      </c>
      <c r="AF60" s="2">
        <v>6.5914316177368164</v>
      </c>
      <c r="AG60" s="2">
        <v>0.15918490290641785</v>
      </c>
      <c r="AH60" s="2">
        <v>1.5403301455080509E-2</v>
      </c>
      <c r="AI60" s="2">
        <v>4.6348017640411854E-3</v>
      </c>
      <c r="AJ60" s="2">
        <v>1.5977540984749794E-2</v>
      </c>
      <c r="AK60" s="2">
        <v>5.138973705470562E-3</v>
      </c>
      <c r="AL60" s="2">
        <v>1</v>
      </c>
      <c r="AM60" s="2">
        <v>-0.21956524252891541</v>
      </c>
      <c r="AN60" s="2">
        <v>2.737391471862793</v>
      </c>
      <c r="AO60" s="2">
        <v>1</v>
      </c>
      <c r="AP60" s="2">
        <v>0</v>
      </c>
      <c r="AQ60" s="2">
        <v>0.15999999642372131</v>
      </c>
      <c r="AR60" s="2">
        <v>111115</v>
      </c>
      <c r="AS60">
        <v>1.1661573282877602</v>
      </c>
      <c r="AT60">
        <v>4.7304719858169055E-3</v>
      </c>
      <c r="AU60">
        <v>299.13988151550291</v>
      </c>
      <c r="AV60">
        <v>296.95175971984861</v>
      </c>
      <c r="AW60">
        <v>239.98524854216157</v>
      </c>
      <c r="AX60">
        <v>7.2731454181995267E-2</v>
      </c>
      <c r="AY60">
        <v>3.3722386498398147</v>
      </c>
      <c r="AZ60">
        <v>33.165758333424314</v>
      </c>
      <c r="BA60">
        <v>14.512005052784666</v>
      </c>
      <c r="BB60">
        <v>24.895820617675781</v>
      </c>
      <c r="BC60">
        <v>3.1599818722827937</v>
      </c>
      <c r="BD60">
        <v>0.31752377394109205</v>
      </c>
      <c r="BE60">
        <v>1.8966823295625945</v>
      </c>
      <c r="BF60">
        <v>1.2632995427201992</v>
      </c>
      <c r="BG60">
        <v>0.20206067878455947</v>
      </c>
      <c r="BH60">
        <v>32.517517980986867</v>
      </c>
      <c r="BI60">
        <v>0.82527106831589903</v>
      </c>
      <c r="BJ60">
        <v>60.660400630141197</v>
      </c>
      <c r="BK60">
        <v>381.17585374930883</v>
      </c>
      <c r="BL60">
        <v>1.9110627373401683E-2</v>
      </c>
    </row>
    <row r="61" spans="1:64" x14ac:dyDescent="0.25">
      <c r="A61" t="s">
        <v>66</v>
      </c>
      <c r="B61" t="s">
        <v>137</v>
      </c>
      <c r="C61">
        <v>150812</v>
      </c>
      <c r="D61" s="1" t="s">
        <v>2010</v>
      </c>
      <c r="F61" s="2" t="s">
        <v>154</v>
      </c>
      <c r="G61" s="2">
        <v>5727.4999992512167</v>
      </c>
      <c r="H61" s="2">
        <v>0</v>
      </c>
      <c r="I61">
        <v>17.790623676784449</v>
      </c>
      <c r="J61">
        <v>0.35928071448151755</v>
      </c>
      <c r="K61">
        <v>1647.8891351002471</v>
      </c>
      <c r="L61">
        <v>4.7371473284516323</v>
      </c>
      <c r="M61">
        <v>1.4891585686741591</v>
      </c>
      <c r="N61">
        <v>26.102394104003906</v>
      </c>
      <c r="O61" s="2">
        <v>6</v>
      </c>
      <c r="P61">
        <v>1.4200000166893005</v>
      </c>
      <c r="Q61" s="2">
        <v>0.5</v>
      </c>
      <c r="R61">
        <v>2.5560000300407411</v>
      </c>
      <c r="S61" s="2">
        <v>23.948923110961914</v>
      </c>
      <c r="T61" s="2">
        <v>26.102394104003906</v>
      </c>
      <c r="U61" s="2">
        <v>22.132158279418945</v>
      </c>
      <c r="V61" s="2">
        <v>1799.6041259765625</v>
      </c>
      <c r="W61" s="2">
        <v>1777.1280517578125</v>
      </c>
      <c r="X61" s="2">
        <v>14.756015777587891</v>
      </c>
      <c r="Y61" s="2">
        <v>18.742294311523438</v>
      </c>
      <c r="Z61" s="2">
        <v>50.247844696044922</v>
      </c>
      <c r="AA61" s="2">
        <v>63.822097778320312</v>
      </c>
      <c r="AB61" s="2">
        <v>699.6544189453125</v>
      </c>
      <c r="AC61" s="2">
        <v>1500.5211181640625</v>
      </c>
      <c r="AD61" s="2">
        <v>0.300220787525177</v>
      </c>
      <c r="AE61" s="2">
        <v>101.67371368408203</v>
      </c>
      <c r="AF61" s="2">
        <v>11.939082145690918</v>
      </c>
      <c r="AG61" s="2">
        <v>0.17784315347671509</v>
      </c>
      <c r="AH61" s="2">
        <v>0.14777983725070953</v>
      </c>
      <c r="AI61" s="2">
        <v>3.0605662614107132E-3</v>
      </c>
      <c r="AJ61" s="2">
        <v>0.12720584869384766</v>
      </c>
      <c r="AK61" s="2">
        <v>3.6532208323478699E-3</v>
      </c>
      <c r="AL61" s="2">
        <v>1</v>
      </c>
      <c r="AM61" s="2">
        <v>-0.21956524252891541</v>
      </c>
      <c r="AN61" s="2">
        <v>2.737391471862793</v>
      </c>
      <c r="AO61" s="2">
        <v>1</v>
      </c>
      <c r="AP61" s="2">
        <v>0</v>
      </c>
      <c r="AQ61" s="2">
        <v>0.15999999642372131</v>
      </c>
      <c r="AR61" s="2">
        <v>111115</v>
      </c>
      <c r="AS61">
        <v>1.1660906982421873</v>
      </c>
      <c r="AT61">
        <v>4.7371473284516319E-3</v>
      </c>
      <c r="AU61">
        <v>299.25239410400388</v>
      </c>
      <c r="AV61">
        <v>297.09892311096189</v>
      </c>
      <c r="AW61">
        <v>240.08337353996831</v>
      </c>
      <c r="AX61">
        <v>7.4615808419603774E-2</v>
      </c>
      <c r="AY61">
        <v>3.3947572342867924</v>
      </c>
      <c r="AZ61">
        <v>33.388740425424956</v>
      </c>
      <c r="BA61">
        <v>14.646446113901519</v>
      </c>
      <c r="BB61">
        <v>25.02565860748291</v>
      </c>
      <c r="BC61">
        <v>3.1845449314360259</v>
      </c>
      <c r="BD61">
        <v>0.31500277245452996</v>
      </c>
      <c r="BE61">
        <v>1.9055986656126334</v>
      </c>
      <c r="BF61">
        <v>1.2789462658233925</v>
      </c>
      <c r="BG61">
        <v>0.20042747072641129</v>
      </c>
      <c r="BH61">
        <v>167.54700810529209</v>
      </c>
      <c r="BI61">
        <v>0.92727653106947971</v>
      </c>
      <c r="BJ61">
        <v>60.510380397270225</v>
      </c>
      <c r="BK61">
        <v>1767.7315957009337</v>
      </c>
      <c r="BL61">
        <v>6.0898238669544911E-3</v>
      </c>
    </row>
    <row r="62" spans="1:64" x14ac:dyDescent="0.25">
      <c r="A62" t="s">
        <v>66</v>
      </c>
      <c r="B62" t="s">
        <v>137</v>
      </c>
      <c r="C62">
        <v>150812</v>
      </c>
      <c r="D62" s="1" t="s">
        <v>2011</v>
      </c>
      <c r="F62" s="2" t="s">
        <v>160</v>
      </c>
      <c r="G62" s="2">
        <v>6568.9999996870756</v>
      </c>
      <c r="H62" s="2">
        <v>0</v>
      </c>
      <c r="I62">
        <v>14.382448332869435</v>
      </c>
      <c r="J62">
        <v>0.47055947087875627</v>
      </c>
      <c r="K62">
        <v>320.87597770508603</v>
      </c>
      <c r="L62">
        <v>5.4009806648444822</v>
      </c>
      <c r="M62">
        <v>1.3456293611669119</v>
      </c>
      <c r="N62">
        <v>25.682891845703125</v>
      </c>
      <c r="O62" s="2">
        <v>6</v>
      </c>
      <c r="P62">
        <v>1.4200000166893005</v>
      </c>
      <c r="Q62" s="2">
        <v>0.5</v>
      </c>
      <c r="R62">
        <v>2.5560000300407411</v>
      </c>
      <c r="S62" s="2">
        <v>23.794029235839844</v>
      </c>
      <c r="T62" s="2">
        <v>25.682891845703125</v>
      </c>
      <c r="U62" s="2">
        <v>21.996738433837891</v>
      </c>
      <c r="V62" s="2">
        <v>399.10580444335937</v>
      </c>
      <c r="W62" s="2">
        <v>384.9913330078125</v>
      </c>
      <c r="X62" s="2">
        <v>14.798172950744629</v>
      </c>
      <c r="Y62" s="2">
        <v>19.339462280273438</v>
      </c>
      <c r="Z62" s="2">
        <v>50.850360870361328</v>
      </c>
      <c r="AA62" s="2">
        <v>66.455413818359375</v>
      </c>
      <c r="AB62" s="2">
        <v>699.78302001953125</v>
      </c>
      <c r="AC62" s="2">
        <v>1498.91455078125</v>
      </c>
      <c r="AD62" s="2">
        <v>0.24085453152656555</v>
      </c>
      <c r="AE62" s="2">
        <v>101.64862823486328</v>
      </c>
      <c r="AF62" s="2">
        <v>6.6524415016174316</v>
      </c>
      <c r="AG62" s="2">
        <v>0.13810792565345764</v>
      </c>
      <c r="AH62" s="2">
        <v>7.1476206183433533E-2</v>
      </c>
      <c r="AI62" s="2">
        <v>5.0765392370522022E-3</v>
      </c>
      <c r="AJ62" s="2">
        <v>8.2695610821247101E-2</v>
      </c>
      <c r="AK62" s="2">
        <v>2.6751509867608547E-3</v>
      </c>
      <c r="AL62" s="2">
        <v>0.66666668653488159</v>
      </c>
      <c r="AM62" s="2">
        <v>-0.21956524252891541</v>
      </c>
      <c r="AN62" s="2">
        <v>2.737391471862793</v>
      </c>
      <c r="AO62" s="2">
        <v>1</v>
      </c>
      <c r="AP62" s="2">
        <v>0</v>
      </c>
      <c r="AQ62" s="2">
        <v>0.15999999642372131</v>
      </c>
      <c r="AR62" s="2">
        <v>111115</v>
      </c>
      <c r="AS62">
        <v>1.1663050333658853</v>
      </c>
      <c r="AT62">
        <v>5.4009806648444821E-3</v>
      </c>
      <c r="AU62">
        <v>298.8328918457031</v>
      </c>
      <c r="AV62">
        <v>296.94402923583982</v>
      </c>
      <c r="AW62">
        <v>239.82632276446384</v>
      </c>
      <c r="AX62">
        <v>-0.22568911538405692</v>
      </c>
      <c r="AY62">
        <v>3.3114591727565879</v>
      </c>
      <c r="AZ62">
        <v>32.577509704364402</v>
      </c>
      <c r="BA62">
        <v>13.238047424090965</v>
      </c>
      <c r="BB62">
        <v>24.738460540771484</v>
      </c>
      <c r="BC62">
        <v>3.1304341841880357</v>
      </c>
      <c r="BD62">
        <v>0.397398439163892</v>
      </c>
      <c r="BE62">
        <v>1.965829811589676</v>
      </c>
      <c r="BF62">
        <v>1.1646043725983597</v>
      </c>
      <c r="BG62">
        <v>0.25405203019642086</v>
      </c>
      <c r="BH62">
        <v>32.616602967242571</v>
      </c>
      <c r="BI62">
        <v>0.83346286057451224</v>
      </c>
      <c r="BJ62">
        <v>64.767762823170159</v>
      </c>
      <c r="BK62">
        <v>377.39496954099974</v>
      </c>
      <c r="BL62">
        <v>2.4682867489535722E-2</v>
      </c>
    </row>
    <row r="63" spans="1:64" x14ac:dyDescent="0.25">
      <c r="A63" t="s">
        <v>66</v>
      </c>
      <c r="B63" t="s">
        <v>137</v>
      </c>
      <c r="C63">
        <v>150812</v>
      </c>
      <c r="D63" s="1" t="s">
        <v>2011</v>
      </c>
      <c r="F63" s="2" t="s">
        <v>161</v>
      </c>
      <c r="G63" s="2">
        <v>6787.4999994300306</v>
      </c>
      <c r="H63" s="2">
        <v>0</v>
      </c>
      <c r="I63">
        <v>20.820756465359711</v>
      </c>
      <c r="J63">
        <v>0.46869282342608004</v>
      </c>
      <c r="K63">
        <v>1653.8348242218774</v>
      </c>
      <c r="L63">
        <v>5.2198250519881446</v>
      </c>
      <c r="M63">
        <v>1.3052827054690288</v>
      </c>
      <c r="N63">
        <v>25.36640739440918</v>
      </c>
      <c r="O63" s="2">
        <v>6</v>
      </c>
      <c r="P63">
        <v>1.4200000166893005</v>
      </c>
      <c r="Q63" s="2">
        <v>0.5</v>
      </c>
      <c r="R63">
        <v>2.5560000300407411</v>
      </c>
      <c r="S63" s="2">
        <v>23.483737945556641</v>
      </c>
      <c r="T63" s="2">
        <v>25.36640739440918</v>
      </c>
      <c r="U63" s="2">
        <v>21.699308395385742</v>
      </c>
      <c r="V63" s="2">
        <v>1797.1741943359375</v>
      </c>
      <c r="W63" s="2">
        <v>1771.3802490234375</v>
      </c>
      <c r="X63" s="2">
        <v>14.739420890808105</v>
      </c>
      <c r="Y63" s="2">
        <v>19.131736755371094</v>
      </c>
      <c r="Z63" s="2">
        <v>51.598861694335938</v>
      </c>
      <c r="AA63" s="2">
        <v>66.975212097167969</v>
      </c>
      <c r="AB63" s="2">
        <v>699.39788818359375</v>
      </c>
      <c r="AC63" s="2">
        <v>1500.512939453125</v>
      </c>
      <c r="AD63" s="2">
        <v>0.1232275664806366</v>
      </c>
      <c r="AE63" s="2">
        <v>101.63850402832031</v>
      </c>
      <c r="AF63" s="2">
        <v>10.407995223999023</v>
      </c>
      <c r="AG63" s="2">
        <v>0.13802209496498108</v>
      </c>
      <c r="AH63" s="2">
        <v>3.212776780128479E-2</v>
      </c>
      <c r="AI63" s="2">
        <v>5.3758998401463032E-3</v>
      </c>
      <c r="AJ63" s="2">
        <v>4.7083958983421326E-2</v>
      </c>
      <c r="AK63" s="2">
        <v>2.016512444242835E-3</v>
      </c>
      <c r="AL63" s="2">
        <v>1</v>
      </c>
      <c r="AM63" s="2">
        <v>-0.21956524252891541</v>
      </c>
      <c r="AN63" s="2">
        <v>2.737391471862793</v>
      </c>
      <c r="AO63" s="2">
        <v>1</v>
      </c>
      <c r="AP63" s="2">
        <v>0</v>
      </c>
      <c r="AQ63" s="2">
        <v>0.15999999642372131</v>
      </c>
      <c r="AR63" s="2">
        <v>111115</v>
      </c>
      <c r="AS63">
        <v>1.1656631469726562</v>
      </c>
      <c r="AT63">
        <v>5.2198250519881447E-3</v>
      </c>
      <c r="AU63">
        <v>298.51640739440916</v>
      </c>
      <c r="AV63">
        <v>296.63373794555662</v>
      </c>
      <c r="AW63">
        <v>240.08206494624756</v>
      </c>
      <c r="AX63">
        <v>-0.13054248329735124</v>
      </c>
      <c r="AY63">
        <v>3.2498038087485774</v>
      </c>
      <c r="AZ63">
        <v>31.974140507253626</v>
      </c>
      <c r="BA63">
        <v>12.842403751882532</v>
      </c>
      <c r="BB63">
        <v>24.42507266998291</v>
      </c>
      <c r="BC63">
        <v>3.0723074948615121</v>
      </c>
      <c r="BD63">
        <v>0.39606628798155463</v>
      </c>
      <c r="BE63">
        <v>1.9445211032795486</v>
      </c>
      <c r="BF63">
        <v>1.1277863915819635</v>
      </c>
      <c r="BG63">
        <v>0.25318099993672688</v>
      </c>
      <c r="BH63">
        <v>168.09329744385172</v>
      </c>
      <c r="BI63">
        <v>0.93364190163779748</v>
      </c>
      <c r="BJ63">
        <v>65.168773723082253</v>
      </c>
      <c r="BK63">
        <v>1760.3833707378815</v>
      </c>
      <c r="BL63">
        <v>7.7077708718964258E-3</v>
      </c>
    </row>
    <row r="64" spans="1:64" x14ac:dyDescent="0.25">
      <c r="A64" t="s">
        <v>66</v>
      </c>
      <c r="B64" t="s">
        <v>137</v>
      </c>
      <c r="C64">
        <v>150812</v>
      </c>
      <c r="D64" s="1" t="s">
        <v>2012</v>
      </c>
      <c r="F64" s="2" t="s">
        <v>158</v>
      </c>
      <c r="G64" s="2">
        <v>6037.9999997764826</v>
      </c>
      <c r="H64" s="2">
        <v>0</v>
      </c>
      <c r="I64">
        <v>14.313015859250379</v>
      </c>
      <c r="J64">
        <v>0.40875605666187526</v>
      </c>
      <c r="K64">
        <v>313.7205174547961</v>
      </c>
      <c r="L64">
        <v>5.1380974636612189</v>
      </c>
      <c r="M64">
        <v>1.4434247064020542</v>
      </c>
      <c r="N64">
        <v>26.087455749511719</v>
      </c>
      <c r="O64" s="2">
        <v>6</v>
      </c>
      <c r="P64">
        <v>1.4200000166893005</v>
      </c>
      <c r="Q64" s="2">
        <v>0.5</v>
      </c>
      <c r="R64">
        <v>2.5560000300407411</v>
      </c>
      <c r="S64" s="2">
        <v>24.045082092285156</v>
      </c>
      <c r="T64" s="2">
        <v>26.087455749511719</v>
      </c>
      <c r="U64" s="2">
        <v>22.232355117797852</v>
      </c>
      <c r="V64" s="2">
        <v>399.38323974609375</v>
      </c>
      <c r="W64" s="2">
        <v>385.41107177734375</v>
      </c>
      <c r="X64" s="2">
        <v>14.841938018798828</v>
      </c>
      <c r="Y64" s="2">
        <v>19.163629531860352</v>
      </c>
      <c r="Z64" s="2">
        <v>50.246696472167969</v>
      </c>
      <c r="AA64" s="2">
        <v>64.877578735351563</v>
      </c>
      <c r="AB64" s="2">
        <v>699.675048828125</v>
      </c>
      <c r="AC64" s="2">
        <v>1499.1239013671875</v>
      </c>
      <c r="AD64" s="2">
        <v>6.8336330354213715E-2</v>
      </c>
      <c r="AE64" s="2">
        <v>101.66838073730469</v>
      </c>
      <c r="AF64" s="2">
        <v>7.0378017425537109</v>
      </c>
      <c r="AG64" s="2">
        <v>0.15981641411781311</v>
      </c>
      <c r="AH64" s="2">
        <v>5.812748521566391E-2</v>
      </c>
      <c r="AI64" s="2">
        <v>2.9540001414716244E-3</v>
      </c>
      <c r="AJ64" s="2">
        <v>3.8046568632125854E-2</v>
      </c>
      <c r="AK64" s="2">
        <v>2.0311602856963873E-3</v>
      </c>
      <c r="AL64" s="2">
        <v>1</v>
      </c>
      <c r="AM64" s="2">
        <v>-0.21956524252891541</v>
      </c>
      <c r="AN64" s="2">
        <v>2.737391471862793</v>
      </c>
      <c r="AO64" s="2">
        <v>1</v>
      </c>
      <c r="AP64" s="2">
        <v>0</v>
      </c>
      <c r="AQ64" s="2">
        <v>0.15999999642372131</v>
      </c>
      <c r="AR64" s="2">
        <v>111115</v>
      </c>
      <c r="AS64">
        <v>1.1661250813802082</v>
      </c>
      <c r="AT64">
        <v>5.1380974636612191E-3</v>
      </c>
      <c r="AU64">
        <v>299.2374557495117</v>
      </c>
      <c r="AV64">
        <v>297.19508209228513</v>
      </c>
      <c r="AW64">
        <v>239.85981885746514</v>
      </c>
      <c r="AX64">
        <v>-0.11432165746535336</v>
      </c>
      <c r="AY64">
        <v>3.3917598899558885</v>
      </c>
      <c r="AZ64">
        <v>33.361010231093083</v>
      </c>
      <c r="BA64">
        <v>14.197380699232731</v>
      </c>
      <c r="BB64">
        <v>25.066268920898438</v>
      </c>
      <c r="BC64">
        <v>3.1922618630705943</v>
      </c>
      <c r="BD64">
        <v>0.35240015116018752</v>
      </c>
      <c r="BE64">
        <v>1.9483351835538343</v>
      </c>
      <c r="BF64">
        <v>1.2439266795167601</v>
      </c>
      <c r="BG64">
        <v>0.22470350709623951</v>
      </c>
      <c r="BH64">
        <v>31.895457013698451</v>
      </c>
      <c r="BI64">
        <v>0.81398937505364644</v>
      </c>
      <c r="BJ64">
        <v>62.321036804030619</v>
      </c>
      <c r="BK64">
        <v>377.85138039123683</v>
      </c>
      <c r="BL64">
        <v>2.3607217928313919E-2</v>
      </c>
    </row>
    <row r="65" spans="1:64" x14ac:dyDescent="0.25">
      <c r="A65" t="s">
        <v>66</v>
      </c>
      <c r="B65" t="s">
        <v>137</v>
      </c>
      <c r="C65">
        <v>150812</v>
      </c>
      <c r="D65" s="1" t="s">
        <v>2012</v>
      </c>
      <c r="F65" s="2" t="s">
        <v>159</v>
      </c>
      <c r="G65" s="2">
        <v>6250.4999993853271</v>
      </c>
      <c r="H65" s="2">
        <v>0</v>
      </c>
      <c r="I65">
        <v>19.138283825595444</v>
      </c>
      <c r="J65">
        <v>0.406445584733309</v>
      </c>
      <c r="K65">
        <v>1650.2201694382909</v>
      </c>
      <c r="L65">
        <v>5.0936441213722112</v>
      </c>
      <c r="M65">
        <v>1.437934657755644</v>
      </c>
      <c r="N65">
        <v>26.027956008911133</v>
      </c>
      <c r="O65" s="2">
        <v>6</v>
      </c>
      <c r="P65">
        <v>1.4200000166893005</v>
      </c>
      <c r="Q65" s="2">
        <v>0.5</v>
      </c>
      <c r="R65">
        <v>2.5560000300407411</v>
      </c>
      <c r="S65" s="2">
        <v>24.012537002563477</v>
      </c>
      <c r="T65" s="2">
        <v>26.027956008911133</v>
      </c>
      <c r="U65" s="2">
        <v>22.211175918579102</v>
      </c>
      <c r="V65" s="2">
        <v>1798.9993896484375</v>
      </c>
      <c r="W65" s="2">
        <v>1774.8314208984375</v>
      </c>
      <c r="X65" s="2">
        <v>14.817130088806152</v>
      </c>
      <c r="Y65" s="2">
        <v>19.10234260559082</v>
      </c>
      <c r="Z65" s="2">
        <v>50.255813598632812</v>
      </c>
      <c r="AA65" s="2">
        <v>64.790130615234375</v>
      </c>
      <c r="AB65" s="2">
        <v>699.57000732421875</v>
      </c>
      <c r="AC65" s="2">
        <v>1501.283203125</v>
      </c>
      <c r="AD65" s="2">
        <v>8.7378256022930145E-2</v>
      </c>
      <c r="AE65" s="2">
        <v>101.65819549560547</v>
      </c>
      <c r="AF65" s="2">
        <v>12.173416137695313</v>
      </c>
      <c r="AG65" s="2">
        <v>0.16645532846450806</v>
      </c>
      <c r="AH65" s="2">
        <v>0.21497172117233276</v>
      </c>
      <c r="AI65" s="2">
        <v>3.5585204605013132E-3</v>
      </c>
      <c r="AJ65" s="2">
        <v>0.11550120264291763</v>
      </c>
      <c r="AK65" s="2">
        <v>3.1834368128329515E-3</v>
      </c>
      <c r="AL65" s="2">
        <v>0.66666668653488159</v>
      </c>
      <c r="AM65" s="2">
        <v>-0.21956524252891541</v>
      </c>
      <c r="AN65" s="2">
        <v>2.737391471862793</v>
      </c>
      <c r="AO65" s="2">
        <v>1</v>
      </c>
      <c r="AP65" s="2">
        <v>0</v>
      </c>
      <c r="AQ65" s="2">
        <v>0.15999999642372131</v>
      </c>
      <c r="AR65" s="2">
        <v>111115</v>
      </c>
      <c r="AS65">
        <v>1.1659500122070312</v>
      </c>
      <c r="AT65">
        <v>5.0936441213722114E-3</v>
      </c>
      <c r="AU65">
        <v>299.17795600891111</v>
      </c>
      <c r="AV65">
        <v>297.16253700256345</v>
      </c>
      <c r="AW65">
        <v>240.20530713099288</v>
      </c>
      <c r="AX65">
        <v>-8.4537520497338883E-2</v>
      </c>
      <c r="AY65">
        <v>3.3798443367788291</v>
      </c>
      <c r="AZ65">
        <v>33.247140777006365</v>
      </c>
      <c r="BA65">
        <v>14.144798171415545</v>
      </c>
      <c r="BB65">
        <v>25.020246505737305</v>
      </c>
      <c r="BC65">
        <v>3.1835177345871872</v>
      </c>
      <c r="BD65">
        <v>0.35068151854240898</v>
      </c>
      <c r="BE65">
        <v>1.9419096790231851</v>
      </c>
      <c r="BF65">
        <v>1.2416080555640021</v>
      </c>
      <c r="BG65">
        <v>0.22358559478686971</v>
      </c>
      <c r="BH65">
        <v>167.75840459554897</v>
      </c>
      <c r="BI65">
        <v>0.92978980989807636</v>
      </c>
      <c r="BJ65">
        <v>62.306029502690485</v>
      </c>
      <c r="BK65">
        <v>1764.7231725178058</v>
      </c>
      <c r="BL65">
        <v>6.7570398305991661E-3</v>
      </c>
    </row>
    <row r="66" spans="1:64" x14ac:dyDescent="0.25">
      <c r="A66" t="s">
        <v>66</v>
      </c>
      <c r="B66" t="s">
        <v>137</v>
      </c>
      <c r="C66">
        <v>150812</v>
      </c>
      <c r="D66" s="1" t="s">
        <v>2013</v>
      </c>
      <c r="F66" s="2" t="s">
        <v>162</v>
      </c>
      <c r="G66" s="2">
        <v>7039.4999997653067</v>
      </c>
      <c r="H66" s="2">
        <v>0</v>
      </c>
      <c r="I66">
        <v>9.0885216270902713</v>
      </c>
      <c r="J66">
        <v>0.32151766526188391</v>
      </c>
      <c r="K66">
        <v>331.38320031150448</v>
      </c>
      <c r="L66">
        <v>4.1501536053424219</v>
      </c>
      <c r="M66">
        <v>1.4395515318784644</v>
      </c>
      <c r="N66">
        <v>25.561141967773438</v>
      </c>
      <c r="O66" s="2">
        <v>6</v>
      </c>
      <c r="P66">
        <v>1.4200000166893005</v>
      </c>
      <c r="Q66" s="2">
        <v>0.5</v>
      </c>
      <c r="R66">
        <v>2.5560000300407411</v>
      </c>
      <c r="S66" s="2">
        <v>23.450782775878906</v>
      </c>
      <c r="T66" s="2">
        <v>25.561141967773438</v>
      </c>
      <c r="U66" s="2">
        <v>21.617033004760742</v>
      </c>
      <c r="V66" s="2">
        <v>398.915283203125</v>
      </c>
      <c r="W66" s="2">
        <v>389.73126220703125</v>
      </c>
      <c r="X66" s="2">
        <v>14.688733100891113</v>
      </c>
      <c r="Y66" s="2">
        <v>18.184167861938477</v>
      </c>
      <c r="Z66" s="2">
        <v>51.519756317138672</v>
      </c>
      <c r="AA66" s="2">
        <v>63.779758453369141</v>
      </c>
      <c r="AB66" s="2">
        <v>699.42999267578125</v>
      </c>
      <c r="AC66" s="2">
        <v>1500.648193359375</v>
      </c>
      <c r="AD66" s="2">
        <v>0.21844810247421265</v>
      </c>
      <c r="AE66" s="2">
        <v>101.63067626953125</v>
      </c>
      <c r="AF66" s="2">
        <v>6.0837154388427734</v>
      </c>
      <c r="AG66" s="2">
        <v>0.14043432474136353</v>
      </c>
      <c r="AH66" s="2">
        <v>8.2493424415588379E-2</v>
      </c>
      <c r="AI66" s="2">
        <v>9.6276318654417992E-3</v>
      </c>
      <c r="AJ66" s="2">
        <v>0.12202328443527222</v>
      </c>
      <c r="AK66" s="2">
        <v>1.1367019265890121E-2</v>
      </c>
      <c r="AL66" s="2">
        <v>0.66666668653488159</v>
      </c>
      <c r="AM66" s="2">
        <v>-0.21956524252891541</v>
      </c>
      <c r="AN66" s="2">
        <v>2.737391471862793</v>
      </c>
      <c r="AO66" s="2">
        <v>1</v>
      </c>
      <c r="AP66" s="2">
        <v>0</v>
      </c>
      <c r="AQ66" s="2">
        <v>0.15999999642372131</v>
      </c>
      <c r="AR66" s="2">
        <v>111115</v>
      </c>
      <c r="AS66">
        <v>1.1657166544596351</v>
      </c>
      <c r="AT66">
        <v>4.1501536053424222E-3</v>
      </c>
      <c r="AU66">
        <v>298.71114196777341</v>
      </c>
      <c r="AV66">
        <v>296.60078277587888</v>
      </c>
      <c r="AW66">
        <v>240.10370557076385</v>
      </c>
      <c r="AX66">
        <v>0.37595170041352682</v>
      </c>
      <c r="AY66">
        <v>3.287620809085948</v>
      </c>
      <c r="AZ66">
        <v>32.348705427945411</v>
      </c>
      <c r="BA66">
        <v>14.164537566006935</v>
      </c>
      <c r="BB66">
        <v>24.505962371826172</v>
      </c>
      <c r="BC66">
        <v>3.0872197170699018</v>
      </c>
      <c r="BD66">
        <v>0.28559308719787962</v>
      </c>
      <c r="BE66">
        <v>1.8480692772074836</v>
      </c>
      <c r="BF66">
        <v>1.2391504398624182</v>
      </c>
      <c r="BG66">
        <v>0.18140944491499386</v>
      </c>
      <c r="BH66">
        <v>33.678698752019734</v>
      </c>
      <c r="BI66">
        <v>0.85028642155852674</v>
      </c>
      <c r="BJ66">
        <v>60.097286829281551</v>
      </c>
      <c r="BK66">
        <v>384.93098675618302</v>
      </c>
      <c r="BL66">
        <v>1.4189439402635968E-2</v>
      </c>
    </row>
    <row r="67" spans="1:64" x14ac:dyDescent="0.25">
      <c r="A67" t="s">
        <v>66</v>
      </c>
      <c r="B67" t="s">
        <v>137</v>
      </c>
      <c r="C67">
        <v>150812</v>
      </c>
      <c r="D67" s="1" t="s">
        <v>2013</v>
      </c>
      <c r="F67" s="2" t="s">
        <v>163</v>
      </c>
      <c r="G67" s="2">
        <v>7272.9999995306134</v>
      </c>
      <c r="H67" s="2">
        <v>0</v>
      </c>
      <c r="I67">
        <v>15.939796931955218</v>
      </c>
      <c r="J67">
        <v>0.33166725507808298</v>
      </c>
      <c r="K67">
        <v>1652.5316198019284</v>
      </c>
      <c r="L67">
        <v>4.365744753636684</v>
      </c>
      <c r="M67">
        <v>1.4726833630281932</v>
      </c>
      <c r="N67">
        <v>25.762252807617188</v>
      </c>
      <c r="O67" s="2">
        <v>6</v>
      </c>
      <c r="P67">
        <v>1.4200000166893005</v>
      </c>
      <c r="Q67" s="2">
        <v>0.5</v>
      </c>
      <c r="R67">
        <v>2.5560000300407411</v>
      </c>
      <c r="S67" s="2">
        <v>23.634466171264648</v>
      </c>
      <c r="T67" s="2">
        <v>25.762252807617188</v>
      </c>
      <c r="U67" s="2">
        <v>21.815942764282227</v>
      </c>
      <c r="V67" s="2">
        <v>1798.44091796875</v>
      </c>
      <c r="W67" s="2">
        <v>1778.110595703125</v>
      </c>
      <c r="X67" s="2">
        <v>14.571896553039551</v>
      </c>
      <c r="Y67" s="2">
        <v>18.248178482055664</v>
      </c>
      <c r="Z67" s="2">
        <v>50.542308807373047</v>
      </c>
      <c r="AA67" s="2">
        <v>63.293415069580078</v>
      </c>
      <c r="AB67" s="2">
        <v>699.5238037109375</v>
      </c>
      <c r="AC67" s="2">
        <v>1499.050537109375</v>
      </c>
      <c r="AD67" s="2">
        <v>2.3524794727563858E-2</v>
      </c>
      <c r="AE67" s="2">
        <v>101.62086486816406</v>
      </c>
      <c r="AF67" s="2">
        <v>10.695507049560547</v>
      </c>
      <c r="AG67" s="2">
        <v>0.17195907235145569</v>
      </c>
      <c r="AH67" s="2">
        <v>5.65660260617733E-2</v>
      </c>
      <c r="AI67" s="2">
        <v>2.7923178859055042E-3</v>
      </c>
      <c r="AJ67" s="2">
        <v>4.692159965634346E-2</v>
      </c>
      <c r="AK67" s="2">
        <v>3.2163569703698158E-3</v>
      </c>
      <c r="AL67" s="2">
        <v>1</v>
      </c>
      <c r="AM67" s="2">
        <v>-0.21956524252891541</v>
      </c>
      <c r="AN67" s="2">
        <v>2.737391471862793</v>
      </c>
      <c r="AO67" s="2">
        <v>1</v>
      </c>
      <c r="AP67" s="2">
        <v>0</v>
      </c>
      <c r="AQ67" s="2">
        <v>0.15999999642372131</v>
      </c>
      <c r="AR67" s="2">
        <v>111115</v>
      </c>
      <c r="AS67">
        <v>1.1658730061848956</v>
      </c>
      <c r="AT67">
        <v>4.3657447536366838E-3</v>
      </c>
      <c r="AU67">
        <v>298.91225280761716</v>
      </c>
      <c r="AV67">
        <v>296.78446617126463</v>
      </c>
      <c r="AW67">
        <v>239.84808057647751</v>
      </c>
      <c r="AX67">
        <v>0.2622057451944988</v>
      </c>
      <c r="AY67">
        <v>3.327079042643311</v>
      </c>
      <c r="AZ67">
        <v>32.740117366247915</v>
      </c>
      <c r="BA67">
        <v>14.491938884192251</v>
      </c>
      <c r="BB67">
        <v>24.698359489440918</v>
      </c>
      <c r="BC67">
        <v>3.1229430836490968</v>
      </c>
      <c r="BD67">
        <v>0.29357312676284542</v>
      </c>
      <c r="BE67">
        <v>1.8543956796151178</v>
      </c>
      <c r="BF67">
        <v>1.268547404033979</v>
      </c>
      <c r="BG67">
        <v>0.18656348238865347</v>
      </c>
      <c r="BH67">
        <v>167.93169242626004</v>
      </c>
      <c r="BI67">
        <v>0.92937504775874846</v>
      </c>
      <c r="BJ67">
        <v>59.795421596641354</v>
      </c>
      <c r="BK67">
        <v>1769.6916889718145</v>
      </c>
      <c r="BL67">
        <v>5.3858357568762529E-3</v>
      </c>
    </row>
    <row r="68" spans="1:64" x14ac:dyDescent="0.25">
      <c r="A68" t="s">
        <v>66</v>
      </c>
      <c r="B68" t="s">
        <v>164</v>
      </c>
      <c r="C68">
        <v>150816</v>
      </c>
      <c r="D68" t="s">
        <v>1996</v>
      </c>
      <c r="F68" s="2" t="s">
        <v>179</v>
      </c>
      <c r="G68" s="2">
        <v>6318.4999992512167</v>
      </c>
      <c r="H68" s="2">
        <v>0</v>
      </c>
      <c r="I68">
        <v>0.39742827366077998</v>
      </c>
      <c r="J68">
        <v>2.1300476452879809E-2</v>
      </c>
      <c r="K68">
        <v>358.44494814271934</v>
      </c>
      <c r="L68">
        <v>0.3508324701139941</v>
      </c>
      <c r="M68">
        <v>1.5505788924126798</v>
      </c>
      <c r="N68">
        <v>25.297946929931641</v>
      </c>
      <c r="O68" s="2">
        <v>6</v>
      </c>
      <c r="P68">
        <v>1.4200000166893005</v>
      </c>
      <c r="Q68" s="2">
        <v>0.5</v>
      </c>
      <c r="R68">
        <v>2.5560000300407411</v>
      </c>
      <c r="S68" s="2">
        <v>21.216396331787109</v>
      </c>
      <c r="T68" s="2">
        <v>25.297946929931641</v>
      </c>
      <c r="U68" s="2">
        <v>19.176557540893555</v>
      </c>
      <c r="V68" s="2">
        <v>399.6334228515625</v>
      </c>
      <c r="W68" s="2">
        <v>398.556884765625</v>
      </c>
      <c r="X68" s="2">
        <v>16.904121398925781</v>
      </c>
      <c r="Y68" s="2">
        <v>17.594741821289063</v>
      </c>
      <c r="Z68" s="2">
        <v>64.042633056640625</v>
      </c>
      <c r="AA68" s="2">
        <v>66.659111022949219</v>
      </c>
      <c r="AB68" s="2">
        <v>299.434814453125</v>
      </c>
      <c r="AC68" s="2">
        <v>1499.205322265625</v>
      </c>
      <c r="AD68" s="2">
        <v>9.0735644102096558E-2</v>
      </c>
      <c r="AE68" s="2">
        <v>95.82525634765625</v>
      </c>
      <c r="AF68" s="2">
        <v>5.5568771362304687</v>
      </c>
      <c r="AG68" s="2">
        <v>0.13779695332050323</v>
      </c>
      <c r="AH68" s="2">
        <v>6.7110136151313782E-2</v>
      </c>
      <c r="AI68" s="2">
        <v>7.6569300144910812E-3</v>
      </c>
      <c r="AJ68" s="2">
        <v>4.6941410750150681E-2</v>
      </c>
      <c r="AK68" s="2">
        <v>5.6931911967694759E-3</v>
      </c>
      <c r="AL68" s="2">
        <v>1</v>
      </c>
      <c r="AM68" s="2">
        <v>-0.21956524252891541</v>
      </c>
      <c r="AN68" s="2">
        <v>2.737391471862793</v>
      </c>
      <c r="AO68" s="2">
        <v>1</v>
      </c>
      <c r="AP68" s="2">
        <v>0</v>
      </c>
      <c r="AQ68" s="2">
        <v>0.15999999642372131</v>
      </c>
      <c r="AR68" s="2">
        <v>111115</v>
      </c>
      <c r="AS68">
        <v>0.49905802408854166</v>
      </c>
      <c r="AT68">
        <v>3.508324701139941E-4</v>
      </c>
      <c r="AU68">
        <v>298.44794692993162</v>
      </c>
      <c r="AV68">
        <v>294.36639633178709</v>
      </c>
      <c r="AW68">
        <v>239.87284620092396</v>
      </c>
      <c r="AX68">
        <v>2.0292707216278791</v>
      </c>
      <c r="AY68">
        <v>3.2365995378085324</v>
      </c>
      <c r="AZ68">
        <v>33.776059268404921</v>
      </c>
      <c r="BA68">
        <v>16.181317447115859</v>
      </c>
      <c r="BB68">
        <v>23.257171630859375</v>
      </c>
      <c r="BC68">
        <v>2.8639122343449159</v>
      </c>
      <c r="BD68">
        <v>2.1124435554282013E-2</v>
      </c>
      <c r="BE68">
        <v>1.6860206453958526</v>
      </c>
      <c r="BF68">
        <v>1.1778915889490633</v>
      </c>
      <c r="BG68">
        <v>1.3218476337989379E-2</v>
      </c>
      <c r="BH68">
        <v>34.34807904229843</v>
      </c>
      <c r="BI68">
        <v>0.8993570600430254</v>
      </c>
      <c r="BJ68">
        <v>51.235757169821404</v>
      </c>
      <c r="BK68">
        <v>398.34697546862333</v>
      </c>
      <c r="BL68">
        <v>5.1117592891850516E-4</v>
      </c>
    </row>
    <row r="69" spans="1:64" x14ac:dyDescent="0.25">
      <c r="A69" t="s">
        <v>66</v>
      </c>
      <c r="B69" t="s">
        <v>164</v>
      </c>
      <c r="C69">
        <v>150816</v>
      </c>
      <c r="D69" t="s">
        <v>1996</v>
      </c>
      <c r="F69" s="2" t="s">
        <v>180</v>
      </c>
      <c r="G69" s="2">
        <v>6605.9999981671572</v>
      </c>
      <c r="H69" s="2">
        <v>0</v>
      </c>
      <c r="I69">
        <v>3.7545683500000413</v>
      </c>
      <c r="J69">
        <v>1.9435246486327801E-2</v>
      </c>
      <c r="K69">
        <v>1471.939209218898</v>
      </c>
      <c r="L69">
        <v>0.29991696421832315</v>
      </c>
      <c r="M69">
        <v>1.4540364883163432</v>
      </c>
      <c r="N69">
        <v>24.197502136230469</v>
      </c>
      <c r="O69" s="2">
        <v>6</v>
      </c>
      <c r="P69">
        <v>1.4200000166893005</v>
      </c>
      <c r="Q69" s="2">
        <v>0.5</v>
      </c>
      <c r="R69">
        <v>2.5560000300407411</v>
      </c>
      <c r="S69" s="2">
        <v>20.455532073974609</v>
      </c>
      <c r="T69" s="2">
        <v>24.197502136230469</v>
      </c>
      <c r="U69" s="2">
        <v>18.443153381347656</v>
      </c>
      <c r="V69" s="2">
        <v>1832.6199951171875</v>
      </c>
      <c r="W69" s="2">
        <v>1823.9993896484375</v>
      </c>
      <c r="X69" s="2">
        <v>15.863663673400879</v>
      </c>
      <c r="Y69" s="2">
        <v>16.454818725585937</v>
      </c>
      <c r="Z69" s="2">
        <v>62.976123809814453</v>
      </c>
      <c r="AA69" s="2">
        <v>65.322906494140625</v>
      </c>
      <c r="AB69" s="2">
        <v>299.39544677734375</v>
      </c>
      <c r="AC69" s="2">
        <v>1500.82763671875</v>
      </c>
      <c r="AD69" s="2">
        <v>4.1447322815656662E-2</v>
      </c>
      <c r="AE69" s="2">
        <v>95.817222595214844</v>
      </c>
      <c r="AF69" s="2">
        <v>7.5332441329956055</v>
      </c>
      <c r="AG69" s="2">
        <v>0.13793341815471649</v>
      </c>
      <c r="AH69" s="2">
        <v>3.9449729025363922E-2</v>
      </c>
      <c r="AI69" s="2">
        <v>6.9381454959511757E-3</v>
      </c>
      <c r="AJ69" s="2">
        <v>3.1724981963634491E-2</v>
      </c>
      <c r="AK69" s="2">
        <v>7.1183731779456139E-3</v>
      </c>
      <c r="AL69" s="2">
        <v>0.66666668653488159</v>
      </c>
      <c r="AM69" s="2">
        <v>-0.21956524252891541</v>
      </c>
      <c r="AN69" s="2">
        <v>2.737391471862793</v>
      </c>
      <c r="AO69" s="2">
        <v>1</v>
      </c>
      <c r="AP69" s="2">
        <v>0</v>
      </c>
      <c r="AQ69" s="2">
        <v>0.15999999642372131</v>
      </c>
      <c r="AR69" s="2">
        <v>111115</v>
      </c>
      <c r="AS69">
        <v>0.49899241129557287</v>
      </c>
      <c r="AT69">
        <v>2.9991696421832314E-4</v>
      </c>
      <c r="AU69">
        <v>297.34750213623045</v>
      </c>
      <c r="AV69">
        <v>293.60553207397459</v>
      </c>
      <c r="AW69">
        <v>240.13241650762211</v>
      </c>
      <c r="AX69">
        <v>2.1085415613843392</v>
      </c>
      <c r="AY69">
        <v>3.0306915169097204</v>
      </c>
      <c r="AZ69">
        <v>31.629924504418632</v>
      </c>
      <c r="BA69">
        <v>15.175105778832695</v>
      </c>
      <c r="BB69">
        <v>22.326517105102539</v>
      </c>
      <c r="BC69">
        <v>2.7068098124013051</v>
      </c>
      <c r="BD69">
        <v>1.9288580480225064E-2</v>
      </c>
      <c r="BE69">
        <v>1.5766550285933771</v>
      </c>
      <c r="BF69">
        <v>1.130154783807928</v>
      </c>
      <c r="BG69">
        <v>1.2068454587017788E-2</v>
      </c>
      <c r="BH69">
        <v>141.03712685635165</v>
      </c>
      <c r="BI69">
        <v>0.80698448561575642</v>
      </c>
      <c r="BJ69">
        <v>51.212021558999368</v>
      </c>
      <c r="BK69">
        <v>1822.016343008012</v>
      </c>
      <c r="BL69">
        <v>1.0553090592343457E-3</v>
      </c>
    </row>
    <row r="70" spans="1:64" x14ac:dyDescent="0.25">
      <c r="A70" t="s">
        <v>66</v>
      </c>
      <c r="B70" t="s">
        <v>164</v>
      </c>
      <c r="C70">
        <v>150816</v>
      </c>
      <c r="D70" t="s">
        <v>1997</v>
      </c>
      <c r="F70" s="2" t="s">
        <v>177</v>
      </c>
      <c r="G70" s="2">
        <v>5553.4999995417893</v>
      </c>
      <c r="H70" s="2">
        <v>0</v>
      </c>
      <c r="I70">
        <v>2.7698132629345071</v>
      </c>
      <c r="J70">
        <v>3.372966736352976E-2</v>
      </c>
      <c r="K70">
        <v>253.49818828447329</v>
      </c>
      <c r="L70">
        <v>0.52966105083276571</v>
      </c>
      <c r="M70">
        <v>1.4835456681549304</v>
      </c>
      <c r="N70">
        <v>25.763845443725586</v>
      </c>
      <c r="O70" s="2">
        <v>6</v>
      </c>
      <c r="P70">
        <v>1.4200000166893005</v>
      </c>
      <c r="Q70" s="2">
        <v>0.5</v>
      </c>
      <c r="R70">
        <v>2.5560000300407411</v>
      </c>
      <c r="S70" s="2">
        <v>22.433420181274414</v>
      </c>
      <c r="T70" s="2">
        <v>25.763845443725586</v>
      </c>
      <c r="U70" s="2">
        <v>20.447378158569336</v>
      </c>
      <c r="V70" s="2">
        <v>400.57537841796875</v>
      </c>
      <c r="W70" s="2">
        <v>394.60540771484375</v>
      </c>
      <c r="X70" s="2">
        <v>18.199783325195313</v>
      </c>
      <c r="Y70" s="2">
        <v>19.240873336791992</v>
      </c>
      <c r="Z70" s="2">
        <v>64.015533447265625</v>
      </c>
      <c r="AA70" s="2">
        <v>67.677444458007812</v>
      </c>
      <c r="AB70" s="2">
        <v>299.38040161132812</v>
      </c>
      <c r="AC70" s="2">
        <v>1499.7822265625</v>
      </c>
      <c r="AD70" s="2">
        <v>0.23636780679225922</v>
      </c>
      <c r="AE70" s="2">
        <v>95.829719543457031</v>
      </c>
      <c r="AF70" s="2">
        <v>6.2334566116333008</v>
      </c>
      <c r="AG70" s="2">
        <v>0.15210168063640594</v>
      </c>
      <c r="AH70" s="2">
        <v>2.3977141827344894E-2</v>
      </c>
      <c r="AI70" s="2">
        <v>3.4028636291623116E-3</v>
      </c>
      <c r="AJ70" s="2">
        <v>5.6841734796762466E-2</v>
      </c>
      <c r="AK70" s="2">
        <v>1.7844783142209053E-3</v>
      </c>
      <c r="AL70" s="2">
        <v>1</v>
      </c>
      <c r="AM70" s="2">
        <v>-0.21956524252891541</v>
      </c>
      <c r="AN70" s="2">
        <v>2.737391471862793</v>
      </c>
      <c r="AO70" s="2">
        <v>1</v>
      </c>
      <c r="AP70" s="2">
        <v>0</v>
      </c>
      <c r="AQ70" s="2">
        <v>0.15999999642372131</v>
      </c>
      <c r="AR70" s="2">
        <v>111115</v>
      </c>
      <c r="AS70">
        <v>0.4989673360188801</v>
      </c>
      <c r="AT70">
        <v>5.2966105083276569E-4</v>
      </c>
      <c r="AU70">
        <v>298.91384544372556</v>
      </c>
      <c r="AV70">
        <v>295.58342018127439</v>
      </c>
      <c r="AW70">
        <v>239.96515088636079</v>
      </c>
      <c r="AX70">
        <v>2.0316292594025969</v>
      </c>
      <c r="AY70">
        <v>3.3273931637908873</v>
      </c>
      <c r="AZ70">
        <v>34.721933651094275</v>
      </c>
      <c r="BA70">
        <v>15.481060314302283</v>
      </c>
      <c r="BB70">
        <v>24.0986328125</v>
      </c>
      <c r="BC70">
        <v>3.0127653373767895</v>
      </c>
      <c r="BD70">
        <v>3.3290358789513454E-2</v>
      </c>
      <c r="BE70">
        <v>1.843847495635957</v>
      </c>
      <c r="BF70">
        <v>1.1689178417408326</v>
      </c>
      <c r="BG70">
        <v>2.0845502382241431E-2</v>
      </c>
      <c r="BH70">
        <v>24.292660288075542</v>
      </c>
      <c r="BI70">
        <v>0.64240931150051628</v>
      </c>
      <c r="BJ70">
        <v>54.774635408370372</v>
      </c>
      <c r="BK70">
        <v>393.14247819175529</v>
      </c>
      <c r="BL70">
        <v>3.8590465300090788E-3</v>
      </c>
    </row>
    <row r="71" spans="1:64" x14ac:dyDescent="0.25">
      <c r="A71" t="s">
        <v>66</v>
      </c>
      <c r="B71" t="s">
        <v>164</v>
      </c>
      <c r="C71">
        <v>150816</v>
      </c>
      <c r="D71" t="s">
        <v>1997</v>
      </c>
      <c r="F71" s="2" t="s">
        <v>178</v>
      </c>
      <c r="G71" s="2">
        <v>5851.9999989271164</v>
      </c>
      <c r="H71" s="2">
        <v>0</v>
      </c>
      <c r="I71">
        <v>12.858927113531745</v>
      </c>
      <c r="J71">
        <v>3.5325509594395385E-2</v>
      </c>
      <c r="K71">
        <v>1180.5734806217636</v>
      </c>
      <c r="L71">
        <v>0.50236105312476886</v>
      </c>
      <c r="M71">
        <v>1.3461616131134271</v>
      </c>
      <c r="N71">
        <v>24.719497680664063</v>
      </c>
      <c r="O71" s="2">
        <v>6</v>
      </c>
      <c r="P71">
        <v>1.4200000166893005</v>
      </c>
      <c r="Q71" s="2">
        <v>0.5</v>
      </c>
      <c r="R71">
        <v>2.5560000300407411</v>
      </c>
      <c r="S71" s="2">
        <v>21.50616455078125</v>
      </c>
      <c r="T71" s="2">
        <v>24.719497680664063</v>
      </c>
      <c r="U71" s="2">
        <v>19.591573715209961</v>
      </c>
      <c r="V71" s="2">
        <v>1831.82958984375</v>
      </c>
      <c r="W71" s="2">
        <v>1804.2451171875</v>
      </c>
      <c r="X71" s="2">
        <v>17.595329284667969</v>
      </c>
      <c r="Y71" s="2">
        <v>18.583309173583984</v>
      </c>
      <c r="Z71" s="2">
        <v>65.4871826171875</v>
      </c>
      <c r="AA71" s="2">
        <v>69.164299011230469</v>
      </c>
      <c r="AB71" s="2">
        <v>299.414306640625</v>
      </c>
      <c r="AC71" s="2">
        <v>1499.8692626953125</v>
      </c>
      <c r="AD71" s="2">
        <v>9.2977777123451233E-2</v>
      </c>
      <c r="AE71" s="2">
        <v>95.824066162109375</v>
      </c>
      <c r="AF71" s="2">
        <v>9.4023284912109375</v>
      </c>
      <c r="AG71" s="2">
        <v>0.14775864779949188</v>
      </c>
      <c r="AH71" s="2">
        <v>5.4122596979141235E-2</v>
      </c>
      <c r="AI71" s="2">
        <v>2.3194346576929092E-3</v>
      </c>
      <c r="AJ71" s="2">
        <v>5.1294971257448196E-2</v>
      </c>
      <c r="AK71" s="2">
        <v>2.7369502931833267E-3</v>
      </c>
      <c r="AL71" s="2">
        <v>1</v>
      </c>
      <c r="AM71" s="2">
        <v>-0.21956524252891541</v>
      </c>
      <c r="AN71" s="2">
        <v>2.737391471862793</v>
      </c>
      <c r="AO71" s="2">
        <v>1</v>
      </c>
      <c r="AP71" s="2">
        <v>0</v>
      </c>
      <c r="AQ71" s="2">
        <v>0.15999999642372131</v>
      </c>
      <c r="AR71" s="2">
        <v>111115</v>
      </c>
      <c r="AS71">
        <v>0.49902384440104158</v>
      </c>
      <c r="AT71">
        <v>5.023610531247689E-4</v>
      </c>
      <c r="AU71">
        <v>297.86949768066404</v>
      </c>
      <c r="AV71">
        <v>294.65616455078123</v>
      </c>
      <c r="AW71">
        <v>239.97907666729952</v>
      </c>
      <c r="AX71">
        <v>2.0674252904805126</v>
      </c>
      <c r="AY71">
        <v>3.1268898608738729</v>
      </c>
      <c r="AZ71">
        <v>32.63157144243899</v>
      </c>
      <c r="BA71">
        <v>14.048262268855005</v>
      </c>
      <c r="BB71">
        <v>23.112831115722656</v>
      </c>
      <c r="BC71">
        <v>2.8390358115222982</v>
      </c>
      <c r="BD71">
        <v>3.4843944615770811E-2</v>
      </c>
      <c r="BE71">
        <v>1.7807282477604458</v>
      </c>
      <c r="BF71">
        <v>1.0583075637618524</v>
      </c>
      <c r="BG71">
        <v>2.1820224975371772E-2</v>
      </c>
      <c r="BH71">
        <v>113.12735131633163</v>
      </c>
      <c r="BI71">
        <v>0.65433098273369272</v>
      </c>
      <c r="BJ71">
        <v>56.419767990817917</v>
      </c>
      <c r="BK71">
        <v>1797.4534304115843</v>
      </c>
      <c r="BL71">
        <v>4.0362530237580243E-3</v>
      </c>
    </row>
    <row r="72" spans="1:64" x14ac:dyDescent="0.25">
      <c r="A72" t="s">
        <v>66</v>
      </c>
      <c r="B72" t="s">
        <v>164</v>
      </c>
      <c r="C72">
        <v>150816</v>
      </c>
      <c r="D72" t="s">
        <v>1998</v>
      </c>
      <c r="F72" s="2" t="s">
        <v>181</v>
      </c>
      <c r="G72" s="2">
        <v>7194.9999993741512</v>
      </c>
      <c r="H72" s="2">
        <v>0</v>
      </c>
      <c r="I72">
        <v>2.5710230100067832</v>
      </c>
      <c r="J72">
        <v>3.9107993719723601E-2</v>
      </c>
      <c r="K72">
        <v>279.28939564760714</v>
      </c>
      <c r="L72">
        <v>0.61352347923402617</v>
      </c>
      <c r="M72">
        <v>1.4892054203367751</v>
      </c>
      <c r="N72">
        <v>24.302190780639648</v>
      </c>
      <c r="O72" s="2">
        <v>6</v>
      </c>
      <c r="P72">
        <v>1.4200000166893005</v>
      </c>
      <c r="Q72" s="2">
        <v>0.5</v>
      </c>
      <c r="R72">
        <v>2.5560000300407411</v>
      </c>
      <c r="S72" s="2">
        <v>22.743450164794922</v>
      </c>
      <c r="T72" s="2">
        <v>24.302190780639648</v>
      </c>
      <c r="U72" s="2">
        <v>22.006284713745117</v>
      </c>
      <c r="V72" s="2">
        <v>400.05734252929687</v>
      </c>
      <c r="W72" s="2">
        <v>394.42010498046875</v>
      </c>
      <c r="X72" s="2">
        <v>15.08014965057373</v>
      </c>
      <c r="Y72" s="2">
        <v>16.289615631103516</v>
      </c>
      <c r="Z72" s="2">
        <v>52.038139343261719</v>
      </c>
      <c r="AA72" s="2">
        <v>56.211727142333984</v>
      </c>
      <c r="AB72" s="2">
        <v>299.40292358398437</v>
      </c>
      <c r="AC72" s="2">
        <v>1499.4864501953125</v>
      </c>
      <c r="AD72" s="2">
        <v>0.38871312141418457</v>
      </c>
      <c r="AE72" s="2">
        <v>95.801460266113281</v>
      </c>
      <c r="AF72" s="2">
        <v>4.8558788299560547</v>
      </c>
      <c r="AG72" s="2">
        <v>7.1434855461120605E-2</v>
      </c>
      <c r="AH72" s="2">
        <v>3.7785056978464127E-2</v>
      </c>
      <c r="AI72" s="2">
        <v>1.8745623528957367E-3</v>
      </c>
      <c r="AJ72" s="2">
        <v>1.3190345838665962E-2</v>
      </c>
      <c r="AK72" s="2">
        <v>1.0046656243503094E-3</v>
      </c>
      <c r="AL72" s="2">
        <v>1</v>
      </c>
      <c r="AM72" s="2">
        <v>-0.21956524252891541</v>
      </c>
      <c r="AN72" s="2">
        <v>2.737391471862793</v>
      </c>
      <c r="AO72" s="2">
        <v>1</v>
      </c>
      <c r="AP72" s="2">
        <v>0</v>
      </c>
      <c r="AQ72" s="2">
        <v>0.15999999642372131</v>
      </c>
      <c r="AR72" s="2">
        <v>111115</v>
      </c>
      <c r="AS72">
        <v>0.49900487263997384</v>
      </c>
      <c r="AT72">
        <v>6.135234792340262E-4</v>
      </c>
      <c r="AU72">
        <v>297.45219078063963</v>
      </c>
      <c r="AV72">
        <v>295.8934501647949</v>
      </c>
      <c r="AW72">
        <v>239.91782666866857</v>
      </c>
      <c r="AX72">
        <v>2.2221996016720622</v>
      </c>
      <c r="AY72">
        <v>3.0497743849701964</v>
      </c>
      <c r="AZ72">
        <v>31.834320442492849</v>
      </c>
      <c r="BA72">
        <v>15.544704811389334</v>
      </c>
      <c r="BB72">
        <v>23.522820472717285</v>
      </c>
      <c r="BC72">
        <v>2.910194298062879</v>
      </c>
      <c r="BD72">
        <v>3.8518640537205329E-2</v>
      </c>
      <c r="BE72">
        <v>1.5605689646334213</v>
      </c>
      <c r="BF72">
        <v>1.3496253334294577</v>
      </c>
      <c r="BG72">
        <v>2.4126415311011444E-2</v>
      </c>
      <c r="BH72">
        <v>26.756331939881029</v>
      </c>
      <c r="BI72">
        <v>0.70810131664418385</v>
      </c>
      <c r="BJ72">
        <v>50.720071698223869</v>
      </c>
      <c r="BK72">
        <v>393.06217030804476</v>
      </c>
      <c r="BL72">
        <v>3.3176042177533987E-3</v>
      </c>
    </row>
    <row r="73" spans="1:64" x14ac:dyDescent="0.25">
      <c r="A73" t="s">
        <v>66</v>
      </c>
      <c r="B73" t="s">
        <v>164</v>
      </c>
      <c r="C73">
        <v>150816</v>
      </c>
      <c r="D73" t="s">
        <v>1998</v>
      </c>
      <c r="F73" s="2" t="s">
        <v>182</v>
      </c>
      <c r="G73" s="2">
        <v>7406.9999995306134</v>
      </c>
      <c r="H73" s="2">
        <v>0</v>
      </c>
      <c r="I73">
        <v>10.211418415027946</v>
      </c>
      <c r="J73">
        <v>3.8745408088589874E-2</v>
      </c>
      <c r="K73">
        <v>1313.2063835712761</v>
      </c>
      <c r="L73">
        <v>0.65719971531431975</v>
      </c>
      <c r="M73">
        <v>1.6080681335874187</v>
      </c>
      <c r="N73">
        <v>25.14117431640625</v>
      </c>
      <c r="O73" s="2">
        <v>6</v>
      </c>
      <c r="P73">
        <v>1.4200000166893005</v>
      </c>
      <c r="Q73" s="2">
        <v>0.5</v>
      </c>
      <c r="R73">
        <v>2.5560000300407411</v>
      </c>
      <c r="S73" s="2">
        <v>22.602836608886719</v>
      </c>
      <c r="T73" s="2">
        <v>25.14117431640625</v>
      </c>
      <c r="U73" s="2">
        <v>20.953054428100586</v>
      </c>
      <c r="V73" s="2">
        <v>1805.7308349609375</v>
      </c>
      <c r="W73" s="2">
        <v>1782.9208984375</v>
      </c>
      <c r="X73" s="2">
        <v>15.392118453979492</v>
      </c>
      <c r="Y73" s="2">
        <v>16.687061309814453</v>
      </c>
      <c r="Z73" s="2">
        <v>53.563934326171875</v>
      </c>
      <c r="AA73" s="2">
        <v>58.070278167724609</v>
      </c>
      <c r="AB73" s="2">
        <v>299.42617797851562</v>
      </c>
      <c r="AC73" s="2">
        <v>1499.38525390625</v>
      </c>
      <c r="AD73" s="2">
        <v>0.23860627412796021</v>
      </c>
      <c r="AE73" s="2">
        <v>95.791007995605469</v>
      </c>
      <c r="AF73" s="2">
        <v>7.824775218963623</v>
      </c>
      <c r="AG73" s="2">
        <v>9.3564391136169434E-2</v>
      </c>
      <c r="AH73" s="2">
        <v>5.2361790090799332E-2</v>
      </c>
      <c r="AI73" s="2">
        <v>8.0074677243828773E-3</v>
      </c>
      <c r="AJ73" s="2">
        <v>6.0383912175893784E-2</v>
      </c>
      <c r="AK73" s="2">
        <v>1.0886051692068577E-2</v>
      </c>
      <c r="AL73" s="2">
        <v>1</v>
      </c>
      <c r="AM73" s="2">
        <v>-0.21956524252891541</v>
      </c>
      <c r="AN73" s="2">
        <v>2.737391471862793</v>
      </c>
      <c r="AO73" s="2">
        <v>1</v>
      </c>
      <c r="AP73" s="2">
        <v>0</v>
      </c>
      <c r="AQ73" s="2">
        <v>0.15999999642372131</v>
      </c>
      <c r="AR73" s="2">
        <v>111115</v>
      </c>
      <c r="AS73">
        <v>0.4990436299641926</v>
      </c>
      <c r="AT73">
        <v>6.5719971531431973E-4</v>
      </c>
      <c r="AU73">
        <v>298.29117431640623</v>
      </c>
      <c r="AV73">
        <v>295.7528366088867</v>
      </c>
      <c r="AW73">
        <v>239.90163526278047</v>
      </c>
      <c r="AX73">
        <v>2.0712774754665957</v>
      </c>
      <c r="AY73">
        <v>3.2065385569390137</v>
      </c>
      <c r="AZ73">
        <v>33.474316890851775</v>
      </c>
      <c r="BA73">
        <v>16.787255581037321</v>
      </c>
      <c r="BB73">
        <v>23.872005462646484</v>
      </c>
      <c r="BC73">
        <v>2.9720244981035102</v>
      </c>
      <c r="BD73">
        <v>3.8166851662247855E-2</v>
      </c>
      <c r="BE73">
        <v>1.5984704233515949</v>
      </c>
      <c r="BF73">
        <v>1.3735540747519153</v>
      </c>
      <c r="BG73">
        <v>2.3905595939232319E-2</v>
      </c>
      <c r="BH73">
        <v>125.79336318855626</v>
      </c>
      <c r="BI73">
        <v>0.73654775415001972</v>
      </c>
      <c r="BJ73">
        <v>49.328308261423906</v>
      </c>
      <c r="BK73">
        <v>1777.5275437042185</v>
      </c>
      <c r="BL73">
        <v>2.8337788471799749E-3</v>
      </c>
    </row>
    <row r="74" spans="1:64" x14ac:dyDescent="0.25">
      <c r="A74" t="s">
        <v>66</v>
      </c>
      <c r="B74" t="s">
        <v>164</v>
      </c>
      <c r="C74">
        <v>150816</v>
      </c>
      <c r="D74" t="s">
        <v>1999</v>
      </c>
      <c r="F74" s="2" t="s">
        <v>167</v>
      </c>
      <c r="G74" s="2">
        <v>2174.9999984577298</v>
      </c>
      <c r="H74" s="2">
        <v>0</v>
      </c>
      <c r="I74">
        <v>10.484810936038034</v>
      </c>
      <c r="J74">
        <v>0.11048942543655958</v>
      </c>
      <c r="K74">
        <v>219.9105823304098</v>
      </c>
      <c r="L74">
        <v>1.5802214212613674</v>
      </c>
      <c r="M74">
        <v>1.3937686560517006</v>
      </c>
      <c r="N74">
        <v>25.04432487487793</v>
      </c>
      <c r="O74" s="2">
        <v>6</v>
      </c>
      <c r="P74">
        <v>1.4200000166893005</v>
      </c>
      <c r="Q74" s="2">
        <v>0.5</v>
      </c>
      <c r="R74">
        <v>2.5560000300407411</v>
      </c>
      <c r="S74" s="2">
        <v>24.788471221923828</v>
      </c>
      <c r="T74" s="2">
        <v>25.04432487487793</v>
      </c>
      <c r="U74" s="2">
        <v>25.013217926025391</v>
      </c>
      <c r="V74" s="2">
        <v>401.1806640625</v>
      </c>
      <c r="W74" s="2">
        <v>384.532958984375</v>
      </c>
      <c r="X74" s="2">
        <v>16.38197135925293</v>
      </c>
      <c r="Y74" s="2">
        <v>18.709217071533203</v>
      </c>
      <c r="Z74" s="2">
        <v>50.039043426513672</v>
      </c>
      <c r="AA74" s="2">
        <v>57.147655487060547</v>
      </c>
      <c r="AB74" s="2">
        <v>399.7833251953125</v>
      </c>
      <c r="AC74" s="2">
        <v>1500.0858154296875</v>
      </c>
      <c r="AD74" s="2">
        <v>5.825309082865715E-2</v>
      </c>
      <c r="AE74" s="2">
        <v>95.905738830566406</v>
      </c>
      <c r="AF74" s="2">
        <v>4.4867568016052246</v>
      </c>
      <c r="AG74" s="2">
        <v>-2.8817102313041687E-2</v>
      </c>
      <c r="AH74" s="2">
        <v>4.0292862802743912E-2</v>
      </c>
      <c r="AI74" s="2">
        <v>1.8913093954324722E-3</v>
      </c>
      <c r="AJ74" s="2">
        <v>6.3136368989944458E-2</v>
      </c>
      <c r="AK74" s="2">
        <v>2.0570443011820316E-3</v>
      </c>
      <c r="AL74" s="2">
        <v>1</v>
      </c>
      <c r="AM74" s="2">
        <v>-0.21956524252891541</v>
      </c>
      <c r="AN74" s="2">
        <v>2.737391471862793</v>
      </c>
      <c r="AO74" s="2">
        <v>1</v>
      </c>
      <c r="AP74" s="2">
        <v>0</v>
      </c>
      <c r="AQ74" s="2">
        <v>0.15999999642372131</v>
      </c>
      <c r="AR74" s="2">
        <v>111115</v>
      </c>
      <c r="AS74">
        <v>0.66630554199218739</v>
      </c>
      <c r="AT74">
        <v>1.5802214212613675E-3</v>
      </c>
      <c r="AU74">
        <v>298.19432487487791</v>
      </c>
      <c r="AV74">
        <v>297.93847122192381</v>
      </c>
      <c r="AW74">
        <v>240.01372510402507</v>
      </c>
      <c r="AX74">
        <v>1.9027543179649298</v>
      </c>
      <c r="AY74">
        <v>3.1880899422385385</v>
      </c>
      <c r="AZ74">
        <v>33.24191003700868</v>
      </c>
      <c r="BA74">
        <v>14.532692965475476</v>
      </c>
      <c r="BB74">
        <v>24.916398048400879</v>
      </c>
      <c r="BC74">
        <v>3.1638636832329694</v>
      </c>
      <c r="BD74">
        <v>0.10591115376620869</v>
      </c>
      <c r="BE74">
        <v>1.7943212861868378</v>
      </c>
      <c r="BF74">
        <v>1.3695423970461316</v>
      </c>
      <c r="BG74">
        <v>6.6591118867426108E-2</v>
      </c>
      <c r="BH74">
        <v>21.090686875058054</v>
      </c>
      <c r="BI74">
        <v>0.57189007389960966</v>
      </c>
      <c r="BJ74">
        <v>56.975952957933728</v>
      </c>
      <c r="BK74">
        <v>378.99520679451069</v>
      </c>
      <c r="BL74">
        <v>1.5762259890226782E-2</v>
      </c>
    </row>
    <row r="75" spans="1:64" x14ac:dyDescent="0.25">
      <c r="A75" t="s">
        <v>66</v>
      </c>
      <c r="B75" t="s">
        <v>164</v>
      </c>
      <c r="C75">
        <v>150816</v>
      </c>
      <c r="D75" t="s">
        <v>1999</v>
      </c>
      <c r="F75" s="2" t="s">
        <v>168</v>
      </c>
      <c r="G75" s="2">
        <v>2389.9999994635582</v>
      </c>
      <c r="H75" s="2">
        <v>0</v>
      </c>
      <c r="I75">
        <v>21.430437936783523</v>
      </c>
      <c r="J75">
        <v>0.11660852420191196</v>
      </c>
      <c r="K75">
        <v>1457.0308211616998</v>
      </c>
      <c r="L75">
        <v>1.6328186179875643</v>
      </c>
      <c r="M75">
        <v>1.3679321108135758</v>
      </c>
      <c r="N75">
        <v>24.900596618652344</v>
      </c>
      <c r="O75" s="2">
        <v>6</v>
      </c>
      <c r="P75">
        <v>1.4200000166893005</v>
      </c>
      <c r="Q75" s="2">
        <v>0.5</v>
      </c>
      <c r="R75">
        <v>2.5560000300407411</v>
      </c>
      <c r="S75" s="2">
        <v>24.788246154785156</v>
      </c>
      <c r="T75" s="2">
        <v>24.900596618652344</v>
      </c>
      <c r="U75" s="2">
        <v>25.012269973754883</v>
      </c>
      <c r="V75" s="2">
        <v>1837.056640625</v>
      </c>
      <c r="W75" s="2">
        <v>1800.4833984375</v>
      </c>
      <c r="X75" s="2">
        <v>16.290248870849609</v>
      </c>
      <c r="Y75" s="2">
        <v>18.694858551025391</v>
      </c>
      <c r="Z75" s="2">
        <v>49.759712219238281</v>
      </c>
      <c r="AA75" s="2">
        <v>57.104759216308594</v>
      </c>
      <c r="AB75" s="2">
        <v>399.805419921875</v>
      </c>
      <c r="AC75" s="2">
        <v>1500.9998779296875</v>
      </c>
      <c r="AD75" s="2">
        <v>9.1855965554714203E-2</v>
      </c>
      <c r="AE75" s="2">
        <v>95.90606689453125</v>
      </c>
      <c r="AF75" s="2">
        <v>4.2958998680114746</v>
      </c>
      <c r="AG75" s="2">
        <v>-0.11731712520122528</v>
      </c>
      <c r="AH75" s="2">
        <v>0.22932368516921997</v>
      </c>
      <c r="AI75" s="2">
        <v>6.9576781243085861E-3</v>
      </c>
      <c r="AJ75" s="2">
        <v>9.2185728251934052E-2</v>
      </c>
      <c r="AK75" s="2">
        <v>4.5759119093418121E-3</v>
      </c>
      <c r="AL75" s="2">
        <v>0.66666668653488159</v>
      </c>
      <c r="AM75" s="2">
        <v>-0.21956524252891541</v>
      </c>
      <c r="AN75" s="2">
        <v>2.737391471862793</v>
      </c>
      <c r="AO75" s="2">
        <v>1</v>
      </c>
      <c r="AP75" s="2">
        <v>0</v>
      </c>
      <c r="AQ75" s="2">
        <v>0.15999999642372131</v>
      </c>
      <c r="AR75" s="2">
        <v>111115</v>
      </c>
      <c r="AS75">
        <v>0.66634236653645829</v>
      </c>
      <c r="AT75">
        <v>1.6328186179875644E-3</v>
      </c>
      <c r="AU75">
        <v>298.05059661865232</v>
      </c>
      <c r="AV75">
        <v>297.93824615478513</v>
      </c>
      <c r="AW75">
        <v>240.15997510075613</v>
      </c>
      <c r="AX75">
        <v>1.8970318382823854</v>
      </c>
      <c r="AY75">
        <v>3.1608824655920165</v>
      </c>
      <c r="AZ75">
        <v>32.958107531070659</v>
      </c>
      <c r="BA75">
        <v>14.263248980045269</v>
      </c>
      <c r="BB75">
        <v>24.84442138671875</v>
      </c>
      <c r="BC75">
        <v>3.1503038878134384</v>
      </c>
      <c r="BD75">
        <v>0.11152078028409715</v>
      </c>
      <c r="BE75">
        <v>1.7929503547784407</v>
      </c>
      <c r="BF75">
        <v>1.3573535330349977</v>
      </c>
      <c r="BG75">
        <v>7.0140405004150488E-2</v>
      </c>
      <c r="BH75">
        <v>139.73809540172778</v>
      </c>
      <c r="BI75">
        <v>0.80924424097780845</v>
      </c>
      <c r="BJ75">
        <v>57.514045623479305</v>
      </c>
      <c r="BK75">
        <v>1789.1645052940612</v>
      </c>
      <c r="BL75">
        <v>6.8889762879838223E-3</v>
      </c>
    </row>
    <row r="76" spans="1:64" x14ac:dyDescent="0.25">
      <c r="A76" t="s">
        <v>66</v>
      </c>
      <c r="B76" t="s">
        <v>164</v>
      </c>
      <c r="C76">
        <v>150816</v>
      </c>
      <c r="D76" t="s">
        <v>2000</v>
      </c>
      <c r="F76" s="2" t="s">
        <v>165</v>
      </c>
      <c r="G76" s="2">
        <v>1184.4999993406236</v>
      </c>
      <c r="H76" s="2">
        <v>0</v>
      </c>
      <c r="I76">
        <v>8.0582550738123366</v>
      </c>
      <c r="J76">
        <v>7.6179976749226261E-2</v>
      </c>
      <c r="K76">
        <v>207.83631695466451</v>
      </c>
      <c r="L76">
        <v>1.0055419763087285</v>
      </c>
      <c r="M76">
        <v>1.2709531550746485</v>
      </c>
      <c r="N76">
        <v>24.330678939819336</v>
      </c>
      <c r="O76" s="2">
        <v>6</v>
      </c>
      <c r="P76">
        <v>1.4200000166893005</v>
      </c>
      <c r="Q76" s="2">
        <v>0.5</v>
      </c>
      <c r="R76">
        <v>2.5560000300407411</v>
      </c>
      <c r="S76" s="2">
        <v>23.436723709106445</v>
      </c>
      <c r="T76" s="2">
        <v>24.330678939819336</v>
      </c>
      <c r="U76" s="2">
        <v>22.976509094238281</v>
      </c>
      <c r="V76" s="2">
        <v>400.529052734375</v>
      </c>
      <c r="W76" s="2">
        <v>387.85296630859375</v>
      </c>
      <c r="X76" s="2">
        <v>17.118412017822266</v>
      </c>
      <c r="Y76" s="2">
        <v>18.599103927612305</v>
      </c>
      <c r="Z76" s="2">
        <v>56.716194152832031</v>
      </c>
      <c r="AA76" s="2">
        <v>61.621978759765625</v>
      </c>
      <c r="AB76" s="2">
        <v>399.88323974609375</v>
      </c>
      <c r="AC76" s="2">
        <v>1499.9033203125</v>
      </c>
      <c r="AD76" s="2">
        <v>5.2651174366474152E-2</v>
      </c>
      <c r="AE76" s="2">
        <v>95.920333862304688</v>
      </c>
      <c r="AF76" s="2">
        <v>4.3558883666992188</v>
      </c>
      <c r="AG76" s="2">
        <v>-1.6896452289074659E-3</v>
      </c>
      <c r="AH76" s="2">
        <v>3.5218413919210434E-2</v>
      </c>
      <c r="AI76" s="2">
        <v>3.6935813259333372E-3</v>
      </c>
      <c r="AJ76" s="2">
        <v>4.1600480675697327E-2</v>
      </c>
      <c r="AK76" s="2">
        <v>5.313460249453783E-3</v>
      </c>
      <c r="AL76" s="2">
        <v>0.66666668653488159</v>
      </c>
      <c r="AM76" s="2">
        <v>-0.21956524252891541</v>
      </c>
      <c r="AN76" s="2">
        <v>2.737391471862793</v>
      </c>
      <c r="AO76" s="2">
        <v>1</v>
      </c>
      <c r="AP76" s="2">
        <v>0</v>
      </c>
      <c r="AQ76" s="2">
        <v>0.15999999642372131</v>
      </c>
      <c r="AR76" s="2">
        <v>111115</v>
      </c>
      <c r="AS76">
        <v>0.66647206624348942</v>
      </c>
      <c r="AT76">
        <v>1.0055419763087285E-3</v>
      </c>
      <c r="AU76">
        <v>297.48067893981931</v>
      </c>
      <c r="AV76">
        <v>296.58672370910642</v>
      </c>
      <c r="AW76">
        <v>239.98452588592772</v>
      </c>
      <c r="AX76">
        <v>2.1108784354306498</v>
      </c>
      <c r="AY76">
        <v>3.0549854133509231</v>
      </c>
      <c r="AZ76">
        <v>31.849194955226153</v>
      </c>
      <c r="BA76">
        <v>13.250091027613848</v>
      </c>
      <c r="BB76">
        <v>23.883701324462891</v>
      </c>
      <c r="BC76">
        <v>2.9741152142200944</v>
      </c>
      <c r="BD76">
        <v>7.3975192561768627E-2</v>
      </c>
      <c r="BE76">
        <v>1.7840322582762747</v>
      </c>
      <c r="BF76">
        <v>1.1900829559438197</v>
      </c>
      <c r="BG76">
        <v>4.6427652072111761E-2</v>
      </c>
      <c r="BH76">
        <v>19.935728911003196</v>
      </c>
      <c r="BI76">
        <v>0.53586367775591626</v>
      </c>
      <c r="BJ76">
        <v>58.556072061435316</v>
      </c>
      <c r="BK76">
        <v>383.59684572103913</v>
      </c>
      <c r="BL76">
        <v>1.2300929219181581E-2</v>
      </c>
    </row>
    <row r="77" spans="1:64" x14ac:dyDescent="0.25">
      <c r="A77" t="s">
        <v>66</v>
      </c>
      <c r="B77" t="s">
        <v>164</v>
      </c>
      <c r="C77">
        <v>150816</v>
      </c>
      <c r="D77" t="s">
        <v>2000</v>
      </c>
      <c r="F77" s="2" t="s">
        <v>166</v>
      </c>
      <c r="G77" s="2">
        <v>1884.999998524785</v>
      </c>
      <c r="H77" s="2">
        <v>0</v>
      </c>
      <c r="I77">
        <v>21.554410927052441</v>
      </c>
      <c r="J77">
        <v>0.10838392860954389</v>
      </c>
      <c r="K77">
        <v>1452.1241411787064</v>
      </c>
      <c r="L77">
        <v>1.3907936865836357</v>
      </c>
      <c r="M77">
        <v>1.2504302927595083</v>
      </c>
      <c r="N77">
        <v>24.288869857788086</v>
      </c>
      <c r="O77" s="2">
        <v>6</v>
      </c>
      <c r="P77">
        <v>1.4200000166893005</v>
      </c>
      <c r="Q77" s="2">
        <v>0.5</v>
      </c>
      <c r="R77">
        <v>2.5560000300407411</v>
      </c>
      <c r="S77" s="2">
        <v>24.449495315551758</v>
      </c>
      <c r="T77" s="2">
        <v>24.288869857788086</v>
      </c>
      <c r="U77" s="2">
        <v>25.036569595336914</v>
      </c>
      <c r="V77" s="2">
        <v>1852.782470703125</v>
      </c>
      <c r="W77" s="2">
        <v>1816.6451416015625</v>
      </c>
      <c r="X77" s="2">
        <v>16.688621520996094</v>
      </c>
      <c r="Y77" s="2">
        <v>18.736621856689453</v>
      </c>
      <c r="Z77" s="2">
        <v>52.018260955810547</v>
      </c>
      <c r="AA77" s="2">
        <v>58.40185546875</v>
      </c>
      <c r="AB77" s="2">
        <v>399.82461547851562</v>
      </c>
      <c r="AC77" s="2">
        <v>1500.374267578125</v>
      </c>
      <c r="AD77" s="2">
        <v>0.23412901163101196</v>
      </c>
      <c r="AE77" s="2">
        <v>95.903633117675781</v>
      </c>
      <c r="AF77" s="2">
        <v>5.6325058937072754</v>
      </c>
      <c r="AG77" s="2">
        <v>-1.5420163981616497E-3</v>
      </c>
      <c r="AH77" s="2">
        <v>7.392478734254837E-2</v>
      </c>
      <c r="AI77" s="2">
        <v>1.7411446897312999E-3</v>
      </c>
      <c r="AJ77" s="2">
        <v>0.11509107053279877</v>
      </c>
      <c r="AK77" s="2">
        <v>6.3352379947900772E-4</v>
      </c>
      <c r="AL77" s="2">
        <v>1</v>
      </c>
      <c r="AM77" s="2">
        <v>-0.21956524252891541</v>
      </c>
      <c r="AN77" s="2">
        <v>2.737391471862793</v>
      </c>
      <c r="AO77" s="2">
        <v>1</v>
      </c>
      <c r="AP77" s="2">
        <v>0</v>
      </c>
      <c r="AQ77" s="2">
        <v>0.15999999642372131</v>
      </c>
      <c r="AR77" s="2">
        <v>111115</v>
      </c>
      <c r="AS77">
        <v>0.6663743591308593</v>
      </c>
      <c r="AT77">
        <v>1.3907936865836356E-3</v>
      </c>
      <c r="AU77">
        <v>297.43886985778806</v>
      </c>
      <c r="AV77">
        <v>297.59949531555174</v>
      </c>
      <c r="AW77">
        <v>240.05987744674349</v>
      </c>
      <c r="AX77">
        <v>2.0541544948492496</v>
      </c>
      <c r="AY77">
        <v>3.0473404011680789</v>
      </c>
      <c r="AZ77">
        <v>31.775025638798564</v>
      </c>
      <c r="BA77">
        <v>13.038403782109111</v>
      </c>
      <c r="BB77">
        <v>24.369182586669922</v>
      </c>
      <c r="BC77">
        <v>3.0620408342962535</v>
      </c>
      <c r="BD77">
        <v>0.10397500100633557</v>
      </c>
      <c r="BE77">
        <v>1.7969101084085706</v>
      </c>
      <c r="BF77">
        <v>1.2651307258876829</v>
      </c>
      <c r="BG77">
        <v>6.5366611910168168E-2</v>
      </c>
      <c r="BH77">
        <v>139.26398087692269</v>
      </c>
      <c r="BI77">
        <v>0.79934386079303699</v>
      </c>
      <c r="BJ77">
        <v>59.615760204598175</v>
      </c>
      <c r="BK77">
        <v>1805.2607697668498</v>
      </c>
      <c r="BL77">
        <v>7.117988795294572E-3</v>
      </c>
    </row>
    <row r="78" spans="1:64" x14ac:dyDescent="0.25">
      <c r="A78" t="s">
        <v>66</v>
      </c>
      <c r="B78" t="s">
        <v>164</v>
      </c>
      <c r="C78">
        <v>150816</v>
      </c>
      <c r="D78" t="s">
        <v>2001</v>
      </c>
      <c r="F78" s="2" t="s">
        <v>169</v>
      </c>
      <c r="G78" s="2">
        <v>2621.9999995976686</v>
      </c>
      <c r="H78" s="2">
        <v>0</v>
      </c>
      <c r="I78">
        <v>1.5355085591467927</v>
      </c>
      <c r="J78">
        <v>2.0701879198167367E-2</v>
      </c>
      <c r="K78">
        <v>279.74506890521332</v>
      </c>
      <c r="L78">
        <v>0.35447875194460443</v>
      </c>
      <c r="M78">
        <v>1.6135347813787519</v>
      </c>
      <c r="N78">
        <v>25.261430740356445</v>
      </c>
      <c r="O78" s="2">
        <v>6</v>
      </c>
      <c r="P78">
        <v>1.4200000166893005</v>
      </c>
      <c r="Q78" s="2">
        <v>0.5</v>
      </c>
      <c r="R78">
        <v>2.5560000300407411</v>
      </c>
      <c r="S78" s="2">
        <v>24.925914764404297</v>
      </c>
      <c r="T78" s="2">
        <v>25.261430740356445</v>
      </c>
      <c r="U78" s="2">
        <v>25.016613006591797</v>
      </c>
      <c r="V78" s="2">
        <v>411.26278686523437</v>
      </c>
      <c r="W78" s="2">
        <v>408.74053955078125</v>
      </c>
      <c r="X78" s="2">
        <v>16.328632354736328</v>
      </c>
      <c r="Y78" s="2">
        <v>16.85173225402832</v>
      </c>
      <c r="Z78" s="2">
        <v>49.464462280273438</v>
      </c>
      <c r="AA78" s="2">
        <v>51.049095153808594</v>
      </c>
      <c r="AB78" s="2">
        <v>399.73837280273437</v>
      </c>
      <c r="AC78" s="2">
        <v>1499.7198486328125</v>
      </c>
      <c r="AD78" s="2">
        <v>0.16019180417060852</v>
      </c>
      <c r="AE78" s="2">
        <v>95.897613525390625</v>
      </c>
      <c r="AF78" s="2">
        <v>3.1958160400390625</v>
      </c>
      <c r="AG78" s="2">
        <v>-0.11863519996404648</v>
      </c>
      <c r="AH78" s="2">
        <v>4.3338548392057419E-2</v>
      </c>
      <c r="AI78" s="2">
        <v>5.517113022506237E-3</v>
      </c>
      <c r="AJ78" s="2">
        <v>6.8038627505302429E-2</v>
      </c>
      <c r="AK78" s="2">
        <v>5.9364940971136093E-3</v>
      </c>
      <c r="AL78" s="2">
        <v>1</v>
      </c>
      <c r="AM78" s="2">
        <v>-0.21956524252891541</v>
      </c>
      <c r="AN78" s="2">
        <v>2.737391471862793</v>
      </c>
      <c r="AO78" s="2">
        <v>1</v>
      </c>
      <c r="AP78" s="2">
        <v>0</v>
      </c>
      <c r="AQ78" s="2">
        <v>0.15999999642372131</v>
      </c>
      <c r="AR78" s="2">
        <v>111115</v>
      </c>
      <c r="AS78">
        <v>0.66623062133789046</v>
      </c>
      <c r="AT78">
        <v>3.5447875194460443E-4</v>
      </c>
      <c r="AU78">
        <v>298.41143074035642</v>
      </c>
      <c r="AV78">
        <v>298.07591476440427</v>
      </c>
      <c r="AW78">
        <v>239.95517041783387</v>
      </c>
      <c r="AX78">
        <v>2.5053640219929338</v>
      </c>
      <c r="AY78">
        <v>3.2295756883089197</v>
      </c>
      <c r="AZ78">
        <v>33.67733116167517</v>
      </c>
      <c r="BA78">
        <v>16.82559890764685</v>
      </c>
      <c r="BB78">
        <v>25.093672752380371</v>
      </c>
      <c r="BC78">
        <v>3.1974784762358732</v>
      </c>
      <c r="BD78">
        <v>2.0535555029741494E-2</v>
      </c>
      <c r="BE78">
        <v>1.6160409069301678</v>
      </c>
      <c r="BF78">
        <v>1.5814375693057054</v>
      </c>
      <c r="BG78">
        <v>1.2849562162610668E-2</v>
      </c>
      <c r="BH78">
        <v>26.826884503505916</v>
      </c>
      <c r="BI78">
        <v>0.6844074463782378</v>
      </c>
      <c r="BJ78">
        <v>49.155641712663389</v>
      </c>
      <c r="BK78">
        <v>407.92953151851015</v>
      </c>
      <c r="BL78">
        <v>1.8502928262922986E-3</v>
      </c>
    </row>
    <row r="79" spans="1:64" x14ac:dyDescent="0.25">
      <c r="A79" t="s">
        <v>66</v>
      </c>
      <c r="B79" t="s">
        <v>164</v>
      </c>
      <c r="C79">
        <v>150816</v>
      </c>
      <c r="D79" t="s">
        <v>2001</v>
      </c>
      <c r="F79" s="2" t="s">
        <v>170</v>
      </c>
      <c r="G79" s="2">
        <v>3186.9999983012676</v>
      </c>
      <c r="H79" s="2">
        <v>0</v>
      </c>
      <c r="I79">
        <v>18.155985156229981</v>
      </c>
      <c r="J79">
        <v>3.6010723671963056E-2</v>
      </c>
      <c r="K79">
        <v>1049.0997123405486</v>
      </c>
      <c r="L79">
        <v>0.51401846402403661</v>
      </c>
      <c r="M79">
        <v>1.3506135948443214</v>
      </c>
      <c r="N79">
        <v>25.343343734741211</v>
      </c>
      <c r="O79" s="2">
        <v>6</v>
      </c>
      <c r="P79">
        <v>1.4200000166893005</v>
      </c>
      <c r="Q79" s="2">
        <v>0.5</v>
      </c>
      <c r="R79">
        <v>2.5560000300407411</v>
      </c>
      <c r="S79" s="2">
        <v>23.326669692993164</v>
      </c>
      <c r="T79" s="2">
        <v>25.343343734741211</v>
      </c>
      <c r="U79" s="2">
        <v>21.989519119262695</v>
      </c>
      <c r="V79" s="2">
        <v>1937.94287109375</v>
      </c>
      <c r="W79" s="2">
        <v>1899.6016845703125</v>
      </c>
      <c r="X79" s="2">
        <v>18.752681732177734</v>
      </c>
      <c r="Y79" s="2">
        <v>19.762413024902344</v>
      </c>
      <c r="Z79" s="2">
        <v>62.515796661376953</v>
      </c>
      <c r="AA79" s="2">
        <v>65.881935119628906</v>
      </c>
      <c r="AB79" s="2">
        <v>299.40255737304687</v>
      </c>
      <c r="AC79" s="2">
        <v>1500.48779296875</v>
      </c>
      <c r="AD79" s="2">
        <v>0.20163945853710175</v>
      </c>
      <c r="AE79" s="2">
        <v>95.875770568847656</v>
      </c>
      <c r="AF79" s="2">
        <v>6.2061243057250977</v>
      </c>
      <c r="AG79" s="2">
        <v>-2.7301616966724396E-2</v>
      </c>
      <c r="AH79" s="2">
        <v>0.17461445927619934</v>
      </c>
      <c r="AI79" s="2">
        <v>1.9282178953289986E-2</v>
      </c>
      <c r="AJ79" s="2">
        <v>0.30769830942153931</v>
      </c>
      <c r="AK79" s="2">
        <v>1.7345845699310303E-2</v>
      </c>
      <c r="AL79" s="2">
        <v>0.66666668653488159</v>
      </c>
      <c r="AM79" s="2">
        <v>-0.21956524252891541</v>
      </c>
      <c r="AN79" s="2">
        <v>2.737391471862793</v>
      </c>
      <c r="AO79" s="2">
        <v>1</v>
      </c>
      <c r="AP79" s="2">
        <v>0</v>
      </c>
      <c r="AQ79" s="2">
        <v>0.15999999642372131</v>
      </c>
      <c r="AR79" s="2">
        <v>111115</v>
      </c>
      <c r="AS79">
        <v>0.49900426228841138</v>
      </c>
      <c r="AT79">
        <v>5.1401846402403663E-4</v>
      </c>
      <c r="AU79">
        <v>298.49334373474119</v>
      </c>
      <c r="AV79">
        <v>296.47666969299314</v>
      </c>
      <c r="AW79">
        <v>240.07804150883749</v>
      </c>
      <c r="AX79">
        <v>2.2101918824159501</v>
      </c>
      <c r="AY79">
        <v>3.2453501719066651</v>
      </c>
      <c r="AZ79">
        <v>33.849534169597149</v>
      </c>
      <c r="BA79">
        <v>14.087121144694805</v>
      </c>
      <c r="BB79">
        <v>24.335006713867188</v>
      </c>
      <c r="BC79">
        <v>3.0557777265308514</v>
      </c>
      <c r="BD79">
        <v>3.5510427823452005E-2</v>
      </c>
      <c r="BE79">
        <v>1.8947365770623437</v>
      </c>
      <c r="BF79">
        <v>1.1610411494685078</v>
      </c>
      <c r="BG79">
        <v>2.2238430074531586E-2</v>
      </c>
      <c r="BH79">
        <v>100.58324332420652</v>
      </c>
      <c r="BI79">
        <v>0.55227352179246658</v>
      </c>
      <c r="BJ79">
        <v>57.830915343326225</v>
      </c>
      <c r="BK79">
        <v>1890.0122559033184</v>
      </c>
      <c r="BL79">
        <v>5.5553991105882754E-3</v>
      </c>
    </row>
    <row r="80" spans="1:64" x14ac:dyDescent="0.25">
      <c r="A80" t="s">
        <v>66</v>
      </c>
      <c r="B80" t="s">
        <v>164</v>
      </c>
      <c r="C80">
        <v>150816</v>
      </c>
      <c r="D80" t="s">
        <v>2002</v>
      </c>
      <c r="F80" s="2" t="s">
        <v>173</v>
      </c>
      <c r="G80" s="2">
        <v>4113.4999994300306</v>
      </c>
      <c r="H80" s="2">
        <v>0</v>
      </c>
      <c r="I80">
        <v>8.6107052672014568</v>
      </c>
      <c r="J80">
        <v>7.8082646973392872E-2</v>
      </c>
      <c r="K80">
        <v>195.63999914633334</v>
      </c>
      <c r="L80">
        <v>0.97317783048129647</v>
      </c>
      <c r="M80">
        <v>1.1981957519729953</v>
      </c>
      <c r="N80">
        <v>24.974254608154297</v>
      </c>
      <c r="O80" s="2">
        <v>6</v>
      </c>
      <c r="P80">
        <v>1.4200000166893005</v>
      </c>
      <c r="Q80" s="2">
        <v>0.5</v>
      </c>
      <c r="R80">
        <v>2.5560000300407411</v>
      </c>
      <c r="S80" s="2">
        <v>22.289888381958008</v>
      </c>
      <c r="T80" s="2">
        <v>24.974254608154297</v>
      </c>
      <c r="U80" s="2">
        <v>20.974370956420898</v>
      </c>
      <c r="V80" s="2">
        <v>400.61453247070312</v>
      </c>
      <c r="W80" s="2">
        <v>382.6146240234375</v>
      </c>
      <c r="X80" s="2">
        <v>18.709291458129883</v>
      </c>
      <c r="Y80" s="2">
        <v>20.619100570678711</v>
      </c>
      <c r="Z80" s="2">
        <v>66.407562255859375</v>
      </c>
      <c r="AA80" s="2">
        <v>73.186325073242187</v>
      </c>
      <c r="AB80" s="2">
        <v>299.436767578125</v>
      </c>
      <c r="AC80" s="2">
        <v>1499.108642578125</v>
      </c>
      <c r="AD80" s="2">
        <v>0.24757581949234009</v>
      </c>
      <c r="AE80" s="2">
        <v>95.86279296875</v>
      </c>
      <c r="AF80" s="2">
        <v>4.6782665252685547</v>
      </c>
      <c r="AG80" s="2">
        <v>5.1728326827287674E-2</v>
      </c>
      <c r="AH80" s="2">
        <v>3.6269228905439377E-2</v>
      </c>
      <c r="AI80" s="2">
        <v>1.9133045570924878E-3</v>
      </c>
      <c r="AJ80" s="2">
        <v>1.400988083332777E-2</v>
      </c>
      <c r="AK80" s="2">
        <v>2.2332535590976477E-3</v>
      </c>
      <c r="AL80" s="2">
        <v>1</v>
      </c>
      <c r="AM80" s="2">
        <v>-0.21956524252891541</v>
      </c>
      <c r="AN80" s="2">
        <v>2.737391471862793</v>
      </c>
      <c r="AO80" s="2">
        <v>1</v>
      </c>
      <c r="AP80" s="2">
        <v>0</v>
      </c>
      <c r="AQ80" s="2">
        <v>0.15999999642372131</v>
      </c>
      <c r="AR80" s="2">
        <v>111115</v>
      </c>
      <c r="AS80">
        <v>0.49906127929687499</v>
      </c>
      <c r="AT80">
        <v>9.7317783048129645E-4</v>
      </c>
      <c r="AU80">
        <v>298.12425460815427</v>
      </c>
      <c r="AV80">
        <v>295.43988838195799</v>
      </c>
      <c r="AW80">
        <v>239.85737745126971</v>
      </c>
      <c r="AX80">
        <v>1.8949192058440802</v>
      </c>
      <c r="AY80">
        <v>3.1748003211818037</v>
      </c>
      <c r="AZ80">
        <v>33.118170489949591</v>
      </c>
      <c r="BA80">
        <v>12.49906991927088</v>
      </c>
      <c r="BB80">
        <v>23.632071495056152</v>
      </c>
      <c r="BC80">
        <v>2.9294173101050216</v>
      </c>
      <c r="BD80">
        <v>7.5768027234394145E-2</v>
      </c>
      <c r="BE80">
        <v>1.9766045692088083</v>
      </c>
      <c r="BF80">
        <v>0.95281274089621326</v>
      </c>
      <c r="BG80">
        <v>4.7557670260695351E-2</v>
      </c>
      <c r="BH80">
        <v>18.754596734571379</v>
      </c>
      <c r="BI80">
        <v>0.51132389318801674</v>
      </c>
      <c r="BJ80">
        <v>62.366783230115963</v>
      </c>
      <c r="BK80">
        <v>378.06671636533912</v>
      </c>
      <c r="BL80">
        <v>1.4204423865205521E-2</v>
      </c>
    </row>
    <row r="81" spans="1:64" x14ac:dyDescent="0.25">
      <c r="A81" t="s">
        <v>66</v>
      </c>
      <c r="B81" t="s">
        <v>164</v>
      </c>
      <c r="C81">
        <v>150816</v>
      </c>
      <c r="D81" t="s">
        <v>2002</v>
      </c>
      <c r="F81" s="2" t="s">
        <v>174</v>
      </c>
      <c r="G81" s="2">
        <v>4351.9999994635582</v>
      </c>
      <c r="H81" s="2">
        <v>0</v>
      </c>
      <c r="I81">
        <v>27.24614294001907</v>
      </c>
      <c r="J81">
        <v>7.0342172547811735E-2</v>
      </c>
      <c r="K81">
        <v>1082.5020723777384</v>
      </c>
      <c r="L81">
        <v>0.9190104490823735</v>
      </c>
      <c r="M81">
        <v>1.2519732235691097</v>
      </c>
      <c r="N81">
        <v>25.246814727783203</v>
      </c>
      <c r="O81" s="2">
        <v>6</v>
      </c>
      <c r="P81">
        <v>1.4200000166893005</v>
      </c>
      <c r="Q81" s="2">
        <v>0.5</v>
      </c>
      <c r="R81">
        <v>2.5560000300407411</v>
      </c>
      <c r="S81" s="2">
        <v>22.423852920532227</v>
      </c>
      <c r="T81" s="2">
        <v>25.246814727783203</v>
      </c>
      <c r="U81" s="2">
        <v>20.975088119506836</v>
      </c>
      <c r="V81" s="2">
        <v>1804.9315185546875</v>
      </c>
      <c r="W81" s="2">
        <v>1747.1171875</v>
      </c>
      <c r="X81" s="2">
        <v>18.796833038330078</v>
      </c>
      <c r="Y81" s="2">
        <v>20.600446701049805</v>
      </c>
      <c r="Z81" s="2">
        <v>66.176155090332031</v>
      </c>
      <c r="AA81" s="2">
        <v>72.525962829589844</v>
      </c>
      <c r="AB81" s="2">
        <v>299.42501831054687</v>
      </c>
      <c r="AC81" s="2">
        <v>1498.821533203125</v>
      </c>
      <c r="AD81" s="2">
        <v>0.23972859978675842</v>
      </c>
      <c r="AE81" s="2">
        <v>95.861747741699219</v>
      </c>
      <c r="AF81" s="2">
        <v>8.044917106628418</v>
      </c>
      <c r="AG81" s="2">
        <v>8.3994463086128235E-2</v>
      </c>
      <c r="AH81" s="2">
        <v>0.22726581990718842</v>
      </c>
      <c r="AI81" s="2">
        <v>4.8153148964047432E-3</v>
      </c>
      <c r="AJ81" s="2">
        <v>8.1643223762512207E-2</v>
      </c>
      <c r="AK81" s="2">
        <v>4.261865746229887E-3</v>
      </c>
      <c r="AL81" s="2">
        <v>1</v>
      </c>
      <c r="AM81" s="2">
        <v>-0.21956524252891541</v>
      </c>
      <c r="AN81" s="2">
        <v>2.737391471862793</v>
      </c>
      <c r="AO81" s="2">
        <v>1</v>
      </c>
      <c r="AP81" s="2">
        <v>0</v>
      </c>
      <c r="AQ81" s="2">
        <v>0.15999999642372131</v>
      </c>
      <c r="AR81" s="2">
        <v>111115</v>
      </c>
      <c r="AS81">
        <v>0.49904169718424468</v>
      </c>
      <c r="AT81">
        <v>9.1901044908237355E-4</v>
      </c>
      <c r="AU81">
        <v>298.39681472778318</v>
      </c>
      <c r="AV81">
        <v>295.5738529205322</v>
      </c>
      <c r="AW81">
        <v>239.8114399522965</v>
      </c>
      <c r="AX81">
        <v>1.9023820543041161</v>
      </c>
      <c r="AY81">
        <v>3.2267680485914658</v>
      </c>
      <c r="AZ81">
        <v>33.660642796603668</v>
      </c>
      <c r="BA81">
        <v>13.060196095553863</v>
      </c>
      <c r="BB81">
        <v>23.835333824157715</v>
      </c>
      <c r="BC81">
        <v>2.9654775187117171</v>
      </c>
      <c r="BD81">
        <v>6.8458175392426088E-2</v>
      </c>
      <c r="BE81">
        <v>1.9747948250223561</v>
      </c>
      <c r="BF81">
        <v>0.9906826936893609</v>
      </c>
      <c r="BG81">
        <v>4.2951728186536822E-2</v>
      </c>
      <c r="BH81">
        <v>103.77054059214139</v>
      </c>
      <c r="BI81">
        <v>0.61959328207784481</v>
      </c>
      <c r="BJ81">
        <v>61.186548291644847</v>
      </c>
      <c r="BK81">
        <v>1732.7266192148973</v>
      </c>
      <c r="BL81">
        <v>9.6212375470742257E-3</v>
      </c>
    </row>
    <row r="82" spans="1:64" x14ac:dyDescent="0.25">
      <c r="A82" t="s">
        <v>66</v>
      </c>
      <c r="B82" t="s">
        <v>164</v>
      </c>
      <c r="C82">
        <v>150816</v>
      </c>
      <c r="D82" t="s">
        <v>2003</v>
      </c>
      <c r="F82" s="2" t="s">
        <v>171</v>
      </c>
      <c r="G82" s="2">
        <v>3522.4999990724027</v>
      </c>
      <c r="H82" s="2">
        <v>0</v>
      </c>
      <c r="I82">
        <v>9.7090467390908159</v>
      </c>
      <c r="J82">
        <v>9.2779129082579417E-2</v>
      </c>
      <c r="K82">
        <v>200.40551606880553</v>
      </c>
      <c r="L82">
        <v>1.2021610593589915</v>
      </c>
      <c r="M82">
        <v>1.251209813649909</v>
      </c>
      <c r="N82">
        <v>25.737606048583984</v>
      </c>
      <c r="O82" s="2">
        <v>6</v>
      </c>
      <c r="P82">
        <v>1.4200000166893005</v>
      </c>
      <c r="Q82" s="2">
        <v>0.5</v>
      </c>
      <c r="R82">
        <v>2.5560000300407411</v>
      </c>
      <c r="S82" s="2">
        <v>23.243000030517578</v>
      </c>
      <c r="T82" s="2">
        <v>25.737606048583984</v>
      </c>
      <c r="U82" s="2">
        <v>21.982233047485352</v>
      </c>
      <c r="V82" s="2">
        <v>399.611328125</v>
      </c>
      <c r="W82" s="2">
        <v>379.23974609375</v>
      </c>
      <c r="X82" s="2">
        <v>19.243095397949219</v>
      </c>
      <c r="Y82" s="2">
        <v>21.600305557250977</v>
      </c>
      <c r="Z82" s="2">
        <v>64.477714538574219</v>
      </c>
      <c r="AA82" s="2">
        <v>72.376007080078125</v>
      </c>
      <c r="AB82" s="2">
        <v>299.38629150390625</v>
      </c>
      <c r="AC82" s="2">
        <v>1500.5211181640625</v>
      </c>
      <c r="AD82" s="2">
        <v>0.12322483956813812</v>
      </c>
      <c r="AE82" s="2">
        <v>95.878799438476562</v>
      </c>
      <c r="AF82" s="2">
        <v>4.9072489738464355</v>
      </c>
      <c r="AG82" s="2">
        <v>-4.9289721995592117E-2</v>
      </c>
      <c r="AH82" s="2">
        <v>0.11047365516424179</v>
      </c>
      <c r="AI82" s="2">
        <v>1.7546972259879112E-2</v>
      </c>
      <c r="AJ82" s="2">
        <v>0.14301875233650208</v>
      </c>
      <c r="AK82" s="2">
        <v>1.046393159776926E-2</v>
      </c>
      <c r="AL82" s="2">
        <v>0.66666668653488159</v>
      </c>
      <c r="AM82" s="2">
        <v>-0.21956524252891541</v>
      </c>
      <c r="AN82" s="2">
        <v>2.737391471862793</v>
      </c>
      <c r="AO82" s="2">
        <v>1</v>
      </c>
      <c r="AP82" s="2">
        <v>0</v>
      </c>
      <c r="AQ82" s="2">
        <v>0.15999999642372131</v>
      </c>
      <c r="AR82" s="2">
        <v>111115</v>
      </c>
      <c r="AS82">
        <v>0.49897715250651037</v>
      </c>
      <c r="AT82">
        <v>1.2021610593589914E-3</v>
      </c>
      <c r="AU82">
        <v>298.88760604858396</v>
      </c>
      <c r="AV82">
        <v>296.39300003051756</v>
      </c>
      <c r="AW82">
        <v>240.08337353996831</v>
      </c>
      <c r="AX82">
        <v>1.8024194814261707</v>
      </c>
      <c r="AY82">
        <v>3.3222211779833861</v>
      </c>
      <c r="AZ82">
        <v>34.650216705260128</v>
      </c>
      <c r="BA82">
        <v>13.049911148009151</v>
      </c>
      <c r="BB82">
        <v>24.490303039550781</v>
      </c>
      <c r="BC82">
        <v>3.0843279509358967</v>
      </c>
      <c r="BD82">
        <v>8.9529342567281192E-2</v>
      </c>
      <c r="BE82">
        <v>2.0710113643334771</v>
      </c>
      <c r="BF82">
        <v>1.0133165866024196</v>
      </c>
      <c r="BG82">
        <v>5.6239010948266693E-2</v>
      </c>
      <c r="BH82">
        <v>19.214640281525398</v>
      </c>
      <c r="BI82">
        <v>0.52844017045424418</v>
      </c>
      <c r="BJ82">
        <v>62.605613752830848</v>
      </c>
      <c r="BK82">
        <v>374.11172851013373</v>
      </c>
      <c r="BL82">
        <v>1.6247574821467718E-2</v>
      </c>
    </row>
    <row r="83" spans="1:64" x14ac:dyDescent="0.25">
      <c r="A83" t="s">
        <v>66</v>
      </c>
      <c r="B83" t="s">
        <v>164</v>
      </c>
      <c r="C83">
        <v>150816</v>
      </c>
      <c r="D83" t="s">
        <v>2003</v>
      </c>
      <c r="F83" s="2" t="s">
        <v>172</v>
      </c>
      <c r="G83" s="2">
        <v>3735.4999994300306</v>
      </c>
      <c r="H83" s="2">
        <v>0</v>
      </c>
      <c r="I83">
        <v>19.932719538856755</v>
      </c>
      <c r="J83">
        <v>9.0035532967216725E-2</v>
      </c>
      <c r="K83">
        <v>1337.6248972677761</v>
      </c>
      <c r="L83">
        <v>1.0517755860041342</v>
      </c>
      <c r="M83">
        <v>1.1282669104782044</v>
      </c>
      <c r="N83">
        <v>24.792837142944336</v>
      </c>
      <c r="O83" s="2">
        <v>6</v>
      </c>
      <c r="P83">
        <v>1.4200000166893005</v>
      </c>
      <c r="Q83" s="2">
        <v>0.5</v>
      </c>
      <c r="R83">
        <v>2.5560000300407411</v>
      </c>
      <c r="S83" s="2">
        <v>22.272811889648438</v>
      </c>
      <c r="T83" s="2">
        <v>24.792837142944336</v>
      </c>
      <c r="U83" s="2">
        <v>20.955942153930664</v>
      </c>
      <c r="V83" s="2">
        <v>1775.675048828125</v>
      </c>
      <c r="W83" s="2">
        <v>1732.081298828125</v>
      </c>
      <c r="X83" s="2">
        <v>18.92622184753418</v>
      </c>
      <c r="Y83" s="2">
        <v>20.989633560180664</v>
      </c>
      <c r="Z83" s="2">
        <v>67.254928588867187</v>
      </c>
      <c r="AA83" s="2">
        <v>74.587333679199219</v>
      </c>
      <c r="AB83" s="2">
        <v>299.41650390625</v>
      </c>
      <c r="AC83" s="2">
        <v>1501.0843505859375</v>
      </c>
      <c r="AD83" s="2">
        <v>0.23636694252490997</v>
      </c>
      <c r="AE83" s="2">
        <v>95.873527526855469</v>
      </c>
      <c r="AF83" s="2">
        <v>6.6550641059875488</v>
      </c>
      <c r="AG83" s="2">
        <v>3.3630829304456711E-2</v>
      </c>
      <c r="AH83" s="2">
        <v>0.19476008415222168</v>
      </c>
      <c r="AI83" s="2">
        <v>1.2507345527410507E-2</v>
      </c>
      <c r="AJ83" s="2">
        <v>0.14979094266891479</v>
      </c>
      <c r="AK83" s="2">
        <v>3.8135095965117216E-3</v>
      </c>
      <c r="AL83" s="2">
        <v>1</v>
      </c>
      <c r="AM83" s="2">
        <v>-0.21956524252891541</v>
      </c>
      <c r="AN83" s="2">
        <v>2.737391471862793</v>
      </c>
      <c r="AO83" s="2">
        <v>1</v>
      </c>
      <c r="AP83" s="2">
        <v>0</v>
      </c>
      <c r="AQ83" s="2">
        <v>0.15999999642372131</v>
      </c>
      <c r="AR83" s="2">
        <v>111115</v>
      </c>
      <c r="AS83">
        <v>0.49902750651041661</v>
      </c>
      <c r="AT83">
        <v>1.0517755860041343E-3</v>
      </c>
      <c r="AU83">
        <v>297.94283714294431</v>
      </c>
      <c r="AV83">
        <v>295.42281188964841</v>
      </c>
      <c r="AW83">
        <v>240.17349072545403</v>
      </c>
      <c r="AX83">
        <v>1.8809253710386979</v>
      </c>
      <c r="AY83">
        <v>3.1406171213887948</v>
      </c>
      <c r="AZ83">
        <v>32.7579176692864</v>
      </c>
      <c r="BA83">
        <v>11.768284109105736</v>
      </c>
      <c r="BB83">
        <v>23.532824516296387</v>
      </c>
      <c r="BC83">
        <v>2.9119499360999521</v>
      </c>
      <c r="BD83">
        <v>8.6971931967283228E-2</v>
      </c>
      <c r="BE83">
        <v>2.0123502109105904</v>
      </c>
      <c r="BF83">
        <v>0.89959972518936171</v>
      </c>
      <c r="BG83">
        <v>5.462464411847015E-2</v>
      </c>
      <c r="BH83">
        <v>128.24281740880934</v>
      </c>
      <c r="BI83">
        <v>0.77226449946245224</v>
      </c>
      <c r="BJ83">
        <v>64.339054074224904</v>
      </c>
      <c r="BK83">
        <v>1721.5534541249981</v>
      </c>
      <c r="BL83">
        <v>7.449390067929591E-3</v>
      </c>
    </row>
    <row r="84" spans="1:64" x14ac:dyDescent="0.25">
      <c r="A84" t="s">
        <v>66</v>
      </c>
      <c r="B84" t="s">
        <v>164</v>
      </c>
      <c r="C84">
        <v>150816</v>
      </c>
      <c r="D84" t="s">
        <v>2004</v>
      </c>
      <c r="F84" s="2" t="s">
        <v>175</v>
      </c>
      <c r="G84" s="2">
        <v>4769.4999984912574</v>
      </c>
      <c r="H84" s="2">
        <v>0</v>
      </c>
      <c r="I84">
        <v>9.2999681372272427</v>
      </c>
      <c r="J84">
        <v>0.13654455764441509</v>
      </c>
      <c r="K84">
        <v>260.44850601821327</v>
      </c>
      <c r="L84">
        <v>1.6118732507784261</v>
      </c>
      <c r="M84">
        <v>1.1589093480197752</v>
      </c>
      <c r="N84">
        <v>25.305719375610352</v>
      </c>
      <c r="O84" s="2">
        <v>6</v>
      </c>
      <c r="P84">
        <v>1.4200000166893005</v>
      </c>
      <c r="Q84" s="2">
        <v>0.5</v>
      </c>
      <c r="R84">
        <v>2.5560000300407411</v>
      </c>
      <c r="S84" s="2">
        <v>22.544256210327148</v>
      </c>
      <c r="T84" s="2">
        <v>25.305719375610352</v>
      </c>
      <c r="U84" s="2">
        <v>21.091943740844727</v>
      </c>
      <c r="V84" s="2">
        <v>400.6080322265625</v>
      </c>
      <c r="W84" s="2">
        <v>380.74050903320312</v>
      </c>
      <c r="X84" s="2">
        <v>18.531139373779297</v>
      </c>
      <c r="Y84" s="2">
        <v>21.691349029541016</v>
      </c>
      <c r="Z84" s="2">
        <v>64.759468078613281</v>
      </c>
      <c r="AA84" s="2">
        <v>75.803230285644531</v>
      </c>
      <c r="AB84" s="2">
        <v>299.39334106445312</v>
      </c>
      <c r="AC84" s="2">
        <v>1500.44140625</v>
      </c>
      <c r="AD84" s="2">
        <v>0.24981160461902618</v>
      </c>
      <c r="AE84" s="2">
        <v>95.853279113769531</v>
      </c>
      <c r="AF84" s="2">
        <v>5.7941341400146484</v>
      </c>
      <c r="AG84" s="2">
        <v>7.6762080192565918E-2</v>
      </c>
      <c r="AH84" s="2">
        <v>4.4928688555955887E-2</v>
      </c>
      <c r="AI84" s="2">
        <v>4.182448610663414E-3</v>
      </c>
      <c r="AJ84" s="2">
        <v>2.1592546254396439E-2</v>
      </c>
      <c r="AK84" s="2">
        <v>6.9656749255955219E-3</v>
      </c>
      <c r="AL84" s="2">
        <v>0.66666668653488159</v>
      </c>
      <c r="AM84" s="2">
        <v>-0.21956524252891541</v>
      </c>
      <c r="AN84" s="2">
        <v>2.737391471862793</v>
      </c>
      <c r="AO84" s="2">
        <v>1</v>
      </c>
      <c r="AP84" s="2">
        <v>0</v>
      </c>
      <c r="AQ84" s="2">
        <v>0.15999999642372131</v>
      </c>
      <c r="AR84" s="2">
        <v>111115</v>
      </c>
      <c r="AS84">
        <v>0.4989889017740885</v>
      </c>
      <c r="AT84">
        <v>1.6118732507784262E-3</v>
      </c>
      <c r="AU84">
        <v>298.45571937561033</v>
      </c>
      <c r="AV84">
        <v>295.69425621032713</v>
      </c>
      <c r="AW84">
        <v>240.07061963400338</v>
      </c>
      <c r="AX84">
        <v>1.5655724814272491</v>
      </c>
      <c r="AY84">
        <v>3.238096280902564</v>
      </c>
      <c r="AZ84">
        <v>33.7817997552199</v>
      </c>
      <c r="BA84">
        <v>12.090450725678885</v>
      </c>
      <c r="BB84">
        <v>23.92498779296875</v>
      </c>
      <c r="BC84">
        <v>2.9815057417145971</v>
      </c>
      <c r="BD84">
        <v>0.12962009804304669</v>
      </c>
      <c r="BE84">
        <v>2.0791869328827888</v>
      </c>
      <c r="BF84">
        <v>0.90231880883180837</v>
      </c>
      <c r="BG84">
        <v>8.16074685116943E-2</v>
      </c>
      <c r="BH84">
        <v>24.964843342128081</v>
      </c>
      <c r="BI84">
        <v>0.68405777646186949</v>
      </c>
      <c r="BJ84">
        <v>65.055912024124012</v>
      </c>
      <c r="BK84">
        <v>375.82855408887684</v>
      </c>
      <c r="BL84">
        <v>1.6098242200605541E-2</v>
      </c>
    </row>
    <row r="85" spans="1:64" x14ac:dyDescent="0.25">
      <c r="A85" t="s">
        <v>66</v>
      </c>
      <c r="B85" t="s">
        <v>164</v>
      </c>
      <c r="C85">
        <v>150816</v>
      </c>
      <c r="D85" t="s">
        <v>2004</v>
      </c>
      <c r="F85" s="2" t="s">
        <v>176</v>
      </c>
      <c r="G85" s="2">
        <v>5079.9999994859099</v>
      </c>
      <c r="H85" s="2">
        <v>0</v>
      </c>
      <c r="I85">
        <v>16.698260247902919</v>
      </c>
      <c r="J85">
        <v>0.17616772081284895</v>
      </c>
      <c r="K85">
        <v>1569.4707558338587</v>
      </c>
      <c r="L85">
        <v>2.0017549579352281</v>
      </c>
      <c r="M85">
        <v>1.131361920696166</v>
      </c>
      <c r="N85">
        <v>25.415506362915039</v>
      </c>
      <c r="O85" s="2">
        <v>6</v>
      </c>
      <c r="P85">
        <v>1.4200000166893005</v>
      </c>
      <c r="Q85" s="2">
        <v>0.5</v>
      </c>
      <c r="R85">
        <v>2.5560000300407411</v>
      </c>
      <c r="S85" s="2">
        <v>22.608396530151367</v>
      </c>
      <c r="T85" s="2">
        <v>25.415506362915039</v>
      </c>
      <c r="U85" s="2">
        <v>20.968816757202148</v>
      </c>
      <c r="V85" s="2">
        <v>1802.685302734375</v>
      </c>
      <c r="W85" s="2">
        <v>1762.1512451171875</v>
      </c>
      <c r="X85" s="2">
        <v>18.280202865600586</v>
      </c>
      <c r="Y85" s="2">
        <v>22.202831268310547</v>
      </c>
      <c r="Z85" s="2">
        <v>63.626052856445313</v>
      </c>
      <c r="AA85" s="2">
        <v>77.279151916503906</v>
      </c>
      <c r="AB85" s="2">
        <v>299.3875732421875</v>
      </c>
      <c r="AC85" s="2">
        <v>1499.9027099609375</v>
      </c>
      <c r="AD85" s="2">
        <v>0.20388749241828918</v>
      </c>
      <c r="AE85" s="2">
        <v>95.840965270996094</v>
      </c>
      <c r="AF85" s="2">
        <v>9.762908935546875</v>
      </c>
      <c r="AG85" s="2">
        <v>9.3507170677185059E-2</v>
      </c>
      <c r="AH85" s="2">
        <v>0.10580786317586899</v>
      </c>
      <c r="AI85" s="2">
        <v>2.3409714922308922E-3</v>
      </c>
      <c r="AJ85" s="2">
        <v>8.6614780128002167E-2</v>
      </c>
      <c r="AK85" s="2">
        <v>5.8767297305166721E-3</v>
      </c>
      <c r="AL85" s="2">
        <v>1</v>
      </c>
      <c r="AM85" s="2">
        <v>-0.21956524252891541</v>
      </c>
      <c r="AN85" s="2">
        <v>2.737391471862793</v>
      </c>
      <c r="AO85" s="2">
        <v>1</v>
      </c>
      <c r="AP85" s="2">
        <v>0</v>
      </c>
      <c r="AQ85" s="2">
        <v>0.15999999642372131</v>
      </c>
      <c r="AR85" s="2">
        <v>111115</v>
      </c>
      <c r="AS85">
        <v>0.49897928873697905</v>
      </c>
      <c r="AT85">
        <v>2.0017549579352282E-3</v>
      </c>
      <c r="AU85">
        <v>298.56550636291502</v>
      </c>
      <c r="AV85">
        <v>295.75839653015134</v>
      </c>
      <c r="AW85">
        <v>239.98442822967991</v>
      </c>
      <c r="AX85">
        <v>1.3628616105773137</v>
      </c>
      <c r="AY85">
        <v>3.2593027012001032</v>
      </c>
      <c r="AZ85">
        <v>34.007406874338429</v>
      </c>
      <c r="BA85">
        <v>11.804575606027882</v>
      </c>
      <c r="BB85">
        <v>24.011951446533203</v>
      </c>
      <c r="BC85">
        <v>2.9971253151575135</v>
      </c>
      <c r="BD85">
        <v>0.16480858452017519</v>
      </c>
      <c r="BE85">
        <v>2.1279407805039372</v>
      </c>
      <c r="BF85">
        <v>0.86918453465357626</v>
      </c>
      <c r="BG85">
        <v>0.10396904093195646</v>
      </c>
      <c r="BH85">
        <v>150.41959220371683</v>
      </c>
      <c r="BI85">
        <v>0.89065610014053298</v>
      </c>
      <c r="BJ85">
        <v>66.587339361913635</v>
      </c>
      <c r="BK85">
        <v>1753.331741568782</v>
      </c>
      <c r="BL85">
        <v>6.3415992280263225E-3</v>
      </c>
    </row>
    <row r="86" spans="1:64" x14ac:dyDescent="0.25">
      <c r="A86" t="s">
        <v>66</v>
      </c>
      <c r="B86" t="s">
        <v>183</v>
      </c>
      <c r="C86">
        <v>150818</v>
      </c>
      <c r="D86" t="s">
        <v>191</v>
      </c>
      <c r="F86" s="2" t="s">
        <v>187</v>
      </c>
      <c r="G86" s="2">
        <v>17238.999999172986</v>
      </c>
      <c r="H86" s="2">
        <v>0</v>
      </c>
      <c r="I86">
        <v>6.4129852639256111</v>
      </c>
      <c r="J86">
        <v>6.7166124693864071E-2</v>
      </c>
      <c r="K86">
        <v>223.36072267738103</v>
      </c>
      <c r="L86">
        <v>1.1623101372297433</v>
      </c>
      <c r="M86">
        <v>1.6305998356081655</v>
      </c>
      <c r="N86">
        <v>24.536344528198242</v>
      </c>
      <c r="O86" s="2">
        <v>6</v>
      </c>
      <c r="P86">
        <v>1.4200000166893005</v>
      </c>
      <c r="Q86" s="2">
        <v>0.5</v>
      </c>
      <c r="R86">
        <v>2.5560000300407411</v>
      </c>
      <c r="S86" s="2">
        <v>22.589406967163086</v>
      </c>
      <c r="T86" s="2">
        <v>24.536344528198242</v>
      </c>
      <c r="U86" s="2">
        <v>22.002548217773438</v>
      </c>
      <c r="V86" s="2">
        <v>401.9754638671875</v>
      </c>
      <c r="W86" s="2">
        <v>388.22244262695312</v>
      </c>
      <c r="X86" s="2">
        <v>13.247926712036133</v>
      </c>
      <c r="Y86" s="2">
        <v>15.540518760681152</v>
      </c>
      <c r="Z86" s="2">
        <v>45.321441650390625</v>
      </c>
      <c r="AA86" s="2">
        <v>53.164447784423828</v>
      </c>
      <c r="AB86" s="2">
        <v>299.46380615234375</v>
      </c>
      <c r="AC86" s="2">
        <v>1498.4560546875</v>
      </c>
      <c r="AD86" s="2">
        <v>0.16129635274410248</v>
      </c>
      <c r="AE86" s="2">
        <v>94.0919189453125</v>
      </c>
      <c r="AF86" s="2">
        <v>3.5468382835388184</v>
      </c>
      <c r="AG86" s="2">
        <v>-2.9104726389050484E-2</v>
      </c>
      <c r="AH86" s="2">
        <v>0.23679424822330475</v>
      </c>
      <c r="AI86" s="2">
        <v>2.3619705811142921E-2</v>
      </c>
      <c r="AJ86" s="2">
        <v>0.20847713947296143</v>
      </c>
      <c r="AK86" s="2">
        <v>2.4009138345718384E-2</v>
      </c>
      <c r="AL86" s="2">
        <v>0.66666668653488159</v>
      </c>
      <c r="AM86" s="2">
        <v>-0.21956524252891541</v>
      </c>
      <c r="AN86" s="2">
        <v>2.737391471862793</v>
      </c>
      <c r="AO86" s="2">
        <v>1</v>
      </c>
      <c r="AP86" s="2">
        <v>0</v>
      </c>
      <c r="AQ86" s="2">
        <v>0.15999999642372131</v>
      </c>
      <c r="AR86" s="2">
        <v>111115</v>
      </c>
      <c r="AS86">
        <v>0.49910634358723954</v>
      </c>
      <c r="AT86">
        <v>1.1623101372297434E-3</v>
      </c>
      <c r="AU86">
        <v>297.68634452819822</v>
      </c>
      <c r="AV86">
        <v>295.73940696716306</v>
      </c>
      <c r="AW86">
        <v>239.75296339110355</v>
      </c>
      <c r="AX86">
        <v>1.894606369552013</v>
      </c>
      <c r="AY86">
        <v>3.0928370672062848</v>
      </c>
      <c r="AZ86">
        <v>32.870379325602698</v>
      </c>
      <c r="BA86">
        <v>17.329860564921546</v>
      </c>
      <c r="BB86">
        <v>23.562875747680664</v>
      </c>
      <c r="BC86">
        <v>2.9172292836810785</v>
      </c>
      <c r="BD86">
        <v>6.5446337215572165E-2</v>
      </c>
      <c r="BE86">
        <v>1.4622372315981194</v>
      </c>
      <c r="BF86">
        <v>1.4549920520829591</v>
      </c>
      <c r="BG86">
        <v>4.1055072835538012E-2</v>
      </c>
      <c r="BH86">
        <v>21.016439013726558</v>
      </c>
      <c r="BI86">
        <v>0.57534211872447216</v>
      </c>
      <c r="BJ86">
        <v>47.353801333882529</v>
      </c>
      <c r="BK86">
        <v>384.8353025625762</v>
      </c>
      <c r="BL86">
        <v>7.8911479306311757E-3</v>
      </c>
    </row>
    <row r="87" spans="1:64" x14ac:dyDescent="0.25">
      <c r="A87" t="s">
        <v>66</v>
      </c>
      <c r="B87" t="s">
        <v>183</v>
      </c>
      <c r="C87">
        <v>150818</v>
      </c>
      <c r="D87" t="s">
        <v>191</v>
      </c>
      <c r="F87" s="2" t="s">
        <v>188</v>
      </c>
      <c r="G87" s="2">
        <v>17468.499998938292</v>
      </c>
      <c r="H87" s="2">
        <v>0</v>
      </c>
      <c r="I87">
        <v>29.569231301625713</v>
      </c>
      <c r="J87">
        <v>8.55627712401857E-2</v>
      </c>
      <c r="K87">
        <v>1207.754011217284</v>
      </c>
      <c r="L87">
        <v>1.4885210254892336</v>
      </c>
      <c r="M87">
        <v>1.6489783866365644</v>
      </c>
      <c r="N87">
        <v>25.067018508911133</v>
      </c>
      <c r="O87" s="2">
        <v>6</v>
      </c>
      <c r="P87">
        <v>1.4200000166893005</v>
      </c>
      <c r="Q87" s="2">
        <v>0.5</v>
      </c>
      <c r="R87">
        <v>2.5560000300407411</v>
      </c>
      <c r="S87" s="2">
        <v>22.8209228515625</v>
      </c>
      <c r="T87" s="2">
        <v>25.067018508911133</v>
      </c>
      <c r="U87" s="2">
        <v>22.001987457275391</v>
      </c>
      <c r="V87" s="2">
        <v>1884.54541015625</v>
      </c>
      <c r="W87" s="2">
        <v>1819.8841552734375</v>
      </c>
      <c r="X87" s="2">
        <v>13.471831321716309</v>
      </c>
      <c r="Y87" s="2">
        <v>16.404794692993164</v>
      </c>
      <c r="Z87" s="2">
        <v>45.440784454345703</v>
      </c>
      <c r="AA87" s="2">
        <v>55.333736419677734</v>
      </c>
      <c r="AB87" s="2">
        <v>299.51321411132812</v>
      </c>
      <c r="AC87" s="2">
        <v>1499.9307861328125</v>
      </c>
      <c r="AD87" s="2">
        <v>0.21730878949165344</v>
      </c>
      <c r="AE87" s="2">
        <v>94.083839416503906</v>
      </c>
      <c r="AF87" s="2">
        <v>5.3410825729370117</v>
      </c>
      <c r="AG87" s="2">
        <v>-1.3820950873196125E-2</v>
      </c>
      <c r="AH87" s="2">
        <v>0.32707443833351135</v>
      </c>
      <c r="AI87" s="2">
        <v>1.386646181344986E-2</v>
      </c>
      <c r="AJ87" s="2">
        <v>0.23856432735919952</v>
      </c>
      <c r="AK87" s="2">
        <v>1.9000265747308731E-2</v>
      </c>
      <c r="AL87" s="2">
        <v>1</v>
      </c>
      <c r="AM87" s="2">
        <v>-0.21956524252891541</v>
      </c>
      <c r="AN87" s="2">
        <v>2.737391471862793</v>
      </c>
      <c r="AO87" s="2">
        <v>1</v>
      </c>
      <c r="AP87" s="2">
        <v>0</v>
      </c>
      <c r="AQ87" s="2">
        <v>0.15999999642372131</v>
      </c>
      <c r="AR87" s="2">
        <v>111115</v>
      </c>
      <c r="AS87">
        <v>0.49918869018554679</v>
      </c>
      <c r="AT87">
        <v>1.4885210254892336E-3</v>
      </c>
      <c r="AU87">
        <v>298.21701850891111</v>
      </c>
      <c r="AV87">
        <v>295.97092285156248</v>
      </c>
      <c r="AW87">
        <v>239.9889204170795</v>
      </c>
      <c r="AX87">
        <v>1.693086062772919</v>
      </c>
      <c r="AY87">
        <v>3.1924044561928486</v>
      </c>
      <c r="AZ87">
        <v>33.931485747092573</v>
      </c>
      <c r="BA87">
        <v>17.526691054099409</v>
      </c>
      <c r="BB87">
        <v>23.943970680236816</v>
      </c>
      <c r="BC87">
        <v>2.9849091788413391</v>
      </c>
      <c r="BD87">
        <v>8.2791310414514499E-2</v>
      </c>
      <c r="BE87">
        <v>1.5434260695562843</v>
      </c>
      <c r="BF87">
        <v>1.4414831092850549</v>
      </c>
      <c r="BG87">
        <v>5.1986629223905748E-2</v>
      </c>
      <c r="BH87">
        <v>113.6301344460054</v>
      </c>
      <c r="BI87">
        <v>0.66364334659302471</v>
      </c>
      <c r="BJ87">
        <v>48.729535169987138</v>
      </c>
      <c r="BK87">
        <v>1804.2666037131746</v>
      </c>
      <c r="BL87">
        <v>7.9860420499758607E-3</v>
      </c>
    </row>
    <row r="88" spans="1:64" x14ac:dyDescent="0.25">
      <c r="A88" t="s">
        <v>66</v>
      </c>
      <c r="B88" t="s">
        <v>183</v>
      </c>
      <c r="C88">
        <v>150818</v>
      </c>
      <c r="D88" t="s">
        <v>184</v>
      </c>
      <c r="F88" s="2" t="s">
        <v>185</v>
      </c>
      <c r="G88" s="2">
        <v>16355.499999474734</v>
      </c>
      <c r="H88" s="2">
        <v>0</v>
      </c>
      <c r="I88">
        <v>8.8963688761359574</v>
      </c>
      <c r="J88">
        <v>7.4599879479055789E-2</v>
      </c>
      <c r="K88">
        <v>180.21691687764263</v>
      </c>
      <c r="L88">
        <v>1.2755248677286866</v>
      </c>
      <c r="M88">
        <v>1.6143511405162707</v>
      </c>
      <c r="N88">
        <v>25.0032958984375</v>
      </c>
      <c r="O88" s="2">
        <v>6</v>
      </c>
      <c r="P88">
        <v>1.4200000166893005</v>
      </c>
      <c r="Q88" s="2">
        <v>0.5</v>
      </c>
      <c r="R88">
        <v>2.5560000300407411</v>
      </c>
      <c r="S88" s="2">
        <v>23.416200637817383</v>
      </c>
      <c r="T88" s="2">
        <v>25.0032958984375</v>
      </c>
      <c r="U88" s="2">
        <v>22.976001739501953</v>
      </c>
      <c r="V88" s="2">
        <v>402.50320434570312</v>
      </c>
      <c r="W88" s="2">
        <v>383.69879150390625</v>
      </c>
      <c r="X88" s="2">
        <v>14.126245498657227</v>
      </c>
      <c r="Y88" s="2">
        <v>16.639236450195312</v>
      </c>
      <c r="Z88" s="2">
        <v>45.977176666259766</v>
      </c>
      <c r="AA88" s="2">
        <v>54.156295776367188</v>
      </c>
      <c r="AB88" s="2">
        <v>299.47607421875</v>
      </c>
      <c r="AC88" s="2">
        <v>1499.3282470703125</v>
      </c>
      <c r="AD88" s="2">
        <v>0.17138256132602692</v>
      </c>
      <c r="AE88" s="2">
        <v>94.111968994140625</v>
      </c>
      <c r="AF88" s="2">
        <v>3.2885420322418213</v>
      </c>
      <c r="AG88" s="2">
        <v>-2.7932709082961082E-2</v>
      </c>
      <c r="AH88" s="2">
        <v>8.4622055292129517E-2</v>
      </c>
      <c r="AI88" s="2">
        <v>6.3228840008378029E-3</v>
      </c>
      <c r="AJ88" s="2">
        <v>1.6288047656416893E-2</v>
      </c>
      <c r="AK88" s="2">
        <v>8.7544741109013557E-4</v>
      </c>
      <c r="AL88" s="2">
        <v>1</v>
      </c>
      <c r="AM88" s="2">
        <v>-0.21956524252891541</v>
      </c>
      <c r="AN88" s="2">
        <v>2.737391471862793</v>
      </c>
      <c r="AO88" s="2">
        <v>1</v>
      </c>
      <c r="AP88" s="2">
        <v>0</v>
      </c>
      <c r="AQ88" s="2">
        <v>0.15999999642372131</v>
      </c>
      <c r="AR88" s="2">
        <v>111115</v>
      </c>
      <c r="AS88">
        <v>0.49912679036458324</v>
      </c>
      <c r="AT88">
        <v>1.2755248677286865E-3</v>
      </c>
      <c r="AU88">
        <v>298.15329589843748</v>
      </c>
      <c r="AV88">
        <v>296.56620063781736</v>
      </c>
      <c r="AW88">
        <v>239.89251416923435</v>
      </c>
      <c r="AX88">
        <v>1.8829994594667245</v>
      </c>
      <c r="AY88">
        <v>3.1803024454032265</v>
      </c>
      <c r="AZ88">
        <v>33.792752180131636</v>
      </c>
      <c r="BA88">
        <v>17.153515729936323</v>
      </c>
      <c r="BB88">
        <v>24.209748268127441</v>
      </c>
      <c r="BC88">
        <v>3.0329183628635992</v>
      </c>
      <c r="BD88">
        <v>7.248433845810838E-2</v>
      </c>
      <c r="BE88">
        <v>1.5659513048869558</v>
      </c>
      <c r="BF88">
        <v>1.4669670579766434</v>
      </c>
      <c r="BG88">
        <v>4.5488145555019489E-2</v>
      </c>
      <c r="BH88">
        <v>16.960568893408322</v>
      </c>
      <c r="BI88">
        <v>0.46968330593714663</v>
      </c>
      <c r="BJ88">
        <v>49.402711837311877</v>
      </c>
      <c r="BK88">
        <v>379.00000518089041</v>
      </c>
      <c r="BL88">
        <v>1.1596431186759655E-2</v>
      </c>
    </row>
    <row r="89" spans="1:64" x14ac:dyDescent="0.25">
      <c r="A89" t="s">
        <v>66</v>
      </c>
      <c r="B89" t="s">
        <v>183</v>
      </c>
      <c r="C89">
        <v>150818</v>
      </c>
      <c r="D89" t="s">
        <v>184</v>
      </c>
      <c r="F89" s="2" t="s">
        <v>186</v>
      </c>
      <c r="G89" s="2">
        <v>17023.999999038875</v>
      </c>
      <c r="H89" s="2">
        <v>0</v>
      </c>
      <c r="I89">
        <v>26.445023490012201</v>
      </c>
      <c r="J89">
        <v>4.2402492408672422E-2</v>
      </c>
      <c r="K89">
        <v>1261.2089517188076</v>
      </c>
      <c r="L89">
        <v>0.78063155742191803</v>
      </c>
      <c r="M89">
        <v>1.7186819326004557</v>
      </c>
      <c r="N89">
        <v>24.692253112792969</v>
      </c>
      <c r="O89" s="2">
        <v>6</v>
      </c>
      <c r="P89">
        <v>1.4200000166893005</v>
      </c>
      <c r="Q89" s="2">
        <v>0.5</v>
      </c>
      <c r="R89">
        <v>2.5560000300407411</v>
      </c>
      <c r="S89" s="2">
        <v>22.618759155273438</v>
      </c>
      <c r="T89" s="2">
        <v>24.692253112792969</v>
      </c>
      <c r="U89" s="2">
        <v>22.000556945800781</v>
      </c>
      <c r="V89" s="2">
        <v>2383.4560546875</v>
      </c>
      <c r="W89" s="2">
        <v>2326.845703125</v>
      </c>
      <c r="X89" s="2">
        <v>13.371440887451172</v>
      </c>
      <c r="Y89" s="2">
        <v>14.911803245544434</v>
      </c>
      <c r="Z89" s="2">
        <v>45.663894653320312</v>
      </c>
      <c r="AA89" s="2">
        <v>50.924285888671875</v>
      </c>
      <c r="AB89" s="2">
        <v>299.536376953125</v>
      </c>
      <c r="AC89" s="2">
        <v>1500.9268798828125</v>
      </c>
      <c r="AD89" s="2">
        <v>0.31924557685852051</v>
      </c>
      <c r="AE89" s="2">
        <v>94.094711303710938</v>
      </c>
      <c r="AF89" s="2">
        <v>5.0534896850585938</v>
      </c>
      <c r="AG89" s="2">
        <v>7.0960824377834797E-3</v>
      </c>
      <c r="AH89" s="2">
        <v>0.21386565268039703</v>
      </c>
      <c r="AI89" s="2">
        <v>1.7500127432867885E-3</v>
      </c>
      <c r="AJ89" s="2">
        <v>0.13600733876228333</v>
      </c>
      <c r="AK89" s="2">
        <v>1.6669975593686104E-3</v>
      </c>
      <c r="AL89" s="2">
        <v>0.66666668653488159</v>
      </c>
      <c r="AM89" s="2">
        <v>-0.21956524252891541</v>
      </c>
      <c r="AN89" s="2">
        <v>2.737391471862793</v>
      </c>
      <c r="AO89" s="2">
        <v>1</v>
      </c>
      <c r="AP89" s="2">
        <v>0</v>
      </c>
      <c r="AQ89" s="2">
        <v>0.15999999642372131</v>
      </c>
      <c r="AR89" s="2">
        <v>111115</v>
      </c>
      <c r="AS89">
        <v>0.49922729492187495</v>
      </c>
      <c r="AT89">
        <v>7.8063155742191803E-4</v>
      </c>
      <c r="AU89">
        <v>297.84225311279295</v>
      </c>
      <c r="AV89">
        <v>295.76875915527341</v>
      </c>
      <c r="AW89">
        <v>240.14829541351719</v>
      </c>
      <c r="AX89">
        <v>2.0736702884141645</v>
      </c>
      <c r="AY89">
        <v>3.1218037540076988</v>
      </c>
      <c r="AZ89">
        <v>33.177249929928635</v>
      </c>
      <c r="BA89">
        <v>18.265446684384202</v>
      </c>
      <c r="BB89">
        <v>23.655506134033203</v>
      </c>
      <c r="BC89">
        <v>2.9335551317597255</v>
      </c>
      <c r="BD89">
        <v>4.1710539815902989E-2</v>
      </c>
      <c r="BE89">
        <v>1.4031218214072432</v>
      </c>
      <c r="BF89">
        <v>1.5304333103524823</v>
      </c>
      <c r="BG89">
        <v>2.6130384298336837E-2</v>
      </c>
      <c r="BH89">
        <v>118.6730922056371</v>
      </c>
      <c r="BI89">
        <v>0.54202517598179323</v>
      </c>
      <c r="BJ89">
        <v>44.510049884391023</v>
      </c>
      <c r="BK89">
        <v>2312.8782613049984</v>
      </c>
      <c r="BL89">
        <v>5.08919701666527E-3</v>
      </c>
    </row>
    <row r="90" spans="1:64" x14ac:dyDescent="0.25">
      <c r="A90" t="s">
        <v>66</v>
      </c>
      <c r="B90" t="s">
        <v>183</v>
      </c>
      <c r="C90">
        <v>150818</v>
      </c>
      <c r="D90" t="s">
        <v>192</v>
      </c>
      <c r="F90" s="2" t="s">
        <v>189</v>
      </c>
      <c r="G90" s="2">
        <v>17700.999999240041</v>
      </c>
      <c r="H90" s="2">
        <v>0</v>
      </c>
      <c r="I90">
        <v>9.2134695807623661</v>
      </c>
      <c r="J90">
        <v>0.13229978015350077</v>
      </c>
      <c r="K90">
        <v>257.20323211956566</v>
      </c>
      <c r="L90">
        <v>2.118667972663673</v>
      </c>
      <c r="M90">
        <v>1.5430862699946595</v>
      </c>
      <c r="N90">
        <v>25.275030136108398</v>
      </c>
      <c r="O90" s="2">
        <v>6</v>
      </c>
      <c r="P90">
        <v>1.4200000166893005</v>
      </c>
      <c r="Q90" s="2">
        <v>0.5</v>
      </c>
      <c r="R90">
        <v>2.5560000300407411</v>
      </c>
      <c r="S90" s="2">
        <v>22.969511032104492</v>
      </c>
      <c r="T90" s="2">
        <v>25.275030136108398</v>
      </c>
      <c r="U90" s="2">
        <v>21.995729446411133</v>
      </c>
      <c r="V90" s="2">
        <v>402.20144653320312</v>
      </c>
      <c r="W90" s="2">
        <v>382.12054443359375</v>
      </c>
      <c r="X90" s="2">
        <v>13.786140441894531</v>
      </c>
      <c r="Y90" s="2">
        <v>17.954618453979492</v>
      </c>
      <c r="Z90" s="2">
        <v>46.080596923828125</v>
      </c>
      <c r="AA90" s="2">
        <v>60.013858795166016</v>
      </c>
      <c r="AB90" s="2">
        <v>299.48025512695312</v>
      </c>
      <c r="AC90" s="2">
        <v>1499.1597900390625</v>
      </c>
      <c r="AD90" s="2">
        <v>9.2969752848148346E-2</v>
      </c>
      <c r="AE90" s="2">
        <v>94.076278686523438</v>
      </c>
      <c r="AF90" s="2">
        <v>3.8843381404876709</v>
      </c>
      <c r="AG90" s="2">
        <v>-2.6995006948709488E-2</v>
      </c>
      <c r="AH90" s="2">
        <v>6.0639187693595886E-2</v>
      </c>
      <c r="AI90" s="2">
        <v>9.8935719579458237E-3</v>
      </c>
      <c r="AJ90" s="2">
        <v>3.851129487156868E-2</v>
      </c>
      <c r="AK90" s="2">
        <v>1.3764817267656326E-2</v>
      </c>
      <c r="AL90" s="2">
        <v>1</v>
      </c>
      <c r="AM90" s="2">
        <v>-0.21956524252891541</v>
      </c>
      <c r="AN90" s="2">
        <v>2.737391471862793</v>
      </c>
      <c r="AO90" s="2">
        <v>1</v>
      </c>
      <c r="AP90" s="2">
        <v>0</v>
      </c>
      <c r="AQ90" s="2">
        <v>0.15999999642372131</v>
      </c>
      <c r="AR90" s="2">
        <v>111115</v>
      </c>
      <c r="AS90">
        <v>0.49913375854492181</v>
      </c>
      <c r="AT90">
        <v>2.118667972663673E-3</v>
      </c>
      <c r="AU90">
        <v>298.42503013610838</v>
      </c>
      <c r="AV90">
        <v>296.11951103210447</v>
      </c>
      <c r="AW90">
        <v>239.8655610448368</v>
      </c>
      <c r="AX90">
        <v>1.3672982037397376</v>
      </c>
      <c r="AY90">
        <v>3.2321899593814307</v>
      </c>
      <c r="AZ90">
        <v>34.35711961090194</v>
      </c>
      <c r="BA90">
        <v>16.402501156922447</v>
      </c>
      <c r="BB90">
        <v>24.122270584106445</v>
      </c>
      <c r="BC90">
        <v>3.0170426914635398</v>
      </c>
      <c r="BD90">
        <v>0.12578888737201449</v>
      </c>
      <c r="BE90">
        <v>1.6891036893867712</v>
      </c>
      <c r="BF90">
        <v>1.3279390020767685</v>
      </c>
      <c r="BG90">
        <v>7.9178192376337456E-2</v>
      </c>
      <c r="BH90">
        <v>24.196722943954835</v>
      </c>
      <c r="BI90">
        <v>0.67309448776383007</v>
      </c>
      <c r="BJ90">
        <v>53.389148999023476</v>
      </c>
      <c r="BK90">
        <v>377.25427534601829</v>
      </c>
      <c r="BL90">
        <v>1.3038932422810089E-2</v>
      </c>
    </row>
    <row r="91" spans="1:64" x14ac:dyDescent="0.25">
      <c r="A91" t="s">
        <v>66</v>
      </c>
      <c r="B91" t="s">
        <v>183</v>
      </c>
      <c r="C91">
        <v>150818</v>
      </c>
      <c r="D91" t="s">
        <v>192</v>
      </c>
      <c r="F91" s="2" t="s">
        <v>190</v>
      </c>
      <c r="G91" s="2">
        <v>17919.499999050051</v>
      </c>
      <c r="H91" s="2">
        <v>0</v>
      </c>
      <c r="I91">
        <v>19.047915345847915</v>
      </c>
      <c r="J91">
        <v>0.11404893395234945</v>
      </c>
      <c r="K91">
        <v>1435.409538766414</v>
      </c>
      <c r="L91">
        <v>1.919339307213032</v>
      </c>
      <c r="M91">
        <v>1.610460563724037</v>
      </c>
      <c r="N91">
        <v>25.473552703857422</v>
      </c>
      <c r="O91" s="2">
        <v>6</v>
      </c>
      <c r="P91">
        <v>1.4200000166893005</v>
      </c>
      <c r="Q91" s="2">
        <v>0.5</v>
      </c>
      <c r="R91">
        <v>2.5560000300407411</v>
      </c>
      <c r="S91" s="2">
        <v>22.959543228149414</v>
      </c>
      <c r="T91" s="2">
        <v>25.473552703857422</v>
      </c>
      <c r="U91" s="2">
        <v>21.990638732910156</v>
      </c>
      <c r="V91" s="2">
        <v>1802.3865966796875</v>
      </c>
      <c r="W91" s="2">
        <v>1757.4725341796875</v>
      </c>
      <c r="X91" s="2">
        <v>13.870013236999512</v>
      </c>
      <c r="Y91" s="2">
        <v>17.646993637084961</v>
      </c>
      <c r="Z91" s="2">
        <v>46.387248992919922</v>
      </c>
      <c r="AA91" s="2">
        <v>59.019084930419922</v>
      </c>
      <c r="AB91" s="2">
        <v>299.52001953125</v>
      </c>
      <c r="AC91" s="2">
        <v>1501.081298828125</v>
      </c>
      <c r="AD91" s="2">
        <v>2.016320638358593E-2</v>
      </c>
      <c r="AE91" s="2">
        <v>94.072868347167969</v>
      </c>
      <c r="AF91" s="2">
        <v>6.5506834983825684</v>
      </c>
      <c r="AG91" s="2">
        <v>8.8847000151872635E-3</v>
      </c>
      <c r="AH91" s="2">
        <v>0.21121430397033691</v>
      </c>
      <c r="AI91" s="2">
        <v>6.6230674274265766E-3</v>
      </c>
      <c r="AJ91" s="2">
        <v>0.24315987527370453</v>
      </c>
      <c r="AK91" s="2">
        <v>3.9562759920954704E-3</v>
      </c>
      <c r="AL91" s="2">
        <v>0.66666668653488159</v>
      </c>
      <c r="AM91" s="2">
        <v>-0.21956524252891541</v>
      </c>
      <c r="AN91" s="2">
        <v>2.737391471862793</v>
      </c>
      <c r="AO91" s="2">
        <v>1</v>
      </c>
      <c r="AP91" s="2">
        <v>0</v>
      </c>
      <c r="AQ91" s="2">
        <v>0.15999999642372131</v>
      </c>
      <c r="AR91" s="2">
        <v>111115</v>
      </c>
      <c r="AS91">
        <v>0.49920003255208328</v>
      </c>
      <c r="AT91">
        <v>1.9193393072130321E-3</v>
      </c>
      <c r="AU91">
        <v>298.6235527038574</v>
      </c>
      <c r="AV91">
        <v>296.10954322814939</v>
      </c>
      <c r="AW91">
        <v>240.17300244421494</v>
      </c>
      <c r="AX91">
        <v>1.4431716825451268</v>
      </c>
      <c r="AY91">
        <v>3.2705638728688413</v>
      </c>
      <c r="AZ91">
        <v>34.766282035741717</v>
      </c>
      <c r="BA91">
        <v>17.119288398656757</v>
      </c>
      <c r="BB91">
        <v>24.216547966003418</v>
      </c>
      <c r="BC91">
        <v>3.0341554426372532</v>
      </c>
      <c r="BD91">
        <v>0.10917742803201794</v>
      </c>
      <c r="BE91">
        <v>1.6601033091448043</v>
      </c>
      <c r="BF91">
        <v>1.3740521334924489</v>
      </c>
      <c r="BG91">
        <v>6.8657460477333704E-2</v>
      </c>
      <c r="BH91">
        <v>135.03309256464198</v>
      </c>
      <c r="BI91">
        <v>0.81674649865091709</v>
      </c>
      <c r="BJ91">
        <v>51.593656489313908</v>
      </c>
      <c r="BK91">
        <v>1747.4120156293475</v>
      </c>
      <c r="BL91">
        <v>5.6240405376705663E-3</v>
      </c>
    </row>
    <row r="92" spans="1:64" x14ac:dyDescent="0.25">
      <c r="A92" t="s">
        <v>66</v>
      </c>
      <c r="B92" t="s">
        <v>183</v>
      </c>
      <c r="C92">
        <v>150818</v>
      </c>
      <c r="D92" t="s">
        <v>194</v>
      </c>
      <c r="F92" s="2" t="s">
        <v>198</v>
      </c>
      <c r="G92" s="2">
        <v>19609.999999396503</v>
      </c>
      <c r="H92" s="2">
        <v>0</v>
      </c>
      <c r="I92">
        <v>6.3137323078087793</v>
      </c>
      <c r="J92">
        <v>6.0840924746555454E-2</v>
      </c>
      <c r="K92">
        <v>211.3251592306205</v>
      </c>
      <c r="L92">
        <v>1.0115806883867313</v>
      </c>
      <c r="M92">
        <v>1.5622033438503935</v>
      </c>
      <c r="N92">
        <v>24.418792724609375</v>
      </c>
      <c r="O92" s="2">
        <v>6</v>
      </c>
      <c r="P92">
        <v>1.4200000166893005</v>
      </c>
      <c r="Q92" s="2">
        <v>0.5</v>
      </c>
      <c r="R92">
        <v>2.5560000300407411</v>
      </c>
      <c r="S92" s="2">
        <v>21.442358016967773</v>
      </c>
      <c r="T92" s="2">
        <v>24.418792724609375</v>
      </c>
      <c r="U92" s="2">
        <v>19.972352981567383</v>
      </c>
      <c r="V92" s="2">
        <v>402.3349609375</v>
      </c>
      <c r="W92" s="2">
        <v>388.89480590820312</v>
      </c>
      <c r="X92" s="2">
        <v>14.04728889465332</v>
      </c>
      <c r="Y92" s="2">
        <v>16.041837692260742</v>
      </c>
      <c r="Z92" s="2">
        <v>51.522163391113281</v>
      </c>
      <c r="AA92" s="2">
        <v>58.837696075439453</v>
      </c>
      <c r="AB92" s="2">
        <v>299.42202758789063</v>
      </c>
      <c r="AC92" s="2">
        <v>1498.940673828125</v>
      </c>
      <c r="AD92" s="2">
        <v>0.15458200871944427</v>
      </c>
      <c r="AE92" s="2">
        <v>94.0633544921875</v>
      </c>
      <c r="AF92" s="2">
        <v>4.4548535346984863</v>
      </c>
      <c r="AG92" s="2">
        <v>7.0072829723358154E-2</v>
      </c>
      <c r="AH92" s="2">
        <v>6.2738113105297089E-2</v>
      </c>
      <c r="AI92" s="2">
        <v>8.6762122809886932E-3</v>
      </c>
      <c r="AJ92" s="2">
        <v>2.3887617513537407E-2</v>
      </c>
      <c r="AK92" s="2">
        <v>3.5627461038529873E-3</v>
      </c>
      <c r="AL92" s="2">
        <v>0.66666668653488159</v>
      </c>
      <c r="AM92" s="2">
        <v>-0.21956524252891541</v>
      </c>
      <c r="AN92" s="2">
        <v>2.737391471862793</v>
      </c>
      <c r="AO92" s="2">
        <v>1</v>
      </c>
      <c r="AP92" s="2">
        <v>0</v>
      </c>
      <c r="AQ92" s="2">
        <v>0.15999999642372131</v>
      </c>
      <c r="AR92" s="2">
        <v>111115</v>
      </c>
      <c r="AS92">
        <v>0.4990367126464843</v>
      </c>
      <c r="AT92">
        <v>1.0115806883867313E-3</v>
      </c>
      <c r="AU92">
        <v>297.56879272460935</v>
      </c>
      <c r="AV92">
        <v>294.59235801696775</v>
      </c>
      <c r="AW92">
        <v>239.83050245187042</v>
      </c>
      <c r="AX92">
        <v>1.8419924386202764</v>
      </c>
      <c r="AY92">
        <v>3.0711524094036506</v>
      </c>
      <c r="AZ92">
        <v>32.649828681781997</v>
      </c>
      <c r="BA92">
        <v>16.607990989521255</v>
      </c>
      <c r="BB92">
        <v>22.930575370788574</v>
      </c>
      <c r="BC92">
        <v>2.8078950340873838</v>
      </c>
      <c r="BD92">
        <v>5.9426387834312387E-2</v>
      </c>
      <c r="BE92">
        <v>1.5089490655532571</v>
      </c>
      <c r="BF92">
        <v>1.2989459685341267</v>
      </c>
      <c r="BG92">
        <v>3.7266041209077221E-2</v>
      </c>
      <c r="BH92">
        <v>19.877953365827828</v>
      </c>
      <c r="BI92">
        <v>0.54339928438258145</v>
      </c>
      <c r="BJ92">
        <v>49.075846733016206</v>
      </c>
      <c r="BK92">
        <v>385.56008817918729</v>
      </c>
      <c r="BL92">
        <v>8.0364064785490505E-3</v>
      </c>
    </row>
    <row r="93" spans="1:64" x14ac:dyDescent="0.25">
      <c r="A93" t="s">
        <v>66</v>
      </c>
      <c r="B93" t="s">
        <v>183</v>
      </c>
      <c r="C93">
        <v>150818</v>
      </c>
      <c r="D93" t="s">
        <v>194</v>
      </c>
      <c r="F93" s="2" t="s">
        <v>199</v>
      </c>
      <c r="G93" s="2">
        <v>19866.499998625368</v>
      </c>
      <c r="H93" s="2">
        <v>0</v>
      </c>
      <c r="I93">
        <v>29.716110702344068</v>
      </c>
      <c r="J93">
        <v>8.7951949839719643E-2</v>
      </c>
      <c r="K93">
        <v>1215.7447493424736</v>
      </c>
      <c r="L93">
        <v>1.4226753525742581</v>
      </c>
      <c r="M93">
        <v>1.5346483020676567</v>
      </c>
      <c r="N93">
        <v>24.628574371337891</v>
      </c>
      <c r="O93" s="2">
        <v>6</v>
      </c>
      <c r="P93">
        <v>1.4200000166893005</v>
      </c>
      <c r="Q93" s="2">
        <v>0.5</v>
      </c>
      <c r="R93">
        <v>2.5560000300407411</v>
      </c>
      <c r="S93" s="2">
        <v>21.572860717773438</v>
      </c>
      <c r="T93" s="2">
        <v>24.628574371337891</v>
      </c>
      <c r="U93" s="2">
        <v>19.965147018432617</v>
      </c>
      <c r="V93" s="2">
        <v>1877.3096923828125</v>
      </c>
      <c r="W93" s="2">
        <v>1812.6033935546875</v>
      </c>
      <c r="X93" s="2">
        <v>13.94487190246582</v>
      </c>
      <c r="Y93" s="2">
        <v>16.74761962890625</v>
      </c>
      <c r="Z93" s="2">
        <v>50.738212585449219</v>
      </c>
      <c r="AA93" s="2">
        <v>60.935970306396484</v>
      </c>
      <c r="AB93" s="2">
        <v>299.45947265625</v>
      </c>
      <c r="AC93" s="2">
        <v>1500.735595703125</v>
      </c>
      <c r="AD93" s="2">
        <v>0.17474536597728729</v>
      </c>
      <c r="AE93" s="2">
        <v>94.060882568359375</v>
      </c>
      <c r="AF93" s="2">
        <v>7.847541332244873</v>
      </c>
      <c r="AG93" s="2">
        <v>8.7156377732753754E-2</v>
      </c>
      <c r="AH93" s="2">
        <v>0.4340941309928894</v>
      </c>
      <c r="AI93" s="2">
        <v>1.3643033802509308E-2</v>
      </c>
      <c r="AJ93" s="2">
        <v>0.49770152568817139</v>
      </c>
      <c r="AK93" s="2">
        <v>1.3253003358840942E-2</v>
      </c>
      <c r="AL93" s="2">
        <v>0.66666668653488159</v>
      </c>
      <c r="AM93" s="2">
        <v>-0.21956524252891541</v>
      </c>
      <c r="AN93" s="2">
        <v>2.737391471862793</v>
      </c>
      <c r="AO93" s="2">
        <v>1</v>
      </c>
      <c r="AP93" s="2">
        <v>0</v>
      </c>
      <c r="AQ93" s="2">
        <v>0.15999999642372131</v>
      </c>
      <c r="AR93" s="2">
        <v>111115</v>
      </c>
      <c r="AS93">
        <v>0.49909912109374993</v>
      </c>
      <c r="AT93">
        <v>1.4226753525742582E-3</v>
      </c>
      <c r="AU93">
        <v>297.77857437133787</v>
      </c>
      <c r="AV93">
        <v>294.72286071777341</v>
      </c>
      <c r="AW93">
        <v>240.11768994545127</v>
      </c>
      <c r="AX93">
        <v>1.6278291607355253</v>
      </c>
      <c r="AY93">
        <v>3.109944185281758</v>
      </c>
      <c r="AZ93">
        <v>33.063098073969115</v>
      </c>
      <c r="BA93">
        <v>16.315478445062865</v>
      </c>
      <c r="BB93">
        <v>23.100717544555664</v>
      </c>
      <c r="BC93">
        <v>2.8369567169743926</v>
      </c>
      <c r="BD93">
        <v>8.5026198714331078E-2</v>
      </c>
      <c r="BE93">
        <v>1.5752958832141013</v>
      </c>
      <c r="BF93">
        <v>1.2616608337602913</v>
      </c>
      <c r="BG93">
        <v>5.3396711503384806E-2</v>
      </c>
      <c r="BH93">
        <v>114.35402410100191</v>
      </c>
      <c r="BI93">
        <v>0.67071746288540413</v>
      </c>
      <c r="BJ93">
        <v>51.076582093498544</v>
      </c>
      <c r="BK93">
        <v>1796.9082648470696</v>
      </c>
      <c r="BL93">
        <v>8.4467159369259366E-3</v>
      </c>
    </row>
    <row r="94" spans="1:64" x14ac:dyDescent="0.25">
      <c r="A94" t="s">
        <v>66</v>
      </c>
      <c r="B94" t="s">
        <v>183</v>
      </c>
      <c r="C94">
        <v>150818</v>
      </c>
      <c r="D94" t="s">
        <v>193</v>
      </c>
      <c r="F94" s="2" t="s">
        <v>196</v>
      </c>
      <c r="G94" s="2">
        <v>19057.499999474734</v>
      </c>
      <c r="H94" s="2">
        <v>0</v>
      </c>
      <c r="I94">
        <v>15.906585629622136</v>
      </c>
      <c r="J94">
        <v>0.21318222293594294</v>
      </c>
      <c r="K94">
        <v>234.34340300058884</v>
      </c>
      <c r="L94">
        <v>2.9345407918538657</v>
      </c>
      <c r="M94">
        <v>1.3645876642711798</v>
      </c>
      <c r="N94">
        <v>25.406585693359375</v>
      </c>
      <c r="O94" s="2">
        <v>6</v>
      </c>
      <c r="P94">
        <v>1.4200000166893005</v>
      </c>
      <c r="Q94" s="2">
        <v>0.5</v>
      </c>
      <c r="R94">
        <v>2.5560000300407411</v>
      </c>
      <c r="S94" s="2">
        <v>22.143404006958008</v>
      </c>
      <c r="T94" s="2">
        <v>25.406585693359375</v>
      </c>
      <c r="U94" s="2">
        <v>20.29283332824707</v>
      </c>
      <c r="V94" s="2">
        <v>403.41461181640625</v>
      </c>
      <c r="W94" s="2">
        <v>369.3763427734375</v>
      </c>
      <c r="X94" s="2">
        <v>14.361362457275391</v>
      </c>
      <c r="Y94" s="2">
        <v>20.122026443481445</v>
      </c>
      <c r="Z94" s="2">
        <v>50.472553253173828</v>
      </c>
      <c r="AA94" s="2">
        <v>70.718223571777344</v>
      </c>
      <c r="AB94" s="2">
        <v>299.49588012695312</v>
      </c>
      <c r="AC94" s="2">
        <v>1499.7042236328125</v>
      </c>
      <c r="AD94" s="2">
        <v>0.11201639473438263</v>
      </c>
      <c r="AE94" s="2">
        <v>94.075386047363281</v>
      </c>
      <c r="AF94" s="2">
        <v>3.1243820190429687</v>
      </c>
      <c r="AG94" s="2">
        <v>-5.1347747445106506E-2</v>
      </c>
      <c r="AH94" s="2">
        <v>0.12258684635162354</v>
      </c>
      <c r="AI94" s="2">
        <v>8.1037590280175209E-3</v>
      </c>
      <c r="AJ94" s="2">
        <v>8.5573278367519379E-2</v>
      </c>
      <c r="AK94" s="2">
        <v>1.3459258712828159E-2</v>
      </c>
      <c r="AL94" s="2">
        <v>0.66666668653488159</v>
      </c>
      <c r="AM94" s="2">
        <v>-0.21956524252891541</v>
      </c>
      <c r="AN94" s="2">
        <v>2.737391471862793</v>
      </c>
      <c r="AO94" s="2">
        <v>1</v>
      </c>
      <c r="AP94" s="2">
        <v>0</v>
      </c>
      <c r="AQ94" s="2">
        <v>0.15999999642372131</v>
      </c>
      <c r="AR94" s="2">
        <v>111115</v>
      </c>
      <c r="AS94">
        <v>0.49915980021158851</v>
      </c>
      <c r="AT94">
        <v>2.9345407918538657E-3</v>
      </c>
      <c r="AU94">
        <v>298.55658569335935</v>
      </c>
      <c r="AV94">
        <v>295.29340400695799</v>
      </c>
      <c r="AW94">
        <v>239.95267041788975</v>
      </c>
      <c r="AX94">
        <v>0.83759327395891425</v>
      </c>
      <c r="AY94">
        <v>3.2575750699969492</v>
      </c>
      <c r="AZ94">
        <v>34.627283574014648</v>
      </c>
      <c r="BA94">
        <v>14.505257130533202</v>
      </c>
      <c r="BB94">
        <v>23.774994850158691</v>
      </c>
      <c r="BC94">
        <v>2.9547326591344443</v>
      </c>
      <c r="BD94">
        <v>0.19677064145658818</v>
      </c>
      <c r="BE94">
        <v>1.8929874057257694</v>
      </c>
      <c r="BF94">
        <v>1.0617452534086749</v>
      </c>
      <c r="BG94">
        <v>0.12435784756135022</v>
      </c>
      <c r="BH94">
        <v>22.045946104933225</v>
      </c>
      <c r="BI94">
        <v>0.63442991838902596</v>
      </c>
      <c r="BJ94">
        <v>60.246923829925528</v>
      </c>
      <c r="BK94">
        <v>360.97497722273067</v>
      </c>
      <c r="BL94">
        <v>2.6548179605001356E-2</v>
      </c>
    </row>
    <row r="95" spans="1:64" x14ac:dyDescent="0.25">
      <c r="A95" t="s">
        <v>66</v>
      </c>
      <c r="B95" t="s">
        <v>183</v>
      </c>
      <c r="C95">
        <v>150818</v>
      </c>
      <c r="D95" t="s">
        <v>193</v>
      </c>
      <c r="F95" s="2" t="s">
        <v>197</v>
      </c>
      <c r="G95" s="2">
        <v>19308.999998860061</v>
      </c>
      <c r="H95" s="2">
        <v>0</v>
      </c>
      <c r="I95">
        <v>34.723449482782762</v>
      </c>
      <c r="J95">
        <v>0.22956761453722502</v>
      </c>
      <c r="K95">
        <v>1418.3581064797397</v>
      </c>
      <c r="L95">
        <v>3.09849723700572</v>
      </c>
      <c r="M95">
        <v>1.3458442792776197</v>
      </c>
      <c r="N95">
        <v>25.375209808349609</v>
      </c>
      <c r="O95" s="2">
        <v>6</v>
      </c>
      <c r="P95">
        <v>1.4200000166893005</v>
      </c>
      <c r="Q95" s="2">
        <v>0.5</v>
      </c>
      <c r="R95">
        <v>2.5560000300407411</v>
      </c>
      <c r="S95" s="2">
        <v>21.717966079711914</v>
      </c>
      <c r="T95" s="2">
        <v>25.375209808349609</v>
      </c>
      <c r="U95" s="2">
        <v>19.960880279541016</v>
      </c>
      <c r="V95" s="2">
        <v>1795.655029296875</v>
      </c>
      <c r="W95" s="2">
        <v>1715.4188232421875</v>
      </c>
      <c r="X95" s="2">
        <v>14.173435211181641</v>
      </c>
      <c r="Y95" s="2">
        <v>20.256942749023438</v>
      </c>
      <c r="Z95" s="2">
        <v>51.121631622314453</v>
      </c>
      <c r="AA95" s="2">
        <v>73.064002990722656</v>
      </c>
      <c r="AB95" s="2">
        <v>299.406005859375</v>
      </c>
      <c r="AC95" s="2">
        <v>1501.31201171875</v>
      </c>
      <c r="AD95" s="2">
        <v>0.23187161982059479</v>
      </c>
      <c r="AE95" s="2">
        <v>94.074447631835938</v>
      </c>
      <c r="AF95" s="2">
        <v>6.5806074142456055</v>
      </c>
      <c r="AG95" s="2">
        <v>1.0350880213081837E-2</v>
      </c>
      <c r="AH95" s="2">
        <v>7.632041722536087E-2</v>
      </c>
      <c r="AI95" s="2">
        <v>5.2791154012084007E-3</v>
      </c>
      <c r="AJ95" s="2">
        <v>7.8082747757434845E-2</v>
      </c>
      <c r="AK95" s="2">
        <v>1.3526511378586292E-2</v>
      </c>
      <c r="AL95" s="2">
        <v>0.66666668653488159</v>
      </c>
      <c r="AM95" s="2">
        <v>-0.21956524252891541</v>
      </c>
      <c r="AN95" s="2">
        <v>2.737391471862793</v>
      </c>
      <c r="AO95" s="2">
        <v>1</v>
      </c>
      <c r="AP95" s="2">
        <v>0</v>
      </c>
      <c r="AQ95" s="2">
        <v>0.15999999642372131</v>
      </c>
      <c r="AR95" s="2">
        <v>111115</v>
      </c>
      <c r="AS95">
        <v>0.49901000976562493</v>
      </c>
      <c r="AT95">
        <v>3.0984972370057201E-3</v>
      </c>
      <c r="AU95">
        <v>298.52520980834959</v>
      </c>
      <c r="AV95">
        <v>294.86796607971189</v>
      </c>
      <c r="AW95">
        <v>240.20991650588985</v>
      </c>
      <c r="AX95">
        <v>0.70897547974604513</v>
      </c>
      <c r="AY95">
        <v>3.2515049791017239</v>
      </c>
      <c r="AZ95">
        <v>34.56310465756458</v>
      </c>
      <c r="BA95">
        <v>14.306161908541142</v>
      </c>
      <c r="BB95">
        <v>23.546587944030762</v>
      </c>
      <c r="BC95">
        <v>2.9143668329204915</v>
      </c>
      <c r="BD95">
        <v>0.21064820694470304</v>
      </c>
      <c r="BE95">
        <v>1.9056606998241041</v>
      </c>
      <c r="BF95">
        <v>1.0087061330963873</v>
      </c>
      <c r="BG95">
        <v>0.13323353384857187</v>
      </c>
      <c r="BH95">
        <v>133.43125541121825</v>
      </c>
      <c r="BI95">
        <v>0.82682904446565708</v>
      </c>
      <c r="BJ95">
        <v>60.94939691448247</v>
      </c>
      <c r="BK95">
        <v>1697.0789733788017</v>
      </c>
      <c r="BL95">
        <v>1.2470682496009666E-2</v>
      </c>
    </row>
    <row r="96" spans="1:64" x14ac:dyDescent="0.25">
      <c r="A96" t="s">
        <v>66</v>
      </c>
      <c r="B96" t="s">
        <v>183</v>
      </c>
      <c r="C96">
        <v>150818</v>
      </c>
      <c r="D96" t="s">
        <v>195</v>
      </c>
      <c r="F96" s="2" t="s">
        <v>200</v>
      </c>
      <c r="G96" s="2">
        <v>20123.99999948591</v>
      </c>
      <c r="H96" s="2">
        <v>0</v>
      </c>
      <c r="I96">
        <v>10.89637547762463</v>
      </c>
      <c r="J96">
        <v>0.16002817586697438</v>
      </c>
      <c r="K96">
        <v>256.25727229643081</v>
      </c>
      <c r="L96">
        <v>2.197350993584954</v>
      </c>
      <c r="M96">
        <v>1.3374005414040864</v>
      </c>
      <c r="N96">
        <v>24.376026153564453</v>
      </c>
      <c r="O96" s="2">
        <v>6</v>
      </c>
      <c r="P96">
        <v>1.4200000166893005</v>
      </c>
      <c r="Q96" s="2">
        <v>0.5</v>
      </c>
      <c r="R96">
        <v>2.5560000300407411</v>
      </c>
      <c r="S96" s="2">
        <v>21.548618316650391</v>
      </c>
      <c r="T96" s="2">
        <v>24.376026153564453</v>
      </c>
      <c r="U96" s="2">
        <v>19.966402053833008</v>
      </c>
      <c r="V96" s="2">
        <v>401.89151000976563</v>
      </c>
      <c r="W96" s="2">
        <v>378.38742065429687</v>
      </c>
      <c r="X96" s="2">
        <v>14.026750564575195</v>
      </c>
      <c r="Y96" s="2">
        <v>18.349720001220703</v>
      </c>
      <c r="Z96" s="2">
        <v>51.109077453613281</v>
      </c>
      <c r="AA96" s="2">
        <v>66.860618591308594</v>
      </c>
      <c r="AB96" s="2">
        <v>299.38174438476562</v>
      </c>
      <c r="AC96" s="2">
        <v>1499.034423828125</v>
      </c>
      <c r="AD96" s="2">
        <v>0.22628125548362732</v>
      </c>
      <c r="AE96" s="2">
        <v>94.055702209472656</v>
      </c>
      <c r="AF96" s="2">
        <v>5.1251263618469238</v>
      </c>
      <c r="AG96" s="2">
        <v>8.2367599010467529E-2</v>
      </c>
      <c r="AH96" s="2">
        <v>3.0463587492704391E-2</v>
      </c>
      <c r="AI96" s="2">
        <v>1.6124622896313667E-2</v>
      </c>
      <c r="AJ96" s="2">
        <v>1.6512492671608925E-2</v>
      </c>
      <c r="AK96" s="2">
        <v>1.1853324249386787E-2</v>
      </c>
      <c r="AL96" s="2">
        <v>0.66666668653488159</v>
      </c>
      <c r="AM96" s="2">
        <v>-0.21956524252891541</v>
      </c>
      <c r="AN96" s="2">
        <v>2.737391471862793</v>
      </c>
      <c r="AO96" s="2">
        <v>1</v>
      </c>
      <c r="AP96" s="2">
        <v>0</v>
      </c>
      <c r="AQ96" s="2">
        <v>0.15999999642372131</v>
      </c>
      <c r="AR96" s="2">
        <v>111115</v>
      </c>
      <c r="AS96">
        <v>0.49896957397460934</v>
      </c>
      <c r="AT96">
        <v>2.1973509935849542E-3</v>
      </c>
      <c r="AU96">
        <v>297.52602615356443</v>
      </c>
      <c r="AV96">
        <v>294.69861831665037</v>
      </c>
      <c r="AW96">
        <v>239.84550245153514</v>
      </c>
      <c r="AX96">
        <v>1.2662342731512801</v>
      </c>
      <c r="AY96">
        <v>3.063296341466105</v>
      </c>
      <c r="AZ96">
        <v>32.568959345429143</v>
      </c>
      <c r="BA96">
        <v>14.219239344208439</v>
      </c>
      <c r="BB96">
        <v>22.962322235107422</v>
      </c>
      <c r="BC96">
        <v>2.8132978097179651</v>
      </c>
      <c r="BD96">
        <v>0.15059932788387601</v>
      </c>
      <c r="BE96">
        <v>1.7258958000620186</v>
      </c>
      <c r="BF96">
        <v>1.0874020096559465</v>
      </c>
      <c r="BG96">
        <v>9.4928600405587454E-2</v>
      </c>
      <c r="BH96">
        <v>24.102457692124844</v>
      </c>
      <c r="BI96">
        <v>0.67723517830830093</v>
      </c>
      <c r="BJ96">
        <v>57.840146066486028</v>
      </c>
      <c r="BK96">
        <v>372.63229282882548</v>
      </c>
      <c r="BL96">
        <v>1.6913401263121321E-2</v>
      </c>
    </row>
    <row r="97" spans="1:64" x14ac:dyDescent="0.25">
      <c r="A97" t="s">
        <v>66</v>
      </c>
      <c r="B97" t="s">
        <v>183</v>
      </c>
      <c r="C97">
        <v>150818</v>
      </c>
      <c r="D97" t="s">
        <v>195</v>
      </c>
      <c r="F97" s="2" t="s">
        <v>201</v>
      </c>
      <c r="G97" s="2">
        <v>20349.999998725951</v>
      </c>
      <c r="H97" s="2">
        <v>0</v>
      </c>
      <c r="I97">
        <v>28.840483203138003</v>
      </c>
      <c r="J97">
        <v>9.5964111258187962E-2</v>
      </c>
      <c r="K97">
        <v>1208.7395556730194</v>
      </c>
      <c r="L97">
        <v>1.5298860814935</v>
      </c>
      <c r="M97">
        <v>1.5164441342893238</v>
      </c>
      <c r="N97">
        <v>24.732101440429688</v>
      </c>
      <c r="O97" s="2">
        <v>6</v>
      </c>
      <c r="P97">
        <v>1.4200000166893005</v>
      </c>
      <c r="Q97" s="2">
        <v>0.5</v>
      </c>
      <c r="R97">
        <v>2.5560000300407411</v>
      </c>
      <c r="S97" s="2">
        <v>21.526147842407227</v>
      </c>
      <c r="T97" s="2">
        <v>24.732101440429688</v>
      </c>
      <c r="U97" s="2">
        <v>19.960165023803711</v>
      </c>
      <c r="V97" s="2">
        <v>1807.059326171875</v>
      </c>
      <c r="W97" s="2">
        <v>1743.920654296875</v>
      </c>
      <c r="X97" s="2">
        <v>14.135241508483887</v>
      </c>
      <c r="Y97" s="2">
        <v>17.148351669311523</v>
      </c>
      <c r="Z97" s="2">
        <v>51.572090148925781</v>
      </c>
      <c r="AA97" s="2">
        <v>62.565349578857422</v>
      </c>
      <c r="AB97" s="2">
        <v>299.42172241210937</v>
      </c>
      <c r="AC97" s="2">
        <v>1500.5223388671875</v>
      </c>
      <c r="AD97" s="2">
        <v>0.1344229131937027</v>
      </c>
      <c r="AE97" s="2">
        <v>94.049919128417969</v>
      </c>
      <c r="AF97" s="2">
        <v>8.6935224533081055</v>
      </c>
      <c r="AG97" s="2">
        <v>7.8255638480186462E-2</v>
      </c>
      <c r="AH97" s="2">
        <v>0.90870022773742676</v>
      </c>
      <c r="AI97" s="2">
        <v>1.3164617121219635E-2</v>
      </c>
      <c r="AJ97" s="2">
        <v>0.82667678594589233</v>
      </c>
      <c r="AK97" s="2">
        <v>2.8408379293978214E-3</v>
      </c>
      <c r="AL97" s="2">
        <v>0.66666668653488159</v>
      </c>
      <c r="AM97" s="2">
        <v>-0.21956524252891541</v>
      </c>
      <c r="AN97" s="2">
        <v>2.737391471862793</v>
      </c>
      <c r="AO97" s="2">
        <v>1</v>
      </c>
      <c r="AP97" s="2">
        <v>0</v>
      </c>
      <c r="AQ97" s="2">
        <v>0.15999999642372131</v>
      </c>
      <c r="AR97" s="2">
        <v>111115</v>
      </c>
      <c r="AS97">
        <v>0.49903620402018223</v>
      </c>
      <c r="AT97">
        <v>1.5298860814934999E-3</v>
      </c>
      <c r="AU97">
        <v>297.88210144042966</v>
      </c>
      <c r="AV97">
        <v>294.6761478424072</v>
      </c>
      <c r="AW97">
        <v>240.08356885246394</v>
      </c>
      <c r="AX97">
        <v>1.5542013872668221</v>
      </c>
      <c r="AY97">
        <v>3.1292452219737439</v>
      </c>
      <c r="AZ97">
        <v>33.272173447602853</v>
      </c>
      <c r="BA97">
        <v>16.12382177829133</v>
      </c>
      <c r="BB97">
        <v>23.129124641418457</v>
      </c>
      <c r="BC97">
        <v>2.8418344283210515</v>
      </c>
      <c r="BD97">
        <v>9.2491548976458435E-2</v>
      </c>
      <c r="BE97">
        <v>1.6128010876844201</v>
      </c>
      <c r="BF97">
        <v>1.2290333406366314</v>
      </c>
      <c r="BG97">
        <v>5.8109488848562416E-2</v>
      </c>
      <c r="BH97">
        <v>113.68185745836735</v>
      </c>
      <c r="BI97">
        <v>0.69311614189257176</v>
      </c>
      <c r="BJ97">
        <v>52.085266535633615</v>
      </c>
      <c r="BK97">
        <v>1728.6880048967826</v>
      </c>
      <c r="BL97">
        <v>8.6896203964902229E-3</v>
      </c>
    </row>
    <row r="98" spans="1:64" x14ac:dyDescent="0.25">
      <c r="A98" t="s">
        <v>66</v>
      </c>
      <c r="B98" t="s">
        <v>183</v>
      </c>
      <c r="C98">
        <v>150818</v>
      </c>
      <c r="D98" t="s">
        <v>203</v>
      </c>
      <c r="F98" s="2" t="s">
        <v>207</v>
      </c>
      <c r="G98" s="2">
        <v>22056.499999340624</v>
      </c>
      <c r="H98" s="2">
        <v>0</v>
      </c>
      <c r="I98">
        <v>25.350828434049063</v>
      </c>
      <c r="J98">
        <v>4.2349655790325173E-2</v>
      </c>
      <c r="K98">
        <v>1008.8739455322996</v>
      </c>
      <c r="L98">
        <v>0.81884158281217123</v>
      </c>
      <c r="M98">
        <v>1.8030719337006444</v>
      </c>
      <c r="N98">
        <v>25.064767837524414</v>
      </c>
      <c r="O98" s="2">
        <v>6</v>
      </c>
      <c r="P98">
        <v>1.4200000166893005</v>
      </c>
      <c r="Q98" s="2">
        <v>0.5</v>
      </c>
      <c r="R98">
        <v>2.5560000300407411</v>
      </c>
      <c r="S98" s="2">
        <v>22.099573135375977</v>
      </c>
      <c r="T98" s="2">
        <v>25.064767837524414</v>
      </c>
      <c r="U98" s="2">
        <v>20.981603622436523</v>
      </c>
      <c r="V98" s="2">
        <v>2081.989013671875</v>
      </c>
      <c r="W98" s="2">
        <v>2027.87353515625</v>
      </c>
      <c r="X98" s="2">
        <v>13.155608177185059</v>
      </c>
      <c r="Y98" s="2">
        <v>14.771871566772461</v>
      </c>
      <c r="Z98" s="2">
        <v>46.333084106445313</v>
      </c>
      <c r="AA98" s="2">
        <v>52.025447845458984</v>
      </c>
      <c r="AB98" s="2">
        <v>299.48550415039062</v>
      </c>
      <c r="AC98" s="2">
        <v>1500.3763427734375</v>
      </c>
      <c r="AD98" s="2">
        <v>0.1064126044511795</v>
      </c>
      <c r="AE98" s="2">
        <v>94.023590087890625</v>
      </c>
      <c r="AF98" s="2">
        <v>6.0943260192871094</v>
      </c>
      <c r="AG98" s="2">
        <v>3.5848885774612427E-2</v>
      </c>
      <c r="AH98" s="2">
        <v>0.3225591778755188</v>
      </c>
      <c r="AI98" s="2">
        <v>7.2942394763231277E-3</v>
      </c>
      <c r="AJ98" s="2">
        <v>0.32930383086204529</v>
      </c>
      <c r="AK98" s="2">
        <v>2.3320850450545549E-3</v>
      </c>
      <c r="AL98" s="2">
        <v>0.66666668653488159</v>
      </c>
      <c r="AM98" s="2">
        <v>-0.21956524252891541</v>
      </c>
      <c r="AN98" s="2">
        <v>2.737391471862793</v>
      </c>
      <c r="AO98" s="2">
        <v>1</v>
      </c>
      <c r="AP98" s="2">
        <v>0</v>
      </c>
      <c r="AQ98" s="2">
        <v>0.15999999642372131</v>
      </c>
      <c r="AR98" s="2">
        <v>111115</v>
      </c>
      <c r="AS98">
        <v>0.4991425069173176</v>
      </c>
      <c r="AT98">
        <v>8.1884158281217119E-4</v>
      </c>
      <c r="AU98">
        <v>298.21476783752439</v>
      </c>
      <c r="AV98">
        <v>295.24957313537595</v>
      </c>
      <c r="AW98">
        <v>240.06020947798606</v>
      </c>
      <c r="AX98">
        <v>1.9385933796408388</v>
      </c>
      <c r="AY98">
        <v>3.1919763307258249</v>
      </c>
      <c r="AZ98">
        <v>33.948675303102704</v>
      </c>
      <c r="BA98">
        <v>19.176803736330243</v>
      </c>
      <c r="BB98">
        <v>23.582170486450195</v>
      </c>
      <c r="BC98">
        <v>2.9206233604563923</v>
      </c>
      <c r="BD98">
        <v>4.1659412535023921E-2</v>
      </c>
      <c r="BE98">
        <v>1.3889043970251804</v>
      </c>
      <c r="BF98">
        <v>1.5317189634312118</v>
      </c>
      <c r="BG98">
        <v>2.6098279392543482E-2</v>
      </c>
      <c r="BH98">
        <v>94.857950305081829</v>
      </c>
      <c r="BI98">
        <v>0.49750338373766717</v>
      </c>
      <c r="BJ98">
        <v>43.045614331358273</v>
      </c>
      <c r="BK98">
        <v>2014.4840132533802</v>
      </c>
      <c r="BL98">
        <v>5.4169801128883498E-3</v>
      </c>
    </row>
    <row r="99" spans="1:64" x14ac:dyDescent="0.25">
      <c r="A99" t="s">
        <v>66</v>
      </c>
      <c r="B99" t="s">
        <v>183</v>
      </c>
      <c r="C99">
        <v>150818</v>
      </c>
      <c r="D99" t="s">
        <v>203</v>
      </c>
      <c r="F99" s="2" t="s">
        <v>208</v>
      </c>
      <c r="G99" s="2">
        <v>22225.999999016523</v>
      </c>
      <c r="H99" s="2">
        <v>0</v>
      </c>
      <c r="I99">
        <v>4.3829909763027626</v>
      </c>
      <c r="J99">
        <v>4.3228110541966486E-2</v>
      </c>
      <c r="K99">
        <v>218.44125334109305</v>
      </c>
      <c r="L99">
        <v>0.81213452348103643</v>
      </c>
      <c r="M99">
        <v>1.7529756350674142</v>
      </c>
      <c r="N99">
        <v>24.765415191650391</v>
      </c>
      <c r="O99" s="2">
        <v>6</v>
      </c>
      <c r="P99">
        <v>1.4200000166893005</v>
      </c>
      <c r="Q99" s="2">
        <v>0.5</v>
      </c>
      <c r="R99">
        <v>2.5560000300407411</v>
      </c>
      <c r="S99" s="2">
        <v>21.996353149414063</v>
      </c>
      <c r="T99" s="2">
        <v>24.765415191650391</v>
      </c>
      <c r="U99" s="2">
        <v>20.983283996582031</v>
      </c>
      <c r="V99" s="2">
        <v>401.75079345703125</v>
      </c>
      <c r="W99" s="2">
        <v>392.33062744140625</v>
      </c>
      <c r="X99" s="2">
        <v>13.101991653442383</v>
      </c>
      <c r="Y99" s="2">
        <v>14.705257415771484</v>
      </c>
      <c r="Z99" s="2">
        <v>46.430892944335938</v>
      </c>
      <c r="AA99" s="2">
        <v>52.112556457519531</v>
      </c>
      <c r="AB99" s="2">
        <v>299.46072387695312</v>
      </c>
      <c r="AC99" s="2">
        <v>1501.333740234375</v>
      </c>
      <c r="AD99" s="2">
        <v>0.2800336480140686</v>
      </c>
      <c r="AE99" s="2">
        <v>94.014175415039062</v>
      </c>
      <c r="AF99" s="2">
        <v>3.974611759185791</v>
      </c>
      <c r="AG99" s="2">
        <v>1.9727546721696854E-2</v>
      </c>
      <c r="AH99" s="2">
        <v>8.3772160112857819E-2</v>
      </c>
      <c r="AI99" s="2">
        <v>1.9503158982843161E-3</v>
      </c>
      <c r="AJ99" s="2">
        <v>5.8476954698562622E-2</v>
      </c>
      <c r="AK99" s="2">
        <v>1.4428034191951156E-3</v>
      </c>
      <c r="AL99" s="2">
        <v>1</v>
      </c>
      <c r="AM99" s="2">
        <v>-0.21956524252891541</v>
      </c>
      <c r="AN99" s="2">
        <v>2.737391471862793</v>
      </c>
      <c r="AO99" s="2">
        <v>1</v>
      </c>
      <c r="AP99" s="2">
        <v>0</v>
      </c>
      <c r="AQ99" s="2">
        <v>0.15999999642372131</v>
      </c>
      <c r="AR99" s="2">
        <v>111115</v>
      </c>
      <c r="AS99">
        <v>0.49910120646158845</v>
      </c>
      <c r="AT99">
        <v>8.1213452348103646E-4</v>
      </c>
      <c r="AU99">
        <v>297.91541519165037</v>
      </c>
      <c r="AV99">
        <v>295.14635314941404</v>
      </c>
      <c r="AW99">
        <v>240.21339306831214</v>
      </c>
      <c r="AX99">
        <v>1.9702865515598476</v>
      </c>
      <c r="AY99">
        <v>3.1354782852770584</v>
      </c>
      <c r="AZ99">
        <v>33.351122545457002</v>
      </c>
      <c r="BA99">
        <v>18.645865129685518</v>
      </c>
      <c r="BB99">
        <v>23.380884170532227</v>
      </c>
      <c r="BC99">
        <v>2.8853850446108202</v>
      </c>
      <c r="BD99">
        <v>4.2509178058952685E-2</v>
      </c>
      <c r="BE99">
        <v>1.3825026502096442</v>
      </c>
      <c r="BF99">
        <v>1.502882394401176</v>
      </c>
      <c r="BG99">
        <v>2.6631905862221847E-2</v>
      </c>
      <c r="BH99">
        <v>20.536574309490508</v>
      </c>
      <c r="BI99">
        <v>0.55677848748557568</v>
      </c>
      <c r="BJ99">
        <v>43.668506847548485</v>
      </c>
      <c r="BK99">
        <v>390.01566744591889</v>
      </c>
      <c r="BL99">
        <v>4.9074610954689532E-3</v>
      </c>
    </row>
    <row r="100" spans="1:64" x14ac:dyDescent="0.25">
      <c r="A100" t="s">
        <v>66</v>
      </c>
      <c r="B100" t="s">
        <v>183</v>
      </c>
      <c r="C100">
        <v>150818</v>
      </c>
      <c r="D100" t="s">
        <v>202</v>
      </c>
      <c r="F100" s="2" t="s">
        <v>205</v>
      </c>
      <c r="G100" s="2">
        <v>20592.999999463558</v>
      </c>
      <c r="H100" s="2">
        <v>0</v>
      </c>
      <c r="I100">
        <v>11.057941923750711</v>
      </c>
      <c r="J100">
        <v>0.11265497657829575</v>
      </c>
      <c r="K100">
        <v>207.42127366983317</v>
      </c>
      <c r="L100">
        <v>1.6465355751875446</v>
      </c>
      <c r="M100">
        <v>1.4002563258094607</v>
      </c>
      <c r="N100">
        <v>23.977371215820313</v>
      </c>
      <c r="O100" s="2">
        <v>6</v>
      </c>
      <c r="P100">
        <v>1.4200000166893005</v>
      </c>
      <c r="Q100" s="2">
        <v>0.5</v>
      </c>
      <c r="R100">
        <v>2.5560000300407411</v>
      </c>
      <c r="S100" s="2">
        <v>21.285923004150391</v>
      </c>
      <c r="T100" s="2">
        <v>23.977371215820313</v>
      </c>
      <c r="U100" s="2">
        <v>19.960041046142578</v>
      </c>
      <c r="V100" s="2">
        <v>400.89910888671875</v>
      </c>
      <c r="W100" s="2">
        <v>377.49774169921875</v>
      </c>
      <c r="X100" s="2">
        <v>13.669350624084473</v>
      </c>
      <c r="Y100" s="2">
        <v>16.91259765625</v>
      </c>
      <c r="Z100" s="2">
        <v>50.61236572265625</v>
      </c>
      <c r="AA100" s="2">
        <v>62.620868682861328</v>
      </c>
      <c r="AB100" s="2">
        <v>299.45700073242187</v>
      </c>
      <c r="AC100" s="2">
        <v>1499.98681640625</v>
      </c>
      <c r="AD100" s="2">
        <v>0.29908758401870728</v>
      </c>
      <c r="AE100" s="2">
        <v>94.051162719726563</v>
      </c>
      <c r="AF100" s="2">
        <v>4.9806866645812988</v>
      </c>
      <c r="AG100" s="2">
        <v>6.1478979885578156E-2</v>
      </c>
      <c r="AH100" s="2">
        <v>9.259197860956192E-2</v>
      </c>
      <c r="AI100" s="2">
        <v>2.8657695278525352E-2</v>
      </c>
      <c r="AJ100" s="2">
        <v>0.10371416807174683</v>
      </c>
      <c r="AK100" s="2">
        <v>2.4271519854664803E-2</v>
      </c>
      <c r="AL100" s="2">
        <v>0.66666668653488159</v>
      </c>
      <c r="AM100" s="2">
        <v>-0.21956524252891541</v>
      </c>
      <c r="AN100" s="2">
        <v>2.737391471862793</v>
      </c>
      <c r="AO100" s="2">
        <v>1</v>
      </c>
      <c r="AP100" s="2">
        <v>0</v>
      </c>
      <c r="AQ100" s="2">
        <v>0.15999999642372131</v>
      </c>
      <c r="AR100" s="2">
        <v>111115</v>
      </c>
      <c r="AS100">
        <v>0.49909500122070305</v>
      </c>
      <c r="AT100">
        <v>1.6465355751875445E-3</v>
      </c>
      <c r="AU100">
        <v>297.12737121582029</v>
      </c>
      <c r="AV100">
        <v>294.43592300415037</v>
      </c>
      <c r="AW100">
        <v>239.99788526062912</v>
      </c>
      <c r="AX100">
        <v>1.5635642292043126</v>
      </c>
      <c r="AY100">
        <v>2.9909057999906956</v>
      </c>
      <c r="AZ100">
        <v>31.800838113013292</v>
      </c>
      <c r="BA100">
        <v>14.888240456763292</v>
      </c>
      <c r="BB100">
        <v>22.631647109985352</v>
      </c>
      <c r="BC100">
        <v>2.7574660015129964</v>
      </c>
      <c r="BD100">
        <v>0.10789934360349057</v>
      </c>
      <c r="BE100">
        <v>1.5906494741812349</v>
      </c>
      <c r="BF100">
        <v>1.1668165273317614</v>
      </c>
      <c r="BG100">
        <v>6.7848815542555493E-2</v>
      </c>
      <c r="BH100">
        <v>19.508211961454414</v>
      </c>
      <c r="BI100">
        <v>0.54946361463296256</v>
      </c>
      <c r="BJ100">
        <v>54.039772373457765</v>
      </c>
      <c r="BK100">
        <v>371.65727948419072</v>
      </c>
      <c r="BL100">
        <v>1.6078486752842493E-2</v>
      </c>
    </row>
    <row r="101" spans="1:64" x14ac:dyDescent="0.25">
      <c r="A101" t="s">
        <v>66</v>
      </c>
      <c r="B101" t="s">
        <v>183</v>
      </c>
      <c r="C101">
        <v>150818</v>
      </c>
      <c r="D101" t="s">
        <v>202</v>
      </c>
      <c r="F101" s="2" t="s">
        <v>206</v>
      </c>
      <c r="G101" s="2">
        <v>20847.999998927116</v>
      </c>
      <c r="H101" s="2">
        <v>0</v>
      </c>
      <c r="I101">
        <v>30.209574546399573</v>
      </c>
      <c r="J101">
        <v>9.8323471272545454E-2</v>
      </c>
      <c r="K101">
        <v>1225.3012791148715</v>
      </c>
      <c r="L101">
        <v>1.626778657174633</v>
      </c>
      <c r="M101">
        <v>1.5752144779418351</v>
      </c>
      <c r="N101">
        <v>24.839824676513672</v>
      </c>
      <c r="O101" s="2">
        <v>6</v>
      </c>
      <c r="P101">
        <v>1.4200000166893005</v>
      </c>
      <c r="Q101" s="2">
        <v>0.5</v>
      </c>
      <c r="R101">
        <v>2.5560000300407411</v>
      </c>
      <c r="S101" s="2">
        <v>22.201604843139648</v>
      </c>
      <c r="T101" s="2">
        <v>24.839824676513672</v>
      </c>
      <c r="U101" s="2">
        <v>20.980609893798828</v>
      </c>
      <c r="V101" s="2">
        <v>1840.4168701171875</v>
      </c>
      <c r="W101" s="2">
        <v>1774.096435546875</v>
      </c>
      <c r="X101" s="2">
        <v>13.534258842468262</v>
      </c>
      <c r="Y101" s="2">
        <v>16.739595413208008</v>
      </c>
      <c r="Z101" s="2">
        <v>47.380588531494141</v>
      </c>
      <c r="AA101" s="2">
        <v>58.601799011230469</v>
      </c>
      <c r="AB101" s="2">
        <v>299.41574096679687</v>
      </c>
      <c r="AC101" s="2">
        <v>1499.70361328125</v>
      </c>
      <c r="AD101" s="2">
        <v>0.14562162756919861</v>
      </c>
      <c r="AE101" s="2">
        <v>94.042007446289063</v>
      </c>
      <c r="AF101" s="2">
        <v>7.3949627876281738</v>
      </c>
      <c r="AG101" s="2">
        <v>5.2224904298782349E-2</v>
      </c>
      <c r="AH101" s="2">
        <v>0.16266103088855743</v>
      </c>
      <c r="AI101" s="2">
        <v>2.8188107535243034E-3</v>
      </c>
      <c r="AJ101" s="2">
        <v>0.15229471027851105</v>
      </c>
      <c r="AK101" s="2">
        <v>9.0139620006084442E-3</v>
      </c>
      <c r="AL101" s="2">
        <v>0.66666668653488159</v>
      </c>
      <c r="AM101" s="2">
        <v>-0.21956524252891541</v>
      </c>
      <c r="AN101" s="2">
        <v>2.737391471862793</v>
      </c>
      <c r="AO101" s="2">
        <v>1</v>
      </c>
      <c r="AP101" s="2">
        <v>0</v>
      </c>
      <c r="AQ101" s="2">
        <v>0.15999999642372131</v>
      </c>
      <c r="AR101" s="2">
        <v>111115</v>
      </c>
      <c r="AS101">
        <v>0.49902623494466136</v>
      </c>
      <c r="AT101">
        <v>1.626778657174633E-3</v>
      </c>
      <c r="AU101">
        <v>297.98982467651365</v>
      </c>
      <c r="AV101">
        <v>295.35160484313963</v>
      </c>
      <c r="AW101">
        <v>239.95257276164193</v>
      </c>
      <c r="AX101">
        <v>1.5749232842670922</v>
      </c>
      <c r="AY101">
        <v>3.1494396344386089</v>
      </c>
      <c r="AZ101">
        <v>33.48971082138344</v>
      </c>
      <c r="BA101">
        <v>16.750115408175432</v>
      </c>
      <c r="BB101">
        <v>23.52071475982666</v>
      </c>
      <c r="BC101">
        <v>2.9098248784794563</v>
      </c>
      <c r="BD101">
        <v>9.4681298418219345E-2</v>
      </c>
      <c r="BE101">
        <v>1.5742251564967737</v>
      </c>
      <c r="BF101">
        <v>1.3355997219826825</v>
      </c>
      <c r="BG101">
        <v>5.9492603491554163E-2</v>
      </c>
      <c r="BH101">
        <v>115.22979201446826</v>
      </c>
      <c r="BI101">
        <v>0.69066216162999372</v>
      </c>
      <c r="BJ101">
        <v>50.596255647596692</v>
      </c>
      <c r="BK101">
        <v>1758.1406745303193</v>
      </c>
      <c r="BL101">
        <v>8.6937944096145397E-3</v>
      </c>
    </row>
    <row r="102" spans="1:64" s="4" customFormat="1" x14ac:dyDescent="0.25">
      <c r="A102" s="4" t="s">
        <v>66</v>
      </c>
      <c r="B102" s="4" t="s">
        <v>183</v>
      </c>
      <c r="C102" s="4">
        <v>150818</v>
      </c>
      <c r="D102" s="4" t="s">
        <v>204</v>
      </c>
      <c r="F102" s="5" t="s">
        <v>209</v>
      </c>
      <c r="G102" s="5">
        <v>22519.999998904765</v>
      </c>
      <c r="H102" s="5">
        <v>0</v>
      </c>
      <c r="I102" s="4">
        <v>14.667813215743379</v>
      </c>
      <c r="J102" s="4">
        <v>4.6407635166766381E-2</v>
      </c>
      <c r="K102" s="4">
        <v>1282.9369009175941</v>
      </c>
      <c r="L102" s="4">
        <v>0.87505982050499442</v>
      </c>
      <c r="M102" s="4">
        <v>1.760785818515717</v>
      </c>
      <c r="N102" s="4">
        <v>24.987764358520508</v>
      </c>
      <c r="O102" s="5">
        <v>6</v>
      </c>
      <c r="P102" s="4">
        <v>1.4200000166893005</v>
      </c>
      <c r="Q102" s="5">
        <v>0.5</v>
      </c>
      <c r="R102" s="4">
        <v>2.5560000300407411</v>
      </c>
      <c r="S102" s="5">
        <v>22.265287399291992</v>
      </c>
      <c r="T102" s="5">
        <v>24.987764358520508</v>
      </c>
      <c r="U102" s="5">
        <v>20.985063552856445</v>
      </c>
      <c r="V102" s="5">
        <v>1877.031982421875</v>
      </c>
      <c r="W102" s="5">
        <v>1844.410888671875</v>
      </c>
      <c r="X102" s="5">
        <v>13.341098785400391</v>
      </c>
      <c r="Y102" s="5">
        <v>15.067893028259277</v>
      </c>
      <c r="Z102" s="5">
        <v>46.509147644042969</v>
      </c>
      <c r="AA102" s="5">
        <v>52.529018402099609</v>
      </c>
      <c r="AB102" s="5">
        <v>299.470947265625</v>
      </c>
      <c r="AC102" s="5">
        <v>1499.6121826171875</v>
      </c>
      <c r="AD102" s="5">
        <v>0.18258410692214966</v>
      </c>
      <c r="AE102" s="5">
        <v>94.012680053710938</v>
      </c>
      <c r="AF102" s="5">
        <v>6.1502342224121094</v>
      </c>
      <c r="AG102" s="5">
        <v>2.9785329475998878E-2</v>
      </c>
      <c r="AH102" s="5">
        <v>0.96405988931655884</v>
      </c>
      <c r="AI102" s="5">
        <v>4.8408764414489269E-3</v>
      </c>
      <c r="AJ102" s="5">
        <v>1.0909165143966675</v>
      </c>
      <c r="AK102" s="5">
        <v>7.604965940117836E-3</v>
      </c>
      <c r="AL102" s="5">
        <v>0.66666668653488159</v>
      </c>
      <c r="AM102" s="5">
        <v>-0.21956524252891541</v>
      </c>
      <c r="AN102" s="5">
        <v>2.737391471862793</v>
      </c>
      <c r="AO102" s="5">
        <v>1</v>
      </c>
      <c r="AP102" s="5">
        <v>0</v>
      </c>
      <c r="AQ102" s="5">
        <v>0.15999999642372131</v>
      </c>
      <c r="AR102" s="5">
        <v>111115</v>
      </c>
      <c r="AS102" s="4">
        <v>0.49911824544270822</v>
      </c>
      <c r="AT102" s="4">
        <v>8.7505982050499443E-4</v>
      </c>
      <c r="AU102" s="4">
        <v>298.13776435852049</v>
      </c>
      <c r="AV102" s="4">
        <v>295.41528739929197</v>
      </c>
      <c r="AW102" s="4">
        <v>239.93794385571891</v>
      </c>
      <c r="AX102" s="4">
        <v>1.9401257480073641</v>
      </c>
      <c r="AY102" s="4">
        <v>3.177358824864998</v>
      </c>
      <c r="AZ102" s="4">
        <v>33.797130589721753</v>
      </c>
      <c r="BA102" s="4">
        <v>18.729237561462476</v>
      </c>
      <c r="BB102" s="4">
        <v>23.62652587890625</v>
      </c>
      <c r="BC102" s="4">
        <v>2.9284388755299817</v>
      </c>
      <c r="BD102" s="4">
        <v>4.5580067437634299E-2</v>
      </c>
      <c r="BE102" s="4">
        <v>1.416573006349281</v>
      </c>
      <c r="BF102" s="4">
        <v>1.5118658691807008</v>
      </c>
      <c r="BG102" s="4">
        <v>2.8560755730804632E-2</v>
      </c>
      <c r="BH102" s="4">
        <v>120.61233639506523</v>
      </c>
      <c r="BI102" s="4">
        <v>0.69558085391775826</v>
      </c>
      <c r="BJ102" s="4">
        <v>44.208443847372259</v>
      </c>
      <c r="BK102" s="4">
        <v>1836.6638043179919</v>
      </c>
      <c r="BL102" s="4">
        <v>3.5305383347102081E-3</v>
      </c>
    </row>
    <row r="103" spans="1:64" s="4" customFormat="1" x14ac:dyDescent="0.25">
      <c r="A103" s="4" t="s">
        <v>66</v>
      </c>
      <c r="B103" s="4" t="s">
        <v>183</v>
      </c>
      <c r="C103" s="4">
        <v>150818</v>
      </c>
      <c r="D103" s="4" t="s">
        <v>204</v>
      </c>
      <c r="F103" s="5" t="s">
        <v>210</v>
      </c>
      <c r="G103" s="5">
        <v>22639.499999586493</v>
      </c>
      <c r="H103" s="5">
        <v>0</v>
      </c>
      <c r="I103" s="4">
        <v>0.96925875331111355</v>
      </c>
      <c r="J103" s="4">
        <v>3.9112817467476912E-2</v>
      </c>
      <c r="K103" s="4">
        <v>347.17807767040875</v>
      </c>
      <c r="L103" s="4">
        <v>0.83459456961119749</v>
      </c>
      <c r="M103" s="4">
        <v>1.9844836321566377</v>
      </c>
      <c r="N103" s="4">
        <v>26.154766082763672</v>
      </c>
      <c r="O103" s="5">
        <v>6</v>
      </c>
      <c r="P103" s="4">
        <v>1.4200000166893005</v>
      </c>
      <c r="Q103" s="5">
        <v>0.5</v>
      </c>
      <c r="R103" s="4">
        <v>2.5560000300407411</v>
      </c>
      <c r="S103" s="5">
        <v>22.445871353149414</v>
      </c>
      <c r="T103" s="5">
        <v>26.154766082763672</v>
      </c>
      <c r="U103" s="5">
        <v>20.983806610107422</v>
      </c>
      <c r="V103" s="5">
        <v>402.88565063476562</v>
      </c>
      <c r="W103" s="5">
        <v>400.27392578125</v>
      </c>
      <c r="X103" s="5">
        <v>13.465628623962402</v>
      </c>
      <c r="Y103" s="5">
        <v>15.112792015075684</v>
      </c>
      <c r="Z103" s="5">
        <v>46.430698394775391</v>
      </c>
      <c r="AA103" s="5">
        <v>52.110267639160156</v>
      </c>
      <c r="AB103" s="5">
        <v>299.4171142578125</v>
      </c>
      <c r="AC103" s="5">
        <v>2221.855712890625</v>
      </c>
      <c r="AD103" s="5">
        <v>0.26099967956542969</v>
      </c>
      <c r="AE103" s="5">
        <v>94.013084411621094</v>
      </c>
      <c r="AF103" s="5">
        <v>4.2630972862243652</v>
      </c>
      <c r="AG103" s="5">
        <v>4.8772700130939484E-2</v>
      </c>
      <c r="AH103" s="5">
        <v>9.974275529384613E-2</v>
      </c>
      <c r="AI103" s="5">
        <v>1.1690411483868957E-3</v>
      </c>
      <c r="AJ103" s="5">
        <v>9.3267612159252167E-2</v>
      </c>
      <c r="AK103" s="5">
        <v>1.465022680349648E-3</v>
      </c>
      <c r="AL103" s="5">
        <v>1</v>
      </c>
      <c r="AM103" s="5">
        <v>-0.21956524252891541</v>
      </c>
      <c r="AN103" s="5">
        <v>2.737391471862793</v>
      </c>
      <c r="AO103" s="5">
        <v>1</v>
      </c>
      <c r="AP103" s="5">
        <v>0</v>
      </c>
      <c r="AQ103" s="5">
        <v>0.15999999642372131</v>
      </c>
      <c r="AR103" s="5">
        <v>111115</v>
      </c>
      <c r="AS103" s="4">
        <v>0.49902852376302076</v>
      </c>
      <c r="AT103" s="4">
        <v>8.3459456961119754E-4</v>
      </c>
      <c r="AU103" s="4">
        <v>299.30476608276365</v>
      </c>
      <c r="AV103" s="4">
        <v>295.59587135314939</v>
      </c>
      <c r="AW103" s="4">
        <v>355.49690611652477</v>
      </c>
      <c r="AX103" s="4">
        <v>3.1396068114742754</v>
      </c>
      <c r="AY103" s="4">
        <v>3.4052838235652212</v>
      </c>
      <c r="AZ103" s="4">
        <v>36.221381788259777</v>
      </c>
      <c r="BA103" s="4">
        <v>21.108589773184093</v>
      </c>
      <c r="BB103" s="4">
        <v>24.300318717956543</v>
      </c>
      <c r="BC103" s="4">
        <v>3.0494322212106457</v>
      </c>
      <c r="BD103" s="4">
        <v>3.8523319985040626E-2</v>
      </c>
      <c r="BE103" s="4">
        <v>1.4208001914085835</v>
      </c>
      <c r="BF103" s="4">
        <v>1.6286320298020622</v>
      </c>
      <c r="BG103" s="4">
        <v>2.412935267931814E-2</v>
      </c>
      <c r="BH103" s="4">
        <v>32.639281921892483</v>
      </c>
      <c r="BI103" s="4">
        <v>0.86735121952495564</v>
      </c>
      <c r="BJ103" s="4">
        <v>41.089672183935569</v>
      </c>
      <c r="BK103" s="4">
        <v>399.76199334713766</v>
      </c>
      <c r="BL103" s="4">
        <v>9.9625589970430057E-4</v>
      </c>
    </row>
    <row r="104" spans="1:64" s="4" customFormat="1" x14ac:dyDescent="0.25">
      <c r="A104" s="4" t="s">
        <v>66</v>
      </c>
      <c r="B104" s="4" t="s">
        <v>183</v>
      </c>
      <c r="C104" s="4">
        <v>150818</v>
      </c>
      <c r="D104" s="4" t="s">
        <v>204</v>
      </c>
      <c r="F104" s="5" t="s">
        <v>211</v>
      </c>
      <c r="G104" s="5">
        <v>23224.499997217208</v>
      </c>
      <c r="H104" s="5">
        <v>0</v>
      </c>
      <c r="I104" s="4">
        <v>9.0405532137687992</v>
      </c>
      <c r="J104" s="4">
        <v>6.0257515558859463E-2</v>
      </c>
      <c r="K104" s="4">
        <v>1754.1478334263275</v>
      </c>
      <c r="L104" s="4">
        <v>1.123360500041565</v>
      </c>
      <c r="M104" s="4">
        <v>1.7482955675990837</v>
      </c>
      <c r="N104" s="4">
        <v>25.473285675048828</v>
      </c>
      <c r="O104" s="5">
        <v>6</v>
      </c>
      <c r="P104" s="4">
        <v>1.4200000166893005</v>
      </c>
      <c r="Q104" s="5">
        <v>0.5</v>
      </c>
      <c r="R104" s="4">
        <v>2.5560000300407411</v>
      </c>
      <c r="S104" s="5">
        <v>22.432668685913086</v>
      </c>
      <c r="T104" s="5">
        <v>25.473285675048828</v>
      </c>
      <c r="U104" s="5">
        <v>20.984014511108398</v>
      </c>
      <c r="V104" s="5">
        <v>2079.71240234375</v>
      </c>
      <c r="W104" s="5">
        <v>2057.032470703125</v>
      </c>
      <c r="X104" s="5">
        <v>13.982953071594238</v>
      </c>
      <c r="Y104" s="5">
        <v>16.191082000732422</v>
      </c>
      <c r="Z104" s="5">
        <v>48.254547119140625</v>
      </c>
      <c r="AA104" s="5">
        <v>55.874698638916016</v>
      </c>
      <c r="AB104" s="5">
        <v>300.30096435546875</v>
      </c>
      <c r="AC104" s="5">
        <v>1500.3321533203125</v>
      </c>
      <c r="AD104" s="5">
        <v>0.14002104103565216</v>
      </c>
      <c r="AE104" s="5">
        <v>94.015731811523438</v>
      </c>
      <c r="AF104" s="5">
        <v>8.5470209121704102</v>
      </c>
      <c r="AG104" s="5">
        <v>0.12236011773347855</v>
      </c>
      <c r="AH104" s="5">
        <v>9.4728708267211914E-2</v>
      </c>
      <c r="AI104" s="5">
        <v>2.795807458460331E-2</v>
      </c>
      <c r="AJ104" s="5">
        <v>4.5322306454181671E-2</v>
      </c>
      <c r="AK104" s="5">
        <v>2.7061643078923225E-2</v>
      </c>
      <c r="AL104" s="5">
        <v>1</v>
      </c>
      <c r="AM104" s="5">
        <v>-0.21956524252891541</v>
      </c>
      <c r="AN104" s="5">
        <v>2.737391471862793</v>
      </c>
      <c r="AO104" s="5">
        <v>1</v>
      </c>
      <c r="AP104" s="5">
        <v>0</v>
      </c>
      <c r="AQ104" s="5">
        <v>0.15999999642372131</v>
      </c>
      <c r="AR104" s="5">
        <v>111115</v>
      </c>
      <c r="AS104" s="4">
        <v>0.50050160725911452</v>
      </c>
      <c r="AT104" s="4">
        <v>1.1233605000415649E-3</v>
      </c>
      <c r="AU104" s="4">
        <v>298.62328567504881</v>
      </c>
      <c r="AV104" s="4">
        <v>295.58266868591306</v>
      </c>
      <c r="AW104" s="4">
        <v>240.0531391656441</v>
      </c>
      <c r="AX104" s="4">
        <v>1.7738179310303461</v>
      </c>
      <c r="AY104" s="4">
        <v>3.2705119907183273</v>
      </c>
      <c r="AZ104" s="4">
        <v>34.786858834166551</v>
      </c>
      <c r="BA104" s="4">
        <v>18.59577683343413</v>
      </c>
      <c r="BB104" s="4">
        <v>23.952977180480957</v>
      </c>
      <c r="BC104" s="4">
        <v>2.9865251398840265</v>
      </c>
      <c r="BD104" s="4">
        <v>5.8869667413926914E-2</v>
      </c>
      <c r="BE104" s="4">
        <v>1.5222164231192437</v>
      </c>
      <c r="BF104" s="4">
        <v>1.4643087167647828</v>
      </c>
      <c r="BG104" s="4">
        <v>3.6915764432278987E-2</v>
      </c>
      <c r="BH104" s="4">
        <v>164.9174922651745</v>
      </c>
      <c r="BI104" s="4">
        <v>0.85275651133826436</v>
      </c>
      <c r="BJ104" s="4">
        <v>46.408894911005646</v>
      </c>
      <c r="BK104" s="4">
        <v>2052.2575306815502</v>
      </c>
      <c r="BL104" s="4">
        <v>2.0443929563548242E-3</v>
      </c>
    </row>
    <row r="105" spans="1:64" x14ac:dyDescent="0.25">
      <c r="A105" s="6" t="s">
        <v>66</v>
      </c>
      <c r="B105" s="6" t="s">
        <v>212</v>
      </c>
      <c r="C105" s="6">
        <v>150820</v>
      </c>
      <c r="D105" s="6" t="s">
        <v>218</v>
      </c>
      <c r="F105" s="2" t="s">
        <v>216</v>
      </c>
      <c r="G105" s="2">
        <v>5877.4999994523823</v>
      </c>
      <c r="H105" s="2">
        <v>0</v>
      </c>
      <c r="I105">
        <v>21.072092097675139</v>
      </c>
      <c r="J105">
        <v>4.7444610280910494E-2</v>
      </c>
      <c r="K105">
        <v>1020.2529364159807</v>
      </c>
      <c r="L105">
        <v>0.75056978767560034</v>
      </c>
      <c r="M105">
        <v>1.4863764179846852</v>
      </c>
      <c r="N105">
        <v>25.150251388549805</v>
      </c>
      <c r="O105" s="2">
        <v>6</v>
      </c>
      <c r="P105">
        <v>1.4200000166893005</v>
      </c>
      <c r="Q105" s="2">
        <v>0.5</v>
      </c>
      <c r="R105">
        <v>2.5560000300407411</v>
      </c>
      <c r="S105" s="2">
        <v>24.897102355957031</v>
      </c>
      <c r="T105" s="2">
        <v>25.150251388549805</v>
      </c>
      <c r="U105" s="2">
        <v>25.017051696777344</v>
      </c>
      <c r="V105" s="2">
        <v>1805.048095703125</v>
      </c>
      <c r="W105" s="2">
        <v>1778.1522216796875</v>
      </c>
      <c r="X105" s="2">
        <v>17.296371459960937</v>
      </c>
      <c r="Y105" s="2">
        <v>18.180936813354492</v>
      </c>
      <c r="Z105" s="2">
        <v>51.835563659667969</v>
      </c>
      <c r="AA105" s="2">
        <v>54.486522674560547</v>
      </c>
      <c r="AB105" s="2">
        <v>499.85479736328125</v>
      </c>
      <c r="AC105" s="2">
        <v>1498.6470947265625</v>
      </c>
      <c r="AD105" s="2">
        <v>0.13106290996074677</v>
      </c>
      <c r="AE105" s="2">
        <v>94.708869934082031</v>
      </c>
      <c r="AF105" s="2">
        <v>5.5976381301879883</v>
      </c>
      <c r="AG105" s="2">
        <v>-4.9348443746566772E-2</v>
      </c>
      <c r="AH105" s="2">
        <v>0.19682349264621735</v>
      </c>
      <c r="AI105" s="2">
        <v>8.2175079733133316E-3</v>
      </c>
      <c r="AJ105" s="2">
        <v>0.13058771193027496</v>
      </c>
      <c r="AK105" s="2">
        <v>8.0175427719950676E-3</v>
      </c>
      <c r="AL105" s="2">
        <v>1</v>
      </c>
      <c r="AM105" s="2">
        <v>-0.21956524252891541</v>
      </c>
      <c r="AN105" s="2">
        <v>2.737391471862793</v>
      </c>
      <c r="AO105" s="2">
        <v>1</v>
      </c>
      <c r="AP105" s="2">
        <v>0</v>
      </c>
      <c r="AQ105" s="2">
        <v>0.15999999642372131</v>
      </c>
      <c r="AR105" s="2">
        <v>111115</v>
      </c>
      <c r="AS105">
        <v>0.83309132893880189</v>
      </c>
      <c r="AT105">
        <v>7.5056978767560039E-4</v>
      </c>
      <c r="AU105">
        <v>298.30025138854978</v>
      </c>
      <c r="AV105">
        <v>298.04710235595701</v>
      </c>
      <c r="AW105">
        <v>239.78352979667034</v>
      </c>
      <c r="AX105">
        <v>2.3159907127420039</v>
      </c>
      <c r="AY105">
        <v>3.2082723979204397</v>
      </c>
      <c r="AZ105">
        <v>33.875099556709074</v>
      </c>
      <c r="BA105">
        <v>15.694162743354582</v>
      </c>
      <c r="BB105">
        <v>25.023676872253418</v>
      </c>
      <c r="BC105">
        <v>3.1841687718308993</v>
      </c>
      <c r="BD105">
        <v>4.6579989996751364E-2</v>
      </c>
      <c r="BE105">
        <v>1.7218959799357545</v>
      </c>
      <c r="BF105">
        <v>1.4622727918951448</v>
      </c>
      <c r="BG105">
        <v>2.9188959153918313E-2</v>
      </c>
      <c r="BH105">
        <v>96.627002654886383</v>
      </c>
      <c r="BI105">
        <v>0.57377142630242528</v>
      </c>
      <c r="BJ105">
        <v>53.299275822243033</v>
      </c>
      <c r="BK105">
        <v>1767.0225957025673</v>
      </c>
      <c r="BL105">
        <v>6.3560435027665294E-3</v>
      </c>
    </row>
    <row r="106" spans="1:64" x14ac:dyDescent="0.25">
      <c r="A106" s="6" t="s">
        <v>66</v>
      </c>
      <c r="B106" s="6" t="s">
        <v>212</v>
      </c>
      <c r="C106" s="6">
        <v>150820</v>
      </c>
      <c r="D106" s="6" t="s">
        <v>218</v>
      </c>
      <c r="F106" s="2" t="s">
        <v>217</v>
      </c>
      <c r="G106" s="2">
        <v>6129.999997831881</v>
      </c>
      <c r="H106" s="2">
        <v>0</v>
      </c>
      <c r="I106">
        <v>3.9102150796312185</v>
      </c>
      <c r="J106">
        <v>2.073135341883444E-2</v>
      </c>
      <c r="K106">
        <v>87.516765269818222</v>
      </c>
      <c r="L106">
        <v>0.23467090525447198</v>
      </c>
      <c r="M106">
        <v>1.0512636025959559</v>
      </c>
      <c r="N106">
        <v>24.598806381225586</v>
      </c>
      <c r="O106" s="2">
        <v>6</v>
      </c>
      <c r="P106">
        <v>1.4200000166893005</v>
      </c>
      <c r="Q106" s="2">
        <v>0.5</v>
      </c>
      <c r="R106">
        <v>2.5560000300407411</v>
      </c>
      <c r="S106" s="2">
        <v>23.940151214599609</v>
      </c>
      <c r="T106" s="2">
        <v>24.598806381225586</v>
      </c>
      <c r="U106" s="2">
        <v>23.986976623535156</v>
      </c>
      <c r="V106" s="2">
        <v>403.79901123046875</v>
      </c>
      <c r="W106" s="2">
        <v>395.80154418945312</v>
      </c>
      <c r="X106" s="2">
        <v>21.221319198608398</v>
      </c>
      <c r="Y106" s="2">
        <v>21.679985046386719</v>
      </c>
      <c r="Z106" s="2">
        <v>67.344581604003906</v>
      </c>
      <c r="AA106" s="2">
        <v>68.800125122070313</v>
      </c>
      <c r="AB106" s="2">
        <v>300.32745361328125</v>
      </c>
      <c r="AC106" s="2">
        <v>1500.49755859375</v>
      </c>
      <c r="AD106" s="2">
        <v>0.17810626327991486</v>
      </c>
      <c r="AE106" s="2">
        <v>94.702560424804688</v>
      </c>
      <c r="AF106" s="2">
        <v>4.4948520660400391</v>
      </c>
      <c r="AG106" s="2">
        <v>-5.7880394160747528E-2</v>
      </c>
      <c r="AH106" s="2">
        <v>2.9949186369776726E-2</v>
      </c>
      <c r="AI106" s="2">
        <v>1.1054645292460918E-2</v>
      </c>
      <c r="AJ106" s="2">
        <v>1.4905447140336037E-2</v>
      </c>
      <c r="AK106" s="2">
        <v>4.1042733937501907E-3</v>
      </c>
      <c r="AL106" s="2">
        <v>1</v>
      </c>
      <c r="AM106" s="2">
        <v>-0.21956524252891541</v>
      </c>
      <c r="AN106" s="2">
        <v>2.737391471862793</v>
      </c>
      <c r="AO106" s="2">
        <v>1</v>
      </c>
      <c r="AP106" s="2">
        <v>0</v>
      </c>
      <c r="AQ106" s="2">
        <v>0.15999999642372131</v>
      </c>
      <c r="AR106" s="2">
        <v>111115</v>
      </c>
      <c r="AS106">
        <v>0.50054575602213536</v>
      </c>
      <c r="AT106">
        <v>2.34670905254472E-4</v>
      </c>
      <c r="AU106">
        <v>297.74880638122556</v>
      </c>
      <c r="AV106">
        <v>297.09015121459959</v>
      </c>
      <c r="AW106">
        <v>240.07960400880256</v>
      </c>
      <c r="AX106">
        <v>2.5277325620878974</v>
      </c>
      <c r="AY106">
        <v>3.1044136964602562</v>
      </c>
      <c r="AZ106">
        <v>32.780673326411375</v>
      </c>
      <c r="BA106">
        <v>11.100688280024656</v>
      </c>
      <c r="BB106">
        <v>24.269478797912598</v>
      </c>
      <c r="BC106">
        <v>3.0438003241358023</v>
      </c>
      <c r="BD106">
        <v>2.0564557214412242E-2</v>
      </c>
      <c r="BE106">
        <v>2.0531500938643004</v>
      </c>
      <c r="BF106">
        <v>0.9906502302715019</v>
      </c>
      <c r="BG106">
        <v>1.2867730499496277E-2</v>
      </c>
      <c r="BH106">
        <v>8.2880617511484083</v>
      </c>
      <c r="BI106">
        <v>0.22111274338012113</v>
      </c>
      <c r="BJ106">
        <v>65.468636799326802</v>
      </c>
      <c r="BK106">
        <v>393.73628977025891</v>
      </c>
      <c r="BL106">
        <v>6.5017235522028781E-3</v>
      </c>
    </row>
    <row r="107" spans="1:64" x14ac:dyDescent="0.25">
      <c r="A107" s="6" t="s">
        <v>66</v>
      </c>
      <c r="B107" s="6" t="s">
        <v>212</v>
      </c>
      <c r="C107" s="6">
        <v>150820</v>
      </c>
      <c r="D107" s="6" t="s">
        <v>213</v>
      </c>
      <c r="F107" s="2" t="s">
        <v>214</v>
      </c>
      <c r="G107" s="2">
        <v>5406.4999995417893</v>
      </c>
      <c r="H107" s="2">
        <v>0</v>
      </c>
      <c r="I107">
        <v>10.816272303227132</v>
      </c>
      <c r="J107">
        <v>0.14353942683663781</v>
      </c>
      <c r="K107">
        <v>256.062610705363</v>
      </c>
      <c r="L107">
        <v>1.8124330100546828</v>
      </c>
      <c r="M107">
        <v>1.2311281043294262</v>
      </c>
      <c r="N107">
        <v>24.039392471313477</v>
      </c>
      <c r="O107" s="2">
        <v>6</v>
      </c>
      <c r="P107">
        <v>1.4200000166893005</v>
      </c>
      <c r="Q107" s="2">
        <v>0.5</v>
      </c>
      <c r="R107">
        <v>2.5560000300407411</v>
      </c>
      <c r="S107" s="2">
        <v>24.419588088989258</v>
      </c>
      <c r="T107" s="2">
        <v>24.039392471313477</v>
      </c>
      <c r="U107" s="2">
        <v>25.014900207519531</v>
      </c>
      <c r="V107" s="2">
        <v>403.087646484375</v>
      </c>
      <c r="W107" s="2">
        <v>389.25857543945312</v>
      </c>
      <c r="X107" s="2">
        <v>16.565057754516602</v>
      </c>
      <c r="Y107" s="2">
        <v>18.699760437011719</v>
      </c>
      <c r="Z107" s="2">
        <v>51.078590393066406</v>
      </c>
      <c r="AA107" s="2">
        <v>57.660976409912109</v>
      </c>
      <c r="AB107" s="2">
        <v>499.89376831054687</v>
      </c>
      <c r="AC107" s="2">
        <v>1499.737548828125</v>
      </c>
      <c r="AD107" s="2">
        <v>0.16578793525695801</v>
      </c>
      <c r="AE107" s="2">
        <v>94.703926086425781</v>
      </c>
      <c r="AF107" s="2">
        <v>3.4417541027069092</v>
      </c>
      <c r="AG107" s="2">
        <v>-0.1154753640294075</v>
      </c>
      <c r="AH107" s="2">
        <v>2.6735300198197365E-2</v>
      </c>
      <c r="AI107" s="2">
        <v>2.9021326918154955E-3</v>
      </c>
      <c r="AJ107" s="2">
        <v>2.0063206553459167E-2</v>
      </c>
      <c r="AK107" s="2">
        <v>1.8087226198986173E-3</v>
      </c>
      <c r="AL107" s="2">
        <v>1</v>
      </c>
      <c r="AM107" s="2">
        <v>-0.21956524252891541</v>
      </c>
      <c r="AN107" s="2">
        <v>2.737391471862793</v>
      </c>
      <c r="AO107" s="2">
        <v>1</v>
      </c>
      <c r="AP107" s="2">
        <v>0</v>
      </c>
      <c r="AQ107" s="2">
        <v>0.15999999642372131</v>
      </c>
      <c r="AR107" s="2">
        <v>111115</v>
      </c>
      <c r="AS107">
        <v>0.83315628051757806</v>
      </c>
      <c r="AT107">
        <v>1.8124330100546828E-3</v>
      </c>
      <c r="AU107">
        <v>297.18939247131345</v>
      </c>
      <c r="AV107">
        <v>297.56958808898924</v>
      </c>
      <c r="AW107">
        <v>239.95800244902057</v>
      </c>
      <c r="AX107">
        <v>1.8703304387009465</v>
      </c>
      <c r="AY107">
        <v>3.002068834590053</v>
      </c>
      <c r="AZ107">
        <v>31.699518263375875</v>
      </c>
      <c r="BA107">
        <v>12.999757826364156</v>
      </c>
      <c r="BB107">
        <v>24.229490280151367</v>
      </c>
      <c r="BC107">
        <v>3.036511277219363</v>
      </c>
      <c r="BD107">
        <v>0.13590717422995685</v>
      </c>
      <c r="BE107">
        <v>1.7709407302606268</v>
      </c>
      <c r="BF107">
        <v>1.2655705469587362</v>
      </c>
      <c r="BG107">
        <v>8.559623435977412E-2</v>
      </c>
      <c r="BH107">
        <v>24.250134557737919</v>
      </c>
      <c r="BI107">
        <v>0.6578213734052778</v>
      </c>
      <c r="BJ107">
        <v>60.167451519218673</v>
      </c>
      <c r="BK107">
        <v>383.54575562813102</v>
      </c>
      <c r="BL107">
        <v>1.69676636978369E-2</v>
      </c>
    </row>
    <row r="108" spans="1:64" x14ac:dyDescent="0.25">
      <c r="A108" s="6" t="s">
        <v>66</v>
      </c>
      <c r="B108" s="6" t="s">
        <v>212</v>
      </c>
      <c r="C108" s="6">
        <v>150820</v>
      </c>
      <c r="D108" s="6" t="s">
        <v>213</v>
      </c>
      <c r="F108" s="2" t="s">
        <v>215</v>
      </c>
      <c r="G108" s="2">
        <v>5690.9999981895089</v>
      </c>
      <c r="H108" s="2">
        <v>0</v>
      </c>
      <c r="I108">
        <v>19.167908953766947</v>
      </c>
      <c r="J108">
        <v>0.11534991077723855</v>
      </c>
      <c r="K108">
        <v>1465.445869929322</v>
      </c>
      <c r="L108">
        <v>1.5892940042323964</v>
      </c>
      <c r="M108">
        <v>1.3286001628148034</v>
      </c>
      <c r="N108">
        <v>24.595151901245117</v>
      </c>
      <c r="O108" s="2">
        <v>6</v>
      </c>
      <c r="P108">
        <v>1.4200000166893005</v>
      </c>
      <c r="Q108" s="2">
        <v>0.5</v>
      </c>
      <c r="R108">
        <v>2.5560000300407411</v>
      </c>
      <c r="S108" s="2">
        <v>24.647193908691406</v>
      </c>
      <c r="T108" s="2">
        <v>24.595151901245117</v>
      </c>
      <c r="U108" s="2">
        <v>25.013986587524414</v>
      </c>
      <c r="V108" s="2">
        <v>1805.1358642578125</v>
      </c>
      <c r="W108" s="2">
        <v>1778.7352294921875</v>
      </c>
      <c r="X108" s="2">
        <v>16.872043609619141</v>
      </c>
      <c r="Y108" s="2">
        <v>18.743932723999023</v>
      </c>
      <c r="Z108" s="2">
        <v>51.321861267089844</v>
      </c>
      <c r="AA108" s="2">
        <v>57.015827178955078</v>
      </c>
      <c r="AB108" s="2">
        <v>499.87075805664062</v>
      </c>
      <c r="AC108" s="2">
        <v>1500.1583251953125</v>
      </c>
      <c r="AD108" s="2">
        <v>5.4889563471078873E-2</v>
      </c>
      <c r="AE108" s="2">
        <v>94.704521179199219</v>
      </c>
      <c r="AF108" s="2">
        <v>4.5262207984924316</v>
      </c>
      <c r="AG108" s="2">
        <v>-8.2210727035999298E-2</v>
      </c>
      <c r="AH108" s="2">
        <v>7.0576243102550507E-2</v>
      </c>
      <c r="AI108" s="2">
        <v>2.3773862048983574E-3</v>
      </c>
      <c r="AJ108" s="2">
        <v>8.4340833127498627E-2</v>
      </c>
      <c r="AK108" s="2">
        <v>1.295480178669095E-3</v>
      </c>
      <c r="AL108" s="2">
        <v>1</v>
      </c>
      <c r="AM108" s="2">
        <v>-0.21956524252891541</v>
      </c>
      <c r="AN108" s="2">
        <v>2.737391471862793</v>
      </c>
      <c r="AO108" s="2">
        <v>1</v>
      </c>
      <c r="AP108" s="2">
        <v>0</v>
      </c>
      <c r="AQ108" s="2">
        <v>0.15999999642372131</v>
      </c>
      <c r="AR108" s="2">
        <v>111115</v>
      </c>
      <c r="AS108">
        <v>0.83311793009440094</v>
      </c>
      <c r="AT108">
        <v>1.5892940042323963E-3</v>
      </c>
      <c r="AU108">
        <v>297.74515190124509</v>
      </c>
      <c r="AV108">
        <v>297.79719390869138</v>
      </c>
      <c r="AW108">
        <v>240.02532666626576</v>
      </c>
      <c r="AX108">
        <v>1.9393896960850852</v>
      </c>
      <c r="AY108">
        <v>3.1037353364562543</v>
      </c>
      <c r="AZ108">
        <v>32.77283172767843</v>
      </c>
      <c r="BA108">
        <v>14.028899003679406</v>
      </c>
      <c r="BB108">
        <v>24.621172904968262</v>
      </c>
      <c r="BC108">
        <v>3.1085682894404152</v>
      </c>
      <c r="BD108">
        <v>0.11036905757152089</v>
      </c>
      <c r="BE108">
        <v>1.7751351736414509</v>
      </c>
      <c r="BF108">
        <v>1.3334331157989643</v>
      </c>
      <c r="BG108">
        <v>6.941151071675862E-2</v>
      </c>
      <c r="BH108">
        <v>138.78434942569152</v>
      </c>
      <c r="BI108">
        <v>0.82386959319836117</v>
      </c>
      <c r="BJ108">
        <v>57.959002303553007</v>
      </c>
      <c r="BK108">
        <v>1768.6113340370011</v>
      </c>
      <c r="BL108">
        <v>6.2814981326045861E-3</v>
      </c>
    </row>
    <row r="109" spans="1:64" x14ac:dyDescent="0.25">
      <c r="A109" s="6" t="s">
        <v>66</v>
      </c>
      <c r="B109" s="6" t="s">
        <v>219</v>
      </c>
      <c r="C109" s="6">
        <v>150822</v>
      </c>
      <c r="D109" s="6" t="s">
        <v>1987</v>
      </c>
      <c r="F109" s="2" t="s">
        <v>232</v>
      </c>
      <c r="G109" s="2">
        <v>7273.999999910593</v>
      </c>
      <c r="H109" s="2">
        <v>0</v>
      </c>
      <c r="I109">
        <v>22.456353013231894</v>
      </c>
      <c r="J109">
        <v>0.11619338512449301</v>
      </c>
      <c r="K109">
        <v>1467.5484387908957</v>
      </c>
      <c r="L109">
        <v>1.3082515176095573</v>
      </c>
      <c r="M109">
        <v>1.1517011146109857</v>
      </c>
      <c r="N109">
        <v>25.699661254882813</v>
      </c>
      <c r="O109" s="2">
        <v>6</v>
      </c>
      <c r="P109">
        <v>1.4200000166893005</v>
      </c>
      <c r="Q109" s="2">
        <v>0.5</v>
      </c>
      <c r="R109">
        <v>2.5560000300407411</v>
      </c>
      <c r="S109" s="2">
        <v>22.817861557006836</v>
      </c>
      <c r="T109" s="2">
        <v>25.699661254882813</v>
      </c>
      <c r="U109" s="2">
        <v>20.919137954711914</v>
      </c>
      <c r="V109" s="2">
        <v>1844.4130859375</v>
      </c>
      <c r="W109" s="2">
        <v>1819.5731201171875</v>
      </c>
      <c r="X109" s="2">
        <v>20.225442886352539</v>
      </c>
      <c r="Y109" s="2">
        <v>21.505722045898437</v>
      </c>
      <c r="Z109" s="2">
        <v>72.945068359375</v>
      </c>
      <c r="AA109" s="2">
        <v>77.562530517578125</v>
      </c>
      <c r="AB109" s="2">
        <v>599.923828125</v>
      </c>
      <c r="AC109" s="2">
        <v>1498.8485107421875</v>
      </c>
      <c r="AD109" s="2">
        <v>0.21172133088111877</v>
      </c>
      <c r="AE109" s="2">
        <v>100.58036041259766</v>
      </c>
      <c r="AF109" s="2">
        <v>9.3545608520507813</v>
      </c>
      <c r="AG109" s="2">
        <v>9.4072327017784119E-2</v>
      </c>
      <c r="AH109" s="2">
        <v>0.76881927251815796</v>
      </c>
      <c r="AI109" s="2">
        <v>9.8646003752946854E-3</v>
      </c>
      <c r="AJ109" s="2">
        <v>0.57218414545059204</v>
      </c>
      <c r="AK109" s="2">
        <v>1.4589778147637844E-2</v>
      </c>
      <c r="AL109" s="2">
        <v>0.66666668653488159</v>
      </c>
      <c r="AM109" s="2">
        <v>-0.21956524252891541</v>
      </c>
      <c r="AN109" s="2">
        <v>2.737391471862793</v>
      </c>
      <c r="AO109" s="2">
        <v>1</v>
      </c>
      <c r="AP109" s="2">
        <v>0</v>
      </c>
      <c r="AQ109" s="2">
        <v>0.15999999642372131</v>
      </c>
      <c r="AR109" s="2">
        <v>111115</v>
      </c>
      <c r="AS109">
        <v>0.99987304687499978</v>
      </c>
      <c r="AT109">
        <v>1.3082515176095573E-3</v>
      </c>
      <c r="AU109">
        <v>298.84966125488279</v>
      </c>
      <c r="AV109">
        <v>295.96786155700681</v>
      </c>
      <c r="AW109">
        <v>239.81575635845002</v>
      </c>
      <c r="AX109">
        <v>1.6972406287012876</v>
      </c>
      <c r="AY109">
        <v>3.3147543889205977</v>
      </c>
      <c r="AZ109">
        <v>32.95627869419949</v>
      </c>
      <c r="BA109">
        <v>11.450556648301053</v>
      </c>
      <c r="BB109">
        <v>24.258761405944824</v>
      </c>
      <c r="BC109">
        <v>3.041845275186724</v>
      </c>
      <c r="BD109">
        <v>0.11114101778084624</v>
      </c>
      <c r="BE109">
        <v>2.163053274309612</v>
      </c>
      <c r="BF109">
        <v>0.87879200087711196</v>
      </c>
      <c r="BG109">
        <v>6.9900053043236349E-2</v>
      </c>
      <c r="BH109">
        <v>147.60655089653329</v>
      </c>
      <c r="BI109">
        <v>0.80653446820338826</v>
      </c>
      <c r="BJ109">
        <v>65.835766930471735</v>
      </c>
      <c r="BK109">
        <v>1807.7123704256549</v>
      </c>
      <c r="BL109">
        <v>8.1784649332206066E-3</v>
      </c>
    </row>
    <row r="110" spans="1:64" x14ac:dyDescent="0.25">
      <c r="A110" s="6" t="s">
        <v>66</v>
      </c>
      <c r="B110" s="6" t="s">
        <v>219</v>
      </c>
      <c r="C110" s="6">
        <v>150822</v>
      </c>
      <c r="D110" s="6" t="s">
        <v>1987</v>
      </c>
      <c r="F110" s="2" t="s">
        <v>233</v>
      </c>
      <c r="G110" s="2">
        <v>7386.499999653548</v>
      </c>
      <c r="H110" s="2">
        <v>0</v>
      </c>
      <c r="I110">
        <v>10.56097277121048</v>
      </c>
      <c r="J110">
        <v>0.1242098173936155</v>
      </c>
      <c r="K110">
        <v>241.97785735634881</v>
      </c>
      <c r="L110">
        <v>1.4031527907607024</v>
      </c>
      <c r="M110">
        <v>1.158835314904918</v>
      </c>
      <c r="N110">
        <v>25.777093887329102</v>
      </c>
      <c r="O110" s="2">
        <v>6</v>
      </c>
      <c r="P110">
        <v>1.4200000166893005</v>
      </c>
      <c r="Q110" s="2">
        <v>0.5</v>
      </c>
      <c r="R110">
        <v>2.5560000300407411</v>
      </c>
      <c r="S110" s="2">
        <v>22.845136642456055</v>
      </c>
      <c r="T110" s="2">
        <v>25.777093887329102</v>
      </c>
      <c r="U110" s="2">
        <v>20.949010848999023</v>
      </c>
      <c r="V110" s="2">
        <v>400.73361206054687</v>
      </c>
      <c r="W110" s="2">
        <v>389.6243896484375</v>
      </c>
      <c r="X110" s="2">
        <v>20.213689804077148</v>
      </c>
      <c r="Y110" s="2">
        <v>21.58674430847168</v>
      </c>
      <c r="Z110" s="2">
        <v>72.781257629394531</v>
      </c>
      <c r="AA110" s="2">
        <v>77.725067138671875</v>
      </c>
      <c r="AB110" s="2">
        <v>599.91644287109375</v>
      </c>
      <c r="AC110" s="2">
        <v>1501.4705810546875</v>
      </c>
      <c r="AD110" s="2">
        <v>0.30806440114974976</v>
      </c>
      <c r="AE110" s="2">
        <v>100.57894134521484</v>
      </c>
      <c r="AF110" s="2">
        <v>5.73834228515625</v>
      </c>
      <c r="AG110" s="2">
        <v>7.0543944835662842E-2</v>
      </c>
      <c r="AH110" s="2">
        <v>8.4584593772888184E-2</v>
      </c>
      <c r="AI110" s="2">
        <v>1.4641728485003114E-3</v>
      </c>
      <c r="AJ110" s="2">
        <v>0.10936035215854645</v>
      </c>
      <c r="AK110" s="2">
        <v>1.0857644490897655E-2</v>
      </c>
      <c r="AL110" s="2">
        <v>0.66666668653488159</v>
      </c>
      <c r="AM110" s="2">
        <v>-0.21956524252891541</v>
      </c>
      <c r="AN110" s="2">
        <v>2.737391471862793</v>
      </c>
      <c r="AO110" s="2">
        <v>1</v>
      </c>
      <c r="AP110" s="2">
        <v>0</v>
      </c>
      <c r="AQ110" s="2">
        <v>0.15999999642372131</v>
      </c>
      <c r="AR110" s="2">
        <v>111115</v>
      </c>
      <c r="AS110">
        <v>0.99986073811848941</v>
      </c>
      <c r="AT110">
        <v>1.4031527907607023E-3</v>
      </c>
      <c r="AU110">
        <v>298.92709388732908</v>
      </c>
      <c r="AV110">
        <v>295.99513664245603</v>
      </c>
      <c r="AW110">
        <v>240.23528759907276</v>
      </c>
      <c r="AX110">
        <v>1.6476528519976594</v>
      </c>
      <c r="AY110">
        <v>3.3300072045408413</v>
      </c>
      <c r="AZ110">
        <v>33.108393864589729</v>
      </c>
      <c r="BA110">
        <v>11.521649556118049</v>
      </c>
      <c r="BB110">
        <v>24.311115264892578</v>
      </c>
      <c r="BC110">
        <v>3.051406007095371</v>
      </c>
      <c r="BD110">
        <v>0.1184535223215248</v>
      </c>
      <c r="BE110">
        <v>2.1711718896359233</v>
      </c>
      <c r="BF110">
        <v>0.88023411745944768</v>
      </c>
      <c r="BG110">
        <v>7.4529959005124935E-2</v>
      </c>
      <c r="BH110">
        <v>24.337876721884971</v>
      </c>
      <c r="BI110">
        <v>0.62105418394030254</v>
      </c>
      <c r="BJ110">
        <v>65.879850291013724</v>
      </c>
      <c r="BK110">
        <v>384.04641113765206</v>
      </c>
      <c r="BL110">
        <v>1.8116438141780791E-2</v>
      </c>
    </row>
    <row r="111" spans="1:64" x14ac:dyDescent="0.25">
      <c r="A111" s="6" t="s">
        <v>66</v>
      </c>
      <c r="B111" s="6" t="s">
        <v>219</v>
      </c>
      <c r="C111" s="6">
        <v>150822</v>
      </c>
      <c r="D111" s="6" t="s">
        <v>1988</v>
      </c>
      <c r="F111" s="2" t="s">
        <v>234</v>
      </c>
      <c r="G111" s="2">
        <v>7619.4999995194376</v>
      </c>
      <c r="H111" s="2">
        <v>0</v>
      </c>
      <c r="I111">
        <v>22.987412733862225</v>
      </c>
      <c r="J111">
        <v>0.1106088890928334</v>
      </c>
      <c r="K111">
        <v>1441.0201633156387</v>
      </c>
      <c r="L111">
        <v>1.3361211312934786</v>
      </c>
      <c r="M111">
        <v>1.232377465107894</v>
      </c>
      <c r="N111">
        <v>26.114946365356445</v>
      </c>
      <c r="O111" s="2">
        <v>6</v>
      </c>
      <c r="P111">
        <v>1.4200000166893005</v>
      </c>
      <c r="Q111" s="2">
        <v>0.5</v>
      </c>
      <c r="R111">
        <v>2.5560000300407411</v>
      </c>
      <c r="S111" s="2">
        <v>22.934614181518555</v>
      </c>
      <c r="T111" s="2">
        <v>26.114946365356445</v>
      </c>
      <c r="U111" s="2">
        <v>21.042020797729492</v>
      </c>
      <c r="V111" s="2">
        <v>1843.9501953125</v>
      </c>
      <c r="W111" s="2">
        <v>1818.5296630859375</v>
      </c>
      <c r="X111" s="2">
        <v>20.218776702880859</v>
      </c>
      <c r="Y111" s="2">
        <v>21.526308059692383</v>
      </c>
      <c r="Z111" s="2">
        <v>72.399589538574219</v>
      </c>
      <c r="AA111" s="2">
        <v>77.081611633300781</v>
      </c>
      <c r="AB111" s="2">
        <v>599.92108154296875</v>
      </c>
      <c r="AC111" s="2">
        <v>1499.90478515625</v>
      </c>
      <c r="AD111" s="2">
        <v>3.472578153014183E-2</v>
      </c>
      <c r="AE111" s="2">
        <v>100.56996917724609</v>
      </c>
      <c r="AF111" s="2">
        <v>9.0593748092651367</v>
      </c>
      <c r="AG111" s="2">
        <v>0.10718144476413727</v>
      </c>
      <c r="AH111" s="2">
        <v>7.6373696327209473E-2</v>
      </c>
      <c r="AI111" s="2">
        <v>4.0124314837157726E-3</v>
      </c>
      <c r="AJ111" s="2">
        <v>5.7051755487918854E-2</v>
      </c>
      <c r="AK111" s="2">
        <v>4.5871571637690067E-3</v>
      </c>
      <c r="AL111" s="2">
        <v>1</v>
      </c>
      <c r="AM111" s="2">
        <v>-0.21956524252891541</v>
      </c>
      <c r="AN111" s="2">
        <v>2.737391471862793</v>
      </c>
      <c r="AO111" s="2">
        <v>1</v>
      </c>
      <c r="AP111" s="2">
        <v>0</v>
      </c>
      <c r="AQ111" s="2">
        <v>0.15999999642372131</v>
      </c>
      <c r="AR111" s="2">
        <v>111115</v>
      </c>
      <c r="AS111">
        <v>0.99986846923828099</v>
      </c>
      <c r="AT111">
        <v>1.3361211312934787E-3</v>
      </c>
      <c r="AU111">
        <v>299.26494636535642</v>
      </c>
      <c r="AV111">
        <v>296.08461418151853</v>
      </c>
      <c r="AW111">
        <v>239.98476026092249</v>
      </c>
      <c r="AX111">
        <v>1.6447713855190138</v>
      </c>
      <c r="AY111">
        <v>3.397277603171061</v>
      </c>
      <c r="AZ111">
        <v>33.780239080949158</v>
      </c>
      <c r="BA111">
        <v>12.253931021256776</v>
      </c>
      <c r="BB111">
        <v>24.5247802734375</v>
      </c>
      <c r="BC111">
        <v>3.0906979024959327</v>
      </c>
      <c r="BD111">
        <v>0.10602091735893329</v>
      </c>
      <c r="BE111">
        <v>2.1649001380631669</v>
      </c>
      <c r="BF111">
        <v>0.92579776443276574</v>
      </c>
      <c r="BG111">
        <v>6.6660546158318651E-2</v>
      </c>
      <c r="BH111">
        <v>144.92335340844392</v>
      </c>
      <c r="BI111">
        <v>0.79240949024186524</v>
      </c>
      <c r="BJ111">
        <v>64.24036451918343</v>
      </c>
      <c r="BK111">
        <v>1806.3884241086362</v>
      </c>
      <c r="BL111">
        <v>8.1749847024452493E-3</v>
      </c>
    </row>
    <row r="112" spans="1:64" x14ac:dyDescent="0.25">
      <c r="A112" s="6" t="s">
        <v>66</v>
      </c>
      <c r="B112" s="6" t="s">
        <v>219</v>
      </c>
      <c r="C112" s="6">
        <v>150822</v>
      </c>
      <c r="D112" s="6" t="s">
        <v>1988</v>
      </c>
      <c r="F112" s="2" t="s">
        <v>235</v>
      </c>
      <c r="G112" s="2">
        <v>7732.9999995529652</v>
      </c>
      <c r="H112" s="2">
        <v>0</v>
      </c>
      <c r="I112">
        <v>7.8349037793679406</v>
      </c>
      <c r="J112">
        <v>0.10505649121932156</v>
      </c>
      <c r="K112">
        <v>262.26165664380579</v>
      </c>
      <c r="L112">
        <v>1.2999798041646633</v>
      </c>
      <c r="M112">
        <v>1.2595855524609263</v>
      </c>
      <c r="N112">
        <v>26.247600555419922</v>
      </c>
      <c r="O112" s="2">
        <v>6</v>
      </c>
      <c r="P112">
        <v>1.4200000166893005</v>
      </c>
      <c r="Q112" s="2">
        <v>0.5</v>
      </c>
      <c r="R112">
        <v>2.5560000300407411</v>
      </c>
      <c r="S112" s="2">
        <v>23.025688171386719</v>
      </c>
      <c r="T112" s="2">
        <v>26.247600555419922</v>
      </c>
      <c r="U112" s="2">
        <v>21.128273010253906</v>
      </c>
      <c r="V112" s="2">
        <v>400.8419189453125</v>
      </c>
      <c r="W112" s="2">
        <v>392.49566650390625</v>
      </c>
      <c r="X112" s="2">
        <v>20.249942779541016</v>
      </c>
      <c r="Y112" s="2">
        <v>21.522113800048828</v>
      </c>
      <c r="Z112" s="2">
        <v>72.11083984375</v>
      </c>
      <c r="AA112" s="2">
        <v>76.641090393066406</v>
      </c>
      <c r="AB112" s="2">
        <v>599.9200439453125</v>
      </c>
      <c r="AC112" s="2">
        <v>1499.04638671875</v>
      </c>
      <c r="AD112" s="2">
        <v>0.14450731873512268</v>
      </c>
      <c r="AE112" s="2">
        <v>100.56761932373047</v>
      </c>
      <c r="AF112" s="2">
        <v>5.8180341720581055</v>
      </c>
      <c r="AG112" s="2">
        <v>8.9069545269012451E-2</v>
      </c>
      <c r="AH112" s="2">
        <v>8.232714980840683E-2</v>
      </c>
      <c r="AI112" s="2">
        <v>1.6426353249698877E-3</v>
      </c>
      <c r="AJ112" s="2">
        <v>0.12920069694519043</v>
      </c>
      <c r="AK112" s="2">
        <v>4.7646965831518173E-3</v>
      </c>
      <c r="AL112" s="2">
        <v>1</v>
      </c>
      <c r="AM112" s="2">
        <v>-0.21956524252891541</v>
      </c>
      <c r="AN112" s="2">
        <v>2.737391471862793</v>
      </c>
      <c r="AO112" s="2">
        <v>1</v>
      </c>
      <c r="AP112" s="2">
        <v>0</v>
      </c>
      <c r="AQ112" s="2">
        <v>0.15999999642372131</v>
      </c>
      <c r="AR112" s="2">
        <v>111115</v>
      </c>
      <c r="AS112">
        <v>0.999866739908854</v>
      </c>
      <c r="AT112">
        <v>1.2999798041646634E-3</v>
      </c>
      <c r="AU112">
        <v>299.3976005554199</v>
      </c>
      <c r="AV112">
        <v>296.1756881713867</v>
      </c>
      <c r="AW112">
        <v>239.84741651399236</v>
      </c>
      <c r="AX112">
        <v>1.6551805625613052</v>
      </c>
      <c r="AY112">
        <v>3.4240133001462429</v>
      </c>
      <c r="AZ112">
        <v>34.046876352160943</v>
      </c>
      <c r="BA112">
        <v>12.524762552112115</v>
      </c>
      <c r="BB112">
        <v>24.63664436340332</v>
      </c>
      <c r="BC112">
        <v>3.1114449632775401</v>
      </c>
      <c r="BD112">
        <v>0.10090894070352521</v>
      </c>
      <c r="BE112">
        <v>2.1644277476853166</v>
      </c>
      <c r="BF112">
        <v>0.9470172155922234</v>
      </c>
      <c r="BG112">
        <v>6.3428051064402954E-2</v>
      </c>
      <c r="BH112">
        <v>26.37503044856517</v>
      </c>
      <c r="BI112">
        <v>0.6681899420186227</v>
      </c>
      <c r="BJ112">
        <v>63.655688995479686</v>
      </c>
      <c r="BK112">
        <v>388.35751314794635</v>
      </c>
      <c r="BL112">
        <v>1.2842192603570373E-2</v>
      </c>
    </row>
    <row r="113" spans="1:64" x14ac:dyDescent="0.25">
      <c r="A113" s="6" t="s">
        <v>66</v>
      </c>
      <c r="B113" s="6" t="s">
        <v>219</v>
      </c>
      <c r="C113" s="6">
        <v>150822</v>
      </c>
      <c r="D113" s="6" t="s">
        <v>1989</v>
      </c>
      <c r="F113" s="2" t="s">
        <v>236</v>
      </c>
      <c r="G113" s="2">
        <v>8222.9999996647239</v>
      </c>
      <c r="H113" s="2">
        <v>0</v>
      </c>
      <c r="I113">
        <v>26.968306046481057</v>
      </c>
      <c r="J113">
        <v>0.52669941607092119</v>
      </c>
      <c r="K113">
        <v>1687.6395494454696</v>
      </c>
      <c r="L113">
        <v>4.5852668000477124</v>
      </c>
      <c r="M113">
        <v>1.0270482776688787</v>
      </c>
      <c r="N113">
        <v>25.366729736328125</v>
      </c>
      <c r="O113" s="2">
        <v>6</v>
      </c>
      <c r="P113">
        <v>1.4200000166893005</v>
      </c>
      <c r="Q113" s="2">
        <v>0.5</v>
      </c>
      <c r="R113">
        <v>2.5560000300407411</v>
      </c>
      <c r="S113" s="2">
        <v>22.977210998535156</v>
      </c>
      <c r="T113" s="2">
        <v>25.366729736328125</v>
      </c>
      <c r="U113" s="2">
        <v>21.109428405761719</v>
      </c>
      <c r="V113" s="2">
        <v>1842.9776611328125</v>
      </c>
      <c r="W113" s="2">
        <v>1812.6978759765625</v>
      </c>
      <c r="X113" s="2">
        <v>18.257234573364258</v>
      </c>
      <c r="Y113" s="2">
        <v>22.10563850402832</v>
      </c>
      <c r="Z113" s="2">
        <v>65.197158813476563</v>
      </c>
      <c r="AA113" s="2">
        <v>78.939926147460937</v>
      </c>
      <c r="AB113" s="2">
        <v>699.0804443359375</v>
      </c>
      <c r="AC113" s="2">
        <v>1499.033203125</v>
      </c>
      <c r="AD113" s="2">
        <v>0.22291769087314606</v>
      </c>
      <c r="AE113" s="2">
        <v>100.55433654785156</v>
      </c>
      <c r="AF113" s="2">
        <v>9.342198371887207</v>
      </c>
      <c r="AG113" s="2">
        <v>6.434553861618042E-2</v>
      </c>
      <c r="AH113" s="2">
        <v>6.5645903348922729E-2</v>
      </c>
      <c r="AI113" s="2">
        <v>6.3014477491378784E-3</v>
      </c>
      <c r="AJ113" s="2">
        <v>5.6540459394454956E-2</v>
      </c>
      <c r="AK113" s="2">
        <v>6.3110529445111752E-3</v>
      </c>
      <c r="AL113" s="2">
        <v>1</v>
      </c>
      <c r="AM113" s="2">
        <v>-0.21956524252891541</v>
      </c>
      <c r="AN113" s="2">
        <v>2.737391471862793</v>
      </c>
      <c r="AO113" s="2">
        <v>1</v>
      </c>
      <c r="AP113" s="2">
        <v>0</v>
      </c>
      <c r="AQ113" s="2">
        <v>0.15999999642372131</v>
      </c>
      <c r="AR113" s="2">
        <v>111115</v>
      </c>
      <c r="AS113">
        <v>1.165134073893229</v>
      </c>
      <c r="AT113">
        <v>4.5852668000477123E-3</v>
      </c>
      <c r="AU113">
        <v>298.5167297363281</v>
      </c>
      <c r="AV113">
        <v>296.12721099853513</v>
      </c>
      <c r="AW113">
        <v>239.84530713903951</v>
      </c>
      <c r="AX113">
        <v>0.12009847558519413</v>
      </c>
      <c r="AY113">
        <v>3.2498660914080886</v>
      </c>
      <c r="AZ113">
        <v>32.319502101846695</v>
      </c>
      <c r="BA113">
        <v>10.213863597818374</v>
      </c>
      <c r="BB113">
        <v>24.171970367431641</v>
      </c>
      <c r="BC113">
        <v>3.0260533968540591</v>
      </c>
      <c r="BD113">
        <v>0.4367093668498202</v>
      </c>
      <c r="BE113">
        <v>2.2228178137392098</v>
      </c>
      <c r="BF113">
        <v>0.80323558311484922</v>
      </c>
      <c r="BG113">
        <v>0.27981580683199686</v>
      </c>
      <c r="BH113">
        <v>169.69947522640433</v>
      </c>
      <c r="BI113">
        <v>0.93100983446360597</v>
      </c>
      <c r="BJ113">
        <v>73.063751358451185</v>
      </c>
      <c r="BK113">
        <v>1798.4540525278715</v>
      </c>
      <c r="BL113">
        <v>1.0956107579001778E-2</v>
      </c>
    </row>
    <row r="114" spans="1:64" x14ac:dyDescent="0.25">
      <c r="A114" s="6" t="s">
        <v>66</v>
      </c>
      <c r="B114" s="6" t="s">
        <v>219</v>
      </c>
      <c r="C114" s="6">
        <v>150822</v>
      </c>
      <c r="D114" s="6" t="s">
        <v>1989</v>
      </c>
      <c r="F114" s="2" t="s">
        <v>237</v>
      </c>
      <c r="G114" s="2">
        <v>8411.4999991618097</v>
      </c>
      <c r="H114" s="2">
        <v>0</v>
      </c>
      <c r="I114">
        <v>18.640963639234734</v>
      </c>
      <c r="J114">
        <v>0.50096720307248788</v>
      </c>
      <c r="K114">
        <v>308.13420108725296</v>
      </c>
      <c r="L114">
        <v>4.541708507085648</v>
      </c>
      <c r="M114">
        <v>1.0603565739547212</v>
      </c>
      <c r="N114">
        <v>25.540464401245117</v>
      </c>
      <c r="O114" s="2">
        <v>6</v>
      </c>
      <c r="P114">
        <v>1.4200000166893005</v>
      </c>
      <c r="Q114" s="2">
        <v>0.5</v>
      </c>
      <c r="R114">
        <v>2.5560000300407411</v>
      </c>
      <c r="S114" s="2">
        <v>23.089059829711914</v>
      </c>
      <c r="T114" s="2">
        <v>25.540464401245117</v>
      </c>
      <c r="U114" s="2">
        <v>21.208591461181641</v>
      </c>
      <c r="V114" s="2">
        <v>401.013916015625</v>
      </c>
      <c r="W114" s="2">
        <v>383.519775390625</v>
      </c>
      <c r="X114" s="2">
        <v>18.299409866333008</v>
      </c>
      <c r="Y114" s="2">
        <v>22.111274719238281</v>
      </c>
      <c r="Z114" s="2">
        <v>64.902481079101563</v>
      </c>
      <c r="AA114" s="2">
        <v>78.422019958496094</v>
      </c>
      <c r="AB114" s="2">
        <v>699.0728759765625</v>
      </c>
      <c r="AC114" s="2">
        <v>1500.3096923828125</v>
      </c>
      <c r="AD114" s="2">
        <v>0.17587409913539886</v>
      </c>
      <c r="AE114" s="2">
        <v>100.54737091064453</v>
      </c>
      <c r="AF114" s="2">
        <v>6.0831117630004883</v>
      </c>
      <c r="AG114" s="2">
        <v>5.745619535446167E-2</v>
      </c>
      <c r="AH114" s="2">
        <v>7.9435937106609344E-2</v>
      </c>
      <c r="AI114" s="2">
        <v>1.3378562871366739E-3</v>
      </c>
      <c r="AJ114" s="2">
        <v>7.7935218811035156E-2</v>
      </c>
      <c r="AK114" s="2">
        <v>2.461644122377038E-3</v>
      </c>
      <c r="AL114" s="2">
        <v>1</v>
      </c>
      <c r="AM114" s="2">
        <v>-0.21956524252891541</v>
      </c>
      <c r="AN114" s="2">
        <v>2.737391471862793</v>
      </c>
      <c r="AO114" s="2">
        <v>1</v>
      </c>
      <c r="AP114" s="2">
        <v>0</v>
      </c>
      <c r="AQ114" s="2">
        <v>0.15999999642372131</v>
      </c>
      <c r="AR114" s="2">
        <v>111115</v>
      </c>
      <c r="AS114">
        <v>1.1651214599609374</v>
      </c>
      <c r="AT114">
        <v>4.541708507085648E-3</v>
      </c>
      <c r="AU114">
        <v>298.69046440124509</v>
      </c>
      <c r="AV114">
        <v>296.23905982971189</v>
      </c>
      <c r="AW114">
        <v>240.04954541572442</v>
      </c>
      <c r="AX114">
        <v>0.13579366696922901</v>
      </c>
      <c r="AY114">
        <v>3.2835871144571303</v>
      </c>
      <c r="AZ114">
        <v>32.657115593556611</v>
      </c>
      <c r="BA114">
        <v>10.54584087431833</v>
      </c>
      <c r="BB114">
        <v>24.314762115478516</v>
      </c>
      <c r="BC114">
        <v>3.0520729634933752</v>
      </c>
      <c r="BD114">
        <v>0.41887010506117417</v>
      </c>
      <c r="BE114">
        <v>2.2232305405024091</v>
      </c>
      <c r="BF114">
        <v>0.82884242299096611</v>
      </c>
      <c r="BG114">
        <v>0.26810977034362493</v>
      </c>
      <c r="BH114">
        <v>30.982083806975151</v>
      </c>
      <c r="BI114">
        <v>0.8034375822561175</v>
      </c>
      <c r="BJ114">
        <v>72.239189666424465</v>
      </c>
      <c r="BK114">
        <v>373.67419611942063</v>
      </c>
      <c r="BL114">
        <v>3.6036957378487118E-2</v>
      </c>
    </row>
    <row r="115" spans="1:64" x14ac:dyDescent="0.25">
      <c r="A115" s="6" t="s">
        <v>66</v>
      </c>
      <c r="B115" s="6" t="s">
        <v>219</v>
      </c>
      <c r="C115" s="6">
        <v>150822</v>
      </c>
      <c r="D115" s="6" t="s">
        <v>1990</v>
      </c>
      <c r="F115" s="2" t="s">
        <v>220</v>
      </c>
      <c r="G115" s="2">
        <v>4147.999997317791</v>
      </c>
      <c r="H115" s="2">
        <v>0</v>
      </c>
      <c r="I115">
        <v>11.117312401319323</v>
      </c>
      <c r="J115">
        <v>7.407824754861507E-2</v>
      </c>
      <c r="K115">
        <v>146.83071551761381</v>
      </c>
      <c r="L115">
        <v>0.78949892831841006</v>
      </c>
      <c r="M115">
        <v>1.0719199497992484</v>
      </c>
      <c r="N115">
        <v>26.174118041992187</v>
      </c>
      <c r="O115" s="2">
        <v>6</v>
      </c>
      <c r="P115">
        <v>1.4200000166893005</v>
      </c>
      <c r="Q115" s="2">
        <v>0.5</v>
      </c>
      <c r="R115">
        <v>2.5560000300407411</v>
      </c>
      <c r="S115" s="2">
        <v>23.315862655639648</v>
      </c>
      <c r="T115" s="2">
        <v>26.174118041992187</v>
      </c>
      <c r="U115" s="2">
        <v>21.378318786621094</v>
      </c>
      <c r="V115" s="2">
        <v>414.82266235351562</v>
      </c>
      <c r="W115" s="2">
        <v>397.6676025390625</v>
      </c>
      <c r="X115" s="2">
        <v>22.071756362915039</v>
      </c>
      <c r="Y115" s="2">
        <v>23.229045867919922</v>
      </c>
      <c r="Z115" s="2">
        <v>77.270469665527344</v>
      </c>
      <c r="AA115" s="2">
        <v>81.321998596191406</v>
      </c>
      <c r="AB115" s="2">
        <v>399.80987548828125</v>
      </c>
      <c r="AC115" s="2">
        <v>1499.8695068359375</v>
      </c>
      <c r="AD115" s="2">
        <v>0.2262779176235199</v>
      </c>
      <c r="AE115" s="2">
        <v>100.61802673339844</v>
      </c>
      <c r="AF115" s="2">
        <v>4.5470643043518066</v>
      </c>
      <c r="AG115" s="2">
        <v>-2.1699447184801102E-2</v>
      </c>
      <c r="AH115" s="2">
        <v>3.1114375218749046E-2</v>
      </c>
      <c r="AI115" s="2">
        <v>7.8586852177977562E-3</v>
      </c>
      <c r="AJ115" s="2">
        <v>2.4093952029943466E-2</v>
      </c>
      <c r="AK115" s="2">
        <v>2.0835469476878643E-3</v>
      </c>
      <c r="AL115" s="2">
        <v>1</v>
      </c>
      <c r="AM115" s="2">
        <v>-0.21956524252891541</v>
      </c>
      <c r="AN115" s="2">
        <v>2.737391471862793</v>
      </c>
      <c r="AO115" s="2">
        <v>1</v>
      </c>
      <c r="AP115" s="2">
        <v>0</v>
      </c>
      <c r="AQ115" s="2">
        <v>0.15999999642372131</v>
      </c>
      <c r="AR115" s="2">
        <v>111115</v>
      </c>
      <c r="AS115">
        <v>0.66634979248046866</v>
      </c>
      <c r="AT115">
        <v>7.8949892831841001E-4</v>
      </c>
      <c r="AU115">
        <v>299.32411804199216</v>
      </c>
      <c r="AV115">
        <v>296.46586265563963</v>
      </c>
      <c r="AW115">
        <v>239.97911572979865</v>
      </c>
      <c r="AX115">
        <v>1.9588975756308915</v>
      </c>
      <c r="AY115">
        <v>3.4091807079289538</v>
      </c>
      <c r="AZ115">
        <v>33.882404759954753</v>
      </c>
      <c r="BA115">
        <v>10.653358892034831</v>
      </c>
      <c r="BB115">
        <v>24.744990348815918</v>
      </c>
      <c r="BC115">
        <v>3.1316554745025371</v>
      </c>
      <c r="BD115">
        <v>7.19917747593323E-2</v>
      </c>
      <c r="BE115">
        <v>2.3372607581297054</v>
      </c>
      <c r="BF115">
        <v>0.79439471637283177</v>
      </c>
      <c r="BG115">
        <v>4.5177776503177461E-2</v>
      </c>
      <c r="BH115">
        <v>14.773816859235287</v>
      </c>
      <c r="BI115">
        <v>0.36922976521123763</v>
      </c>
      <c r="BJ115">
        <v>68.545222405764221</v>
      </c>
      <c r="BK115">
        <v>391.79578267779988</v>
      </c>
      <c r="BL115">
        <v>1.944989417431962E-2</v>
      </c>
    </row>
    <row r="116" spans="1:64" x14ac:dyDescent="0.25">
      <c r="A116" s="6" t="s">
        <v>66</v>
      </c>
      <c r="B116" s="6" t="s">
        <v>219</v>
      </c>
      <c r="C116" s="6">
        <v>150822</v>
      </c>
      <c r="D116" s="6" t="s">
        <v>1990</v>
      </c>
      <c r="F116" s="2" t="s">
        <v>221</v>
      </c>
      <c r="G116" s="2">
        <v>4340.9999997317791</v>
      </c>
      <c r="H116" s="2">
        <v>0</v>
      </c>
      <c r="I116">
        <v>20.192624641719753</v>
      </c>
      <c r="J116">
        <v>5.7860575771933508E-2</v>
      </c>
      <c r="K116">
        <v>1229.4756342814389</v>
      </c>
      <c r="L116">
        <v>0.55915493496713697</v>
      </c>
      <c r="M116">
        <v>0.96654801973693694</v>
      </c>
      <c r="N116">
        <v>25.599044799804688</v>
      </c>
      <c r="O116" s="2">
        <v>6</v>
      </c>
      <c r="P116">
        <v>1.4200000166893005</v>
      </c>
      <c r="Q116" s="2">
        <v>0.5</v>
      </c>
      <c r="R116">
        <v>2.5560000300407411</v>
      </c>
      <c r="S116" s="2">
        <v>22.625951766967773</v>
      </c>
      <c r="T116" s="2">
        <v>25.599044799804688</v>
      </c>
      <c r="U116" s="2">
        <v>20.717012405395508</v>
      </c>
      <c r="V116" s="2">
        <v>1854.571044921875</v>
      </c>
      <c r="W116" s="2">
        <v>1822.733154296875</v>
      </c>
      <c r="X116" s="2">
        <v>22.322654724121094</v>
      </c>
      <c r="Y116" s="2">
        <v>23.142496109008789</v>
      </c>
      <c r="Z116" s="2">
        <v>81.479385375976563</v>
      </c>
      <c r="AA116" s="2">
        <v>84.471878051757813</v>
      </c>
      <c r="AB116" s="2">
        <v>399.74661254882812</v>
      </c>
      <c r="AC116" s="2">
        <v>1500.3192138671875</v>
      </c>
      <c r="AD116" s="2">
        <v>0.14786738157272339</v>
      </c>
      <c r="AE116" s="2">
        <v>100.61481475830078</v>
      </c>
      <c r="AF116" s="2">
        <v>7.0223817825317383</v>
      </c>
      <c r="AG116" s="2">
        <v>-7.3930375277996063E-2</v>
      </c>
      <c r="AH116" s="2">
        <v>0.47199371457099915</v>
      </c>
      <c r="AI116" s="2">
        <v>2.2180881351232529E-3</v>
      </c>
      <c r="AJ116" s="2">
        <v>0.54460525512695313</v>
      </c>
      <c r="AK116" s="2">
        <v>1.5088817104697227E-2</v>
      </c>
      <c r="AL116" s="2">
        <v>0.66666668653488159</v>
      </c>
      <c r="AM116" s="2">
        <v>-0.21956524252891541</v>
      </c>
      <c r="AN116" s="2">
        <v>2.737391471862793</v>
      </c>
      <c r="AO116" s="2">
        <v>1</v>
      </c>
      <c r="AP116" s="2">
        <v>0</v>
      </c>
      <c r="AQ116" s="2">
        <v>0.15999999642372131</v>
      </c>
      <c r="AR116" s="2">
        <v>111115</v>
      </c>
      <c r="AS116">
        <v>0.66624435424804673</v>
      </c>
      <c r="AT116">
        <v>5.5915493496713699E-4</v>
      </c>
      <c r="AU116">
        <v>298.74904479980466</v>
      </c>
      <c r="AV116">
        <v>295.77595176696775</v>
      </c>
      <c r="AW116">
        <v>240.05106885319037</v>
      </c>
      <c r="AX116">
        <v>2.0641545045122669</v>
      </c>
      <c r="AY116">
        <v>3.2950259787895528</v>
      </c>
      <c r="AZ116">
        <v>32.748914627581833</v>
      </c>
      <c r="BA116">
        <v>9.6064185185730437</v>
      </c>
      <c r="BB116">
        <v>24.11249828338623</v>
      </c>
      <c r="BC116">
        <v>3.0152737092566575</v>
      </c>
      <c r="BD116">
        <v>5.6579770582393274E-2</v>
      </c>
      <c r="BE116">
        <v>2.3284779590526159</v>
      </c>
      <c r="BF116">
        <v>0.6867957502040416</v>
      </c>
      <c r="BG116">
        <v>3.5475240911424046E-2</v>
      </c>
      <c r="BH116">
        <v>123.70346319307134</v>
      </c>
      <c r="BI116">
        <v>0.6745231090920234</v>
      </c>
      <c r="BJ116">
        <v>70.491135366676417</v>
      </c>
      <c r="BK116">
        <v>1812.0680357734268</v>
      </c>
      <c r="BL116">
        <v>7.8551191728318138E-3</v>
      </c>
    </row>
    <row r="117" spans="1:64" x14ac:dyDescent="0.25">
      <c r="A117" s="6" t="s">
        <v>66</v>
      </c>
      <c r="B117" s="6" t="s">
        <v>219</v>
      </c>
      <c r="C117" s="6">
        <v>150822</v>
      </c>
      <c r="D117" s="6" t="s">
        <v>1991</v>
      </c>
      <c r="F117" s="2" t="s">
        <v>222</v>
      </c>
      <c r="G117" s="2">
        <v>4746.9999998435378</v>
      </c>
      <c r="H117" s="2">
        <v>0</v>
      </c>
      <c r="I117">
        <v>20.776367648073961</v>
      </c>
      <c r="J117">
        <v>7.6772014647332368E-2</v>
      </c>
      <c r="K117">
        <v>1344.1328720538222</v>
      </c>
      <c r="L117">
        <v>0.89489817611821809</v>
      </c>
      <c r="M117">
        <v>1.1757362414928036</v>
      </c>
      <c r="N117">
        <v>25.523513793945313</v>
      </c>
      <c r="O117" s="2">
        <v>6</v>
      </c>
      <c r="P117">
        <v>1.4200000166893005</v>
      </c>
      <c r="Q117" s="2">
        <v>0.5</v>
      </c>
      <c r="R117">
        <v>2.5560000300407411</v>
      </c>
      <c r="S117" s="2">
        <v>22.158885955810547</v>
      </c>
      <c r="T117" s="2">
        <v>25.523513793945313</v>
      </c>
      <c r="U117" s="2">
        <v>20.250034332275391</v>
      </c>
      <c r="V117" s="2">
        <v>1852.1446533203125</v>
      </c>
      <c r="W117" s="2">
        <v>1818.5186767578125</v>
      </c>
      <c r="X117" s="2">
        <v>19.601585388183594</v>
      </c>
      <c r="Y117" s="2">
        <v>20.916650772094727</v>
      </c>
      <c r="Z117" s="2">
        <v>73.609146118164063</v>
      </c>
      <c r="AA117" s="2">
        <v>78.547569274902344</v>
      </c>
      <c r="AB117" s="2">
        <v>399.75802612304688</v>
      </c>
      <c r="AC117" s="2">
        <v>1499.9503173828125</v>
      </c>
      <c r="AD117" s="2">
        <v>0.38198632001876831</v>
      </c>
      <c r="AE117" s="2">
        <v>100.61589050292969</v>
      </c>
      <c r="AF117" s="2">
        <v>8.3033571243286133</v>
      </c>
      <c r="AG117" s="2">
        <v>0.10321701318025589</v>
      </c>
      <c r="AH117" s="2">
        <v>5.6618757545948029E-2</v>
      </c>
      <c r="AI117" s="2">
        <v>1.3253816403448582E-2</v>
      </c>
      <c r="AJ117" s="2">
        <v>5.3780365735292435E-2</v>
      </c>
      <c r="AK117" s="2">
        <v>1.0269301012158394E-2</v>
      </c>
      <c r="AL117" s="2">
        <v>1</v>
      </c>
      <c r="AM117" s="2">
        <v>-0.21956524252891541</v>
      </c>
      <c r="AN117" s="2">
        <v>2.737391471862793</v>
      </c>
      <c r="AO117" s="2">
        <v>1</v>
      </c>
      <c r="AP117" s="2">
        <v>0</v>
      </c>
      <c r="AQ117" s="2">
        <v>0.15999999642372131</v>
      </c>
      <c r="AR117" s="2">
        <v>111115</v>
      </c>
      <c r="AS117">
        <v>0.66626337687174475</v>
      </c>
      <c r="AT117">
        <v>8.9489817611821808E-4</v>
      </c>
      <c r="AU117">
        <v>298.67351379394529</v>
      </c>
      <c r="AV117">
        <v>295.30888595581052</v>
      </c>
      <c r="AW117">
        <v>239.99204541700965</v>
      </c>
      <c r="AX117">
        <v>1.8463420497158314</v>
      </c>
      <c r="AY117">
        <v>3.2802836852659065</v>
      </c>
      <c r="AZ117">
        <v>32.602043960147554</v>
      </c>
      <c r="BA117">
        <v>11.685393188052828</v>
      </c>
      <c r="BB117">
        <v>23.84119987487793</v>
      </c>
      <c r="BC117">
        <v>2.9665239353630004</v>
      </c>
      <c r="BD117">
        <v>7.4533331566166289E-2</v>
      </c>
      <c r="BE117">
        <v>2.1045474437731029</v>
      </c>
      <c r="BF117">
        <v>0.86197649158989753</v>
      </c>
      <c r="BG117">
        <v>4.677942084140907E-2</v>
      </c>
      <c r="BH117">
        <v>135.24112587595576</v>
      </c>
      <c r="BI117">
        <v>0.73913613823875601</v>
      </c>
      <c r="BJ117">
        <v>64.245899481328522</v>
      </c>
      <c r="BK117">
        <v>1807.545243269843</v>
      </c>
      <c r="BL117">
        <v>7.3845810082775222E-3</v>
      </c>
    </row>
    <row r="118" spans="1:64" x14ac:dyDescent="0.25">
      <c r="A118" s="6" t="s">
        <v>66</v>
      </c>
      <c r="B118" s="6" t="s">
        <v>219</v>
      </c>
      <c r="C118" s="6">
        <v>150822</v>
      </c>
      <c r="D118" s="6" t="s">
        <v>1991</v>
      </c>
      <c r="F118" s="2" t="s">
        <v>223</v>
      </c>
      <c r="G118" s="2">
        <v>4904.9999998211861</v>
      </c>
      <c r="H118" s="2">
        <v>0</v>
      </c>
      <c r="I118">
        <v>7.4396341182631236</v>
      </c>
      <c r="J118">
        <v>6.7932538341411108E-2</v>
      </c>
      <c r="K118">
        <v>201.07684421710792</v>
      </c>
      <c r="L118">
        <v>0.78151462549683393</v>
      </c>
      <c r="M118">
        <v>1.156846044924007</v>
      </c>
      <c r="N118">
        <v>25.298643112182617</v>
      </c>
      <c r="O118" s="2">
        <v>6</v>
      </c>
      <c r="P118">
        <v>1.4200000166893005</v>
      </c>
      <c r="Q118" s="2">
        <v>0.5</v>
      </c>
      <c r="R118">
        <v>2.5560000300407411</v>
      </c>
      <c r="S118" s="2">
        <v>21.931129455566406</v>
      </c>
      <c r="T118" s="2">
        <v>25.298643112182617</v>
      </c>
      <c r="U118" s="2">
        <v>20.042612075805664</v>
      </c>
      <c r="V118" s="2">
        <v>397.43231201171875</v>
      </c>
      <c r="W118" s="2">
        <v>385.81280517578125</v>
      </c>
      <c r="X118" s="2">
        <v>19.523382186889648</v>
      </c>
      <c r="Y118" s="2">
        <v>20.672189712524414</v>
      </c>
      <c r="Z118" s="2">
        <v>74.338340759277344</v>
      </c>
      <c r="AA118" s="2">
        <v>78.712608337402344</v>
      </c>
      <c r="AB118" s="2">
        <v>399.73223876953125</v>
      </c>
      <c r="AC118" s="2">
        <v>1500.8037109375</v>
      </c>
      <c r="AD118" s="2">
        <v>0.1613115668296814</v>
      </c>
      <c r="AE118" s="2">
        <v>100.61283111572266</v>
      </c>
      <c r="AF118" s="2">
        <v>5.2620806694030762</v>
      </c>
      <c r="AG118" s="2">
        <v>4.9636919051408768E-2</v>
      </c>
      <c r="AH118" s="2">
        <v>8.4425896406173706E-2</v>
      </c>
      <c r="AI118" s="2">
        <v>2.9561023693531752E-3</v>
      </c>
      <c r="AJ118" s="2">
        <v>8.9887961745262146E-2</v>
      </c>
      <c r="AK118" s="2">
        <v>6.1384160071611404E-3</v>
      </c>
      <c r="AL118" s="2">
        <v>1</v>
      </c>
      <c r="AM118" s="2">
        <v>-0.21956524252891541</v>
      </c>
      <c r="AN118" s="2">
        <v>2.737391471862793</v>
      </c>
      <c r="AO118" s="2">
        <v>1</v>
      </c>
      <c r="AP118" s="2">
        <v>0</v>
      </c>
      <c r="AQ118" s="2">
        <v>0.15999999642372131</v>
      </c>
      <c r="AR118" s="2">
        <v>111115</v>
      </c>
      <c r="AS118">
        <v>0.66622039794921872</v>
      </c>
      <c r="AT118">
        <v>7.8151462549683388E-4</v>
      </c>
      <c r="AU118">
        <v>298.44864311218259</v>
      </c>
      <c r="AV118">
        <v>295.08112945556638</v>
      </c>
      <c r="AW118">
        <v>240.12858838270768</v>
      </c>
      <c r="AX118">
        <v>1.9058675554597266</v>
      </c>
      <c r="AY118">
        <v>3.2367335772624051</v>
      </c>
      <c r="AZ118">
        <v>32.170186857574713</v>
      </c>
      <c r="BA118">
        <v>11.497997145050299</v>
      </c>
      <c r="BB118">
        <v>23.614886283874512</v>
      </c>
      <c r="BC118">
        <v>2.9263861860004354</v>
      </c>
      <c r="BD118">
        <v>6.6173792777170989E-2</v>
      </c>
      <c r="BE118">
        <v>2.0798875323383981</v>
      </c>
      <c r="BF118">
        <v>0.84649865366203736</v>
      </c>
      <c r="BG118">
        <v>4.1513116887162804E-2</v>
      </c>
      <c r="BH118">
        <v>20.230910568498352</v>
      </c>
      <c r="BI118">
        <v>0.52117721734377043</v>
      </c>
      <c r="BJ118">
        <v>64.239326961170647</v>
      </c>
      <c r="BK118">
        <v>381.88342100457089</v>
      </c>
      <c r="BL118">
        <v>1.2514737804992715E-2</v>
      </c>
    </row>
    <row r="119" spans="1:64" x14ac:dyDescent="0.25">
      <c r="A119" s="6" t="s">
        <v>66</v>
      </c>
      <c r="B119" s="6" t="s">
        <v>219</v>
      </c>
      <c r="C119" s="6">
        <v>150822</v>
      </c>
      <c r="D119" s="6" t="s">
        <v>1992</v>
      </c>
      <c r="F119" s="2" t="s">
        <v>224</v>
      </c>
      <c r="G119" s="2">
        <v>5510.4999955631793</v>
      </c>
      <c r="H119" s="2">
        <v>0</v>
      </c>
      <c r="I119">
        <v>4.4778980391127545</v>
      </c>
      <c r="J119">
        <v>3.6896555413916655E-2</v>
      </c>
      <c r="K119">
        <v>1615.2985256482471</v>
      </c>
      <c r="L119">
        <v>0.40521809137532366</v>
      </c>
      <c r="M119">
        <v>1.0925538830601096</v>
      </c>
      <c r="N119">
        <v>24.551658630371094</v>
      </c>
      <c r="O119" s="2">
        <v>6</v>
      </c>
      <c r="P119">
        <v>1.4200000166893005</v>
      </c>
      <c r="Q119" s="2">
        <v>0.5</v>
      </c>
      <c r="R119">
        <v>2.5560000300407411</v>
      </c>
      <c r="S119" s="2">
        <v>22.183811187744141</v>
      </c>
      <c r="T119" s="2">
        <v>24.551658630371094</v>
      </c>
      <c r="U119" s="2">
        <v>20.213533401489258</v>
      </c>
      <c r="V119" s="2">
        <v>1850.480224609375</v>
      </c>
      <c r="W119" s="2">
        <v>1842.637451171875</v>
      </c>
      <c r="X119" s="2">
        <v>19.312618255615234</v>
      </c>
      <c r="Y119" s="2">
        <v>19.908794403076172</v>
      </c>
      <c r="Z119" s="2">
        <v>72.413154602050781</v>
      </c>
      <c r="AA119" s="2">
        <v>74.648529052734375</v>
      </c>
      <c r="AB119" s="2">
        <v>399.697998046875</v>
      </c>
      <c r="AC119" s="2">
        <v>1500.0133056640625</v>
      </c>
      <c r="AD119" s="2">
        <v>6.161121279001236E-2</v>
      </c>
      <c r="AE119" s="2">
        <v>100.61473083496094</v>
      </c>
      <c r="AF119" s="2">
        <v>8.3375082015991211</v>
      </c>
      <c r="AG119" s="2">
        <v>0.12915647029876709</v>
      </c>
      <c r="AH119" s="2">
        <v>9.2112593352794647E-2</v>
      </c>
      <c r="AI119" s="2">
        <v>1.9567885901778936E-3</v>
      </c>
      <c r="AJ119" s="2">
        <v>6.9965660572052002E-2</v>
      </c>
      <c r="AK119" s="2">
        <v>2.6249897200614214E-3</v>
      </c>
      <c r="AL119" s="2">
        <v>1</v>
      </c>
      <c r="AM119" s="2">
        <v>-0.21956524252891541</v>
      </c>
      <c r="AN119" s="2">
        <v>2.737391471862793</v>
      </c>
      <c r="AO119" s="2">
        <v>1</v>
      </c>
      <c r="AP119" s="2">
        <v>0</v>
      </c>
      <c r="AQ119" s="2">
        <v>0.15999999642372131</v>
      </c>
      <c r="AR119" s="2">
        <v>111115</v>
      </c>
      <c r="AS119">
        <v>0.66616333007812489</v>
      </c>
      <c r="AT119">
        <v>4.0521809137532364E-4</v>
      </c>
      <c r="AU119">
        <v>297.70165863037107</v>
      </c>
      <c r="AV119">
        <v>295.33381118774412</v>
      </c>
      <c r="AW119">
        <v>240.00212354178439</v>
      </c>
      <c r="AX119">
        <v>2.2238428981620215</v>
      </c>
      <c r="AY119">
        <v>3.0956718731741955</v>
      </c>
      <c r="AZ119">
        <v>30.767580924626714</v>
      </c>
      <c r="BA119">
        <v>10.858786521550542</v>
      </c>
      <c r="BB119">
        <v>23.367734909057617</v>
      </c>
      <c r="BC119">
        <v>2.883096056469475</v>
      </c>
      <c r="BD119">
        <v>3.6371522595774586E-2</v>
      </c>
      <c r="BE119">
        <v>2.0031179901140859</v>
      </c>
      <c r="BF119">
        <v>0.87997806635538911</v>
      </c>
      <c r="BG119">
        <v>2.2778796616099481E-2</v>
      </c>
      <c r="BH119">
        <v>162.5228263762076</v>
      </c>
      <c r="BI119">
        <v>0.87662308427572355</v>
      </c>
      <c r="BJ119">
        <v>64.304813789636441</v>
      </c>
      <c r="BK119">
        <v>1840.2723642071828</v>
      </c>
      <c r="BL119">
        <v>1.5647162081802886E-3</v>
      </c>
    </row>
    <row r="120" spans="1:64" x14ac:dyDescent="0.25">
      <c r="A120" s="6" t="s">
        <v>66</v>
      </c>
      <c r="B120" s="6" t="s">
        <v>219</v>
      </c>
      <c r="C120" s="6">
        <v>150822</v>
      </c>
      <c r="D120" s="6" t="s">
        <v>1992</v>
      </c>
      <c r="F120" s="2" t="s">
        <v>225</v>
      </c>
      <c r="G120" s="2">
        <v>5761.4999993629754</v>
      </c>
      <c r="H120" s="2">
        <v>0</v>
      </c>
      <c r="I120">
        <v>1.4689399480014986</v>
      </c>
      <c r="J120">
        <v>4.4489678131023197E-2</v>
      </c>
      <c r="K120">
        <v>338.09981362156179</v>
      </c>
      <c r="L120">
        <v>0.49073194886088711</v>
      </c>
      <c r="M120">
        <v>1.1002704677327486</v>
      </c>
      <c r="N120">
        <v>24.679378509521484</v>
      </c>
      <c r="O120" s="2">
        <v>6</v>
      </c>
      <c r="P120">
        <v>1.4200000166893005</v>
      </c>
      <c r="Q120" s="2">
        <v>0.5</v>
      </c>
      <c r="R120">
        <v>2.5560000300407411</v>
      </c>
      <c r="S120" s="2">
        <v>22.315671920776367</v>
      </c>
      <c r="T120" s="2">
        <v>24.679378509521484</v>
      </c>
      <c r="U120" s="2">
        <v>20.344379425048828</v>
      </c>
      <c r="V120" s="2">
        <v>400.80865478515625</v>
      </c>
      <c r="W120" s="2">
        <v>398.310302734375</v>
      </c>
      <c r="X120" s="2">
        <v>19.346462249755859</v>
      </c>
      <c r="Y120" s="2">
        <v>20.068292617797852</v>
      </c>
      <c r="Z120" s="2">
        <v>71.958930969238281</v>
      </c>
      <c r="AA120" s="2">
        <v>74.643775939941406</v>
      </c>
      <c r="AB120" s="2">
        <v>399.7203369140625</v>
      </c>
      <c r="AC120" s="2">
        <v>1499.87060546875</v>
      </c>
      <c r="AD120" s="2">
        <v>0.17923496663570404</v>
      </c>
      <c r="AE120" s="2">
        <v>100.61305999755859</v>
      </c>
      <c r="AF120" s="2">
        <v>5.576657772064209</v>
      </c>
      <c r="AG120" s="2">
        <v>0.12101085484027863</v>
      </c>
      <c r="AH120" s="2">
        <v>7.5655199587345123E-2</v>
      </c>
      <c r="AI120" s="2">
        <v>1.5229304553940892E-3</v>
      </c>
      <c r="AJ120" s="2">
        <v>5.1511425524950027E-2</v>
      </c>
      <c r="AK120" s="2">
        <v>1.6524277161806822E-3</v>
      </c>
      <c r="AL120" s="2">
        <v>1</v>
      </c>
      <c r="AM120" s="2">
        <v>-0.21956524252891541</v>
      </c>
      <c r="AN120" s="2">
        <v>2.737391471862793</v>
      </c>
      <c r="AO120" s="2">
        <v>1</v>
      </c>
      <c r="AP120" s="2">
        <v>0</v>
      </c>
      <c r="AQ120" s="2">
        <v>0.15999999642372131</v>
      </c>
      <c r="AR120" s="2">
        <v>111115</v>
      </c>
      <c r="AS120">
        <v>0.66620056152343732</v>
      </c>
      <c r="AT120">
        <v>4.9073194886088711E-4</v>
      </c>
      <c r="AU120">
        <v>297.82937850952146</v>
      </c>
      <c r="AV120">
        <v>295.46567192077634</v>
      </c>
      <c r="AW120">
        <v>239.97929151104472</v>
      </c>
      <c r="AX120">
        <v>2.1804616239266874</v>
      </c>
      <c r="AY120">
        <v>3.1194027969358062</v>
      </c>
      <c r="AZ120">
        <v>31.003955122838917</v>
      </c>
      <c r="BA120">
        <v>10.935662505041066</v>
      </c>
      <c r="BB120">
        <v>23.497525215148926</v>
      </c>
      <c r="BC120">
        <v>2.9057592903816221</v>
      </c>
      <c r="BD120">
        <v>4.3728540159977895E-2</v>
      </c>
      <c r="BE120">
        <v>2.0191323292030576</v>
      </c>
      <c r="BF120">
        <v>0.88662696117856443</v>
      </c>
      <c r="BG120">
        <v>2.7397716877715191E-2</v>
      </c>
      <c r="BH120">
        <v>34.017256833069574</v>
      </c>
      <c r="BI120">
        <v>0.84883522043122661</v>
      </c>
      <c r="BJ120">
        <v>64.423110895179576</v>
      </c>
      <c r="BK120">
        <v>397.53445417940827</v>
      </c>
      <c r="BL120">
        <v>2.3805152024823353E-3</v>
      </c>
    </row>
    <row r="121" spans="1:64" x14ac:dyDescent="0.25">
      <c r="A121" s="6" t="s">
        <v>66</v>
      </c>
      <c r="B121" s="6" t="s">
        <v>219</v>
      </c>
      <c r="C121" s="6">
        <v>150822</v>
      </c>
      <c r="D121" s="6" t="s">
        <v>1993</v>
      </c>
      <c r="F121" s="2" t="s">
        <v>228</v>
      </c>
      <c r="G121" s="2">
        <v>6458.4999994076788</v>
      </c>
      <c r="H121" s="2">
        <v>0</v>
      </c>
      <c r="I121">
        <v>18.092940495291487</v>
      </c>
      <c r="J121">
        <v>6.3390124533183365E-2</v>
      </c>
      <c r="K121">
        <v>1318.7174127181308</v>
      </c>
      <c r="L121">
        <v>0.79804656279164643</v>
      </c>
      <c r="M121">
        <v>1.2622581953626844</v>
      </c>
      <c r="N121">
        <v>26.121191024780273</v>
      </c>
      <c r="O121" s="2">
        <v>6</v>
      </c>
      <c r="P121">
        <v>1.4200000166893005</v>
      </c>
      <c r="Q121" s="2">
        <v>0.5</v>
      </c>
      <c r="R121">
        <v>2.5560000300407411</v>
      </c>
      <c r="S121" s="2">
        <v>22.732063293457031</v>
      </c>
      <c r="T121" s="2">
        <v>26.121191024780273</v>
      </c>
      <c r="U121" s="2">
        <v>20.819900512695313</v>
      </c>
      <c r="V121" s="2">
        <v>1846.681640625</v>
      </c>
      <c r="W121" s="2">
        <v>1817.34619140625</v>
      </c>
      <c r="X121" s="2">
        <v>20.061967849731445</v>
      </c>
      <c r="Y121" s="2">
        <v>21.234439849853516</v>
      </c>
      <c r="Z121" s="2">
        <v>72.750091552734375</v>
      </c>
      <c r="AA121" s="2">
        <v>77.001792907714844</v>
      </c>
      <c r="AB121" s="2">
        <v>399.71981811523438</v>
      </c>
      <c r="AC121" s="2">
        <v>1499.4547119140625</v>
      </c>
      <c r="AD121" s="2">
        <v>0.20275294780731201</v>
      </c>
      <c r="AE121" s="2">
        <v>100.60420227050781</v>
      </c>
      <c r="AF121" s="2">
        <v>9.5854578018188477</v>
      </c>
      <c r="AG121" s="2">
        <v>0.12320096790790558</v>
      </c>
      <c r="AH121" s="2">
        <v>6.6006749868392944E-2</v>
      </c>
      <c r="AI121" s="2">
        <v>6.1598843894898891E-3</v>
      </c>
      <c r="AJ121" s="2">
        <v>7.783934473991394E-2</v>
      </c>
      <c r="AK121" s="2">
        <v>6.313808262348175E-3</v>
      </c>
      <c r="AL121" s="2">
        <v>1</v>
      </c>
      <c r="AM121" s="2">
        <v>-0.21956524252891541</v>
      </c>
      <c r="AN121" s="2">
        <v>2.737391471862793</v>
      </c>
      <c r="AO121" s="2">
        <v>1</v>
      </c>
      <c r="AP121" s="2">
        <v>0</v>
      </c>
      <c r="AQ121" s="2">
        <v>0.15999999642372131</v>
      </c>
      <c r="AR121" s="2">
        <v>111115</v>
      </c>
      <c r="AS121">
        <v>0.66619969685872382</v>
      </c>
      <c r="AT121">
        <v>7.9804656279164647E-4</v>
      </c>
      <c r="AU121">
        <v>299.27119102478025</v>
      </c>
      <c r="AV121">
        <v>295.88206329345701</v>
      </c>
      <c r="AW121">
        <v>239.91274854378207</v>
      </c>
      <c r="AX121">
        <v>1.8867603918869347</v>
      </c>
      <c r="AY121">
        <v>3.3985320771182792</v>
      </c>
      <c r="AZ121">
        <v>33.781213909735072</v>
      </c>
      <c r="BA121">
        <v>12.546774059881557</v>
      </c>
      <c r="BB121">
        <v>24.426627159118652</v>
      </c>
      <c r="BC121">
        <v>3.0725934744163523</v>
      </c>
      <c r="BD121">
        <v>6.1856062155604435E-2</v>
      </c>
      <c r="BE121">
        <v>2.1362738817555949</v>
      </c>
      <c r="BF121">
        <v>0.93631959266075748</v>
      </c>
      <c r="BG121">
        <v>3.8794998828927639E-2</v>
      </c>
      <c r="BH121">
        <v>132.66851332673556</v>
      </c>
      <c r="BI121">
        <v>0.72562807183023081</v>
      </c>
      <c r="BJ121">
        <v>62.732404349133731</v>
      </c>
      <c r="BK121">
        <v>1807.7900609752758</v>
      </c>
      <c r="BL121">
        <v>6.278459449008799E-3</v>
      </c>
    </row>
    <row r="122" spans="1:64" x14ac:dyDescent="0.25">
      <c r="A122" s="6" t="s">
        <v>66</v>
      </c>
      <c r="B122" s="6" t="s">
        <v>219</v>
      </c>
      <c r="C122" s="6">
        <v>150822</v>
      </c>
      <c r="D122" s="6" t="s">
        <v>1993</v>
      </c>
      <c r="F122" s="2" t="s">
        <v>229</v>
      </c>
      <c r="G122" s="2">
        <v>6585.4999995417893</v>
      </c>
      <c r="H122" s="2">
        <v>0</v>
      </c>
      <c r="I122">
        <v>6.4309761195651429</v>
      </c>
      <c r="J122">
        <v>6.0765197475492971E-2</v>
      </c>
      <c r="K122">
        <v>215.24182330680324</v>
      </c>
      <c r="L122">
        <v>0.78507439763033637</v>
      </c>
      <c r="M122">
        <v>1.2942825847306372</v>
      </c>
      <c r="N122">
        <v>26.120710372924805</v>
      </c>
      <c r="O122" s="2">
        <v>6</v>
      </c>
      <c r="P122">
        <v>1.4200000166893005</v>
      </c>
      <c r="Q122" s="2">
        <v>0.5</v>
      </c>
      <c r="R122">
        <v>2.5560000300407411</v>
      </c>
      <c r="S122" s="2">
        <v>22.705087661743164</v>
      </c>
      <c r="T122" s="2">
        <v>26.120710372924805</v>
      </c>
      <c r="U122" s="2">
        <v>20.791450500488281</v>
      </c>
      <c r="V122" s="2">
        <v>401.19393920898437</v>
      </c>
      <c r="W122" s="2">
        <v>394.451904296875</v>
      </c>
      <c r="X122" s="2">
        <v>20.146554946899414</v>
      </c>
      <c r="Y122" s="2">
        <v>20.915367126464844</v>
      </c>
      <c r="Z122" s="2">
        <v>73.175743103027344</v>
      </c>
      <c r="AA122" s="2">
        <v>75.968193054199219</v>
      </c>
      <c r="AB122" s="2">
        <v>599.87677001953125</v>
      </c>
      <c r="AC122" s="2">
        <v>1500.243896484375</v>
      </c>
      <c r="AD122" s="2">
        <v>0.38983488082885742</v>
      </c>
      <c r="AE122" s="2">
        <v>100.60320281982422</v>
      </c>
      <c r="AF122" s="2">
        <v>5.7337532043457031</v>
      </c>
      <c r="AG122" s="2">
        <v>0.11441695690155029</v>
      </c>
      <c r="AH122" s="2">
        <v>8.0218441784381866E-2</v>
      </c>
      <c r="AI122" s="2">
        <v>2.1423432044684887E-3</v>
      </c>
      <c r="AJ122" s="2">
        <v>9.1303475201129913E-2</v>
      </c>
      <c r="AK122" s="2">
        <v>1.649450627155602E-3</v>
      </c>
      <c r="AL122" s="2">
        <v>1</v>
      </c>
      <c r="AM122" s="2">
        <v>-0.21956524252891541</v>
      </c>
      <c r="AN122" s="2">
        <v>2.737391471862793</v>
      </c>
      <c r="AO122" s="2">
        <v>1</v>
      </c>
      <c r="AP122" s="2">
        <v>0</v>
      </c>
      <c r="AQ122" s="2">
        <v>0.15999999642372131</v>
      </c>
      <c r="AR122" s="2">
        <v>111115</v>
      </c>
      <c r="AS122">
        <v>0.99979461669921865</v>
      </c>
      <c r="AT122">
        <v>7.850743976303364E-4</v>
      </c>
      <c r="AU122">
        <v>299.27071037292478</v>
      </c>
      <c r="AV122">
        <v>295.85508766174314</v>
      </c>
      <c r="AW122">
        <v>240.03901807220973</v>
      </c>
      <c r="AX122">
        <v>1.8913336786910246</v>
      </c>
      <c r="AY122">
        <v>3.3984355058054638</v>
      </c>
      <c r="AZ122">
        <v>33.780589589099939</v>
      </c>
      <c r="BA122">
        <v>12.865222462635096</v>
      </c>
      <c r="BB122">
        <v>24.412899017333984</v>
      </c>
      <c r="BC122">
        <v>3.0700687109819609</v>
      </c>
      <c r="BD122">
        <v>5.9354138819787586E-2</v>
      </c>
      <c r="BE122">
        <v>2.1041529210748267</v>
      </c>
      <c r="BF122">
        <v>0.96591578990713423</v>
      </c>
      <c r="BG122">
        <v>3.7220582406317898E-2</v>
      </c>
      <c r="BH122">
        <v>21.654016805443096</v>
      </c>
      <c r="BI122">
        <v>0.54567317577152963</v>
      </c>
      <c r="BJ122">
        <v>61.75376618120363</v>
      </c>
      <c r="BK122">
        <v>391.05526202012408</v>
      </c>
      <c r="BL122">
        <v>1.0155521077839198E-2</v>
      </c>
    </row>
    <row r="123" spans="1:64" x14ac:dyDescent="0.25">
      <c r="A123" s="6" t="s">
        <v>66</v>
      </c>
      <c r="B123" s="6" t="s">
        <v>219</v>
      </c>
      <c r="C123" s="6">
        <v>150822</v>
      </c>
      <c r="D123" s="6" t="s">
        <v>1994</v>
      </c>
      <c r="F123" s="2" t="s">
        <v>226</v>
      </c>
      <c r="G123" s="2">
        <v>6058.999999910593</v>
      </c>
      <c r="H123" s="2">
        <v>0</v>
      </c>
      <c r="I123">
        <v>12.934313740520496</v>
      </c>
      <c r="J123">
        <v>5.138408774801495E-2</v>
      </c>
      <c r="K123">
        <v>1382.5184007340088</v>
      </c>
      <c r="L123">
        <v>0.67876846647176825</v>
      </c>
      <c r="M123">
        <v>1.319233603060602</v>
      </c>
      <c r="N123">
        <v>25.98295783996582</v>
      </c>
      <c r="O123" s="2">
        <v>6</v>
      </c>
      <c r="P123">
        <v>1.4200000166893005</v>
      </c>
      <c r="Q123" s="2">
        <v>0.5</v>
      </c>
      <c r="R123">
        <v>2.5560000300407411</v>
      </c>
      <c r="S123" s="2">
        <v>22.477006912231445</v>
      </c>
      <c r="T123" s="2">
        <v>25.98295783996582</v>
      </c>
      <c r="U123" s="2">
        <v>20.529064178466797</v>
      </c>
      <c r="V123" s="2">
        <v>1847.9735107421875</v>
      </c>
      <c r="W123" s="2">
        <v>1826.6983642578125</v>
      </c>
      <c r="X123" s="2">
        <v>19.393470764160156</v>
      </c>
      <c r="Y123" s="2">
        <v>20.391510009765625</v>
      </c>
      <c r="Z123" s="2">
        <v>71.428627014160156</v>
      </c>
      <c r="AA123" s="2">
        <v>75.104537963867187</v>
      </c>
      <c r="AB123" s="2">
        <v>399.74020385742187</v>
      </c>
      <c r="AC123" s="2">
        <v>1499.7393798828125</v>
      </c>
      <c r="AD123" s="2">
        <v>0.31589937210083008</v>
      </c>
      <c r="AE123" s="2">
        <v>100.61165618896484</v>
      </c>
      <c r="AF123" s="2">
        <v>9.0215740203857422</v>
      </c>
      <c r="AG123" s="2">
        <v>0.12102735042572021</v>
      </c>
      <c r="AH123" s="2">
        <v>0.12325612455606461</v>
      </c>
      <c r="AI123" s="2">
        <v>1.5862453728914261E-3</v>
      </c>
      <c r="AJ123" s="2">
        <v>7.8474573791027069E-2</v>
      </c>
      <c r="AK123" s="2">
        <v>1.6698762774467468E-3</v>
      </c>
      <c r="AL123" s="2">
        <v>1</v>
      </c>
      <c r="AM123" s="2">
        <v>-0.21956524252891541</v>
      </c>
      <c r="AN123" s="2">
        <v>2.737391471862793</v>
      </c>
      <c r="AO123" s="2">
        <v>1</v>
      </c>
      <c r="AP123" s="2">
        <v>0</v>
      </c>
      <c r="AQ123" s="2">
        <v>0.15999999642372131</v>
      </c>
      <c r="AR123" s="2">
        <v>111115</v>
      </c>
      <c r="AS123">
        <v>0.66623367309570303</v>
      </c>
      <c r="AT123">
        <v>6.7876846647176828E-4</v>
      </c>
      <c r="AU123">
        <v>299.1329578399658</v>
      </c>
      <c r="AV123">
        <v>295.62700691223142</v>
      </c>
      <c r="AW123">
        <v>239.95829541776402</v>
      </c>
      <c r="AX123">
        <v>1.9331688415241577</v>
      </c>
      <c r="AY123">
        <v>3.3708571973369761</v>
      </c>
      <c r="AZ123">
        <v>33.503644856078758</v>
      </c>
      <c r="BA123">
        <v>13.112134846313133</v>
      </c>
      <c r="BB123">
        <v>24.229982376098633</v>
      </c>
      <c r="BC123">
        <v>3.036600882906761</v>
      </c>
      <c r="BD123">
        <v>5.0371454260036634E-2</v>
      </c>
      <c r="BE123">
        <v>2.0516235942763741</v>
      </c>
      <c r="BF123">
        <v>0.98497728863038692</v>
      </c>
      <c r="BG123">
        <v>3.1571598143110467E-2</v>
      </c>
      <c r="BH123">
        <v>139.0974660095676</v>
      </c>
      <c r="BI123">
        <v>0.75684000587350719</v>
      </c>
      <c r="BJ123">
        <v>60.572344700968308</v>
      </c>
      <c r="BK123">
        <v>1819.866860601913</v>
      </c>
      <c r="BL123">
        <v>4.3050496018272001E-3</v>
      </c>
    </row>
    <row r="124" spans="1:64" x14ac:dyDescent="0.25">
      <c r="A124" s="6" t="s">
        <v>66</v>
      </c>
      <c r="B124" s="6" t="s">
        <v>219</v>
      </c>
      <c r="C124" s="6">
        <v>150822</v>
      </c>
      <c r="D124" s="6" t="s">
        <v>1994</v>
      </c>
      <c r="F124" s="2" t="s">
        <v>227</v>
      </c>
      <c r="G124" s="2">
        <v>6177.4999997653067</v>
      </c>
      <c r="H124" s="2">
        <v>0</v>
      </c>
      <c r="I124">
        <v>3.8948844678000869</v>
      </c>
      <c r="J124">
        <v>4.2977351241056935E-2</v>
      </c>
      <c r="K124">
        <v>240.48444161562196</v>
      </c>
      <c r="L124">
        <v>0.57870552066529057</v>
      </c>
      <c r="M124">
        <v>1.3403576953568286</v>
      </c>
      <c r="N124">
        <v>26.04234504699707</v>
      </c>
      <c r="O124" s="2">
        <v>6</v>
      </c>
      <c r="P124">
        <v>1.4200000166893005</v>
      </c>
      <c r="Q124" s="2">
        <v>0.5</v>
      </c>
      <c r="R124">
        <v>2.5560000300407411</v>
      </c>
      <c r="S124" s="2">
        <v>22.510532379150391</v>
      </c>
      <c r="T124" s="2">
        <v>26.04234504699707</v>
      </c>
      <c r="U124" s="2">
        <v>20.587152481079102</v>
      </c>
      <c r="V124" s="2">
        <v>400.70254516601562</v>
      </c>
      <c r="W124" s="2">
        <v>394.51324462890625</v>
      </c>
      <c r="X124" s="2">
        <v>19.44923210144043</v>
      </c>
      <c r="Y124" s="2">
        <v>20.300289154052734</v>
      </c>
      <c r="Z124" s="2">
        <v>71.485404968261719</v>
      </c>
      <c r="AA124" s="2">
        <v>74.613456726074219</v>
      </c>
      <c r="AB124" s="2">
        <v>399.70831298828125</v>
      </c>
      <c r="AC124" s="2">
        <v>1500.2197265625</v>
      </c>
      <c r="AD124" s="2">
        <v>0.39432224631309509</v>
      </c>
      <c r="AE124" s="2">
        <v>100.60767364501953</v>
      </c>
      <c r="AF124" s="2">
        <v>5.6845850944519043</v>
      </c>
      <c r="AG124" s="2">
        <v>0.11346729099750519</v>
      </c>
      <c r="AH124" s="2">
        <v>8.580462634563446E-2</v>
      </c>
      <c r="AI124" s="2">
        <v>5.0286338664591312E-3</v>
      </c>
      <c r="AJ124" s="2">
        <v>8.296743780374527E-2</v>
      </c>
      <c r="AK124" s="2">
        <v>1.4186563203111291E-3</v>
      </c>
      <c r="AL124" s="2">
        <v>1</v>
      </c>
      <c r="AM124" s="2">
        <v>-0.21956524252891541</v>
      </c>
      <c r="AN124" s="2">
        <v>2.737391471862793</v>
      </c>
      <c r="AO124" s="2">
        <v>1</v>
      </c>
      <c r="AP124" s="2">
        <v>0</v>
      </c>
      <c r="AQ124" s="2">
        <v>0.15999999642372131</v>
      </c>
      <c r="AR124" s="2">
        <v>111115</v>
      </c>
      <c r="AS124">
        <v>0.66618052164713526</v>
      </c>
      <c r="AT124">
        <v>5.7870552066529061E-4</v>
      </c>
      <c r="AU124">
        <v>299.19234504699705</v>
      </c>
      <c r="AV124">
        <v>295.66053237915037</v>
      </c>
      <c r="AW124">
        <v>240.03515088479617</v>
      </c>
      <c r="AX124">
        <v>1.9804407553298078</v>
      </c>
      <c r="AY124">
        <v>3.3827225614672956</v>
      </c>
      <c r="AZ124">
        <v>33.622908063680825</v>
      </c>
      <c r="BA124">
        <v>13.32261890962809</v>
      </c>
      <c r="BB124">
        <v>24.27643871307373</v>
      </c>
      <c r="BC124">
        <v>3.045070528603862</v>
      </c>
      <c r="BD124">
        <v>4.226666682610207E-2</v>
      </c>
      <c r="BE124">
        <v>2.042364866110467</v>
      </c>
      <c r="BF124">
        <v>1.002705662493395</v>
      </c>
      <c r="BG124">
        <v>2.6479611094348512E-2</v>
      </c>
      <c r="BH124">
        <v>24.194580218769246</v>
      </c>
      <c r="BI124">
        <v>0.60957254259443305</v>
      </c>
      <c r="BJ124">
        <v>59.951827163253633</v>
      </c>
      <c r="BK124">
        <v>392.45608736375306</v>
      </c>
      <c r="BL124">
        <v>5.9498488608730471E-3</v>
      </c>
    </row>
    <row r="125" spans="1:64" x14ac:dyDescent="0.25">
      <c r="A125" s="6" t="s">
        <v>66</v>
      </c>
      <c r="B125" s="6" t="s">
        <v>219</v>
      </c>
      <c r="C125" s="6">
        <v>150822</v>
      </c>
      <c r="D125" s="6" t="s">
        <v>1995</v>
      </c>
      <c r="F125" s="2" t="s">
        <v>230</v>
      </c>
      <c r="G125" s="2">
        <v>6840.9999993517995</v>
      </c>
      <c r="H125" s="2">
        <v>0</v>
      </c>
      <c r="I125">
        <v>18.304463612966686</v>
      </c>
      <c r="J125">
        <v>5.8700033826414269E-2</v>
      </c>
      <c r="K125">
        <v>1288.5412277513633</v>
      </c>
      <c r="L125">
        <v>0.65480127318240755</v>
      </c>
      <c r="M125">
        <v>1.1176430771984132</v>
      </c>
      <c r="N125">
        <v>25.156635284423828</v>
      </c>
      <c r="O125" s="2">
        <v>6</v>
      </c>
      <c r="P125">
        <v>1.4200000166893005</v>
      </c>
      <c r="Q125" s="2">
        <v>0.5</v>
      </c>
      <c r="R125">
        <v>2.5560000300407411</v>
      </c>
      <c r="S125" s="2">
        <v>22.64837646484375</v>
      </c>
      <c r="T125" s="2">
        <v>25.156635284423828</v>
      </c>
      <c r="U125" s="2">
        <v>20.753381729125977</v>
      </c>
      <c r="V125" s="2">
        <v>1845.120361328125</v>
      </c>
      <c r="W125" s="2">
        <v>1825.6185302734375</v>
      </c>
      <c r="X125" s="2">
        <v>20.153903961181641</v>
      </c>
      <c r="Y125" s="2">
        <v>20.79515266418457</v>
      </c>
      <c r="Z125" s="2">
        <v>73.447380065917969</v>
      </c>
      <c r="AA125" s="2">
        <v>75.7843017578125</v>
      </c>
      <c r="AB125" s="2">
        <v>599.94000244140625</v>
      </c>
      <c r="AC125" s="2">
        <v>1499.14892578125</v>
      </c>
      <c r="AD125" s="2">
        <v>0.25204965472221375</v>
      </c>
      <c r="AE125" s="2">
        <v>100.59311676025391</v>
      </c>
      <c r="AF125" s="2">
        <v>8.9137401580810547</v>
      </c>
      <c r="AG125" s="2">
        <v>0.12964256107807159</v>
      </c>
      <c r="AH125" s="2">
        <v>9.962000697851181E-2</v>
      </c>
      <c r="AI125" s="2">
        <v>4.485247191041708E-3</v>
      </c>
      <c r="AJ125" s="2">
        <v>0.17860142886638641</v>
      </c>
      <c r="AK125" s="2">
        <v>1.0566803626716137E-2</v>
      </c>
      <c r="AL125" s="2">
        <v>0.66666668653488159</v>
      </c>
      <c r="AM125" s="2">
        <v>-0.21956524252891541</v>
      </c>
      <c r="AN125" s="2">
        <v>2.737391471862793</v>
      </c>
      <c r="AO125" s="2">
        <v>1</v>
      </c>
      <c r="AP125" s="2">
        <v>0</v>
      </c>
      <c r="AQ125" s="2">
        <v>0.15999999642372131</v>
      </c>
      <c r="AR125" s="2">
        <v>111115</v>
      </c>
      <c r="AS125">
        <v>0.99990000406901025</v>
      </c>
      <c r="AT125">
        <v>6.5480127318240757E-4</v>
      </c>
      <c r="AU125">
        <v>298.30663528442381</v>
      </c>
      <c r="AV125">
        <v>295.79837646484373</v>
      </c>
      <c r="AW125">
        <v>239.86382276362565</v>
      </c>
      <c r="AX125">
        <v>2.0757688236275351</v>
      </c>
      <c r="AY125">
        <v>3.2094922971940369</v>
      </c>
      <c r="AZ125">
        <v>31.905685006691861</v>
      </c>
      <c r="BA125">
        <v>11.110532342507291</v>
      </c>
      <c r="BB125">
        <v>23.902505874633789</v>
      </c>
      <c r="BC125">
        <v>2.9774793535636865</v>
      </c>
      <c r="BD125">
        <v>5.7382217676547359E-2</v>
      </c>
      <c r="BE125">
        <v>2.0918492199956238</v>
      </c>
      <c r="BF125">
        <v>0.88563013356806275</v>
      </c>
      <c r="BG125">
        <v>3.5980000289430353E-2</v>
      </c>
      <c r="BH125">
        <v>129.61837817359381</v>
      </c>
      <c r="BI125">
        <v>0.70581077392896985</v>
      </c>
      <c r="BJ125">
        <v>65.037450809228872</v>
      </c>
      <c r="BK125">
        <v>1815.9506798872576</v>
      </c>
      <c r="BL125">
        <v>6.5556607071043955E-3</v>
      </c>
    </row>
    <row r="126" spans="1:64" x14ac:dyDescent="0.25">
      <c r="A126" s="6" t="s">
        <v>66</v>
      </c>
      <c r="B126" s="6" t="s">
        <v>219</v>
      </c>
      <c r="C126" s="6">
        <v>150822</v>
      </c>
      <c r="D126" s="6" t="s">
        <v>1995</v>
      </c>
      <c r="F126" s="2" t="s">
        <v>231</v>
      </c>
      <c r="G126" s="2">
        <v>6979.499999653548</v>
      </c>
      <c r="H126" s="2">
        <v>0</v>
      </c>
      <c r="I126">
        <v>6.8586050753243599</v>
      </c>
      <c r="J126">
        <v>6.7716029113045237E-2</v>
      </c>
      <c r="K126">
        <v>222.39086979336184</v>
      </c>
      <c r="L126">
        <v>0.73702956530674979</v>
      </c>
      <c r="M126">
        <v>1.0941818728260171</v>
      </c>
      <c r="N126">
        <v>25.102624893188477</v>
      </c>
      <c r="O126" s="2">
        <v>6</v>
      </c>
      <c r="P126">
        <v>1.4200000166893005</v>
      </c>
      <c r="Q126" s="2">
        <v>0.5</v>
      </c>
      <c r="R126">
        <v>2.5560000300407411</v>
      </c>
      <c r="S126" s="2">
        <v>22.578371047973633</v>
      </c>
      <c r="T126" s="2">
        <v>25.102624893188477</v>
      </c>
      <c r="U126" s="2">
        <v>20.683286666870117</v>
      </c>
      <c r="V126" s="2">
        <v>400.75732421875</v>
      </c>
      <c r="W126" s="2">
        <v>393.60809326171875</v>
      </c>
      <c r="X126" s="2">
        <v>20.205400466918945</v>
      </c>
      <c r="Y126" s="2">
        <v>20.927059173583984</v>
      </c>
      <c r="Z126" s="2">
        <v>73.944572448730469</v>
      </c>
      <c r="AA126" s="2">
        <v>76.585586547851562</v>
      </c>
      <c r="AB126" s="2">
        <v>599.9559326171875</v>
      </c>
      <c r="AC126" s="2">
        <v>1498.7476806640625</v>
      </c>
      <c r="AD126" s="2">
        <v>0.15458504855632782</v>
      </c>
      <c r="AE126" s="2">
        <v>100.58758544921875</v>
      </c>
      <c r="AF126" s="2">
        <v>5.6675610542297363</v>
      </c>
      <c r="AG126" s="2">
        <v>0.10553768277168274</v>
      </c>
      <c r="AH126" s="2">
        <v>4.8988692462444305E-2</v>
      </c>
      <c r="AI126" s="2">
        <v>3.1515471637248993E-3</v>
      </c>
      <c r="AJ126" s="2">
        <v>2.6945950463414192E-2</v>
      </c>
      <c r="AK126" s="2">
        <v>4.010410513728857E-3</v>
      </c>
      <c r="AL126" s="2">
        <v>1</v>
      </c>
      <c r="AM126" s="2">
        <v>-0.21956524252891541</v>
      </c>
      <c r="AN126" s="2">
        <v>2.737391471862793</v>
      </c>
      <c r="AO126" s="2">
        <v>1</v>
      </c>
      <c r="AP126" s="2">
        <v>0</v>
      </c>
      <c r="AQ126" s="2">
        <v>0.15999999642372131</v>
      </c>
      <c r="AR126" s="2">
        <v>111115</v>
      </c>
      <c r="AS126">
        <v>0.99992655436197897</v>
      </c>
      <c r="AT126">
        <v>7.3702956530674981E-4</v>
      </c>
      <c r="AU126">
        <v>298.25262489318845</v>
      </c>
      <c r="AV126">
        <v>295.72837104797361</v>
      </c>
      <c r="AW126">
        <v>239.79962354631061</v>
      </c>
      <c r="AX126">
        <v>2.0321218649370896</v>
      </c>
      <c r="AY126">
        <v>3.1991842256497534</v>
      </c>
      <c r="AZ126">
        <v>31.80496093392011</v>
      </c>
      <c r="BA126">
        <v>10.877901760336126</v>
      </c>
      <c r="BB126">
        <v>23.840497970581055</v>
      </c>
      <c r="BC126">
        <v>2.9663987090190651</v>
      </c>
      <c r="BD126">
        <v>6.5968332146050371E-2</v>
      </c>
      <c r="BE126">
        <v>2.1050023528237363</v>
      </c>
      <c r="BF126">
        <v>0.86139635619532884</v>
      </c>
      <c r="BG126">
        <v>4.1383744320668867E-2</v>
      </c>
      <c r="BH126">
        <v>22.369760618465865</v>
      </c>
      <c r="BI126">
        <v>0.56500583600929466</v>
      </c>
      <c r="BJ126">
        <v>65.778537949250307</v>
      </c>
      <c r="BK126">
        <v>389.98559062366508</v>
      </c>
      <c r="BL126">
        <v>1.1568350858929597E-2</v>
      </c>
    </row>
    <row r="127" spans="1:64" x14ac:dyDescent="0.25">
      <c r="A127" s="6" t="s">
        <v>66</v>
      </c>
      <c r="B127" s="6" t="s">
        <v>238</v>
      </c>
      <c r="C127" s="6">
        <v>150823</v>
      </c>
      <c r="D127" s="6" t="s">
        <v>249</v>
      </c>
      <c r="F127" s="2" t="s">
        <v>253</v>
      </c>
      <c r="G127" s="2">
        <v>5300.4999991841614</v>
      </c>
      <c r="H127" s="2">
        <v>0</v>
      </c>
      <c r="I127">
        <v>18.475491187552862</v>
      </c>
      <c r="J127">
        <v>4.7509130316347306E-2</v>
      </c>
      <c r="K127">
        <v>1156.8893157536234</v>
      </c>
      <c r="L127">
        <v>0.58611891414318729</v>
      </c>
      <c r="M127">
        <v>1.222852796056582</v>
      </c>
      <c r="N127">
        <v>27.968267440795898</v>
      </c>
      <c r="O127" s="2">
        <v>6</v>
      </c>
      <c r="P127">
        <v>1.4200000166893005</v>
      </c>
      <c r="Q127" s="2">
        <v>0.5</v>
      </c>
      <c r="R127">
        <v>2.5560000300407411</v>
      </c>
      <c r="S127" s="2">
        <v>24.714094161987305</v>
      </c>
      <c r="T127" s="2">
        <v>27.968267440795898</v>
      </c>
      <c r="U127" s="2">
        <v>22.811552047729492</v>
      </c>
      <c r="V127" s="2">
        <v>1842.3046875</v>
      </c>
      <c r="W127" s="2">
        <v>1818.8414306640625</v>
      </c>
      <c r="X127" s="2">
        <v>24.839229583740234</v>
      </c>
      <c r="Y127" s="2">
        <v>25.52501106262207</v>
      </c>
      <c r="Z127" s="2">
        <v>79.851394653320313</v>
      </c>
      <c r="AA127" s="2">
        <v>82.055999755859375</v>
      </c>
      <c r="AB127" s="2">
        <v>499.7144775390625</v>
      </c>
      <c r="AC127" s="2">
        <v>1499.7667236328125</v>
      </c>
      <c r="AD127" s="2">
        <v>0.1400245726108551</v>
      </c>
      <c r="AE127" s="2">
        <v>100.48859405517578</v>
      </c>
      <c r="AF127" s="2">
        <v>12.280147552490234</v>
      </c>
      <c r="AG127" s="2">
        <v>0.13335932791233063</v>
      </c>
      <c r="AH127" s="2">
        <v>0.12110657244920731</v>
      </c>
      <c r="AI127" s="2">
        <v>2.3332347627729177E-3</v>
      </c>
      <c r="AJ127" s="2">
        <v>7.6322264969348907E-2</v>
      </c>
      <c r="AK127" s="2">
        <v>5.0881458446383476E-3</v>
      </c>
      <c r="AL127" s="2">
        <v>1</v>
      </c>
      <c r="AM127" s="2">
        <v>-0.21956524252891541</v>
      </c>
      <c r="AN127" s="2">
        <v>2.737391471862793</v>
      </c>
      <c r="AO127" s="2">
        <v>1</v>
      </c>
      <c r="AP127" s="2">
        <v>0</v>
      </c>
      <c r="AQ127" s="2">
        <v>0.15999999642372131</v>
      </c>
      <c r="AR127" s="2">
        <v>111115</v>
      </c>
      <c r="AS127">
        <v>0.83285746256510407</v>
      </c>
      <c r="AT127">
        <v>5.8611891414318731E-4</v>
      </c>
      <c r="AU127">
        <v>301.11826744079588</v>
      </c>
      <c r="AV127">
        <v>297.86409416198728</v>
      </c>
      <c r="AW127">
        <v>239.96267041766623</v>
      </c>
      <c r="AX127">
        <v>1.9977728864316573</v>
      </c>
      <c r="AY127">
        <v>3.7878252709822822</v>
      </c>
      <c r="AZ127">
        <v>37.694081667641619</v>
      </c>
      <c r="BA127">
        <v>12.169070605019549</v>
      </c>
      <c r="BB127">
        <v>26.341180801391602</v>
      </c>
      <c r="BC127">
        <v>3.442984222451849</v>
      </c>
      <c r="BD127">
        <v>4.6642178320255197E-2</v>
      </c>
      <c r="BE127">
        <v>2.5649724749257001</v>
      </c>
      <c r="BF127">
        <v>0.87801174752614886</v>
      </c>
      <c r="BG127">
        <v>2.9228031437148541E-2</v>
      </c>
      <c r="BH127">
        <v>116.25418081753594</v>
      </c>
      <c r="BI127">
        <v>0.63605837004231913</v>
      </c>
      <c r="BJ127">
        <v>67.270792557772936</v>
      </c>
      <c r="BK127">
        <v>1809.0832488134938</v>
      </c>
      <c r="BL127">
        <v>6.8701146610913233E-3</v>
      </c>
    </row>
    <row r="128" spans="1:64" x14ac:dyDescent="0.25">
      <c r="A128" s="6" t="s">
        <v>66</v>
      </c>
      <c r="B128" s="6" t="s">
        <v>238</v>
      </c>
      <c r="C128" s="6">
        <v>150823</v>
      </c>
      <c r="D128" s="6" t="s">
        <v>249</v>
      </c>
      <c r="F128" s="2" t="s">
        <v>254</v>
      </c>
      <c r="G128" s="2">
        <v>5427.9999991953373</v>
      </c>
      <c r="H128" s="2">
        <v>0</v>
      </c>
      <c r="I128">
        <v>4.5210878838658521</v>
      </c>
      <c r="J128">
        <v>4.001565792035959E-2</v>
      </c>
      <c r="K128">
        <v>206.33728333288869</v>
      </c>
      <c r="L128">
        <v>0.49286654185269985</v>
      </c>
      <c r="M128">
        <v>1.2173581970259448</v>
      </c>
      <c r="N128">
        <v>27.922853469848633</v>
      </c>
      <c r="O128" s="2">
        <v>6</v>
      </c>
      <c r="P128">
        <v>1.4200000166893005</v>
      </c>
      <c r="Q128" s="2">
        <v>0.5</v>
      </c>
      <c r="R128">
        <v>2.5560000300407411</v>
      </c>
      <c r="S128" s="2">
        <v>24.664800643920898</v>
      </c>
      <c r="T128" s="2">
        <v>27.922853469848633</v>
      </c>
      <c r="U128" s="2">
        <v>22.764936447143555</v>
      </c>
      <c r="V128" s="2">
        <v>401.20523071289062</v>
      </c>
      <c r="W128" s="2">
        <v>395.54342651367187</v>
      </c>
      <c r="X128" s="2">
        <v>24.904901504516602</v>
      </c>
      <c r="Y128" s="2">
        <v>25.481531143188477</v>
      </c>
      <c r="Z128" s="2">
        <v>80.293838500976563</v>
      </c>
      <c r="AA128" s="2">
        <v>82.152908325195313</v>
      </c>
      <c r="AB128" s="2">
        <v>499.7740478515625</v>
      </c>
      <c r="AC128" s="2">
        <v>1500.363525390625</v>
      </c>
      <c r="AD128" s="2">
        <v>0.11202019453048706</v>
      </c>
      <c r="AE128" s="2">
        <v>100.48250579833984</v>
      </c>
      <c r="AF128" s="2">
        <v>6.9864234924316406</v>
      </c>
      <c r="AG128" s="2">
        <v>0.10323494672775269</v>
      </c>
      <c r="AH128" s="2">
        <v>5.6148447096347809E-2</v>
      </c>
      <c r="AI128" s="2">
        <v>2.6306807994842529E-3</v>
      </c>
      <c r="AJ128" s="2">
        <v>4.4836554676294327E-2</v>
      </c>
      <c r="AK128" s="2">
        <v>1.9963493105024099E-3</v>
      </c>
      <c r="AL128" s="2">
        <v>1</v>
      </c>
      <c r="AM128" s="2">
        <v>-0.21956524252891541</v>
      </c>
      <c r="AN128" s="2">
        <v>2.737391471862793</v>
      </c>
      <c r="AO128" s="2">
        <v>1</v>
      </c>
      <c r="AP128" s="2">
        <v>0</v>
      </c>
      <c r="AQ128" s="2">
        <v>0.15999999642372131</v>
      </c>
      <c r="AR128" s="2">
        <v>111115</v>
      </c>
      <c r="AS128">
        <v>0.83295674641927075</v>
      </c>
      <c r="AT128">
        <v>4.9286654185269987E-4</v>
      </c>
      <c r="AU128">
        <v>301.07285346984861</v>
      </c>
      <c r="AV128">
        <v>297.81480064392088</v>
      </c>
      <c r="AW128">
        <v>240.0581586967819</v>
      </c>
      <c r="AX128">
        <v>2.04523388464913</v>
      </c>
      <c r="AY128">
        <v>3.7778062978719582</v>
      </c>
      <c r="AZ128">
        <v>37.596656929054951</v>
      </c>
      <c r="BA128">
        <v>12.115125785866475</v>
      </c>
      <c r="BB128">
        <v>26.293827056884766</v>
      </c>
      <c r="BC128">
        <v>3.4333730619050158</v>
      </c>
      <c r="BD128">
        <v>3.9398846209157318E-2</v>
      </c>
      <c r="BE128">
        <v>2.5604481008460134</v>
      </c>
      <c r="BF128">
        <v>0.87292496105900241</v>
      </c>
      <c r="BG128">
        <v>2.4678962518882241E-2</v>
      </c>
      <c r="BH128">
        <v>20.733287268910676</v>
      </c>
      <c r="BI128">
        <v>0.52165519511106495</v>
      </c>
      <c r="BJ128">
        <v>67.239528327676808</v>
      </c>
      <c r="BK128">
        <v>393.15552801152609</v>
      </c>
      <c r="BL128">
        <v>7.7322025300430768E-3</v>
      </c>
    </row>
    <row r="129" spans="1:64" x14ac:dyDescent="0.25">
      <c r="A129" s="6" t="s">
        <v>66</v>
      </c>
      <c r="B129" s="6" t="s">
        <v>238</v>
      </c>
      <c r="C129" s="6">
        <v>150823</v>
      </c>
      <c r="D129" s="6" t="s">
        <v>248</v>
      </c>
      <c r="F129" s="2" t="s">
        <v>251</v>
      </c>
      <c r="G129" s="2">
        <v>4946.4999991171062</v>
      </c>
      <c r="H129" s="2">
        <v>0</v>
      </c>
      <c r="I129">
        <v>21.961707136750455</v>
      </c>
      <c r="J129">
        <v>0.10373452810072387</v>
      </c>
      <c r="K129">
        <v>1431.6077067312485</v>
      </c>
      <c r="L129">
        <v>1.2501819527704443</v>
      </c>
      <c r="M129">
        <v>1.2197718794718075</v>
      </c>
      <c r="N129">
        <v>28.219091415405273</v>
      </c>
      <c r="O129" s="2">
        <v>6</v>
      </c>
      <c r="P129">
        <v>1.4200000166893005</v>
      </c>
      <c r="Q129" s="2">
        <v>0.5</v>
      </c>
      <c r="R129">
        <v>2.5560000300407411</v>
      </c>
      <c r="S129" s="2">
        <v>24.874948501586914</v>
      </c>
      <c r="T129" s="2">
        <v>28.219091415405273</v>
      </c>
      <c r="U129" s="2">
        <v>22.945383071899414</v>
      </c>
      <c r="V129" s="2">
        <v>1843.589599609375</v>
      </c>
      <c r="W129" s="2">
        <v>1814.500732421875</v>
      </c>
      <c r="X129" s="2">
        <v>24.64649772644043</v>
      </c>
      <c r="Y129" s="2">
        <v>26.108184814453125</v>
      </c>
      <c r="Z129" s="2">
        <v>78.481407165527344</v>
      </c>
      <c r="AA129" s="2">
        <v>83.135833740234375</v>
      </c>
      <c r="AB129" s="2">
        <v>499.78219604492187</v>
      </c>
      <c r="AC129" s="2">
        <v>1500.3134765625</v>
      </c>
      <c r="AD129" s="2">
        <v>0.10866040736436844</v>
      </c>
      <c r="AE129" s="2">
        <v>100.49750518798828</v>
      </c>
      <c r="AF129" s="2">
        <v>12.413931846618652</v>
      </c>
      <c r="AG129" s="2">
        <v>2.1083541214466095E-2</v>
      </c>
      <c r="AH129" s="2">
        <v>4.9930613487958908E-2</v>
      </c>
      <c r="AI129" s="2">
        <v>1.4459824189543724E-2</v>
      </c>
      <c r="AJ129" s="2">
        <v>7.2850979864597321E-2</v>
      </c>
      <c r="AK129" s="2">
        <v>1.0625813156366348E-2</v>
      </c>
      <c r="AL129" s="2">
        <v>1</v>
      </c>
      <c r="AM129" s="2">
        <v>-0.21956524252891541</v>
      </c>
      <c r="AN129" s="2">
        <v>2.737391471862793</v>
      </c>
      <c r="AO129" s="2">
        <v>1</v>
      </c>
      <c r="AP129" s="2">
        <v>0</v>
      </c>
      <c r="AQ129" s="2">
        <v>0.15999999642372131</v>
      </c>
      <c r="AR129" s="2">
        <v>111115</v>
      </c>
      <c r="AS129">
        <v>0.83297032674153637</v>
      </c>
      <c r="AT129">
        <v>1.2501819527704443E-3</v>
      </c>
      <c r="AU129">
        <v>301.36909141540525</v>
      </c>
      <c r="AV129">
        <v>298.02494850158689</v>
      </c>
      <c r="AW129">
        <v>240.05015088446089</v>
      </c>
      <c r="AX129">
        <v>1.6539364145720263</v>
      </c>
      <c r="AY129">
        <v>3.8435793183112672</v>
      </c>
      <c r="AZ129">
        <v>38.245519738241839</v>
      </c>
      <c r="BA129">
        <v>12.137334923788714</v>
      </c>
      <c r="BB129">
        <v>26.547019958496094</v>
      </c>
      <c r="BC129">
        <v>3.4850359579940102</v>
      </c>
      <c r="BD129">
        <v>9.9688691162845663E-2</v>
      </c>
      <c r="BE129">
        <v>2.6238074388394597</v>
      </c>
      <c r="BF129">
        <v>0.86122851915455056</v>
      </c>
      <c r="BG129">
        <v>6.2656717727257102E-2</v>
      </c>
      <c r="BH129">
        <v>143.87300293438764</v>
      </c>
      <c r="BI129">
        <v>0.78898160863260369</v>
      </c>
      <c r="BJ129">
        <v>68.488482173935637</v>
      </c>
      <c r="BK129">
        <v>1802.9012393521739</v>
      </c>
      <c r="BL129">
        <v>8.3427974584176171E-3</v>
      </c>
    </row>
    <row r="130" spans="1:64" x14ac:dyDescent="0.25">
      <c r="A130" s="6" t="s">
        <v>66</v>
      </c>
      <c r="B130" s="6" t="s">
        <v>238</v>
      </c>
      <c r="C130" s="6">
        <v>150823</v>
      </c>
      <c r="D130" s="6" t="s">
        <v>248</v>
      </c>
      <c r="F130" s="2" t="s">
        <v>252</v>
      </c>
      <c r="G130" s="2">
        <v>5077.499999653548</v>
      </c>
      <c r="H130" s="2">
        <v>0</v>
      </c>
      <c r="I130">
        <v>8.6739441270434963</v>
      </c>
      <c r="J130">
        <v>8.1596110724814624E-2</v>
      </c>
      <c r="K130">
        <v>209.91719994526153</v>
      </c>
      <c r="L130">
        <v>0.98431593787962635</v>
      </c>
      <c r="M130">
        <v>1.2110106775447611</v>
      </c>
      <c r="N130">
        <v>28.104005813598633</v>
      </c>
      <c r="O130" s="2">
        <v>6</v>
      </c>
      <c r="P130">
        <v>1.4200000166893005</v>
      </c>
      <c r="Q130" s="2">
        <v>0.5</v>
      </c>
      <c r="R130">
        <v>2.5560000300407411</v>
      </c>
      <c r="S130" s="2">
        <v>24.716741561889648</v>
      </c>
      <c r="T130" s="2">
        <v>28.104005813598633</v>
      </c>
      <c r="U130" s="2">
        <v>22.812700271606445</v>
      </c>
      <c r="V130" s="2">
        <v>401.48056030273437</v>
      </c>
      <c r="W130" s="2">
        <v>390.60565185546875</v>
      </c>
      <c r="X130" s="2">
        <v>24.789516448974609</v>
      </c>
      <c r="Y130" s="2">
        <v>25.940563201904297</v>
      </c>
      <c r="Z130" s="2">
        <v>79.684120178222656</v>
      </c>
      <c r="AA130" s="2">
        <v>83.384071350097656</v>
      </c>
      <c r="AB130" s="2">
        <v>499.779296875</v>
      </c>
      <c r="AC130" s="2">
        <v>1499.107421875</v>
      </c>
      <c r="AD130" s="2">
        <v>5.937107652425766E-2</v>
      </c>
      <c r="AE130" s="2">
        <v>100.49507141113281</v>
      </c>
      <c r="AF130" s="2">
        <v>6.8919272422790527</v>
      </c>
      <c r="AG130" s="2">
        <v>1.3480181805789471E-2</v>
      </c>
      <c r="AH130" s="2">
        <v>2.9824163764715195E-2</v>
      </c>
      <c r="AI130" s="2">
        <v>2.7323954273015261E-3</v>
      </c>
      <c r="AJ130" s="2">
        <v>3.4099224954843521E-2</v>
      </c>
      <c r="AK130" s="2">
        <v>1.5823384746909142E-2</v>
      </c>
      <c r="AL130" s="2">
        <v>1</v>
      </c>
      <c r="AM130" s="2">
        <v>-0.21956524252891541</v>
      </c>
      <c r="AN130" s="2">
        <v>2.737391471862793</v>
      </c>
      <c r="AO130" s="2">
        <v>1</v>
      </c>
      <c r="AP130" s="2">
        <v>0</v>
      </c>
      <c r="AQ130" s="2">
        <v>0.15999999642372131</v>
      </c>
      <c r="AR130" s="2">
        <v>111115</v>
      </c>
      <c r="AS130">
        <v>0.83296549479166648</v>
      </c>
      <c r="AT130">
        <v>9.8431593787962632E-4</v>
      </c>
      <c r="AU130">
        <v>301.25400581359861</v>
      </c>
      <c r="AV130">
        <v>297.86674156188963</v>
      </c>
      <c r="AW130">
        <v>239.85718213877408</v>
      </c>
      <c r="AX130">
        <v>1.7796778424745179</v>
      </c>
      <c r="AY130">
        <v>3.8179094289651374</v>
      </c>
      <c r="AZ130">
        <v>37.99101165216139</v>
      </c>
      <c r="BA130">
        <v>12.050448450257093</v>
      </c>
      <c r="BB130">
        <v>26.410373687744141</v>
      </c>
      <c r="BC130">
        <v>3.4570702123388921</v>
      </c>
      <c r="BD130">
        <v>7.9071870875311437E-2</v>
      </c>
      <c r="BE130">
        <v>2.6068987514203763</v>
      </c>
      <c r="BF130">
        <v>0.85017146091851581</v>
      </c>
      <c r="BG130">
        <v>4.9640672324455251E-2</v>
      </c>
      <c r="BH130">
        <v>21.0956439989241</v>
      </c>
      <c r="BI130">
        <v>0.53741465067928595</v>
      </c>
      <c r="BJ130">
        <v>68.247041180513406</v>
      </c>
      <c r="BK130">
        <v>386.02434339150835</v>
      </c>
      <c r="BL130">
        <v>1.5335069722155557E-2</v>
      </c>
    </row>
    <row r="131" spans="1:64" x14ac:dyDescent="0.25">
      <c r="A131" s="6" t="s">
        <v>66</v>
      </c>
      <c r="B131" s="6" t="s">
        <v>238</v>
      </c>
      <c r="C131" s="6">
        <v>150823</v>
      </c>
      <c r="D131" s="6" t="s">
        <v>250</v>
      </c>
      <c r="F131" s="2" t="s">
        <v>255</v>
      </c>
      <c r="G131" s="2">
        <v>5648.9999991506338</v>
      </c>
      <c r="H131" s="2">
        <v>0</v>
      </c>
      <c r="I131">
        <v>18.382274758928077</v>
      </c>
      <c r="J131">
        <v>5.0162909927449366E-2</v>
      </c>
      <c r="K131">
        <v>1191.4917481136131</v>
      </c>
      <c r="L131">
        <v>0.6430626712907338</v>
      </c>
      <c r="M131">
        <v>1.2711867076085235</v>
      </c>
      <c r="N131">
        <v>28.283819198608398</v>
      </c>
      <c r="O131" s="2">
        <v>6</v>
      </c>
      <c r="P131">
        <v>1.4200000166893005</v>
      </c>
      <c r="Q131" s="2">
        <v>0.5</v>
      </c>
      <c r="R131">
        <v>2.5560000300407411</v>
      </c>
      <c r="S131" s="2">
        <v>24.795578002929688</v>
      </c>
      <c r="T131" s="2">
        <v>28.283819198608398</v>
      </c>
      <c r="U131" s="2">
        <v>22.896568298339844</v>
      </c>
      <c r="V131" s="2">
        <v>1842.533935546875</v>
      </c>
      <c r="W131" s="2">
        <v>1819.060791015625</v>
      </c>
      <c r="X131" s="2">
        <v>24.994674682617188</v>
      </c>
      <c r="Y131" s="2">
        <v>25.746824264526367</v>
      </c>
      <c r="Z131" s="2">
        <v>79.949684143066406</v>
      </c>
      <c r="AA131" s="2">
        <v>82.355560302734375</v>
      </c>
      <c r="AB131" s="2">
        <v>499.77227783203125</v>
      </c>
      <c r="AC131" s="2">
        <v>1500.22998046875</v>
      </c>
      <c r="AD131" s="2">
        <v>0.18484006822109222</v>
      </c>
      <c r="AE131" s="2">
        <v>100.47438049316406</v>
      </c>
      <c r="AF131" s="2">
        <v>12.235483169555664</v>
      </c>
      <c r="AG131" s="2">
        <v>0.12040432542562485</v>
      </c>
      <c r="AH131" s="2">
        <v>0.13665160536766052</v>
      </c>
      <c r="AI131" s="2">
        <v>3.6843840498477221E-3</v>
      </c>
      <c r="AJ131" s="2">
        <v>0.20880819857120514</v>
      </c>
      <c r="AK131" s="2">
        <v>1.2196073308587074E-2</v>
      </c>
      <c r="AL131" s="2">
        <v>1</v>
      </c>
      <c r="AM131" s="2">
        <v>-0.21956524252891541</v>
      </c>
      <c r="AN131" s="2">
        <v>2.737391471862793</v>
      </c>
      <c r="AO131" s="2">
        <v>1</v>
      </c>
      <c r="AP131" s="2">
        <v>0</v>
      </c>
      <c r="AQ131" s="2">
        <v>0.15999999642372131</v>
      </c>
      <c r="AR131" s="2">
        <v>111115</v>
      </c>
      <c r="AS131">
        <v>0.83295379638671863</v>
      </c>
      <c r="AT131">
        <v>6.4306267129073385E-4</v>
      </c>
      <c r="AU131">
        <v>301.43381919860838</v>
      </c>
      <c r="AV131">
        <v>297.94557800292966</v>
      </c>
      <c r="AW131">
        <v>240.0367915097595</v>
      </c>
      <c r="AX131">
        <v>1.9377758674070791</v>
      </c>
      <c r="AY131">
        <v>3.8580829252531745</v>
      </c>
      <c r="AZ131">
        <v>38.398673436117036</v>
      </c>
      <c r="BA131">
        <v>12.651849171590669</v>
      </c>
      <c r="BB131">
        <v>26.539698600769043</v>
      </c>
      <c r="BC131">
        <v>3.4835325913549755</v>
      </c>
      <c r="BD131">
        <v>4.9197384137101001E-2</v>
      </c>
      <c r="BE131">
        <v>2.5868962176446511</v>
      </c>
      <c r="BF131">
        <v>0.89663637371032445</v>
      </c>
      <c r="BG131">
        <v>3.083367791436166E-2</v>
      </c>
      <c r="BH131">
        <v>119.71439525443236</v>
      </c>
      <c r="BI131">
        <v>0.65500380965738636</v>
      </c>
      <c r="BJ131">
        <v>66.61477115942138</v>
      </c>
      <c r="BK131">
        <v>1809.3518431936809</v>
      </c>
      <c r="BL131">
        <v>6.7677883163629812E-3</v>
      </c>
    </row>
    <row r="132" spans="1:64" x14ac:dyDescent="0.25">
      <c r="A132" s="6" t="s">
        <v>66</v>
      </c>
      <c r="B132" s="6" t="s">
        <v>238</v>
      </c>
      <c r="C132" s="6">
        <v>150823</v>
      </c>
      <c r="D132" s="6" t="s">
        <v>250</v>
      </c>
      <c r="F132" s="2" t="s">
        <v>256</v>
      </c>
      <c r="G132" s="2">
        <v>5806.9999991059303</v>
      </c>
      <c r="H132" s="2">
        <v>0</v>
      </c>
      <c r="I132">
        <v>5.1990354070693305</v>
      </c>
      <c r="J132">
        <v>4.9072509995478041E-2</v>
      </c>
      <c r="K132">
        <v>215.85735770254885</v>
      </c>
      <c r="L132">
        <v>0.64037096740629862</v>
      </c>
      <c r="M132">
        <v>1.2931474107971241</v>
      </c>
      <c r="N132">
        <v>28.427556991577148</v>
      </c>
      <c r="O132" s="2">
        <v>6</v>
      </c>
      <c r="P132">
        <v>1.4200000166893005</v>
      </c>
      <c r="Q132" s="2">
        <v>0.5</v>
      </c>
      <c r="R132">
        <v>2.5560000300407411</v>
      </c>
      <c r="S132" s="2">
        <v>24.896429061889648</v>
      </c>
      <c r="T132" s="2">
        <v>28.427556991577148</v>
      </c>
      <c r="U132" s="2">
        <v>23.004489898681641</v>
      </c>
      <c r="V132" s="2">
        <v>401.18038940429688</v>
      </c>
      <c r="W132" s="2">
        <v>394.63565063476562</v>
      </c>
      <c r="X132" s="2">
        <v>25.102016448974609</v>
      </c>
      <c r="Y132" s="2">
        <v>25.850898742675781</v>
      </c>
      <c r="Z132" s="2">
        <v>79.809944152832031</v>
      </c>
      <c r="AA132" s="2">
        <v>82.190956115722656</v>
      </c>
      <c r="AB132" s="2">
        <v>499.79827880859375</v>
      </c>
      <c r="AC132" s="2">
        <v>1499.987060546875</v>
      </c>
      <c r="AD132" s="2">
        <v>0.32598373293876648</v>
      </c>
      <c r="AE132" s="2">
        <v>100.47286224365234</v>
      </c>
      <c r="AF132" s="2">
        <v>6.9877748489379883</v>
      </c>
      <c r="AG132" s="2">
        <v>8.3099447190761566E-2</v>
      </c>
      <c r="AH132" s="2">
        <v>1.6095524653792381E-2</v>
      </c>
      <c r="AI132" s="2">
        <v>1.5185362426564097E-3</v>
      </c>
      <c r="AJ132" s="2">
        <v>3.7283498793840408E-2</v>
      </c>
      <c r="AK132" s="2">
        <v>9.9055003374814987E-3</v>
      </c>
      <c r="AL132" s="2">
        <v>1</v>
      </c>
      <c r="AM132" s="2">
        <v>-0.21956524252891541</v>
      </c>
      <c r="AN132" s="2">
        <v>2.737391471862793</v>
      </c>
      <c r="AO132" s="2">
        <v>1</v>
      </c>
      <c r="AP132" s="2">
        <v>0</v>
      </c>
      <c r="AQ132" s="2">
        <v>0.15999999642372131</v>
      </c>
      <c r="AR132" s="2">
        <v>111115</v>
      </c>
      <c r="AS132">
        <v>0.83299713134765607</v>
      </c>
      <c r="AT132">
        <v>6.4037096740629865E-4</v>
      </c>
      <c r="AU132">
        <v>301.57755699157713</v>
      </c>
      <c r="AV132">
        <v>298.04642906188963</v>
      </c>
      <c r="AW132">
        <v>239.99792432312825</v>
      </c>
      <c r="AX132">
        <v>1.9321119947321319</v>
      </c>
      <c r="AY132">
        <v>3.8904611990445934</v>
      </c>
      <c r="AZ132">
        <v>38.721512577296799</v>
      </c>
      <c r="BA132">
        <v>12.870613834621018</v>
      </c>
      <c r="BB132">
        <v>26.661993026733398</v>
      </c>
      <c r="BC132">
        <v>3.5087189235671263</v>
      </c>
      <c r="BD132">
        <v>4.8148116835499931E-2</v>
      </c>
      <c r="BE132">
        <v>2.5973137882474693</v>
      </c>
      <c r="BF132">
        <v>0.91140513531965706</v>
      </c>
      <c r="BG132">
        <v>3.017428076845164E-2</v>
      </c>
      <c r="BH132">
        <v>21.68780656472698</v>
      </c>
      <c r="BI132">
        <v>0.54697885848717798</v>
      </c>
      <c r="BJ132">
        <v>66.299134998464353</v>
      </c>
      <c r="BK132">
        <v>391.88968126189684</v>
      </c>
      <c r="BL132">
        <v>8.795627106209283E-3</v>
      </c>
    </row>
    <row r="133" spans="1:64" x14ac:dyDescent="0.25">
      <c r="A133" s="6" t="s">
        <v>66</v>
      </c>
      <c r="B133" s="6" t="s">
        <v>238</v>
      </c>
      <c r="C133" s="6">
        <v>150823</v>
      </c>
      <c r="D133" s="6" t="s">
        <v>241</v>
      </c>
      <c r="F133" s="2" t="s">
        <v>244</v>
      </c>
      <c r="G133" s="2">
        <v>2297.4999993629754</v>
      </c>
      <c r="H133" s="2">
        <v>0</v>
      </c>
      <c r="I133">
        <v>15.422862688790241</v>
      </c>
      <c r="J133">
        <v>5.8903082764004577E-2</v>
      </c>
      <c r="K133">
        <v>1361.4725622144408</v>
      </c>
      <c r="L133">
        <v>0.66378732484372238</v>
      </c>
      <c r="M133">
        <v>1.1253481176888447</v>
      </c>
      <c r="N133">
        <v>26.488872528076172</v>
      </c>
      <c r="O133" s="2">
        <v>6</v>
      </c>
      <c r="P133">
        <v>1.4200000166893005</v>
      </c>
      <c r="Q133" s="2">
        <v>0.5</v>
      </c>
      <c r="R133">
        <v>2.5560000300407411</v>
      </c>
      <c r="S133" s="2">
        <v>23.402778625488281</v>
      </c>
      <c r="T133" s="2">
        <v>26.488872528076172</v>
      </c>
      <c r="U133" s="2">
        <v>21.499706268310547</v>
      </c>
      <c r="V133" s="2">
        <v>1851.1309814453125</v>
      </c>
      <c r="W133" s="2">
        <v>1817.903076171875</v>
      </c>
      <c r="X133" s="2">
        <v>22.060369491577148</v>
      </c>
      <c r="Y133" s="2">
        <v>23.355720520019531</v>
      </c>
      <c r="Z133" s="2">
        <v>76.753158569335937</v>
      </c>
      <c r="AA133" s="2">
        <v>81.259986877441406</v>
      </c>
      <c r="AB133" s="2">
        <v>300.28189086914062</v>
      </c>
      <c r="AC133" s="2">
        <v>1500.5904541015625</v>
      </c>
      <c r="AD133" s="2">
        <v>6.0491859912872314E-2</v>
      </c>
      <c r="AE133" s="2">
        <v>100.52198791503906</v>
      </c>
      <c r="AF133" s="2">
        <v>10.860713958740234</v>
      </c>
      <c r="AG133" s="2">
        <v>4.3197628110647202E-2</v>
      </c>
      <c r="AH133" s="2">
        <v>0.31184250116348267</v>
      </c>
      <c r="AI133" s="2">
        <v>1.0646856389939785E-2</v>
      </c>
      <c r="AJ133" s="2">
        <v>0.25586488842964172</v>
      </c>
      <c r="AK133" s="2">
        <v>2.0389067009091377E-2</v>
      </c>
      <c r="AL133" s="2">
        <v>0.66666668653488159</v>
      </c>
      <c r="AM133" s="2">
        <v>-0.21956524252891541</v>
      </c>
      <c r="AN133" s="2">
        <v>2.737391471862793</v>
      </c>
      <c r="AO133" s="2">
        <v>1</v>
      </c>
      <c r="AP133" s="2">
        <v>0</v>
      </c>
      <c r="AQ133" s="2">
        <v>0.15999999642372131</v>
      </c>
      <c r="AR133" s="2">
        <v>111115</v>
      </c>
      <c r="AS133">
        <v>0.50046981811523428</v>
      </c>
      <c r="AT133">
        <v>6.6378732484372233E-4</v>
      </c>
      <c r="AU133">
        <v>299.63887252807615</v>
      </c>
      <c r="AV133">
        <v>296.55277862548826</v>
      </c>
      <c r="AW133">
        <v>240.09446728972034</v>
      </c>
      <c r="AX133">
        <v>1.9920344138857868</v>
      </c>
      <c r="AY133">
        <v>3.4731115735492777</v>
      </c>
      <c r="AZ133">
        <v>34.550764918066911</v>
      </c>
      <c r="BA133">
        <v>11.195044398047379</v>
      </c>
      <c r="BB133">
        <v>24.945825576782227</v>
      </c>
      <c r="BC133">
        <v>3.1694222538600347</v>
      </c>
      <c r="BD133">
        <v>5.7576236984475213E-2</v>
      </c>
      <c r="BE133">
        <v>2.347763455860433</v>
      </c>
      <c r="BF133">
        <v>0.82165879799960173</v>
      </c>
      <c r="BG133">
        <v>3.610205016916513E-2</v>
      </c>
      <c r="BH133">
        <v>136.8579284455773</v>
      </c>
      <c r="BI133">
        <v>0.74892472544873967</v>
      </c>
      <c r="BJ133">
        <v>67.383807334223818</v>
      </c>
      <c r="BK133">
        <v>1809.7571980869147</v>
      </c>
      <c r="BL133">
        <v>5.7424897055926511E-3</v>
      </c>
    </row>
    <row r="134" spans="1:64" x14ac:dyDescent="0.25">
      <c r="A134" s="6" t="s">
        <v>66</v>
      </c>
      <c r="B134" s="6" t="s">
        <v>238</v>
      </c>
      <c r="C134" s="6">
        <v>150823</v>
      </c>
      <c r="D134" s="6" t="s">
        <v>241</v>
      </c>
      <c r="F134" s="2" t="s">
        <v>245</v>
      </c>
      <c r="G134" s="2">
        <v>2428.9999992623925</v>
      </c>
      <c r="H134" s="2">
        <v>0</v>
      </c>
      <c r="I134">
        <v>6.0824014475349779</v>
      </c>
      <c r="J134">
        <v>5.622434070959427E-2</v>
      </c>
      <c r="K134">
        <v>207.07706628658252</v>
      </c>
      <c r="L134">
        <v>0.64375950228246848</v>
      </c>
      <c r="M134">
        <v>1.141929213859771</v>
      </c>
      <c r="N134">
        <v>26.651653289794922</v>
      </c>
      <c r="O134" s="2">
        <v>6</v>
      </c>
      <c r="P134">
        <v>1.4200000166893005</v>
      </c>
      <c r="Q134" s="2">
        <v>0.5</v>
      </c>
      <c r="R134">
        <v>2.5560000300407411</v>
      </c>
      <c r="S134" s="2">
        <v>23.499513626098633</v>
      </c>
      <c r="T134" s="2">
        <v>26.651653289794922</v>
      </c>
      <c r="U134" s="2">
        <v>21.614194869995117</v>
      </c>
      <c r="V134" s="2">
        <v>401.6419677734375</v>
      </c>
      <c r="W134" s="2">
        <v>388.98941040039062</v>
      </c>
      <c r="X134" s="2">
        <v>22.267757415771484</v>
      </c>
      <c r="Y134" s="2">
        <v>23.523691177368164</v>
      </c>
      <c r="Z134" s="2">
        <v>77.024162292480469</v>
      </c>
      <c r="AA134" s="2">
        <v>81.368431091308594</v>
      </c>
      <c r="AB134" s="2">
        <v>300.31005859375</v>
      </c>
      <c r="AC134" s="2">
        <v>1499.37646484375</v>
      </c>
      <c r="AD134" s="2">
        <v>0.23300270736217499</v>
      </c>
      <c r="AE134" s="2">
        <v>100.52223968505859</v>
      </c>
      <c r="AF134" s="2">
        <v>6.4510245323181152</v>
      </c>
      <c r="AG134" s="2">
        <v>1.8854232504963875E-2</v>
      </c>
      <c r="AH134" s="2">
        <v>0.18524762988090515</v>
      </c>
      <c r="AI134" s="2">
        <v>3.9474931545555592E-3</v>
      </c>
      <c r="AJ134" s="2">
        <v>0.2267926037311554</v>
      </c>
      <c r="AK134" s="2">
        <v>1.4221902005374432E-2</v>
      </c>
      <c r="AL134" s="2">
        <v>1</v>
      </c>
      <c r="AM134" s="2">
        <v>-0.21956524252891541</v>
      </c>
      <c r="AN134" s="2">
        <v>2.737391471862793</v>
      </c>
      <c r="AO134" s="2">
        <v>1</v>
      </c>
      <c r="AP134" s="2">
        <v>0</v>
      </c>
      <c r="AQ134" s="2">
        <v>0.15999999642372131</v>
      </c>
      <c r="AR134" s="2">
        <v>111115</v>
      </c>
      <c r="AS134">
        <v>0.50051676432291659</v>
      </c>
      <c r="AT134">
        <v>6.4375950228246848E-4</v>
      </c>
      <c r="AU134">
        <v>299.8016532897949</v>
      </c>
      <c r="AV134">
        <v>296.64951362609861</v>
      </c>
      <c r="AW134">
        <v>239.90022901281191</v>
      </c>
      <c r="AX134">
        <v>1.9903372926527301</v>
      </c>
      <c r="AY134">
        <v>3.5065833366684718</v>
      </c>
      <c r="AZ134">
        <v>34.883657065886915</v>
      </c>
      <c r="BA134">
        <v>11.359965888518751</v>
      </c>
      <c r="BB134">
        <v>25.075583457946777</v>
      </c>
      <c r="BC134">
        <v>3.1940341501343248</v>
      </c>
      <c r="BD134">
        <v>5.5014193325768852E-2</v>
      </c>
      <c r="BE134">
        <v>2.3646541228087008</v>
      </c>
      <c r="BF134">
        <v>0.82938002732562399</v>
      </c>
      <c r="BG134">
        <v>3.4490585052267292E-2</v>
      </c>
      <c r="BH134">
        <v>20.815850490538615</v>
      </c>
      <c r="BI134">
        <v>0.53234628180092636</v>
      </c>
      <c r="BJ134">
        <v>67.177075589393525</v>
      </c>
      <c r="BK134">
        <v>385.77687446233693</v>
      </c>
      <c r="BL134">
        <v>1.0591561310551932E-2</v>
      </c>
    </row>
    <row r="135" spans="1:64" x14ac:dyDescent="0.25">
      <c r="A135" s="6" t="s">
        <v>66</v>
      </c>
      <c r="B135" s="6" t="s">
        <v>238</v>
      </c>
      <c r="C135" s="6">
        <v>150823</v>
      </c>
      <c r="D135" s="6" t="s">
        <v>240</v>
      </c>
      <c r="F135" s="2" t="s">
        <v>246</v>
      </c>
      <c r="G135" s="2">
        <v>3680.9999993741512</v>
      </c>
      <c r="H135" s="2">
        <v>0</v>
      </c>
      <c r="I135">
        <v>4.2929732812262076</v>
      </c>
      <c r="J135">
        <v>2.7397875238759372E-2</v>
      </c>
      <c r="K135">
        <v>134.08916313294012</v>
      </c>
      <c r="L135">
        <v>0.30600386406354979</v>
      </c>
      <c r="M135">
        <v>1.100687479377064</v>
      </c>
      <c r="N135">
        <v>26.928291320800781</v>
      </c>
      <c r="O135" s="2">
        <v>6</v>
      </c>
      <c r="P135">
        <v>1.4200000166893005</v>
      </c>
      <c r="Q135" s="2">
        <v>0.5</v>
      </c>
      <c r="R135">
        <v>2.5560000300407411</v>
      </c>
      <c r="S135" s="2">
        <v>23.971714019775391</v>
      </c>
      <c r="T135" s="2">
        <v>26.928291320800781</v>
      </c>
      <c r="U135" s="2">
        <v>22.05828857421875</v>
      </c>
      <c r="V135" s="2">
        <v>400.65359497070312</v>
      </c>
      <c r="W135" s="2">
        <v>391.83651733398437</v>
      </c>
      <c r="X135" s="2">
        <v>23.910882949829102</v>
      </c>
      <c r="Y135" s="2">
        <v>24.507305145263672</v>
      </c>
      <c r="Z135" s="2">
        <v>80.386741638183594</v>
      </c>
      <c r="AA135" s="2">
        <v>82.391868591308594</v>
      </c>
      <c r="AB135" s="2">
        <v>300.29519653320312</v>
      </c>
      <c r="AC135" s="2">
        <v>1500.0587158203125</v>
      </c>
      <c r="AD135" s="2">
        <v>9.7458995878696442E-2</v>
      </c>
      <c r="AE135" s="2">
        <v>100.51802062988281</v>
      </c>
      <c r="AF135" s="2">
        <v>6.5059061050415039</v>
      </c>
      <c r="AG135" s="2">
        <v>8.1201456487178802E-2</v>
      </c>
      <c r="AH135" s="2">
        <v>3.1715109944343567E-2</v>
      </c>
      <c r="AI135" s="2">
        <v>6.0597928240895271E-3</v>
      </c>
      <c r="AJ135" s="2">
        <v>2.1088125184178352E-2</v>
      </c>
      <c r="AK135" s="2">
        <v>1.0206248611211777E-2</v>
      </c>
      <c r="AL135" s="2">
        <v>1</v>
      </c>
      <c r="AM135" s="2">
        <v>-0.21956524252891541</v>
      </c>
      <c r="AN135" s="2">
        <v>2.737391471862793</v>
      </c>
      <c r="AO135" s="2">
        <v>1</v>
      </c>
      <c r="AP135" s="2">
        <v>0</v>
      </c>
      <c r="AQ135" s="2">
        <v>0.15999999642372131</v>
      </c>
      <c r="AR135" s="2">
        <v>111115</v>
      </c>
      <c r="AS135">
        <v>0.50049199422200519</v>
      </c>
      <c r="AT135">
        <v>3.0600386406354977E-4</v>
      </c>
      <c r="AU135">
        <v>300.07829132080076</v>
      </c>
      <c r="AV135">
        <v>297.12171401977537</v>
      </c>
      <c r="AW135">
        <v>240.00938916662199</v>
      </c>
      <c r="AX135">
        <v>2.1836284501689707</v>
      </c>
      <c r="AY135">
        <v>3.564113283551511</v>
      </c>
      <c r="AZ135">
        <v>35.457455899126039</v>
      </c>
      <c r="BA135">
        <v>10.950150753862367</v>
      </c>
      <c r="BB135">
        <v>25.450002670288086</v>
      </c>
      <c r="BC135">
        <v>3.2659910014655722</v>
      </c>
      <c r="BD135">
        <v>2.7107310798003038E-2</v>
      </c>
      <c r="BE135">
        <v>2.463425804174447</v>
      </c>
      <c r="BF135">
        <v>0.80256519729112519</v>
      </c>
      <c r="BG135">
        <v>1.6967937226744396E-2</v>
      </c>
      <c r="BH135">
        <v>13.478377266040596</v>
      </c>
      <c r="BI135">
        <v>0.34220690824139893</v>
      </c>
      <c r="BJ135">
        <v>68.500587377775858</v>
      </c>
      <c r="BK135">
        <v>389.56910189519698</v>
      </c>
      <c r="BL135">
        <v>7.5486271865627804E-3</v>
      </c>
    </row>
    <row r="136" spans="1:64" x14ac:dyDescent="0.25">
      <c r="A136" s="6" t="s">
        <v>66</v>
      </c>
      <c r="B136" s="6" t="s">
        <v>238</v>
      </c>
      <c r="C136" s="6">
        <v>150823</v>
      </c>
      <c r="D136" s="6" t="s">
        <v>240</v>
      </c>
      <c r="F136" s="2" t="s">
        <v>247</v>
      </c>
      <c r="G136" s="2">
        <v>3919.4999991394579</v>
      </c>
      <c r="H136" s="2">
        <v>0</v>
      </c>
      <c r="I136">
        <v>13.235116572369671</v>
      </c>
      <c r="J136">
        <v>2.3789557667216757E-2</v>
      </c>
      <c r="K136">
        <v>1020.2254223590115</v>
      </c>
      <c r="L136">
        <v>0.2673647532237573</v>
      </c>
      <c r="M136">
        <v>1.1058997521730891</v>
      </c>
      <c r="N136">
        <v>26.973833084106445</v>
      </c>
      <c r="O136" s="2">
        <v>6</v>
      </c>
      <c r="P136">
        <v>1.4200000166893005</v>
      </c>
      <c r="Q136" s="2">
        <v>0.5</v>
      </c>
      <c r="R136">
        <v>2.5560000300407411</v>
      </c>
      <c r="S136" s="2">
        <v>24.028581619262695</v>
      </c>
      <c r="T136" s="2">
        <v>26.973833084106445</v>
      </c>
      <c r="U136" s="2">
        <v>22.120153427124023</v>
      </c>
      <c r="V136" s="2">
        <v>1971.8074951171875</v>
      </c>
      <c r="W136" s="2">
        <v>1944.3323974609375</v>
      </c>
      <c r="X136" s="2">
        <v>24.03050422668457</v>
      </c>
      <c r="Y136" s="2">
        <v>24.551445007324219</v>
      </c>
      <c r="Z136" s="2">
        <v>80.510139465332031</v>
      </c>
      <c r="AA136" s="2">
        <v>82.255470275878906</v>
      </c>
      <c r="AB136" s="2">
        <v>300.38027954101562</v>
      </c>
      <c r="AC136" s="2">
        <v>1499.0595703125</v>
      </c>
      <c r="AD136" s="2">
        <v>0.34390595555305481</v>
      </c>
      <c r="AE136" s="2">
        <v>100.51396179199219</v>
      </c>
      <c r="AF136" s="2">
        <v>11.857364654541016</v>
      </c>
      <c r="AG136" s="2">
        <v>0.11784238368272781</v>
      </c>
      <c r="AH136" s="2">
        <v>8.1930443644523621E-2</v>
      </c>
      <c r="AI136" s="2">
        <v>4.4419467449188232E-3</v>
      </c>
      <c r="AJ136" s="2">
        <v>0.10006197541952133</v>
      </c>
      <c r="AK136" s="2">
        <v>9.8704476840794086E-4</v>
      </c>
      <c r="AL136" s="2">
        <v>0.66666668653488159</v>
      </c>
      <c r="AM136" s="2">
        <v>-0.21956524252891541</v>
      </c>
      <c r="AN136" s="2">
        <v>2.737391471862793</v>
      </c>
      <c r="AO136" s="2">
        <v>1</v>
      </c>
      <c r="AP136" s="2">
        <v>0</v>
      </c>
      <c r="AQ136" s="2">
        <v>0.15999999642372131</v>
      </c>
      <c r="AR136" s="2">
        <v>111115</v>
      </c>
      <c r="AS136">
        <v>0.50063379923502593</v>
      </c>
      <c r="AT136">
        <v>2.6736475322375732E-4</v>
      </c>
      <c r="AU136">
        <v>300.12383308410642</v>
      </c>
      <c r="AV136">
        <v>297.17858161926267</v>
      </c>
      <c r="AW136">
        <v>239.84952588894521</v>
      </c>
      <c r="AX136">
        <v>2.2022795210352188</v>
      </c>
      <c r="AY136">
        <v>3.5736627575774729</v>
      </c>
      <c r="AZ136">
        <v>35.553894144307641</v>
      </c>
      <c r="BA136">
        <v>11.002449136983422</v>
      </c>
      <c r="BB136">
        <v>25.50120735168457</v>
      </c>
      <c r="BC136">
        <v>3.2759409055959945</v>
      </c>
      <c r="BD136">
        <v>2.3570182003132208E-2</v>
      </c>
      <c r="BE136">
        <v>2.4677630054043838</v>
      </c>
      <c r="BF136">
        <v>0.80817790019161073</v>
      </c>
      <c r="BG136">
        <v>1.4750917452844708E-2</v>
      </c>
      <c r="BH136">
        <v>102.54689912221278</v>
      </c>
      <c r="BI136">
        <v>0.52471759648262939</v>
      </c>
      <c r="BJ136">
        <v>68.389554873638929</v>
      </c>
      <c r="BK136">
        <v>1937.3420190717736</v>
      </c>
      <c r="BL136">
        <v>4.6720905352517954E-3</v>
      </c>
    </row>
    <row r="137" spans="1:64" x14ac:dyDescent="0.25">
      <c r="A137" s="6" t="s">
        <v>66</v>
      </c>
      <c r="B137" s="6" t="s">
        <v>238</v>
      </c>
      <c r="C137" s="6">
        <v>150823</v>
      </c>
      <c r="D137" s="6" t="s">
        <v>239</v>
      </c>
      <c r="F137" s="2" t="s">
        <v>242</v>
      </c>
      <c r="G137" s="2">
        <v>1629.4999994747341</v>
      </c>
      <c r="H137" s="2">
        <v>0</v>
      </c>
      <c r="I137">
        <v>10.153448243379218</v>
      </c>
      <c r="J137">
        <v>0.11150243589964794</v>
      </c>
      <c r="K137">
        <v>232.50864660257554</v>
      </c>
      <c r="L137">
        <v>1.0587979081020777</v>
      </c>
      <c r="M137">
        <v>0.96892826888451866</v>
      </c>
      <c r="N137">
        <v>25.251476287841797</v>
      </c>
      <c r="O137" s="2">
        <v>6</v>
      </c>
      <c r="P137">
        <v>1.4200000166893005</v>
      </c>
      <c r="Q137" s="2">
        <v>0.5</v>
      </c>
      <c r="R137">
        <v>2.5560000300407411</v>
      </c>
      <c r="S137" s="2">
        <v>22.999330520629883</v>
      </c>
      <c r="T137" s="2">
        <v>25.251476287841797</v>
      </c>
      <c r="U137" s="2">
        <v>21.041976928710937</v>
      </c>
      <c r="V137" s="2">
        <v>401.24539184570312</v>
      </c>
      <c r="W137" s="2">
        <v>388.54144287109375</v>
      </c>
      <c r="X137" s="2">
        <v>21.226785659790039</v>
      </c>
      <c r="Y137" s="2">
        <v>22.471353530883789</v>
      </c>
      <c r="Z137" s="2">
        <v>75.671371459960938</v>
      </c>
      <c r="AA137" s="2">
        <v>80.108139038085938</v>
      </c>
      <c r="AB137" s="2">
        <v>498.97091674804687</v>
      </c>
      <c r="AC137" s="2">
        <v>1501.0894775390625</v>
      </c>
      <c r="AD137" s="2">
        <v>0.10977786034345627</v>
      </c>
      <c r="AE137" s="2">
        <v>100.51619720458984</v>
      </c>
      <c r="AF137" s="2">
        <v>5.6595792770385742</v>
      </c>
      <c r="AG137" s="2">
        <v>3.974885493516922E-2</v>
      </c>
      <c r="AH137" s="2">
        <v>4.0263984352350235E-2</v>
      </c>
      <c r="AI137" s="2">
        <v>8.2765659317374229E-3</v>
      </c>
      <c r="AJ137" s="2">
        <v>4.3390389531850815E-2</v>
      </c>
      <c r="AK137" s="2">
        <v>3.7405306939035654E-3</v>
      </c>
      <c r="AL137" s="2">
        <v>1</v>
      </c>
      <c r="AM137" s="2">
        <v>-0.21956524252891541</v>
      </c>
      <c r="AN137" s="2">
        <v>2.737391471862793</v>
      </c>
      <c r="AO137" s="2">
        <v>1</v>
      </c>
      <c r="AP137" s="2">
        <v>0</v>
      </c>
      <c r="AQ137" s="2">
        <v>0.15999999642372131</v>
      </c>
      <c r="AR137" s="2">
        <v>111115</v>
      </c>
      <c r="AS137">
        <v>0.83161819458007802</v>
      </c>
      <c r="AT137">
        <v>1.0587979081020777E-3</v>
      </c>
      <c r="AU137">
        <v>298.40147628784177</v>
      </c>
      <c r="AV137">
        <v>296.14933052062986</v>
      </c>
      <c r="AW137">
        <v>240.17431103793569</v>
      </c>
      <c r="AX137">
        <v>1.9088153369559946</v>
      </c>
      <c r="AY137">
        <v>3.2276632718488898</v>
      </c>
      <c r="AZ137">
        <v>32.110877267663945</v>
      </c>
      <c r="BA137">
        <v>9.6395237367801556</v>
      </c>
      <c r="BB137">
        <v>24.12540340423584</v>
      </c>
      <c r="BC137">
        <v>3.0176099867014745</v>
      </c>
      <c r="BD137">
        <v>0.10684159926676703</v>
      </c>
      <c r="BE137">
        <v>2.2587350029643711</v>
      </c>
      <c r="BF137">
        <v>0.75887498373710338</v>
      </c>
      <c r="BG137">
        <v>6.7179668389207831E-2</v>
      </c>
      <c r="BH137">
        <v>23.37088497367677</v>
      </c>
      <c r="BI137">
        <v>0.59841401958172802</v>
      </c>
      <c r="BJ137">
        <v>70.428282494170858</v>
      </c>
      <c r="BK137">
        <v>383.17870618585846</v>
      </c>
      <c r="BL137">
        <v>1.8662047489345728E-2</v>
      </c>
    </row>
    <row r="138" spans="1:64" x14ac:dyDescent="0.25">
      <c r="A138" s="6" t="s">
        <v>66</v>
      </c>
      <c r="B138" s="6" t="s">
        <v>238</v>
      </c>
      <c r="C138" s="6">
        <v>150823</v>
      </c>
      <c r="D138" s="6" t="s">
        <v>239</v>
      </c>
      <c r="F138" s="2" t="s">
        <v>243</v>
      </c>
      <c r="G138" s="2">
        <v>1857.4999990053475</v>
      </c>
      <c r="H138" s="2">
        <v>0</v>
      </c>
      <c r="I138">
        <v>16.245052739783436</v>
      </c>
      <c r="J138">
        <v>0.12311327733078628</v>
      </c>
      <c r="K138">
        <v>1587.4539388647793</v>
      </c>
      <c r="L138">
        <v>1.1212772764194081</v>
      </c>
      <c r="M138">
        <v>0.93323145869081747</v>
      </c>
      <c r="N138">
        <v>25.256542205810547</v>
      </c>
      <c r="O138" s="2">
        <v>6</v>
      </c>
      <c r="P138">
        <v>1.4200000166893005</v>
      </c>
      <c r="Q138" s="2">
        <v>0.5</v>
      </c>
      <c r="R138">
        <v>2.5560000300407411</v>
      </c>
      <c r="S138" s="2">
        <v>23.115516662597656</v>
      </c>
      <c r="T138" s="2">
        <v>25.256542205810547</v>
      </c>
      <c r="U138" s="2">
        <v>21.207778930664063</v>
      </c>
      <c r="V138" s="2">
        <v>1855.246826171875</v>
      </c>
      <c r="W138" s="2">
        <v>1833.236083984375</v>
      </c>
      <c r="X138" s="2">
        <v>21.517566680908203</v>
      </c>
      <c r="Y138" s="2">
        <v>22.835367202758789</v>
      </c>
      <c r="Z138" s="2">
        <v>76.173355102539063</v>
      </c>
      <c r="AA138" s="2">
        <v>80.83843994140625</v>
      </c>
      <c r="AB138" s="2">
        <v>498.86419677734375</v>
      </c>
      <c r="AC138" s="2">
        <v>1500.04150390625</v>
      </c>
      <c r="AD138" s="2">
        <v>0.15570910274982452</v>
      </c>
      <c r="AE138" s="2">
        <v>100.51972961425781</v>
      </c>
      <c r="AF138" s="2">
        <v>9.1258878707885742</v>
      </c>
      <c r="AG138" s="2">
        <v>7.8243635594844818E-2</v>
      </c>
      <c r="AH138" s="2">
        <v>6.097690761089325E-2</v>
      </c>
      <c r="AI138" s="2">
        <v>5.9017674066126347E-3</v>
      </c>
      <c r="AJ138" s="2">
        <v>6.921076774597168E-2</v>
      </c>
      <c r="AK138" s="2">
        <v>1.2297916226089001E-2</v>
      </c>
      <c r="AL138" s="2">
        <v>0.66666668653488159</v>
      </c>
      <c r="AM138" s="2">
        <v>-0.21956524252891541</v>
      </c>
      <c r="AN138" s="2">
        <v>2.737391471862793</v>
      </c>
      <c r="AO138" s="2">
        <v>1</v>
      </c>
      <c r="AP138" s="2">
        <v>0</v>
      </c>
      <c r="AQ138" s="2">
        <v>0.15999999642372131</v>
      </c>
      <c r="AR138" s="2">
        <v>111115</v>
      </c>
      <c r="AS138">
        <v>0.83144032796223954</v>
      </c>
      <c r="AT138">
        <v>1.1212772764194081E-3</v>
      </c>
      <c r="AU138">
        <v>298.40654220581052</v>
      </c>
      <c r="AV138">
        <v>296.26551666259763</v>
      </c>
      <c r="AW138">
        <v>240.00663526043354</v>
      </c>
      <c r="AX138">
        <v>1.889714816855887</v>
      </c>
      <c r="AY138">
        <v>3.2286363955544215</v>
      </c>
      <c r="AZ138">
        <v>32.119429767113786</v>
      </c>
      <c r="BA138">
        <v>9.284062564354997</v>
      </c>
      <c r="BB138">
        <v>24.186029434204102</v>
      </c>
      <c r="BC138">
        <v>3.0286066090111028</v>
      </c>
      <c r="BD138">
        <v>0.11745585365504131</v>
      </c>
      <c r="BE138">
        <v>2.295404936863604</v>
      </c>
      <c r="BF138">
        <v>0.73320167214749876</v>
      </c>
      <c r="BG138">
        <v>7.38980601178056E-2</v>
      </c>
      <c r="BH138">
        <v>159.57044070977616</v>
      </c>
      <c r="BI138">
        <v>0.86592989999116199</v>
      </c>
      <c r="BJ138">
        <v>71.644304635755091</v>
      </c>
      <c r="BK138">
        <v>1824.6559505958953</v>
      </c>
      <c r="BL138">
        <v>6.3785477307810147E-3</v>
      </c>
    </row>
    <row r="139" spans="1:64" x14ac:dyDescent="0.25">
      <c r="A139" s="6" t="s">
        <v>66</v>
      </c>
      <c r="B139" s="6" t="s">
        <v>238</v>
      </c>
      <c r="C139" s="6">
        <v>150823</v>
      </c>
      <c r="D139" s="6" t="s">
        <v>2014</v>
      </c>
      <c r="F139" s="2" t="s">
        <v>259</v>
      </c>
      <c r="G139" s="2">
        <v>6910.499999564141</v>
      </c>
      <c r="H139" s="2">
        <v>0</v>
      </c>
      <c r="I139">
        <v>2.3957830356435816</v>
      </c>
      <c r="J139">
        <v>3.1968891352667138E-2</v>
      </c>
      <c r="K139">
        <v>269.32918670965284</v>
      </c>
      <c r="L139">
        <v>0.42329270046383227</v>
      </c>
      <c r="M139">
        <v>1.3026438542161509</v>
      </c>
      <c r="N139">
        <v>28.650924682617188</v>
      </c>
      <c r="O139" s="2">
        <v>6</v>
      </c>
      <c r="P139">
        <v>1.4200000166893005</v>
      </c>
      <c r="Q139" s="2">
        <v>0.5</v>
      </c>
      <c r="R139">
        <v>2.5560000300407411</v>
      </c>
      <c r="S139" s="2">
        <v>25.326711654663086</v>
      </c>
      <c r="T139" s="2">
        <v>28.650924682617188</v>
      </c>
      <c r="U139" s="2">
        <v>23.419486999511719</v>
      </c>
      <c r="V139" s="2">
        <v>400.73806762695312</v>
      </c>
      <c r="W139" s="2">
        <v>397.65985107421875</v>
      </c>
      <c r="X139" s="2">
        <v>25.771465301513672</v>
      </c>
      <c r="Y139" s="2">
        <v>26.266281127929688</v>
      </c>
      <c r="Z139" s="2">
        <v>79.851425170898438</v>
      </c>
      <c r="AA139" s="2">
        <v>81.38458251953125</v>
      </c>
      <c r="AB139" s="2">
        <v>499.791259765625</v>
      </c>
      <c r="AC139" s="2">
        <v>1498.9171142578125</v>
      </c>
      <c r="AD139" s="2">
        <v>0.24196630716323853</v>
      </c>
      <c r="AE139" s="2">
        <v>100.45591735839844</v>
      </c>
      <c r="AF139" s="2">
        <v>7.5390734672546387</v>
      </c>
      <c r="AG139" s="2">
        <v>0.11916673928499222</v>
      </c>
      <c r="AH139" s="2">
        <v>1.3905864208936691E-2</v>
      </c>
      <c r="AI139" s="2">
        <v>4.4593722559511662E-3</v>
      </c>
      <c r="AJ139" s="2">
        <v>2.1834844723343849E-2</v>
      </c>
      <c r="AK139" s="2">
        <v>7.5026811100542545E-3</v>
      </c>
      <c r="AL139" s="2">
        <v>1</v>
      </c>
      <c r="AM139" s="2">
        <v>-0.21956524252891541</v>
      </c>
      <c r="AN139" s="2">
        <v>2.737391471862793</v>
      </c>
      <c r="AO139" s="2">
        <v>1</v>
      </c>
      <c r="AP139" s="2">
        <v>0</v>
      </c>
      <c r="AQ139" s="2">
        <v>0.15999999642372131</v>
      </c>
      <c r="AR139" s="2">
        <v>111115</v>
      </c>
      <c r="AS139">
        <v>0.83298543294270821</v>
      </c>
      <c r="AT139">
        <v>4.2329270046383225E-4</v>
      </c>
      <c r="AU139">
        <v>301.80092468261716</v>
      </c>
      <c r="AV139">
        <v>298.47671165466306</v>
      </c>
      <c r="AW139">
        <v>239.82673292070467</v>
      </c>
      <c r="AX139">
        <v>2.0636486457003786</v>
      </c>
      <c r="AY139">
        <v>3.9412472205159159</v>
      </c>
      <c r="AZ139">
        <v>39.233599415101203</v>
      </c>
      <c r="BA139">
        <v>12.967318287171516</v>
      </c>
      <c r="BB139">
        <v>26.988818168640137</v>
      </c>
      <c r="BC139">
        <v>3.5768098011457461</v>
      </c>
      <c r="BD139">
        <v>3.1573983204477955E-2</v>
      </c>
      <c r="BE139">
        <v>2.638603366299765</v>
      </c>
      <c r="BF139">
        <v>0.9382064348459811</v>
      </c>
      <c r="BG139">
        <v>1.9768843586192221E-2</v>
      </c>
      <c r="BH139">
        <v>27.05571052230955</v>
      </c>
      <c r="BI139">
        <v>0.67728533816552072</v>
      </c>
      <c r="BJ139">
        <v>66.251455290497276</v>
      </c>
      <c r="BK139">
        <v>396.39447272519453</v>
      </c>
      <c r="BL139">
        <v>4.0041959107161938E-3</v>
      </c>
    </row>
    <row r="140" spans="1:64" x14ac:dyDescent="0.25">
      <c r="A140" s="6" t="s">
        <v>66</v>
      </c>
      <c r="B140" s="6" t="s">
        <v>238</v>
      </c>
      <c r="C140" s="6">
        <v>150823</v>
      </c>
      <c r="D140" s="6" t="s">
        <v>2014</v>
      </c>
      <c r="F140" s="2" t="s">
        <v>260</v>
      </c>
      <c r="G140" s="2">
        <v>7161.9999986365438</v>
      </c>
      <c r="H140" s="2">
        <v>0</v>
      </c>
      <c r="I140">
        <v>9.617343720142026</v>
      </c>
      <c r="J140">
        <v>3.1379029876493485E-2</v>
      </c>
      <c r="K140">
        <v>1423.4500164721806</v>
      </c>
      <c r="L140">
        <v>0.40370882469884511</v>
      </c>
      <c r="M140">
        <v>1.265424262578196</v>
      </c>
      <c r="N140">
        <v>28.515684127807617</v>
      </c>
      <c r="O140" s="2">
        <v>6</v>
      </c>
      <c r="P140">
        <v>1.4200000166893005</v>
      </c>
      <c r="Q140" s="2">
        <v>0.5</v>
      </c>
      <c r="R140">
        <v>2.5560000300407411</v>
      </c>
      <c r="S140" s="2">
        <v>25.181438446044922</v>
      </c>
      <c r="T140" s="2">
        <v>28.515684127807617</v>
      </c>
      <c r="U140" s="2">
        <v>23.260795593261719</v>
      </c>
      <c r="V140" s="2">
        <v>1966.6102294921875</v>
      </c>
      <c r="W140" s="2">
        <v>1954.116943359375</v>
      </c>
      <c r="X140" s="2">
        <v>25.861654281616211</v>
      </c>
      <c r="Y140" s="2">
        <v>26.333566665649414</v>
      </c>
      <c r="Z140" s="2">
        <v>80.815643310546875</v>
      </c>
      <c r="AA140" s="2">
        <v>82.290328979492188</v>
      </c>
      <c r="AB140" s="2">
        <v>499.76785278320312</v>
      </c>
      <c r="AC140" s="2">
        <v>1499.7049560546875</v>
      </c>
      <c r="AD140" s="2">
        <v>0.15906871855258942</v>
      </c>
      <c r="AE140" s="2">
        <v>100.44235229492187</v>
      </c>
      <c r="AF140" s="2">
        <v>13.629722595214844</v>
      </c>
      <c r="AG140" s="2">
        <v>0.13923004269599915</v>
      </c>
      <c r="AH140" s="2">
        <v>6.7553587257862091E-2</v>
      </c>
      <c r="AI140" s="2">
        <v>1.6664607683196664E-3</v>
      </c>
      <c r="AJ140" s="2">
        <v>7.830386608839035E-2</v>
      </c>
      <c r="AK140" s="2">
        <v>3.5968737211078405E-3</v>
      </c>
      <c r="AL140" s="2">
        <v>0.66666668653488159</v>
      </c>
      <c r="AM140" s="2">
        <v>-0.21956524252891541</v>
      </c>
      <c r="AN140" s="2">
        <v>2.737391471862793</v>
      </c>
      <c r="AO140" s="2">
        <v>1</v>
      </c>
      <c r="AP140" s="2">
        <v>0</v>
      </c>
      <c r="AQ140" s="2">
        <v>0.15999999642372131</v>
      </c>
      <c r="AR140" s="2">
        <v>111115</v>
      </c>
      <c r="AS140">
        <v>0.83294642130533847</v>
      </c>
      <c r="AT140">
        <v>4.0370882469884509E-4</v>
      </c>
      <c r="AU140">
        <v>301.66568412780759</v>
      </c>
      <c r="AV140">
        <v>298.3314384460449</v>
      </c>
      <c r="AW140">
        <v>239.95278760538713</v>
      </c>
      <c r="AX140">
        <v>2.0745112217176467</v>
      </c>
      <c r="AY140">
        <v>3.9104296427911658</v>
      </c>
      <c r="AZ140">
        <v>38.932079480867237</v>
      </c>
      <c r="BA140">
        <v>12.598512815217823</v>
      </c>
      <c r="BB140">
        <v>26.84856128692627</v>
      </c>
      <c r="BC140">
        <v>3.5474486336423321</v>
      </c>
      <c r="BD140">
        <v>3.0998473532336715E-2</v>
      </c>
      <c r="BE140">
        <v>2.6450053802129698</v>
      </c>
      <c r="BF140">
        <v>0.90244325342936227</v>
      </c>
      <c r="BG140">
        <v>1.940788089885799E-2</v>
      </c>
      <c r="BH140">
        <v>142.97466802871111</v>
      </c>
      <c r="BI140">
        <v>0.72843645376979815</v>
      </c>
      <c r="BJ140">
        <v>66.953830296779913</v>
      </c>
      <c r="BK140">
        <v>1949.0373604682964</v>
      </c>
      <c r="BL140">
        <v>3.3037745320052595E-3</v>
      </c>
    </row>
    <row r="141" spans="1:64" x14ac:dyDescent="0.25">
      <c r="A141" s="6" t="s">
        <v>66</v>
      </c>
      <c r="B141" s="6" t="s">
        <v>238</v>
      </c>
      <c r="C141" s="6">
        <v>150823</v>
      </c>
      <c r="D141" s="6" t="s">
        <v>2015</v>
      </c>
      <c r="F141" s="2" t="s">
        <v>257</v>
      </c>
      <c r="G141" s="2">
        <v>9558.4999988265336</v>
      </c>
      <c r="H141" s="2">
        <v>0</v>
      </c>
      <c r="I141">
        <v>8.1468188313011112</v>
      </c>
      <c r="J141">
        <v>4.6319954248467736E-2</v>
      </c>
      <c r="K141">
        <v>1506.0118529564411</v>
      </c>
      <c r="L141">
        <v>0.70011136215786607</v>
      </c>
      <c r="M141">
        <v>1.4921461519106392</v>
      </c>
      <c r="N141">
        <v>29.630935668945313</v>
      </c>
      <c r="O141" s="2">
        <v>6</v>
      </c>
      <c r="P141">
        <v>1.4200000166893005</v>
      </c>
      <c r="Q141" s="2">
        <v>0.5</v>
      </c>
      <c r="R141">
        <v>2.5560000300407411</v>
      </c>
      <c r="S141" s="2">
        <v>26.567564010620117</v>
      </c>
      <c r="T141" s="2">
        <v>29.630935668945313</v>
      </c>
      <c r="U141" s="2">
        <v>24.657873153686523</v>
      </c>
      <c r="V141" s="2">
        <v>1844.1070556640625</v>
      </c>
      <c r="W141" s="2">
        <v>1832.787109375</v>
      </c>
      <c r="X141" s="2">
        <v>25.866279602050781</v>
      </c>
      <c r="Y141" s="2">
        <v>26.684282302856445</v>
      </c>
      <c r="Z141" s="2">
        <v>74.419807434082031</v>
      </c>
      <c r="AA141" s="2">
        <v>76.773277282714844</v>
      </c>
      <c r="AB141" s="2">
        <v>499.82431030273437</v>
      </c>
      <c r="AC141" s="2">
        <v>1500.2352294921875</v>
      </c>
      <c r="AD141" s="2">
        <v>0.22627958655357361</v>
      </c>
      <c r="AE141" s="2">
        <v>100.38933563232422</v>
      </c>
      <c r="AF141" s="2">
        <v>16.452995300292969</v>
      </c>
      <c r="AG141" s="2">
        <v>0.25282344222068787</v>
      </c>
      <c r="AH141" s="2">
        <v>4.6874891966581345E-2</v>
      </c>
      <c r="AI141" s="2">
        <v>3.9228266105055809E-3</v>
      </c>
      <c r="AJ141" s="2">
        <v>4.535229504108429E-2</v>
      </c>
      <c r="AK141" s="2">
        <v>2.396807074546814E-3</v>
      </c>
      <c r="AL141" s="2">
        <v>1</v>
      </c>
      <c r="AM141" s="2">
        <v>-0.21956524252891541</v>
      </c>
      <c r="AN141" s="2">
        <v>2.737391471862793</v>
      </c>
      <c r="AO141" s="2">
        <v>1</v>
      </c>
      <c r="AP141" s="2">
        <v>0</v>
      </c>
      <c r="AQ141" s="2">
        <v>0.15999999642372131</v>
      </c>
      <c r="AR141" s="2">
        <v>111115</v>
      </c>
      <c r="AS141">
        <v>0.83304051717122374</v>
      </c>
      <c r="AT141">
        <v>7.0011136215786609E-4</v>
      </c>
      <c r="AU141">
        <v>302.78093566894529</v>
      </c>
      <c r="AV141">
        <v>299.71756401062009</v>
      </c>
      <c r="AW141">
        <v>240.03763135349072</v>
      </c>
      <c r="AX141">
        <v>1.955261897526712</v>
      </c>
      <c r="AY141">
        <v>4.1709635241197844</v>
      </c>
      <c r="AZ141">
        <v>41.547874561058279</v>
      </c>
      <c r="BA141">
        <v>14.863592258201834</v>
      </c>
      <c r="BB141">
        <v>28.099249839782715</v>
      </c>
      <c r="BC141">
        <v>3.8168518330549279</v>
      </c>
      <c r="BD141">
        <v>4.5495482940352959E-2</v>
      </c>
      <c r="BE141">
        <v>2.6788173722091453</v>
      </c>
      <c r="BF141">
        <v>1.1380344608457826</v>
      </c>
      <c r="BG141">
        <v>2.8507618594333133E-2</v>
      </c>
      <c r="BH141">
        <v>151.18752937270267</v>
      </c>
      <c r="BI141">
        <v>0.82170583001863606</v>
      </c>
      <c r="BJ141">
        <v>63.621047280709234</v>
      </c>
      <c r="BK141">
        <v>1828.4842121555187</v>
      </c>
      <c r="BL141">
        <v>2.8346383447444084E-3</v>
      </c>
    </row>
    <row r="142" spans="1:64" x14ac:dyDescent="0.25">
      <c r="A142" s="6" t="s">
        <v>66</v>
      </c>
      <c r="B142" s="6" t="s">
        <v>238</v>
      </c>
      <c r="C142" s="6">
        <v>150823</v>
      </c>
      <c r="D142" s="6" t="s">
        <v>2015</v>
      </c>
      <c r="F142" s="2" t="s">
        <v>258</v>
      </c>
      <c r="G142" s="2">
        <v>9769.4999990053475</v>
      </c>
      <c r="H142" s="2">
        <v>0</v>
      </c>
      <c r="I142">
        <v>1.5977878598533677</v>
      </c>
      <c r="J142">
        <v>4.0100038694715866E-2</v>
      </c>
      <c r="K142">
        <v>328.00407894512779</v>
      </c>
      <c r="L142">
        <v>0.57212738549153808</v>
      </c>
      <c r="M142">
        <v>1.4048398052320863</v>
      </c>
      <c r="N142">
        <v>29.488773345947266</v>
      </c>
      <c r="O142" s="2">
        <v>6</v>
      </c>
      <c r="P142">
        <v>1.4200000166893005</v>
      </c>
      <c r="Q142" s="2">
        <v>0.5</v>
      </c>
      <c r="R142">
        <v>2.5560000300407411</v>
      </c>
      <c r="S142" s="2">
        <v>26.472761154174805</v>
      </c>
      <c r="T142" s="2">
        <v>29.488773345947266</v>
      </c>
      <c r="U142" s="2">
        <v>24.573942184448242</v>
      </c>
      <c r="V142" s="2">
        <v>403.23931884765625</v>
      </c>
      <c r="W142" s="2">
        <v>401.04571533203125</v>
      </c>
      <c r="X142" s="2">
        <v>26.5499267578125</v>
      </c>
      <c r="Y142" s="2">
        <v>27.218072891235352</v>
      </c>
      <c r="Z142" s="2">
        <v>76.806045532226563</v>
      </c>
      <c r="AA142" s="2">
        <v>78.738906860351563</v>
      </c>
      <c r="AB142" s="2">
        <v>499.79052734375</v>
      </c>
      <c r="AC142" s="2">
        <v>1499.960693359375</v>
      </c>
      <c r="AD142" s="2">
        <v>0.15010729432106018</v>
      </c>
      <c r="AE142" s="2">
        <v>100.37792205810547</v>
      </c>
      <c r="AF142" s="2">
        <v>8.665959358215332</v>
      </c>
      <c r="AG142" s="2">
        <v>0.21581591665744781</v>
      </c>
      <c r="AH142" s="2">
        <v>7.135077565908432E-2</v>
      </c>
      <c r="AI142" s="2">
        <v>1.0301575530320406E-3</v>
      </c>
      <c r="AJ142" s="2">
        <v>6.243794783949852E-2</v>
      </c>
      <c r="AK142" s="2">
        <v>1.1054445058107376E-3</v>
      </c>
      <c r="AL142" s="2">
        <v>1</v>
      </c>
      <c r="AM142" s="2">
        <v>-0.21956524252891541</v>
      </c>
      <c r="AN142" s="2">
        <v>2.737391471862793</v>
      </c>
      <c r="AO142" s="2">
        <v>1</v>
      </c>
      <c r="AP142" s="2">
        <v>0</v>
      </c>
      <c r="AQ142" s="2">
        <v>0.15999999642372131</v>
      </c>
      <c r="AR142" s="2">
        <v>111115</v>
      </c>
      <c r="AS142">
        <v>0.8329842122395833</v>
      </c>
      <c r="AT142">
        <v>5.7212738549153807E-4</v>
      </c>
      <c r="AU142">
        <v>302.63877334594724</v>
      </c>
      <c r="AV142">
        <v>299.62276115417478</v>
      </c>
      <c r="AW142">
        <v>239.99370557322254</v>
      </c>
      <c r="AX142">
        <v>2.0256913330373938</v>
      </c>
      <c r="AY142">
        <v>4.1369334044803416</v>
      </c>
      <c r="AZ142">
        <v>41.213578839434504</v>
      </c>
      <c r="BA142">
        <v>13.995505948199153</v>
      </c>
      <c r="BB142">
        <v>27.980767250061035</v>
      </c>
      <c r="BC142">
        <v>3.790586973298097</v>
      </c>
      <c r="BD142">
        <v>3.9480643039408576E-2</v>
      </c>
      <c r="BE142">
        <v>2.7320935992482553</v>
      </c>
      <c r="BF142">
        <v>1.0584933740498417</v>
      </c>
      <c r="BG142">
        <v>2.4730313086519462E-2</v>
      </c>
      <c r="BH142">
        <v>32.924367871094717</v>
      </c>
      <c r="BI142">
        <v>0.81787204402263392</v>
      </c>
      <c r="BJ142">
        <v>65.38155025131438</v>
      </c>
      <c r="BK142">
        <v>400.20181330329473</v>
      </c>
      <c r="BL142">
        <v>2.6103291833606238E-3</v>
      </c>
    </row>
    <row r="143" spans="1:64" x14ac:dyDescent="0.25">
      <c r="A143" s="6" t="s">
        <v>66</v>
      </c>
      <c r="B143" s="6" t="s">
        <v>238</v>
      </c>
      <c r="C143" s="6">
        <v>150823</v>
      </c>
      <c r="D143" s="6" t="s">
        <v>2016</v>
      </c>
      <c r="F143" s="2" t="s">
        <v>261</v>
      </c>
      <c r="G143" s="2">
        <v>8895.9999991729856</v>
      </c>
      <c r="H143" s="2">
        <v>0</v>
      </c>
      <c r="I143">
        <v>7.4952402412177666</v>
      </c>
      <c r="J143">
        <v>8.0577213590895272E-2</v>
      </c>
      <c r="K143">
        <v>1644.1519974240668</v>
      </c>
      <c r="L143">
        <v>1.2049619144959176</v>
      </c>
      <c r="M143">
        <v>1.4956362129792522</v>
      </c>
      <c r="N143">
        <v>29.737567901611328</v>
      </c>
      <c r="O143" s="2">
        <v>6</v>
      </c>
      <c r="P143">
        <v>1.4200000166893005</v>
      </c>
      <c r="Q143" s="2">
        <v>0.5</v>
      </c>
      <c r="R143">
        <v>2.5560000300407411</v>
      </c>
      <c r="S143" s="2">
        <v>26.606182098388672</v>
      </c>
      <c r="T143" s="2">
        <v>29.737567901611328</v>
      </c>
      <c r="U143" s="2">
        <v>24.699672698974609</v>
      </c>
      <c r="V143" s="2">
        <v>1848.1396484375</v>
      </c>
      <c r="W143" s="2">
        <v>1839.8050537109375</v>
      </c>
      <c r="X143" s="2">
        <v>25.894350051879883</v>
      </c>
      <c r="Y143" s="2">
        <v>26.90058708190918</v>
      </c>
      <c r="Z143" s="2">
        <v>74.344482421875</v>
      </c>
      <c r="AA143" s="2">
        <v>77.23345947265625</v>
      </c>
      <c r="AB143" s="2">
        <v>699.16790771484375</v>
      </c>
      <c r="AC143" s="2">
        <v>1499.0263671875</v>
      </c>
      <c r="AD143" s="2">
        <v>0.31141835451126099</v>
      </c>
      <c r="AE143" s="2">
        <v>100.40718841552734</v>
      </c>
      <c r="AF143" s="2">
        <v>14.979344367980957</v>
      </c>
      <c r="AG143" s="2">
        <v>0.25047177076339722</v>
      </c>
      <c r="AH143" s="2">
        <v>0.11750727891921997</v>
      </c>
      <c r="AI143" s="2">
        <v>1.0727048851549625E-2</v>
      </c>
      <c r="AJ143" s="2">
        <v>0.10741892457008362</v>
      </c>
      <c r="AK143" s="2">
        <v>1.0618873871862888E-2</v>
      </c>
      <c r="AL143" s="2">
        <v>0.66666668653488159</v>
      </c>
      <c r="AM143" s="2">
        <v>-0.21956524252891541</v>
      </c>
      <c r="AN143" s="2">
        <v>2.737391471862793</v>
      </c>
      <c r="AO143" s="2">
        <v>1</v>
      </c>
      <c r="AP143" s="2">
        <v>0</v>
      </c>
      <c r="AQ143" s="2">
        <v>0.15999999642372131</v>
      </c>
      <c r="AR143" s="2">
        <v>111115</v>
      </c>
      <c r="AS143">
        <v>1.165279846191406</v>
      </c>
      <c r="AT143">
        <v>1.2049619144959176E-3</v>
      </c>
      <c r="AU143">
        <v>302.88756790161131</v>
      </c>
      <c r="AV143">
        <v>299.75618209838865</v>
      </c>
      <c r="AW143">
        <v>239.84421338906395</v>
      </c>
      <c r="AX143">
        <v>1.6919579666338287</v>
      </c>
      <c r="AY143">
        <v>4.1966485286008082</v>
      </c>
      <c r="AZ143">
        <v>41.796295612155824</v>
      </c>
      <c r="BA143">
        <v>14.895708530246644</v>
      </c>
      <c r="BB143">
        <v>28.171875</v>
      </c>
      <c r="BC143">
        <v>3.8330295218044244</v>
      </c>
      <c r="BD143">
        <v>7.8114669637079706E-2</v>
      </c>
      <c r="BE143">
        <v>2.701012315621556</v>
      </c>
      <c r="BF143">
        <v>1.1320172061828684</v>
      </c>
      <c r="BG143">
        <v>4.9037097617984853E-2</v>
      </c>
      <c r="BH143">
        <v>165.08467938912392</v>
      </c>
      <c r="BI143">
        <v>0.8936555501398189</v>
      </c>
      <c r="BJ143">
        <v>64.221404928922027</v>
      </c>
      <c r="BK143">
        <v>1835.8463001089344</v>
      </c>
      <c r="BL143">
        <v>2.6219779866224913E-3</v>
      </c>
    </row>
    <row r="144" spans="1:64" x14ac:dyDescent="0.25">
      <c r="A144" s="6" t="s">
        <v>66</v>
      </c>
      <c r="B144" s="6" t="s">
        <v>238</v>
      </c>
      <c r="C144" s="6">
        <v>150823</v>
      </c>
      <c r="D144" s="6" t="s">
        <v>2016</v>
      </c>
      <c r="F144" s="2" t="s">
        <v>262</v>
      </c>
      <c r="G144" s="2">
        <v>9084.9999991059303</v>
      </c>
      <c r="H144" s="2">
        <v>0</v>
      </c>
      <c r="I144">
        <v>0.45234032639950195</v>
      </c>
      <c r="J144">
        <v>7.960326960713518E-2</v>
      </c>
      <c r="K144">
        <v>383.78365547873528</v>
      </c>
      <c r="L144">
        <v>1.1539205505149053</v>
      </c>
      <c r="M144">
        <v>1.4490558134738518</v>
      </c>
      <c r="N144">
        <v>29.668951034545898</v>
      </c>
      <c r="O144" s="2">
        <v>6</v>
      </c>
      <c r="P144">
        <v>1.4200000166893005</v>
      </c>
      <c r="Q144" s="2">
        <v>0.5</v>
      </c>
      <c r="R144">
        <v>2.5560000300407411</v>
      </c>
      <c r="S144" s="2">
        <v>26.482576370239258</v>
      </c>
      <c r="T144" s="2">
        <v>29.668951034545898</v>
      </c>
      <c r="U144" s="2">
        <v>24.560537338256836</v>
      </c>
      <c r="V144" s="2">
        <v>403.57980346679687</v>
      </c>
      <c r="W144" s="2">
        <v>402.47921752929687</v>
      </c>
      <c r="X144" s="2">
        <v>25.854192733764648</v>
      </c>
      <c r="Y144" s="2">
        <v>27.201797485351562</v>
      </c>
      <c r="Z144" s="2">
        <v>74.766212463378906</v>
      </c>
      <c r="AA144" s="2">
        <v>78.663261413574219</v>
      </c>
      <c r="AB144" s="2">
        <v>499.789794921875</v>
      </c>
      <c r="AC144" s="2">
        <v>1500.3382568359375</v>
      </c>
      <c r="AD144" s="2">
        <v>0.1120169460773468</v>
      </c>
      <c r="AE144" s="2">
        <v>100.39957427978516</v>
      </c>
      <c r="AF144" s="2">
        <v>8.4314746856689453</v>
      </c>
      <c r="AG144" s="2">
        <v>0.21438959240913391</v>
      </c>
      <c r="AH144" s="2">
        <v>5.1628943532705307E-2</v>
      </c>
      <c r="AI144" s="2">
        <v>1.8312104512006044E-3</v>
      </c>
      <c r="AJ144" s="2">
        <v>3.1308427453041077E-2</v>
      </c>
      <c r="AK144" s="2">
        <v>1.0201125405728817E-3</v>
      </c>
      <c r="AL144" s="2">
        <v>1</v>
      </c>
      <c r="AM144" s="2">
        <v>-0.21956524252891541</v>
      </c>
      <c r="AN144" s="2">
        <v>2.737391471862793</v>
      </c>
      <c r="AO144" s="2">
        <v>1</v>
      </c>
      <c r="AP144" s="2">
        <v>0</v>
      </c>
      <c r="AQ144" s="2">
        <v>0.15999999642372131</v>
      </c>
      <c r="AR144" s="2">
        <v>111115</v>
      </c>
      <c r="AS144">
        <v>0.83298299153645827</v>
      </c>
      <c r="AT144">
        <v>1.1539205505149053E-3</v>
      </c>
      <c r="AU144">
        <v>302.81895103454588</v>
      </c>
      <c r="AV144">
        <v>299.63257637023924</v>
      </c>
      <c r="AW144">
        <v>240.05411572812227</v>
      </c>
      <c r="AX144">
        <v>1.7129947111005357</v>
      </c>
      <c r="AY144">
        <v>4.1801047006480792</v>
      </c>
      <c r="AZ144">
        <v>41.634685511706579</v>
      </c>
      <c r="BA144">
        <v>14.432888026355016</v>
      </c>
      <c r="BB144">
        <v>28.075763702392578</v>
      </c>
      <c r="BC144">
        <v>3.8116329177719295</v>
      </c>
      <c r="BD144">
        <v>7.7199007731687974E-2</v>
      </c>
      <c r="BE144">
        <v>2.7310488871742273</v>
      </c>
      <c r="BF144">
        <v>1.0805840305977021</v>
      </c>
      <c r="BG144">
        <v>4.8459777116340502E-2</v>
      </c>
      <c r="BH144">
        <v>38.531715625604761</v>
      </c>
      <c r="BI144">
        <v>0.9535490002059529</v>
      </c>
      <c r="BJ144">
        <v>65.183131025701783</v>
      </c>
      <c r="BK144">
        <v>402.24030538787974</v>
      </c>
      <c r="BL144">
        <v>7.3301850582763325E-4</v>
      </c>
    </row>
    <row r="145" spans="1:64" x14ac:dyDescent="0.25">
      <c r="A145" s="6" t="s">
        <v>66</v>
      </c>
      <c r="B145" s="6" t="s">
        <v>238</v>
      </c>
      <c r="C145" s="6">
        <v>150823</v>
      </c>
      <c r="D145" s="6" t="s">
        <v>2017</v>
      </c>
      <c r="F145" s="2" t="s">
        <v>265</v>
      </c>
      <c r="G145" s="2">
        <v>11297.499995473772</v>
      </c>
      <c r="H145" s="2">
        <v>0</v>
      </c>
      <c r="I145">
        <v>15.067625012199153</v>
      </c>
      <c r="J145">
        <v>3.8598093336089351E-2</v>
      </c>
      <c r="K145">
        <v>1150.069916821469</v>
      </c>
      <c r="L145">
        <v>0.51689353352571443</v>
      </c>
      <c r="M145">
        <v>1.315211040619876</v>
      </c>
      <c r="N145">
        <v>29.913660049438477</v>
      </c>
      <c r="O145" s="2">
        <v>6</v>
      </c>
      <c r="P145">
        <v>1.4200000166893005</v>
      </c>
      <c r="Q145" s="2">
        <v>0.5</v>
      </c>
      <c r="R145">
        <v>2.5560000300407411</v>
      </c>
      <c r="S145" s="2">
        <v>26.731124877929688</v>
      </c>
      <c r="T145" s="2">
        <v>29.913660049438477</v>
      </c>
      <c r="U145" s="2">
        <v>24.84112548828125</v>
      </c>
      <c r="V145" s="2">
        <v>1838.9442138671875</v>
      </c>
      <c r="W145" s="2">
        <v>1814.9173583984375</v>
      </c>
      <c r="X145" s="2">
        <v>28.391550064086914</v>
      </c>
      <c r="Y145" s="2">
        <v>29.144865036010742</v>
      </c>
      <c r="Z145" s="2">
        <v>80.855873107910156</v>
      </c>
      <c r="AA145" s="2">
        <v>83.001228332519531</v>
      </c>
      <c r="AB145" s="2">
        <v>399.69635009765625</v>
      </c>
      <c r="AC145" s="2">
        <v>1499.0274658203125</v>
      </c>
      <c r="AD145" s="2">
        <v>0.21843947470188141</v>
      </c>
      <c r="AE145" s="2">
        <v>100.33175659179687</v>
      </c>
      <c r="AF145" s="2">
        <v>16.503036499023438</v>
      </c>
      <c r="AG145" s="2">
        <v>0.18811015784740448</v>
      </c>
      <c r="AH145" s="2">
        <v>6.7150913178920746E-2</v>
      </c>
      <c r="AI145" s="2">
        <v>1.6911093844100833E-3</v>
      </c>
      <c r="AJ145" s="2">
        <v>4.3903853744268417E-2</v>
      </c>
      <c r="AK145" s="2">
        <v>1.5776142245158553E-3</v>
      </c>
      <c r="AL145" s="2">
        <v>1</v>
      </c>
      <c r="AM145" s="2">
        <v>-0.21956524252891541</v>
      </c>
      <c r="AN145" s="2">
        <v>2.737391471862793</v>
      </c>
      <c r="AO145" s="2">
        <v>1</v>
      </c>
      <c r="AP145" s="2">
        <v>0</v>
      </c>
      <c r="AQ145" s="2">
        <v>0.15999999642372131</v>
      </c>
      <c r="AR145" s="2">
        <v>111115</v>
      </c>
      <c r="AS145">
        <v>0.66616058349609364</v>
      </c>
      <c r="AT145">
        <v>5.1689353352571442E-4</v>
      </c>
      <c r="AU145">
        <v>303.06366004943845</v>
      </c>
      <c r="AV145">
        <v>299.88112487792966</v>
      </c>
      <c r="AW145">
        <v>239.84438917031002</v>
      </c>
      <c r="AX145">
        <v>2.0267893574648945</v>
      </c>
      <c r="AY145">
        <v>4.2393665453136773</v>
      </c>
      <c r="AZ145">
        <v>42.25348672566038</v>
      </c>
      <c r="BA145">
        <v>13.108621689649638</v>
      </c>
      <c r="BB145">
        <v>28.322392463684082</v>
      </c>
      <c r="BC145">
        <v>3.8667487509423624</v>
      </c>
      <c r="BD145">
        <v>3.8023895430156045E-2</v>
      </c>
      <c r="BE145">
        <v>2.9241555046938013</v>
      </c>
      <c r="BF145">
        <v>0.94259324624856111</v>
      </c>
      <c r="BG145">
        <v>2.3815864207006477E-2</v>
      </c>
      <c r="BH145">
        <v>115.3885349580797</v>
      </c>
      <c r="BI145">
        <v>0.63367618999266229</v>
      </c>
      <c r="BJ145">
        <v>68.306318104034759</v>
      </c>
      <c r="BK145">
        <v>1806.9591058446829</v>
      </c>
      <c r="BL145">
        <v>5.6958344205275662E-3</v>
      </c>
    </row>
    <row r="146" spans="1:64" x14ac:dyDescent="0.25">
      <c r="A146" s="6" t="s">
        <v>66</v>
      </c>
      <c r="B146" s="6" t="s">
        <v>238</v>
      </c>
      <c r="C146" s="6">
        <v>150823</v>
      </c>
      <c r="D146" s="6" t="s">
        <v>2017</v>
      </c>
      <c r="F146" s="2" t="s">
        <v>266</v>
      </c>
      <c r="G146" s="2">
        <v>11441.499999452382</v>
      </c>
      <c r="H146" s="2">
        <v>0</v>
      </c>
      <c r="I146">
        <v>2.5189273644755232</v>
      </c>
      <c r="J146">
        <v>3.4658499756905103E-2</v>
      </c>
      <c r="K146">
        <v>273.3344093729479</v>
      </c>
      <c r="L146">
        <v>0.46970248890499766</v>
      </c>
      <c r="M146">
        <v>1.3286563298165865</v>
      </c>
      <c r="N146">
        <v>30.009605407714844</v>
      </c>
      <c r="O146" s="2">
        <v>6</v>
      </c>
      <c r="P146">
        <v>1.4200000166893005</v>
      </c>
      <c r="Q146" s="2">
        <v>0.5</v>
      </c>
      <c r="R146">
        <v>2.5560000300407411</v>
      </c>
      <c r="S146" s="2">
        <v>26.812553405761719</v>
      </c>
      <c r="T146" s="2">
        <v>30.009605407714844</v>
      </c>
      <c r="U146" s="2">
        <v>24.891708374023438</v>
      </c>
      <c r="V146" s="2">
        <v>402.399169921875</v>
      </c>
      <c r="W146" s="2">
        <v>398.33682250976562</v>
      </c>
      <c r="X146" s="2">
        <v>28.561588287353516</v>
      </c>
      <c r="Y146" s="2">
        <v>29.24609375</v>
      </c>
      <c r="Z146" s="2">
        <v>80.946762084960937</v>
      </c>
      <c r="AA146" s="2">
        <v>82.886726379394531</v>
      </c>
      <c r="AB146" s="2">
        <v>399.67440795898437</v>
      </c>
      <c r="AC146" s="2">
        <v>1499.4583740234375</v>
      </c>
      <c r="AD146" s="2">
        <v>0.13554118573665619</v>
      </c>
      <c r="AE146" s="2">
        <v>100.32603454589844</v>
      </c>
      <c r="AF146" s="2">
        <v>8.9181795120239258</v>
      </c>
      <c r="AG146" s="2">
        <v>0.15020589530467987</v>
      </c>
      <c r="AH146" s="2">
        <v>7.7797673642635345E-2</v>
      </c>
      <c r="AI146" s="2">
        <v>1.835551462136209E-3</v>
      </c>
      <c r="AJ146" s="2">
        <v>4.6517137438058853E-2</v>
      </c>
      <c r="AK146" s="2">
        <v>1.0988152585923672E-2</v>
      </c>
      <c r="AL146" s="2">
        <v>1</v>
      </c>
      <c r="AM146" s="2">
        <v>-0.21956524252891541</v>
      </c>
      <c r="AN146" s="2">
        <v>2.737391471862793</v>
      </c>
      <c r="AO146" s="2">
        <v>1</v>
      </c>
      <c r="AP146" s="2">
        <v>0</v>
      </c>
      <c r="AQ146" s="2">
        <v>0.15999999642372131</v>
      </c>
      <c r="AR146" s="2">
        <v>111115</v>
      </c>
      <c r="AS146">
        <v>0.66612401326497384</v>
      </c>
      <c r="AT146">
        <v>4.6970248890499766E-4</v>
      </c>
      <c r="AU146">
        <v>303.15960540771482</v>
      </c>
      <c r="AV146">
        <v>299.9625534057617</v>
      </c>
      <c r="AW146">
        <v>239.91333448126898</v>
      </c>
      <c r="AX146">
        <v>2.0484944739212763</v>
      </c>
      <c r="AY146">
        <v>4.2628009417116708</v>
      </c>
      <c r="AZ146">
        <v>42.489479037083541</v>
      </c>
      <c r="BA146">
        <v>13.243385287083541</v>
      </c>
      <c r="BB146">
        <v>28.411079406738281</v>
      </c>
      <c r="BC146">
        <v>3.8867374823082397</v>
      </c>
      <c r="BD146">
        <v>3.419482938445613E-2</v>
      </c>
      <c r="BE146">
        <v>2.9341446118950842</v>
      </c>
      <c r="BF146">
        <v>0.95259287041315543</v>
      </c>
      <c r="BG146">
        <v>2.141294813418081E-2</v>
      </c>
      <c r="BH146">
        <v>27.422557397333115</v>
      </c>
      <c r="BI146">
        <v>0.68618915934202096</v>
      </c>
      <c r="BJ146">
        <v>68.104332486842793</v>
      </c>
      <c r="BK146">
        <v>397.00640314275654</v>
      </c>
      <c r="BL146">
        <v>4.3210856394868104E-3</v>
      </c>
    </row>
    <row r="147" spans="1:64" x14ac:dyDescent="0.25">
      <c r="A147" s="6" t="s">
        <v>66</v>
      </c>
      <c r="B147" s="6" t="s">
        <v>238</v>
      </c>
      <c r="C147" s="6">
        <v>150823</v>
      </c>
      <c r="D147" s="6" t="s">
        <v>2018</v>
      </c>
      <c r="F147" s="2" t="s">
        <v>263</v>
      </c>
      <c r="G147" s="2">
        <v>10629.49999723956</v>
      </c>
      <c r="H147" s="2">
        <v>0</v>
      </c>
      <c r="I147">
        <v>9.1605458486066347</v>
      </c>
      <c r="J147">
        <v>1.3303479964980167E-2</v>
      </c>
      <c r="K147">
        <v>691.82819241845243</v>
      </c>
      <c r="L147">
        <v>0.18595711246762647</v>
      </c>
      <c r="M147">
        <v>1.3606243011240284</v>
      </c>
      <c r="N147">
        <v>29.757467269897461</v>
      </c>
      <c r="O147" s="2">
        <v>6</v>
      </c>
      <c r="P147">
        <v>1.4200000166893005</v>
      </c>
      <c r="Q147" s="2">
        <v>0.5</v>
      </c>
      <c r="R147">
        <v>2.5560000300407411</v>
      </c>
      <c r="S147" s="2">
        <v>26.552946090698242</v>
      </c>
      <c r="T147" s="2">
        <v>29.757467269897461</v>
      </c>
      <c r="U147" s="2">
        <v>24.637405395507813</v>
      </c>
      <c r="V147" s="2">
        <v>1841.02392578125</v>
      </c>
      <c r="W147" s="2">
        <v>1826.760009765625</v>
      </c>
      <c r="X147" s="2">
        <v>28.035976409912109</v>
      </c>
      <c r="Y147" s="2">
        <v>28.307273864746094</v>
      </c>
      <c r="Z147" s="2">
        <v>80.705734252929688</v>
      </c>
      <c r="AA147" s="2">
        <v>81.486701965332031</v>
      </c>
      <c r="AB147" s="2">
        <v>399.62005615234375</v>
      </c>
      <c r="AC147" s="2">
        <v>1500.72802734375</v>
      </c>
      <c r="AD147" s="2">
        <v>0.18930645287036896</v>
      </c>
      <c r="AE147" s="2">
        <v>100.35698699951172</v>
      </c>
      <c r="AF147" s="2">
        <v>16.623075485229492</v>
      </c>
      <c r="AG147" s="2">
        <v>0.22576083242893219</v>
      </c>
      <c r="AH147" s="2">
        <v>5.3122393786907196E-2</v>
      </c>
      <c r="AI147" s="2">
        <v>7.2593102231621742E-3</v>
      </c>
      <c r="AJ147" s="2">
        <v>9.2901870608329773E-2</v>
      </c>
      <c r="AK147" s="2">
        <v>7.2321100160479546E-3</v>
      </c>
      <c r="AL147" s="2">
        <v>1</v>
      </c>
      <c r="AM147" s="2">
        <v>-0.21956524252891541</v>
      </c>
      <c r="AN147" s="2">
        <v>2.737391471862793</v>
      </c>
      <c r="AO147" s="2">
        <v>1</v>
      </c>
      <c r="AP147" s="2">
        <v>0</v>
      </c>
      <c r="AQ147" s="2">
        <v>0.15999999642372131</v>
      </c>
      <c r="AR147" s="2">
        <v>111115</v>
      </c>
      <c r="AS147">
        <v>0.66603342692057288</v>
      </c>
      <c r="AT147">
        <v>1.8595711246762646E-4</v>
      </c>
      <c r="AU147">
        <v>302.90746726989744</v>
      </c>
      <c r="AV147">
        <v>299.70294609069822</v>
      </c>
      <c r="AW147">
        <v>240.11647900797834</v>
      </c>
      <c r="AX147">
        <v>2.1929140236881035</v>
      </c>
      <c r="AY147">
        <v>4.2014570163599698</v>
      </c>
      <c r="AZ147">
        <v>41.865117138086383</v>
      </c>
      <c r="BA147">
        <v>13.557843273340289</v>
      </c>
      <c r="BB147">
        <v>28.155206680297852</v>
      </c>
      <c r="BC147">
        <v>3.8293112745728815</v>
      </c>
      <c r="BD147">
        <v>1.3234596480218869E-2</v>
      </c>
      <c r="BE147">
        <v>2.8408327152359414</v>
      </c>
      <c r="BF147">
        <v>0.98847855933694007</v>
      </c>
      <c r="BG147">
        <v>8.2777840922221724E-3</v>
      </c>
      <c r="BH147">
        <v>69.429792912434323</v>
      </c>
      <c r="BI147">
        <v>0.37871870892729614</v>
      </c>
      <c r="BJ147">
        <v>66.61162956338535</v>
      </c>
      <c r="BK147">
        <v>1821.9216933531554</v>
      </c>
      <c r="BL147">
        <v>3.3492047923462187E-3</v>
      </c>
    </row>
    <row r="148" spans="1:64" x14ac:dyDescent="0.25">
      <c r="A148" s="6" t="s">
        <v>66</v>
      </c>
      <c r="B148" s="6" t="s">
        <v>238</v>
      </c>
      <c r="C148" s="6">
        <v>150823</v>
      </c>
      <c r="D148" s="6" t="s">
        <v>2018</v>
      </c>
      <c r="F148" s="2" t="s">
        <v>264</v>
      </c>
      <c r="G148" s="2">
        <v>10789.999999351799</v>
      </c>
      <c r="H148" s="2">
        <v>0</v>
      </c>
      <c r="I148">
        <v>1.1385003054820508</v>
      </c>
      <c r="J148">
        <v>1.5185887038282955E-2</v>
      </c>
      <c r="K148">
        <v>272.6625794965442</v>
      </c>
      <c r="L148">
        <v>0.21115358175739213</v>
      </c>
      <c r="M148">
        <v>1.3542289103253755</v>
      </c>
      <c r="N148">
        <v>29.798595428466797</v>
      </c>
      <c r="O148" s="2">
        <v>6</v>
      </c>
      <c r="P148">
        <v>1.4200000166893005</v>
      </c>
      <c r="Q148" s="2">
        <v>0.5</v>
      </c>
      <c r="R148">
        <v>2.5560000300407411</v>
      </c>
      <c r="S148" s="2">
        <v>26.574485778808594</v>
      </c>
      <c r="T148" s="2">
        <v>29.798595428466797</v>
      </c>
      <c r="U148" s="2">
        <v>24.686086654663086</v>
      </c>
      <c r="V148" s="2">
        <v>402.59158325195312</v>
      </c>
      <c r="W148" s="2">
        <v>400.75531005859375</v>
      </c>
      <c r="X148" s="2">
        <v>28.163211822509766</v>
      </c>
      <c r="Y148" s="2">
        <v>28.47119140625</v>
      </c>
      <c r="Z148" s="2">
        <v>80.966293334960937</v>
      </c>
      <c r="AA148" s="2">
        <v>81.851699829101563</v>
      </c>
      <c r="AB148" s="2">
        <v>399.65335083007812</v>
      </c>
      <c r="AC148" s="2">
        <v>1500.0118408203125</v>
      </c>
      <c r="AD148" s="2">
        <v>0.10305361449718475</v>
      </c>
      <c r="AE148" s="2">
        <v>100.35342407226562</v>
      </c>
      <c r="AF148" s="2">
        <v>8.7069358825683594</v>
      </c>
      <c r="AG148" s="2">
        <v>0.20218448340892792</v>
      </c>
      <c r="AH148" s="2">
        <v>2.8867008164525032E-2</v>
      </c>
      <c r="AI148" s="2">
        <v>4.8596826381981373E-3</v>
      </c>
      <c r="AJ148" s="2">
        <v>5.2539803087711334E-2</v>
      </c>
      <c r="AK148" s="2">
        <v>4.9768597818911076E-3</v>
      </c>
      <c r="AL148" s="2">
        <v>1</v>
      </c>
      <c r="AM148" s="2">
        <v>-0.21956524252891541</v>
      </c>
      <c r="AN148" s="2">
        <v>2.737391471862793</v>
      </c>
      <c r="AO148" s="2">
        <v>1</v>
      </c>
      <c r="AP148" s="2">
        <v>0</v>
      </c>
      <c r="AQ148" s="2">
        <v>0.15999999642372131</v>
      </c>
      <c r="AR148" s="2">
        <v>111115</v>
      </c>
      <c r="AS148">
        <v>0.66608891805013015</v>
      </c>
      <c r="AT148">
        <v>2.1115358175739213E-4</v>
      </c>
      <c r="AU148">
        <v>302.94859542846677</v>
      </c>
      <c r="AV148">
        <v>299.72448577880857</v>
      </c>
      <c r="AW148">
        <v>240.00188916678962</v>
      </c>
      <c r="AX148">
        <v>2.176206448176071</v>
      </c>
      <c r="AY148">
        <v>4.2114104553594265</v>
      </c>
      <c r="AZ148">
        <v>41.965787358951921</v>
      </c>
      <c r="BA148">
        <v>13.494595952701921</v>
      </c>
      <c r="BB148">
        <v>28.186540603637695</v>
      </c>
      <c r="BC148">
        <v>3.8363036220336091</v>
      </c>
      <c r="BD148">
        <v>1.5096196454802525E-2</v>
      </c>
      <c r="BE148">
        <v>2.857181545034051</v>
      </c>
      <c r="BF148">
        <v>0.97912207699955811</v>
      </c>
      <c r="BG148">
        <v>9.4431401366344026E-3</v>
      </c>
      <c r="BH148">
        <v>27.362623468854537</v>
      </c>
      <c r="BI148">
        <v>0.68037171973261856</v>
      </c>
      <c r="BJ148">
        <v>66.866835862651698</v>
      </c>
      <c r="BK148">
        <v>400.15398948177972</v>
      </c>
      <c r="BL148">
        <v>1.9024654272430652E-3</v>
      </c>
    </row>
    <row r="149" spans="1:64" x14ac:dyDescent="0.25">
      <c r="A149" s="6" t="s">
        <v>66</v>
      </c>
      <c r="B149" s="6" t="s">
        <v>238</v>
      </c>
      <c r="C149" s="6">
        <v>150823</v>
      </c>
      <c r="D149" s="6" t="s">
        <v>2019</v>
      </c>
      <c r="F149" s="2" t="s">
        <v>267</v>
      </c>
      <c r="G149" s="2">
        <v>12215.499998603016</v>
      </c>
      <c r="H149" s="2">
        <v>0</v>
      </c>
      <c r="I149">
        <v>7.4490631036494745</v>
      </c>
      <c r="J149">
        <v>3.743127423008303E-2</v>
      </c>
      <c r="K149">
        <v>1464.6751815589178</v>
      </c>
      <c r="L149">
        <v>0.51899213465239891</v>
      </c>
      <c r="M149">
        <v>1.3595436186672005</v>
      </c>
      <c r="N149">
        <v>30.389293670654297</v>
      </c>
      <c r="O149" s="2">
        <v>6</v>
      </c>
      <c r="P149">
        <v>1.4200000166893005</v>
      </c>
      <c r="Q149" s="2">
        <v>0.5</v>
      </c>
      <c r="R149">
        <v>2.5560000300407411</v>
      </c>
      <c r="S149" s="2">
        <v>27.34405517578125</v>
      </c>
      <c r="T149" s="2">
        <v>30.389293670654297</v>
      </c>
      <c r="U149" s="2">
        <v>25.425937652587891</v>
      </c>
      <c r="V149" s="2">
        <v>1836.6158447265625</v>
      </c>
      <c r="W149" s="2">
        <v>1824.01416015625</v>
      </c>
      <c r="X149" s="2">
        <v>29.120927810668945</v>
      </c>
      <c r="Y149" s="2">
        <v>29.876644134521484</v>
      </c>
      <c r="Z149" s="2">
        <v>79.988914489746094</v>
      </c>
      <c r="AA149" s="2">
        <v>82.064704895019531</v>
      </c>
      <c r="AB149" s="2">
        <v>399.74237060546875</v>
      </c>
      <c r="AC149" s="2">
        <v>1498.9637451171875</v>
      </c>
      <c r="AD149" s="2">
        <v>0.30245497822761536</v>
      </c>
      <c r="AE149" s="2">
        <v>100.31602478027344</v>
      </c>
      <c r="AF149" s="2">
        <v>17.746109008789063</v>
      </c>
      <c r="AG149" s="2">
        <v>0.23067273199558258</v>
      </c>
      <c r="AH149" s="2">
        <v>6.628505140542984E-2</v>
      </c>
      <c r="AI149" s="2">
        <v>5.8359517715871334E-3</v>
      </c>
      <c r="AJ149" s="2">
        <v>4.6158075332641602E-2</v>
      </c>
      <c r="AK149" s="2">
        <v>5.4156975820660591E-3</v>
      </c>
      <c r="AL149" s="2">
        <v>1</v>
      </c>
      <c r="AM149" s="2">
        <v>-0.21956524252891541</v>
      </c>
      <c r="AN149" s="2">
        <v>2.737391471862793</v>
      </c>
      <c r="AO149" s="2">
        <v>1</v>
      </c>
      <c r="AP149" s="2">
        <v>0</v>
      </c>
      <c r="AQ149" s="2">
        <v>0.15999999642372131</v>
      </c>
      <c r="AR149" s="2">
        <v>111115</v>
      </c>
      <c r="AS149">
        <v>0.66623728434244789</v>
      </c>
      <c r="AT149">
        <v>5.1899213465239895E-4</v>
      </c>
      <c r="AU149">
        <v>303.53929367065427</v>
      </c>
      <c r="AV149">
        <v>300.49405517578123</v>
      </c>
      <c r="AW149">
        <v>239.83419385803791</v>
      </c>
      <c r="AX149">
        <v>2.0404306622815707</v>
      </c>
      <c r="AY149">
        <v>4.3566497920172687</v>
      </c>
      <c r="AZ149">
        <v>43.429250725991473</v>
      </c>
      <c r="BA149">
        <v>13.552606591469988</v>
      </c>
      <c r="BB149">
        <v>28.866674423217773</v>
      </c>
      <c r="BC149">
        <v>3.9908491643138841</v>
      </c>
      <c r="BD149">
        <v>3.6891024604739045E-2</v>
      </c>
      <c r="BE149">
        <v>2.9971061733500681</v>
      </c>
      <c r="BF149">
        <v>0.99374299096381602</v>
      </c>
      <c r="BG149">
        <v>2.3104827332928204E-2</v>
      </c>
      <c r="BH149">
        <v>146.93039180831587</v>
      </c>
      <c r="BI149">
        <v>0.80299551042599893</v>
      </c>
      <c r="BJ149">
        <v>68.074050089099302</v>
      </c>
      <c r="BK149">
        <v>1820.0797958871829</v>
      </c>
      <c r="BL149">
        <v>2.7860750719861708E-3</v>
      </c>
    </row>
    <row r="150" spans="1:64" x14ac:dyDescent="0.25">
      <c r="A150" s="6" t="s">
        <v>66</v>
      </c>
      <c r="B150" s="6" t="s">
        <v>238</v>
      </c>
      <c r="C150" s="6">
        <v>150823</v>
      </c>
      <c r="D150" s="6" t="s">
        <v>2019</v>
      </c>
      <c r="F150" s="2" t="s">
        <v>268</v>
      </c>
      <c r="G150" s="2">
        <v>12351.999999374151</v>
      </c>
      <c r="H150" s="2">
        <v>0</v>
      </c>
      <c r="I150">
        <v>0.65190275395525643</v>
      </c>
      <c r="J150">
        <v>3.5216252778919717E-2</v>
      </c>
      <c r="K150">
        <v>362.75141325355662</v>
      </c>
      <c r="L150">
        <v>0.48046513532007673</v>
      </c>
      <c r="M150">
        <v>1.3366566483131064</v>
      </c>
      <c r="N150">
        <v>30.307229995727539</v>
      </c>
      <c r="O150" s="2">
        <v>6</v>
      </c>
      <c r="P150">
        <v>1.4200000166893005</v>
      </c>
      <c r="Q150" s="2">
        <v>0.5</v>
      </c>
      <c r="R150">
        <v>2.5560000300407411</v>
      </c>
      <c r="S150" s="2">
        <v>27.280101776123047</v>
      </c>
      <c r="T150" s="2">
        <v>30.307229995727539</v>
      </c>
      <c r="U150" s="2">
        <v>25.349489212036133</v>
      </c>
      <c r="V150" s="2">
        <v>402.42318725585937</v>
      </c>
      <c r="W150" s="2">
        <v>401.15521240234375</v>
      </c>
      <c r="X150" s="2">
        <v>29.203716278076172</v>
      </c>
      <c r="Y150" s="2">
        <v>29.903419494628906</v>
      </c>
      <c r="Z150" s="2">
        <v>80.511199951171875</v>
      </c>
      <c r="AA150" s="2">
        <v>82.440200805664062</v>
      </c>
      <c r="AB150" s="2">
        <v>399.68167114257812</v>
      </c>
      <c r="AC150" s="2">
        <v>1500.8709716796875</v>
      </c>
      <c r="AD150" s="2">
        <v>0.17362956702709198</v>
      </c>
      <c r="AE150" s="2">
        <v>100.30819702148437</v>
      </c>
      <c r="AF150" s="2">
        <v>9.3074140548706055</v>
      </c>
      <c r="AG150" s="2">
        <v>0.18907421827316284</v>
      </c>
      <c r="AH150" s="2">
        <v>5.5110640823841095E-2</v>
      </c>
      <c r="AI150" s="2">
        <v>2.0423287060111761E-3</v>
      </c>
      <c r="AJ150" s="2">
        <v>8.1780537962913513E-2</v>
      </c>
      <c r="AK150" s="2">
        <v>2.5709394831210375E-3</v>
      </c>
      <c r="AL150" s="2">
        <v>1</v>
      </c>
      <c r="AM150" s="2">
        <v>-0.21956524252891541</v>
      </c>
      <c r="AN150" s="2">
        <v>2.737391471862793</v>
      </c>
      <c r="AO150" s="2">
        <v>1</v>
      </c>
      <c r="AP150" s="2">
        <v>0</v>
      </c>
      <c r="AQ150" s="2">
        <v>0.15999999642372131</v>
      </c>
      <c r="AR150" s="2">
        <v>111115</v>
      </c>
      <c r="AS150">
        <v>0.66613611857096344</v>
      </c>
      <c r="AT150">
        <v>4.8046513532007672E-4</v>
      </c>
      <c r="AU150">
        <v>303.45722999572752</v>
      </c>
      <c r="AV150">
        <v>300.43010177612302</v>
      </c>
      <c r="AW150">
        <v>240.13935010121713</v>
      </c>
      <c r="AX150">
        <v>2.0659981252774093</v>
      </c>
      <c r="AY150">
        <v>4.3362147425964395</v>
      </c>
      <c r="AZ150">
        <v>43.228917190762516</v>
      </c>
      <c r="BA150">
        <v>13.32549769613361</v>
      </c>
      <c r="BB150">
        <v>28.793665885925293</v>
      </c>
      <c r="BC150">
        <v>3.9740035450812328</v>
      </c>
      <c r="BD150">
        <v>3.4737641839334525E-2</v>
      </c>
      <c r="BE150">
        <v>2.9995580942833331</v>
      </c>
      <c r="BF150">
        <v>0.97444545079789968</v>
      </c>
      <c r="BG150">
        <v>2.1753524979454365E-2</v>
      </c>
      <c r="BH150">
        <v>36.386940230459658</v>
      </c>
      <c r="BI150">
        <v>0.90426698205215006</v>
      </c>
      <c r="BJ150">
        <v>68.43946337525027</v>
      </c>
      <c r="BK150">
        <v>400.81089757155496</v>
      </c>
      <c r="BL150">
        <v>1.1131402595055562E-3</v>
      </c>
    </row>
    <row r="151" spans="1:64" x14ac:dyDescent="0.25">
      <c r="A151" s="6" t="s">
        <v>66</v>
      </c>
      <c r="B151" t="s">
        <v>269</v>
      </c>
      <c r="C151" s="6">
        <v>150204</v>
      </c>
      <c r="D151" s="6" t="s">
        <v>270</v>
      </c>
      <c r="F151" s="2" t="s">
        <v>277</v>
      </c>
      <c r="G151" s="2">
        <v>1870.0000037550926</v>
      </c>
      <c r="H151" s="2">
        <v>0</v>
      </c>
      <c r="I151">
        <v>3.7551626817471022</v>
      </c>
      <c r="J151">
        <v>2.5744865768090288E-2</v>
      </c>
      <c r="K151">
        <v>148.65471269974253</v>
      </c>
      <c r="L151">
        <v>0.27736757867281275</v>
      </c>
      <c r="M151">
        <v>1.0578667122237815</v>
      </c>
      <c r="N151">
        <v>24.63020133972168</v>
      </c>
      <c r="O151" s="2">
        <v>6</v>
      </c>
      <c r="P151">
        <v>1.4200000166893005</v>
      </c>
      <c r="Q151" s="2">
        <v>1</v>
      </c>
      <c r="R151">
        <v>2.8400000333786011</v>
      </c>
      <c r="S151" s="2">
        <v>24.157506942749023</v>
      </c>
      <c r="T151" s="2">
        <v>24.63020133972168</v>
      </c>
      <c r="U151" s="2">
        <v>24.501226425170898</v>
      </c>
      <c r="V151" s="2">
        <v>400.08721923828125</v>
      </c>
      <c r="W151" s="2">
        <v>388.50894165039062</v>
      </c>
      <c r="X151" s="2">
        <v>19.732358932495117</v>
      </c>
      <c r="Y151" s="2">
        <v>20.546627044677734</v>
      </c>
      <c r="Z151" s="2">
        <v>65.192329406738281</v>
      </c>
      <c r="AA151" s="2">
        <v>67.882530212402344</v>
      </c>
      <c r="AB151" s="2">
        <v>200.18119812011719</v>
      </c>
      <c r="AC151" s="2">
        <v>1500.2469482421875</v>
      </c>
      <c r="AD151" s="2">
        <v>0.26662161946296692</v>
      </c>
      <c r="AE151" s="2">
        <v>99.888900756835938</v>
      </c>
      <c r="AF151" s="2">
        <v>-0.83796024322509766</v>
      </c>
      <c r="AG151" s="2">
        <v>7.6397977769374847E-2</v>
      </c>
      <c r="AH151" s="2">
        <v>1.7064854502677917E-2</v>
      </c>
      <c r="AI151" s="2">
        <v>2.6817235630005598E-3</v>
      </c>
      <c r="AJ151" s="2">
        <v>3.1788896769285202E-2</v>
      </c>
      <c r="AK151" s="2">
        <v>9.0724759502336383E-4</v>
      </c>
      <c r="AL151" s="2">
        <v>1</v>
      </c>
      <c r="AM151" s="2">
        <v>-0.21956524252891541</v>
      </c>
      <c r="AN151" s="2">
        <v>2.737391471862793</v>
      </c>
      <c r="AO151" s="2">
        <v>1</v>
      </c>
      <c r="AP151" s="2">
        <v>0</v>
      </c>
      <c r="AQ151" s="2">
        <v>0.15999999642372131</v>
      </c>
      <c r="AR151" s="2">
        <v>111115</v>
      </c>
      <c r="AS151">
        <v>0.33363533020019526</v>
      </c>
      <c r="AT151">
        <v>2.7736757867281273E-4</v>
      </c>
      <c r="AU151">
        <v>297.78020133972166</v>
      </c>
      <c r="AV151">
        <v>297.307506942749</v>
      </c>
      <c r="AW151">
        <v>240.03950635344881</v>
      </c>
      <c r="AX151">
        <v>2.5296593893334536</v>
      </c>
      <c r="AY151">
        <v>3.1102467019773168</v>
      </c>
      <c r="AZ151">
        <v>31.137060057840966</v>
      </c>
      <c r="BA151">
        <v>10.590433013163231</v>
      </c>
      <c r="BB151">
        <v>24.393854141235352</v>
      </c>
      <c r="BC151">
        <v>3.0665691419850076</v>
      </c>
      <c r="BD151">
        <v>2.5513582755560333E-2</v>
      </c>
      <c r="BE151">
        <v>2.0523799897535353</v>
      </c>
      <c r="BF151">
        <v>1.0141891522314723</v>
      </c>
      <c r="BG151">
        <v>1.5966608508762848E-2</v>
      </c>
      <c r="BH151">
        <v>14.848955843900542</v>
      </c>
      <c r="BI151">
        <v>0.38262880660675541</v>
      </c>
      <c r="BJ151">
        <v>65.39909491484282</v>
      </c>
      <c r="BK151">
        <v>386.72391715715929</v>
      </c>
      <c r="BL151">
        <v>6.3503763214224048E-3</v>
      </c>
    </row>
    <row r="152" spans="1:64" x14ac:dyDescent="0.25">
      <c r="A152" s="6" t="s">
        <v>66</v>
      </c>
      <c r="B152" t="s">
        <v>269</v>
      </c>
      <c r="C152" s="6">
        <v>150204</v>
      </c>
      <c r="D152" s="6" t="s">
        <v>270</v>
      </c>
      <c r="F152" s="2" t="s">
        <v>278</v>
      </c>
      <c r="G152" s="2">
        <v>2315.0000047385693</v>
      </c>
      <c r="H152" s="2">
        <v>0</v>
      </c>
      <c r="I152">
        <v>12.106575020855971</v>
      </c>
      <c r="J152">
        <v>3.0478986949936338E-2</v>
      </c>
      <c r="K152">
        <v>1095.3274832838201</v>
      </c>
      <c r="L152">
        <v>0.33423370912777817</v>
      </c>
      <c r="M152">
        <v>1.0783067879256678</v>
      </c>
      <c r="N152">
        <v>24.735027313232422</v>
      </c>
      <c r="O152" s="2">
        <v>6</v>
      </c>
      <c r="P152">
        <v>1.4200000166893005</v>
      </c>
      <c r="Q152" s="2">
        <v>1</v>
      </c>
      <c r="R152">
        <v>2.8400000333786011</v>
      </c>
      <c r="S152" s="2">
        <v>24.494699478149414</v>
      </c>
      <c r="T152" s="2">
        <v>24.735027313232422</v>
      </c>
      <c r="U152" s="2">
        <v>25.019069671630859</v>
      </c>
      <c r="V152" s="2">
        <v>1800.0540771484375</v>
      </c>
      <c r="W152" s="2">
        <v>1762.001708984375</v>
      </c>
      <c r="X152" s="2">
        <v>19.558679580688477</v>
      </c>
      <c r="Y152" s="2">
        <v>20.539905548095703</v>
      </c>
      <c r="Z152" s="2">
        <v>63.319099426269531</v>
      </c>
      <c r="AA152" s="2">
        <v>66.495704650878906</v>
      </c>
      <c r="AB152" s="2">
        <v>200.1793212890625</v>
      </c>
      <c r="AC152" s="2">
        <v>1499.3221435546875</v>
      </c>
      <c r="AD152" s="2">
        <v>0.23076850175857544</v>
      </c>
      <c r="AE152" s="2">
        <v>99.878036499023437</v>
      </c>
      <c r="AF152" s="2">
        <v>-7.2201747894287109</v>
      </c>
      <c r="AG152" s="2">
        <v>6.5484985709190369E-2</v>
      </c>
      <c r="AH152" s="2">
        <v>6.0306929051876068E-2</v>
      </c>
      <c r="AI152" s="2">
        <v>3.4838393330574036E-3</v>
      </c>
      <c r="AJ152" s="2">
        <v>0.10650470852851868</v>
      </c>
      <c r="AK152" s="2">
        <v>6.1407648026943207E-3</v>
      </c>
      <c r="AL152" s="2">
        <v>1</v>
      </c>
      <c r="AM152" s="2">
        <v>-0.21956524252891541</v>
      </c>
      <c r="AN152" s="2">
        <v>2.737391471862793</v>
      </c>
      <c r="AO152" s="2">
        <v>1</v>
      </c>
      <c r="AP152" s="2">
        <v>0</v>
      </c>
      <c r="AQ152" s="2">
        <v>0.15999999642372131</v>
      </c>
      <c r="AR152" s="2">
        <v>111115</v>
      </c>
      <c r="AS152">
        <v>0.33363220214843747</v>
      </c>
      <c r="AT152">
        <v>3.3423370912777817E-4</v>
      </c>
      <c r="AU152">
        <v>297.8850273132324</v>
      </c>
      <c r="AV152">
        <v>297.64469947814939</v>
      </c>
      <c r="AW152">
        <v>239.89153760675617</v>
      </c>
      <c r="AX152">
        <v>2.5290389231427537</v>
      </c>
      <c r="AY152">
        <v>3.1297922239448646</v>
      </c>
      <c r="AZ152">
        <v>31.336140893953857</v>
      </c>
      <c r="BA152">
        <v>10.796235345858154</v>
      </c>
      <c r="BB152">
        <v>24.614863395690918</v>
      </c>
      <c r="BC152">
        <v>3.1073958031311069</v>
      </c>
      <c r="BD152">
        <v>3.0155358510600777E-2</v>
      </c>
      <c r="BE152">
        <v>2.0514854360191968</v>
      </c>
      <c r="BF152">
        <v>1.0559103671119101</v>
      </c>
      <c r="BG152">
        <v>1.8875910306413602E-2</v>
      </c>
      <c r="BH152">
        <v>109.39915835380488</v>
      </c>
      <c r="BI152">
        <v>0.6216381503484304</v>
      </c>
      <c r="BJ152">
        <v>65.005144117737572</v>
      </c>
      <c r="BK152">
        <v>1756.2468230385773</v>
      </c>
      <c r="BL152">
        <v>4.481087986490025E-3</v>
      </c>
    </row>
    <row r="153" spans="1:64" x14ac:dyDescent="0.25">
      <c r="A153" s="6" t="s">
        <v>66</v>
      </c>
      <c r="B153" t="s">
        <v>269</v>
      </c>
      <c r="C153" s="6">
        <v>150204</v>
      </c>
      <c r="D153" s="6" t="s">
        <v>271</v>
      </c>
      <c r="F153" s="2" t="s">
        <v>279</v>
      </c>
      <c r="G153" s="2">
        <v>2650.5000046379864</v>
      </c>
      <c r="H153" s="2">
        <v>0</v>
      </c>
      <c r="I153">
        <v>3.1506759949159941</v>
      </c>
      <c r="J153">
        <v>3.2507171465346513E-2</v>
      </c>
      <c r="K153">
        <v>227.8009661929847</v>
      </c>
      <c r="L153">
        <v>0.35797344208798021</v>
      </c>
      <c r="M153">
        <v>1.0835374982688459</v>
      </c>
      <c r="N153">
        <v>24.817358016967773</v>
      </c>
      <c r="O153" s="2">
        <v>6</v>
      </c>
      <c r="P153">
        <v>1.4200000166893005</v>
      </c>
      <c r="Q153" s="2">
        <v>1</v>
      </c>
      <c r="R153">
        <v>2.8400000333786011</v>
      </c>
      <c r="S153" s="2">
        <v>24.627500534057617</v>
      </c>
      <c r="T153" s="2">
        <v>24.817358016967773</v>
      </c>
      <c r="U153" s="2">
        <v>25.017665863037109</v>
      </c>
      <c r="V153" s="2">
        <v>399.75091552734375</v>
      </c>
      <c r="W153" s="2">
        <v>389.891845703125</v>
      </c>
      <c r="X153" s="2">
        <v>19.590080261230469</v>
      </c>
      <c r="Y153" s="2">
        <v>20.640590667724609</v>
      </c>
      <c r="Z153" s="2">
        <v>62.923206329345703</v>
      </c>
      <c r="AA153" s="2">
        <v>66.297439575195312</v>
      </c>
      <c r="AB153" s="2">
        <v>200.23675537109375</v>
      </c>
      <c r="AC153" s="2">
        <v>1498.896484375</v>
      </c>
      <c r="AD153" s="2">
        <v>0.19940003752708435</v>
      </c>
      <c r="AE153" s="2">
        <v>99.884788513183594</v>
      </c>
      <c r="AF153" s="2">
        <v>-1.1395626068115234</v>
      </c>
      <c r="AG153" s="2">
        <v>6.0578044503927231E-2</v>
      </c>
      <c r="AH153" s="2">
        <v>5.3139403462409973E-2</v>
      </c>
      <c r="AI153" s="2">
        <v>2.6766161900013685E-3</v>
      </c>
      <c r="AJ153" s="2">
        <v>6.3510283827781677E-2</v>
      </c>
      <c r="AK153" s="2">
        <v>3.2103951089084148E-3</v>
      </c>
      <c r="AL153" s="2">
        <v>0.66666668653488159</v>
      </c>
      <c r="AM153" s="2">
        <v>-0.21956524252891541</v>
      </c>
      <c r="AN153" s="2">
        <v>2.737391471862793</v>
      </c>
      <c r="AO153" s="2">
        <v>1</v>
      </c>
      <c r="AP153" s="2">
        <v>0</v>
      </c>
      <c r="AQ153" s="2">
        <v>0.15999999642372131</v>
      </c>
      <c r="AR153" s="2">
        <v>111115</v>
      </c>
      <c r="AS153">
        <v>0.33372792561848952</v>
      </c>
      <c r="AT153">
        <v>3.5797344208798019E-4</v>
      </c>
      <c r="AU153">
        <v>297.96735801696775</v>
      </c>
      <c r="AV153">
        <v>297.77750053405759</v>
      </c>
      <c r="AW153">
        <v>239.82343213952845</v>
      </c>
      <c r="AX153">
        <v>2.5225916005643043</v>
      </c>
      <c r="AY153">
        <v>3.1452185319017096</v>
      </c>
      <c r="AZ153">
        <v>31.488463646159477</v>
      </c>
      <c r="BA153">
        <v>10.847872978434868</v>
      </c>
      <c r="BB153">
        <v>24.722429275512695</v>
      </c>
      <c r="BC153">
        <v>3.1274375721183056</v>
      </c>
      <c r="BD153">
        <v>3.2139299038466088E-2</v>
      </c>
      <c r="BE153">
        <v>2.0616810336328637</v>
      </c>
      <c r="BF153">
        <v>1.0657565384854419</v>
      </c>
      <c r="BG153">
        <v>2.0119792154781296E-2</v>
      </c>
      <c r="BH153">
        <v>22.753851331285162</v>
      </c>
      <c r="BI153">
        <v>0.58426706971050379</v>
      </c>
      <c r="BJ153">
        <v>65.028025409102</v>
      </c>
      <c r="BK153">
        <v>388.39416523018622</v>
      </c>
      <c r="BL153">
        <v>5.2751111369507622E-3</v>
      </c>
    </row>
    <row r="154" spans="1:64" x14ac:dyDescent="0.25">
      <c r="A154" s="6" t="s">
        <v>66</v>
      </c>
      <c r="B154" t="s">
        <v>269</v>
      </c>
      <c r="C154" s="6">
        <v>150204</v>
      </c>
      <c r="D154" s="6" t="s">
        <v>271</v>
      </c>
      <c r="F154" s="2" t="s">
        <v>280</v>
      </c>
      <c r="G154" s="2">
        <v>2964.500004414469</v>
      </c>
      <c r="H154" s="2">
        <v>0</v>
      </c>
      <c r="I154">
        <v>11.128324839907899</v>
      </c>
      <c r="J154">
        <v>3.5519015483968706E-2</v>
      </c>
      <c r="K154">
        <v>1231.7724566962688</v>
      </c>
      <c r="L154">
        <v>0.37993769566792934</v>
      </c>
      <c r="M154">
        <v>1.053743164675089</v>
      </c>
      <c r="N154">
        <v>24.675607681274414</v>
      </c>
      <c r="O154" s="2">
        <v>6</v>
      </c>
      <c r="P154">
        <v>1.4200000166893005</v>
      </c>
      <c r="Q154" s="2">
        <v>1</v>
      </c>
      <c r="R154">
        <v>2.8400000333786011</v>
      </c>
      <c r="S154" s="2">
        <v>24.602012634277344</v>
      </c>
      <c r="T154" s="2">
        <v>24.675607681274414</v>
      </c>
      <c r="U154" s="2">
        <v>25.018138885498047</v>
      </c>
      <c r="V154" s="2">
        <v>1799.6986083984375</v>
      </c>
      <c r="W154" s="2">
        <v>1764.343994140625</v>
      </c>
      <c r="X154" s="2">
        <v>19.558256149291992</v>
      </c>
      <c r="Y154" s="2">
        <v>20.673200607299805</v>
      </c>
      <c r="Z154" s="2">
        <v>62.9173583984375</v>
      </c>
      <c r="AA154" s="2">
        <v>66.504043579101563</v>
      </c>
      <c r="AB154" s="2">
        <v>200.23410034179687</v>
      </c>
      <c r="AC154" s="2">
        <v>1499.8250732421875</v>
      </c>
      <c r="AD154" s="2">
        <v>0.13330754637718201</v>
      </c>
      <c r="AE154" s="2">
        <v>99.88568115234375</v>
      </c>
      <c r="AF154" s="2">
        <v>-7.4097895622253418</v>
      </c>
      <c r="AG154" s="2">
        <v>7.9408437013626099E-2</v>
      </c>
      <c r="AH154" s="2">
        <v>0.17272314429283142</v>
      </c>
      <c r="AI154" s="2">
        <v>1.2968821683898568E-3</v>
      </c>
      <c r="AJ154" s="2">
        <v>0.20845878124237061</v>
      </c>
      <c r="AK154" s="2">
        <v>1.6806460916996002E-3</v>
      </c>
      <c r="AL154" s="2">
        <v>0.66666668653488159</v>
      </c>
      <c r="AM154" s="2">
        <v>-0.21956524252891541</v>
      </c>
      <c r="AN154" s="2">
        <v>2.737391471862793</v>
      </c>
      <c r="AO154" s="2">
        <v>1</v>
      </c>
      <c r="AP154" s="2">
        <v>0</v>
      </c>
      <c r="AQ154" s="2">
        <v>0.15999999642372131</v>
      </c>
      <c r="AR154" s="2">
        <v>111115</v>
      </c>
      <c r="AS154">
        <v>0.33372350056966144</v>
      </c>
      <c r="AT154">
        <v>3.7993769566792935E-4</v>
      </c>
      <c r="AU154">
        <v>297.82560768127439</v>
      </c>
      <c r="AV154">
        <v>297.75201263427732</v>
      </c>
      <c r="AW154">
        <v>239.97200635495756</v>
      </c>
      <c r="AX154">
        <v>2.5287981691456807</v>
      </c>
      <c r="AY154">
        <v>3.1186998889342763</v>
      </c>
      <c r="AZ154">
        <v>31.222692311400412</v>
      </c>
      <c r="BA154">
        <v>10.549491704100607</v>
      </c>
      <c r="BB154">
        <v>24.638810157775879</v>
      </c>
      <c r="BC154">
        <v>3.111847844202547</v>
      </c>
      <c r="BD154">
        <v>3.5080277141599024E-2</v>
      </c>
      <c r="BE154">
        <v>2.0649567242591873</v>
      </c>
      <c r="BF154">
        <v>1.0468911199433597</v>
      </c>
      <c r="BG154">
        <v>2.1964173463310428E-2</v>
      </c>
      <c r="BH154">
        <v>123.03643086180266</v>
      </c>
      <c r="BI154">
        <v>0.69814756123917854</v>
      </c>
      <c r="BJ154">
        <v>65.740492484960697</v>
      </c>
      <c r="BK154">
        <v>1759.0541214796015</v>
      </c>
      <c r="BL154">
        <v>4.1589485313436982E-3</v>
      </c>
    </row>
    <row r="155" spans="1:64" x14ac:dyDescent="0.25">
      <c r="A155" s="6" t="s">
        <v>66</v>
      </c>
      <c r="B155" t="s">
        <v>269</v>
      </c>
      <c r="C155" s="6">
        <v>150204</v>
      </c>
      <c r="D155" s="6" t="s">
        <v>272</v>
      </c>
      <c r="F155" s="2" t="s">
        <v>281</v>
      </c>
      <c r="G155" s="2">
        <v>3339.0000045821071</v>
      </c>
      <c r="H155" s="2">
        <v>0</v>
      </c>
      <c r="I155">
        <v>4.006091257730036</v>
      </c>
      <c r="J155">
        <v>3.6684735366525216E-2</v>
      </c>
      <c r="K155">
        <v>205.22689823326493</v>
      </c>
      <c r="L155">
        <v>0.41762074263991011</v>
      </c>
      <c r="M155">
        <v>1.1214089819163444</v>
      </c>
      <c r="N155">
        <v>25.121952056884766</v>
      </c>
      <c r="O155" s="2">
        <v>6</v>
      </c>
      <c r="P155">
        <v>1.4200000166893005</v>
      </c>
      <c r="Q155" s="2">
        <v>1</v>
      </c>
      <c r="R155">
        <v>2.8400000333786011</v>
      </c>
      <c r="S155" s="2">
        <v>24.672113418579102</v>
      </c>
      <c r="T155" s="2">
        <v>25.121952056884766</v>
      </c>
      <c r="U155" s="2">
        <v>25.020133972167969</v>
      </c>
      <c r="V155" s="2">
        <v>399.82620239257812</v>
      </c>
      <c r="W155" s="2">
        <v>387.34091186523437</v>
      </c>
      <c r="X155" s="2">
        <v>19.611932754516602</v>
      </c>
      <c r="Y155" s="2">
        <v>20.836896896362305</v>
      </c>
      <c r="Z155" s="2">
        <v>62.830806732177734</v>
      </c>
      <c r="AA155" s="2">
        <v>66.755226135253906</v>
      </c>
      <c r="AB155" s="2">
        <v>200.29263305664062</v>
      </c>
      <c r="AC155" s="2">
        <v>1499.1180419921875</v>
      </c>
      <c r="AD155" s="2">
        <v>0.11314132064580917</v>
      </c>
      <c r="AE155" s="2">
        <v>99.893020629882813</v>
      </c>
      <c r="AF155" s="2">
        <v>-0.884876549243927</v>
      </c>
      <c r="AG155" s="2">
        <v>7.2933658957481384E-2</v>
      </c>
      <c r="AH155" s="2">
        <v>8.7555266916751862E-2</v>
      </c>
      <c r="AI155" s="2">
        <v>1.2144075008109212E-3</v>
      </c>
      <c r="AJ155" s="2">
        <v>5.1502279937267303E-2</v>
      </c>
      <c r="AK155" s="2">
        <v>1.0261753341183066E-3</v>
      </c>
      <c r="AL155" s="2">
        <v>1</v>
      </c>
      <c r="AM155" s="2">
        <v>-0.21956524252891541</v>
      </c>
      <c r="AN155" s="2">
        <v>2.737391471862793</v>
      </c>
      <c r="AO155" s="2">
        <v>1</v>
      </c>
      <c r="AP155" s="2">
        <v>0</v>
      </c>
      <c r="AQ155" s="2">
        <v>0.15999999642372131</v>
      </c>
      <c r="AR155" s="2">
        <v>111115</v>
      </c>
      <c r="AS155">
        <v>0.33382105509440096</v>
      </c>
      <c r="AT155">
        <v>4.1762074263991013E-4</v>
      </c>
      <c r="AU155">
        <v>298.27195205688474</v>
      </c>
      <c r="AV155">
        <v>297.82211341857908</v>
      </c>
      <c r="AW155">
        <v>239.8588813574861</v>
      </c>
      <c r="AX155">
        <v>2.4583429915970925</v>
      </c>
      <c r="AY155">
        <v>3.2028695534474054</v>
      </c>
      <c r="AZ155">
        <v>32.062996325984287</v>
      </c>
      <c r="BA155">
        <v>11.226099429621982</v>
      </c>
      <c r="BB155">
        <v>24.897032737731934</v>
      </c>
      <c r="BC155">
        <v>3.160210416161203</v>
      </c>
      <c r="BD155">
        <v>3.6216915665342235E-2</v>
      </c>
      <c r="BE155">
        <v>2.081460571531061</v>
      </c>
      <c r="BF155">
        <v>1.078749844630142</v>
      </c>
      <c r="BG155">
        <v>2.267714317984797E-2</v>
      </c>
      <c r="BH155">
        <v>20.500734779022395</v>
      </c>
      <c r="BI155">
        <v>0.529835325798656</v>
      </c>
      <c r="BJ155">
        <v>64.494750770805354</v>
      </c>
      <c r="BK155">
        <v>385.43660794468065</v>
      </c>
      <c r="BL155">
        <v>6.7033554132326567E-3</v>
      </c>
    </row>
    <row r="156" spans="1:64" x14ac:dyDescent="0.25">
      <c r="A156" s="6" t="s">
        <v>66</v>
      </c>
      <c r="B156" t="s">
        <v>269</v>
      </c>
      <c r="C156" s="6">
        <v>150204</v>
      </c>
      <c r="D156" s="6" t="s">
        <v>272</v>
      </c>
      <c r="F156" s="2" t="s">
        <v>282</v>
      </c>
      <c r="G156" s="2">
        <v>3682.5000046379864</v>
      </c>
      <c r="H156" s="2">
        <v>0</v>
      </c>
      <c r="I156">
        <v>14.003181055833844</v>
      </c>
      <c r="J156">
        <v>3.7988659340572384E-2</v>
      </c>
      <c r="K156">
        <v>1132.7608941875835</v>
      </c>
      <c r="L156">
        <v>0.43031788932267295</v>
      </c>
      <c r="M156">
        <v>1.1162880913473465</v>
      </c>
      <c r="N156">
        <v>25.098966598510742</v>
      </c>
      <c r="O156" s="2">
        <v>6</v>
      </c>
      <c r="P156">
        <v>1.4200000166893005</v>
      </c>
      <c r="Q156" s="2">
        <v>1</v>
      </c>
      <c r="R156">
        <v>2.8400000333786011</v>
      </c>
      <c r="S156" s="2">
        <v>24.674371719360352</v>
      </c>
      <c r="T156" s="2">
        <v>25.098966598510742</v>
      </c>
      <c r="U156" s="2">
        <v>25.019891738891602</v>
      </c>
      <c r="V156" s="2">
        <v>1799.9913330078125</v>
      </c>
      <c r="W156" s="2">
        <v>1755.775390625</v>
      </c>
      <c r="X156" s="2">
        <v>19.58343505859375</v>
      </c>
      <c r="Y156" s="2">
        <v>20.845758438110352</v>
      </c>
      <c r="Z156" s="2">
        <v>62.72662353515625</v>
      </c>
      <c r="AA156" s="2">
        <v>66.7698974609375</v>
      </c>
      <c r="AB156" s="2">
        <v>200.27241516113281</v>
      </c>
      <c r="AC156" s="2">
        <v>1501.066650390625</v>
      </c>
      <c r="AD156" s="2">
        <v>8.9616544544696808E-2</v>
      </c>
      <c r="AE156" s="2">
        <v>99.885978698730469</v>
      </c>
      <c r="AF156" s="2">
        <v>-6.724482536315918</v>
      </c>
      <c r="AG156" s="2">
        <v>8.7301142513751984E-2</v>
      </c>
      <c r="AH156" s="2">
        <v>0.1858220249414444</v>
      </c>
      <c r="AI156" s="2">
        <v>1.3438032474368811E-3</v>
      </c>
      <c r="AJ156" s="2">
        <v>0.19517292082309723</v>
      </c>
      <c r="AK156" s="2">
        <v>2.0282305777072906E-3</v>
      </c>
      <c r="AL156" s="2">
        <v>1</v>
      </c>
      <c r="AM156" s="2">
        <v>-0.21956524252891541</v>
      </c>
      <c r="AN156" s="2">
        <v>2.737391471862793</v>
      </c>
      <c r="AO156" s="2">
        <v>1</v>
      </c>
      <c r="AP156" s="2">
        <v>0</v>
      </c>
      <c r="AQ156" s="2">
        <v>0.15999999642372131</v>
      </c>
      <c r="AR156" s="2">
        <v>111115</v>
      </c>
      <c r="AS156">
        <v>0.33378735860188796</v>
      </c>
      <c r="AT156">
        <v>4.3031788932267295E-4</v>
      </c>
      <c r="AU156">
        <v>298.24896659851072</v>
      </c>
      <c r="AV156">
        <v>297.82437171936033</v>
      </c>
      <c r="AW156">
        <v>240.17065869426733</v>
      </c>
      <c r="AX156">
        <v>2.4588754054120869</v>
      </c>
      <c r="AY156">
        <v>3.198487074655318</v>
      </c>
      <c r="AZ156">
        <v>32.02138194292899</v>
      </c>
      <c r="BA156">
        <v>11.175623504818638</v>
      </c>
      <c r="BB156">
        <v>24.886669158935547</v>
      </c>
      <c r="BC156">
        <v>3.1582568411435661</v>
      </c>
      <c r="BD156">
        <v>3.7487219483583037E-2</v>
      </c>
      <c r="BE156">
        <v>2.0821989833079715</v>
      </c>
      <c r="BF156">
        <v>1.0760578578355946</v>
      </c>
      <c r="BG156">
        <v>2.3474053265402917E-2</v>
      </c>
      <c r="BH156">
        <v>113.14693054757585</v>
      </c>
      <c r="BI156">
        <v>0.64516275842342041</v>
      </c>
      <c r="BJ156">
        <v>64.62508840493237</v>
      </c>
      <c r="BK156">
        <v>1749.1189490041575</v>
      </c>
      <c r="BL156">
        <v>5.1737865752284262E-3</v>
      </c>
    </row>
    <row r="157" spans="1:64" x14ac:dyDescent="0.25">
      <c r="A157" s="6" t="s">
        <v>66</v>
      </c>
      <c r="B157" t="s">
        <v>269</v>
      </c>
      <c r="C157" s="6">
        <v>150204</v>
      </c>
      <c r="D157" s="6" t="s">
        <v>273</v>
      </c>
      <c r="F157" s="2" t="s">
        <v>283</v>
      </c>
      <c r="G157" s="2">
        <v>7178.0000050514936</v>
      </c>
      <c r="H157" s="2">
        <v>0</v>
      </c>
      <c r="I157">
        <v>4.6705619039911799</v>
      </c>
      <c r="J157">
        <v>4.5343467989312915E-2</v>
      </c>
      <c r="K157">
        <v>216.47452819669019</v>
      </c>
      <c r="L157">
        <v>0.45180677787337459</v>
      </c>
      <c r="M157">
        <v>1.001135417686053</v>
      </c>
      <c r="N157">
        <v>24.93983268737793</v>
      </c>
      <c r="O157" s="2">
        <v>6</v>
      </c>
      <c r="P157">
        <v>1.4200000166893005</v>
      </c>
      <c r="Q157" s="2">
        <v>1</v>
      </c>
      <c r="R157">
        <v>2.8400000333786011</v>
      </c>
      <c r="S157" s="2">
        <v>22.717527389526367</v>
      </c>
      <c r="T157" s="2">
        <v>24.93983268737793</v>
      </c>
      <c r="U157" s="2">
        <v>22.517194747924805</v>
      </c>
      <c r="V157" s="2">
        <v>400.0531005859375</v>
      </c>
      <c r="W157" s="2">
        <v>388.42181396484375</v>
      </c>
      <c r="X157" s="2">
        <v>20.276756286621094</v>
      </c>
      <c r="Y157" s="2">
        <v>21.338024139404297</v>
      </c>
      <c r="Z157" s="2">
        <v>74.295219421386719</v>
      </c>
      <c r="AA157" s="2">
        <v>78.183769226074219</v>
      </c>
      <c r="AB157" s="2">
        <v>249.98370361328125</v>
      </c>
      <c r="AC157" s="2">
        <v>1500.497314453125</v>
      </c>
      <c r="AD157" s="2">
        <v>0.21620993316173553</v>
      </c>
      <c r="AE157" s="2">
        <v>101.56301879882812</v>
      </c>
      <c r="AF157" s="2">
        <v>-1.2956861257553101</v>
      </c>
      <c r="AG157" s="2">
        <v>2.528751827776432E-2</v>
      </c>
      <c r="AH157" s="2">
        <v>1.3684655539691448E-2</v>
      </c>
      <c r="AI157" s="2">
        <v>2.1553025580942631E-3</v>
      </c>
      <c r="AJ157" s="2">
        <v>1.5284468419849873E-2</v>
      </c>
      <c r="AK157" s="2">
        <v>1.1154117994010448E-2</v>
      </c>
      <c r="AL157" s="2">
        <v>1</v>
      </c>
      <c r="AM157" s="2">
        <v>-0.21956524252891541</v>
      </c>
      <c r="AN157" s="2">
        <v>2.737391471862793</v>
      </c>
      <c r="AO157" s="2">
        <v>1</v>
      </c>
      <c r="AP157" s="2">
        <v>0</v>
      </c>
      <c r="AQ157" s="2">
        <v>0.15999999642372131</v>
      </c>
      <c r="AR157" s="2">
        <v>111115</v>
      </c>
      <c r="AS157">
        <v>0.4166395060221354</v>
      </c>
      <c r="AT157">
        <v>4.5180677787337456E-4</v>
      </c>
      <c r="AU157">
        <v>298.08983268737791</v>
      </c>
      <c r="AV157">
        <v>295.86752738952634</v>
      </c>
      <c r="AW157">
        <v>240.07956494630344</v>
      </c>
      <c r="AX157">
        <v>2.2175041001266607</v>
      </c>
      <c r="AY157">
        <v>3.1682895644862197</v>
      </c>
      <c r="AZ157">
        <v>31.195307130067079</v>
      </c>
      <c r="BA157">
        <v>9.8572829906627817</v>
      </c>
      <c r="BB157">
        <v>23.828680038452148</v>
      </c>
      <c r="BC157">
        <v>2.9642909724949487</v>
      </c>
      <c r="BD157">
        <v>4.4630890756022293E-2</v>
      </c>
      <c r="BE157">
        <v>2.1671541468001667</v>
      </c>
      <c r="BF157">
        <v>0.79713682569478195</v>
      </c>
      <c r="BG157">
        <v>2.7957463917881877E-2</v>
      </c>
      <c r="BH157">
        <v>21.985806576707894</v>
      </c>
      <c r="BI157">
        <v>0.55731815365108051</v>
      </c>
      <c r="BJ157">
        <v>68.058982778453739</v>
      </c>
      <c r="BK157">
        <v>386.20165252249086</v>
      </c>
      <c r="BL157">
        <v>8.2307698611135821E-3</v>
      </c>
    </row>
    <row r="158" spans="1:64" x14ac:dyDescent="0.25">
      <c r="A158" s="6" t="s">
        <v>66</v>
      </c>
      <c r="B158" t="s">
        <v>269</v>
      </c>
      <c r="C158" s="6">
        <v>150204</v>
      </c>
      <c r="D158" s="6" t="s">
        <v>273</v>
      </c>
      <c r="F158" s="2" t="s">
        <v>284</v>
      </c>
      <c r="G158" s="2">
        <v>7462.0000043585896</v>
      </c>
      <c r="H158" s="2">
        <v>0</v>
      </c>
      <c r="I158">
        <v>8.4071879189546976</v>
      </c>
      <c r="J158">
        <v>4.8293921569877933E-2</v>
      </c>
      <c r="K158">
        <v>1468.8464800768902</v>
      </c>
      <c r="L158">
        <v>0.48130618405232611</v>
      </c>
      <c r="M158">
        <v>1.0021291572571824</v>
      </c>
      <c r="N158">
        <v>25.030517578125</v>
      </c>
      <c r="O158" s="2">
        <v>6</v>
      </c>
      <c r="P158">
        <v>1.4200000166893005</v>
      </c>
      <c r="Q158" s="2">
        <v>1</v>
      </c>
      <c r="R158">
        <v>2.8400000333786011</v>
      </c>
      <c r="S158" s="2">
        <v>22.743608474731445</v>
      </c>
      <c r="T158" s="2">
        <v>25.030517578125</v>
      </c>
      <c r="U158" s="2">
        <v>22.517480850219727</v>
      </c>
      <c r="V158" s="2">
        <v>1799.924072265625</v>
      </c>
      <c r="W158" s="2">
        <v>1777.697509765625</v>
      </c>
      <c r="X158" s="2">
        <v>20.368764877319336</v>
      </c>
      <c r="Y158" s="2">
        <v>21.49885368347168</v>
      </c>
      <c r="Z158" s="2">
        <v>74.509262084960937</v>
      </c>
      <c r="AA158" s="2">
        <v>78.643150329589844</v>
      </c>
      <c r="AB158" s="2">
        <v>250.04689025878906</v>
      </c>
      <c r="AC158" s="2">
        <v>1498.8515625</v>
      </c>
      <c r="AD158" s="2">
        <v>1.9043987616896629E-2</v>
      </c>
      <c r="AE158" s="2">
        <v>101.5560302734375</v>
      </c>
      <c r="AF158" s="2">
        <v>-7.8240189552307129</v>
      </c>
      <c r="AG158" s="2">
        <v>6.8309575319290161E-2</v>
      </c>
      <c r="AH158" s="2">
        <v>4.2361803352832794E-2</v>
      </c>
      <c r="AI158" s="2">
        <v>3.7774420343339443E-3</v>
      </c>
      <c r="AJ158" s="2">
        <v>5.0691805779933929E-2</v>
      </c>
      <c r="AK158" s="2">
        <v>3.1047509983181953E-3</v>
      </c>
      <c r="AL158" s="2">
        <v>1</v>
      </c>
      <c r="AM158" s="2">
        <v>-0.21956524252891541</v>
      </c>
      <c r="AN158" s="2">
        <v>2.737391471862793</v>
      </c>
      <c r="AO158" s="2">
        <v>1</v>
      </c>
      <c r="AP158" s="2">
        <v>0</v>
      </c>
      <c r="AQ158" s="2">
        <v>0.15999999642372131</v>
      </c>
      <c r="AR158" s="2">
        <v>111115</v>
      </c>
      <c r="AS158">
        <v>0.41674481709798178</v>
      </c>
      <c r="AT158">
        <v>4.8130618405232609E-4</v>
      </c>
      <c r="AU158">
        <v>298.18051757812498</v>
      </c>
      <c r="AV158">
        <v>295.89360847473142</v>
      </c>
      <c r="AW158">
        <v>239.8162446396891</v>
      </c>
      <c r="AX158">
        <v>2.1910003957265811</v>
      </c>
      <c r="AY158">
        <v>3.1854673927800357</v>
      </c>
      <c r="AZ158">
        <v>31.366600133967733</v>
      </c>
      <c r="BA158">
        <v>9.8677464504960533</v>
      </c>
      <c r="BB158">
        <v>23.887063026428223</v>
      </c>
      <c r="BC158">
        <v>2.9747163795651916</v>
      </c>
      <c r="BD158">
        <v>4.7486419668417518E-2</v>
      </c>
      <c r="BE158">
        <v>2.1833382355228532</v>
      </c>
      <c r="BF158">
        <v>0.79137814404233842</v>
      </c>
      <c r="BG158">
        <v>2.9750520105986212E-2</v>
      </c>
      <c r="BH158">
        <v>149.17021759772078</v>
      </c>
      <c r="BI158">
        <v>0.82626345146343017</v>
      </c>
      <c r="BJ158">
        <v>68.226758644675016</v>
      </c>
      <c r="BK158">
        <v>1773.7011352736547</v>
      </c>
      <c r="BL158">
        <v>3.2338885600276331E-3</v>
      </c>
    </row>
    <row r="159" spans="1:64" x14ac:dyDescent="0.25">
      <c r="A159" s="6" t="s">
        <v>66</v>
      </c>
      <c r="B159" t="s">
        <v>269</v>
      </c>
      <c r="C159" s="6">
        <v>150204</v>
      </c>
      <c r="D159" s="6" t="s">
        <v>274</v>
      </c>
      <c r="F159" s="2" t="s">
        <v>285</v>
      </c>
      <c r="G159" s="2">
        <v>8631.5000050850213</v>
      </c>
      <c r="H159" s="2">
        <v>0</v>
      </c>
      <c r="I159">
        <v>11.59151894267309</v>
      </c>
      <c r="J159">
        <v>0.21494440797122674</v>
      </c>
      <c r="K159">
        <v>284.14668887780186</v>
      </c>
      <c r="L159">
        <v>2.331462660545832</v>
      </c>
      <c r="M159">
        <v>1.1545139244205629</v>
      </c>
      <c r="N159">
        <v>24.879035949707031</v>
      </c>
      <c r="O159" s="2">
        <v>6</v>
      </c>
      <c r="P159">
        <v>1.4200000166893005</v>
      </c>
      <c r="Q159" s="2">
        <v>1</v>
      </c>
      <c r="R159">
        <v>2.8400000333786011</v>
      </c>
      <c r="S159" s="2">
        <v>23.302331924438477</v>
      </c>
      <c r="T159" s="2">
        <v>24.879035949707031</v>
      </c>
      <c r="U159" s="2">
        <v>22.980356216430664</v>
      </c>
      <c r="V159" s="2">
        <v>400.89837646484375</v>
      </c>
      <c r="W159" s="2">
        <v>382.17987060546875</v>
      </c>
      <c r="X159" s="2">
        <v>16.294321060180664</v>
      </c>
      <c r="Y159" s="2">
        <v>19.721569061279297</v>
      </c>
      <c r="Z159" s="2">
        <v>57.60772705078125</v>
      </c>
      <c r="AA159" s="2">
        <v>69.724578857421875</v>
      </c>
      <c r="AB159" s="2">
        <v>400.1138916015625</v>
      </c>
      <c r="AC159" s="2">
        <v>1500.5025634765625</v>
      </c>
      <c r="AD159" s="2">
        <v>4.929012805223465E-2</v>
      </c>
      <c r="AE159" s="2">
        <v>101.52867126464844</v>
      </c>
      <c r="AF159" s="2">
        <v>-0.98659980297088623</v>
      </c>
      <c r="AG159" s="2">
        <v>9.2275887727737427E-2</v>
      </c>
      <c r="AH159" s="2">
        <v>7.5020149350166321E-2</v>
      </c>
      <c r="AI159" s="2">
        <v>3.1019789166748524E-3</v>
      </c>
      <c r="AJ159" s="2">
        <v>3.3057093620300293E-2</v>
      </c>
      <c r="AK159" s="2">
        <v>3.8421130739152431E-3</v>
      </c>
      <c r="AL159" s="2">
        <v>0.66666668653488159</v>
      </c>
      <c r="AM159" s="2">
        <v>-0.21956524252891541</v>
      </c>
      <c r="AN159" s="2">
        <v>2.737391471862793</v>
      </c>
      <c r="AO159" s="2">
        <v>1</v>
      </c>
      <c r="AP159" s="2">
        <v>0</v>
      </c>
      <c r="AQ159" s="2">
        <v>0.15999999642372131</v>
      </c>
      <c r="AR159" s="2">
        <v>111115</v>
      </c>
      <c r="AS159">
        <v>0.66685648600260405</v>
      </c>
      <c r="AT159">
        <v>2.3314626605458319E-3</v>
      </c>
      <c r="AU159">
        <v>298.02903594970701</v>
      </c>
      <c r="AV159">
        <v>296.45233192443845</v>
      </c>
      <c r="AW159">
        <v>240.08040479003466</v>
      </c>
      <c r="AX159">
        <v>1.3576264118218764</v>
      </c>
      <c r="AY159">
        <v>3.1568186264662499</v>
      </c>
      <c r="AZ159">
        <v>31.092878367703328</v>
      </c>
      <c r="BA159">
        <v>11.371309306424031</v>
      </c>
      <c r="BB159">
        <v>24.090683937072754</v>
      </c>
      <c r="BC159">
        <v>3.0113281466887685</v>
      </c>
      <c r="BD159">
        <v>0.19982102376405367</v>
      </c>
      <c r="BE159">
        <v>2.002304702045687</v>
      </c>
      <c r="BF159">
        <v>1.0090234446430815</v>
      </c>
      <c r="BG159">
        <v>0.12616418717913686</v>
      </c>
      <c r="BH159">
        <v>28.849035766012683</v>
      </c>
      <c r="BI159">
        <v>0.74348941619463693</v>
      </c>
      <c r="BJ159">
        <v>65.114786474459322</v>
      </c>
      <c r="BK159">
        <v>376.66981765170436</v>
      </c>
      <c r="BL159">
        <v>2.0038220358943953E-2</v>
      </c>
    </row>
    <row r="160" spans="1:64" x14ac:dyDescent="0.25">
      <c r="A160" s="6" t="s">
        <v>66</v>
      </c>
      <c r="B160" t="s">
        <v>269</v>
      </c>
      <c r="C160" s="6">
        <v>150204</v>
      </c>
      <c r="D160" s="6" t="s">
        <v>274</v>
      </c>
      <c r="F160" s="2" t="s">
        <v>286</v>
      </c>
      <c r="G160" s="2">
        <v>8899.5000051297247</v>
      </c>
      <c r="H160" s="2">
        <v>0</v>
      </c>
      <c r="I160">
        <v>21.644526871570356</v>
      </c>
      <c r="J160">
        <v>0.20235054482272857</v>
      </c>
      <c r="K160">
        <v>1549.6010731786967</v>
      </c>
      <c r="L160">
        <v>2.1822758888818883</v>
      </c>
      <c r="M160">
        <v>1.1434238837062483</v>
      </c>
      <c r="N160">
        <v>24.725942611694336</v>
      </c>
      <c r="O160" s="2">
        <v>6</v>
      </c>
      <c r="P160">
        <v>1.4200000166893005</v>
      </c>
      <c r="Q160" s="2">
        <v>1</v>
      </c>
      <c r="R160">
        <v>2.8400000333786011</v>
      </c>
      <c r="S160" s="2">
        <v>23.252351760864258</v>
      </c>
      <c r="T160" s="2">
        <v>24.725942611694336</v>
      </c>
      <c r="U160" s="2">
        <v>22.982658386230469</v>
      </c>
      <c r="V160" s="2">
        <v>1799.7281494140625</v>
      </c>
      <c r="W160" s="2">
        <v>1761.4970703125</v>
      </c>
      <c r="X160" s="2">
        <v>16.338718414306641</v>
      </c>
      <c r="Y160" s="2">
        <v>19.547990798950195</v>
      </c>
      <c r="Z160" s="2">
        <v>57.938991546630859</v>
      </c>
      <c r="AA160" s="2">
        <v>69.319450378417969</v>
      </c>
      <c r="AB160" s="2">
        <v>400.01904296875</v>
      </c>
      <c r="AC160" s="2">
        <v>1500.9049072265625</v>
      </c>
      <c r="AD160" s="2">
        <v>0.13554930686950684</v>
      </c>
      <c r="AE160" s="2">
        <v>101.52809143066406</v>
      </c>
      <c r="AF160" s="2">
        <v>-6.7487459182739258</v>
      </c>
      <c r="AG160" s="2">
        <v>8.4078200161457062E-2</v>
      </c>
      <c r="AH160" s="2">
        <v>0.10851991176605225</v>
      </c>
      <c r="AI160" s="2">
        <v>2.4947323836386204E-3</v>
      </c>
      <c r="AJ160" s="2">
        <v>8.9271537959575653E-2</v>
      </c>
      <c r="AK160" s="2">
        <v>3.3455926459282637E-3</v>
      </c>
      <c r="AL160" s="2">
        <v>0.66666668653488159</v>
      </c>
      <c r="AM160" s="2">
        <v>-0.21956524252891541</v>
      </c>
      <c r="AN160" s="2">
        <v>2.737391471862793</v>
      </c>
      <c r="AO160" s="2">
        <v>1</v>
      </c>
      <c r="AP160" s="2">
        <v>0</v>
      </c>
      <c r="AQ160" s="2">
        <v>0.15999999642372131</v>
      </c>
      <c r="AR160" s="2">
        <v>111115</v>
      </c>
      <c r="AS160">
        <v>0.66669840494791655</v>
      </c>
      <c r="AT160">
        <v>2.1822758888818882E-3</v>
      </c>
      <c r="AU160">
        <v>297.87594261169431</v>
      </c>
      <c r="AV160">
        <v>296.40235176086424</v>
      </c>
      <c r="AW160">
        <v>240.14477978859577</v>
      </c>
      <c r="AX160">
        <v>1.4469029149433796</v>
      </c>
      <c r="AY160">
        <v>3.1280940808278435</v>
      </c>
      <c r="AZ160">
        <v>30.810133793996243</v>
      </c>
      <c r="BA160">
        <v>11.262142995046048</v>
      </c>
      <c r="BB160">
        <v>23.989147186279297</v>
      </c>
      <c r="BC160">
        <v>2.9930225287088925</v>
      </c>
      <c r="BD160">
        <v>0.18889195682059809</v>
      </c>
      <c r="BE160">
        <v>1.9846701971215952</v>
      </c>
      <c r="BF160">
        <v>1.0083523315872973</v>
      </c>
      <c r="BG160">
        <v>0.11919711573292534</v>
      </c>
      <c r="BH160">
        <v>157.32803943874185</v>
      </c>
      <c r="BI160">
        <v>0.8797068693981922</v>
      </c>
      <c r="BJ160">
        <v>64.996482236154321</v>
      </c>
      <c r="BK160">
        <v>1751.2082988571497</v>
      </c>
      <c r="BL160">
        <v>8.033413884779364E-3</v>
      </c>
    </row>
    <row r="161" spans="1:64" x14ac:dyDescent="0.25">
      <c r="A161" s="6" t="s">
        <v>66</v>
      </c>
      <c r="B161" t="s">
        <v>269</v>
      </c>
      <c r="C161" s="6">
        <v>150204</v>
      </c>
      <c r="D161" s="6" t="s">
        <v>275</v>
      </c>
      <c r="F161" s="2" t="s">
        <v>287</v>
      </c>
      <c r="G161" s="2">
        <v>11110.500005085021</v>
      </c>
      <c r="H161" s="2">
        <v>0</v>
      </c>
      <c r="I161">
        <v>9.4127262793035378</v>
      </c>
      <c r="J161">
        <v>0.20048733572303104</v>
      </c>
      <c r="K161">
        <v>293.655243827856</v>
      </c>
      <c r="L161">
        <v>2.2591446850028309</v>
      </c>
      <c r="M161">
        <v>1.1938247549684577</v>
      </c>
      <c r="N161">
        <v>24.888862609863281</v>
      </c>
      <c r="O161" s="2">
        <v>6</v>
      </c>
      <c r="P161">
        <v>1.4200000166893005</v>
      </c>
      <c r="Q161" s="2">
        <v>1</v>
      </c>
      <c r="R161">
        <v>2.8400000333786011</v>
      </c>
      <c r="S161" s="2">
        <v>24.498584747314453</v>
      </c>
      <c r="T161" s="2">
        <v>24.888862609863281</v>
      </c>
      <c r="U161" s="2">
        <v>24.500680923461914</v>
      </c>
      <c r="V161" s="2">
        <v>400.32278442382812</v>
      </c>
      <c r="W161" s="2">
        <v>379.75210571289062</v>
      </c>
      <c r="X161" s="2">
        <v>14.916797637939453</v>
      </c>
      <c r="Y161" s="2">
        <v>19.353981018066406</v>
      </c>
      <c r="Z161" s="2">
        <v>49.074729919433594</v>
      </c>
      <c r="AA161" s="2">
        <v>63.672603607177734</v>
      </c>
      <c r="AB161" s="2">
        <v>299.5712890625</v>
      </c>
      <c r="AC161" s="2">
        <v>1500.1893310546875</v>
      </c>
      <c r="AD161" s="2">
        <v>4.5928709208965302E-2</v>
      </c>
      <c r="AE161" s="2">
        <v>101.52151489257812</v>
      </c>
      <c r="AF161" s="2">
        <v>-0.3413032591342926</v>
      </c>
      <c r="AG161" s="2">
        <v>8.4350757300853729E-2</v>
      </c>
      <c r="AH161" s="2">
        <v>2.112879790365696E-2</v>
      </c>
      <c r="AI161" s="2">
        <v>1.7389277927577496E-3</v>
      </c>
      <c r="AJ161" s="2">
        <v>1.2144971638917923E-2</v>
      </c>
      <c r="AK161" s="2">
        <v>3.186643123626709E-3</v>
      </c>
      <c r="AL161" s="2">
        <v>1</v>
      </c>
      <c r="AM161" s="2">
        <v>-0.21956524252891541</v>
      </c>
      <c r="AN161" s="2">
        <v>2.737391471862793</v>
      </c>
      <c r="AO161" s="2">
        <v>1</v>
      </c>
      <c r="AP161" s="2">
        <v>0</v>
      </c>
      <c r="AQ161" s="2">
        <v>0.15999999642372131</v>
      </c>
      <c r="AR161" s="2">
        <v>111115</v>
      </c>
      <c r="AS161">
        <v>0.49928548177083332</v>
      </c>
      <c r="AT161">
        <v>2.2591446850028308E-3</v>
      </c>
      <c r="AU161">
        <v>298.03886260986326</v>
      </c>
      <c r="AV161">
        <v>297.64858474731443</v>
      </c>
      <c r="AW161">
        <v>240.03028760365487</v>
      </c>
      <c r="AX161">
        <v>1.5456282212011283</v>
      </c>
      <c r="AY161">
        <v>3.1586702271247606</v>
      </c>
      <c r="AZ161">
        <v>31.11330864661555</v>
      </c>
      <c r="BA161">
        <v>11.759327628549144</v>
      </c>
      <c r="BB161">
        <v>24.693723678588867</v>
      </c>
      <c r="BC161">
        <v>3.1220780994130313</v>
      </c>
      <c r="BD161">
        <v>0.18726735915157902</v>
      </c>
      <c r="BE161">
        <v>1.9648454721563029</v>
      </c>
      <c r="BF161">
        <v>1.1572326272567284</v>
      </c>
      <c r="BG161">
        <v>0.11816213011534026</v>
      </c>
      <c r="BH161">
        <v>29.812325209553343</v>
      </c>
      <c r="BI161">
        <v>0.77328141018886765</v>
      </c>
      <c r="BJ161">
        <v>63.783130847571236</v>
      </c>
      <c r="BK161">
        <v>375.27774644256954</v>
      </c>
      <c r="BL161">
        <v>1.599810160864595E-2</v>
      </c>
    </row>
    <row r="162" spans="1:64" x14ac:dyDescent="0.25">
      <c r="A162" s="6" t="s">
        <v>66</v>
      </c>
      <c r="B162" t="s">
        <v>269</v>
      </c>
      <c r="C162" s="6">
        <v>150204</v>
      </c>
      <c r="D162" s="6" t="s">
        <v>275</v>
      </c>
      <c r="F162" s="2" t="s">
        <v>288</v>
      </c>
      <c r="G162" s="2">
        <v>11359.000005096197</v>
      </c>
      <c r="H162" s="2">
        <v>0</v>
      </c>
      <c r="I162">
        <v>17.163394541270296</v>
      </c>
      <c r="J162">
        <v>0.19045664526771411</v>
      </c>
      <c r="K162">
        <v>1571.4334594267971</v>
      </c>
      <c r="L162">
        <v>2.2569868873033578</v>
      </c>
      <c r="M162">
        <v>1.2509663398031972</v>
      </c>
      <c r="N162">
        <v>25.219438552856445</v>
      </c>
      <c r="O162" s="2">
        <v>6</v>
      </c>
      <c r="P162">
        <v>1.4200000166893005</v>
      </c>
      <c r="Q162" s="2">
        <v>1</v>
      </c>
      <c r="R162">
        <v>2.8400000333786011</v>
      </c>
      <c r="S162" s="2">
        <v>24.672338485717773</v>
      </c>
      <c r="T162" s="2">
        <v>25.219438552856445</v>
      </c>
      <c r="U162" s="2">
        <v>24.500314712524414</v>
      </c>
      <c r="V162" s="2">
        <v>1799.591552734375</v>
      </c>
      <c r="W162" s="2">
        <v>1757.26953125</v>
      </c>
      <c r="X162" s="2">
        <v>14.976558685302734</v>
      </c>
      <c r="Y162" s="2">
        <v>19.409513473510742</v>
      </c>
      <c r="Z162" s="2">
        <v>48.763607025146484</v>
      </c>
      <c r="AA162" s="2">
        <v>63.197288513183594</v>
      </c>
      <c r="AB162" s="2">
        <v>299.55368041992187</v>
      </c>
      <c r="AC162" s="2">
        <v>1499.42578125</v>
      </c>
      <c r="AD162" s="2">
        <v>3.3606771379709244E-2</v>
      </c>
      <c r="AE162" s="2">
        <v>101.52488708496094</v>
      </c>
      <c r="AF162" s="2">
        <v>-5.2770271301269531</v>
      </c>
      <c r="AG162" s="2">
        <v>0.11961505562067032</v>
      </c>
      <c r="AH162" s="2">
        <v>0.12737737596035004</v>
      </c>
      <c r="AI162" s="2">
        <v>2.0843935199081898E-3</v>
      </c>
      <c r="AJ162" s="2">
        <v>0.19036799669265747</v>
      </c>
      <c r="AK162" s="2">
        <v>2.089877612888813E-3</v>
      </c>
      <c r="AL162" s="2">
        <v>0.66666668653488159</v>
      </c>
      <c r="AM162" s="2">
        <v>-0.21956524252891541</v>
      </c>
      <c r="AN162" s="2">
        <v>2.737391471862793</v>
      </c>
      <c r="AO162" s="2">
        <v>1</v>
      </c>
      <c r="AP162" s="2">
        <v>0</v>
      </c>
      <c r="AQ162" s="2">
        <v>0.15999999642372131</v>
      </c>
      <c r="AR162" s="2">
        <v>111115</v>
      </c>
      <c r="AS162">
        <v>0.49925613403320307</v>
      </c>
      <c r="AT162">
        <v>2.2569868873033578E-3</v>
      </c>
      <c r="AU162">
        <v>298.36943855285642</v>
      </c>
      <c r="AV162">
        <v>297.82233848571775</v>
      </c>
      <c r="AW162">
        <v>239.90811963763554</v>
      </c>
      <c r="AX162">
        <v>1.5241839045453542</v>
      </c>
      <c r="AY162">
        <v>3.2215150035754032</v>
      </c>
      <c r="AZ162">
        <v>31.731283787387852</v>
      </c>
      <c r="BA162">
        <v>12.32177031387711</v>
      </c>
      <c r="BB162">
        <v>24.945888519287109</v>
      </c>
      <c r="BC162">
        <v>3.169434152220608</v>
      </c>
      <c r="BD162">
        <v>0.17848692005031383</v>
      </c>
      <c r="BE162">
        <v>1.9705486637722061</v>
      </c>
      <c r="BF162">
        <v>1.1988854884484019</v>
      </c>
      <c r="BG162">
        <v>0.11257133147979519</v>
      </c>
      <c r="BH162">
        <v>159.53960452983512</v>
      </c>
      <c r="BI162">
        <v>0.89424725773796809</v>
      </c>
      <c r="BJ162">
        <v>62.653899430037697</v>
      </c>
      <c r="BK162">
        <v>1749.1108754900033</v>
      </c>
      <c r="BL162">
        <v>6.148001310468971E-3</v>
      </c>
    </row>
    <row r="163" spans="1:64" x14ac:dyDescent="0.25">
      <c r="A163" s="6" t="s">
        <v>66</v>
      </c>
      <c r="B163" t="s">
        <v>269</v>
      </c>
      <c r="C163" s="6">
        <v>150204</v>
      </c>
      <c r="D163" s="6" t="s">
        <v>276</v>
      </c>
      <c r="F163" s="2" t="s">
        <v>289</v>
      </c>
      <c r="G163" s="2">
        <v>13080.000004962087</v>
      </c>
      <c r="H163" s="2">
        <v>0</v>
      </c>
      <c r="I163">
        <v>5.6751052262822075</v>
      </c>
      <c r="J163">
        <v>8.6906840633837301E-2</v>
      </c>
      <c r="K163">
        <v>272.12423735414285</v>
      </c>
      <c r="L163">
        <v>1.2594304149911202</v>
      </c>
      <c r="M163">
        <v>1.4810918915403182</v>
      </c>
      <c r="N163">
        <v>24.778205871582031</v>
      </c>
      <c r="O163" s="2">
        <v>6</v>
      </c>
      <c r="P163">
        <v>1.4200000166893005</v>
      </c>
      <c r="Q163" s="2">
        <v>1</v>
      </c>
      <c r="R163">
        <v>2.8400000333786011</v>
      </c>
      <c r="S163" s="2">
        <v>21.998676300048828</v>
      </c>
      <c r="T163" s="2">
        <v>24.778205871582031</v>
      </c>
      <c r="U163" s="2">
        <v>21.241104125976563</v>
      </c>
      <c r="V163" s="2">
        <v>399.50595092773437</v>
      </c>
      <c r="W163" s="2">
        <v>387.18743896484375</v>
      </c>
      <c r="X163" s="2">
        <v>13.836121559143066</v>
      </c>
      <c r="Y163" s="2">
        <v>16.312492370605469</v>
      </c>
      <c r="Z163" s="2">
        <v>52.963222503662109</v>
      </c>
      <c r="AA163" s="2">
        <v>62.442508697509766</v>
      </c>
      <c r="AB163" s="2">
        <v>300.16973876953125</v>
      </c>
      <c r="AC163" s="2">
        <v>1501.050537109375</v>
      </c>
      <c r="AD163" s="2">
        <v>0.33607757091522217</v>
      </c>
      <c r="AE163" s="2">
        <v>101.56525421142578</v>
      </c>
      <c r="AF163" s="2">
        <v>-1.0620460510253906</v>
      </c>
      <c r="AG163" s="2">
        <v>0.16560570895671844</v>
      </c>
      <c r="AH163" s="2">
        <v>2.2347906604409218E-2</v>
      </c>
      <c r="AI163" s="2">
        <v>1.3200970366597176E-2</v>
      </c>
      <c r="AJ163" s="2">
        <v>1.7274590209126472E-2</v>
      </c>
      <c r="AK163" s="2">
        <v>1.2857761234045029E-2</v>
      </c>
      <c r="AL163" s="2">
        <v>0.66666668653488159</v>
      </c>
      <c r="AM163" s="2">
        <v>-0.21956524252891541</v>
      </c>
      <c r="AN163" s="2">
        <v>2.737391471862793</v>
      </c>
      <c r="AO163" s="2">
        <v>1</v>
      </c>
      <c r="AP163" s="2">
        <v>0</v>
      </c>
      <c r="AQ163" s="2">
        <v>0.15999999642372131</v>
      </c>
      <c r="AR163" s="2">
        <v>111115</v>
      </c>
      <c r="AS163">
        <v>0.50028289794921876</v>
      </c>
      <c r="AT163">
        <v>1.2594304149911202E-3</v>
      </c>
      <c r="AU163">
        <v>297.92820587158201</v>
      </c>
      <c r="AV163">
        <v>295.14867630004881</v>
      </c>
      <c r="AW163">
        <v>240.16808056932496</v>
      </c>
      <c r="AX163">
        <v>1.7440915667943542</v>
      </c>
      <c r="AY163">
        <v>3.1378743259828061</v>
      </c>
      <c r="AZ163">
        <v>30.895155536663886</v>
      </c>
      <c r="BA163">
        <v>14.582663166058417</v>
      </c>
      <c r="BB163">
        <v>23.38844108581543</v>
      </c>
      <c r="BC163">
        <v>2.8867012512388888</v>
      </c>
      <c r="BD163">
        <v>8.4326369414880753E-2</v>
      </c>
      <c r="BE163">
        <v>1.656782434442488</v>
      </c>
      <c r="BF163">
        <v>1.2299188167964008</v>
      </c>
      <c r="BG163">
        <v>5.2929900524976044E-2</v>
      </c>
      <c r="BH163">
        <v>27.638367343963886</v>
      </c>
      <c r="BI163">
        <v>0.70282299984130292</v>
      </c>
      <c r="BJ163">
        <v>53.093845557025119</v>
      </c>
      <c r="BK163">
        <v>384.48976573757739</v>
      </c>
      <c r="BL163">
        <v>7.836701708459683E-3</v>
      </c>
    </row>
    <row r="164" spans="1:64" x14ac:dyDescent="0.25">
      <c r="A164" s="6" t="s">
        <v>66</v>
      </c>
      <c r="B164" t="s">
        <v>269</v>
      </c>
      <c r="C164" s="6">
        <v>150204</v>
      </c>
      <c r="D164" s="6" t="s">
        <v>276</v>
      </c>
      <c r="F164" s="2" t="s">
        <v>290</v>
      </c>
      <c r="G164" s="2">
        <v>13356.500004056841</v>
      </c>
      <c r="H164" s="2">
        <v>0</v>
      </c>
      <c r="I164">
        <v>9.7730687681438937</v>
      </c>
      <c r="J164">
        <v>7.5780522922041696E-2</v>
      </c>
      <c r="K164">
        <v>1525.6433341729683</v>
      </c>
      <c r="L164">
        <v>1.1075322465185244</v>
      </c>
      <c r="M164">
        <v>1.4878323575440349</v>
      </c>
      <c r="N164">
        <v>24.888792037963867</v>
      </c>
      <c r="O164" s="2">
        <v>6</v>
      </c>
      <c r="P164">
        <v>1.4200000166893005</v>
      </c>
      <c r="Q164" s="2">
        <v>1</v>
      </c>
      <c r="R164">
        <v>2.8400000333786011</v>
      </c>
      <c r="S164" s="2">
        <v>22.442783355712891</v>
      </c>
      <c r="T164" s="2">
        <v>24.888792037963867</v>
      </c>
      <c r="U164" s="2">
        <v>21.807304382324219</v>
      </c>
      <c r="V164" s="2">
        <v>1799.63818359375</v>
      </c>
      <c r="W164" s="2">
        <v>1776.1895751953125</v>
      </c>
      <c r="X164" s="2">
        <v>14.274204254150391</v>
      </c>
      <c r="Y164" s="2">
        <v>16.449871063232422</v>
      </c>
      <c r="Z164" s="2">
        <v>53.185356140136719</v>
      </c>
      <c r="AA164" s="2">
        <v>61.291839599609375</v>
      </c>
      <c r="AB164" s="2">
        <v>300.40817260742187</v>
      </c>
      <c r="AC164" s="2">
        <v>1500.049560546875</v>
      </c>
      <c r="AD164" s="2">
        <v>8.9619360864162445E-2</v>
      </c>
      <c r="AE164" s="2">
        <v>101.5706787109375</v>
      </c>
      <c r="AF164" s="2">
        <v>-7.2856302261352539</v>
      </c>
      <c r="AG164" s="2">
        <v>0.14469487965106964</v>
      </c>
      <c r="AH164" s="2">
        <v>0.13733647763729095</v>
      </c>
      <c r="AI164" s="2">
        <v>3.5202824510633945E-3</v>
      </c>
      <c r="AJ164" s="2">
        <v>5.2880309522151947E-2</v>
      </c>
      <c r="AK164" s="2">
        <v>1.7866645939648151E-3</v>
      </c>
      <c r="AL164" s="2">
        <v>0.66666668653488159</v>
      </c>
      <c r="AM164" s="2">
        <v>-0.21956524252891541</v>
      </c>
      <c r="AN164" s="2">
        <v>2.737391471862793</v>
      </c>
      <c r="AO164" s="2">
        <v>1</v>
      </c>
      <c r="AP164" s="2">
        <v>0</v>
      </c>
      <c r="AQ164" s="2">
        <v>0.15999999642372131</v>
      </c>
      <c r="AR164" s="2">
        <v>111115</v>
      </c>
      <c r="AS164">
        <v>0.50068028767903638</v>
      </c>
      <c r="AT164">
        <v>1.1075322465185244E-3</v>
      </c>
      <c r="AU164">
        <v>298.03879203796384</v>
      </c>
      <c r="AV164">
        <v>295.59278335571287</v>
      </c>
      <c r="AW164">
        <v>240.00792432290473</v>
      </c>
      <c r="AX164">
        <v>1.8599027644682877</v>
      </c>
      <c r="AY164">
        <v>3.158656926143963</v>
      </c>
      <c r="AZ164">
        <v>31.098117746493187</v>
      </c>
      <c r="BA164">
        <v>14.648246683260766</v>
      </c>
      <c r="BB164">
        <v>23.665787696838379</v>
      </c>
      <c r="BC164">
        <v>2.9353721455848674</v>
      </c>
      <c r="BD164">
        <v>7.3811003082172796E-2</v>
      </c>
      <c r="BE164">
        <v>1.6708245685999281</v>
      </c>
      <c r="BF164">
        <v>1.2645475769849392</v>
      </c>
      <c r="BG164">
        <v>4.6304873426458559E-2</v>
      </c>
      <c r="BH164">
        <v>154.96062892276601</v>
      </c>
      <c r="BI164">
        <v>0.85894172304507876</v>
      </c>
      <c r="BJ164">
        <v>53.003590595119455</v>
      </c>
      <c r="BK164">
        <v>1771.5439263636474</v>
      </c>
      <c r="BL164">
        <v>2.9240468053644817E-3</v>
      </c>
    </row>
    <row r="165" spans="1:64" x14ac:dyDescent="0.25">
      <c r="A165" s="6" t="s">
        <v>66</v>
      </c>
      <c r="B165" t="s">
        <v>312</v>
      </c>
      <c r="C165" s="6">
        <v>150205</v>
      </c>
      <c r="D165" t="s">
        <v>315</v>
      </c>
      <c r="F165" s="2" t="s">
        <v>323</v>
      </c>
      <c r="G165" s="2">
        <v>8963.499997664243</v>
      </c>
      <c r="H165" s="2">
        <v>0</v>
      </c>
      <c r="I165">
        <v>5.8614470871237287</v>
      </c>
      <c r="J165">
        <v>4.934499397101319E-2</v>
      </c>
      <c r="K165">
        <v>192.26108775469345</v>
      </c>
      <c r="L165">
        <v>0.64432732346084642</v>
      </c>
      <c r="M165">
        <v>1.3264764661691131</v>
      </c>
      <c r="N165">
        <v>24.849697113037109</v>
      </c>
      <c r="O165" s="2">
        <v>6</v>
      </c>
      <c r="P165">
        <v>1.4200000166893005</v>
      </c>
      <c r="Q165" s="2">
        <v>1</v>
      </c>
      <c r="R165">
        <v>2.8400000333786011</v>
      </c>
      <c r="S165" s="2">
        <v>21.524429321289063</v>
      </c>
      <c r="T165" s="2">
        <v>24.849697113037109</v>
      </c>
      <c r="U165" s="2">
        <v>19.725187301635742</v>
      </c>
      <c r="V165" s="2">
        <v>400.50723266601562</v>
      </c>
      <c r="W165" s="2">
        <v>391.33163452148437</v>
      </c>
      <c r="X165" s="2">
        <v>16.881214141845703</v>
      </c>
      <c r="Y165" s="2">
        <v>17.831010818481445</v>
      </c>
      <c r="Z165" s="2">
        <v>67.026473999023438</v>
      </c>
      <c r="AA165" s="2">
        <v>70.797622680664063</v>
      </c>
      <c r="AB165" s="2">
        <v>399.77291870117187</v>
      </c>
      <c r="AC165" s="2">
        <v>1500.6053466796875</v>
      </c>
      <c r="AD165" s="2">
        <v>2.9125744476914406E-2</v>
      </c>
      <c r="AE165" s="2">
        <v>102.33966064453125</v>
      </c>
      <c r="AF165" s="2">
        <v>-0.68275284767150879</v>
      </c>
      <c r="AG165" s="2">
        <v>0.16219568252563477</v>
      </c>
      <c r="AH165" s="2">
        <v>2.7191761881113052E-2</v>
      </c>
      <c r="AI165" s="2">
        <v>1.0668451897799969E-2</v>
      </c>
      <c r="AJ165" s="2">
        <v>1.0988445021212101E-2</v>
      </c>
      <c r="AK165" s="2">
        <v>6.3768597319722176E-3</v>
      </c>
      <c r="AL165" s="2">
        <v>1</v>
      </c>
      <c r="AM165" s="2">
        <v>-0.21956524252891541</v>
      </c>
      <c r="AN165" s="2">
        <v>2.737391471862793</v>
      </c>
      <c r="AO165" s="2">
        <v>1</v>
      </c>
      <c r="AP165" s="2">
        <v>0</v>
      </c>
      <c r="AQ165" s="2">
        <v>0.15999999642372131</v>
      </c>
      <c r="AR165" s="2">
        <v>111115</v>
      </c>
      <c r="AS165">
        <v>0.66628819783528637</v>
      </c>
      <c r="AT165">
        <v>6.4432732346084642E-4</v>
      </c>
      <c r="AU165">
        <v>297.99969711303709</v>
      </c>
      <c r="AV165">
        <v>294.67442932128904</v>
      </c>
      <c r="AW165">
        <v>240.09685010216708</v>
      </c>
      <c r="AX165">
        <v>1.9826555822333796</v>
      </c>
      <c r="AY165">
        <v>3.1512960622814696</v>
      </c>
      <c r="AZ165">
        <v>30.792520147465101</v>
      </c>
      <c r="BA165">
        <v>12.961509328983656</v>
      </c>
      <c r="BB165">
        <v>23.187063217163086</v>
      </c>
      <c r="BC165">
        <v>2.8518056610758284</v>
      </c>
      <c r="BD165">
        <v>4.8502267191431282E-2</v>
      </c>
      <c r="BE165">
        <v>1.8248195961123566</v>
      </c>
      <c r="BF165">
        <v>1.0269860649634719</v>
      </c>
      <c r="BG165">
        <v>3.038852082211E-2</v>
      </c>
      <c r="BH165">
        <v>19.675934475963771</v>
      </c>
      <c r="BI165">
        <v>0.49129963129555831</v>
      </c>
      <c r="BJ165">
        <v>57.594888058113845</v>
      </c>
      <c r="BK165">
        <v>388.54538329802807</v>
      </c>
      <c r="BL165">
        <v>8.6885445910061324E-3</v>
      </c>
    </row>
    <row r="166" spans="1:64" x14ac:dyDescent="0.25">
      <c r="A166" s="6" t="s">
        <v>66</v>
      </c>
      <c r="B166" t="s">
        <v>312</v>
      </c>
      <c r="C166" s="6">
        <v>150205</v>
      </c>
      <c r="D166" t="s">
        <v>316</v>
      </c>
      <c r="F166" s="2" t="s">
        <v>324</v>
      </c>
      <c r="G166" s="2">
        <v>9239.9999993294477</v>
      </c>
      <c r="H166" s="2">
        <v>0</v>
      </c>
      <c r="I166">
        <v>15.466679703027154</v>
      </c>
      <c r="J166">
        <v>5.1280517297677929E-2</v>
      </c>
      <c r="K166">
        <v>1249.8117111843269</v>
      </c>
      <c r="L166">
        <v>0.72126433115497246</v>
      </c>
      <c r="M166">
        <v>1.4298741385683289</v>
      </c>
      <c r="N166">
        <v>25.07890510559082</v>
      </c>
      <c r="O166" s="2">
        <v>6</v>
      </c>
      <c r="P166">
        <v>1.4200000166893005</v>
      </c>
      <c r="Q166" s="2">
        <v>1</v>
      </c>
      <c r="R166">
        <v>2.8400000333786011</v>
      </c>
      <c r="S166" s="2">
        <v>22.954513549804687</v>
      </c>
      <c r="T166" s="2">
        <v>25.07890510559082</v>
      </c>
      <c r="U166" s="2">
        <v>22.425468444824219</v>
      </c>
      <c r="V166" s="2">
        <v>1799.54052734375</v>
      </c>
      <c r="W166" s="2">
        <v>1774.40234375</v>
      </c>
      <c r="X166" s="2">
        <v>16.180727005004883</v>
      </c>
      <c r="Y166" s="2">
        <v>17.244747161865234</v>
      </c>
      <c r="Z166" s="2">
        <v>58.887672424316406</v>
      </c>
      <c r="AA166" s="2">
        <v>62.760036468505859</v>
      </c>
      <c r="AB166" s="2">
        <v>399.70651245117187</v>
      </c>
      <c r="AC166" s="2">
        <v>1500.8575439453125</v>
      </c>
      <c r="AD166" s="2">
        <v>0.39207494258880615</v>
      </c>
      <c r="AE166" s="2">
        <v>102.33795928955078</v>
      </c>
      <c r="AF166" s="2">
        <v>-5.0443129539489746</v>
      </c>
      <c r="AG166" s="2">
        <v>0.19597530364990234</v>
      </c>
      <c r="AH166" s="2">
        <v>9.9842242896556854E-2</v>
      </c>
      <c r="AI166" s="2">
        <v>7.4816462583839893E-3</v>
      </c>
      <c r="AJ166" s="2">
        <v>4.848397895693779E-2</v>
      </c>
      <c r="AK166" s="2">
        <v>7.0064584724605083E-3</v>
      </c>
      <c r="AL166" s="2">
        <v>0.66666668653488159</v>
      </c>
      <c r="AM166" s="2">
        <v>-0.21956524252891541</v>
      </c>
      <c r="AN166" s="2">
        <v>2.737391471862793</v>
      </c>
      <c r="AO166" s="2">
        <v>1</v>
      </c>
      <c r="AP166" s="2">
        <v>0</v>
      </c>
      <c r="AQ166" s="2">
        <v>0.15999999642372131</v>
      </c>
      <c r="AR166" s="2">
        <v>111115</v>
      </c>
      <c r="AS166">
        <v>0.66617752075195302</v>
      </c>
      <c r="AT166">
        <v>7.2126433115497247E-4</v>
      </c>
      <c r="AU166">
        <v>298.2289051055908</v>
      </c>
      <c r="AV166">
        <v>296.10451354980466</v>
      </c>
      <c r="AW166">
        <v>240.13720166376515</v>
      </c>
      <c r="AX166">
        <v>2.0947414575051302</v>
      </c>
      <c r="AY166">
        <v>3.1946663715778896</v>
      </c>
      <c r="AZ166">
        <v>31.216827008823117</v>
      </c>
      <c r="BA166">
        <v>13.972079846957882</v>
      </c>
      <c r="BB166">
        <v>24.016709327697754</v>
      </c>
      <c r="BC166">
        <v>2.997981940306444</v>
      </c>
      <c r="BD166">
        <v>5.0370992466646801E-2</v>
      </c>
      <c r="BE166">
        <v>1.7647922330095607</v>
      </c>
      <c r="BF166">
        <v>1.2331897072968834</v>
      </c>
      <c r="BG166">
        <v>3.1562341259982751E-2</v>
      </c>
      <c r="BH166">
        <v>127.90318001878543</v>
      </c>
      <c r="BI166">
        <v>0.70435643617500543</v>
      </c>
      <c r="BJ166">
        <v>54.943930791381767</v>
      </c>
      <c r="BK166">
        <v>1767.0502249634919</v>
      </c>
      <c r="BL166">
        <v>4.8091455872067831E-3</v>
      </c>
    </row>
    <row r="167" spans="1:64" x14ac:dyDescent="0.25">
      <c r="A167" s="6" t="s">
        <v>66</v>
      </c>
      <c r="B167" t="s">
        <v>312</v>
      </c>
      <c r="C167" s="6">
        <v>150205</v>
      </c>
      <c r="D167" s="6" t="s">
        <v>291</v>
      </c>
      <c r="F167" s="2" t="s">
        <v>294</v>
      </c>
      <c r="G167" s="2">
        <v>1069.4999991618097</v>
      </c>
      <c r="H167" s="2">
        <v>0</v>
      </c>
      <c r="I167">
        <v>33.96388106302053</v>
      </c>
      <c r="J167">
        <v>0.22069585542426357</v>
      </c>
      <c r="K167">
        <v>89.528256634224377</v>
      </c>
      <c r="L167">
        <v>3.1988519185174207</v>
      </c>
      <c r="M167">
        <v>1.5607538439011164</v>
      </c>
      <c r="N167">
        <v>25.441572189331055</v>
      </c>
      <c r="O167" s="2">
        <v>6</v>
      </c>
      <c r="P167">
        <v>1.4200000166893005</v>
      </c>
      <c r="Q167" s="2">
        <v>1</v>
      </c>
      <c r="R167">
        <v>2.8400000333786011</v>
      </c>
      <c r="S167" s="2">
        <v>24.379745483398438</v>
      </c>
      <c r="T167" s="2">
        <v>25.441572189331055</v>
      </c>
      <c r="U167" s="2">
        <v>24.289173126220703</v>
      </c>
      <c r="V167" s="2">
        <v>399.87698364257812</v>
      </c>
      <c r="W167" s="2">
        <v>357.67404174804687</v>
      </c>
      <c r="X167" s="2">
        <v>12.855499267578125</v>
      </c>
      <c r="Y167" s="2">
        <v>16.63682746887207</v>
      </c>
      <c r="Z167" s="2">
        <v>42.963603973388672</v>
      </c>
      <c r="AA167" s="2">
        <v>55.600955963134766</v>
      </c>
      <c r="AB167" s="2">
        <v>499.1314697265625</v>
      </c>
      <c r="AC167" s="2">
        <v>1499.379638671875</v>
      </c>
      <c r="AD167" s="2">
        <v>1.2322675436735153E-2</v>
      </c>
      <c r="AE167" s="2">
        <v>102.39942169189453</v>
      </c>
      <c r="AF167" s="2">
        <v>-0.4226800799369812</v>
      </c>
      <c r="AG167" s="2">
        <v>8.5901170969009399E-2</v>
      </c>
      <c r="AH167" s="2">
        <v>8.8876858353614807E-2</v>
      </c>
      <c r="AI167" s="2">
        <v>5.4129492491483688E-3</v>
      </c>
      <c r="AJ167" s="2">
        <v>7.4683733284473419E-2</v>
      </c>
      <c r="AK167" s="2">
        <v>6.6507174633443356E-3</v>
      </c>
      <c r="AL167" s="2">
        <v>0.66666668653488159</v>
      </c>
      <c r="AM167" s="2">
        <v>-0.21956524252891541</v>
      </c>
      <c r="AN167" s="2">
        <v>2.737391471862793</v>
      </c>
      <c r="AO167" s="2">
        <v>1</v>
      </c>
      <c r="AP167" s="2">
        <v>0</v>
      </c>
      <c r="AQ167" s="2">
        <v>0.15999999642372131</v>
      </c>
      <c r="AR167" s="2">
        <v>111115</v>
      </c>
      <c r="AS167">
        <v>0.83188578287760395</v>
      </c>
      <c r="AT167">
        <v>3.1988519185174205E-3</v>
      </c>
      <c r="AU167">
        <v>298.59157218933103</v>
      </c>
      <c r="AV167">
        <v>297.52974548339841</v>
      </c>
      <c r="AW167">
        <v>239.90073682530056</v>
      </c>
      <c r="AX167">
        <v>0.98510008600935806</v>
      </c>
      <c r="AY167">
        <v>3.2643553555014417</v>
      </c>
      <c r="AZ167">
        <v>31.878650304524456</v>
      </c>
      <c r="BA167">
        <v>15.241822835652385</v>
      </c>
      <c r="BB167">
        <v>24.910658836364746</v>
      </c>
      <c r="BC167">
        <v>3.1627805958991524</v>
      </c>
      <c r="BD167">
        <v>0.20478226506083214</v>
      </c>
      <c r="BE167">
        <v>1.7036015116003254</v>
      </c>
      <c r="BF167">
        <v>1.459179084298827</v>
      </c>
      <c r="BG167">
        <v>0.12932945417498432</v>
      </c>
      <c r="BH167">
        <v>9.1676417044280978</v>
      </c>
      <c r="BI167">
        <v>0.25030683299429923</v>
      </c>
      <c r="BJ167">
        <v>54.532609131824408</v>
      </c>
      <c r="BK167">
        <v>341.52923931981206</v>
      </c>
      <c r="BL167">
        <v>5.423076086540006E-2</v>
      </c>
    </row>
    <row r="168" spans="1:64" x14ac:dyDescent="0.25">
      <c r="A168" s="6" t="s">
        <v>66</v>
      </c>
      <c r="B168" t="s">
        <v>312</v>
      </c>
      <c r="C168" s="6">
        <v>150205</v>
      </c>
      <c r="D168" s="6" t="s">
        <v>291</v>
      </c>
      <c r="F168" s="2" t="s">
        <v>295</v>
      </c>
      <c r="G168" s="2">
        <v>1252.9999996870756</v>
      </c>
      <c r="H168" s="2">
        <v>0</v>
      </c>
      <c r="I168">
        <v>40.553836274593415</v>
      </c>
      <c r="J168">
        <v>0.14621644224367494</v>
      </c>
      <c r="K168">
        <v>1244.3569681001381</v>
      </c>
      <c r="L168">
        <v>2.2095764929330435</v>
      </c>
      <c r="M168">
        <v>1.5893888710904474</v>
      </c>
      <c r="N168">
        <v>24.98725700378418</v>
      </c>
      <c r="O168" s="2">
        <v>6</v>
      </c>
      <c r="P168">
        <v>1.4200000166893005</v>
      </c>
      <c r="Q168" s="2">
        <v>1</v>
      </c>
      <c r="R168">
        <v>2.8400000333786011</v>
      </c>
      <c r="S168" s="2">
        <v>23.619916915893555</v>
      </c>
      <c r="T168" s="2">
        <v>24.98725700378418</v>
      </c>
      <c r="U168" s="2">
        <v>23.445701599121094</v>
      </c>
      <c r="V168" s="2">
        <v>1798.815673828125</v>
      </c>
      <c r="W168" s="2">
        <v>1745.425537109375</v>
      </c>
      <c r="X168" s="2">
        <v>12.890072822570801</v>
      </c>
      <c r="Y168" s="2">
        <v>15.505230903625488</v>
      </c>
      <c r="Z168" s="2">
        <v>45.09515380859375</v>
      </c>
      <c r="AA168" s="2">
        <v>54.244129180908203</v>
      </c>
      <c r="AB168" s="2">
        <v>499.08642578125</v>
      </c>
      <c r="AC168" s="2">
        <v>1501.0845947265625</v>
      </c>
      <c r="AD168" s="2">
        <v>3.3607317600399256E-3</v>
      </c>
      <c r="AE168" s="2">
        <v>102.40891265869141</v>
      </c>
      <c r="AF168" s="2">
        <v>-6.4113273620605469</v>
      </c>
      <c r="AG168" s="2">
        <v>0.11330805718898773</v>
      </c>
      <c r="AH168" s="2">
        <v>0.12293532490730286</v>
      </c>
      <c r="AI168" s="2">
        <v>3.3845327794551849E-2</v>
      </c>
      <c r="AJ168" s="2">
        <v>8.7914913892745972E-2</v>
      </c>
      <c r="AK168" s="2">
        <v>3.0760368332266808E-2</v>
      </c>
      <c r="AL168" s="2">
        <v>1</v>
      </c>
      <c r="AM168" s="2">
        <v>-0.21956524252891541</v>
      </c>
      <c r="AN168" s="2">
        <v>2.737391471862793</v>
      </c>
      <c r="AO168" s="2">
        <v>1</v>
      </c>
      <c r="AP168" s="2">
        <v>0</v>
      </c>
      <c r="AQ168" s="2">
        <v>0.15999999642372131</v>
      </c>
      <c r="AR168" s="2">
        <v>111115</v>
      </c>
      <c r="AS168">
        <v>0.83181070963541648</v>
      </c>
      <c r="AT168">
        <v>2.2095764929330433E-3</v>
      </c>
      <c r="AU168">
        <v>298.13725700378416</v>
      </c>
      <c r="AV168">
        <v>296.76991691589353</v>
      </c>
      <c r="AW168">
        <v>240.17352978795316</v>
      </c>
      <c r="AX168">
        <v>1.4461465625590757</v>
      </c>
      <c r="AY168">
        <v>3.1772627084526728</v>
      </c>
      <c r="AZ168">
        <v>31.025255770870835</v>
      </c>
      <c r="BA168">
        <v>15.520024867245347</v>
      </c>
      <c r="BB168">
        <v>24.303586959838867</v>
      </c>
      <c r="BC168">
        <v>3.0500295916100675</v>
      </c>
      <c r="BD168">
        <v>0.13905713274386955</v>
      </c>
      <c r="BE168">
        <v>1.5878738373622254</v>
      </c>
      <c r="BF168">
        <v>1.4621557542478421</v>
      </c>
      <c r="BG168">
        <v>8.7526768906216579E-2</v>
      </c>
      <c r="BH168">
        <v>127.4332440624011</v>
      </c>
      <c r="BI168">
        <v>0.71292469466267583</v>
      </c>
      <c r="BJ168">
        <v>51.292318441453347</v>
      </c>
      <c r="BK168">
        <v>1726.1481855856955</v>
      </c>
      <c r="BL168">
        <v>1.2050531359874026E-2</v>
      </c>
    </row>
    <row r="169" spans="1:64" x14ac:dyDescent="0.25">
      <c r="A169" s="6" t="s">
        <v>66</v>
      </c>
      <c r="B169" t="s">
        <v>312</v>
      </c>
      <c r="C169" s="6">
        <v>150205</v>
      </c>
      <c r="D169" s="6" t="s">
        <v>292</v>
      </c>
      <c r="F169" s="2" t="s">
        <v>296</v>
      </c>
      <c r="G169" s="2">
        <v>1645.4999987818301</v>
      </c>
      <c r="H169" s="2">
        <v>0</v>
      </c>
      <c r="I169">
        <v>21.28201492560931</v>
      </c>
      <c r="J169">
        <v>0.11223267785840148</v>
      </c>
      <c r="K169">
        <v>56.338752653566118</v>
      </c>
      <c r="L169">
        <v>1.2232198198855497</v>
      </c>
      <c r="M169">
        <v>1.1309165417189977</v>
      </c>
      <c r="N169">
        <v>24.857429504394531</v>
      </c>
      <c r="O169" s="2">
        <v>6</v>
      </c>
      <c r="P169">
        <v>1.4200000166893005</v>
      </c>
      <c r="Q169" s="2">
        <v>1</v>
      </c>
      <c r="R169">
        <v>2.8400000333786011</v>
      </c>
      <c r="S169" s="2">
        <v>23.276836395263672</v>
      </c>
      <c r="T169" s="2">
        <v>24.857429504394531</v>
      </c>
      <c r="U169" s="2">
        <v>23.128761291503906</v>
      </c>
      <c r="V169" s="2">
        <v>400.01824951171875</v>
      </c>
      <c r="W169" s="2">
        <v>373.88165283203125</v>
      </c>
      <c r="X169" s="2">
        <v>18.301658630371094</v>
      </c>
      <c r="Y169" s="2">
        <v>19.743265151977539</v>
      </c>
      <c r="Z169" s="2">
        <v>65.364425659179688</v>
      </c>
      <c r="AA169" s="2">
        <v>70.51312255859375</v>
      </c>
      <c r="AB169" s="2">
        <v>499.05551147460937</v>
      </c>
      <c r="AC169" s="2">
        <v>1500.2371826171875</v>
      </c>
      <c r="AD169" s="2">
        <v>0.25766095519065857</v>
      </c>
      <c r="AE169" s="2">
        <v>102.40627288818359</v>
      </c>
      <c r="AF169" s="2">
        <v>-0.56580430269241333</v>
      </c>
      <c r="AG169" s="2">
        <v>8.2055673003196716E-2</v>
      </c>
      <c r="AH169" s="2">
        <v>3.3612754195928574E-2</v>
      </c>
      <c r="AI169" s="2">
        <v>1.7258828738704324E-3</v>
      </c>
      <c r="AJ169" s="2">
        <v>2.2757725790143013E-2</v>
      </c>
      <c r="AK169" s="2">
        <v>1.9584824331104755E-3</v>
      </c>
      <c r="AL169" s="2">
        <v>1</v>
      </c>
      <c r="AM169" s="2">
        <v>-0.21956524252891541</v>
      </c>
      <c r="AN169" s="2">
        <v>2.737391471862793</v>
      </c>
      <c r="AO169" s="2">
        <v>1</v>
      </c>
      <c r="AP169" s="2">
        <v>0</v>
      </c>
      <c r="AQ169" s="2">
        <v>0.15999999642372131</v>
      </c>
      <c r="AR169" s="2">
        <v>111115</v>
      </c>
      <c r="AS169">
        <v>0.8317591857910156</v>
      </c>
      <c r="AT169">
        <v>1.2232198198855496E-3</v>
      </c>
      <c r="AU169">
        <v>298.00742950439451</v>
      </c>
      <c r="AV169">
        <v>296.42683639526365</v>
      </c>
      <c r="AW169">
        <v>240.03794385348374</v>
      </c>
      <c r="AX169">
        <v>1.9123658986290888</v>
      </c>
      <c r="AY169">
        <v>3.1527507405761752</v>
      </c>
      <c r="AZ169">
        <v>30.786695498806338</v>
      </c>
      <c r="BA169">
        <v>11.043430346828799</v>
      </c>
      <c r="BB169">
        <v>24.067132949829102</v>
      </c>
      <c r="BC169">
        <v>3.0070735456856124</v>
      </c>
      <c r="BD169">
        <v>0.10796601760112461</v>
      </c>
      <c r="BE169">
        <v>2.0218341988571775</v>
      </c>
      <c r="BF169">
        <v>0.98523934682843484</v>
      </c>
      <c r="BG169">
        <v>6.7849547185451539E-2</v>
      </c>
      <c r="BH169">
        <v>5.7694416784209697</v>
      </c>
      <c r="BI169">
        <v>0.15068605861458698</v>
      </c>
      <c r="BJ169">
        <v>64.598463815058153</v>
      </c>
      <c r="BK169">
        <v>363.76520219403841</v>
      </c>
      <c r="BL169">
        <v>3.7793210092431195E-2</v>
      </c>
    </row>
    <row r="170" spans="1:64" x14ac:dyDescent="0.25">
      <c r="A170" s="6" t="s">
        <v>66</v>
      </c>
      <c r="B170" t="s">
        <v>312</v>
      </c>
      <c r="C170" s="6">
        <v>150205</v>
      </c>
      <c r="D170" s="6" t="s">
        <v>292</v>
      </c>
      <c r="F170" s="2" t="s">
        <v>297</v>
      </c>
      <c r="G170" s="2">
        <v>1859.4999995417893</v>
      </c>
      <c r="H170" s="2">
        <v>0</v>
      </c>
      <c r="I170">
        <v>39.020406048550541</v>
      </c>
      <c r="J170">
        <v>8.6270140307846216E-2</v>
      </c>
      <c r="K170">
        <v>982.23854135330009</v>
      </c>
      <c r="L170">
        <v>0.99793012563718575</v>
      </c>
      <c r="M170">
        <v>1.1897131002135022</v>
      </c>
      <c r="N170">
        <v>25.007101058959961</v>
      </c>
      <c r="O170" s="2">
        <v>6</v>
      </c>
      <c r="P170">
        <v>1.4200000166893005</v>
      </c>
      <c r="Q170" s="2">
        <v>1</v>
      </c>
      <c r="R170">
        <v>2.8400000333786011</v>
      </c>
      <c r="S170" s="2">
        <v>23.323036193847656</v>
      </c>
      <c r="T170" s="2">
        <v>25.007101058959961</v>
      </c>
      <c r="U170" s="2">
        <v>23.140998840332031</v>
      </c>
      <c r="V170" s="2">
        <v>1799.7032470703125</v>
      </c>
      <c r="W170" s="2">
        <v>1750.697998046875</v>
      </c>
      <c r="X170" s="2">
        <v>18.269453048706055</v>
      </c>
      <c r="Y170" s="2">
        <v>19.445705413818359</v>
      </c>
      <c r="Z170" s="2">
        <v>65.065933227539063</v>
      </c>
      <c r="AA170" s="2">
        <v>69.255111694335938</v>
      </c>
      <c r="AB170" s="2">
        <v>499.14016723632812</v>
      </c>
      <c r="AC170" s="2">
        <v>1498.9381103515625</v>
      </c>
      <c r="AD170" s="2">
        <v>0.17475375533103943</v>
      </c>
      <c r="AE170" s="2">
        <v>102.40363311767578</v>
      </c>
      <c r="AF170" s="2">
        <v>-6.2749838829040527</v>
      </c>
      <c r="AG170" s="2">
        <v>0.11053629964590073</v>
      </c>
      <c r="AH170" s="2">
        <v>0.13144929707050323</v>
      </c>
      <c r="AI170" s="2">
        <v>9.3941669911146164E-3</v>
      </c>
      <c r="AJ170" s="2">
        <v>8.9450053870677948E-2</v>
      </c>
      <c r="AK170" s="2">
        <v>8.7262094020843506E-3</v>
      </c>
      <c r="AL170" s="2">
        <v>1</v>
      </c>
      <c r="AM170" s="2">
        <v>-0.21956524252891541</v>
      </c>
      <c r="AN170" s="2">
        <v>2.737391471862793</v>
      </c>
      <c r="AO170" s="2">
        <v>1</v>
      </c>
      <c r="AP170" s="2">
        <v>0</v>
      </c>
      <c r="AQ170" s="2">
        <v>0.15999999642372131</v>
      </c>
      <c r="AR170" s="2">
        <v>111115</v>
      </c>
      <c r="AS170">
        <v>0.83190027872721339</v>
      </c>
      <c r="AT170">
        <v>9.9793012563718572E-4</v>
      </c>
      <c r="AU170">
        <v>298.15710105895994</v>
      </c>
      <c r="AV170">
        <v>296.47303619384763</v>
      </c>
      <c r="AW170">
        <v>239.83009229562958</v>
      </c>
      <c r="AX170">
        <v>2.0090390668113174</v>
      </c>
      <c r="AY170">
        <v>3.1810239831245593</v>
      </c>
      <c r="AZ170">
        <v>31.063585209609972</v>
      </c>
      <c r="BA170">
        <v>11.617879795791612</v>
      </c>
      <c r="BB170">
        <v>24.165068626403809</v>
      </c>
      <c r="BC170">
        <v>3.0248006874404019</v>
      </c>
      <c r="BD170">
        <v>8.3726787620982193E-2</v>
      </c>
      <c r="BE170">
        <v>1.9913108829110571</v>
      </c>
      <c r="BF170">
        <v>1.0334898045293448</v>
      </c>
      <c r="BG170">
        <v>5.2551953845907093E-2</v>
      </c>
      <c r="BH170">
        <v>100.58479522278435</v>
      </c>
      <c r="BI170">
        <v>0.56105538616546735</v>
      </c>
      <c r="BJ170">
        <v>62.76185398418157</v>
      </c>
      <c r="BK170">
        <v>1732.1495658122192</v>
      </c>
      <c r="BL170">
        <v>1.4138461684596221E-2</v>
      </c>
    </row>
    <row r="171" spans="1:64" x14ac:dyDescent="0.25">
      <c r="A171" s="6" t="s">
        <v>66</v>
      </c>
      <c r="B171" t="s">
        <v>312</v>
      </c>
      <c r="C171" s="6">
        <v>150205</v>
      </c>
      <c r="D171" s="6" t="s">
        <v>293</v>
      </c>
      <c r="F171" s="2" t="s">
        <v>298</v>
      </c>
      <c r="G171" s="2">
        <v>2273.9999988377094</v>
      </c>
      <c r="H171" s="2">
        <v>0</v>
      </c>
      <c r="I171">
        <v>31.144844125660356</v>
      </c>
      <c r="J171">
        <v>0.25643584807215292</v>
      </c>
      <c r="K171">
        <v>154.61761697187035</v>
      </c>
      <c r="L171">
        <v>2.3660636099569414</v>
      </c>
      <c r="M171">
        <v>1.0035697063911333</v>
      </c>
      <c r="N171">
        <v>24.805240631103516</v>
      </c>
      <c r="O171" s="2">
        <v>6</v>
      </c>
      <c r="P171">
        <v>1.4200000166893005</v>
      </c>
      <c r="Q171" s="2">
        <v>1</v>
      </c>
      <c r="R171">
        <v>2.8400000333786011</v>
      </c>
      <c r="S171" s="2">
        <v>23.206426620483398</v>
      </c>
      <c r="T171" s="2">
        <v>24.805240631103516</v>
      </c>
      <c r="U171" s="2">
        <v>23.061098098754883</v>
      </c>
      <c r="V171" s="2">
        <v>400.11431884765625</v>
      </c>
      <c r="W171" s="2">
        <v>368.12301635742187</v>
      </c>
      <c r="X171" s="2">
        <v>18.577249526977539</v>
      </c>
      <c r="Y171" s="2">
        <v>20.892105102539063</v>
      </c>
      <c r="Z171" s="2">
        <v>66.628158569335938</v>
      </c>
      <c r="AA171" s="2">
        <v>74.930496215820312</v>
      </c>
      <c r="AB171" s="2">
        <v>600.4603271484375</v>
      </c>
      <c r="AC171" s="2">
        <v>1498.8084716796875</v>
      </c>
      <c r="AD171" s="2">
        <v>0.15459105372428894</v>
      </c>
      <c r="AE171" s="2">
        <v>102.40108489990234</v>
      </c>
      <c r="AF171" s="2">
        <v>-0.37753361463546753</v>
      </c>
      <c r="AG171" s="2">
        <v>8.7133705615997314E-2</v>
      </c>
      <c r="AH171" s="2">
        <v>3.6672402173280716E-2</v>
      </c>
      <c r="AI171" s="2">
        <v>2.9045687988400459E-3</v>
      </c>
      <c r="AJ171" s="2">
        <v>2.2909536957740784E-2</v>
      </c>
      <c r="AK171" s="2">
        <v>3.3926733303815126E-3</v>
      </c>
      <c r="AL171" s="2">
        <v>1</v>
      </c>
      <c r="AM171" s="2">
        <v>-0.21956524252891541</v>
      </c>
      <c r="AN171" s="2">
        <v>2.737391471862793</v>
      </c>
      <c r="AO171" s="2">
        <v>1</v>
      </c>
      <c r="AP171" s="2">
        <v>0</v>
      </c>
      <c r="AQ171" s="2">
        <v>0.15999999642372131</v>
      </c>
      <c r="AR171" s="2">
        <v>111115</v>
      </c>
      <c r="AS171">
        <v>1.0007672119140625</v>
      </c>
      <c r="AT171">
        <v>2.3660636099569416E-3</v>
      </c>
      <c r="AU171">
        <v>297.95524063110349</v>
      </c>
      <c r="AV171">
        <v>296.35642662048338</v>
      </c>
      <c r="AW171">
        <v>239.80935010859321</v>
      </c>
      <c r="AX171">
        <v>1.3346576692427143</v>
      </c>
      <c r="AY171">
        <v>3.142943934733919</v>
      </c>
      <c r="AZ171">
        <v>30.692486684161256</v>
      </c>
      <c r="BA171">
        <v>9.8003815816221937</v>
      </c>
      <c r="BB171">
        <v>24.005833625793457</v>
      </c>
      <c r="BC171">
        <v>2.9960241563619245</v>
      </c>
      <c r="BD171">
        <v>0.2351987397663047</v>
      </c>
      <c r="BE171">
        <v>2.1393742283427857</v>
      </c>
      <c r="BF171">
        <v>0.85664992801913886</v>
      </c>
      <c r="BG171">
        <v>0.14877030282163911</v>
      </c>
      <c r="BH171">
        <v>15.833011722557078</v>
      </c>
      <c r="BI171">
        <v>0.42001616335162095</v>
      </c>
      <c r="BJ171">
        <v>69.93815692622951</v>
      </c>
      <c r="BK171">
        <v>353.31824907732363</v>
      </c>
      <c r="BL171">
        <v>6.1650169545210493E-2</v>
      </c>
    </row>
    <row r="172" spans="1:64" x14ac:dyDescent="0.25">
      <c r="A172" s="6" t="s">
        <v>66</v>
      </c>
      <c r="B172" t="s">
        <v>312</v>
      </c>
      <c r="C172" s="6">
        <v>150205</v>
      </c>
      <c r="D172" s="6" t="s">
        <v>293</v>
      </c>
      <c r="F172" s="2" t="s">
        <v>299</v>
      </c>
      <c r="G172" s="2">
        <v>2545.4999987818301</v>
      </c>
      <c r="H172" s="2">
        <v>0</v>
      </c>
      <c r="I172">
        <v>33.342211686248831</v>
      </c>
      <c r="J172">
        <v>0.18980189259240318</v>
      </c>
      <c r="K172">
        <v>1437.8125960615521</v>
      </c>
      <c r="L172">
        <v>1.9435944884745759</v>
      </c>
      <c r="M172">
        <v>1.089284032649033</v>
      </c>
      <c r="N172">
        <v>25.266506195068359</v>
      </c>
      <c r="O172" s="2">
        <v>6</v>
      </c>
      <c r="P172">
        <v>1.4200000166893005</v>
      </c>
      <c r="Q172" s="2">
        <v>1</v>
      </c>
      <c r="R172">
        <v>2.8400000333786011</v>
      </c>
      <c r="S172" s="2">
        <v>23.16070556640625</v>
      </c>
      <c r="T172" s="2">
        <v>25.266506195068359</v>
      </c>
      <c r="U172" s="2">
        <v>22.299213409423828</v>
      </c>
      <c r="V172" s="2">
        <v>1799.4176025390625</v>
      </c>
      <c r="W172" s="2">
        <v>1762.6854248046875</v>
      </c>
      <c r="X172" s="2">
        <v>19.010492324829102</v>
      </c>
      <c r="Y172" s="2">
        <v>20.911581039428711</v>
      </c>
      <c r="Z172" s="2">
        <v>68.367446899414063</v>
      </c>
      <c r="AA172" s="2">
        <v>75.204330444335938</v>
      </c>
      <c r="AB172" s="2">
        <v>600.58770751953125</v>
      </c>
      <c r="AC172" s="2">
        <v>1499.8238525390625</v>
      </c>
      <c r="AD172" s="2">
        <v>0.22068104147911072</v>
      </c>
      <c r="AE172" s="2">
        <v>102.39623260498047</v>
      </c>
      <c r="AF172" s="2">
        <v>-5.8532357215881348</v>
      </c>
      <c r="AG172" s="2">
        <v>0.11150151491165161</v>
      </c>
      <c r="AH172" s="2">
        <v>9.6874229609966278E-2</v>
      </c>
      <c r="AI172" s="2">
        <v>1.5394097426906228E-3</v>
      </c>
      <c r="AJ172" s="2">
        <v>7.1310281753540039E-2</v>
      </c>
      <c r="AK172" s="2">
        <v>1.0624381247907877E-3</v>
      </c>
      <c r="AL172" s="2">
        <v>0.3333333432674408</v>
      </c>
      <c r="AM172" s="2">
        <v>-0.21956524252891541</v>
      </c>
      <c r="AN172" s="2">
        <v>2.737391471862793</v>
      </c>
      <c r="AO172" s="2">
        <v>1</v>
      </c>
      <c r="AP172" s="2">
        <v>0</v>
      </c>
      <c r="AQ172" s="2">
        <v>0.15999999642372131</v>
      </c>
      <c r="AR172" s="2">
        <v>111115</v>
      </c>
      <c r="AS172">
        <v>1.000979512532552</v>
      </c>
      <c r="AT172">
        <v>1.943594488474576E-3</v>
      </c>
      <c r="AU172">
        <v>298.41650619506834</v>
      </c>
      <c r="AV172">
        <v>296.31070556640623</v>
      </c>
      <c r="AW172">
        <v>239.97181104246192</v>
      </c>
      <c r="AX172">
        <v>1.481691075259842</v>
      </c>
      <c r="AY172">
        <v>3.2305511489002745</v>
      </c>
      <c r="AZ172">
        <v>31.549511800526375</v>
      </c>
      <c r="BA172">
        <v>10.637930761097664</v>
      </c>
      <c r="BB172">
        <v>24.213605880737305</v>
      </c>
      <c r="BC172">
        <v>3.0336201302871157</v>
      </c>
      <c r="BD172">
        <v>0.17791175610431814</v>
      </c>
      <c r="BE172">
        <v>2.1412671162512416</v>
      </c>
      <c r="BF172">
        <v>0.89235301403587419</v>
      </c>
      <c r="BG172">
        <v>0.11220528039891922</v>
      </c>
      <c r="BH172">
        <v>147.22659302868951</v>
      </c>
      <c r="BI172">
        <v>0.8156943807604623</v>
      </c>
      <c r="BJ172">
        <v>67.542693482962576</v>
      </c>
      <c r="BK172">
        <v>1746.8361342246139</v>
      </c>
      <c r="BL172">
        <v>1.2892009386833447E-2</v>
      </c>
    </row>
    <row r="173" spans="1:64" x14ac:dyDescent="0.25">
      <c r="A173" s="6" t="s">
        <v>66</v>
      </c>
      <c r="B173" t="s">
        <v>312</v>
      </c>
      <c r="C173" s="6">
        <v>150205</v>
      </c>
      <c r="D173" t="s">
        <v>313</v>
      </c>
      <c r="F173" s="2" t="s">
        <v>317</v>
      </c>
      <c r="G173" s="2">
        <v>6889.9999991729856</v>
      </c>
      <c r="H173" s="2">
        <v>0</v>
      </c>
      <c r="I173">
        <v>29.050806178347713</v>
      </c>
      <c r="J173">
        <v>0.8838506305104743</v>
      </c>
      <c r="K173">
        <v>301.22066812637564</v>
      </c>
      <c r="L173">
        <v>6.5179578992884304</v>
      </c>
      <c r="M173">
        <v>0.96414130015777832</v>
      </c>
      <c r="N173">
        <v>24.670429229736328</v>
      </c>
      <c r="O173" s="2">
        <v>6</v>
      </c>
      <c r="P173">
        <v>1.4200000166893005</v>
      </c>
      <c r="Q173" s="2">
        <v>1</v>
      </c>
      <c r="R173">
        <v>2.8400000333786011</v>
      </c>
      <c r="S173" s="2">
        <v>23.818218231201172</v>
      </c>
      <c r="T173" s="2">
        <v>24.670429229736328</v>
      </c>
      <c r="U173" s="2">
        <v>23.005231857299805</v>
      </c>
      <c r="V173" s="2">
        <v>399.87359619140625</v>
      </c>
      <c r="W173" s="2">
        <v>372.86068725585937</v>
      </c>
      <c r="X173" s="2">
        <v>15.567409515380859</v>
      </c>
      <c r="Y173" s="2">
        <v>21.042570114135742</v>
      </c>
      <c r="Z173" s="2">
        <v>53.781604766845703</v>
      </c>
      <c r="AA173" s="2">
        <v>72.696952819824219</v>
      </c>
      <c r="AB173" s="2">
        <v>699.24560546875</v>
      </c>
      <c r="AC173" s="2">
        <v>1499.165771484375</v>
      </c>
      <c r="AD173" s="2">
        <v>0.20052191615104675</v>
      </c>
      <c r="AE173" s="2">
        <v>102.3446044921875</v>
      </c>
      <c r="AF173" s="2">
        <v>-0.91262161731719971</v>
      </c>
      <c r="AG173" s="2">
        <v>5.1553450524806976E-2</v>
      </c>
      <c r="AH173" s="2">
        <v>4.715660959482193E-2</v>
      </c>
      <c r="AI173" s="2">
        <v>7.9534444957971573E-3</v>
      </c>
      <c r="AJ173" s="2">
        <v>2.0509731024503708E-2</v>
      </c>
      <c r="AK173" s="2">
        <v>1.8340968526899815E-3</v>
      </c>
      <c r="AL173" s="2">
        <v>0.66666668653488159</v>
      </c>
      <c r="AM173" s="2">
        <v>-0.21956524252891541</v>
      </c>
      <c r="AN173" s="2">
        <v>2.737391471862793</v>
      </c>
      <c r="AO173" s="2">
        <v>1</v>
      </c>
      <c r="AP173" s="2">
        <v>0</v>
      </c>
      <c r="AQ173" s="2">
        <v>0.15999999642372131</v>
      </c>
      <c r="AR173" s="2">
        <v>111115</v>
      </c>
      <c r="AS173">
        <v>1.1654093424479164</v>
      </c>
      <c r="AT173">
        <v>6.5179578992884306E-3</v>
      </c>
      <c r="AU173">
        <v>297.82042922973631</v>
      </c>
      <c r="AV173">
        <v>296.96821823120115</v>
      </c>
      <c r="AW173">
        <v>239.8665180760654</v>
      </c>
      <c r="AX173">
        <v>-0.65085145785931875</v>
      </c>
      <c r="AY173">
        <v>3.1177348159881255</v>
      </c>
      <c r="AZ173">
        <v>30.46310874381383</v>
      </c>
      <c r="BA173">
        <v>9.420538629678088</v>
      </c>
      <c r="BB173">
        <v>24.24432373046875</v>
      </c>
      <c r="BC173">
        <v>3.0392133138525512</v>
      </c>
      <c r="BD173">
        <v>0.67406994713636981</v>
      </c>
      <c r="BE173">
        <v>2.1535935158303472</v>
      </c>
      <c r="BF173">
        <v>0.88561979802220403</v>
      </c>
      <c r="BG173">
        <v>0.43617552738795978</v>
      </c>
      <c r="BH173">
        <v>30.828310144266382</v>
      </c>
      <c r="BI173">
        <v>0.80786384411633105</v>
      </c>
      <c r="BJ173">
        <v>75.792025450141097</v>
      </c>
      <c r="BK173">
        <v>359.05132532634099</v>
      </c>
      <c r="BL173">
        <v>6.1323250630399909E-2</v>
      </c>
    </row>
    <row r="174" spans="1:64" x14ac:dyDescent="0.25">
      <c r="A174" s="6" t="s">
        <v>66</v>
      </c>
      <c r="B174" t="s">
        <v>312</v>
      </c>
      <c r="C174" s="6">
        <v>150205</v>
      </c>
      <c r="D174" t="s">
        <v>313</v>
      </c>
      <c r="F174" s="2" t="s">
        <v>318</v>
      </c>
      <c r="G174" s="2">
        <v>7176.9999983906746</v>
      </c>
      <c r="H174" s="2">
        <v>0</v>
      </c>
      <c r="I174">
        <v>37.197402547492771</v>
      </c>
      <c r="J174">
        <v>0.75737702012638686</v>
      </c>
      <c r="K174">
        <v>1634.4946390793193</v>
      </c>
      <c r="L174">
        <v>6.3175981179303911</v>
      </c>
      <c r="M174">
        <v>1.0531047142854395</v>
      </c>
      <c r="N174">
        <v>25.149932861328125</v>
      </c>
      <c r="O174" s="2">
        <v>6</v>
      </c>
      <c r="P174">
        <v>1.4200000166893005</v>
      </c>
      <c r="Q174" s="2">
        <v>1</v>
      </c>
      <c r="R174">
        <v>2.8400000333786011</v>
      </c>
      <c r="S174" s="2">
        <v>24.509504318237305</v>
      </c>
      <c r="T174" s="2">
        <v>25.149932861328125</v>
      </c>
      <c r="U174" s="2">
        <v>23.831857681274414</v>
      </c>
      <c r="V174" s="2">
        <v>1800.283447265625</v>
      </c>
      <c r="W174" s="2">
        <v>1758.8348388671875</v>
      </c>
      <c r="X174" s="2">
        <v>15.749625205993652</v>
      </c>
      <c r="Y174" s="2">
        <v>21.055923461914063</v>
      </c>
      <c r="Z174" s="2">
        <v>52.20416259765625</v>
      </c>
      <c r="AA174" s="2">
        <v>69.792572021484375</v>
      </c>
      <c r="AB174" s="2">
        <v>699.3095703125</v>
      </c>
      <c r="AC174" s="2">
        <v>1499.1092529296875</v>
      </c>
      <c r="AD174" s="2">
        <v>0.21172340214252472</v>
      </c>
      <c r="AE174" s="2">
        <v>102.35157012939453</v>
      </c>
      <c r="AF174" s="2">
        <v>-4.3753414154052734</v>
      </c>
      <c r="AG174" s="2">
        <v>0.12331973016262054</v>
      </c>
      <c r="AH174" s="2">
        <v>0.15425750613212585</v>
      </c>
      <c r="AI174" s="2">
        <v>3.5074912011623383E-3</v>
      </c>
      <c r="AJ174" s="2">
        <v>0.1795489490032196</v>
      </c>
      <c r="AK174" s="2">
        <v>2.2620547097176313E-3</v>
      </c>
      <c r="AL174" s="2">
        <v>0.66666668653488159</v>
      </c>
      <c r="AM174" s="2">
        <v>-0.21956524252891541</v>
      </c>
      <c r="AN174" s="2">
        <v>2.737391471862793</v>
      </c>
      <c r="AO174" s="2">
        <v>1</v>
      </c>
      <c r="AP174" s="2">
        <v>0</v>
      </c>
      <c r="AQ174" s="2">
        <v>0.15999999642372131</v>
      </c>
      <c r="AR174" s="2">
        <v>111115</v>
      </c>
      <c r="AS174">
        <v>1.1655159505208332</v>
      </c>
      <c r="AT174">
        <v>6.3175981179303909E-3</v>
      </c>
      <c r="AU174">
        <v>298.2999328613281</v>
      </c>
      <c r="AV174">
        <v>297.65950431823728</v>
      </c>
      <c r="AW174">
        <v>239.85747510751753</v>
      </c>
      <c r="AX174">
        <v>-0.52334008476084026</v>
      </c>
      <c r="AY174">
        <v>3.2082115411367003</v>
      </c>
      <c r="AZ174">
        <v>31.345015392346465</v>
      </c>
      <c r="BA174">
        <v>10.289091930432402</v>
      </c>
      <c r="BB174">
        <v>24.829718589782715</v>
      </c>
      <c r="BC174">
        <v>3.1475402606944156</v>
      </c>
      <c r="BD174">
        <v>0.59792196660158681</v>
      </c>
      <c r="BE174">
        <v>2.1551068268512608</v>
      </c>
      <c r="BF174">
        <v>0.99243343384315486</v>
      </c>
      <c r="BG174">
        <v>0.38536409456424414</v>
      </c>
      <c r="BH174">
        <v>167.29309267784635</v>
      </c>
      <c r="BI174">
        <v>0.92930535770604139</v>
      </c>
      <c r="BJ174">
        <v>73.388375650757254</v>
      </c>
      <c r="BK174">
        <v>1741.1529751879905</v>
      </c>
      <c r="BL174">
        <v>1.5678444055687264E-2</v>
      </c>
    </row>
    <row r="175" spans="1:64" x14ac:dyDescent="0.25">
      <c r="A175" s="6" t="s">
        <v>66</v>
      </c>
      <c r="B175" t="s">
        <v>312</v>
      </c>
      <c r="C175" s="6">
        <v>150205</v>
      </c>
      <c r="D175" t="s">
        <v>314</v>
      </c>
      <c r="F175" s="2" t="s">
        <v>319</v>
      </c>
      <c r="G175" s="2">
        <v>7492.9999995306134</v>
      </c>
      <c r="H175" s="2">
        <v>0</v>
      </c>
      <c r="I175">
        <v>27.293856080668583</v>
      </c>
      <c r="J175">
        <v>0.64953301550711262</v>
      </c>
      <c r="K175">
        <v>288.24264880420833</v>
      </c>
      <c r="L175">
        <v>5.7807956166183772</v>
      </c>
      <c r="M175">
        <v>1.089986235260374</v>
      </c>
      <c r="N175">
        <v>25.213466644287109</v>
      </c>
      <c r="O175" s="2">
        <v>6</v>
      </c>
      <c r="P175">
        <v>1.4200000166893005</v>
      </c>
      <c r="Q175" s="2">
        <v>1</v>
      </c>
      <c r="R175">
        <v>2.8400000333786011</v>
      </c>
      <c r="S175" s="2">
        <v>22.730093002319336</v>
      </c>
      <c r="T175" s="2">
        <v>25.213466644287109</v>
      </c>
      <c r="U175" s="2">
        <v>20.939731597900391</v>
      </c>
      <c r="V175" s="2">
        <v>399.56253051757812</v>
      </c>
      <c r="W175" s="2">
        <v>374.28314208984375</v>
      </c>
      <c r="X175" s="2">
        <v>15.957029342651367</v>
      </c>
      <c r="Y175" s="2">
        <v>20.814643859863281</v>
      </c>
      <c r="Z175" s="2">
        <v>58.875782012939453</v>
      </c>
      <c r="AA175" s="2">
        <v>76.798660278320312</v>
      </c>
      <c r="AB175" s="2">
        <v>699.16668701171875</v>
      </c>
      <c r="AC175" s="2">
        <v>1499.8609619140625</v>
      </c>
      <c r="AD175" s="2">
        <v>0.15795083343982697</v>
      </c>
      <c r="AE175" s="2">
        <v>102.35024261474609</v>
      </c>
      <c r="AF175" s="2">
        <v>0.50027811527252197</v>
      </c>
      <c r="AG175" s="2">
        <v>0.10120364278554916</v>
      </c>
      <c r="AH175" s="2">
        <v>2.0501716062426567E-2</v>
      </c>
      <c r="AI175" s="2">
        <v>9.7399363294243813E-3</v>
      </c>
      <c r="AJ175" s="2">
        <v>1.9477464258670807E-2</v>
      </c>
      <c r="AK175" s="2">
        <v>2.8028013184666634E-3</v>
      </c>
      <c r="AL175" s="2">
        <v>0.66666668653488159</v>
      </c>
      <c r="AM175" s="2">
        <v>-0.21956524252891541</v>
      </c>
      <c r="AN175" s="2">
        <v>2.737391471862793</v>
      </c>
      <c r="AO175" s="2">
        <v>1</v>
      </c>
      <c r="AP175" s="2">
        <v>0</v>
      </c>
      <c r="AQ175" s="2">
        <v>0.15999999642372131</v>
      </c>
      <c r="AR175" s="2">
        <v>111115</v>
      </c>
      <c r="AS175">
        <v>1.1652778116861979</v>
      </c>
      <c r="AT175">
        <v>5.780795616618377E-3</v>
      </c>
      <c r="AU175">
        <v>298.36346664428709</v>
      </c>
      <c r="AV175">
        <v>295.88009300231931</v>
      </c>
      <c r="AW175">
        <v>239.97774854232921</v>
      </c>
      <c r="AX175">
        <v>-0.48892686697945009</v>
      </c>
      <c r="AY175">
        <v>3.2203700842569161</v>
      </c>
      <c r="AZ175">
        <v>31.464215442836103</v>
      </c>
      <c r="BA175">
        <v>10.649571582972822</v>
      </c>
      <c r="BB175">
        <v>23.971779823303223</v>
      </c>
      <c r="BC175">
        <v>2.9899012064938471</v>
      </c>
      <c r="BD175">
        <v>0.5286305531078862</v>
      </c>
      <c r="BE175">
        <v>2.1303838489965421</v>
      </c>
      <c r="BF175">
        <v>0.85951735749730496</v>
      </c>
      <c r="BG175">
        <v>0.33947758850766047</v>
      </c>
      <c r="BH175">
        <v>29.501705037027776</v>
      </c>
      <c r="BI175">
        <v>0.77011923966112783</v>
      </c>
      <c r="BJ175">
        <v>71.714134185004568</v>
      </c>
      <c r="BK175">
        <v>361.30895009130774</v>
      </c>
      <c r="BL175">
        <v>5.4174004183971058E-2</v>
      </c>
    </row>
    <row r="176" spans="1:64" x14ac:dyDescent="0.25">
      <c r="A176" s="6" t="s">
        <v>66</v>
      </c>
      <c r="B176" t="s">
        <v>312</v>
      </c>
      <c r="C176" s="6">
        <v>150205</v>
      </c>
      <c r="D176" t="s">
        <v>314</v>
      </c>
      <c r="F176" s="2" t="s">
        <v>320</v>
      </c>
      <c r="G176" s="2">
        <v>7772.9999987259507</v>
      </c>
      <c r="H176" s="2">
        <v>0</v>
      </c>
      <c r="I176">
        <v>34.747985390554582</v>
      </c>
      <c r="J176">
        <v>0.56820338453501573</v>
      </c>
      <c r="K176">
        <v>1619.0509032254013</v>
      </c>
      <c r="L176">
        <v>5.142013809973812</v>
      </c>
      <c r="M176">
        <v>1.0830134036778269</v>
      </c>
      <c r="N176">
        <v>24.894834518432617</v>
      </c>
      <c r="O176" s="2">
        <v>6</v>
      </c>
      <c r="P176">
        <v>1.4200000166893005</v>
      </c>
      <c r="Q176" s="2">
        <v>1</v>
      </c>
      <c r="R176">
        <v>2.8400000333786011</v>
      </c>
      <c r="S176" s="2">
        <v>21.917181015014648</v>
      </c>
      <c r="T176" s="2">
        <v>24.894834518432617</v>
      </c>
      <c r="U176" s="2">
        <v>20.079828262329102</v>
      </c>
      <c r="V176" s="2">
        <v>1799.92578125</v>
      </c>
      <c r="W176" s="2">
        <v>1762.3336181640625</v>
      </c>
      <c r="X176" s="2">
        <v>15.969934463500977</v>
      </c>
      <c r="Y176" s="2">
        <v>20.292627334594727</v>
      </c>
      <c r="Z176" s="2">
        <v>61.905601501464844</v>
      </c>
      <c r="AA176" s="2">
        <v>78.662010192871094</v>
      </c>
      <c r="AB176" s="2">
        <v>699.2403564453125</v>
      </c>
      <c r="AC176" s="2">
        <v>1499.6649169921875</v>
      </c>
      <c r="AD176" s="2">
        <v>3.3606777433305979E-3</v>
      </c>
      <c r="AE176" s="2">
        <v>102.34172821044922</v>
      </c>
      <c r="AF176" s="2">
        <v>-4.4600858688354492</v>
      </c>
      <c r="AG176" s="2">
        <v>0.15320673584938049</v>
      </c>
      <c r="AH176" s="2">
        <v>0.44889059662818909</v>
      </c>
      <c r="AI176" s="2">
        <v>7.4423416517674923E-3</v>
      </c>
      <c r="AJ176" s="2">
        <v>0.49852478504180908</v>
      </c>
      <c r="AK176" s="2">
        <v>2.1520063746720552E-3</v>
      </c>
      <c r="AL176" s="2">
        <v>0.66666668653488159</v>
      </c>
      <c r="AM176" s="2">
        <v>-0.21956524252891541</v>
      </c>
      <c r="AN176" s="2">
        <v>2.737391471862793</v>
      </c>
      <c r="AO176" s="2">
        <v>1</v>
      </c>
      <c r="AP176" s="2">
        <v>0</v>
      </c>
      <c r="AQ176" s="2">
        <v>0.15999999642372131</v>
      </c>
      <c r="AR176" s="2">
        <v>111115</v>
      </c>
      <c r="AS176">
        <v>1.1654005940755205</v>
      </c>
      <c r="AT176">
        <v>5.1420138099738119E-3</v>
      </c>
      <c r="AU176">
        <v>298.04483451843259</v>
      </c>
      <c r="AV176">
        <v>295.06718101501463</v>
      </c>
      <c r="AW176">
        <v>239.94638135553032</v>
      </c>
      <c r="AX176">
        <v>-0.23057513572911725</v>
      </c>
      <c r="AY176">
        <v>3.159795955030853</v>
      </c>
      <c r="AZ176">
        <v>30.874952087317144</v>
      </c>
      <c r="BA176">
        <v>10.582324752722418</v>
      </c>
      <c r="BB176">
        <v>23.406007766723633</v>
      </c>
      <c r="BC176">
        <v>2.889762912889883</v>
      </c>
      <c r="BD176">
        <v>0.47347456509304492</v>
      </c>
      <c r="BE176">
        <v>2.076782551353026</v>
      </c>
      <c r="BF176">
        <v>0.81298036153685693</v>
      </c>
      <c r="BG176">
        <v>0.30318764103583529</v>
      </c>
      <c r="BH176">
        <v>165.69646749677634</v>
      </c>
      <c r="BI176">
        <v>0.91869716751591668</v>
      </c>
      <c r="BJ176">
        <v>70.68950654161668</v>
      </c>
      <c r="BK176">
        <v>1745.8160900915566</v>
      </c>
      <c r="BL176">
        <v>1.4069740532891934E-2</v>
      </c>
    </row>
    <row r="177" spans="1:64" x14ac:dyDescent="0.25">
      <c r="A177" s="6" t="s">
        <v>66</v>
      </c>
      <c r="B177" t="s">
        <v>312</v>
      </c>
      <c r="C177" s="6">
        <v>150205</v>
      </c>
      <c r="D177" s="6" t="s">
        <v>308</v>
      </c>
      <c r="F177" s="2" t="s">
        <v>300</v>
      </c>
      <c r="G177" s="2">
        <v>3611.9999988377094</v>
      </c>
      <c r="H177" s="2">
        <v>0</v>
      </c>
      <c r="I177">
        <v>8.3811084649223755</v>
      </c>
      <c r="J177">
        <v>9.3460916233851485E-2</v>
      </c>
      <c r="K177">
        <v>234.93559984787211</v>
      </c>
      <c r="L177">
        <v>0.83879176969504954</v>
      </c>
      <c r="M177">
        <v>0.92392342556585216</v>
      </c>
      <c r="N177">
        <v>24.865293502807617</v>
      </c>
      <c r="O177" s="2">
        <v>6</v>
      </c>
      <c r="P177">
        <v>1.4200000166893005</v>
      </c>
      <c r="Q177" s="2">
        <v>1</v>
      </c>
      <c r="R177">
        <v>2.8400000333786011</v>
      </c>
      <c r="S177" s="2">
        <v>21.924339294433594</v>
      </c>
      <c r="T177" s="2">
        <v>24.865293502807617</v>
      </c>
      <c r="U177" s="2">
        <v>20.46038818359375</v>
      </c>
      <c r="V177" s="2">
        <v>400.11660766601562</v>
      </c>
      <c r="W177" s="2">
        <v>387.05020141601562</v>
      </c>
      <c r="X177" s="2">
        <v>20.557580947875977</v>
      </c>
      <c r="Y177" s="2">
        <v>21.789085388183594</v>
      </c>
      <c r="Z177" s="2">
        <v>79.66766357421875</v>
      </c>
      <c r="AA177" s="2">
        <v>84.440162658691406</v>
      </c>
      <c r="AB177" s="2">
        <v>399.76239013671875</v>
      </c>
      <c r="AC177" s="2">
        <v>1498.9627685546875</v>
      </c>
      <c r="AD177" s="2">
        <v>0.36854374408721924</v>
      </c>
      <c r="AE177" s="2">
        <v>102.35892486572266</v>
      </c>
      <c r="AF177" s="2">
        <v>-0.94251954555511475</v>
      </c>
      <c r="AG177" s="2">
        <v>4.4366847723722458E-2</v>
      </c>
      <c r="AH177" s="2">
        <v>2.5864597409963608E-2</v>
      </c>
      <c r="AI177" s="2">
        <v>1.4860894298180938E-3</v>
      </c>
      <c r="AJ177" s="2">
        <v>1.2346572242677212E-2</v>
      </c>
      <c r="AK177" s="2">
        <v>1.7487150616943836E-3</v>
      </c>
      <c r="AL177" s="2">
        <v>1</v>
      </c>
      <c r="AM177" s="2">
        <v>-0.21956524252891541</v>
      </c>
      <c r="AN177" s="2">
        <v>2.737391471862793</v>
      </c>
      <c r="AO177" s="2">
        <v>1</v>
      </c>
      <c r="AP177" s="2">
        <v>0</v>
      </c>
      <c r="AQ177" s="2">
        <v>0.15999999642372131</v>
      </c>
      <c r="AR177" s="2">
        <v>111115</v>
      </c>
      <c r="AS177">
        <v>0.66627065022786447</v>
      </c>
      <c r="AT177">
        <v>8.3879176969504953E-4</v>
      </c>
      <c r="AU177">
        <v>298.01529350280759</v>
      </c>
      <c r="AV177">
        <v>295.07433929443357</v>
      </c>
      <c r="AW177">
        <v>239.8340376080414</v>
      </c>
      <c r="AX177">
        <v>1.930340482878228</v>
      </c>
      <c r="AY177">
        <v>3.1542307797077522</v>
      </c>
      <c r="AZ177">
        <v>30.815395763931303</v>
      </c>
      <c r="BA177">
        <v>9.026310375747709</v>
      </c>
      <c r="BB177">
        <v>23.394816398620605</v>
      </c>
      <c r="BC177">
        <v>2.8878120635996045</v>
      </c>
      <c r="BD177">
        <v>9.048322434931319E-2</v>
      </c>
      <c r="BE177">
        <v>2.2303073541419001</v>
      </c>
      <c r="BF177">
        <v>0.65750470945770445</v>
      </c>
      <c r="BG177">
        <v>5.6812210407918388E-2</v>
      </c>
      <c r="BH177">
        <v>24.047755413111823</v>
      </c>
      <c r="BI177">
        <v>0.60698999506618212</v>
      </c>
      <c r="BJ177">
        <v>70.875640952161916</v>
      </c>
      <c r="BK177">
        <v>383.06622384747141</v>
      </c>
      <c r="BL177">
        <v>1.5506886208205282E-2</v>
      </c>
    </row>
    <row r="178" spans="1:64" x14ac:dyDescent="0.25">
      <c r="A178" s="6" t="s">
        <v>66</v>
      </c>
      <c r="B178" t="s">
        <v>312</v>
      </c>
      <c r="C178" s="6">
        <v>150205</v>
      </c>
      <c r="D178" s="6" t="s">
        <v>308</v>
      </c>
      <c r="F178" s="2" t="s">
        <v>301</v>
      </c>
      <c r="G178" s="2">
        <v>3885.4999982453883</v>
      </c>
      <c r="H178" s="2">
        <v>0</v>
      </c>
      <c r="I178">
        <v>18.698810056407595</v>
      </c>
      <c r="J178">
        <v>0.11554843975133071</v>
      </c>
      <c r="K178">
        <v>1478.4166893394545</v>
      </c>
      <c r="L178">
        <v>0.98011907072058113</v>
      </c>
      <c r="M178">
        <v>0.87964823482442167</v>
      </c>
      <c r="N178">
        <v>24.86738395690918</v>
      </c>
      <c r="O178" s="2">
        <v>6</v>
      </c>
      <c r="P178">
        <v>1.4200000166893005</v>
      </c>
      <c r="Q178" s="2">
        <v>1</v>
      </c>
      <c r="R178">
        <v>2.8400000333786011</v>
      </c>
      <c r="S178" s="2">
        <v>22.342506408691406</v>
      </c>
      <c r="T178" s="2">
        <v>24.86738395690918</v>
      </c>
      <c r="U178" s="2">
        <v>21.299860000610352</v>
      </c>
      <c r="V178" s="2">
        <v>1799.83349609375</v>
      </c>
      <c r="W178" s="2">
        <v>1769.164794921875</v>
      </c>
      <c r="X178" s="2">
        <v>20.785921096801758</v>
      </c>
      <c r="Y178" s="2">
        <v>22.224340438842773</v>
      </c>
      <c r="Z178" s="2">
        <v>78.530265808105469</v>
      </c>
      <c r="AA178" s="2">
        <v>83.964683532714844</v>
      </c>
      <c r="AB178" s="2">
        <v>399.74569702148437</v>
      </c>
      <c r="AC178" s="2">
        <v>1500.0482177734375</v>
      </c>
      <c r="AD178" s="2">
        <v>0.15234962105751038</v>
      </c>
      <c r="AE178" s="2">
        <v>102.36416625976562</v>
      </c>
      <c r="AF178" s="2">
        <v>-5.9687647819519043</v>
      </c>
      <c r="AG178" s="2">
        <v>0.11481305211782455</v>
      </c>
      <c r="AH178" s="2">
        <v>0.17896918952465057</v>
      </c>
      <c r="AI178" s="2">
        <v>1.6552528832107782E-3</v>
      </c>
      <c r="AJ178" s="2">
        <v>0.16025795042514801</v>
      </c>
      <c r="AK178" s="2">
        <v>1.4353751204907894E-2</v>
      </c>
      <c r="AL178" s="2">
        <v>0.66666668653488159</v>
      </c>
      <c r="AM178" s="2">
        <v>-0.21956524252891541</v>
      </c>
      <c r="AN178" s="2">
        <v>2.737391471862793</v>
      </c>
      <c r="AO178" s="2">
        <v>1</v>
      </c>
      <c r="AP178" s="2">
        <v>0</v>
      </c>
      <c r="AQ178" s="2">
        <v>0.15999999642372131</v>
      </c>
      <c r="AR178" s="2">
        <v>111115</v>
      </c>
      <c r="AS178">
        <v>0.66624282836914062</v>
      </c>
      <c r="AT178">
        <v>9.8011907072058108E-4</v>
      </c>
      <c r="AU178">
        <v>298.01738395690916</v>
      </c>
      <c r="AV178">
        <v>295.49250640869138</v>
      </c>
      <c r="AW178">
        <v>240.00770947915953</v>
      </c>
      <c r="AX178">
        <v>1.9139269588528864</v>
      </c>
      <c r="AY178">
        <v>3.1546243145197557</v>
      </c>
      <c r="AZ178">
        <v>30.81766236941144</v>
      </c>
      <c r="BA178">
        <v>8.593321930568667</v>
      </c>
      <c r="BB178">
        <v>23.604945182800293</v>
      </c>
      <c r="BC178">
        <v>2.9246340291172239</v>
      </c>
      <c r="BD178">
        <v>0.11103102376226805</v>
      </c>
      <c r="BE178">
        <v>2.274976079695334</v>
      </c>
      <c r="BF178">
        <v>0.64965794942188992</v>
      </c>
      <c r="BG178">
        <v>6.9786588253031662E-2</v>
      </c>
      <c r="BH178">
        <v>151.33689178875619</v>
      </c>
      <c r="BI178">
        <v>0.83565798595078888</v>
      </c>
      <c r="BJ178">
        <v>72.475777421626731</v>
      </c>
      <c r="BK178">
        <v>1760.2762761615004</v>
      </c>
      <c r="BL178">
        <v>7.6988528110637075E-3</v>
      </c>
    </row>
    <row r="179" spans="1:64" x14ac:dyDescent="0.25">
      <c r="A179" s="6" t="s">
        <v>66</v>
      </c>
      <c r="B179" t="s">
        <v>312</v>
      </c>
      <c r="C179" s="6">
        <v>150205</v>
      </c>
      <c r="D179" s="6" t="s">
        <v>309</v>
      </c>
      <c r="F179" s="2" t="s">
        <v>302</v>
      </c>
      <c r="G179" s="2">
        <v>4264.9999971613288</v>
      </c>
      <c r="H179" s="2">
        <v>0</v>
      </c>
      <c r="I179">
        <v>10.448179395273508</v>
      </c>
      <c r="J179">
        <v>0.13514320389647722</v>
      </c>
      <c r="K179">
        <v>250.55526231154101</v>
      </c>
      <c r="L179">
        <v>1.0609758850603546</v>
      </c>
      <c r="M179">
        <v>0.81929574814180617</v>
      </c>
      <c r="N179">
        <v>24.867036819458008</v>
      </c>
      <c r="O179" s="2">
        <v>6</v>
      </c>
      <c r="P179">
        <v>1.4200000166893005</v>
      </c>
      <c r="Q179" s="2">
        <v>1</v>
      </c>
      <c r="R179">
        <v>2.8400000333786011</v>
      </c>
      <c r="S179" s="2">
        <v>21.770578384399414</v>
      </c>
      <c r="T179" s="2">
        <v>24.867036819458008</v>
      </c>
      <c r="U179" s="2">
        <v>20.43358039855957</v>
      </c>
      <c r="V179" s="2">
        <v>399.73098754882812</v>
      </c>
      <c r="W179" s="2">
        <v>383.43856811523438</v>
      </c>
      <c r="X179" s="2">
        <v>21.257358551025391</v>
      </c>
      <c r="Y179" s="2">
        <v>22.81346321105957</v>
      </c>
      <c r="Z179" s="2">
        <v>83.160202026367188</v>
      </c>
      <c r="AA179" s="2">
        <v>89.247787475585938</v>
      </c>
      <c r="AB179" s="2">
        <v>399.75640869140625</v>
      </c>
      <c r="AC179" s="2">
        <v>1500.1097412109375</v>
      </c>
      <c r="AD179" s="2">
        <v>0.20388007164001465</v>
      </c>
      <c r="AE179" s="2">
        <v>102.36338043212891</v>
      </c>
      <c r="AF179" s="2">
        <v>-0.13877515494823456</v>
      </c>
      <c r="AG179" s="2">
        <v>1.1272631585597992E-2</v>
      </c>
      <c r="AH179" s="2">
        <v>2.0603522658348083E-2</v>
      </c>
      <c r="AI179" s="2">
        <v>1.6988584771752357E-2</v>
      </c>
      <c r="AJ179" s="2">
        <v>1.4582080766558647E-2</v>
      </c>
      <c r="AK179" s="2">
        <v>1.10129090026021E-2</v>
      </c>
      <c r="AL179" s="2">
        <v>0.66666668653488159</v>
      </c>
      <c r="AM179" s="2">
        <v>-0.21956524252891541</v>
      </c>
      <c r="AN179" s="2">
        <v>2.737391471862793</v>
      </c>
      <c r="AO179" s="2">
        <v>1</v>
      </c>
      <c r="AP179" s="2">
        <v>0</v>
      </c>
      <c r="AQ179" s="2">
        <v>0.15999999642372131</v>
      </c>
      <c r="AR179" s="2">
        <v>111115</v>
      </c>
      <c r="AS179">
        <v>0.6662606811523436</v>
      </c>
      <c r="AT179">
        <v>1.0609758850603545E-3</v>
      </c>
      <c r="AU179">
        <v>298.01703681945799</v>
      </c>
      <c r="AV179">
        <v>294.92057838439939</v>
      </c>
      <c r="AW179">
        <v>240.01755322893951</v>
      </c>
      <c r="AX179">
        <v>1.8014641963462577</v>
      </c>
      <c r="AY179">
        <v>3.1545589617898742</v>
      </c>
      <c r="AZ179">
        <v>30.817260513211316</v>
      </c>
      <c r="BA179">
        <v>8.0037973021517459</v>
      </c>
      <c r="BB179">
        <v>23.318807601928711</v>
      </c>
      <c r="BC179">
        <v>2.8745928657387561</v>
      </c>
      <c r="BD179">
        <v>0.12900444548962739</v>
      </c>
      <c r="BE179">
        <v>2.335263213648068</v>
      </c>
      <c r="BF179">
        <v>0.53932965209068806</v>
      </c>
      <c r="BG179">
        <v>8.1157715130034724E-2</v>
      </c>
      <c r="BH179">
        <v>25.647683635268123</v>
      </c>
      <c r="BI179">
        <v>0.65344303663329428</v>
      </c>
      <c r="BJ179">
        <v>74.524819340166744</v>
      </c>
      <c r="BK179">
        <v>378.47200402444486</v>
      </c>
      <c r="BL179">
        <v>2.0573481620482535E-2</v>
      </c>
    </row>
    <row r="180" spans="1:64" x14ac:dyDescent="0.25">
      <c r="A180" s="6" t="s">
        <v>66</v>
      </c>
      <c r="B180" t="s">
        <v>312</v>
      </c>
      <c r="C180" s="6">
        <v>150205</v>
      </c>
      <c r="D180" s="6" t="s">
        <v>309</v>
      </c>
      <c r="F180" s="2" t="s">
        <v>303</v>
      </c>
      <c r="G180" s="2">
        <v>4522.4999990724027</v>
      </c>
      <c r="H180" s="2">
        <v>0</v>
      </c>
      <c r="I180">
        <v>19.241850488867588</v>
      </c>
      <c r="J180">
        <v>0.23889347922563789</v>
      </c>
      <c r="K180">
        <v>1592.6863932994377</v>
      </c>
      <c r="L180">
        <v>2.7186795557217303</v>
      </c>
      <c r="M180">
        <v>1.2309914430824329</v>
      </c>
      <c r="N180">
        <v>25.112716674804688</v>
      </c>
      <c r="O180" s="2">
        <v>6</v>
      </c>
      <c r="P180">
        <v>1.4200000166893005</v>
      </c>
      <c r="Q180" s="2">
        <v>1</v>
      </c>
      <c r="R180">
        <v>2.8400000333786011</v>
      </c>
      <c r="S180" s="2">
        <v>22.686534881591797</v>
      </c>
      <c r="T180" s="2">
        <v>25.112716674804688</v>
      </c>
      <c r="U180" s="2">
        <v>21.563135147094727</v>
      </c>
      <c r="V180" s="2">
        <v>1799.67822265625</v>
      </c>
      <c r="W180" s="2">
        <v>1763.5989990234375</v>
      </c>
      <c r="X180" s="2">
        <v>15.244439125061035</v>
      </c>
      <c r="Y180" s="2">
        <v>19.246683120727539</v>
      </c>
      <c r="Z180" s="2">
        <v>56.401519775390625</v>
      </c>
      <c r="AA180" s="2">
        <v>71.209060668945313</v>
      </c>
      <c r="AB180" s="2">
        <v>399.72885131835937</v>
      </c>
      <c r="AC180" s="2">
        <v>1498.8818359375</v>
      </c>
      <c r="AD180" s="2">
        <v>0.21396486461162567</v>
      </c>
      <c r="AE180" s="2">
        <v>102.36135864257812</v>
      </c>
      <c r="AF180" s="2">
        <v>-5.2549190521240234</v>
      </c>
      <c r="AG180" s="2">
        <v>0.15958243608474731</v>
      </c>
      <c r="AH180" s="2">
        <v>7.1235612034797668E-2</v>
      </c>
      <c r="AI180" s="2">
        <v>1.2154416181147099E-3</v>
      </c>
      <c r="AJ180" s="2">
        <v>3.7567317485809326E-2</v>
      </c>
      <c r="AK180" s="2">
        <v>4.7924043610692024E-3</v>
      </c>
      <c r="AL180" s="2">
        <v>1</v>
      </c>
      <c r="AM180" s="2">
        <v>-0.21956524252891541</v>
      </c>
      <c r="AN180" s="2">
        <v>2.737391471862793</v>
      </c>
      <c r="AO180" s="2">
        <v>1</v>
      </c>
      <c r="AP180" s="2">
        <v>0</v>
      </c>
      <c r="AQ180" s="2">
        <v>0.15999999642372131</v>
      </c>
      <c r="AR180" s="2">
        <v>111115</v>
      </c>
      <c r="AS180">
        <v>0.66621475219726556</v>
      </c>
      <c r="AT180">
        <v>2.7186795557217302E-3</v>
      </c>
      <c r="AU180">
        <v>298.26271667480466</v>
      </c>
      <c r="AV180">
        <v>295.83653488159177</v>
      </c>
      <c r="AW180">
        <v>239.82108838958084</v>
      </c>
      <c r="AX180">
        <v>1.0515335552032232</v>
      </c>
      <c r="AY180">
        <v>3.2011080766832793</v>
      </c>
      <c r="AZ180">
        <v>31.272622004371772</v>
      </c>
      <c r="BA180">
        <v>12.025938883644233</v>
      </c>
      <c r="BB180">
        <v>23.899625778198242</v>
      </c>
      <c r="BC180">
        <v>2.9769638878163724</v>
      </c>
      <c r="BD180">
        <v>0.22035756878154517</v>
      </c>
      <c r="BE180">
        <v>1.9701166336008464</v>
      </c>
      <c r="BF180">
        <v>1.006847254215526</v>
      </c>
      <c r="BG180">
        <v>0.13927692827377472</v>
      </c>
      <c r="BH180">
        <v>163.02954310967797</v>
      </c>
      <c r="BI180">
        <v>0.90308873739515627</v>
      </c>
      <c r="BJ180">
        <v>63.609382058634267</v>
      </c>
      <c r="BK180">
        <v>1754.4523448492585</v>
      </c>
      <c r="BL180">
        <v>6.9763206897857297E-3</v>
      </c>
    </row>
    <row r="181" spans="1:64" x14ac:dyDescent="0.25">
      <c r="A181" s="6" t="s">
        <v>66</v>
      </c>
      <c r="B181" t="s">
        <v>312</v>
      </c>
      <c r="C181" s="6">
        <v>150205</v>
      </c>
      <c r="D181" s="6" t="s">
        <v>310</v>
      </c>
      <c r="F181" s="2" t="s">
        <v>304</v>
      </c>
      <c r="G181" s="2">
        <v>5161.9999991059303</v>
      </c>
      <c r="H181" s="2">
        <v>0</v>
      </c>
      <c r="I181">
        <v>7.0994423045260167</v>
      </c>
      <c r="J181">
        <v>0.14563666013440849</v>
      </c>
      <c r="K181">
        <v>300.56233550577696</v>
      </c>
      <c r="L181">
        <v>1.647162612695328</v>
      </c>
      <c r="M181">
        <v>1.1873269001347051</v>
      </c>
      <c r="N181">
        <v>24.560705184936523</v>
      </c>
      <c r="O181" s="2">
        <v>6</v>
      </c>
      <c r="P181">
        <v>1.4200000166893005</v>
      </c>
      <c r="Q181" s="2">
        <v>1</v>
      </c>
      <c r="R181">
        <v>2.8400000333786011</v>
      </c>
      <c r="S181" s="2">
        <v>22.810331344604492</v>
      </c>
      <c r="T181" s="2">
        <v>24.560705184936523</v>
      </c>
      <c r="U181" s="2">
        <v>21.968904495239258</v>
      </c>
      <c r="V181" s="2">
        <v>400.10775756835937</v>
      </c>
      <c r="W181" s="2">
        <v>388.49163818359375</v>
      </c>
      <c r="X181" s="2">
        <v>16.2332763671875</v>
      </c>
      <c r="Y181" s="2">
        <v>18.659399032592773</v>
      </c>
      <c r="Z181" s="2">
        <v>59.611434936523438</v>
      </c>
      <c r="AA181" s="2">
        <v>68.520584106445313</v>
      </c>
      <c r="AB181" s="2">
        <v>399.75576782226562</v>
      </c>
      <c r="AC181" s="2">
        <v>1500.8966064453125</v>
      </c>
      <c r="AD181" s="2">
        <v>0.16131682693958282</v>
      </c>
      <c r="AE181" s="2">
        <v>102.36238861083984</v>
      </c>
      <c r="AF181" s="2">
        <v>0.25025063753128052</v>
      </c>
      <c r="AG181" s="2">
        <v>0.173749178647995</v>
      </c>
      <c r="AH181" s="2">
        <v>4.1446290910243988E-2</v>
      </c>
      <c r="AI181" s="2">
        <v>2.8164000250399113E-3</v>
      </c>
      <c r="AJ181" s="2">
        <v>3.5253304988145828E-2</v>
      </c>
      <c r="AK181" s="2">
        <v>3.7673474289476871E-3</v>
      </c>
      <c r="AL181" s="2">
        <v>1</v>
      </c>
      <c r="AM181" s="2">
        <v>-0.21956524252891541</v>
      </c>
      <c r="AN181" s="2">
        <v>2.737391471862793</v>
      </c>
      <c r="AO181" s="2">
        <v>1</v>
      </c>
      <c r="AP181" s="2">
        <v>0</v>
      </c>
      <c r="AQ181" s="2">
        <v>0.15999999642372131</v>
      </c>
      <c r="AR181" s="2">
        <v>111115</v>
      </c>
      <c r="AS181">
        <v>0.66625961303710934</v>
      </c>
      <c r="AT181">
        <v>1.647162612695328E-3</v>
      </c>
      <c r="AU181">
        <v>297.7107051849365</v>
      </c>
      <c r="AV181">
        <v>295.96033134460447</v>
      </c>
      <c r="AW181">
        <v>240.14345166362546</v>
      </c>
      <c r="AX181">
        <v>1.6806919944888934</v>
      </c>
      <c r="AY181">
        <v>3.0973475551536955</v>
      </c>
      <c r="AZ181">
        <v>30.258648681295977</v>
      </c>
      <c r="BA181">
        <v>11.599249648703204</v>
      </c>
      <c r="BB181">
        <v>23.685518264770508</v>
      </c>
      <c r="BC181">
        <v>2.9388617958683061</v>
      </c>
      <c r="BD181">
        <v>0.1385326354480865</v>
      </c>
      <c r="BE181">
        <v>1.9100206550189904</v>
      </c>
      <c r="BF181">
        <v>1.0288411408493157</v>
      </c>
      <c r="BG181">
        <v>8.7194303182565852E-2</v>
      </c>
      <c r="BH181">
        <v>30.766278588823969</v>
      </c>
      <c r="BI181">
        <v>0.77366487708993348</v>
      </c>
      <c r="BJ181">
        <v>62.621984795881232</v>
      </c>
      <c r="BK181">
        <v>385.11690332497892</v>
      </c>
      <c r="BL181">
        <v>1.1544057511235923E-2</v>
      </c>
    </row>
    <row r="182" spans="1:64" x14ac:dyDescent="0.25">
      <c r="A182" s="6" t="s">
        <v>66</v>
      </c>
      <c r="B182" t="s">
        <v>312</v>
      </c>
      <c r="C182" s="6">
        <v>150205</v>
      </c>
      <c r="D182" s="6" t="s">
        <v>310</v>
      </c>
      <c r="F182" s="2" t="s">
        <v>305</v>
      </c>
      <c r="G182" s="2">
        <v>5465.9999983012676</v>
      </c>
      <c r="H182" s="2">
        <v>0</v>
      </c>
      <c r="I182">
        <v>17.199700718581138</v>
      </c>
      <c r="J182">
        <v>0.14067884162447283</v>
      </c>
      <c r="K182">
        <v>1532.7543268372808</v>
      </c>
      <c r="L182">
        <v>1.6861256062413448</v>
      </c>
      <c r="M182">
        <v>1.2552774460899885</v>
      </c>
      <c r="N182">
        <v>25.132328033447266</v>
      </c>
      <c r="O182" s="2">
        <v>6</v>
      </c>
      <c r="P182">
        <v>1.4200000166893005</v>
      </c>
      <c r="Q182" s="2">
        <v>1</v>
      </c>
      <c r="R182">
        <v>2.8400000333786011</v>
      </c>
      <c r="S182" s="2">
        <v>23.595163345336914</v>
      </c>
      <c r="T182" s="2">
        <v>25.132328033447266</v>
      </c>
      <c r="U182" s="2">
        <v>22.667182922363281</v>
      </c>
      <c r="V182" s="2">
        <v>1799.9735107421875</v>
      </c>
      <c r="W182" s="2">
        <v>1769.6793212890625</v>
      </c>
      <c r="X182" s="2">
        <v>16.562555313110352</v>
      </c>
      <c r="Y182" s="2">
        <v>19.045114517211914</v>
      </c>
      <c r="Z182" s="2">
        <v>58.005275726318359</v>
      </c>
      <c r="AA182" s="2">
        <v>66.699676513671875</v>
      </c>
      <c r="AB182" s="2">
        <v>399.751953125</v>
      </c>
      <c r="AC182" s="2">
        <v>1499.8765869140625</v>
      </c>
      <c r="AD182" s="2">
        <v>4.0328588336706161E-2</v>
      </c>
      <c r="AE182" s="2">
        <v>102.36599731445312</v>
      </c>
      <c r="AF182" s="2">
        <v>-3.7526118755340576</v>
      </c>
      <c r="AG182" s="2">
        <v>0.18494702875614166</v>
      </c>
      <c r="AH182" s="2">
        <v>4.8651918768882751E-2</v>
      </c>
      <c r="AI182" s="2">
        <v>2.9416473116725683E-3</v>
      </c>
      <c r="AJ182" s="2">
        <v>3.7288609892129898E-2</v>
      </c>
      <c r="AK182" s="2">
        <v>6.7618805915117264E-3</v>
      </c>
      <c r="AL182" s="2">
        <v>1</v>
      </c>
      <c r="AM182" s="2">
        <v>-0.21956524252891541</v>
      </c>
      <c r="AN182" s="2">
        <v>2.737391471862793</v>
      </c>
      <c r="AO182" s="2">
        <v>1</v>
      </c>
      <c r="AP182" s="2">
        <v>0</v>
      </c>
      <c r="AQ182" s="2">
        <v>0.15999999642372131</v>
      </c>
      <c r="AR182" s="2">
        <v>111115</v>
      </c>
      <c r="AS182">
        <v>0.66625325520833323</v>
      </c>
      <c r="AT182">
        <v>1.6861256062413448E-3</v>
      </c>
      <c r="AU182">
        <v>298.28232803344724</v>
      </c>
      <c r="AV182">
        <v>296.74516334533689</v>
      </c>
      <c r="AW182">
        <v>239.98024854227333</v>
      </c>
      <c r="AX182">
        <v>1.6840133312546142</v>
      </c>
      <c r="AY182">
        <v>3.2048495876123555</v>
      </c>
      <c r="AZ182">
        <v>31.307755228208585</v>
      </c>
      <c r="BA182">
        <v>12.262640710996671</v>
      </c>
      <c r="BB182">
        <v>24.36374568939209</v>
      </c>
      <c r="BC182">
        <v>3.0610437125986869</v>
      </c>
      <c r="BD182">
        <v>0.13403923457160535</v>
      </c>
      <c r="BE182">
        <v>1.949572141522367</v>
      </c>
      <c r="BF182">
        <v>1.1114715710763199</v>
      </c>
      <c r="BG182">
        <v>8.4346777060525013E-2</v>
      </c>
      <c r="BH182">
        <v>156.9019253047415</v>
      </c>
      <c r="BI182">
        <v>0.86611981526732096</v>
      </c>
      <c r="BJ182">
        <v>61.716713767485778</v>
      </c>
      <c r="BK182">
        <v>1761.5034073111808</v>
      </c>
      <c r="BL182">
        <v>6.0261535784107015E-3</v>
      </c>
    </row>
    <row r="183" spans="1:64" x14ac:dyDescent="0.25">
      <c r="A183" s="6" t="s">
        <v>66</v>
      </c>
      <c r="B183" t="s">
        <v>312</v>
      </c>
      <c r="C183" s="6">
        <v>150205</v>
      </c>
      <c r="D183" t="s">
        <v>310</v>
      </c>
      <c r="F183" s="2" t="s">
        <v>321</v>
      </c>
      <c r="G183" s="2">
        <v>8074.4999991841614</v>
      </c>
      <c r="H183" s="2">
        <v>0</v>
      </c>
      <c r="I183">
        <v>24.420428748657031</v>
      </c>
      <c r="J183">
        <v>0.86338657203649427</v>
      </c>
      <c r="K183">
        <v>314.25427292940589</v>
      </c>
      <c r="L183">
        <v>6.501690741269762</v>
      </c>
      <c r="M183">
        <v>0.97848305624219467</v>
      </c>
      <c r="N183">
        <v>25.029750823974609</v>
      </c>
      <c r="O183" s="2">
        <v>6</v>
      </c>
      <c r="P183">
        <v>1.4200000166893005</v>
      </c>
      <c r="Q183" s="2">
        <v>1</v>
      </c>
      <c r="R183">
        <v>2.8400000333786011</v>
      </c>
      <c r="S183" s="2">
        <v>23.965686798095703</v>
      </c>
      <c r="T183" s="2">
        <v>25.029750823974609</v>
      </c>
      <c r="U183" s="2">
        <v>23.181621551513672</v>
      </c>
      <c r="V183" s="2">
        <v>399.58831787109375</v>
      </c>
      <c r="W183" s="2">
        <v>376.5345458984375</v>
      </c>
      <c r="X183" s="2">
        <v>16.105464935302734</v>
      </c>
      <c r="Y183" s="2">
        <v>21.563756942749023</v>
      </c>
      <c r="Z183" s="2">
        <v>55.146965026855469</v>
      </c>
      <c r="AA183" s="2">
        <v>73.836776733398438</v>
      </c>
      <c r="AB183" s="2">
        <v>699.2835693359375</v>
      </c>
      <c r="AC183" s="2">
        <v>1499.985107421875</v>
      </c>
      <c r="AD183" s="2">
        <v>0.12770573794841766</v>
      </c>
      <c r="AE183" s="2">
        <v>102.34017944335937</v>
      </c>
      <c r="AF183" s="2">
        <v>1.3506898880004883</v>
      </c>
      <c r="AG183" s="2">
        <v>0.14312230050563812</v>
      </c>
      <c r="AH183" s="2">
        <v>3.6276500672101974E-2</v>
      </c>
      <c r="AI183" s="2">
        <v>2.8828596696257591E-3</v>
      </c>
      <c r="AJ183" s="2">
        <v>5.1636233925819397E-2</v>
      </c>
      <c r="AK183" s="2">
        <v>8.9438613504171371E-3</v>
      </c>
      <c r="AL183" s="2">
        <v>1</v>
      </c>
      <c r="AM183" s="2">
        <v>-0.21956524252891541</v>
      </c>
      <c r="AN183" s="2">
        <v>2.737391471862793</v>
      </c>
      <c r="AO183" s="2">
        <v>1</v>
      </c>
      <c r="AP183" s="2">
        <v>0</v>
      </c>
      <c r="AQ183" s="2">
        <v>0.15999999642372131</v>
      </c>
      <c r="AR183" s="2">
        <v>111115</v>
      </c>
      <c r="AS183">
        <v>1.1654726155598956</v>
      </c>
      <c r="AT183">
        <v>6.5016907412697618E-3</v>
      </c>
      <c r="AU183">
        <v>298.17975082397459</v>
      </c>
      <c r="AV183">
        <v>297.11568679809568</v>
      </c>
      <c r="AW183">
        <v>239.99761182313523</v>
      </c>
      <c r="AX183">
        <v>-0.66854600514494134</v>
      </c>
      <c r="AY183">
        <v>3.1853218112361161</v>
      </c>
      <c r="AZ183">
        <v>31.124840981923882</v>
      </c>
      <c r="BA183">
        <v>9.5610840391748582</v>
      </c>
      <c r="BB183">
        <v>24.497718811035156</v>
      </c>
      <c r="BC183">
        <v>3.0856971059367049</v>
      </c>
      <c r="BD183">
        <v>0.66210151805834605</v>
      </c>
      <c r="BE183">
        <v>2.2068387549939215</v>
      </c>
      <c r="BF183">
        <v>0.87885835094278342</v>
      </c>
      <c r="BG183">
        <v>0.42816248406119445</v>
      </c>
      <c r="BH183">
        <v>32.160838682437834</v>
      </c>
      <c r="BI183">
        <v>0.83459612498389335</v>
      </c>
      <c r="BJ183">
        <v>75.80565457450173</v>
      </c>
      <c r="BK183">
        <v>364.92624363674099</v>
      </c>
      <c r="BL183">
        <v>5.0728239433628544E-2</v>
      </c>
    </row>
    <row r="184" spans="1:64" x14ac:dyDescent="0.25">
      <c r="A184" s="6" t="s">
        <v>66</v>
      </c>
      <c r="B184" t="s">
        <v>312</v>
      </c>
      <c r="C184" s="6">
        <v>150205</v>
      </c>
      <c r="D184" t="s">
        <v>310</v>
      </c>
      <c r="F184" s="2" t="s">
        <v>322</v>
      </c>
      <c r="G184" s="2">
        <v>8386.9999987259507</v>
      </c>
      <c r="H184" s="2">
        <v>0</v>
      </c>
      <c r="I184">
        <v>30.786193393572468</v>
      </c>
      <c r="J184">
        <v>0.44412443303815236</v>
      </c>
      <c r="K184">
        <v>1609.5635137580598</v>
      </c>
      <c r="L184">
        <v>4.5739861385455827</v>
      </c>
      <c r="M184">
        <v>1.1873886110808236</v>
      </c>
      <c r="N184">
        <v>25.254060745239258</v>
      </c>
      <c r="O184" s="2">
        <v>6</v>
      </c>
      <c r="P184">
        <v>1.4200000166893005</v>
      </c>
      <c r="Q184" s="2">
        <v>1</v>
      </c>
      <c r="R184">
        <v>2.8400000333786011</v>
      </c>
      <c r="S184" s="2">
        <v>23.42681884765625</v>
      </c>
      <c r="T184" s="2">
        <v>25.254060745239258</v>
      </c>
      <c r="U184" s="2">
        <v>22.177278518676758</v>
      </c>
      <c r="V184" s="2">
        <v>1800.21826171875</v>
      </c>
      <c r="W184" s="2">
        <v>1766.8685302734375</v>
      </c>
      <c r="X184" s="2">
        <v>16.095537185668945</v>
      </c>
      <c r="Y184" s="2">
        <v>19.941886901855469</v>
      </c>
      <c r="Z184" s="2">
        <v>56.928005218505859</v>
      </c>
      <c r="AA184" s="2">
        <v>70.532089233398438</v>
      </c>
      <c r="AB184" s="2">
        <v>699.27685546875</v>
      </c>
      <c r="AC184" s="2">
        <v>1499.8084716796875</v>
      </c>
      <c r="AD184" s="2">
        <v>7.5054816901683807E-2</v>
      </c>
      <c r="AE184" s="2">
        <v>102.33590698242187</v>
      </c>
      <c r="AF184" s="2">
        <v>-2.2352354526519775</v>
      </c>
      <c r="AG184" s="2">
        <v>0.20893116295337677</v>
      </c>
      <c r="AH184" s="2">
        <v>6.0833524912595749E-2</v>
      </c>
      <c r="AI184" s="2">
        <v>2.5199869647622108E-2</v>
      </c>
      <c r="AJ184" s="2">
        <v>3.4044981002807617E-2</v>
      </c>
      <c r="AK184" s="2">
        <v>2.0598700270056725E-2</v>
      </c>
      <c r="AL184" s="2">
        <v>1</v>
      </c>
      <c r="AM184" s="2">
        <v>-0.21956524252891541</v>
      </c>
      <c r="AN184" s="2">
        <v>2.737391471862793</v>
      </c>
      <c r="AO184" s="2">
        <v>1</v>
      </c>
      <c r="AP184" s="2">
        <v>0</v>
      </c>
      <c r="AQ184" s="2">
        <v>0.15999999642372131</v>
      </c>
      <c r="AR184" s="2">
        <v>111115</v>
      </c>
      <c r="AS184">
        <v>1.1654614257812499</v>
      </c>
      <c r="AT184">
        <v>4.5739861385455825E-3</v>
      </c>
      <c r="AU184">
        <v>298.40406074523924</v>
      </c>
      <c r="AV184">
        <v>296.57681884765623</v>
      </c>
      <c r="AW184">
        <v>239.96935010501693</v>
      </c>
      <c r="AX184">
        <v>0.19914477662180052</v>
      </c>
      <c r="AY184">
        <v>3.2281596941230819</v>
      </c>
      <c r="AZ184">
        <v>31.544741130574817</v>
      </c>
      <c r="BA184">
        <v>11.602854228719348</v>
      </c>
      <c r="BB184">
        <v>24.340439796447754</v>
      </c>
      <c r="BC184">
        <v>3.0567726498953145</v>
      </c>
      <c r="BD184">
        <v>0.38406382509271952</v>
      </c>
      <c r="BE184">
        <v>2.0407710830422583</v>
      </c>
      <c r="BF184">
        <v>1.0160015668530562</v>
      </c>
      <c r="BG184">
        <v>0.24479874151615907</v>
      </c>
      <c r="BH184">
        <v>164.71614202624494</v>
      </c>
      <c r="BI184">
        <v>0.91096959744309136</v>
      </c>
      <c r="BJ184">
        <v>67.351501696953591</v>
      </c>
      <c r="BK184">
        <v>1752.2342483745463</v>
      </c>
      <c r="BL184">
        <v>1.1833442694739066E-2</v>
      </c>
    </row>
    <row r="185" spans="1:64" x14ac:dyDescent="0.25">
      <c r="A185" s="6" t="s">
        <v>66</v>
      </c>
      <c r="B185" t="s">
        <v>312</v>
      </c>
      <c r="C185" s="6">
        <v>150205</v>
      </c>
      <c r="D185" t="s">
        <v>311</v>
      </c>
      <c r="F185" s="2" t="s">
        <v>306</v>
      </c>
      <c r="G185" s="2">
        <v>5716.9999988824129</v>
      </c>
      <c r="H185" s="2">
        <v>0</v>
      </c>
      <c r="I185">
        <v>8.6458651597353366</v>
      </c>
      <c r="J185">
        <v>0.1219367221681095</v>
      </c>
      <c r="K185">
        <v>261.95813836800551</v>
      </c>
      <c r="L185">
        <v>1.5319487241725467</v>
      </c>
      <c r="M185">
        <v>1.3071953116706552</v>
      </c>
      <c r="N185">
        <v>25.384197235107422</v>
      </c>
      <c r="O185" s="2">
        <v>6</v>
      </c>
      <c r="P185">
        <v>1.4200000166893005</v>
      </c>
      <c r="Q185" s="2">
        <v>1</v>
      </c>
      <c r="R185">
        <v>2.8400000333786011</v>
      </c>
      <c r="S185" s="2">
        <v>22.072126388549805</v>
      </c>
      <c r="T185" s="2">
        <v>25.384197235107422</v>
      </c>
      <c r="U185" s="2">
        <v>20.250764846801758</v>
      </c>
      <c r="V185" s="2">
        <v>400.19833374023437</v>
      </c>
      <c r="W185" s="2">
        <v>386.33145141601562</v>
      </c>
      <c r="X185" s="2">
        <v>16.755224227905273</v>
      </c>
      <c r="Y185" s="2">
        <v>19.011140823364258</v>
      </c>
      <c r="Z185" s="2">
        <v>64.352508544921875</v>
      </c>
      <c r="AA185" s="2">
        <v>73.016899108886719</v>
      </c>
      <c r="AB185" s="2">
        <v>399.70217895507812</v>
      </c>
      <c r="AC185" s="2">
        <v>1500.3990478515625</v>
      </c>
      <c r="AD185" s="2">
        <v>0.1187465637922287</v>
      </c>
      <c r="AE185" s="2">
        <v>102.363525390625</v>
      </c>
      <c r="AF185" s="2">
        <v>0.42246288061141968</v>
      </c>
      <c r="AG185" s="2">
        <v>0.14695054292678833</v>
      </c>
      <c r="AH185" s="2">
        <v>2.3456515744328499E-2</v>
      </c>
      <c r="AI185" s="2">
        <v>2.9220238793641329E-3</v>
      </c>
      <c r="AJ185" s="2">
        <v>2.0698275417089462E-2</v>
      </c>
      <c r="AK185" s="2">
        <v>5.5229263380169868E-3</v>
      </c>
      <c r="AL185" s="2">
        <v>0.66666668653488159</v>
      </c>
      <c r="AM185" s="2">
        <v>-0.21956524252891541</v>
      </c>
      <c r="AN185" s="2">
        <v>2.737391471862793</v>
      </c>
      <c r="AO185" s="2">
        <v>1</v>
      </c>
      <c r="AP185" s="2">
        <v>0</v>
      </c>
      <c r="AQ185" s="2">
        <v>0.15999999642372131</v>
      </c>
      <c r="AR185" s="2">
        <v>111115</v>
      </c>
      <c r="AS185">
        <v>0.66617029825846352</v>
      </c>
      <c r="AT185">
        <v>1.5319487241725468E-3</v>
      </c>
      <c r="AU185">
        <v>298.5341972351074</v>
      </c>
      <c r="AV185">
        <v>295.22212638854978</v>
      </c>
      <c r="AW185">
        <v>240.06384229040486</v>
      </c>
      <c r="AX185">
        <v>1.535544258486728</v>
      </c>
      <c r="AY185">
        <v>3.2532427080478499</v>
      </c>
      <c r="AZ185">
        <v>31.781268724707282</v>
      </c>
      <c r="BA185">
        <v>12.770127901343024</v>
      </c>
      <c r="BB185">
        <v>23.728161811828613</v>
      </c>
      <c r="BC185">
        <v>2.9464163503683678</v>
      </c>
      <c r="BD185">
        <v>0.11691684313616903</v>
      </c>
      <c r="BE185">
        <v>1.9460473963771947</v>
      </c>
      <c r="BF185">
        <v>1.0003689539911731</v>
      </c>
      <c r="BG185">
        <v>7.3508039149750695E-2</v>
      </c>
      <c r="BH185">
        <v>26.814958548114188</v>
      </c>
      <c r="BI185">
        <v>0.67806578368873094</v>
      </c>
      <c r="BJ185">
        <v>60.468937944628756</v>
      </c>
      <c r="BK185">
        <v>382.22162119472608</v>
      </c>
      <c r="BL185">
        <v>1.3678092887249717E-2</v>
      </c>
    </row>
    <row r="186" spans="1:64" x14ac:dyDescent="0.25">
      <c r="A186" s="6" t="s">
        <v>66</v>
      </c>
      <c r="B186" t="s">
        <v>312</v>
      </c>
      <c r="C186" s="6">
        <v>150205</v>
      </c>
      <c r="D186" t="s">
        <v>311</v>
      </c>
      <c r="F186" s="2" t="s">
        <v>307</v>
      </c>
      <c r="G186" s="2">
        <v>5991.9999988600612</v>
      </c>
      <c r="H186" s="2">
        <v>0</v>
      </c>
      <c r="I186">
        <v>18.69223809215114</v>
      </c>
      <c r="J186">
        <v>0.13315304929688776</v>
      </c>
      <c r="K186">
        <v>1503.1688952493055</v>
      </c>
      <c r="L186">
        <v>1.5421817463285314</v>
      </c>
      <c r="M186">
        <v>1.21025429991707</v>
      </c>
      <c r="N186">
        <v>24.820287704467773</v>
      </c>
      <c r="O186" s="2">
        <v>6</v>
      </c>
      <c r="P186">
        <v>1.4200000166893005</v>
      </c>
      <c r="Q186" s="2">
        <v>1</v>
      </c>
      <c r="R186">
        <v>2.8400000333786011</v>
      </c>
      <c r="S186" s="2">
        <v>22.099899291992188</v>
      </c>
      <c r="T186" s="2">
        <v>24.820287704467773</v>
      </c>
      <c r="U186" s="2">
        <v>21.134963989257813</v>
      </c>
      <c r="V186" s="2">
        <v>1800.4766845703125</v>
      </c>
      <c r="W186" s="2">
        <v>1768.3258056640625</v>
      </c>
      <c r="X186" s="2">
        <v>16.638731002807617</v>
      </c>
      <c r="Y186" s="2">
        <v>18.909807205200195</v>
      </c>
      <c r="Z186" s="2">
        <v>63.791725158691406</v>
      </c>
      <c r="AA186" s="2">
        <v>72.498870849609375</v>
      </c>
      <c r="AB186" s="2">
        <v>399.72750854492187</v>
      </c>
      <c r="AC186" s="2">
        <v>1499.882080078125</v>
      </c>
      <c r="AD186" s="2">
        <v>0.29685136675834656</v>
      </c>
      <c r="AE186" s="2">
        <v>102.35505676269531</v>
      </c>
      <c r="AF186" s="2">
        <v>-4.3942790031433105</v>
      </c>
      <c r="AG186" s="2">
        <v>0.19225007295608521</v>
      </c>
      <c r="AH186" s="2">
        <v>7.9317264258861542E-2</v>
      </c>
      <c r="AI186" s="2">
        <v>3.4392101224511862E-3</v>
      </c>
      <c r="AJ186" s="2">
        <v>5.5001482367515564E-2</v>
      </c>
      <c r="AK186" s="2">
        <v>2.1226787939667702E-3</v>
      </c>
      <c r="AL186" s="2">
        <v>0.66666668653488159</v>
      </c>
      <c r="AM186" s="2">
        <v>-0.21956524252891541</v>
      </c>
      <c r="AN186" s="2">
        <v>2.737391471862793</v>
      </c>
      <c r="AO186" s="2">
        <v>1</v>
      </c>
      <c r="AP186" s="2">
        <v>0</v>
      </c>
      <c r="AQ186" s="2">
        <v>0.15999999642372131</v>
      </c>
      <c r="AR186" s="2">
        <v>111115</v>
      </c>
      <c r="AS186">
        <v>0.66621251424153638</v>
      </c>
      <c r="AT186">
        <v>1.5421817463285314E-3</v>
      </c>
      <c r="AU186">
        <v>297.97028770446775</v>
      </c>
      <c r="AV186">
        <v>295.24989929199216</v>
      </c>
      <c r="AW186">
        <v>239.98112744850368</v>
      </c>
      <c r="AX186">
        <v>1.6074053711553782</v>
      </c>
      <c r="AY186">
        <v>3.1457686897769608</v>
      </c>
      <c r="AZ186">
        <v>30.733886427030725</v>
      </c>
      <c r="BA186">
        <v>11.82407922183053</v>
      </c>
      <c r="BB186">
        <v>23.46009349822998</v>
      </c>
      <c r="BC186">
        <v>2.8992072477328605</v>
      </c>
      <c r="BD186">
        <v>0.12718977258558409</v>
      </c>
      <c r="BE186">
        <v>1.9355143898598908</v>
      </c>
      <c r="BF186">
        <v>0.96369285787296977</v>
      </c>
      <c r="BG186">
        <v>8.0008692831902956E-2</v>
      </c>
      <c r="BH186">
        <v>153.85693759716068</v>
      </c>
      <c r="BI186">
        <v>0.85005200423731742</v>
      </c>
      <c r="BJ186">
        <v>62.315135348840236</v>
      </c>
      <c r="BK186">
        <v>1759.4404109007448</v>
      </c>
      <c r="BL186">
        <v>6.6203398504915663E-3</v>
      </c>
    </row>
    <row r="187" spans="1:64" x14ac:dyDescent="0.25">
      <c r="A187" s="6" t="s">
        <v>66</v>
      </c>
      <c r="B187" t="s">
        <v>334</v>
      </c>
      <c r="C187" s="6">
        <v>150216</v>
      </c>
      <c r="D187" t="s">
        <v>325</v>
      </c>
      <c r="F187" s="2" t="s">
        <v>328</v>
      </c>
      <c r="G187" s="2">
        <v>1041.4999984242022</v>
      </c>
      <c r="H187" s="2">
        <v>0</v>
      </c>
      <c r="I187">
        <v>30.852481098768731</v>
      </c>
      <c r="J187">
        <v>0.6682790561377816</v>
      </c>
      <c r="K187">
        <v>278.36476708496247</v>
      </c>
      <c r="L187">
        <v>5.3915734373721529</v>
      </c>
      <c r="M187">
        <v>0.96396564411436758</v>
      </c>
      <c r="N187">
        <v>25.956361770629883</v>
      </c>
      <c r="O187" s="2">
        <v>6</v>
      </c>
      <c r="P187">
        <v>1.4200000166893005</v>
      </c>
      <c r="Q187" s="2">
        <v>1</v>
      </c>
      <c r="R187">
        <v>2.8400000333786011</v>
      </c>
      <c r="S187" s="2">
        <v>24.356138229370117</v>
      </c>
      <c r="T187" s="2">
        <v>25.956361770629883</v>
      </c>
      <c r="U187" s="2">
        <v>22.587591171264648</v>
      </c>
      <c r="V187" s="2">
        <v>400.32220458984375</v>
      </c>
      <c r="W187" s="2">
        <v>372.15975952148437</v>
      </c>
      <c r="X187" s="2">
        <v>19.601306915283203</v>
      </c>
      <c r="Y187" s="2">
        <v>24.110843658447266</v>
      </c>
      <c r="Z187" s="2">
        <v>63.811626434326172</v>
      </c>
      <c r="AA187" s="2">
        <v>78.492324829101563</v>
      </c>
      <c r="AB187" s="2">
        <v>700.06011962890625</v>
      </c>
      <c r="AC187" s="2">
        <v>1498.281982421875</v>
      </c>
      <c r="AD187" s="2">
        <v>5.9375159442424774E-2</v>
      </c>
      <c r="AE187" s="2">
        <v>99.606201171875</v>
      </c>
      <c r="AF187" s="2">
        <v>2.3195948600769043</v>
      </c>
      <c r="AG187" s="2">
        <v>0.2064521312713623</v>
      </c>
      <c r="AH187" s="2">
        <v>3.7058651447296143E-2</v>
      </c>
      <c r="AI187" s="2">
        <v>8.4177032113075256E-3</v>
      </c>
      <c r="AJ187" s="2">
        <v>4.9091130495071411E-2</v>
      </c>
      <c r="AK187" s="2">
        <v>2.3093298077583313E-3</v>
      </c>
      <c r="AL187" s="2">
        <v>0.66666668653488159</v>
      </c>
      <c r="AM187" s="2">
        <v>-0.21956524252891541</v>
      </c>
      <c r="AN187" s="2">
        <v>2.737391471862793</v>
      </c>
      <c r="AO187" s="2">
        <v>1</v>
      </c>
      <c r="AP187" s="2">
        <v>0</v>
      </c>
      <c r="AQ187" s="2">
        <v>0.15999999642372131</v>
      </c>
      <c r="AR187" s="2">
        <v>111115</v>
      </c>
      <c r="AS187">
        <v>1.1667668660481769</v>
      </c>
      <c r="AT187">
        <v>5.3915734373721526E-3</v>
      </c>
      <c r="AU187">
        <v>299.10636177062986</v>
      </c>
      <c r="AV187">
        <v>297.50613822937009</v>
      </c>
      <c r="AW187">
        <v>239.72511182922608</v>
      </c>
      <c r="AX187">
        <v>-0.18559296469587552</v>
      </c>
      <c r="AY187">
        <v>3.3655551879812924</v>
      </c>
      <c r="AZ187">
        <v>33.788611034104946</v>
      </c>
      <c r="BA187">
        <v>9.6777673756576803</v>
      </c>
      <c r="BB187">
        <v>25.15625</v>
      </c>
      <c r="BC187">
        <v>3.2094186616657057</v>
      </c>
      <c r="BD187">
        <v>0.54098106031785165</v>
      </c>
      <c r="BE187">
        <v>2.4015895438669248</v>
      </c>
      <c r="BF187">
        <v>0.80782911779878086</v>
      </c>
      <c r="BG187">
        <v>0.34763216703536698</v>
      </c>
      <c r="BH187">
        <v>27.726856989426899</v>
      </c>
      <c r="BI187">
        <v>0.74797116013530951</v>
      </c>
      <c r="BJ187">
        <v>76.12258349524663</v>
      </c>
      <c r="BK187">
        <v>357.49396762225405</v>
      </c>
      <c r="BL187">
        <v>6.5695390165524642E-2</v>
      </c>
    </row>
    <row r="188" spans="1:64" x14ac:dyDescent="0.25">
      <c r="A188" s="6" t="s">
        <v>66</v>
      </c>
      <c r="B188" t="s">
        <v>334</v>
      </c>
      <c r="C188" s="6">
        <v>150216</v>
      </c>
      <c r="D188" t="s">
        <v>325</v>
      </c>
      <c r="F188" s="2" t="s">
        <v>329</v>
      </c>
      <c r="G188" s="2">
        <v>1268.4999989159405</v>
      </c>
      <c r="H188" s="2">
        <v>0</v>
      </c>
      <c r="I188">
        <v>41.597192926068672</v>
      </c>
      <c r="J188">
        <v>0.6718705468009738</v>
      </c>
      <c r="K188">
        <v>1612.6488568079874</v>
      </c>
      <c r="L188">
        <v>5.1689039399296046</v>
      </c>
      <c r="M188">
        <v>0.92042998125638986</v>
      </c>
      <c r="N188">
        <v>25.688411712646484</v>
      </c>
      <c r="O188" s="2">
        <v>6</v>
      </c>
      <c r="P188">
        <v>1.4200000166893005</v>
      </c>
      <c r="Q188" s="2">
        <v>1</v>
      </c>
      <c r="R188">
        <v>2.8400000333786011</v>
      </c>
      <c r="S188" s="2">
        <v>24.025558471679688</v>
      </c>
      <c r="T188" s="2">
        <v>25.688411712646484</v>
      </c>
      <c r="U188" s="2">
        <v>22.214439392089844</v>
      </c>
      <c r="V188" s="2">
        <v>1800.162841796875</v>
      </c>
      <c r="W188" s="2">
        <v>1756.7130126953125</v>
      </c>
      <c r="X188" s="2">
        <v>19.690999984741211</v>
      </c>
      <c r="Y188" s="2">
        <v>24.016279220581055</v>
      </c>
      <c r="Z188" s="2">
        <v>65.385887145996094</v>
      </c>
      <c r="AA188" s="2">
        <v>79.748397827148438</v>
      </c>
      <c r="AB188" s="2">
        <v>699.8067626953125</v>
      </c>
      <c r="AC188" s="2">
        <v>1499.056884765625</v>
      </c>
      <c r="AD188" s="2">
        <v>0.13891737163066864</v>
      </c>
      <c r="AE188" s="2">
        <v>99.603836059570313</v>
      </c>
      <c r="AF188" s="2">
        <v>-0.6507420539855957</v>
      </c>
      <c r="AG188" s="2">
        <v>0.18902687728404999</v>
      </c>
      <c r="AH188" s="2">
        <v>0.13304637372493744</v>
      </c>
      <c r="AI188" s="2">
        <v>6.7337220534682274E-3</v>
      </c>
      <c r="AJ188" s="2">
        <v>0.13594162464141846</v>
      </c>
      <c r="AK188" s="2">
        <v>3.0127323698252439E-3</v>
      </c>
      <c r="AL188" s="2">
        <v>1</v>
      </c>
      <c r="AM188" s="2">
        <v>-0.21956524252891541</v>
      </c>
      <c r="AN188" s="2">
        <v>2.737391471862793</v>
      </c>
      <c r="AO188" s="2">
        <v>1</v>
      </c>
      <c r="AP188" s="2">
        <v>0</v>
      </c>
      <c r="AQ188" s="2">
        <v>0.15999999642372131</v>
      </c>
      <c r="AR188" s="2">
        <v>111115</v>
      </c>
      <c r="AS188">
        <v>1.1663446044921875</v>
      </c>
      <c r="AT188">
        <v>5.1689039399296045E-3</v>
      </c>
      <c r="AU188">
        <v>298.83841171264646</v>
      </c>
      <c r="AV188">
        <v>297.17555847167966</v>
      </c>
      <c r="AW188">
        <v>239.84909620145481</v>
      </c>
      <c r="AX188">
        <v>-8.0219100186535316E-2</v>
      </c>
      <c r="AY188">
        <v>3.3125435195040103</v>
      </c>
      <c r="AZ188">
        <v>33.257188182218897</v>
      </c>
      <c r="BA188">
        <v>9.2409089616378424</v>
      </c>
      <c r="BB188">
        <v>24.856985092163086</v>
      </c>
      <c r="BC188">
        <v>3.1526671183586985</v>
      </c>
      <c r="BD188">
        <v>0.54333220196380239</v>
      </c>
      <c r="BE188">
        <v>2.3921135382476204</v>
      </c>
      <c r="BF188">
        <v>0.7605535801110781</v>
      </c>
      <c r="BG188">
        <v>0.3491857258829556</v>
      </c>
      <c r="BH188">
        <v>160.62601235515623</v>
      </c>
      <c r="BI188">
        <v>0.91799220769345335</v>
      </c>
      <c r="BJ188">
        <v>76.867246488477534</v>
      </c>
      <c r="BK188">
        <v>1736.9396993889086</v>
      </c>
      <c r="BL188">
        <v>1.8408593476226077E-2</v>
      </c>
    </row>
    <row r="189" spans="1:64" x14ac:dyDescent="0.25">
      <c r="A189" s="6" t="s">
        <v>66</v>
      </c>
      <c r="B189" t="s">
        <v>334</v>
      </c>
      <c r="C189" s="6">
        <v>150216</v>
      </c>
      <c r="D189" t="s">
        <v>326</v>
      </c>
      <c r="F189" s="2" t="s">
        <v>330</v>
      </c>
      <c r="G189" s="2">
        <v>1478.4999989382923</v>
      </c>
      <c r="H189" s="2">
        <v>0</v>
      </c>
      <c r="I189">
        <v>28.25996106324067</v>
      </c>
      <c r="J189">
        <v>0.50073405111880975</v>
      </c>
      <c r="K189">
        <v>265.01870698862564</v>
      </c>
      <c r="L189">
        <v>4.7189484037359222</v>
      </c>
      <c r="M189">
        <v>1.0720107320335375</v>
      </c>
      <c r="N189">
        <v>26.294805526733398</v>
      </c>
      <c r="O189" s="2">
        <v>6</v>
      </c>
      <c r="P189">
        <v>1.4200000166893005</v>
      </c>
      <c r="Q189" s="2">
        <v>1</v>
      </c>
      <c r="R189">
        <v>2.8400000333786011</v>
      </c>
      <c r="S189" s="2">
        <v>23.854511260986328</v>
      </c>
      <c r="T189" s="2">
        <v>26.294805526733398</v>
      </c>
      <c r="U189" s="2">
        <v>22.043560028076172</v>
      </c>
      <c r="V189" s="2">
        <v>400.24505615234375</v>
      </c>
      <c r="W189" s="2">
        <v>374.49984741210937</v>
      </c>
      <c r="X189" s="2">
        <v>19.760370254516602</v>
      </c>
      <c r="Y189" s="2">
        <v>23.710445404052734</v>
      </c>
      <c r="Z189" s="2">
        <v>66.291671752929688</v>
      </c>
      <c r="AA189" s="2">
        <v>79.543296813964844</v>
      </c>
      <c r="AB189" s="2">
        <v>699.79327392578125</v>
      </c>
      <c r="AC189" s="2">
        <v>1498.9913330078125</v>
      </c>
      <c r="AD189" s="2">
        <v>0.19829520583152771</v>
      </c>
      <c r="AE189" s="2">
        <v>99.600013732910156</v>
      </c>
      <c r="AF189" s="2">
        <v>2.4226527214050293</v>
      </c>
      <c r="AG189" s="2">
        <v>0.24877370893955231</v>
      </c>
      <c r="AH189" s="2">
        <v>2.7343694120645523E-2</v>
      </c>
      <c r="AI189" s="2">
        <v>6.6535794176161289E-3</v>
      </c>
      <c r="AJ189" s="2">
        <v>5.2177555859088898E-2</v>
      </c>
      <c r="AK189" s="2">
        <v>7.3616672307252884E-3</v>
      </c>
      <c r="AL189" s="2">
        <v>0.66666668653488159</v>
      </c>
      <c r="AM189" s="2">
        <v>-0.21956524252891541</v>
      </c>
      <c r="AN189" s="2">
        <v>2.737391471862793</v>
      </c>
      <c r="AO189" s="2">
        <v>1</v>
      </c>
      <c r="AP189" s="2">
        <v>0</v>
      </c>
      <c r="AQ189" s="2">
        <v>0.15999999642372131</v>
      </c>
      <c r="AR189" s="2">
        <v>111115</v>
      </c>
      <c r="AS189">
        <v>1.1663221232096352</v>
      </c>
      <c r="AT189">
        <v>4.718948403735922E-3</v>
      </c>
      <c r="AU189">
        <v>299.44480552673338</v>
      </c>
      <c r="AV189">
        <v>297.00451126098631</v>
      </c>
      <c r="AW189">
        <v>239.83860792043924</v>
      </c>
      <c r="AX189">
        <v>4.358753014986614E-2</v>
      </c>
      <c r="AY189">
        <v>3.4335714198906064</v>
      </c>
      <c r="AZ189">
        <v>34.473603880197807</v>
      </c>
      <c r="BA189">
        <v>10.763158476145072</v>
      </c>
      <c r="BB189">
        <v>25.074658393859863</v>
      </c>
      <c r="BC189">
        <v>3.193858098740888</v>
      </c>
      <c r="BD189">
        <v>0.4256803103516586</v>
      </c>
      <c r="BE189">
        <v>2.361560687857069</v>
      </c>
      <c r="BF189">
        <v>0.83229741088381903</v>
      </c>
      <c r="BG189">
        <v>0.27190882812159356</v>
      </c>
      <c r="BH189">
        <v>26.395866855545208</v>
      </c>
      <c r="BI189">
        <v>0.70766038710021728</v>
      </c>
      <c r="BJ189">
        <v>72.66296452582101</v>
      </c>
      <c r="BK189">
        <v>361.06641537443835</v>
      </c>
      <c r="BL189">
        <v>5.6871878989626833E-2</v>
      </c>
    </row>
    <row r="190" spans="1:64" x14ac:dyDescent="0.25">
      <c r="A190" s="6" t="s">
        <v>66</v>
      </c>
      <c r="B190" t="s">
        <v>334</v>
      </c>
      <c r="C190" s="6">
        <v>150216</v>
      </c>
      <c r="D190" t="s">
        <v>326</v>
      </c>
      <c r="F190" s="2" t="s">
        <v>331</v>
      </c>
      <c r="G190" s="2">
        <v>1745.4999992959201</v>
      </c>
      <c r="H190" s="2">
        <v>0</v>
      </c>
      <c r="I190">
        <v>37.947907215057874</v>
      </c>
      <c r="J190">
        <v>0.49014543589711107</v>
      </c>
      <c r="K190">
        <v>1590.2615138196215</v>
      </c>
      <c r="L190">
        <v>4.5181054897770947</v>
      </c>
      <c r="M190">
        <v>1.0452113487626122</v>
      </c>
      <c r="N190">
        <v>26.229259490966797</v>
      </c>
      <c r="O190" s="2">
        <v>6</v>
      </c>
      <c r="P190">
        <v>1.4200000166893005</v>
      </c>
      <c r="Q190" s="2">
        <v>1</v>
      </c>
      <c r="R190">
        <v>2.8400000333786011</v>
      </c>
      <c r="S190" s="2">
        <v>23.706150054931641</v>
      </c>
      <c r="T190" s="2">
        <v>26.229259490966797</v>
      </c>
      <c r="U190" s="2">
        <v>21.910427093505859</v>
      </c>
      <c r="V190" s="2">
        <v>1800.169677734375</v>
      </c>
      <c r="W190" s="2">
        <v>1760.8057861328125</v>
      </c>
      <c r="X190" s="2">
        <v>20.064756393432617</v>
      </c>
      <c r="Y190" s="2">
        <v>23.846807479858398</v>
      </c>
      <c r="Z190" s="2">
        <v>67.915031433105469</v>
      </c>
      <c r="AA190" s="2">
        <v>80.716484069824219</v>
      </c>
      <c r="AB190" s="2">
        <v>699.677978515625</v>
      </c>
      <c r="AC190" s="2">
        <v>1499.7769775390625</v>
      </c>
      <c r="AD190" s="2">
        <v>0.18709559738636017</v>
      </c>
      <c r="AE190" s="2">
        <v>99.598007202148438</v>
      </c>
      <c r="AF190" s="2">
        <v>-0.56301623582839966</v>
      </c>
      <c r="AG190" s="2">
        <v>0.19965605437755585</v>
      </c>
      <c r="AH190" s="2">
        <v>0.29415550827980042</v>
      </c>
      <c r="AI190" s="2">
        <v>9.3623697757720947E-3</v>
      </c>
      <c r="AJ190" s="2">
        <v>0.30657568573951721</v>
      </c>
      <c r="AK190" s="2">
        <v>1.3909568078815937E-2</v>
      </c>
      <c r="AL190" s="2">
        <v>1</v>
      </c>
      <c r="AM190" s="2">
        <v>-0.21956524252891541</v>
      </c>
      <c r="AN190" s="2">
        <v>2.737391471862793</v>
      </c>
      <c r="AO190" s="2">
        <v>1</v>
      </c>
      <c r="AP190" s="2">
        <v>0</v>
      </c>
      <c r="AQ190" s="2">
        <v>0.15999999642372131</v>
      </c>
      <c r="AR190" s="2">
        <v>111115</v>
      </c>
      <c r="AS190">
        <v>1.1661299641927081</v>
      </c>
      <c r="AT190">
        <v>4.5181054897770944E-3</v>
      </c>
      <c r="AU190">
        <v>299.37925949096677</v>
      </c>
      <c r="AV190">
        <v>296.85615005493162</v>
      </c>
      <c r="AW190">
        <v>239.96431104262956</v>
      </c>
      <c r="AX190">
        <v>0.13514265886815061</v>
      </c>
      <c r="AY190">
        <v>3.4203058518897964</v>
      </c>
      <c r="AZ190">
        <v>34.341107296934119</v>
      </c>
      <c r="BA190">
        <v>10.494299817075721</v>
      </c>
      <c r="BB190">
        <v>24.967704772949219</v>
      </c>
      <c r="BC190">
        <v>3.173560548373882</v>
      </c>
      <c r="BD190">
        <v>0.41800367796272853</v>
      </c>
      <c r="BE190">
        <v>2.3750945031271842</v>
      </c>
      <c r="BF190">
        <v>0.79846604524669784</v>
      </c>
      <c r="BG190">
        <v>0.26689928884701042</v>
      </c>
      <c r="BH190">
        <v>158.38687770670614</v>
      </c>
      <c r="BI190">
        <v>0.90314418906598981</v>
      </c>
      <c r="BJ190">
        <v>73.157861723860961</v>
      </c>
      <c r="BK190">
        <v>1742.7671684785082</v>
      </c>
      <c r="BL190">
        <v>1.5929768467997998E-2</v>
      </c>
    </row>
    <row r="191" spans="1:64" x14ac:dyDescent="0.25">
      <c r="A191" s="6" t="s">
        <v>66</v>
      </c>
      <c r="B191" t="s">
        <v>334</v>
      </c>
      <c r="C191" s="6">
        <v>150216</v>
      </c>
      <c r="D191" t="s">
        <v>327</v>
      </c>
      <c r="F191" s="2" t="s">
        <v>332</v>
      </c>
      <c r="G191" s="2">
        <v>2034.4999991618097</v>
      </c>
      <c r="H191" s="2">
        <v>0</v>
      </c>
      <c r="I191">
        <v>26.125855878351999</v>
      </c>
      <c r="J191">
        <v>0.65751751434495742</v>
      </c>
      <c r="K191">
        <v>293.44700095074296</v>
      </c>
      <c r="L191">
        <v>6.0840364290302915</v>
      </c>
      <c r="M191">
        <v>1.1027874326774629</v>
      </c>
      <c r="N191">
        <v>25.967416763305664</v>
      </c>
      <c r="O191" s="2">
        <v>6</v>
      </c>
      <c r="P191">
        <v>1.4200000166893005</v>
      </c>
      <c r="Q191" s="2">
        <v>1</v>
      </c>
      <c r="R191">
        <v>2.8400000333786011</v>
      </c>
      <c r="S191" s="2">
        <v>23.729692459106445</v>
      </c>
      <c r="T191" s="2">
        <v>25.967416763305664</v>
      </c>
      <c r="U191" s="2">
        <v>21.965078353881836</v>
      </c>
      <c r="V191" s="2">
        <v>399.92315673828125</v>
      </c>
      <c r="W191" s="2">
        <v>375.55850219726562</v>
      </c>
      <c r="X191" s="2">
        <v>17.643590927124023</v>
      </c>
      <c r="Y191" s="2">
        <v>22.742509841918945</v>
      </c>
      <c r="Z191" s="2">
        <v>59.631679534912109</v>
      </c>
      <c r="AA191" s="2">
        <v>76.864967346191406</v>
      </c>
      <c r="AB191" s="2">
        <v>699.638916015625</v>
      </c>
      <c r="AC191" s="2">
        <v>1500.252685546875</v>
      </c>
      <c r="AD191" s="2">
        <v>2.2405884228646755E-3</v>
      </c>
      <c r="AE191" s="2">
        <v>99.591941833496094</v>
      </c>
      <c r="AF191" s="2">
        <v>2.3478450775146484</v>
      </c>
      <c r="AG191" s="2">
        <v>0.17347873747348785</v>
      </c>
      <c r="AH191" s="2">
        <v>6.9796115159988403E-2</v>
      </c>
      <c r="AI191" s="2">
        <v>9.5673110336065292E-3</v>
      </c>
      <c r="AJ191" s="2">
        <v>5.7387612760066986E-2</v>
      </c>
      <c r="AK191" s="2">
        <v>1.0302338749170303E-2</v>
      </c>
      <c r="AL191" s="2">
        <v>1</v>
      </c>
      <c r="AM191" s="2">
        <v>-0.21956524252891541</v>
      </c>
      <c r="AN191" s="2">
        <v>2.737391471862793</v>
      </c>
      <c r="AO191" s="2">
        <v>1</v>
      </c>
      <c r="AP191" s="2">
        <v>0</v>
      </c>
      <c r="AQ191" s="2">
        <v>0.15999999642372131</v>
      </c>
      <c r="AR191" s="2">
        <v>111115</v>
      </c>
      <c r="AS191">
        <v>1.1660648600260415</v>
      </c>
      <c r="AT191">
        <v>6.0840364290302915E-3</v>
      </c>
      <c r="AU191">
        <v>299.11741676330564</v>
      </c>
      <c r="AV191">
        <v>296.87969245910642</v>
      </c>
      <c r="AW191">
        <v>240.0404243221783</v>
      </c>
      <c r="AX191">
        <v>-0.61057346362267551</v>
      </c>
      <c r="AY191">
        <v>3.367758150001567</v>
      </c>
      <c r="AZ191">
        <v>33.815568689603339</v>
      </c>
      <c r="BA191">
        <v>11.073058847684393</v>
      </c>
      <c r="BB191">
        <v>24.848554611206055</v>
      </c>
      <c r="BC191">
        <v>3.1510811755945669</v>
      </c>
      <c r="BD191">
        <v>0.53390718908675738</v>
      </c>
      <c r="BE191">
        <v>2.264970717324104</v>
      </c>
      <c r="BF191">
        <v>0.88611045827046286</v>
      </c>
      <c r="BG191">
        <v>0.34296027203292312</v>
      </c>
      <c r="BH191">
        <v>29.224956649900264</v>
      </c>
      <c r="BI191">
        <v>0.78136162337927095</v>
      </c>
      <c r="BJ191">
        <v>72.636743303252743</v>
      </c>
      <c r="BK191">
        <v>363.13952155598145</v>
      </c>
      <c r="BL191">
        <v>5.2258070916720162E-2</v>
      </c>
    </row>
    <row r="192" spans="1:64" x14ac:dyDescent="0.25">
      <c r="A192" s="6" t="s">
        <v>66</v>
      </c>
      <c r="B192" t="s">
        <v>334</v>
      </c>
      <c r="C192" s="6">
        <v>150216</v>
      </c>
      <c r="D192" t="s">
        <v>327</v>
      </c>
      <c r="F192" s="2" t="s">
        <v>333</v>
      </c>
      <c r="G192" s="2">
        <v>2254.9999988600612</v>
      </c>
      <c r="H192" s="2">
        <v>0</v>
      </c>
      <c r="I192">
        <v>34.158731517789477</v>
      </c>
      <c r="J192">
        <v>0.66591509638383062</v>
      </c>
      <c r="K192">
        <v>1631.699760026645</v>
      </c>
      <c r="L192">
        <v>6.369091588530476</v>
      </c>
      <c r="M192">
        <v>1.1422227046324527</v>
      </c>
      <c r="N192">
        <v>26.228767395019531</v>
      </c>
      <c r="O192" s="2">
        <v>6</v>
      </c>
      <c r="P192">
        <v>1.4200000166893005</v>
      </c>
      <c r="Q192" s="2">
        <v>1</v>
      </c>
      <c r="R192">
        <v>2.8400000333786011</v>
      </c>
      <c r="S192" s="2">
        <v>23.671220779418945</v>
      </c>
      <c r="T192" s="2">
        <v>26.228767395019531</v>
      </c>
      <c r="U192" s="2">
        <v>21.87176513671875</v>
      </c>
      <c r="V192" s="2">
        <v>1800.3431396484375</v>
      </c>
      <c r="W192" s="2">
        <v>1761.4263916015625</v>
      </c>
      <c r="X192" s="2">
        <v>17.536331176757812</v>
      </c>
      <c r="Y192" s="2">
        <v>22.873672485351563</v>
      </c>
      <c r="Z192" s="2">
        <v>59.476879119873047</v>
      </c>
      <c r="AA192" s="2">
        <v>77.579208374023438</v>
      </c>
      <c r="AB192" s="2">
        <v>699.6075439453125</v>
      </c>
      <c r="AC192" s="2">
        <v>1800.6956787109375</v>
      </c>
      <c r="AD192" s="2">
        <v>0.19829265773296356</v>
      </c>
      <c r="AE192" s="2">
        <v>99.589767456054687</v>
      </c>
      <c r="AF192" s="2">
        <v>-1.5254337787628174</v>
      </c>
      <c r="AG192" s="2">
        <v>0.17003120481967926</v>
      </c>
      <c r="AH192" s="2">
        <v>0.28915250301361084</v>
      </c>
      <c r="AI192" s="2">
        <v>3.5856431350111961E-3</v>
      </c>
      <c r="AJ192" s="2">
        <v>0.30203822255134583</v>
      </c>
      <c r="AK192" s="2">
        <v>2.8172698803246021E-3</v>
      </c>
      <c r="AL192" s="2">
        <v>0.66666668653488159</v>
      </c>
      <c r="AM192" s="2">
        <v>-0.21956524252891541</v>
      </c>
      <c r="AN192" s="2">
        <v>2.737391471862793</v>
      </c>
      <c r="AO192" s="2">
        <v>1</v>
      </c>
      <c r="AP192" s="2">
        <v>0</v>
      </c>
      <c r="AQ192" s="2">
        <v>0.15999999642372131</v>
      </c>
      <c r="AR192" s="2">
        <v>111115</v>
      </c>
      <c r="AS192">
        <v>1.1660125732421873</v>
      </c>
      <c r="AT192">
        <v>6.3690915885304756E-3</v>
      </c>
      <c r="AU192">
        <v>299.37876739501951</v>
      </c>
      <c r="AV192">
        <v>296.82122077941892</v>
      </c>
      <c r="AW192">
        <v>288.11130215396042</v>
      </c>
      <c r="AX192">
        <v>-0.24922350714452188</v>
      </c>
      <c r="AY192">
        <v>3.4202064283145712</v>
      </c>
      <c r="AZ192">
        <v>34.342950241587651</v>
      </c>
      <c r="BA192">
        <v>11.469277756236089</v>
      </c>
      <c r="BB192">
        <v>24.949994087219238</v>
      </c>
      <c r="BC192">
        <v>3.1702103341479329</v>
      </c>
      <c r="BD192">
        <v>0.53943088350959167</v>
      </c>
      <c r="BE192">
        <v>2.2779837236821185</v>
      </c>
      <c r="BF192">
        <v>0.89222661046581431</v>
      </c>
      <c r="BG192">
        <v>0.34660806796175575</v>
      </c>
      <c r="BH192">
        <v>162.50059965915381</v>
      </c>
      <c r="BI192">
        <v>0.92635137511652432</v>
      </c>
      <c r="BJ192">
        <v>72.150267183950064</v>
      </c>
      <c r="BK192">
        <v>1745.1889665990859</v>
      </c>
      <c r="BL192">
        <v>1.4122032930772587E-2</v>
      </c>
    </row>
    <row r="193" spans="1:64" x14ac:dyDescent="0.25">
      <c r="A193" s="6" t="s">
        <v>66</v>
      </c>
      <c r="B193" t="s">
        <v>359</v>
      </c>
      <c r="C193" s="6">
        <v>150306</v>
      </c>
      <c r="D193" t="s">
        <v>354</v>
      </c>
      <c r="F193" s="2" t="s">
        <v>357</v>
      </c>
      <c r="G193" s="2">
        <v>9787.4999991171062</v>
      </c>
      <c r="H193" s="2">
        <v>0</v>
      </c>
      <c r="I193">
        <v>4.3841325768093586</v>
      </c>
      <c r="J193">
        <v>8.4325093871793502E-2</v>
      </c>
      <c r="K193">
        <v>291.09133637441892</v>
      </c>
      <c r="L193">
        <v>1.3697889980315741</v>
      </c>
      <c r="M193">
        <v>1.5538608833117487</v>
      </c>
      <c r="N193">
        <v>24.419527053833008</v>
      </c>
      <c r="O193" s="2">
        <v>6</v>
      </c>
      <c r="P193">
        <v>1.4200000166893005</v>
      </c>
      <c r="Q193" s="2">
        <v>1</v>
      </c>
      <c r="R193">
        <v>2.8400000333786011</v>
      </c>
      <c r="S193" s="2">
        <v>26.953079223632812</v>
      </c>
      <c r="T193" s="2">
        <v>24.419527053833008</v>
      </c>
      <c r="U193" s="2">
        <v>29.485210418701172</v>
      </c>
      <c r="V193" s="2">
        <v>400.1326904296875</v>
      </c>
      <c r="W193" s="2">
        <v>385.4063720703125</v>
      </c>
      <c r="X193" s="2">
        <v>11.899419784545898</v>
      </c>
      <c r="Y193" s="2">
        <v>15.940576553344727</v>
      </c>
      <c r="Z193" s="2">
        <v>31.735500335693359</v>
      </c>
      <c r="AA193" s="2">
        <v>42.513179779052734</v>
      </c>
      <c r="AB193" s="2">
        <v>200.13385009765625</v>
      </c>
      <c r="AC193" s="2">
        <v>1500.5787353515625</v>
      </c>
      <c r="AD193" s="2">
        <v>0.10417802631855011</v>
      </c>
      <c r="AE193" s="2">
        <v>95.192703247070313</v>
      </c>
      <c r="AF193" s="2">
        <v>-1.6041762828826904</v>
      </c>
      <c r="AG193" s="2">
        <v>-0.19570083916187286</v>
      </c>
      <c r="AH193" s="2">
        <v>8.5751302540302277E-2</v>
      </c>
      <c r="AI193" s="2">
        <v>9.8376581445336342E-3</v>
      </c>
      <c r="AJ193" s="2">
        <v>8.7464481592178345E-2</v>
      </c>
      <c r="AK193" s="2">
        <v>6.6615138202905655E-3</v>
      </c>
      <c r="AL193" s="2">
        <v>1</v>
      </c>
      <c r="AM193" s="2">
        <v>-0.21956524252891541</v>
      </c>
      <c r="AN193" s="2">
        <v>2.737391471862793</v>
      </c>
      <c r="AO193" s="2">
        <v>1</v>
      </c>
      <c r="AP193" s="2">
        <v>0</v>
      </c>
      <c r="AQ193" s="2">
        <v>0.15999999642372131</v>
      </c>
      <c r="AR193" s="2">
        <v>111115</v>
      </c>
      <c r="AS193">
        <v>0.33355641682942705</v>
      </c>
      <c r="AT193">
        <v>1.3697889980315741E-3</v>
      </c>
      <c r="AU193">
        <v>297.56952705383299</v>
      </c>
      <c r="AV193">
        <v>300.10307922363279</v>
      </c>
      <c r="AW193">
        <v>240.09259228976225</v>
      </c>
      <c r="AX193">
        <v>2.3754141591457243</v>
      </c>
      <c r="AY193">
        <v>3.0712874567415001</v>
      </c>
      <c r="AZ193">
        <v>32.263895781697144</v>
      </c>
      <c r="BA193">
        <v>16.323319228352418</v>
      </c>
      <c r="BB193">
        <v>25.68630313873291</v>
      </c>
      <c r="BC193">
        <v>3.3121292654376195</v>
      </c>
      <c r="BD193">
        <v>8.1893516961885182E-2</v>
      </c>
      <c r="BE193">
        <v>1.5174265734297514</v>
      </c>
      <c r="BF193">
        <v>1.7947026920078681</v>
      </c>
      <c r="BG193">
        <v>5.1396493678377488E-2</v>
      </c>
      <c r="BH193">
        <v>27.709771201283186</v>
      </c>
      <c r="BI193">
        <v>0.75528418176052625</v>
      </c>
      <c r="BJ193">
        <v>49.65225380716327</v>
      </c>
      <c r="BK193">
        <v>383.32236541216764</v>
      </c>
      <c r="BL193">
        <v>5.6788250065692922E-3</v>
      </c>
    </row>
    <row r="194" spans="1:64" x14ac:dyDescent="0.25">
      <c r="A194" s="6" t="s">
        <v>66</v>
      </c>
      <c r="B194" t="s">
        <v>359</v>
      </c>
      <c r="C194" s="6">
        <v>150306</v>
      </c>
      <c r="D194" t="s">
        <v>354</v>
      </c>
      <c r="F194" s="2" t="s">
        <v>358</v>
      </c>
      <c r="G194" s="2">
        <v>10076.500000033528</v>
      </c>
      <c r="H194" s="2">
        <v>0</v>
      </c>
      <c r="I194">
        <v>13.457508585538381</v>
      </c>
      <c r="J194">
        <v>3.3935673382970717E-2</v>
      </c>
      <c r="K194">
        <v>1066.8491961913189</v>
      </c>
      <c r="L194">
        <v>0.67514394022376112</v>
      </c>
      <c r="M194">
        <v>1.8713245596157253</v>
      </c>
      <c r="N194">
        <v>24.945537567138672</v>
      </c>
      <c r="O194" s="2">
        <v>6</v>
      </c>
      <c r="P194">
        <v>1.4200000166893005</v>
      </c>
      <c r="Q194" s="2">
        <v>1</v>
      </c>
      <c r="R194">
        <v>2.8400000333786011</v>
      </c>
      <c r="S194" s="2">
        <v>27.170627593994141</v>
      </c>
      <c r="T194" s="2">
        <v>24.945537567138672</v>
      </c>
      <c r="U194" s="2">
        <v>29.644418716430664</v>
      </c>
      <c r="V194" s="2">
        <v>1797.0667724609375</v>
      </c>
      <c r="W194" s="2">
        <v>1753.1783447265625</v>
      </c>
      <c r="X194" s="2">
        <v>11.6409912109375</v>
      </c>
      <c r="Y194" s="2">
        <v>13.637207984924316</v>
      </c>
      <c r="Z194" s="2">
        <v>30.649480819702148</v>
      </c>
      <c r="AA194" s="2">
        <v>35.905307769775391</v>
      </c>
      <c r="AB194" s="2">
        <v>200.15968322753906</v>
      </c>
      <c r="AC194" s="2">
        <v>1402.0660400390625</v>
      </c>
      <c r="AD194" s="2">
        <v>0.15794479846954346</v>
      </c>
      <c r="AE194" s="2">
        <v>95.183944702148438</v>
      </c>
      <c r="AF194" s="2">
        <v>-9.3502883911132812</v>
      </c>
      <c r="AG194" s="2">
        <v>-2.3322204127907753E-2</v>
      </c>
      <c r="AH194" s="2">
        <v>0.44656828045845032</v>
      </c>
      <c r="AI194" s="2">
        <v>3.3108752220869064E-2</v>
      </c>
      <c r="AJ194" s="2">
        <v>0.51358449459075928</v>
      </c>
      <c r="AK194" s="2">
        <v>2.763775922358036E-2</v>
      </c>
      <c r="AL194" s="2">
        <v>0.66666668653488159</v>
      </c>
      <c r="AM194" s="2">
        <v>-0.21956524252891541</v>
      </c>
      <c r="AN194" s="2">
        <v>2.737391471862793</v>
      </c>
      <c r="AO194" s="2">
        <v>1</v>
      </c>
      <c r="AP194" s="2">
        <v>0</v>
      </c>
      <c r="AQ194" s="2">
        <v>0.15999999642372131</v>
      </c>
      <c r="AR194" s="2">
        <v>111115</v>
      </c>
      <c r="AS194">
        <v>0.33359947204589835</v>
      </c>
      <c r="AT194">
        <v>6.7514394022376116E-4</v>
      </c>
      <c r="AU194">
        <v>298.09553756713865</v>
      </c>
      <c r="AV194">
        <v>300.32062759399412</v>
      </c>
      <c r="AW194">
        <v>224.3305613920711</v>
      </c>
      <c r="AX194">
        <v>2.5036023913254914</v>
      </c>
      <c r="AY194">
        <v>3.1693678103444585</v>
      </c>
      <c r="AZ194">
        <v>33.297294205048026</v>
      </c>
      <c r="BA194">
        <v>19.660086220123709</v>
      </c>
      <c r="BB194">
        <v>26.058082580566406</v>
      </c>
      <c r="BC194">
        <v>3.3858729751469756</v>
      </c>
      <c r="BD194">
        <v>3.3534958111141148E-2</v>
      </c>
      <c r="BE194">
        <v>1.2980432507287332</v>
      </c>
      <c r="BF194">
        <v>2.0878297244182424</v>
      </c>
      <c r="BG194">
        <v>2.099498596125246E-2</v>
      </c>
      <c r="BH194">
        <v>101.54691489580601</v>
      </c>
      <c r="BI194">
        <v>0.6085229146255009</v>
      </c>
      <c r="BJ194">
        <v>40.250956217363544</v>
      </c>
      <c r="BK194">
        <v>1746.7812896642554</v>
      </c>
      <c r="BL194">
        <v>3.1010040700368041E-3</v>
      </c>
    </row>
    <row r="195" spans="1:64" x14ac:dyDescent="0.25">
      <c r="A195" s="6" t="s">
        <v>66</v>
      </c>
      <c r="B195" t="s">
        <v>359</v>
      </c>
      <c r="C195" s="6">
        <v>150306</v>
      </c>
      <c r="D195" t="s">
        <v>353</v>
      </c>
      <c r="F195" s="2" t="s">
        <v>355</v>
      </c>
      <c r="G195" s="2">
        <v>9338.5000000558794</v>
      </c>
      <c r="H195" s="2">
        <v>0</v>
      </c>
      <c r="I195">
        <v>3.8140522768297669</v>
      </c>
      <c r="J195">
        <v>4.0816899538798204E-2</v>
      </c>
      <c r="K195">
        <v>226.92422729588222</v>
      </c>
      <c r="L195">
        <v>0.75718368999326313</v>
      </c>
      <c r="M195">
        <v>1.7484557939875436</v>
      </c>
      <c r="N195">
        <v>24.73338508605957</v>
      </c>
      <c r="O195" s="2">
        <v>6</v>
      </c>
      <c r="P195">
        <v>1.4200000166893005</v>
      </c>
      <c r="Q195" s="2">
        <v>1</v>
      </c>
      <c r="R195">
        <v>2.8400000333786011</v>
      </c>
      <c r="S195" s="2">
        <v>27.310617446899414</v>
      </c>
      <c r="T195" s="2">
        <v>24.73338508605957</v>
      </c>
      <c r="U195" s="2">
        <v>29.771804809570313</v>
      </c>
      <c r="V195" s="2">
        <v>399.81564331054687</v>
      </c>
      <c r="W195" s="2">
        <v>387.5035400390625</v>
      </c>
      <c r="X195" s="2">
        <v>12.274089813232422</v>
      </c>
      <c r="Y195" s="2">
        <v>14.510809898376465</v>
      </c>
      <c r="Z195" s="2">
        <v>32.048351287841797</v>
      </c>
      <c r="AA195" s="2">
        <v>37.888557434082031</v>
      </c>
      <c r="AB195" s="2">
        <v>200.1671142578125</v>
      </c>
      <c r="AC195" s="2">
        <v>1500.02880859375</v>
      </c>
      <c r="AD195" s="2">
        <v>0.27107256650924683</v>
      </c>
      <c r="AE195" s="2">
        <v>95.172454833984375</v>
      </c>
      <c r="AF195" s="2">
        <v>-1.2167844772338867</v>
      </c>
      <c r="AG195" s="2">
        <v>-3.0571892857551575E-2</v>
      </c>
      <c r="AH195" s="2">
        <v>7.7045924961566925E-2</v>
      </c>
      <c r="AI195" s="2">
        <v>3.9098965935409069E-3</v>
      </c>
      <c r="AJ195" s="2">
        <v>9.6785269677639008E-2</v>
      </c>
      <c r="AK195" s="2">
        <v>4.4445092789828777E-3</v>
      </c>
      <c r="AL195" s="2">
        <v>1</v>
      </c>
      <c r="AM195" s="2">
        <v>-0.21956524252891541</v>
      </c>
      <c r="AN195" s="2">
        <v>2.737391471862793</v>
      </c>
      <c r="AO195" s="2">
        <v>1</v>
      </c>
      <c r="AP195" s="2">
        <v>0</v>
      </c>
      <c r="AQ195" s="2">
        <v>0.15999999642372131</v>
      </c>
      <c r="AR195" s="2">
        <v>111115</v>
      </c>
      <c r="AS195">
        <v>0.33361185709635416</v>
      </c>
      <c r="AT195">
        <v>7.5718368999326308E-4</v>
      </c>
      <c r="AU195">
        <v>297.88338508605955</v>
      </c>
      <c r="AV195">
        <v>300.46061744689939</v>
      </c>
      <c r="AW195">
        <v>240.00460401047894</v>
      </c>
      <c r="AX195">
        <v>2.68748087195506</v>
      </c>
      <c r="AY195">
        <v>3.1294851936453112</v>
      </c>
      <c r="AZ195">
        <v>32.882257782509441</v>
      </c>
      <c r="BA195">
        <v>18.371447884132976</v>
      </c>
      <c r="BB195">
        <v>26.022001266479492</v>
      </c>
      <c r="BC195">
        <v>3.3786538415701237</v>
      </c>
      <c r="BD195">
        <v>4.0238584662582462E-2</v>
      </c>
      <c r="BE195">
        <v>1.3810293996577676</v>
      </c>
      <c r="BF195">
        <v>1.9976244419123561</v>
      </c>
      <c r="BG195">
        <v>2.5200441761475439E-2</v>
      </c>
      <c r="BH195">
        <v>21.596935773054156</v>
      </c>
      <c r="BI195">
        <v>0.58560555930148928</v>
      </c>
      <c r="BJ195">
        <v>43.584348437233125</v>
      </c>
      <c r="BK195">
        <v>385.69052225272299</v>
      </c>
      <c r="BL195">
        <v>4.3100095491132411E-3</v>
      </c>
    </row>
    <row r="196" spans="1:64" x14ac:dyDescent="0.25">
      <c r="A196" s="6" t="s">
        <v>66</v>
      </c>
      <c r="B196" t="s">
        <v>359</v>
      </c>
      <c r="C196" s="6">
        <v>150306</v>
      </c>
      <c r="D196" t="s">
        <v>353</v>
      </c>
      <c r="F196" s="2" t="s">
        <v>356</v>
      </c>
      <c r="G196" s="2">
        <v>9519.5000002123415</v>
      </c>
      <c r="H196" s="2">
        <v>0</v>
      </c>
      <c r="I196">
        <v>14.61602389481506</v>
      </c>
      <c r="J196">
        <v>4.1477422755236588E-2</v>
      </c>
      <c r="K196">
        <v>1136.2473928329948</v>
      </c>
      <c r="L196">
        <v>0.75748026314448946</v>
      </c>
      <c r="M196">
        <v>1.7224099352923101</v>
      </c>
      <c r="N196">
        <v>24.519893646240234</v>
      </c>
      <c r="O196" s="2">
        <v>6</v>
      </c>
      <c r="P196">
        <v>1.4200000166893005</v>
      </c>
      <c r="Q196" s="2">
        <v>1</v>
      </c>
      <c r="R196">
        <v>2.8400000333786011</v>
      </c>
      <c r="S196" s="2">
        <v>27.211702346801758</v>
      </c>
      <c r="T196" s="2">
        <v>24.519893646240234</v>
      </c>
      <c r="U196" s="2">
        <v>29.726982116699219</v>
      </c>
      <c r="V196" s="2">
        <v>1797.5902099609375</v>
      </c>
      <c r="W196" s="2">
        <v>1749.806640625</v>
      </c>
      <c r="X196" s="2">
        <v>12.12763786315918</v>
      </c>
      <c r="Y196" s="2">
        <v>14.365521430969238</v>
      </c>
      <c r="Z196" s="2">
        <v>31.854347229003906</v>
      </c>
      <c r="AA196" s="2">
        <v>37.732353210449219</v>
      </c>
      <c r="AB196" s="2">
        <v>200.17091369628906</v>
      </c>
      <c r="AC196" s="2">
        <v>1499.2493896484375</v>
      </c>
      <c r="AD196" s="2">
        <v>5.9369213879108429E-2</v>
      </c>
      <c r="AE196" s="2">
        <v>95.185157775878906</v>
      </c>
      <c r="AF196" s="2">
        <v>-8.828521728515625</v>
      </c>
      <c r="AG196" s="2">
        <v>-2.1429350599646568E-2</v>
      </c>
      <c r="AH196" s="2">
        <v>0.87785238027572632</v>
      </c>
      <c r="AI196" s="2">
        <v>8.1556355580687523E-3</v>
      </c>
      <c r="AJ196" s="2">
        <v>0.89912140369415283</v>
      </c>
      <c r="AK196" s="2">
        <v>6.7549156956374645E-3</v>
      </c>
      <c r="AL196" s="2">
        <v>0.66666668653488159</v>
      </c>
      <c r="AM196" s="2">
        <v>-0.21956524252891541</v>
      </c>
      <c r="AN196" s="2">
        <v>2.737391471862793</v>
      </c>
      <c r="AO196" s="2">
        <v>1</v>
      </c>
      <c r="AP196" s="2">
        <v>0</v>
      </c>
      <c r="AQ196" s="2">
        <v>0.15999999642372131</v>
      </c>
      <c r="AR196" s="2">
        <v>111115</v>
      </c>
      <c r="AS196">
        <v>0.33361818949381505</v>
      </c>
      <c r="AT196">
        <v>7.5748026314448943E-4</v>
      </c>
      <c r="AU196">
        <v>297.66989364624021</v>
      </c>
      <c r="AV196">
        <v>300.36170234680174</v>
      </c>
      <c r="AW196">
        <v>239.87989698201636</v>
      </c>
      <c r="AX196">
        <v>2.7011466174865113</v>
      </c>
      <c r="AY196">
        <v>3.0897943592318868</v>
      </c>
      <c r="AZ196">
        <v>32.460883938513355</v>
      </c>
      <c r="BA196">
        <v>18.095362507544117</v>
      </c>
      <c r="BB196">
        <v>25.865797996520996</v>
      </c>
      <c r="BC196">
        <v>3.3475556072735699</v>
      </c>
      <c r="BD196">
        <v>4.0880376057975627E-2</v>
      </c>
      <c r="BE196">
        <v>1.3673844239395767</v>
      </c>
      <c r="BF196">
        <v>1.9801711833339932</v>
      </c>
      <c r="BG196">
        <v>2.560321343978322E-2</v>
      </c>
      <c r="BH196">
        <v>108.15388735923968</v>
      </c>
      <c r="BI196">
        <v>0.64935597251313859</v>
      </c>
      <c r="BJ196">
        <v>43.740066264581145</v>
      </c>
      <c r="BK196">
        <v>1742.8588828693332</v>
      </c>
      <c r="BL196">
        <v>3.6681446786523486E-3</v>
      </c>
    </row>
    <row r="197" spans="1:64" x14ac:dyDescent="0.25">
      <c r="A197" s="6" t="s">
        <v>66</v>
      </c>
      <c r="B197" t="s">
        <v>359</v>
      </c>
      <c r="C197" s="6">
        <v>150306</v>
      </c>
      <c r="D197" t="s">
        <v>345</v>
      </c>
      <c r="F197" s="2" t="s">
        <v>349</v>
      </c>
      <c r="G197" s="2">
        <v>8488.9999975636601</v>
      </c>
      <c r="H197" s="2">
        <v>0</v>
      </c>
      <c r="I197">
        <v>6.1074958215782251</v>
      </c>
      <c r="J197">
        <v>7.8754319661843306E-2</v>
      </c>
      <c r="K197">
        <v>244.5132485496417</v>
      </c>
      <c r="L197">
        <v>1.3220415279810009</v>
      </c>
      <c r="M197">
        <v>1.6012021171793454</v>
      </c>
      <c r="N197">
        <v>24.886987686157227</v>
      </c>
      <c r="O197" s="2">
        <v>6</v>
      </c>
      <c r="P197">
        <v>1.4200000166893005</v>
      </c>
      <c r="Q197" s="2">
        <v>1</v>
      </c>
      <c r="R197">
        <v>2.8400000333786011</v>
      </c>
      <c r="S197" s="2">
        <v>27.709707260131836</v>
      </c>
      <c r="T197" s="2">
        <v>24.886987686157227</v>
      </c>
      <c r="U197" s="2">
        <v>29.991735458374023</v>
      </c>
      <c r="V197" s="2">
        <v>399.94265747070312</v>
      </c>
      <c r="W197" s="2">
        <v>380.12930297851562</v>
      </c>
      <c r="X197" s="2">
        <v>12.463809967041016</v>
      </c>
      <c r="Y197" s="2">
        <v>16.36174201965332</v>
      </c>
      <c r="Z197" s="2">
        <v>31.791133880615234</v>
      </c>
      <c r="AA197" s="2">
        <v>41.733493804931641</v>
      </c>
      <c r="AB197" s="2">
        <v>200.1693115234375</v>
      </c>
      <c r="AC197" s="2">
        <v>1500.73681640625</v>
      </c>
      <c r="AD197" s="2">
        <v>0.22179293632507324</v>
      </c>
      <c r="AE197" s="2">
        <v>95.16802978515625</v>
      </c>
      <c r="AF197" s="2">
        <v>-1.3025081157684326</v>
      </c>
      <c r="AG197" s="2">
        <v>-7.417646050453186E-2</v>
      </c>
      <c r="AH197" s="2">
        <v>0.14234441518783569</v>
      </c>
      <c r="AI197" s="2">
        <v>1.9496224820613861E-2</v>
      </c>
      <c r="AJ197" s="2">
        <v>0.13767598569393158</v>
      </c>
      <c r="AK197" s="2">
        <v>2.1795403212308884E-2</v>
      </c>
      <c r="AL197" s="2">
        <v>1</v>
      </c>
      <c r="AM197" s="2">
        <v>-0.21956524252891541</v>
      </c>
      <c r="AN197" s="2">
        <v>2.737391471862793</v>
      </c>
      <c r="AO197" s="2">
        <v>1</v>
      </c>
      <c r="AP197" s="2">
        <v>0</v>
      </c>
      <c r="AQ197" s="2">
        <v>0.15999999642372131</v>
      </c>
      <c r="AR197" s="2">
        <v>111115</v>
      </c>
      <c r="AS197">
        <v>0.33361551920572913</v>
      </c>
      <c r="AT197">
        <v>1.3220415279810009E-3</v>
      </c>
      <c r="AU197">
        <v>298.0369876861572</v>
      </c>
      <c r="AV197">
        <v>300.85970726013181</v>
      </c>
      <c r="AW197">
        <v>240.11788525794691</v>
      </c>
      <c r="AX197">
        <v>2.4382715645594861</v>
      </c>
      <c r="AY197">
        <v>3.1583168690427552</v>
      </c>
      <c r="AZ197">
        <v>33.186742188240309</v>
      </c>
      <c r="BA197">
        <v>16.825000168586989</v>
      </c>
      <c r="BB197">
        <v>26.298347473144531</v>
      </c>
      <c r="BC197">
        <v>3.4342895362801631</v>
      </c>
      <c r="BD197">
        <v>7.6629357395341172E-2</v>
      </c>
      <c r="BE197">
        <v>1.5571147518634099</v>
      </c>
      <c r="BF197">
        <v>1.8771747844167532</v>
      </c>
      <c r="BG197">
        <v>4.8079834984655706E-2</v>
      </c>
      <c r="BH197">
        <v>23.269844120837615</v>
      </c>
      <c r="BI197">
        <v>0.64323704232678225</v>
      </c>
      <c r="BJ197">
        <v>49.416824279430273</v>
      </c>
      <c r="BK197">
        <v>377.22609197068977</v>
      </c>
      <c r="BL197">
        <v>8.0008529162329655E-3</v>
      </c>
    </row>
    <row r="198" spans="1:64" x14ac:dyDescent="0.25">
      <c r="A198" s="6" t="s">
        <v>66</v>
      </c>
      <c r="B198" t="s">
        <v>359</v>
      </c>
      <c r="C198" s="6">
        <v>150306</v>
      </c>
      <c r="D198" t="s">
        <v>345</v>
      </c>
      <c r="F198" s="2" t="s">
        <v>350</v>
      </c>
      <c r="G198" s="2">
        <v>8671.0000002235174</v>
      </c>
      <c r="H198" s="2">
        <v>0</v>
      </c>
      <c r="I198">
        <v>18.30943312545477</v>
      </c>
      <c r="J198">
        <v>7.3982087405697186E-2</v>
      </c>
      <c r="K198">
        <v>1288.2515129108169</v>
      </c>
      <c r="L198">
        <v>1.2915483397416723</v>
      </c>
      <c r="M198">
        <v>1.6622497908996703</v>
      </c>
      <c r="N198">
        <v>25.12022590637207</v>
      </c>
      <c r="O198" s="2">
        <v>6</v>
      </c>
      <c r="P198">
        <v>1.4200000166893005</v>
      </c>
      <c r="Q198" s="2">
        <v>1</v>
      </c>
      <c r="R198">
        <v>2.8400000333786011</v>
      </c>
      <c r="S198" s="2">
        <v>27.802011489868164</v>
      </c>
      <c r="T198" s="2">
        <v>25.12022590637207</v>
      </c>
      <c r="U198" s="2">
        <v>29.999504089355469</v>
      </c>
      <c r="V198" s="2">
        <v>1797.8359375</v>
      </c>
      <c r="W198" s="2">
        <v>1736.2418212890625</v>
      </c>
      <c r="X198" s="2">
        <v>12.376404762268066</v>
      </c>
      <c r="Y198" s="2">
        <v>16.184537887573242</v>
      </c>
      <c r="Z198" s="2">
        <v>31.399282455444336</v>
      </c>
      <c r="AA198" s="2">
        <v>41.060619354248047</v>
      </c>
      <c r="AB198" s="2">
        <v>200.19970703125</v>
      </c>
      <c r="AC198" s="2">
        <v>1500.8472900390625</v>
      </c>
      <c r="AD198" s="2">
        <v>0.21953941881656647</v>
      </c>
      <c r="AE198" s="2">
        <v>95.170494079589844</v>
      </c>
      <c r="AF198" s="2">
        <v>-7.7322812080383301</v>
      </c>
      <c r="AG198" s="2">
        <v>-3.2928042113780975E-2</v>
      </c>
      <c r="AH198" s="2">
        <v>0.80405557155609131</v>
      </c>
      <c r="AI198" s="2">
        <v>6.3499957323074341E-3</v>
      </c>
      <c r="AJ198" s="2">
        <v>0.87367480993270874</v>
      </c>
      <c r="AK198" s="2">
        <v>2.9549116734415293E-3</v>
      </c>
      <c r="AL198" s="2">
        <v>1</v>
      </c>
      <c r="AM198" s="2">
        <v>-0.21956524252891541</v>
      </c>
      <c r="AN198" s="2">
        <v>2.737391471862793</v>
      </c>
      <c r="AO198" s="2">
        <v>1</v>
      </c>
      <c r="AP198" s="2">
        <v>0</v>
      </c>
      <c r="AQ198" s="2">
        <v>0.15999999642372131</v>
      </c>
      <c r="AR198" s="2">
        <v>111115</v>
      </c>
      <c r="AS198">
        <v>0.33366617838541662</v>
      </c>
      <c r="AT198">
        <v>1.2915483397416723E-3</v>
      </c>
      <c r="AU198">
        <v>298.27022590637205</v>
      </c>
      <c r="AV198">
        <v>300.95201148986814</v>
      </c>
      <c r="AW198">
        <v>240.13556103880182</v>
      </c>
      <c r="AX198">
        <v>2.4350539282251509</v>
      </c>
      <c r="AY198">
        <v>3.202540258109857</v>
      </c>
      <c r="AZ198">
        <v>33.65055828576044</v>
      </c>
      <c r="BA198">
        <v>17.466020398187197</v>
      </c>
      <c r="BB198">
        <v>26.461118698120117</v>
      </c>
      <c r="BC198">
        <v>3.4674326233365615</v>
      </c>
      <c r="BD198">
        <v>7.2103781695492267E-2</v>
      </c>
      <c r="BE198">
        <v>1.5402904672101867</v>
      </c>
      <c r="BF198">
        <v>1.9271421561263749</v>
      </c>
      <c r="BG198">
        <v>4.5229935600570086E-2</v>
      </c>
      <c r="BH198">
        <v>122.60353298250156</v>
      </c>
      <c r="BI198">
        <v>0.74197700868325023</v>
      </c>
      <c r="BJ198">
        <v>48.120974359924517</v>
      </c>
      <c r="BK198">
        <v>1727.5383936732683</v>
      </c>
      <c r="BL198">
        <v>5.1001341863166679E-3</v>
      </c>
    </row>
    <row r="199" spans="1:64" x14ac:dyDescent="0.25">
      <c r="A199" s="6" t="s">
        <v>66</v>
      </c>
      <c r="B199" t="s">
        <v>359</v>
      </c>
      <c r="C199" s="6">
        <v>150306</v>
      </c>
      <c r="D199" t="s">
        <v>344</v>
      </c>
      <c r="F199" s="2" t="s">
        <v>347</v>
      </c>
      <c r="G199" s="2">
        <v>7889.5000001899898</v>
      </c>
      <c r="H199" s="2">
        <v>0</v>
      </c>
      <c r="I199">
        <v>2.7290364393847177</v>
      </c>
      <c r="J199">
        <v>2.4578998878434739E-2</v>
      </c>
      <c r="K199">
        <v>204.53343664964743</v>
      </c>
      <c r="L199">
        <v>0.40734171498939931</v>
      </c>
      <c r="M199">
        <v>1.555911644203553</v>
      </c>
      <c r="N199">
        <v>23.320985794067383</v>
      </c>
      <c r="O199" s="2">
        <v>6</v>
      </c>
      <c r="P199">
        <v>1.4200000166893005</v>
      </c>
      <c r="Q199" s="2">
        <v>1</v>
      </c>
      <c r="R199">
        <v>2.8400000333786011</v>
      </c>
      <c r="S199" s="2">
        <v>26.603740692138672</v>
      </c>
      <c r="T199" s="2">
        <v>23.320985794067383</v>
      </c>
      <c r="U199" s="2">
        <v>28.976673126220703</v>
      </c>
      <c r="V199" s="2">
        <v>400.11996459960937</v>
      </c>
      <c r="W199" s="2">
        <v>391.46023559570312</v>
      </c>
      <c r="X199" s="2">
        <v>12.654991149902344</v>
      </c>
      <c r="Y199" s="2">
        <v>13.859279632568359</v>
      </c>
      <c r="Z199" s="2">
        <v>34.445053100585937</v>
      </c>
      <c r="AA199" s="2">
        <v>37.722949981689453</v>
      </c>
      <c r="AB199" s="2">
        <v>200.13290405273437</v>
      </c>
      <c r="AC199" s="2">
        <v>1499.5458984375</v>
      </c>
      <c r="AD199" s="2">
        <v>0.26995605230331421</v>
      </c>
      <c r="AE199" s="2">
        <v>95.1751708984375</v>
      </c>
      <c r="AF199" s="2">
        <v>-1.5608627796173096</v>
      </c>
      <c r="AG199" s="2">
        <v>-1.9988110288977623E-2</v>
      </c>
      <c r="AH199" s="2">
        <v>4.2449846863746643E-2</v>
      </c>
      <c r="AI199" s="2">
        <v>2.338046208024025E-3</v>
      </c>
      <c r="AJ199" s="2">
        <v>1.7586909234523773E-2</v>
      </c>
      <c r="AK199" s="2">
        <v>9.9644914735108614E-4</v>
      </c>
      <c r="AL199" s="2">
        <v>1</v>
      </c>
      <c r="AM199" s="2">
        <v>-0.21956524252891541</v>
      </c>
      <c r="AN199" s="2">
        <v>2.737391471862793</v>
      </c>
      <c r="AO199" s="2">
        <v>1</v>
      </c>
      <c r="AP199" s="2">
        <v>0</v>
      </c>
      <c r="AQ199" s="2">
        <v>0.15999999642372131</v>
      </c>
      <c r="AR199" s="2">
        <v>111115</v>
      </c>
      <c r="AS199">
        <v>0.3335548400878906</v>
      </c>
      <c r="AT199">
        <v>4.0734171498939931E-4</v>
      </c>
      <c r="AU199">
        <v>296.47098579406736</v>
      </c>
      <c r="AV199">
        <v>299.75374069213865</v>
      </c>
      <c r="AW199">
        <v>239.92733838720596</v>
      </c>
      <c r="AX199">
        <v>2.9554623117552641</v>
      </c>
      <c r="AY199">
        <v>2.8749709517624806</v>
      </c>
      <c r="AZ199">
        <v>30.207153027656705</v>
      </c>
      <c r="BA199">
        <v>16.347873395088346</v>
      </c>
      <c r="BB199">
        <v>24.962363243103027</v>
      </c>
      <c r="BC199">
        <v>3.1725498005207018</v>
      </c>
      <c r="BD199">
        <v>2.4368103253261466E-2</v>
      </c>
      <c r="BE199">
        <v>1.3190593075589276</v>
      </c>
      <c r="BF199">
        <v>1.8534904929617741</v>
      </c>
      <c r="BG199">
        <v>1.5248872808734789E-2</v>
      </c>
      <c r="BH199">
        <v>19.466504787574934</v>
      </c>
      <c r="BI199">
        <v>0.52248841146891833</v>
      </c>
      <c r="BJ199">
        <v>45.136324121065883</v>
      </c>
      <c r="BK199">
        <v>390.16298237391834</v>
      </c>
      <c r="BL199">
        <v>3.1571081530286779E-3</v>
      </c>
    </row>
    <row r="200" spans="1:64" x14ac:dyDescent="0.25">
      <c r="A200" s="6" t="s">
        <v>66</v>
      </c>
      <c r="B200" t="s">
        <v>359</v>
      </c>
      <c r="C200" s="6">
        <v>150306</v>
      </c>
      <c r="D200" t="s">
        <v>344</v>
      </c>
      <c r="F200" s="2" t="s">
        <v>348</v>
      </c>
      <c r="G200" s="2">
        <v>8110.4999999664724</v>
      </c>
      <c r="H200" s="2">
        <v>0</v>
      </c>
      <c r="I200">
        <v>12.467587820165074</v>
      </c>
      <c r="J200">
        <v>2.4761816822044168E-2</v>
      </c>
      <c r="K200">
        <v>910.63643843460727</v>
      </c>
      <c r="L200">
        <v>0.4325743306759956</v>
      </c>
      <c r="M200">
        <v>1.6394803374391163</v>
      </c>
      <c r="N200">
        <v>23.754116058349609</v>
      </c>
      <c r="O200" s="2">
        <v>6</v>
      </c>
      <c r="P200">
        <v>1.4200000166893005</v>
      </c>
      <c r="Q200" s="2">
        <v>1</v>
      </c>
      <c r="R200">
        <v>2.8400000333786011</v>
      </c>
      <c r="S200" s="2">
        <v>26.698114395141602</v>
      </c>
      <c r="T200" s="2">
        <v>23.754116058349609</v>
      </c>
      <c r="U200" s="2">
        <v>28.986501693725586</v>
      </c>
      <c r="V200" s="2">
        <v>1799.5115966796875</v>
      </c>
      <c r="W200" s="2">
        <v>1759.8516845703125</v>
      </c>
      <c r="X200" s="2">
        <v>12.502251625061035</v>
      </c>
      <c r="Y200" s="2">
        <v>13.781230926513672</v>
      </c>
      <c r="Z200" s="2">
        <v>33.838443756103516</v>
      </c>
      <c r="AA200" s="2">
        <v>37.300113677978516</v>
      </c>
      <c r="AB200" s="2">
        <v>200.1343994140625</v>
      </c>
      <c r="AC200" s="2">
        <v>1500.346435546875</v>
      </c>
      <c r="AD200" s="2">
        <v>0.26771700382232666</v>
      </c>
      <c r="AE200" s="2">
        <v>95.168731689453125</v>
      </c>
      <c r="AF200" s="2">
        <v>-8.5463848114013672</v>
      </c>
      <c r="AG200" s="2">
        <v>-8.4497956559062004E-3</v>
      </c>
      <c r="AH200" s="2">
        <v>0.22085851430892944</v>
      </c>
      <c r="AI200" s="2">
        <v>1.5229061245918274E-3</v>
      </c>
      <c r="AJ200" s="2">
        <v>0.17195573449134827</v>
      </c>
      <c r="AK200" s="2">
        <v>1.7351581482216716E-3</v>
      </c>
      <c r="AL200" s="2">
        <v>0.66666668653488159</v>
      </c>
      <c r="AM200" s="2">
        <v>-0.21956524252891541</v>
      </c>
      <c r="AN200" s="2">
        <v>2.737391471862793</v>
      </c>
      <c r="AO200" s="2">
        <v>1</v>
      </c>
      <c r="AP200" s="2">
        <v>0</v>
      </c>
      <c r="AQ200" s="2">
        <v>0.15999999642372131</v>
      </c>
      <c r="AR200" s="2">
        <v>111115</v>
      </c>
      <c r="AS200">
        <v>0.33355733235677076</v>
      </c>
      <c r="AT200">
        <v>4.3257433067599561E-4</v>
      </c>
      <c r="AU200">
        <v>296.90411605834959</v>
      </c>
      <c r="AV200">
        <v>299.84811439514158</v>
      </c>
      <c r="AW200">
        <v>240.05542432184302</v>
      </c>
      <c r="AX200">
        <v>2.8995745262145403</v>
      </c>
      <c r="AY200">
        <v>2.9510226058348894</v>
      </c>
      <c r="AZ200">
        <v>31.008321256864352</v>
      </c>
      <c r="BA200">
        <v>17.227090330350681</v>
      </c>
      <c r="BB200">
        <v>25.226115226745605</v>
      </c>
      <c r="BC200">
        <v>3.2227954598176356</v>
      </c>
      <c r="BD200">
        <v>2.4547785916722829E-2</v>
      </c>
      <c r="BE200">
        <v>1.3115422683957731</v>
      </c>
      <c r="BF200">
        <v>1.9112531914218625</v>
      </c>
      <c r="BG200">
        <v>1.5361453042346776E-2</v>
      </c>
      <c r="BH200">
        <v>86.664114876022353</v>
      </c>
      <c r="BI200">
        <v>0.51745067292812763</v>
      </c>
      <c r="BJ200">
        <v>43.662187107572635</v>
      </c>
      <c r="BK200">
        <v>1753.9251904296771</v>
      </c>
      <c r="BL200">
        <v>3.1036794223291996E-3</v>
      </c>
    </row>
    <row r="201" spans="1:64" x14ac:dyDescent="0.25">
      <c r="A201" s="6" t="s">
        <v>66</v>
      </c>
      <c r="B201" t="s">
        <v>359</v>
      </c>
      <c r="C201" s="6">
        <v>150306</v>
      </c>
      <c r="D201" t="s">
        <v>346</v>
      </c>
      <c r="F201" s="2" t="s">
        <v>351</v>
      </c>
      <c r="G201" s="2">
        <v>8893.4999998323619</v>
      </c>
      <c r="H201" s="2">
        <v>0</v>
      </c>
      <c r="I201">
        <v>3.1381855886077261</v>
      </c>
      <c r="J201">
        <v>3.2340323278168805E-2</v>
      </c>
      <c r="K201">
        <v>223.3148532094867</v>
      </c>
      <c r="L201">
        <v>0.62553104197908294</v>
      </c>
      <c r="M201">
        <v>1.8175161259544161</v>
      </c>
      <c r="N201">
        <v>24.988962173461914</v>
      </c>
      <c r="O201" s="2">
        <v>6</v>
      </c>
      <c r="P201">
        <v>1.4200000166893005</v>
      </c>
      <c r="Q201" s="2">
        <v>1</v>
      </c>
      <c r="R201">
        <v>2.8400000333786011</v>
      </c>
      <c r="S201" s="2">
        <v>27.204912185668945</v>
      </c>
      <c r="T201" s="2">
        <v>24.988962173461914</v>
      </c>
      <c r="U201" s="2">
        <v>29.732013702392578</v>
      </c>
      <c r="V201" s="2">
        <v>399.80325317382812</v>
      </c>
      <c r="W201" s="2">
        <v>389.66433715820313</v>
      </c>
      <c r="X201" s="2">
        <v>12.441302299499512</v>
      </c>
      <c r="Y201" s="2">
        <v>14.289824485778809</v>
      </c>
      <c r="Z201" s="2">
        <v>32.688594818115234</v>
      </c>
      <c r="AA201" s="2">
        <v>37.545452117919922</v>
      </c>
      <c r="AB201" s="2">
        <v>200.13575744628906</v>
      </c>
      <c r="AC201" s="2">
        <v>1501.3612060546875</v>
      </c>
      <c r="AD201" s="2">
        <v>0.32933297753334045</v>
      </c>
      <c r="AE201" s="2">
        <v>95.177490234375</v>
      </c>
      <c r="AF201" s="2">
        <v>-1.207647442817688</v>
      </c>
      <c r="AG201" s="2">
        <v>-3.037896566092968E-2</v>
      </c>
      <c r="AH201" s="2">
        <v>6.1408232897520065E-2</v>
      </c>
      <c r="AI201" s="2">
        <v>1.9570250064134598E-2</v>
      </c>
      <c r="AJ201" s="2">
        <v>5.6214440613985062E-2</v>
      </c>
      <c r="AK201" s="2">
        <v>2.153804711997509E-2</v>
      </c>
      <c r="AL201" s="2">
        <v>0.66666668653488159</v>
      </c>
      <c r="AM201" s="2">
        <v>-0.21956524252891541</v>
      </c>
      <c r="AN201" s="2">
        <v>2.737391471862793</v>
      </c>
      <c r="AO201" s="2">
        <v>1</v>
      </c>
      <c r="AP201" s="2">
        <v>0</v>
      </c>
      <c r="AQ201" s="2">
        <v>0.15999999642372131</v>
      </c>
      <c r="AR201" s="2">
        <v>111115</v>
      </c>
      <c r="AS201">
        <v>0.33355959574381505</v>
      </c>
      <c r="AT201">
        <v>6.2553104197908289E-4</v>
      </c>
      <c r="AU201">
        <v>298.13896217346189</v>
      </c>
      <c r="AV201">
        <v>300.35491218566892</v>
      </c>
      <c r="AW201">
        <v>240.21778759946392</v>
      </c>
      <c r="AX201">
        <v>2.7078329792894511</v>
      </c>
      <c r="AY201">
        <v>3.1775857564005614</v>
      </c>
      <c r="AZ201">
        <v>33.385895641666345</v>
      </c>
      <c r="BA201">
        <v>19.096071155887536</v>
      </c>
      <c r="BB201">
        <v>26.09693717956543</v>
      </c>
      <c r="BC201">
        <v>3.3936620476627959</v>
      </c>
      <c r="BD201">
        <v>3.1976196336418128E-2</v>
      </c>
      <c r="BE201">
        <v>1.3600696304461453</v>
      </c>
      <c r="BF201">
        <v>2.0335924172166506</v>
      </c>
      <c r="BG201">
        <v>2.0017521337579832E-2</v>
      </c>
      <c r="BH201">
        <v>21.25454726053681</v>
      </c>
      <c r="BI201">
        <v>0.57309543603119428</v>
      </c>
      <c r="BJ201">
        <v>42.064937735466188</v>
      </c>
      <c r="BK201">
        <v>388.17259402622136</v>
      </c>
      <c r="BL201">
        <v>3.4007444991905871E-3</v>
      </c>
    </row>
    <row r="202" spans="1:64" x14ac:dyDescent="0.25">
      <c r="A202" s="6" t="s">
        <v>66</v>
      </c>
      <c r="B202" t="s">
        <v>359</v>
      </c>
      <c r="C202" s="6">
        <v>150306</v>
      </c>
      <c r="D202" t="s">
        <v>346</v>
      </c>
      <c r="F202" s="2" t="s">
        <v>352</v>
      </c>
      <c r="G202" s="2">
        <v>9137.9999995753169</v>
      </c>
      <c r="H202" s="2">
        <v>0</v>
      </c>
      <c r="I202">
        <v>14.98870462058588</v>
      </c>
      <c r="J202">
        <v>3.7554511291633001E-2</v>
      </c>
      <c r="K202">
        <v>1058.1856967636543</v>
      </c>
      <c r="L202">
        <v>0.73889181647019653</v>
      </c>
      <c r="M202">
        <v>1.8512988187049912</v>
      </c>
      <c r="N202">
        <v>25.301111221313477</v>
      </c>
      <c r="O202" s="2">
        <v>6</v>
      </c>
      <c r="P202">
        <v>1.4200000166893005</v>
      </c>
      <c r="Q202" s="2">
        <v>1</v>
      </c>
      <c r="R202">
        <v>2.8400000333786011</v>
      </c>
      <c r="S202" s="2">
        <v>27.548070907592773</v>
      </c>
      <c r="T202" s="2">
        <v>25.301111221313477</v>
      </c>
      <c r="U202" s="2">
        <v>29.951522827148438</v>
      </c>
      <c r="V202" s="2">
        <v>1797.4945068359375</v>
      </c>
      <c r="W202" s="2">
        <v>1748.686767578125</v>
      </c>
      <c r="X202" s="2">
        <v>12.378599166870117</v>
      </c>
      <c r="Y202" s="2">
        <v>14.561447143554688</v>
      </c>
      <c r="Z202" s="2">
        <v>31.876430511474609</v>
      </c>
      <c r="AA202" s="2">
        <v>37.497539520263672</v>
      </c>
      <c r="AB202" s="2">
        <v>200.1419677734375</v>
      </c>
      <c r="AC202" s="2">
        <v>1500.93896484375</v>
      </c>
      <c r="AD202" s="2">
        <v>1.680266298353672E-2</v>
      </c>
      <c r="AE202" s="2">
        <v>95.176666259765625</v>
      </c>
      <c r="AF202" s="2">
        <v>-7.9157590866088867</v>
      </c>
      <c r="AG202" s="2">
        <v>-1.3633493334054947E-2</v>
      </c>
      <c r="AH202" s="2">
        <v>9.9204324185848236E-2</v>
      </c>
      <c r="AI202" s="2">
        <v>2.5051310658454895E-3</v>
      </c>
      <c r="AJ202" s="2">
        <v>7.506522536277771E-2</v>
      </c>
      <c r="AK202" s="2">
        <v>3.4376061521470547E-3</v>
      </c>
      <c r="AL202" s="2">
        <v>1</v>
      </c>
      <c r="AM202" s="2">
        <v>-0.21956524252891541</v>
      </c>
      <c r="AN202" s="2">
        <v>2.737391471862793</v>
      </c>
      <c r="AO202" s="2">
        <v>1</v>
      </c>
      <c r="AP202" s="2">
        <v>0</v>
      </c>
      <c r="AQ202" s="2">
        <v>0.15999999642372131</v>
      </c>
      <c r="AR202" s="2">
        <v>111115</v>
      </c>
      <c r="AS202">
        <v>0.33356994628906245</v>
      </c>
      <c r="AT202">
        <v>7.3889181647019656E-4</v>
      </c>
      <c r="AU202">
        <v>298.45111122131345</v>
      </c>
      <c r="AV202">
        <v>300.69807090759275</v>
      </c>
      <c r="AW202">
        <v>240.15022900722397</v>
      </c>
      <c r="AX202">
        <v>2.6541965177872302</v>
      </c>
      <c r="AY202">
        <v>3.2372088137463133</v>
      </c>
      <c r="AZ202">
        <v>34.012630836543501</v>
      </c>
      <c r="BA202">
        <v>19.451183692988813</v>
      </c>
      <c r="BB202">
        <v>26.424591064453125</v>
      </c>
      <c r="BC202">
        <v>3.4599707486750666</v>
      </c>
      <c r="BD202">
        <v>3.7064393277722332E-2</v>
      </c>
      <c r="BE202">
        <v>1.3859099950413221</v>
      </c>
      <c r="BF202">
        <v>2.0740607536337445</v>
      </c>
      <c r="BG202">
        <v>2.3208786843113564E-2</v>
      </c>
      <c r="BH202">
        <v>100.71458690173188</v>
      </c>
      <c r="BI202">
        <v>0.6051316430038568</v>
      </c>
      <c r="BJ202">
        <v>42.153309616234303</v>
      </c>
      <c r="BK202">
        <v>1741.5618552541914</v>
      </c>
      <c r="BL202">
        <v>3.6279130983011792E-3</v>
      </c>
    </row>
    <row r="203" spans="1:64" x14ac:dyDescent="0.25">
      <c r="A203" s="6" t="s">
        <v>66</v>
      </c>
      <c r="B203" t="s">
        <v>359</v>
      </c>
      <c r="C203" s="6">
        <v>150306</v>
      </c>
      <c r="D203" t="s">
        <v>336</v>
      </c>
      <c r="F203" s="2" t="s">
        <v>340</v>
      </c>
      <c r="G203" s="2">
        <v>6851.0000002235174</v>
      </c>
      <c r="H203" s="2">
        <v>0</v>
      </c>
      <c r="I203">
        <v>4.4030574980071311</v>
      </c>
      <c r="J203">
        <v>0.1101575938546278</v>
      </c>
      <c r="K203">
        <v>309.65686895754675</v>
      </c>
      <c r="L203">
        <v>1.7071045734684844</v>
      </c>
      <c r="M203">
        <v>1.4929453653045439</v>
      </c>
      <c r="N203">
        <v>24.895534515380859</v>
      </c>
      <c r="O203" s="2">
        <v>6</v>
      </c>
      <c r="P203">
        <v>1.4200000166893005</v>
      </c>
      <c r="Q203" s="2">
        <v>1</v>
      </c>
      <c r="R203">
        <v>2.8400000333786011</v>
      </c>
      <c r="S203" s="2">
        <v>26.925481796264648</v>
      </c>
      <c r="T203" s="2">
        <v>24.895534515380859</v>
      </c>
      <c r="U203" s="2">
        <v>29.022754669189453</v>
      </c>
      <c r="V203" s="2">
        <v>399.78933715820313</v>
      </c>
      <c r="W203" s="2">
        <v>384.62701416015625</v>
      </c>
      <c r="X203" s="2">
        <v>12.492641448974609</v>
      </c>
      <c r="Y203" s="2">
        <v>17.518718719482422</v>
      </c>
      <c r="Z203" s="2">
        <v>33.358245849609375</v>
      </c>
      <c r="AA203" s="2">
        <v>46.779037475585938</v>
      </c>
      <c r="AB203" s="2">
        <v>200.21955871582031</v>
      </c>
      <c r="AC203" s="2">
        <v>1500.1007080078125</v>
      </c>
      <c r="AD203" s="2">
        <v>0.22851626574993134</v>
      </c>
      <c r="AE203" s="2">
        <v>95.154365539550781</v>
      </c>
      <c r="AF203" s="2">
        <v>-1.8986053466796875</v>
      </c>
      <c r="AG203" s="2">
        <v>1.0648810863494873</v>
      </c>
      <c r="AH203" s="2">
        <v>3.7338424474000931E-2</v>
      </c>
      <c r="AI203" s="2">
        <v>8.4617389366030693E-3</v>
      </c>
      <c r="AJ203" s="2">
        <v>2.1595418453216553E-2</v>
      </c>
      <c r="AK203" s="2">
        <v>6.0773002915084362E-3</v>
      </c>
      <c r="AL203" s="2">
        <v>1</v>
      </c>
      <c r="AM203" s="2">
        <v>-0.21956524252891541</v>
      </c>
      <c r="AN203" s="2">
        <v>2.737391471862793</v>
      </c>
      <c r="AO203" s="2">
        <v>1</v>
      </c>
      <c r="AP203" s="2">
        <v>0</v>
      </c>
      <c r="AQ203" s="2">
        <v>0.15999999642372131</v>
      </c>
      <c r="AR203" s="2">
        <v>111115</v>
      </c>
      <c r="AS203">
        <v>0.33369926452636717</v>
      </c>
      <c r="AT203">
        <v>1.7071045734684844E-3</v>
      </c>
      <c r="AU203">
        <v>298.04553451538084</v>
      </c>
      <c r="AV203">
        <v>300.07548179626463</v>
      </c>
      <c r="AW203">
        <v>240.01610791647181</v>
      </c>
      <c r="AX203">
        <v>2.1387165945529629</v>
      </c>
      <c r="AY203">
        <v>3.1599279301227452</v>
      </c>
      <c r="AZ203">
        <v>33.208438858323589</v>
      </c>
      <c r="BA203">
        <v>15.689720138841167</v>
      </c>
      <c r="BB203">
        <v>25.910508155822754</v>
      </c>
      <c r="BC203">
        <v>3.3564312299091581</v>
      </c>
      <c r="BD203">
        <v>0.10604435754080362</v>
      </c>
      <c r="BE203">
        <v>1.6669825648182013</v>
      </c>
      <c r="BF203">
        <v>1.6894486650909568</v>
      </c>
      <c r="BG203">
        <v>6.6635393069921584E-2</v>
      </c>
      <c r="BH203">
        <v>29.465202900619179</v>
      </c>
      <c r="BI203">
        <v>0.80508351612715268</v>
      </c>
      <c r="BJ203">
        <v>53.334360151584249</v>
      </c>
      <c r="BK203">
        <v>382.53401150084352</v>
      </c>
      <c r="BL203">
        <v>6.1389117648778784E-3</v>
      </c>
    </row>
    <row r="204" spans="1:64" x14ac:dyDescent="0.25">
      <c r="A204" s="6" t="s">
        <v>66</v>
      </c>
      <c r="B204" t="s">
        <v>359</v>
      </c>
      <c r="C204" s="6">
        <v>150306</v>
      </c>
      <c r="D204" t="s">
        <v>336</v>
      </c>
      <c r="F204" s="2" t="s">
        <v>341</v>
      </c>
      <c r="G204" s="2">
        <v>7050.4999998994172</v>
      </c>
      <c r="H204" s="2">
        <v>0</v>
      </c>
      <c r="I204">
        <v>11.814618524320622</v>
      </c>
      <c r="J204">
        <v>6.1879054145929695E-2</v>
      </c>
      <c r="K204">
        <v>1402.5931605862227</v>
      </c>
      <c r="L204">
        <v>1.1060910822212664</v>
      </c>
      <c r="M204">
        <v>1.6950608397235774</v>
      </c>
      <c r="N204">
        <v>25.097610473632812</v>
      </c>
      <c r="O204" s="2">
        <v>6</v>
      </c>
      <c r="P204">
        <v>1.4200000166893005</v>
      </c>
      <c r="Q204" s="2">
        <v>1</v>
      </c>
      <c r="R204">
        <v>2.8400000333786011</v>
      </c>
      <c r="S204" s="2">
        <v>26.918352127075195</v>
      </c>
      <c r="T204" s="2">
        <v>25.097610473632812</v>
      </c>
      <c r="U204" s="2">
        <v>29.019826889038086</v>
      </c>
      <c r="V204" s="2">
        <v>1801.103759765625</v>
      </c>
      <c r="W204" s="2">
        <v>1759.8485107421875</v>
      </c>
      <c r="X204" s="2">
        <v>12.533106803894043</v>
      </c>
      <c r="Y204" s="2">
        <v>15.796726226806641</v>
      </c>
      <c r="Z204" s="2">
        <v>33.481224060058594</v>
      </c>
      <c r="AA204" s="2">
        <v>42.199726104736328</v>
      </c>
      <c r="AB204" s="2">
        <v>200.13702392578125</v>
      </c>
      <c r="AC204" s="2">
        <v>1500.1170654296875</v>
      </c>
      <c r="AD204" s="2">
        <v>0.25651806592941284</v>
      </c>
      <c r="AE204" s="2">
        <v>95.15692138671875</v>
      </c>
      <c r="AF204" s="2">
        <v>-9.7954988479614258</v>
      </c>
      <c r="AG204" s="2">
        <v>1.0413923263549805</v>
      </c>
      <c r="AH204" s="2">
        <v>0.69322657585144043</v>
      </c>
      <c r="AI204" s="2">
        <v>3.5601072013378143E-2</v>
      </c>
      <c r="AJ204" s="2">
        <v>0.73505306243896484</v>
      </c>
      <c r="AK204" s="2">
        <v>3.5729125142097473E-2</v>
      </c>
      <c r="AL204" s="2">
        <v>0.66666668653488159</v>
      </c>
      <c r="AM204" s="2">
        <v>-0.21956524252891541</v>
      </c>
      <c r="AN204" s="2">
        <v>2.737391471862793</v>
      </c>
      <c r="AO204" s="2">
        <v>1</v>
      </c>
      <c r="AP204" s="2">
        <v>0</v>
      </c>
      <c r="AQ204" s="2">
        <v>0.15999999642372131</v>
      </c>
      <c r="AR204" s="2">
        <v>111115</v>
      </c>
      <c r="AS204">
        <v>0.33356170654296874</v>
      </c>
      <c r="AT204">
        <v>1.1060910822212665E-3</v>
      </c>
      <c r="AU204">
        <v>298.24761047363279</v>
      </c>
      <c r="AV204">
        <v>300.06835212707517</v>
      </c>
      <c r="AW204">
        <v>240.01872510391331</v>
      </c>
      <c r="AX204">
        <v>2.4122430440818916</v>
      </c>
      <c r="AY204">
        <v>3.1982286754553351</v>
      </c>
      <c r="AZ204">
        <v>33.610047791034553</v>
      </c>
      <c r="BA204">
        <v>17.813321564227913</v>
      </c>
      <c r="BB204">
        <v>26.007981300354004</v>
      </c>
      <c r="BC204">
        <v>3.3758523616742968</v>
      </c>
      <c r="BD204">
        <v>6.0559558320463974E-2</v>
      </c>
      <c r="BE204">
        <v>1.5031678357317577</v>
      </c>
      <c r="BF204">
        <v>1.8726845259425391</v>
      </c>
      <c r="BG204">
        <v>3.7966101231933606E-2</v>
      </c>
      <c r="BH204">
        <v>133.4664471194526</v>
      </c>
      <c r="BI204">
        <v>0.79699653238601875</v>
      </c>
      <c r="BJ204">
        <v>46.816355570501365</v>
      </c>
      <c r="BK204">
        <v>1754.2324069321962</v>
      </c>
      <c r="BL204">
        <v>3.1530450559382759E-3</v>
      </c>
    </row>
    <row r="205" spans="1:64" x14ac:dyDescent="0.25">
      <c r="A205" s="6" t="s">
        <v>66</v>
      </c>
      <c r="B205" t="s">
        <v>359</v>
      </c>
      <c r="C205" s="6">
        <v>150306</v>
      </c>
      <c r="D205" t="s">
        <v>335</v>
      </c>
      <c r="F205" s="2" t="s">
        <v>338</v>
      </c>
      <c r="G205" s="2">
        <v>6349.9999991953373</v>
      </c>
      <c r="H205" s="2">
        <v>0</v>
      </c>
      <c r="I205">
        <v>9.8697430482201955</v>
      </c>
      <c r="J205">
        <v>0.14020874283547469</v>
      </c>
      <c r="K205">
        <v>243.79637784136105</v>
      </c>
      <c r="L205">
        <v>1.9652185180197836</v>
      </c>
      <c r="M205">
        <v>1.3640614896603314</v>
      </c>
      <c r="N205">
        <v>24.503341674804688</v>
      </c>
      <c r="O205" s="2">
        <v>6</v>
      </c>
      <c r="P205">
        <v>1.4200000166893005</v>
      </c>
      <c r="Q205" s="2">
        <v>1</v>
      </c>
      <c r="R205">
        <v>2.8400000333786011</v>
      </c>
      <c r="S205" s="2">
        <v>26.786836624145508</v>
      </c>
      <c r="T205" s="2">
        <v>24.503341674804688</v>
      </c>
      <c r="U205" s="2">
        <v>29.117914199829102</v>
      </c>
      <c r="V205" s="2">
        <v>400.093994140625</v>
      </c>
      <c r="W205" s="2">
        <v>368.34072875976562</v>
      </c>
      <c r="X205" s="2">
        <v>12.321832656860352</v>
      </c>
      <c r="Y205" s="2">
        <v>18.105720520019531</v>
      </c>
      <c r="Z205" s="2">
        <v>33.168289184570313</v>
      </c>
      <c r="AA205" s="2">
        <v>48.737537384033203</v>
      </c>
      <c r="AB205" s="2">
        <v>200.17367553710937</v>
      </c>
      <c r="AC205" s="2">
        <v>1501.017578125</v>
      </c>
      <c r="AD205" s="2">
        <v>0.29236426949501038</v>
      </c>
      <c r="AE205" s="2">
        <v>95.145294189453125</v>
      </c>
      <c r="AF205" s="2">
        <v>-1.8347773551940918</v>
      </c>
      <c r="AG205" s="2">
        <v>-1.3607929944992065</v>
      </c>
      <c r="AH205" s="2">
        <v>0.12134382128715515</v>
      </c>
      <c r="AI205" s="2">
        <v>1.5646336600184441E-2</v>
      </c>
      <c r="AJ205" s="2">
        <v>6.335052102804184E-2</v>
      </c>
      <c r="AK205" s="2">
        <v>6.4412318170070648E-2</v>
      </c>
      <c r="AL205" s="2">
        <v>0.3333333432674408</v>
      </c>
      <c r="AM205" s="2">
        <v>-0.21956524252891541</v>
      </c>
      <c r="AN205" s="2">
        <v>2.737391471862793</v>
      </c>
      <c r="AO205" s="2">
        <v>1</v>
      </c>
      <c r="AP205" s="2">
        <v>0</v>
      </c>
      <c r="AQ205" s="2">
        <v>0.15999999642372131</v>
      </c>
      <c r="AR205" s="2">
        <v>111115</v>
      </c>
      <c r="AS205">
        <v>0.3336227925618489</v>
      </c>
      <c r="AT205">
        <v>1.9652185180197837E-3</v>
      </c>
      <c r="AU205">
        <v>297.65334167480466</v>
      </c>
      <c r="AV205">
        <v>299.93683662414549</v>
      </c>
      <c r="AW205">
        <v>240.16280713194283</v>
      </c>
      <c r="AX205">
        <v>2.0444540192667087</v>
      </c>
      <c r="AY205">
        <v>3.0867355950496078</v>
      </c>
      <c r="AZ205">
        <v>32.442335917352949</v>
      </c>
      <c r="BA205">
        <v>14.336615397333418</v>
      </c>
      <c r="BB205">
        <v>25.645089149475098</v>
      </c>
      <c r="BC205">
        <v>3.3040413757740392</v>
      </c>
      <c r="BD205">
        <v>0.13361239571898925</v>
      </c>
      <c r="BE205">
        <v>1.7226741053892765</v>
      </c>
      <c r="BF205">
        <v>1.5813672703847628</v>
      </c>
      <c r="BG205">
        <v>8.4076351594704057E-2</v>
      </c>
      <c r="BH205">
        <v>23.196078092039368</v>
      </c>
      <c r="BI205">
        <v>0.66187732934732491</v>
      </c>
      <c r="BJ205">
        <v>56.796032001866706</v>
      </c>
      <c r="BK205">
        <v>363.64912560536487</v>
      </c>
      <c r="BL205">
        <v>1.5414920662431142E-2</v>
      </c>
    </row>
    <row r="206" spans="1:64" x14ac:dyDescent="0.25">
      <c r="A206" s="6" t="s">
        <v>66</v>
      </c>
      <c r="B206" t="s">
        <v>359</v>
      </c>
      <c r="C206" s="6">
        <v>150306</v>
      </c>
      <c r="D206" t="s">
        <v>335</v>
      </c>
      <c r="F206" s="2" t="s">
        <v>339</v>
      </c>
      <c r="G206" s="2">
        <v>6626.500000346452</v>
      </c>
      <c r="H206" s="2">
        <v>0</v>
      </c>
      <c r="I206">
        <v>21.910694526015451</v>
      </c>
      <c r="J206">
        <v>0.13856400920638332</v>
      </c>
      <c r="K206">
        <v>1422.9974508603621</v>
      </c>
      <c r="L206">
        <v>2.0693603234914044</v>
      </c>
      <c r="M206">
        <v>1.4515449201432187</v>
      </c>
      <c r="N206">
        <v>25.153959274291992</v>
      </c>
      <c r="O206" s="2">
        <v>6</v>
      </c>
      <c r="P206">
        <v>1.4200000166893005</v>
      </c>
      <c r="Q206" s="2">
        <v>1</v>
      </c>
      <c r="R206">
        <v>2.8400000333786011</v>
      </c>
      <c r="S206" s="2">
        <v>27.750595092773437</v>
      </c>
      <c r="T206" s="2">
        <v>25.153959274291992</v>
      </c>
      <c r="U206" s="2">
        <v>30.191333770751953</v>
      </c>
      <c r="V206" s="2">
        <v>1802.144287109375</v>
      </c>
      <c r="W206" s="2">
        <v>1725.7613525390625</v>
      </c>
      <c r="X206" s="2">
        <v>12.380415916442871</v>
      </c>
      <c r="Y206" s="2">
        <v>18.468833923339844</v>
      </c>
      <c r="Z206" s="2">
        <v>31.499387741088867</v>
      </c>
      <c r="AA206" s="2">
        <v>46.990097045898438</v>
      </c>
      <c r="AB206" s="2">
        <v>200.16447448730469</v>
      </c>
      <c r="AC206" s="2">
        <v>1499.5823974609375</v>
      </c>
      <c r="AD206" s="2">
        <v>9.07316654920578E-2</v>
      </c>
      <c r="AE206" s="2">
        <v>95.156845092773438</v>
      </c>
      <c r="AF206" s="2">
        <v>-8.5445480346679687</v>
      </c>
      <c r="AG206" s="2">
        <v>0.20915596187114716</v>
      </c>
      <c r="AH206" s="2">
        <v>7.3601052165031433E-2</v>
      </c>
      <c r="AI206" s="2">
        <v>1.0907683521509171E-2</v>
      </c>
      <c r="AJ206" s="2">
        <v>8.1231184303760529E-2</v>
      </c>
      <c r="AK206" s="2">
        <v>1.4427128247916698E-2</v>
      </c>
      <c r="AL206" s="2">
        <v>0.66666668653488159</v>
      </c>
      <c r="AM206" s="2">
        <v>-0.21956524252891541</v>
      </c>
      <c r="AN206" s="2">
        <v>2.737391471862793</v>
      </c>
      <c r="AO206" s="2">
        <v>1</v>
      </c>
      <c r="AP206" s="2">
        <v>0</v>
      </c>
      <c r="AQ206" s="2">
        <v>0.15999999642372131</v>
      </c>
      <c r="AR206" s="2">
        <v>111115</v>
      </c>
      <c r="AS206">
        <v>0.33360745747884113</v>
      </c>
      <c r="AT206">
        <v>2.0693603234914044E-3</v>
      </c>
      <c r="AU206">
        <v>298.30395927429197</v>
      </c>
      <c r="AV206">
        <v>300.90059509277341</v>
      </c>
      <c r="AW206">
        <v>239.93317823082543</v>
      </c>
      <c r="AX206">
        <v>2.0315826289850922</v>
      </c>
      <c r="AY206">
        <v>3.2089808888306273</v>
      </c>
      <c r="AZ206">
        <v>33.723069377741794</v>
      </c>
      <c r="BA206">
        <v>15.25423545440195</v>
      </c>
      <c r="BB206">
        <v>26.452277183532715</v>
      </c>
      <c r="BC206">
        <v>3.4656251886300038</v>
      </c>
      <c r="BD206">
        <v>0.13211795521095412</v>
      </c>
      <c r="BE206">
        <v>1.7574359686874086</v>
      </c>
      <c r="BF206">
        <v>1.7081892199425952</v>
      </c>
      <c r="BG206">
        <v>8.3129635516206501E-2</v>
      </c>
      <c r="BH206">
        <v>135.40794799893098</v>
      </c>
      <c r="BI206">
        <v>0.82456212660385941</v>
      </c>
      <c r="BJ206">
        <v>55.714802969689629</v>
      </c>
      <c r="BK206">
        <v>1715.3460577283327</v>
      </c>
      <c r="BL206">
        <v>7.1166399511400739E-3</v>
      </c>
    </row>
    <row r="207" spans="1:64" x14ac:dyDescent="0.25">
      <c r="A207" s="6" t="s">
        <v>66</v>
      </c>
      <c r="B207" t="s">
        <v>359</v>
      </c>
      <c r="C207" s="6">
        <v>150306</v>
      </c>
      <c r="D207" t="s">
        <v>337</v>
      </c>
      <c r="F207" s="2" t="s">
        <v>342</v>
      </c>
      <c r="G207" s="2">
        <v>7325.4999999441206</v>
      </c>
      <c r="H207" s="2">
        <v>0</v>
      </c>
      <c r="I207">
        <v>2.3929311313248292</v>
      </c>
      <c r="J207">
        <v>4.4247544227246548E-2</v>
      </c>
      <c r="K207">
        <v>293.98710168602986</v>
      </c>
      <c r="L207">
        <v>0.81187532216851621</v>
      </c>
      <c r="M207">
        <v>1.730230638705516</v>
      </c>
      <c r="N207">
        <v>25.007761001586914</v>
      </c>
      <c r="O207" s="2">
        <v>6</v>
      </c>
      <c r="P207">
        <v>1.4200000166893005</v>
      </c>
      <c r="Q207" s="2">
        <v>1</v>
      </c>
      <c r="R207">
        <v>2.8400000333786011</v>
      </c>
      <c r="S207" s="2">
        <v>26.8564453125</v>
      </c>
      <c r="T207" s="2">
        <v>25.007761001586914</v>
      </c>
      <c r="U207" s="2">
        <v>29.005598068237305</v>
      </c>
      <c r="V207" s="2">
        <v>399.99862670898437</v>
      </c>
      <c r="W207" s="2">
        <v>391.8721923828125</v>
      </c>
      <c r="X207" s="2">
        <v>12.849431991577148</v>
      </c>
      <c r="Y207" s="2">
        <v>15.245915412902832</v>
      </c>
      <c r="Z207" s="2">
        <v>34.455299377441406</v>
      </c>
      <c r="AA207" s="2">
        <v>40.881385803222656</v>
      </c>
      <c r="AB207" s="2">
        <v>200.16767883300781</v>
      </c>
      <c r="AC207" s="2">
        <v>1499.3448486328125</v>
      </c>
      <c r="AD207" s="2">
        <v>0.16130310297012329</v>
      </c>
      <c r="AE207" s="2">
        <v>95.167686462402344</v>
      </c>
      <c r="AF207" s="2">
        <v>-1.3434908390045166</v>
      </c>
      <c r="AG207" s="2">
        <v>-3.714308887720108E-2</v>
      </c>
      <c r="AH207" s="2">
        <v>4.1552156209945679E-2</v>
      </c>
      <c r="AI207" s="2">
        <v>1.2546825222671032E-2</v>
      </c>
      <c r="AJ207" s="2">
        <v>2.371671050786972E-2</v>
      </c>
      <c r="AK207" s="2">
        <v>1.6155486926436424E-2</v>
      </c>
      <c r="AL207" s="2">
        <v>1</v>
      </c>
      <c r="AM207" s="2">
        <v>-0.21956524252891541</v>
      </c>
      <c r="AN207" s="2">
        <v>2.737391471862793</v>
      </c>
      <c r="AO207" s="2">
        <v>1</v>
      </c>
      <c r="AP207" s="2">
        <v>0</v>
      </c>
      <c r="AQ207" s="2">
        <v>0.15999999642372131</v>
      </c>
      <c r="AR207" s="2">
        <v>111115</v>
      </c>
      <c r="AS207">
        <v>0.33361279805501298</v>
      </c>
      <c r="AT207">
        <v>8.1187532216851625E-4</v>
      </c>
      <c r="AU207">
        <v>298.15776100158689</v>
      </c>
      <c r="AV207">
        <v>300.00644531249998</v>
      </c>
      <c r="AW207">
        <v>239.89517041917497</v>
      </c>
      <c r="AX207">
        <v>2.562082897620853</v>
      </c>
      <c r="AY207">
        <v>3.1811491365529601</v>
      </c>
      <c r="AZ207">
        <v>33.426778088271888</v>
      </c>
      <c r="BA207">
        <v>18.180862675369056</v>
      </c>
      <c r="BB207">
        <v>25.932103157043457</v>
      </c>
      <c r="BC207">
        <v>3.3607255109719447</v>
      </c>
      <c r="BD207">
        <v>4.356873801610732E-2</v>
      </c>
      <c r="BE207">
        <v>1.4509184978474441</v>
      </c>
      <c r="BF207">
        <v>1.9098070131245006</v>
      </c>
      <c r="BG207">
        <v>2.7290644877339225E-2</v>
      </c>
      <c r="BH207">
        <v>27.978072317246486</v>
      </c>
      <c r="BI207">
        <v>0.7502116950386708</v>
      </c>
      <c r="BJ207">
        <v>45.108430259924667</v>
      </c>
      <c r="BK207">
        <v>390.73470752741781</v>
      </c>
      <c r="BL207">
        <v>2.7625231384543559E-3</v>
      </c>
    </row>
    <row r="208" spans="1:64" x14ac:dyDescent="0.25">
      <c r="A208" s="6" t="s">
        <v>66</v>
      </c>
      <c r="B208" t="s">
        <v>359</v>
      </c>
      <c r="C208" s="6">
        <v>150306</v>
      </c>
      <c r="D208" t="s">
        <v>337</v>
      </c>
      <c r="F208" s="2" t="s">
        <v>343</v>
      </c>
      <c r="G208" s="2">
        <v>7533.500000257045</v>
      </c>
      <c r="H208" s="2">
        <v>0</v>
      </c>
      <c r="I208">
        <v>8.2413022454959073</v>
      </c>
      <c r="J208">
        <v>2.826129374365326E-2</v>
      </c>
      <c r="K208">
        <v>1255.8359274640095</v>
      </c>
      <c r="L208">
        <v>0.52344980876990066</v>
      </c>
      <c r="M208">
        <v>1.7383600242312935</v>
      </c>
      <c r="N208">
        <v>24.597942352294922</v>
      </c>
      <c r="O208" s="2">
        <v>6</v>
      </c>
      <c r="P208">
        <v>1.4200000166893005</v>
      </c>
      <c r="Q208" s="2">
        <v>1</v>
      </c>
      <c r="R208">
        <v>2.8400000333786011</v>
      </c>
      <c r="S208" s="2">
        <v>26.667800903320312</v>
      </c>
      <c r="T208" s="2">
        <v>24.597942352294922</v>
      </c>
      <c r="U208" s="2">
        <v>28.978469848632813</v>
      </c>
      <c r="V208" s="2">
        <v>1799.1192626953125</v>
      </c>
      <c r="W208" s="2">
        <v>1771.6304931640625</v>
      </c>
      <c r="X208" s="2">
        <v>12.806029319763184</v>
      </c>
      <c r="Y208" s="2">
        <v>14.352870941162109</v>
      </c>
      <c r="Z208" s="2">
        <v>34.721256256103516</v>
      </c>
      <c r="AA208" s="2">
        <v>38.915241241455078</v>
      </c>
      <c r="AB208" s="2">
        <v>200.12525939941406</v>
      </c>
      <c r="AC208" s="2">
        <v>1499.1844482421875</v>
      </c>
      <c r="AD208" s="2">
        <v>0.18930575251579285</v>
      </c>
      <c r="AE208" s="2">
        <v>95.1651611328125</v>
      </c>
      <c r="AF208" s="2">
        <v>-9.0323638916015625</v>
      </c>
      <c r="AG208" s="2">
        <v>-1.6118766739964485E-2</v>
      </c>
      <c r="AH208" s="2">
        <v>0.42493590712547302</v>
      </c>
      <c r="AI208" s="2">
        <v>3.6478305701166391E-3</v>
      </c>
      <c r="AJ208" s="2">
        <v>0.47060111165046692</v>
      </c>
      <c r="AK208" s="2">
        <v>1.0042826179414988E-3</v>
      </c>
      <c r="AL208" s="2">
        <v>0.66666668653488159</v>
      </c>
      <c r="AM208" s="2">
        <v>-0.21956524252891541</v>
      </c>
      <c r="AN208" s="2">
        <v>2.737391471862793</v>
      </c>
      <c r="AO208" s="2">
        <v>1</v>
      </c>
      <c r="AP208" s="2">
        <v>0</v>
      </c>
      <c r="AQ208" s="2">
        <v>0.15999999642372131</v>
      </c>
      <c r="AR208" s="2">
        <v>111115</v>
      </c>
      <c r="AS208">
        <v>0.33354209899902337</v>
      </c>
      <c r="AT208">
        <v>5.2344980876990071E-4</v>
      </c>
      <c r="AU208">
        <v>297.7479423522949</v>
      </c>
      <c r="AV208">
        <v>299.81780090332029</v>
      </c>
      <c r="AW208">
        <v>239.86950635724861</v>
      </c>
      <c r="AX208">
        <v>2.7360024419052804</v>
      </c>
      <c r="AY208">
        <v>3.104253300065448</v>
      </c>
      <c r="AZ208">
        <v>32.619640035423807</v>
      </c>
      <c r="BA208">
        <v>18.266769094261697</v>
      </c>
      <c r="BB208">
        <v>25.632871627807617</v>
      </c>
      <c r="BC208">
        <v>3.3016471103060394</v>
      </c>
      <c r="BD208">
        <v>2.7982832113775759E-2</v>
      </c>
      <c r="BE208">
        <v>1.3658932758341544</v>
      </c>
      <c r="BF208">
        <v>1.935753834471885</v>
      </c>
      <c r="BG208">
        <v>1.7514076738483389E-2</v>
      </c>
      <c r="BH208">
        <v>119.51182839348749</v>
      </c>
      <c r="BI208">
        <v>0.70885883501651403</v>
      </c>
      <c r="BJ208">
        <v>43.218894704103242</v>
      </c>
      <c r="BK208">
        <v>1767.7129727765068</v>
      </c>
      <c r="BL208">
        <v>2.0149197265511573E-3</v>
      </c>
    </row>
    <row r="209" spans="1:64" x14ac:dyDescent="0.25">
      <c r="A209" s="6" t="s">
        <v>66</v>
      </c>
      <c r="B209" t="s">
        <v>361</v>
      </c>
      <c r="C209" s="6">
        <v>150307</v>
      </c>
      <c r="D209" t="s">
        <v>2020</v>
      </c>
      <c r="F209" s="2" t="s">
        <v>390</v>
      </c>
      <c r="G209" s="2">
        <v>8783.4999995864928</v>
      </c>
      <c r="H209" s="2">
        <v>0</v>
      </c>
      <c r="I209">
        <v>5.7609062438898171</v>
      </c>
      <c r="J209">
        <v>9.5154699617636757E-2</v>
      </c>
      <c r="K209">
        <v>271.73523381247691</v>
      </c>
      <c r="L209">
        <v>1.6114099280245604</v>
      </c>
      <c r="M209">
        <v>1.624007943320869</v>
      </c>
      <c r="N209">
        <v>24.859214782714844</v>
      </c>
      <c r="O209" s="2">
        <v>6</v>
      </c>
      <c r="P209">
        <v>1.4200000166893005</v>
      </c>
      <c r="Q209" s="2">
        <v>1</v>
      </c>
      <c r="R209">
        <v>2.8400000333786011</v>
      </c>
      <c r="S209" s="2">
        <v>27.064943313598633</v>
      </c>
      <c r="T209" s="2">
        <v>24.859214782714844</v>
      </c>
      <c r="U209" s="2">
        <v>29.525623321533203</v>
      </c>
      <c r="V209" s="2">
        <v>399.57537841796875</v>
      </c>
      <c r="W209" s="2">
        <v>380.47171020507812</v>
      </c>
      <c r="X209" s="2">
        <v>11.321475028991699</v>
      </c>
      <c r="Y209" s="2">
        <v>16.073440551757813</v>
      </c>
      <c r="Z209" s="2">
        <v>29.976907730102539</v>
      </c>
      <c r="AA209" s="2">
        <v>42.559123992919922</v>
      </c>
      <c r="AB209" s="2">
        <v>200.19198608398438</v>
      </c>
      <c r="AC209" s="2">
        <v>1499.5145263671875</v>
      </c>
      <c r="AD209" s="2">
        <v>9.1852851212024689E-2</v>
      </c>
      <c r="AE209" s="2">
        <v>95.130767822265625</v>
      </c>
      <c r="AF209" s="2">
        <v>-2.3970370292663574</v>
      </c>
      <c r="AG209" s="2">
        <v>0.80954098701477051</v>
      </c>
      <c r="AH209" s="2">
        <v>6.2062926590442657E-2</v>
      </c>
      <c r="AI209" s="2">
        <v>2.2575126960873604E-2</v>
      </c>
      <c r="AJ209" s="2">
        <v>4.239901527762413E-2</v>
      </c>
      <c r="AK209" s="2">
        <v>6.5849684178829193E-2</v>
      </c>
      <c r="AL209" s="2">
        <v>1</v>
      </c>
      <c r="AM209" s="2">
        <v>-0.21956524252891541</v>
      </c>
      <c r="AN209" s="2">
        <v>2.737391471862793</v>
      </c>
      <c r="AO209" s="2">
        <v>1</v>
      </c>
      <c r="AP209" s="2">
        <v>0</v>
      </c>
      <c r="AQ209" s="2">
        <v>0.15999999642372131</v>
      </c>
      <c r="AR209" s="2">
        <v>111115</v>
      </c>
      <c r="AS209">
        <v>0.3336533101399739</v>
      </c>
      <c r="AT209">
        <v>1.6114099280245605E-3</v>
      </c>
      <c r="AU209">
        <v>298.00921478271482</v>
      </c>
      <c r="AV209">
        <v>300.21494331359861</v>
      </c>
      <c r="AW209">
        <v>239.92231885606816</v>
      </c>
      <c r="AX209">
        <v>2.2089137503918135</v>
      </c>
      <c r="AY209">
        <v>3.1530866845551304</v>
      </c>
      <c r="AZ209">
        <v>33.144762275503695</v>
      </c>
      <c r="BA209">
        <v>17.071321723745882</v>
      </c>
      <c r="BB209">
        <v>25.962079048156738</v>
      </c>
      <c r="BC209">
        <v>3.3666943300725705</v>
      </c>
      <c r="BD209">
        <v>9.2069882058434416E-2</v>
      </c>
      <c r="BE209">
        <v>1.5290787412342615</v>
      </c>
      <c r="BF209">
        <v>1.837615588838309</v>
      </c>
      <c r="BG209">
        <v>5.7813098463394628E-2</v>
      </c>
      <c r="BH209">
        <v>25.850381436943806</v>
      </c>
      <c r="BI209">
        <v>0.71420614601282406</v>
      </c>
      <c r="BJ209">
        <v>48.907061142936669</v>
      </c>
      <c r="BK209">
        <v>377.73325128330163</v>
      </c>
      <c r="BL209">
        <v>7.4589407459215683E-3</v>
      </c>
    </row>
    <row r="210" spans="1:64" x14ac:dyDescent="0.25">
      <c r="A210" s="6" t="s">
        <v>66</v>
      </c>
      <c r="B210" t="s">
        <v>361</v>
      </c>
      <c r="C210" s="6">
        <v>150307</v>
      </c>
      <c r="D210" t="s">
        <v>2020</v>
      </c>
      <c r="F210" s="2" t="s">
        <v>391</v>
      </c>
      <c r="G210" s="2">
        <v>9075.9999994859099</v>
      </c>
      <c r="H210" s="2">
        <v>0</v>
      </c>
      <c r="I210">
        <v>17.045810131118699</v>
      </c>
      <c r="J210">
        <v>4.5518668176201357E-2</v>
      </c>
      <c r="K210">
        <v>1097.1909376238507</v>
      </c>
      <c r="L210">
        <v>0.89063232214896282</v>
      </c>
      <c r="M210">
        <v>1.8467297322603635</v>
      </c>
      <c r="N210">
        <v>24.947362899780273</v>
      </c>
      <c r="O210" s="2">
        <v>6</v>
      </c>
      <c r="P210">
        <v>1.4200000166893005</v>
      </c>
      <c r="Q210" s="2">
        <v>1</v>
      </c>
      <c r="R210">
        <v>2.8400000333786011</v>
      </c>
      <c r="S210" s="2">
        <v>27.056642532348633</v>
      </c>
      <c r="T210" s="2">
        <v>24.947362899780273</v>
      </c>
      <c r="U210" s="2">
        <v>29.529943466186523</v>
      </c>
      <c r="V210" s="2">
        <v>1805.5076904296875</v>
      </c>
      <c r="W210" s="2">
        <v>1749.7559814453125</v>
      </c>
      <c r="X210" s="2">
        <v>11.273688316345215</v>
      </c>
      <c r="Y210" s="2">
        <v>13.905556678771973</v>
      </c>
      <c r="Z210" s="2">
        <v>29.868017196655273</v>
      </c>
      <c r="AA210" s="2">
        <v>36.840774536132812</v>
      </c>
      <c r="AB210" s="2">
        <v>200.21842956542969</v>
      </c>
      <c r="AC210" s="2">
        <v>1499.780029296875</v>
      </c>
      <c r="AD210" s="2">
        <v>0.10081454366445541</v>
      </c>
      <c r="AE210" s="2">
        <v>95.140609741210938</v>
      </c>
      <c r="AF210" s="2">
        <v>-8.9353733062744141</v>
      </c>
      <c r="AG210" s="2">
        <v>-3.962397575378418E-2</v>
      </c>
      <c r="AH210" s="2">
        <v>0.19363150000572205</v>
      </c>
      <c r="AI210" s="2">
        <v>1.207975298166275E-2</v>
      </c>
      <c r="AJ210" s="2">
        <v>0.14311562478542328</v>
      </c>
      <c r="AK210" s="2">
        <v>9.2868246138095856E-3</v>
      </c>
      <c r="AL210" s="2">
        <v>0.66666668653488159</v>
      </c>
      <c r="AM210" s="2">
        <v>-0.21956524252891541</v>
      </c>
      <c r="AN210" s="2">
        <v>2.737391471862793</v>
      </c>
      <c r="AO210" s="2">
        <v>1</v>
      </c>
      <c r="AP210" s="2">
        <v>0</v>
      </c>
      <c r="AQ210" s="2">
        <v>0.15999999642372131</v>
      </c>
      <c r="AR210" s="2">
        <v>111115</v>
      </c>
      <c r="AS210">
        <v>0.33369738260904941</v>
      </c>
      <c r="AT210">
        <v>8.9063232214896281E-4</v>
      </c>
      <c r="AU210">
        <v>298.09736289978025</v>
      </c>
      <c r="AV210">
        <v>300.20664253234861</v>
      </c>
      <c r="AW210">
        <v>239.96479932386865</v>
      </c>
      <c r="AX210">
        <v>2.5579407667886414</v>
      </c>
      <c r="AY210">
        <v>3.1697128734696971</v>
      </c>
      <c r="AZ210">
        <v>33.316087442486825</v>
      </c>
      <c r="BA210">
        <v>19.410530763714853</v>
      </c>
      <c r="BB210">
        <v>26.002002716064453</v>
      </c>
      <c r="BC210">
        <v>3.3746583337628935</v>
      </c>
      <c r="BD210">
        <v>4.4800617327520768E-2</v>
      </c>
      <c r="BE210">
        <v>1.3229831412093336</v>
      </c>
      <c r="BF210">
        <v>2.0516751925535601</v>
      </c>
      <c r="BG210">
        <v>2.8064024846712294E-2</v>
      </c>
      <c r="BH210">
        <v>104.38741480806409</v>
      </c>
      <c r="BI210">
        <v>0.62705368591885724</v>
      </c>
      <c r="BJ210">
        <v>41.270688127739916</v>
      </c>
      <c r="BK210">
        <v>1741.6532196824423</v>
      </c>
      <c r="BL210">
        <v>4.0392215043494016E-3</v>
      </c>
    </row>
    <row r="211" spans="1:64" x14ac:dyDescent="0.25">
      <c r="A211" s="6" t="s">
        <v>66</v>
      </c>
      <c r="B211" t="s">
        <v>361</v>
      </c>
      <c r="C211" s="6">
        <v>150307</v>
      </c>
      <c r="D211" t="s">
        <v>2021</v>
      </c>
      <c r="F211" s="2" t="s">
        <v>388</v>
      </c>
      <c r="G211" s="2">
        <v>8180.9999994635582</v>
      </c>
      <c r="H211" s="2">
        <v>0</v>
      </c>
      <c r="I211">
        <v>4.4478377586847717</v>
      </c>
      <c r="J211">
        <v>5.6880201642500752E-2</v>
      </c>
      <c r="K211">
        <v>247.95527700540387</v>
      </c>
      <c r="L211">
        <v>1.1014437833085429</v>
      </c>
      <c r="M211">
        <v>1.8337734476127472</v>
      </c>
      <c r="N211">
        <v>25.164623260498047</v>
      </c>
      <c r="O211" s="2">
        <v>6</v>
      </c>
      <c r="P211">
        <v>1.4200000166893005</v>
      </c>
      <c r="Q211" s="2">
        <v>1</v>
      </c>
      <c r="R211">
        <v>2.8400000333786011</v>
      </c>
      <c r="S211" s="2">
        <v>27.631313323974609</v>
      </c>
      <c r="T211" s="2">
        <v>25.164623260498047</v>
      </c>
      <c r="U211" s="2">
        <v>30.163591384887695</v>
      </c>
      <c r="V211" s="2">
        <v>399.79153442382812</v>
      </c>
      <c r="W211" s="2">
        <v>385.19198608398437</v>
      </c>
      <c r="X211" s="2">
        <v>11.224218368530273</v>
      </c>
      <c r="Y211" s="2">
        <v>14.476977348327637</v>
      </c>
      <c r="Z211" s="2">
        <v>28.750370025634766</v>
      </c>
      <c r="AA211" s="2">
        <v>37.082176208496094</v>
      </c>
      <c r="AB211" s="2">
        <v>200.22969055175781</v>
      </c>
      <c r="AC211" s="2">
        <v>1499.58447265625</v>
      </c>
      <c r="AD211" s="2">
        <v>2.2404100745916367E-3</v>
      </c>
      <c r="AE211" s="2">
        <v>95.133522033691406</v>
      </c>
      <c r="AF211" s="2">
        <v>-1.8767092227935791</v>
      </c>
      <c r="AG211" s="2">
        <v>-3.8024023175239563E-2</v>
      </c>
      <c r="AH211" s="2">
        <v>6.6702365875244141E-2</v>
      </c>
      <c r="AI211" s="2">
        <v>2.7585066854953766E-2</v>
      </c>
      <c r="AJ211" s="2">
        <v>8.9535653591156006E-2</v>
      </c>
      <c r="AK211" s="2">
        <v>2.970842644572258E-2</v>
      </c>
      <c r="AL211" s="2">
        <v>0.66666668653488159</v>
      </c>
      <c r="AM211" s="2">
        <v>-0.21956524252891541</v>
      </c>
      <c r="AN211" s="2">
        <v>2.737391471862793</v>
      </c>
      <c r="AO211" s="2">
        <v>1</v>
      </c>
      <c r="AP211" s="2">
        <v>0</v>
      </c>
      <c r="AQ211" s="2">
        <v>0.15999999642372131</v>
      </c>
      <c r="AR211" s="2">
        <v>111115</v>
      </c>
      <c r="AS211">
        <v>0.33371615091959628</v>
      </c>
      <c r="AT211">
        <v>1.1014437833085429E-3</v>
      </c>
      <c r="AU211">
        <v>298.31462326049802</v>
      </c>
      <c r="AV211">
        <v>300.78131332397459</v>
      </c>
      <c r="AW211">
        <v>239.93351026206801</v>
      </c>
      <c r="AX211">
        <v>2.499353466732694</v>
      </c>
      <c r="AY211">
        <v>3.2110192911611257</v>
      </c>
      <c r="AZ211">
        <v>33.752763721119749</v>
      </c>
      <c r="BA211">
        <v>19.275786372792112</v>
      </c>
      <c r="BB211">
        <v>26.397968292236328</v>
      </c>
      <c r="BC211">
        <v>3.4545410793826963</v>
      </c>
      <c r="BD211">
        <v>5.5763359703445592E-2</v>
      </c>
      <c r="BE211">
        <v>1.3772458435483785</v>
      </c>
      <c r="BF211">
        <v>2.0772952358343177</v>
      </c>
      <c r="BG211">
        <v>3.4950749324385466E-2</v>
      </c>
      <c r="BH211">
        <v>23.588858808363646</v>
      </c>
      <c r="BI211">
        <v>0.64371868045910374</v>
      </c>
      <c r="BJ211">
        <v>42.629072704696483</v>
      </c>
      <c r="BK211">
        <v>383.07769703340256</v>
      </c>
      <c r="BL211">
        <v>4.9495755211542512E-3</v>
      </c>
    </row>
    <row r="212" spans="1:64" x14ac:dyDescent="0.25">
      <c r="A212" s="6" t="s">
        <v>66</v>
      </c>
      <c r="B212" t="s">
        <v>361</v>
      </c>
      <c r="C212" s="6">
        <v>150307</v>
      </c>
      <c r="D212" t="s">
        <v>2021</v>
      </c>
      <c r="F212" s="2" t="s">
        <v>389</v>
      </c>
      <c r="G212" s="2">
        <v>8405.9999994859099</v>
      </c>
      <c r="H212" s="2">
        <v>0</v>
      </c>
      <c r="I212">
        <v>12.34629529454309</v>
      </c>
      <c r="J212">
        <v>2.931817984039272E-2</v>
      </c>
      <c r="K212">
        <v>1038.9956235092827</v>
      </c>
      <c r="L212">
        <v>0.60591674953305763</v>
      </c>
      <c r="M212">
        <v>1.9401612580477148</v>
      </c>
      <c r="N212">
        <v>25.030052185058594</v>
      </c>
      <c r="O212" s="2">
        <v>6</v>
      </c>
      <c r="P212">
        <v>1.4200000166893005</v>
      </c>
      <c r="Q212" s="2">
        <v>1</v>
      </c>
      <c r="R212">
        <v>2.8400000333786011</v>
      </c>
      <c r="S212" s="2">
        <v>27.179582595825195</v>
      </c>
      <c r="T212" s="2">
        <v>25.030052185058594</v>
      </c>
      <c r="U212" s="2">
        <v>29.527027130126953</v>
      </c>
      <c r="V212" s="2">
        <v>1805.7113037109375</v>
      </c>
      <c r="W212" s="2">
        <v>1765.5120849609375</v>
      </c>
      <c r="X212" s="2">
        <v>11.297364234924316</v>
      </c>
      <c r="Y212" s="2">
        <v>13.089140892028809</v>
      </c>
      <c r="Z212" s="2">
        <v>29.713422775268555</v>
      </c>
      <c r="AA212" s="2">
        <v>34.426006317138672</v>
      </c>
      <c r="AB212" s="2">
        <v>200.24342346191406</v>
      </c>
      <c r="AC212" s="2">
        <v>1499.6212158203125</v>
      </c>
      <c r="AD212" s="2">
        <v>0.34501579403877258</v>
      </c>
      <c r="AE212" s="2">
        <v>95.133651733398438</v>
      </c>
      <c r="AF212" s="2">
        <v>-9.4489994049072266</v>
      </c>
      <c r="AG212" s="2">
        <v>-9.8157674074172974E-3</v>
      </c>
      <c r="AH212" s="2">
        <v>0.13263899087905884</v>
      </c>
      <c r="AI212" s="2">
        <v>1.4319161884486675E-2</v>
      </c>
      <c r="AJ212" s="2">
        <v>0.13978537917137146</v>
      </c>
      <c r="AK212" s="2">
        <v>1.2768157757818699E-2</v>
      </c>
      <c r="AL212" s="2">
        <v>0.66666668653488159</v>
      </c>
      <c r="AM212" s="2">
        <v>-0.21956524252891541</v>
      </c>
      <c r="AN212" s="2">
        <v>2.737391471862793</v>
      </c>
      <c r="AO212" s="2">
        <v>1</v>
      </c>
      <c r="AP212" s="2">
        <v>0</v>
      </c>
      <c r="AQ212" s="2">
        <v>0.15999999642372131</v>
      </c>
      <c r="AR212" s="2">
        <v>111115</v>
      </c>
      <c r="AS212">
        <v>0.33373903910319008</v>
      </c>
      <c r="AT212">
        <v>6.0591674953305765E-4</v>
      </c>
      <c r="AU212">
        <v>298.18005218505857</v>
      </c>
      <c r="AV212">
        <v>300.32958259582517</v>
      </c>
      <c r="AW212">
        <v>239.93938916818661</v>
      </c>
      <c r="AX212">
        <v>2.7056592730067819</v>
      </c>
      <c r="AY212">
        <v>3.1853790291593675</v>
      </c>
      <c r="AZ212">
        <v>33.483199384441178</v>
      </c>
      <c r="BA212">
        <v>20.39405849241237</v>
      </c>
      <c r="BB212">
        <v>26.104817390441895</v>
      </c>
      <c r="BC212">
        <v>3.3952436787959024</v>
      </c>
      <c r="BD212">
        <v>2.9018611927292798E-2</v>
      </c>
      <c r="BE212">
        <v>1.2452177711116528</v>
      </c>
      <c r="BF212">
        <v>2.1500259076842498</v>
      </c>
      <c r="BG212">
        <v>1.8163310939375791E-2</v>
      </c>
      <c r="BH212">
        <v>98.843447799457266</v>
      </c>
      <c r="BI212">
        <v>0.58849533365401507</v>
      </c>
      <c r="BJ212">
        <v>38.276718876411763</v>
      </c>
      <c r="BK212">
        <v>1759.6432474779306</v>
      </c>
      <c r="BL212">
        <v>2.6856334363896013E-3</v>
      </c>
    </row>
    <row r="213" spans="1:64" x14ac:dyDescent="0.25">
      <c r="A213" s="6" t="s">
        <v>66</v>
      </c>
      <c r="B213" t="s">
        <v>361</v>
      </c>
      <c r="C213" s="6">
        <v>150307</v>
      </c>
      <c r="D213" t="s">
        <v>2022</v>
      </c>
      <c r="F213" s="2" t="s">
        <v>392</v>
      </c>
      <c r="G213" s="2">
        <v>9384.4999995864928</v>
      </c>
      <c r="H213" s="2">
        <v>0</v>
      </c>
      <c r="I213">
        <v>3.9917384384906471</v>
      </c>
      <c r="J213">
        <v>5.0324287342975914E-2</v>
      </c>
      <c r="K213">
        <v>247.73521698806309</v>
      </c>
      <c r="L213">
        <v>0.96123396843794939</v>
      </c>
      <c r="M213">
        <v>1.8058442409623612</v>
      </c>
      <c r="N213">
        <v>24.822933197021484</v>
      </c>
      <c r="O213" s="2">
        <v>6</v>
      </c>
      <c r="P213">
        <v>1.4200000166893005</v>
      </c>
      <c r="Q213" s="2">
        <v>1</v>
      </c>
      <c r="R213">
        <v>2.8400000333786011</v>
      </c>
      <c r="S213" s="2">
        <v>27.054601669311523</v>
      </c>
      <c r="T213" s="2">
        <v>24.822933197021484</v>
      </c>
      <c r="U213" s="2">
        <v>29.529670715332031</v>
      </c>
      <c r="V213" s="2">
        <v>399.48263549804687</v>
      </c>
      <c r="W213" s="2">
        <v>386.41049194335937</v>
      </c>
      <c r="X213" s="2">
        <v>11.249617576599121</v>
      </c>
      <c r="Y213" s="2">
        <v>14.088919639587402</v>
      </c>
      <c r="Z213" s="2">
        <v>29.807661056518555</v>
      </c>
      <c r="AA213" s="2">
        <v>37.330844879150391</v>
      </c>
      <c r="AB213" s="2">
        <v>200.26567077636719</v>
      </c>
      <c r="AC213" s="2">
        <v>1499.7353515625</v>
      </c>
      <c r="AD213" s="2">
        <v>0.16018766164779663</v>
      </c>
      <c r="AE213" s="2">
        <v>95.140106201171875</v>
      </c>
      <c r="AF213" s="2">
        <v>-2.0787556171417236</v>
      </c>
      <c r="AG213" s="2">
        <v>-3.9862014353275299E-2</v>
      </c>
      <c r="AH213" s="2">
        <v>7.0148125290870667E-2</v>
      </c>
      <c r="AI213" s="2">
        <v>1.7160223796963692E-2</v>
      </c>
      <c r="AJ213" s="2">
        <v>5.3945872932672501E-2</v>
      </c>
      <c r="AK213" s="2">
        <v>1.5569473616778851E-2</v>
      </c>
      <c r="AL213" s="2">
        <v>1</v>
      </c>
      <c r="AM213" s="2">
        <v>-0.21956524252891541</v>
      </c>
      <c r="AN213" s="2">
        <v>2.737391471862793</v>
      </c>
      <c r="AO213" s="2">
        <v>1</v>
      </c>
      <c r="AP213" s="2">
        <v>0</v>
      </c>
      <c r="AQ213" s="2">
        <v>0.15999999642372131</v>
      </c>
      <c r="AR213" s="2">
        <v>111115</v>
      </c>
      <c r="AS213">
        <v>0.33377611796061196</v>
      </c>
      <c r="AT213">
        <v>9.6123396843794944E-4</v>
      </c>
      <c r="AU213">
        <v>297.97293319702146</v>
      </c>
      <c r="AV213">
        <v>300.2046016693115</v>
      </c>
      <c r="AW213">
        <v>239.95765088652843</v>
      </c>
      <c r="AX213">
        <v>2.5387439661381421</v>
      </c>
      <c r="AY213">
        <v>3.1462655517324829</v>
      </c>
      <c r="AZ213">
        <v>33.069813324359409</v>
      </c>
      <c r="BA213">
        <v>18.980893684772006</v>
      </c>
      <c r="BB213">
        <v>25.938767433166504</v>
      </c>
      <c r="BC213">
        <v>3.3620517063890141</v>
      </c>
      <c r="BD213">
        <v>4.9448076366089361E-2</v>
      </c>
      <c r="BE213">
        <v>1.3404213107701217</v>
      </c>
      <c r="BF213">
        <v>2.0216303956188924</v>
      </c>
      <c r="BG213">
        <v>3.0982593242073662E-2</v>
      </c>
      <c r="BH213">
        <v>23.569554854014683</v>
      </c>
      <c r="BI213">
        <v>0.64111928157576137</v>
      </c>
      <c r="BJ213">
        <v>42.240991048547627</v>
      </c>
      <c r="BK213">
        <v>384.51301066567379</v>
      </c>
      <c r="BL213">
        <v>4.3851568860184603E-3</v>
      </c>
    </row>
    <row r="214" spans="1:64" x14ac:dyDescent="0.25">
      <c r="A214" s="6" t="s">
        <v>66</v>
      </c>
      <c r="B214" t="s">
        <v>361</v>
      </c>
      <c r="C214" s="6">
        <v>150307</v>
      </c>
      <c r="D214" t="s">
        <v>2022</v>
      </c>
      <c r="F214" s="2" t="s">
        <v>393</v>
      </c>
      <c r="G214" s="2">
        <v>9613.4999998547137</v>
      </c>
      <c r="H214" s="2">
        <v>0</v>
      </c>
      <c r="I214">
        <v>13.706517579530521</v>
      </c>
      <c r="J214">
        <v>3.5410056037066921E-2</v>
      </c>
      <c r="K214">
        <v>1088.8564564500646</v>
      </c>
      <c r="L214">
        <v>0.70294080829582062</v>
      </c>
      <c r="M214">
        <v>1.8681187951855283</v>
      </c>
      <c r="N214">
        <v>24.760892868041992</v>
      </c>
      <c r="O214" s="2">
        <v>6</v>
      </c>
      <c r="P214">
        <v>1.4200000166893005</v>
      </c>
      <c r="Q214" s="2">
        <v>1</v>
      </c>
      <c r="R214">
        <v>2.8400000333786011</v>
      </c>
      <c r="S214" s="2">
        <v>26.990304946899414</v>
      </c>
      <c r="T214" s="2">
        <v>24.760892868041992</v>
      </c>
      <c r="U214" s="2">
        <v>29.517217636108398</v>
      </c>
      <c r="V214" s="2">
        <v>1805.3111572265625</v>
      </c>
      <c r="W214" s="2">
        <v>1760.53076171875</v>
      </c>
      <c r="X214" s="2">
        <v>11.232822418212891</v>
      </c>
      <c r="Y214" s="2">
        <v>13.311169624328613</v>
      </c>
      <c r="Z214" s="2">
        <v>29.877788543701172</v>
      </c>
      <c r="AA214" s="2">
        <v>35.405910491943359</v>
      </c>
      <c r="AB214" s="2">
        <v>200.23136901855469</v>
      </c>
      <c r="AC214" s="2">
        <v>1499.95849609375</v>
      </c>
      <c r="AD214" s="2">
        <v>3.2485507428646088E-2</v>
      </c>
      <c r="AE214" s="2">
        <v>95.146614074707031</v>
      </c>
      <c r="AF214" s="2">
        <v>-9.9341020584106445</v>
      </c>
      <c r="AG214" s="2">
        <v>-3.0948258936405182E-2</v>
      </c>
      <c r="AH214" s="2">
        <v>0.13716810941696167</v>
      </c>
      <c r="AI214" s="2">
        <v>6.9002537056803703E-3</v>
      </c>
      <c r="AJ214" s="2">
        <v>0.15767477452754974</v>
      </c>
      <c r="AK214" s="2">
        <v>6.4869155175983906E-3</v>
      </c>
      <c r="AL214" s="2">
        <v>0.66666668653488159</v>
      </c>
      <c r="AM214" s="2">
        <v>-0.21956524252891541</v>
      </c>
      <c r="AN214" s="2">
        <v>2.737391471862793</v>
      </c>
      <c r="AO214" s="2">
        <v>1</v>
      </c>
      <c r="AP214" s="2">
        <v>0</v>
      </c>
      <c r="AQ214" s="2">
        <v>0.15999999642372131</v>
      </c>
      <c r="AR214" s="2">
        <v>111115</v>
      </c>
      <c r="AS214">
        <v>0.33371894836425781</v>
      </c>
      <c r="AT214">
        <v>7.0294080829582067E-4</v>
      </c>
      <c r="AU214">
        <v>297.91089286804197</v>
      </c>
      <c r="AV214">
        <v>300.14030494689939</v>
      </c>
      <c r="AW214">
        <v>239.9933540107304</v>
      </c>
      <c r="AX214">
        <v>2.6683903821417139</v>
      </c>
      <c r="AY214">
        <v>3.1346315143144858</v>
      </c>
      <c r="AZ214">
        <v>32.945276558693322</v>
      </c>
      <c r="BA214">
        <v>19.634106934364709</v>
      </c>
      <c r="BB214">
        <v>25.875598907470703</v>
      </c>
      <c r="BC214">
        <v>3.3494994755230825</v>
      </c>
      <c r="BD214">
        <v>3.4973988822458578E-2</v>
      </c>
      <c r="BE214">
        <v>1.2665127191289576</v>
      </c>
      <c r="BF214">
        <v>2.0829867563941251</v>
      </c>
      <c r="BG214">
        <v>2.1897507082380738E-2</v>
      </c>
      <c r="BH214">
        <v>103.60100504460735</v>
      </c>
      <c r="BI214">
        <v>0.61848192609088448</v>
      </c>
      <c r="BJ214">
        <v>39.744182242674967</v>
      </c>
      <c r="BK214">
        <v>1754.0153397064646</v>
      </c>
      <c r="BL214">
        <v>3.1057558064711915E-3</v>
      </c>
    </row>
    <row r="215" spans="1:64" x14ac:dyDescent="0.25">
      <c r="A215" s="6" t="s">
        <v>66</v>
      </c>
      <c r="B215" t="s">
        <v>361</v>
      </c>
      <c r="C215" s="6">
        <v>150307</v>
      </c>
      <c r="D215" t="s">
        <v>2023</v>
      </c>
      <c r="F215" s="2" t="s">
        <v>394</v>
      </c>
      <c r="G215" s="2">
        <v>10261.499999765307</v>
      </c>
      <c r="H215" s="2">
        <v>0</v>
      </c>
      <c r="I215">
        <f>(V215-W215*(1000-X215)/(1000-Y215))*AS215</f>
        <v>3.7725290919459469</v>
      </c>
      <c r="J215">
        <f>IF(BD215&lt;&gt;0,1/(1/BD215-1/R215),0)</f>
        <v>4.0784931819311629E-2</v>
      </c>
      <c r="K215">
        <f>((BG215-AT215/2)*W215-I215)/(BG215+AT215/2)</f>
        <v>228.02104731485019</v>
      </c>
      <c r="L215">
        <f>AT215*1000</f>
        <v>0.82508184270162543</v>
      </c>
      <c r="M215">
        <f>(AY215-BE215)</f>
        <v>1.9064981169557811</v>
      </c>
      <c r="N215">
        <f>(T215+AX215*H215)</f>
        <v>25.132110595703125</v>
      </c>
      <c r="O215" s="2">
        <v>6</v>
      </c>
      <c r="P215">
        <f>(O215*AM215+AN215)</f>
        <v>1.4200000166893005</v>
      </c>
      <c r="Q215" s="2">
        <v>1</v>
      </c>
      <c r="R215">
        <f>P215*(Q215+1)*(Q215+1)/(Q215*Q215+1)</f>
        <v>2.8400000333786011</v>
      </c>
      <c r="S215" s="2">
        <v>26.709894180297852</v>
      </c>
      <c r="T215" s="2">
        <v>25.132110595703125</v>
      </c>
      <c r="U215" s="2">
        <v>28.994192123413086</v>
      </c>
      <c r="V215" s="2">
        <v>400.19363403320312</v>
      </c>
      <c r="W215" s="2">
        <v>387.92901611328125</v>
      </c>
      <c r="X215" s="2">
        <v>11.204854011535645</v>
      </c>
      <c r="Y215" s="2">
        <v>13.643705368041992</v>
      </c>
      <c r="Z215" s="2">
        <v>30.30253791809082</v>
      </c>
      <c r="AA215" s="2">
        <v>36.898197174072266</v>
      </c>
      <c r="AB215" s="2">
        <v>200.21507263183594</v>
      </c>
      <c r="AC215" s="2">
        <v>1498.7833251953125</v>
      </c>
      <c r="AD215" s="2">
        <v>0.14114208519458771</v>
      </c>
      <c r="AE215" s="2">
        <v>95.158164978027344</v>
      </c>
      <c r="AF215" s="2">
        <v>-2.3117692470550537</v>
      </c>
      <c r="AG215" s="2">
        <v>-3.9878226816654205E-2</v>
      </c>
      <c r="AH215" s="2">
        <v>2.4107657372951508E-2</v>
      </c>
      <c r="AI215" s="2">
        <v>2.395804226398468E-2</v>
      </c>
      <c r="AJ215" s="2">
        <v>2.6164274662733078E-2</v>
      </c>
      <c r="AK215" s="2">
        <v>2.0440148189663887E-2</v>
      </c>
      <c r="AL215" s="2">
        <v>0.66666668653488159</v>
      </c>
      <c r="AM215" s="2">
        <v>-0.21956524252891541</v>
      </c>
      <c r="AN215" s="2">
        <v>2.737391471862793</v>
      </c>
      <c r="AO215" s="2">
        <v>1</v>
      </c>
      <c r="AP215" s="2">
        <v>0</v>
      </c>
      <c r="AQ215" s="2">
        <v>0.15999999642372131</v>
      </c>
      <c r="AR215" s="2">
        <v>111115</v>
      </c>
      <c r="AS215">
        <f>AB215*0.000001/(O215*0.0001)</f>
        <v>0.33369178771972652</v>
      </c>
      <c r="AT215">
        <f>(Y215-X215)/(1000-Y215)*AS215</f>
        <v>8.2508184270162546E-4</v>
      </c>
      <c r="AU215">
        <f>(T215+273.15)</f>
        <v>298.2821105957031</v>
      </c>
      <c r="AV215">
        <f>(S215+273.15)</f>
        <v>299.85989418029783</v>
      </c>
      <c r="AW215">
        <f>(AC215*AO215+AD215*AP215)*AQ215</f>
        <v>239.80532667118314</v>
      </c>
      <c r="AX215">
        <f>((AW215+0.00000010773*(AV215^4-AU215^4))-AT215*44100)/(P215*0.92*2*29.3+0.00000043092*AU215^3)</f>
        <v>2.5185100280741874</v>
      </c>
      <c r="AY215">
        <f>0.61365*EXP(17.502*N215/(240.97+N215))</f>
        <v>3.2048080832795183</v>
      </c>
      <c r="AZ215">
        <f>AY215*1000/AE215</f>
        <v>33.678750362825191</v>
      </c>
      <c r="BA215">
        <f>(AZ215-Y215)</f>
        <v>20.035044994783199</v>
      </c>
      <c r="BB215">
        <f>IF(H215,T215,(S215+T215)/2)</f>
        <v>25.921002388000488</v>
      </c>
      <c r="BC215">
        <f>0.61365*EXP(17.502*BB215/(240.97+BB215))</f>
        <v>3.3585174649041982</v>
      </c>
      <c r="BD215">
        <f>IF(BA215&lt;&gt;0,(1000-(AZ215+Y215)/2)/BA215*AT215,0)</f>
        <v>4.0207516051178574E-2</v>
      </c>
      <c r="BE215">
        <f>Y215*AE215/1000</f>
        <v>1.2983099663237372</v>
      </c>
      <c r="BF215">
        <f>(BC215-BE215)</f>
        <v>2.060207498580461</v>
      </c>
      <c r="BG215">
        <f>1/(1.6/J215+1.37/R215)</f>
        <v>2.5180944570025617E-2</v>
      </c>
      <c r="BH215">
        <f>K215*AE215*0.001</f>
        <v>21.698064438849094</v>
      </c>
      <c r="BI215">
        <f>K215/W215</f>
        <v>0.58779064685448679</v>
      </c>
      <c r="BJ215">
        <f>(1-AT215*AE215/AY215/J215)*100</f>
        <v>39.932256106963372</v>
      </c>
      <c r="BK215">
        <f>(W215-I215/(R215/1.35))</f>
        <v>386.13573646036934</v>
      </c>
      <c r="BL215">
        <f>I215*BJ215/100/BK215</f>
        <v>3.901363785996453E-3</v>
      </c>
    </row>
    <row r="216" spans="1:64" x14ac:dyDescent="0.25">
      <c r="A216" s="6" t="s">
        <v>66</v>
      </c>
      <c r="B216" t="s">
        <v>361</v>
      </c>
      <c r="C216" s="6">
        <v>150307</v>
      </c>
      <c r="D216" t="s">
        <v>362</v>
      </c>
      <c r="F216" s="2" t="s">
        <v>366</v>
      </c>
      <c r="G216" s="2">
        <v>1013.9999989271164</v>
      </c>
      <c r="H216" s="2">
        <v>0</v>
      </c>
      <c r="I216">
        <v>11.560407487900539</v>
      </c>
      <c r="J216">
        <v>0.15935907361266127</v>
      </c>
      <c r="K216">
        <v>233.62650703851077</v>
      </c>
      <c r="L216">
        <v>2.3853740423686838</v>
      </c>
      <c r="M216">
        <v>1.4637286474008522</v>
      </c>
      <c r="N216">
        <v>25.306596755981445</v>
      </c>
      <c r="O216" s="2">
        <v>6</v>
      </c>
      <c r="P216">
        <v>1.4200000166893005</v>
      </c>
      <c r="Q216" s="2">
        <v>1</v>
      </c>
      <c r="R216">
        <v>2.8400000333786011</v>
      </c>
      <c r="S216" s="2">
        <v>27.713220596313477</v>
      </c>
      <c r="T216" s="2">
        <v>25.306596755981445</v>
      </c>
      <c r="U216" s="2">
        <v>30.000564575195313</v>
      </c>
      <c r="V216" s="2">
        <v>399.9993896484375</v>
      </c>
      <c r="W216" s="2">
        <v>362.75692749023437</v>
      </c>
      <c r="X216" s="2">
        <v>11.644065856933594</v>
      </c>
      <c r="Y216" s="2">
        <v>18.660118103027344</v>
      </c>
      <c r="Z216" s="2">
        <v>29.672231674194336</v>
      </c>
      <c r="AA216" s="2">
        <v>47.551029205322266</v>
      </c>
      <c r="AB216" s="2">
        <v>200.18630981445312</v>
      </c>
      <c r="AC216" s="2">
        <v>1499.8895263671875</v>
      </c>
      <c r="AD216" s="2">
        <v>0.1075410395860672</v>
      </c>
      <c r="AE216" s="2">
        <v>95.097824096679688</v>
      </c>
      <c r="AF216" s="2">
        <v>-0.95657002925872803</v>
      </c>
      <c r="AG216" s="2">
        <v>-0.61922168731689453</v>
      </c>
      <c r="AH216" s="2">
        <v>6.9592922925949097E-2</v>
      </c>
      <c r="AI216" s="2">
        <v>5.704051349312067E-3</v>
      </c>
      <c r="AJ216" s="2">
        <v>5.3723689168691635E-2</v>
      </c>
      <c r="AK216" s="2">
        <v>1.3779676519334316E-2</v>
      </c>
      <c r="AL216" s="2">
        <v>1</v>
      </c>
      <c r="AM216" s="2">
        <v>-0.21956524252891541</v>
      </c>
      <c r="AN216" s="2">
        <v>2.737391471862793</v>
      </c>
      <c r="AO216" s="2">
        <v>1</v>
      </c>
      <c r="AP216" s="2">
        <v>0</v>
      </c>
      <c r="AQ216" s="2">
        <v>0.15999999642372131</v>
      </c>
      <c r="AR216" s="2">
        <v>111115</v>
      </c>
      <c r="AS216">
        <v>0.33364384969075517</v>
      </c>
      <c r="AT216">
        <v>2.3853740423686836E-3</v>
      </c>
      <c r="AU216">
        <v>298.45659675598142</v>
      </c>
      <c r="AV216">
        <v>300.86322059631345</v>
      </c>
      <c r="AW216">
        <v>239.98231885472705</v>
      </c>
      <c r="AX216">
        <v>1.8485520050536166</v>
      </c>
      <c r="AY216">
        <v>3.2382652763858149</v>
      </c>
      <c r="AZ216">
        <v>34.051938697290112</v>
      </c>
      <c r="BA216">
        <v>15.391820594262768</v>
      </c>
      <c r="BB216">
        <v>26.509908676147461</v>
      </c>
      <c r="BC216">
        <v>3.4774213699616561</v>
      </c>
      <c r="BD216">
        <v>0.15089216003652722</v>
      </c>
      <c r="BE216">
        <v>1.7745366289849627</v>
      </c>
      <c r="BF216">
        <v>1.7028847409766934</v>
      </c>
      <c r="BG216">
        <v>9.5033426105045393E-2</v>
      </c>
      <c r="BH216">
        <v>22.217372470669993</v>
      </c>
      <c r="BI216">
        <v>0.64403044941105947</v>
      </c>
      <c r="BJ216">
        <v>56.042007595850606</v>
      </c>
      <c r="BK216">
        <v>357.26166343205074</v>
      </c>
      <c r="BL216">
        <v>1.8134283931398404E-2</v>
      </c>
    </row>
    <row r="217" spans="1:64" x14ac:dyDescent="0.25">
      <c r="A217" s="6" t="s">
        <v>66</v>
      </c>
      <c r="B217" t="s">
        <v>361</v>
      </c>
      <c r="C217" s="6">
        <v>150307</v>
      </c>
      <c r="D217" t="s">
        <v>362</v>
      </c>
      <c r="F217" s="2" t="s">
        <v>367</v>
      </c>
      <c r="G217" s="2">
        <v>1352.4999989159405</v>
      </c>
      <c r="H217" s="2">
        <v>0</v>
      </c>
      <c r="I217">
        <v>30.684376056802268</v>
      </c>
      <c r="J217">
        <v>0.14058280919217456</v>
      </c>
      <c r="K217">
        <v>1299.1392704555567</v>
      </c>
      <c r="L217">
        <v>2.1967438806892963</v>
      </c>
      <c r="M217">
        <v>1.5190444508571312</v>
      </c>
      <c r="N217">
        <v>25.256231307983398</v>
      </c>
      <c r="O217" s="2">
        <v>6</v>
      </c>
      <c r="P217">
        <v>1.4200000166893005</v>
      </c>
      <c r="Q217" s="2">
        <v>1</v>
      </c>
      <c r="R217">
        <v>2.8400000333786011</v>
      </c>
      <c r="S217" s="2">
        <v>27.634021759033203</v>
      </c>
      <c r="T217" s="2">
        <v>25.256231307983398</v>
      </c>
      <c r="U217" s="2">
        <v>29.971645355224609</v>
      </c>
      <c r="V217" s="2">
        <v>1805.4105224609375</v>
      </c>
      <c r="W217" s="2">
        <v>1702.2763671875</v>
      </c>
      <c r="X217" s="2">
        <v>11.513633728027344</v>
      </c>
      <c r="Y217" s="2">
        <v>17.976785659790039</v>
      </c>
      <c r="Z217" s="2">
        <v>29.475597381591797</v>
      </c>
      <c r="AA217" s="2">
        <v>46.021656036376953</v>
      </c>
      <c r="AB217" s="2">
        <v>200.26638793945312</v>
      </c>
      <c r="AC217" s="2">
        <v>1499.3348388671875</v>
      </c>
      <c r="AD217" s="2">
        <v>0.30357524752616882</v>
      </c>
      <c r="AE217" s="2">
        <v>95.096656799316406</v>
      </c>
      <c r="AF217" s="2">
        <v>-8.1885948181152344</v>
      </c>
      <c r="AG217" s="2">
        <v>-5.2932452410459518E-2</v>
      </c>
      <c r="AH217" s="2">
        <v>0.17438678443431854</v>
      </c>
      <c r="AI217" s="2">
        <v>1.6025511547923088E-2</v>
      </c>
      <c r="AJ217" s="2">
        <v>0.1869100034236908</v>
      </c>
      <c r="AK217" s="2">
        <v>6.3385353423655033E-3</v>
      </c>
      <c r="AL217" s="2">
        <v>1</v>
      </c>
      <c r="AM217" s="2">
        <v>-0.21956524252891541</v>
      </c>
      <c r="AN217" s="2">
        <v>2.737391471862793</v>
      </c>
      <c r="AO217" s="2">
        <v>1</v>
      </c>
      <c r="AP217" s="2">
        <v>0</v>
      </c>
      <c r="AQ217" s="2">
        <v>0.15999999642372131</v>
      </c>
      <c r="AR217" s="2">
        <v>111115</v>
      </c>
      <c r="AS217">
        <v>0.33377731323242182</v>
      </c>
      <c r="AT217">
        <v>2.1967438806892964E-3</v>
      </c>
      <c r="AU217">
        <v>298.40623130798338</v>
      </c>
      <c r="AV217">
        <v>300.78402175903318</v>
      </c>
      <c r="AW217">
        <v>239.89356885671077</v>
      </c>
      <c r="AX217">
        <v>1.9381866267085657</v>
      </c>
      <c r="AY217">
        <v>3.2285766671010574</v>
      </c>
      <c r="AZ217">
        <v>33.95047497741546</v>
      </c>
      <c r="BA217">
        <v>15.973689317625421</v>
      </c>
      <c r="BB217">
        <v>26.445126533508301</v>
      </c>
      <c r="BC217">
        <v>3.464164012229443</v>
      </c>
      <c r="BD217">
        <v>0.13395205028217655</v>
      </c>
      <c r="BE217">
        <v>1.7095322162439262</v>
      </c>
      <c r="BF217">
        <v>1.7546317959855169</v>
      </c>
      <c r="BG217">
        <v>8.4291540148427394E-2</v>
      </c>
      <c r="BH217">
        <v>123.54380133702637</v>
      </c>
      <c r="BI217">
        <v>0.76317764582609682</v>
      </c>
      <c r="BJ217">
        <v>53.974199213464225</v>
      </c>
      <c r="BK217">
        <v>1687.6904843741806</v>
      </c>
      <c r="BL217">
        <v>9.8132011844863053E-3</v>
      </c>
    </row>
    <row r="218" spans="1:64" x14ac:dyDescent="0.25">
      <c r="A218" s="6" t="s">
        <v>66</v>
      </c>
      <c r="B218" t="s">
        <v>361</v>
      </c>
      <c r="C218" s="6">
        <v>150307</v>
      </c>
      <c r="D218" t="s">
        <v>360</v>
      </c>
      <c r="F218" s="2" t="s">
        <v>364</v>
      </c>
      <c r="G218" s="2">
        <v>407.99999955296516</v>
      </c>
      <c r="H218" s="2">
        <v>0</v>
      </c>
      <c r="I218">
        <v>7.1288217397608431</v>
      </c>
      <c r="J218">
        <v>9.2142221983004313E-2</v>
      </c>
      <c r="K218">
        <v>240.57386605915542</v>
      </c>
      <c r="L218">
        <v>1.5647922191637196</v>
      </c>
      <c r="M218">
        <v>1.6256576199174206</v>
      </c>
      <c r="N218">
        <v>25.128923416137695</v>
      </c>
      <c r="O218" s="2">
        <v>6</v>
      </c>
      <c r="P218">
        <v>1.4200000166893005</v>
      </c>
      <c r="Q218" s="2">
        <v>1</v>
      </c>
      <c r="R218">
        <v>2.8400000333786011</v>
      </c>
      <c r="S218" s="2">
        <v>27.540477752685547</v>
      </c>
      <c r="T218" s="2">
        <v>25.128923416137695</v>
      </c>
      <c r="U218" s="2">
        <v>29.942428588867188</v>
      </c>
      <c r="V218" s="2">
        <v>399.44882202148437</v>
      </c>
      <c r="W218" s="2">
        <v>376.4161376953125</v>
      </c>
      <c r="X218" s="2">
        <v>12.004738807678223</v>
      </c>
      <c r="Y218" s="2">
        <v>16.597112655639648</v>
      </c>
      <c r="Z218" s="2">
        <v>30.905586242675781</v>
      </c>
      <c r="AA218" s="2">
        <v>42.728416442871094</v>
      </c>
      <c r="AB218" s="2">
        <v>201.04911804199219</v>
      </c>
      <c r="AC218" s="2">
        <v>1499.7982177734375</v>
      </c>
      <c r="AD218" s="2">
        <v>0.25316789746284485</v>
      </c>
      <c r="AE218" s="2">
        <v>95.109443664550781</v>
      </c>
      <c r="AF218" s="2">
        <v>-1.6027004718780518</v>
      </c>
      <c r="AG218" s="2">
        <v>-7.2623796761035919E-2</v>
      </c>
      <c r="AH218" s="2">
        <v>0.40212148427963257</v>
      </c>
      <c r="AI218" s="2">
        <v>1.7920020967721939E-2</v>
      </c>
      <c r="AJ218" s="2">
        <v>0.3976004421710968</v>
      </c>
      <c r="AK218" s="2">
        <v>1.981377974152565E-2</v>
      </c>
      <c r="AL218" s="2">
        <v>0.66666668653488159</v>
      </c>
      <c r="AM218" s="2">
        <v>-0.21956524252891541</v>
      </c>
      <c r="AN218" s="2">
        <v>2.737391471862793</v>
      </c>
      <c r="AO218" s="2">
        <v>1</v>
      </c>
      <c r="AP218" s="2">
        <v>0</v>
      </c>
      <c r="AQ218" s="2">
        <v>0.15999999642372131</v>
      </c>
      <c r="AR218" s="2">
        <v>111115</v>
      </c>
      <c r="AS218">
        <v>0.3350818634033203</v>
      </c>
      <c r="AT218">
        <v>1.5647922191637195E-3</v>
      </c>
      <c r="AU218">
        <v>298.27892341613767</v>
      </c>
      <c r="AV218">
        <v>300.69047775268552</v>
      </c>
      <c r="AW218">
        <v>239.9677094800536</v>
      </c>
      <c r="AX218">
        <v>2.260174673456222</v>
      </c>
      <c r="AY218">
        <v>3.2041997710331827</v>
      </c>
      <c r="AZ218">
        <v>33.689606915737357</v>
      </c>
      <c r="BA218">
        <v>17.092494260097709</v>
      </c>
      <c r="BB218">
        <v>26.334700584411621</v>
      </c>
      <c r="BC218">
        <v>3.4416675781501156</v>
      </c>
      <c r="BD218">
        <v>8.9246663605357268E-2</v>
      </c>
      <c r="BE218">
        <v>1.578542151115762</v>
      </c>
      <c r="BF218">
        <v>1.8631254270343536</v>
      </c>
      <c r="BG218">
        <v>5.6032280870097539E-2</v>
      </c>
      <c r="BH218">
        <v>22.880846561116428</v>
      </c>
      <c r="BI218">
        <v>0.63911676989227895</v>
      </c>
      <c r="BJ218">
        <v>49.591699767798794</v>
      </c>
      <c r="BK218">
        <v>373.02743726025369</v>
      </c>
      <c r="BL218">
        <v>9.4773293356897447E-3</v>
      </c>
    </row>
    <row r="219" spans="1:64" x14ac:dyDescent="0.25">
      <c r="A219" s="6" t="s">
        <v>66</v>
      </c>
      <c r="B219" t="s">
        <v>361</v>
      </c>
      <c r="C219" s="6">
        <v>150307</v>
      </c>
      <c r="D219" t="s">
        <v>360</v>
      </c>
      <c r="F219" s="2" t="s">
        <v>365</v>
      </c>
      <c r="G219" s="2">
        <v>671.49999869242311</v>
      </c>
      <c r="H219" s="2">
        <v>0</v>
      </c>
      <c r="I219">
        <v>27.096659914245308</v>
      </c>
      <c r="J219">
        <v>8.5613692402662367E-2</v>
      </c>
      <c r="K219">
        <v>1154.4593692477981</v>
      </c>
      <c r="L219">
        <v>1.5115384336537441</v>
      </c>
      <c r="M219">
        <v>1.6862499114436236</v>
      </c>
      <c r="N219">
        <v>25.260768890380859</v>
      </c>
      <c r="O219" s="2">
        <v>6</v>
      </c>
      <c r="P219">
        <v>1.4200000166893005</v>
      </c>
      <c r="Q219" s="2">
        <v>1</v>
      </c>
      <c r="R219">
        <v>2.8400000333786011</v>
      </c>
      <c r="S219" s="2">
        <v>27.684988021850586</v>
      </c>
      <c r="T219" s="2">
        <v>25.260768890380859</v>
      </c>
      <c r="U219" s="2">
        <v>29.984830856323242</v>
      </c>
      <c r="V219" s="2">
        <v>1804.101318359375</v>
      </c>
      <c r="W219" s="2">
        <v>1715.5118408203125</v>
      </c>
      <c r="X219" s="2">
        <v>11.789978981018066</v>
      </c>
      <c r="Y219" s="2">
        <v>16.226985931396484</v>
      </c>
      <c r="Z219" s="2">
        <v>30.094583511352539</v>
      </c>
      <c r="AA219" s="2">
        <v>41.420291900634766</v>
      </c>
      <c r="AB219" s="2">
        <v>201.08294677734375</v>
      </c>
      <c r="AC219" s="2">
        <v>1499.5330810546875</v>
      </c>
      <c r="AD219" s="2">
        <v>0.14562341570854187</v>
      </c>
      <c r="AE219" s="2">
        <v>95.100753784179688</v>
      </c>
      <c r="AF219" s="2">
        <v>-8.5977993011474609</v>
      </c>
      <c r="AG219" s="2">
        <v>-5.7579681277275085E-2</v>
      </c>
      <c r="AH219" s="2">
        <v>0.2558225691318512</v>
      </c>
      <c r="AI219" s="2">
        <v>9.6795624122023582E-3</v>
      </c>
      <c r="AJ219" s="2">
        <v>0.25533786416053772</v>
      </c>
      <c r="AK219" s="2">
        <v>4.1494676843285561E-3</v>
      </c>
      <c r="AL219" s="2">
        <v>0.66666668653488159</v>
      </c>
      <c r="AM219" s="2">
        <v>-0.21956524252891541</v>
      </c>
      <c r="AN219" s="2">
        <v>2.737391471862793</v>
      </c>
      <c r="AO219" s="2">
        <v>1</v>
      </c>
      <c r="AP219" s="2">
        <v>0</v>
      </c>
      <c r="AQ219" s="2">
        <v>0.15999999642372131</v>
      </c>
      <c r="AR219" s="2">
        <v>111115</v>
      </c>
      <c r="AS219">
        <v>0.33513824462890623</v>
      </c>
      <c r="AT219">
        <v>1.511538433653744E-3</v>
      </c>
      <c r="AU219">
        <v>298.41076889038084</v>
      </c>
      <c r="AV219">
        <v>300.83498802185056</v>
      </c>
      <c r="AW219">
        <v>239.9252876060018</v>
      </c>
      <c r="AX219">
        <v>2.2880959716849483</v>
      </c>
      <c r="AY219">
        <v>3.2294485051647084</v>
      </c>
      <c r="AZ219">
        <v>33.958179895120217</v>
      </c>
      <c r="BA219">
        <v>17.731193963723733</v>
      </c>
      <c r="BB219">
        <v>26.472878456115723</v>
      </c>
      <c r="BC219">
        <v>3.4698378980188331</v>
      </c>
      <c r="BD219">
        <v>8.3108336257308513E-2</v>
      </c>
      <c r="BE219">
        <v>1.5431985937210848</v>
      </c>
      <c r="BF219">
        <v>1.9266393042977483</v>
      </c>
      <c r="BG219">
        <v>5.2162136860334024E-2</v>
      </c>
      <c r="BH219">
        <v>109.78995622867423</v>
      </c>
      <c r="BI219">
        <v>0.67295330861474334</v>
      </c>
      <c r="BJ219">
        <v>48.008594057385487</v>
      </c>
      <c r="BK219">
        <v>1702.6313864349956</v>
      </c>
      <c r="BL219">
        <v>7.6403651224697926E-3</v>
      </c>
    </row>
    <row r="220" spans="1:64" x14ac:dyDescent="0.25">
      <c r="A220" s="6" t="s">
        <v>66</v>
      </c>
      <c r="B220" t="s">
        <v>361</v>
      </c>
      <c r="C220" s="6">
        <v>150307</v>
      </c>
      <c r="D220" t="s">
        <v>363</v>
      </c>
      <c r="F220" s="2" t="s">
        <v>368</v>
      </c>
      <c r="G220" s="2">
        <v>1930.9999995753169</v>
      </c>
      <c r="H220" s="2">
        <v>0</v>
      </c>
      <c r="I220">
        <v>4.5268641845907283</v>
      </c>
      <c r="J220">
        <v>5.1279075266009777E-2</v>
      </c>
      <c r="K220">
        <v>231.77754463265313</v>
      </c>
      <c r="L220">
        <v>1.0400346803534217</v>
      </c>
      <c r="M220">
        <v>1.9153673333853563</v>
      </c>
      <c r="N220">
        <v>25.580600738525391</v>
      </c>
      <c r="O220" s="2">
        <v>6</v>
      </c>
      <c r="P220">
        <v>1.4200000166893005</v>
      </c>
      <c r="Q220" s="2">
        <v>1</v>
      </c>
      <c r="R220">
        <v>2.8400000333786011</v>
      </c>
      <c r="S220" s="2">
        <v>27.728176116943359</v>
      </c>
      <c r="T220" s="2">
        <v>25.580600738525391</v>
      </c>
      <c r="U220" s="2">
        <v>30.006263732910156</v>
      </c>
      <c r="V220" s="2">
        <v>400.13653564453125</v>
      </c>
      <c r="W220" s="2">
        <v>385.37606811523437</v>
      </c>
      <c r="X220" s="2">
        <v>11.399835586547852</v>
      </c>
      <c r="Y220" s="2">
        <v>14.47010326385498</v>
      </c>
      <c r="Z220" s="2">
        <v>29.02403450012207</v>
      </c>
      <c r="AA220" s="2">
        <v>36.840950012207031</v>
      </c>
      <c r="AB220" s="2">
        <v>200.30538940429687</v>
      </c>
      <c r="AC220" s="2">
        <v>1499.7017822265625</v>
      </c>
      <c r="AD220" s="2">
        <v>0.2699645459651947</v>
      </c>
      <c r="AE220" s="2">
        <v>95.096305847167969</v>
      </c>
      <c r="AF220" s="2">
        <v>-1.3514121770858765</v>
      </c>
      <c r="AG220" s="2">
        <v>-3.3992815762758255E-2</v>
      </c>
      <c r="AH220" s="2">
        <v>1.8053743988275528E-2</v>
      </c>
      <c r="AI220" s="2">
        <v>1.7925404012203217E-2</v>
      </c>
      <c r="AJ220" s="2">
        <v>1.7922338098287582E-2</v>
      </c>
      <c r="AK220" s="2">
        <v>1.3343879021704197E-2</v>
      </c>
      <c r="AL220" s="2">
        <v>1</v>
      </c>
      <c r="AM220" s="2">
        <v>-0.21956524252891541</v>
      </c>
      <c r="AN220" s="2">
        <v>2.737391471862793</v>
      </c>
      <c r="AO220" s="2">
        <v>1</v>
      </c>
      <c r="AP220" s="2">
        <v>0</v>
      </c>
      <c r="AQ220" s="2">
        <v>0.15999999642372131</v>
      </c>
      <c r="AR220" s="2">
        <v>111115</v>
      </c>
      <c r="AS220">
        <v>0.33384231567382805</v>
      </c>
      <c r="AT220">
        <v>1.0400346803534218E-3</v>
      </c>
      <c r="AU220">
        <v>298.73060073852537</v>
      </c>
      <c r="AV220">
        <v>300.87817611694334</v>
      </c>
      <c r="AW220">
        <v>239.95227979289848</v>
      </c>
      <c r="AX220">
        <v>2.4877092777814807</v>
      </c>
      <c r="AY220">
        <v>3.291420699005013</v>
      </c>
      <c r="AZ220">
        <v>34.611446466645617</v>
      </c>
      <c r="BA220">
        <v>20.141343202790637</v>
      </c>
      <c r="BB220">
        <v>26.654388427734375</v>
      </c>
      <c r="BC220">
        <v>3.5071481462976908</v>
      </c>
      <c r="BD220">
        <v>5.0369601133168351E-2</v>
      </c>
      <c r="BE220">
        <v>1.3760533656196567</v>
      </c>
      <c r="BF220">
        <v>2.1310947806780343</v>
      </c>
      <c r="BG220">
        <v>3.1561467225445658E-2</v>
      </c>
      <c r="BH220">
        <v>22.041188272892406</v>
      </c>
      <c r="BI220">
        <v>0.60143211737618196</v>
      </c>
      <c r="BJ220">
        <v>41.401312744065009</v>
      </c>
      <c r="BK220">
        <v>383.2242136865824</v>
      </c>
      <c r="BL220">
        <v>4.8905604907686327E-3</v>
      </c>
    </row>
    <row r="221" spans="1:64" x14ac:dyDescent="0.25">
      <c r="A221" s="6" t="s">
        <v>66</v>
      </c>
      <c r="B221" t="s">
        <v>361</v>
      </c>
      <c r="C221" s="6">
        <v>150307</v>
      </c>
      <c r="D221" t="s">
        <v>363</v>
      </c>
      <c r="F221" s="2" t="s">
        <v>369</v>
      </c>
      <c r="G221" s="2">
        <v>2230.4999989159405</v>
      </c>
      <c r="H221" s="2">
        <v>0</v>
      </c>
      <c r="I221">
        <v>14.850104713626411</v>
      </c>
      <c r="J221">
        <v>3.3027407774891812E-2</v>
      </c>
      <c r="K221">
        <v>987.52508587164459</v>
      </c>
      <c r="L221">
        <v>0.69355280813178077</v>
      </c>
      <c r="M221">
        <v>1.9721265428556263</v>
      </c>
      <c r="N221">
        <v>25.341049194335937</v>
      </c>
      <c r="O221" s="2">
        <v>6</v>
      </c>
      <c r="P221">
        <v>1.4200000166893005</v>
      </c>
      <c r="Q221" s="2">
        <v>1</v>
      </c>
      <c r="R221">
        <v>2.8400000333786011</v>
      </c>
      <c r="S221" s="2">
        <v>27.333070755004883</v>
      </c>
      <c r="T221" s="2">
        <v>25.341049194335937</v>
      </c>
      <c r="U221" s="2">
        <v>29.522756576538086</v>
      </c>
      <c r="V221" s="2">
        <v>1808.8836669921875</v>
      </c>
      <c r="W221" s="2">
        <v>1760.72509765625</v>
      </c>
      <c r="X221" s="2">
        <v>11.334115982055664</v>
      </c>
      <c r="Y221" s="2">
        <v>13.384574890136719</v>
      </c>
      <c r="Z221" s="2">
        <v>29.530477523803711</v>
      </c>
      <c r="AA221" s="2">
        <v>34.872844696044922</v>
      </c>
      <c r="AB221" s="2">
        <v>200.22929382324219</v>
      </c>
      <c r="AC221" s="2">
        <v>1500.6441650390625</v>
      </c>
      <c r="AD221" s="2">
        <v>0.11201737076044083</v>
      </c>
      <c r="AE221" s="2">
        <v>95.093109130859375</v>
      </c>
      <c r="AF221" s="2">
        <v>-8.9077844619750977</v>
      </c>
      <c r="AG221" s="2">
        <v>-8.4411147981882095E-3</v>
      </c>
      <c r="AH221" s="2">
        <v>8.1218421459197998E-2</v>
      </c>
      <c r="AI221" s="2">
        <v>8.3874799311161041E-3</v>
      </c>
      <c r="AJ221" s="2">
        <v>0.11038700491189957</v>
      </c>
      <c r="AK221" s="2">
        <v>6.5875188447535038E-3</v>
      </c>
      <c r="AL221" s="2">
        <v>0.66666668653488159</v>
      </c>
      <c r="AM221" s="2">
        <v>-0.21956524252891541</v>
      </c>
      <c r="AN221" s="2">
        <v>2.737391471862793</v>
      </c>
      <c r="AO221" s="2">
        <v>1</v>
      </c>
      <c r="AP221" s="2">
        <v>0</v>
      </c>
      <c r="AQ221" s="2">
        <v>0.15999999642372131</v>
      </c>
      <c r="AR221" s="2">
        <v>111115</v>
      </c>
      <c r="AS221">
        <v>0.3337154897054036</v>
      </c>
      <c r="AT221">
        <v>6.9355280813178074E-4</v>
      </c>
      <c r="AU221">
        <v>298.49104919433591</v>
      </c>
      <c r="AV221">
        <v>300.48307075500486</v>
      </c>
      <c r="AW221">
        <v>240.10306103952826</v>
      </c>
      <c r="AX221">
        <v>2.6424505451752416</v>
      </c>
      <c r="AY221">
        <v>3.2449073835535573</v>
      </c>
      <c r="AZ221">
        <v>34.123475541094997</v>
      </c>
      <c r="BA221">
        <v>20.738900650958279</v>
      </c>
      <c r="BB221">
        <v>26.33705997467041</v>
      </c>
      <c r="BC221">
        <v>3.4421469059031771</v>
      </c>
      <c r="BD221">
        <v>3.2647735221576053E-2</v>
      </c>
      <c r="BE221">
        <v>1.2727808406979311</v>
      </c>
      <c r="BF221">
        <v>2.1693660652052458</v>
      </c>
      <c r="BG221">
        <v>2.0438609401038147E-2</v>
      </c>
      <c r="BH221">
        <v>93.906830760253584</v>
      </c>
      <c r="BI221">
        <v>0.56086273046608282</v>
      </c>
      <c r="BJ221">
        <v>38.460808315942998</v>
      </c>
      <c r="BK221">
        <v>1753.6660690901319</v>
      </c>
      <c r="BL221">
        <v>3.2568745038147407E-3</v>
      </c>
    </row>
    <row r="222" spans="1:64" x14ac:dyDescent="0.25">
      <c r="A222" s="6" t="s">
        <v>66</v>
      </c>
      <c r="B222" t="s">
        <v>361</v>
      </c>
      <c r="C222" s="6">
        <v>150307</v>
      </c>
      <c r="D222" t="s">
        <v>371</v>
      </c>
      <c r="F222" s="2" t="s">
        <v>375</v>
      </c>
      <c r="G222" s="2">
        <v>3584.9999993741512</v>
      </c>
      <c r="H222" s="2">
        <v>0</v>
      </c>
      <c r="I222">
        <v>10.060370617857313</v>
      </c>
      <c r="J222">
        <v>0.17375789549324483</v>
      </c>
      <c r="K222">
        <v>262.63744114406467</v>
      </c>
      <c r="L222">
        <v>2.4895321388166263</v>
      </c>
      <c r="M222">
        <v>1.4081944876546315</v>
      </c>
      <c r="N222">
        <v>24.965984344482422</v>
      </c>
      <c r="O222" s="2">
        <v>6</v>
      </c>
      <c r="P222">
        <v>1.4200000166893005</v>
      </c>
      <c r="Q222" s="2">
        <v>1</v>
      </c>
      <c r="R222">
        <v>2.8400000333786011</v>
      </c>
      <c r="S222" s="2">
        <v>27.316642761230469</v>
      </c>
      <c r="T222" s="2">
        <v>24.965984344482422</v>
      </c>
      <c r="U222" s="2">
        <v>29.521909713745117</v>
      </c>
      <c r="V222" s="2">
        <v>400.62142944335937</v>
      </c>
      <c r="W222" s="2">
        <v>367.732421875</v>
      </c>
      <c r="X222" s="2">
        <v>11.240797996520996</v>
      </c>
      <c r="Y222" s="2">
        <v>18.562179565429687</v>
      </c>
      <c r="Z222" s="2">
        <v>29.313968658447266</v>
      </c>
      <c r="AA222" s="2">
        <v>48.406810760498047</v>
      </c>
      <c r="AB222" s="2">
        <v>200.23442077636719</v>
      </c>
      <c r="AC222" s="2">
        <v>1499.3974609375</v>
      </c>
      <c r="AD222" s="2">
        <v>0.15458476543426514</v>
      </c>
      <c r="AE222" s="2">
        <v>95.087997436523438</v>
      </c>
      <c r="AF222" s="2">
        <v>-1.3174220323562622</v>
      </c>
      <c r="AG222" s="2">
        <v>-0.66822260618209839</v>
      </c>
      <c r="AH222" s="2">
        <v>0.18562974035739899</v>
      </c>
      <c r="AI222" s="2">
        <v>3.6522108130156994E-3</v>
      </c>
      <c r="AJ222" s="2">
        <v>0.24349714815616608</v>
      </c>
      <c r="AK222" s="2">
        <v>2.988615445792675E-2</v>
      </c>
      <c r="AL222" s="2">
        <v>1</v>
      </c>
      <c r="AM222" s="2">
        <v>-0.21956524252891541</v>
      </c>
      <c r="AN222" s="2">
        <v>2.737391471862793</v>
      </c>
      <c r="AO222" s="2">
        <v>1</v>
      </c>
      <c r="AP222" s="2">
        <v>0</v>
      </c>
      <c r="AQ222" s="2">
        <v>0.15999999642372131</v>
      </c>
      <c r="AR222" s="2">
        <v>111115</v>
      </c>
      <c r="AS222">
        <v>0.33372403462727862</v>
      </c>
      <c r="AT222">
        <v>2.4895321388166262E-3</v>
      </c>
      <c r="AU222">
        <v>298.1159843444824</v>
      </c>
      <c r="AV222">
        <v>300.46664276123045</v>
      </c>
      <c r="AW222">
        <v>239.90358838773682</v>
      </c>
      <c r="AX222">
        <v>1.7877474172641568</v>
      </c>
      <c r="AY222">
        <v>3.1732349705884975</v>
      </c>
      <c r="AZ222">
        <v>33.371561670617886</v>
      </c>
      <c r="BA222">
        <v>14.809382105188199</v>
      </c>
      <c r="BB222">
        <v>26.141313552856445</v>
      </c>
      <c r="BC222">
        <v>3.4025771938345004</v>
      </c>
      <c r="BD222">
        <v>0.16373990235683417</v>
      </c>
      <c r="BE222">
        <v>1.765040482933866</v>
      </c>
      <c r="BF222">
        <v>1.6375367109006345</v>
      </c>
      <c r="BG222">
        <v>0.10319268873826154</v>
      </c>
      <c r="BH222">
        <v>24.973668330241896</v>
      </c>
      <c r="BI222">
        <v>0.71420800973959453</v>
      </c>
      <c r="BJ222">
        <v>57.066463964013096</v>
      </c>
      <c r="BK222">
        <v>362.95020350370294</v>
      </c>
      <c r="BL222">
        <v>1.5817866246842133E-2</v>
      </c>
    </row>
    <row r="223" spans="1:64" x14ac:dyDescent="0.25">
      <c r="A223" s="6" t="s">
        <v>66</v>
      </c>
      <c r="B223" t="s">
        <v>361</v>
      </c>
      <c r="C223" s="6">
        <v>150307</v>
      </c>
      <c r="D223" t="s">
        <v>371</v>
      </c>
      <c r="F223" s="2" t="s">
        <v>376</v>
      </c>
      <c r="G223" s="2">
        <v>3976.9999995529652</v>
      </c>
      <c r="H223" s="2">
        <v>0</v>
      </c>
      <c r="I223">
        <v>23.65388552921312</v>
      </c>
      <c r="J223">
        <v>0.18092263067207059</v>
      </c>
      <c r="K223">
        <v>1464.4245581937439</v>
      </c>
      <c r="L223">
        <v>2.5048641182045897</v>
      </c>
      <c r="M223">
        <v>1.36436777284374</v>
      </c>
      <c r="N223">
        <v>24.756828308105469</v>
      </c>
      <c r="O223" s="2">
        <v>6</v>
      </c>
      <c r="P223">
        <v>1.4200000166893005</v>
      </c>
      <c r="Q223" s="2">
        <v>1</v>
      </c>
      <c r="R223">
        <v>2.8400000333786011</v>
      </c>
      <c r="S223" s="2">
        <v>27.227699279785156</v>
      </c>
      <c r="T223" s="2">
        <v>24.756828308105469</v>
      </c>
      <c r="U223" s="2">
        <v>29.524587631225586</v>
      </c>
      <c r="V223" s="2">
        <v>1806.047607421875</v>
      </c>
      <c r="W223" s="2">
        <v>1722.240234375</v>
      </c>
      <c r="X223" s="2">
        <v>11.241229057312012</v>
      </c>
      <c r="Y223" s="2">
        <v>18.607536315917969</v>
      </c>
      <c r="Z223" s="2">
        <v>29.470808029174805</v>
      </c>
      <c r="AA223" s="2">
        <v>48.782848358154297</v>
      </c>
      <c r="AB223" s="2">
        <v>200.2296142578125</v>
      </c>
      <c r="AC223" s="2">
        <v>1500.3468017578125</v>
      </c>
      <c r="AD223" s="2">
        <v>0.32485747337341309</v>
      </c>
      <c r="AE223" s="2">
        <v>95.096031188964844</v>
      </c>
      <c r="AF223" s="2">
        <v>-8.7449550628662109</v>
      </c>
      <c r="AG223" s="2">
        <v>-0.49871376156806946</v>
      </c>
      <c r="AH223" s="2">
        <v>0.10115554928779602</v>
      </c>
      <c r="AI223" s="2">
        <v>1.1679768795147538E-3</v>
      </c>
      <c r="AJ223" s="2">
        <v>5.0263948738574982E-2</v>
      </c>
      <c r="AK223" s="2">
        <v>2.473670756444335E-3</v>
      </c>
      <c r="AL223" s="2">
        <v>1</v>
      </c>
      <c r="AM223" s="2">
        <v>-0.21956524252891541</v>
      </c>
      <c r="AN223" s="2">
        <v>2.737391471862793</v>
      </c>
      <c r="AO223" s="2">
        <v>1</v>
      </c>
      <c r="AP223" s="2">
        <v>0</v>
      </c>
      <c r="AQ223" s="2">
        <v>0.15999999642372131</v>
      </c>
      <c r="AR223" s="2">
        <v>111115</v>
      </c>
      <c r="AS223">
        <v>0.33371602376302079</v>
      </c>
      <c r="AT223">
        <v>2.5048641182045897E-3</v>
      </c>
      <c r="AU223">
        <v>297.90682830810545</v>
      </c>
      <c r="AV223">
        <v>300.37769927978513</v>
      </c>
      <c r="AW223">
        <v>240.05548291559171</v>
      </c>
      <c r="AX223">
        <v>1.7975815311202283</v>
      </c>
      <c r="AY223">
        <v>3.1338706266920711</v>
      </c>
      <c r="AZ223">
        <v>32.954799348721217</v>
      </c>
      <c r="BA223">
        <v>14.347263032803248</v>
      </c>
      <c r="BB223">
        <v>25.992263793945313</v>
      </c>
      <c r="BC223">
        <v>3.3727140903850401</v>
      </c>
      <c r="BD223">
        <v>0.17008719993469062</v>
      </c>
      <c r="BE223">
        <v>1.7695028538483311</v>
      </c>
      <c r="BF223">
        <v>1.6032112365367091</v>
      </c>
      <c r="BG223">
        <v>0.10722764064045159</v>
      </c>
      <c r="BH223">
        <v>139.26096345987835</v>
      </c>
      <c r="BI223">
        <v>0.85030214076097388</v>
      </c>
      <c r="BJ223">
        <v>57.988072631401891</v>
      </c>
      <c r="BK223">
        <v>1710.996310047841</v>
      </c>
      <c r="BL223">
        <v>8.0166346591625578E-3</v>
      </c>
    </row>
    <row r="224" spans="1:64" x14ac:dyDescent="0.25">
      <c r="A224" s="6" t="s">
        <v>66</v>
      </c>
      <c r="B224" t="s">
        <v>361</v>
      </c>
      <c r="C224" s="6">
        <v>150307</v>
      </c>
      <c r="D224" t="s">
        <v>370</v>
      </c>
      <c r="F224" s="2" t="s">
        <v>373</v>
      </c>
      <c r="G224" s="2">
        <v>2889.9999979883432</v>
      </c>
      <c r="H224" s="2">
        <v>0</v>
      </c>
      <c r="I224">
        <v>10.779525800089546</v>
      </c>
      <c r="J224">
        <v>0.19361402692806959</v>
      </c>
      <c r="K224">
        <v>263.9982274261119</v>
      </c>
      <c r="L224">
        <v>2.4634314211145556</v>
      </c>
      <c r="M224">
        <v>1.2599217706366816</v>
      </c>
      <c r="N224">
        <v>24.12828254699707</v>
      </c>
      <c r="O224" s="2">
        <v>6</v>
      </c>
      <c r="P224">
        <v>1.4200000166893005</v>
      </c>
      <c r="Q224" s="2">
        <v>1</v>
      </c>
      <c r="R224">
        <v>2.8400000333786011</v>
      </c>
      <c r="S224" s="2">
        <v>27.078716278076172</v>
      </c>
      <c r="T224" s="2">
        <v>24.12828254699707</v>
      </c>
      <c r="U224" s="2">
        <v>29.528501510620117</v>
      </c>
      <c r="V224" s="2">
        <v>400.05032348632812</v>
      </c>
      <c r="W224" s="2">
        <v>365.05548095703125</v>
      </c>
      <c r="X224" s="2">
        <v>11.244515419006348</v>
      </c>
      <c r="Y224" s="2">
        <v>18.489553451538086</v>
      </c>
      <c r="Z224" s="2">
        <v>29.736968994140625</v>
      </c>
      <c r="AA224" s="2">
        <v>48.897014617919922</v>
      </c>
      <c r="AB224" s="2">
        <v>200.23776245117187</v>
      </c>
      <c r="AC224" s="2">
        <v>1499.98779296875</v>
      </c>
      <c r="AD224" s="2">
        <v>0.18818512558937073</v>
      </c>
      <c r="AE224" s="2">
        <v>95.092056274414063</v>
      </c>
      <c r="AF224" s="2">
        <v>-1.2751290798187256</v>
      </c>
      <c r="AG224" s="2">
        <v>-0.70354515314102173</v>
      </c>
      <c r="AH224" s="2">
        <v>7.4524916708469391E-2</v>
      </c>
      <c r="AI224" s="2">
        <v>1.6458099707961082E-3</v>
      </c>
      <c r="AJ224" s="2">
        <v>8.2788385450839996E-2</v>
      </c>
      <c r="AK224" s="2">
        <v>1.2918733060359955E-2</v>
      </c>
      <c r="AL224" s="2">
        <v>1</v>
      </c>
      <c r="AM224" s="2">
        <v>-0.21956524252891541</v>
      </c>
      <c r="AN224" s="2">
        <v>2.737391471862793</v>
      </c>
      <c r="AO224" s="2">
        <v>1</v>
      </c>
      <c r="AP224" s="2">
        <v>0</v>
      </c>
      <c r="AQ224" s="2">
        <v>0.15999999642372131</v>
      </c>
      <c r="AR224" s="2">
        <v>111115</v>
      </c>
      <c r="AS224">
        <v>0.3337296040852864</v>
      </c>
      <c r="AT224">
        <v>2.4634314211145554E-3</v>
      </c>
      <c r="AU224">
        <v>297.27828254699705</v>
      </c>
      <c r="AV224">
        <v>300.22871627807615</v>
      </c>
      <c r="AW224">
        <v>239.99804151062563</v>
      </c>
      <c r="AX224">
        <v>1.8806397616699553</v>
      </c>
      <c r="AY224">
        <v>3.018131427939128</v>
      </c>
      <c r="AZ224">
        <v>31.739048940423444</v>
      </c>
      <c r="BA224">
        <v>13.249495488885358</v>
      </c>
      <c r="BB224">
        <v>25.603499412536621</v>
      </c>
      <c r="BC224">
        <v>3.2958972436059453</v>
      </c>
      <c r="BD224">
        <v>0.18125701951773546</v>
      </c>
      <c r="BE224">
        <v>1.7582096573024464</v>
      </c>
      <c r="BF224">
        <v>1.5376875863034989</v>
      </c>
      <c r="BG224">
        <v>0.11433460470953946</v>
      </c>
      <c r="BH224">
        <v>25.104134298749397</v>
      </c>
      <c r="BI224">
        <v>0.72317289069051327</v>
      </c>
      <c r="BJ224">
        <v>59.912428297897577</v>
      </c>
      <c r="BK224">
        <v>359.93141065453597</v>
      </c>
      <c r="BL224">
        <v>1.7943073248560419E-2</v>
      </c>
    </row>
    <row r="225" spans="1:64" x14ac:dyDescent="0.25">
      <c r="A225" s="6" t="s">
        <v>66</v>
      </c>
      <c r="B225" t="s">
        <v>361</v>
      </c>
      <c r="C225" s="6">
        <v>150307</v>
      </c>
      <c r="D225" t="s">
        <v>370</v>
      </c>
      <c r="F225" s="2" t="s">
        <v>374</v>
      </c>
      <c r="G225" s="2">
        <v>3238.4999994300306</v>
      </c>
      <c r="H225" s="2">
        <v>0</v>
      </c>
      <c r="I225">
        <v>23.446744486583405</v>
      </c>
      <c r="J225">
        <v>0.18767845127569621</v>
      </c>
      <c r="K225">
        <v>1476.5491329178906</v>
      </c>
      <c r="L225">
        <v>2.4858005838546959</v>
      </c>
      <c r="M225">
        <v>1.3086237420713522</v>
      </c>
      <c r="N225">
        <v>24.398075103759766</v>
      </c>
      <c r="O225" s="2">
        <v>6</v>
      </c>
      <c r="P225">
        <v>1.4200000166893005</v>
      </c>
      <c r="Q225" s="2">
        <v>1</v>
      </c>
      <c r="R225">
        <v>2.8400000333786011</v>
      </c>
      <c r="S225" s="2">
        <v>27.617530822753906</v>
      </c>
      <c r="T225" s="2">
        <v>24.398075103759766</v>
      </c>
      <c r="U225" s="2">
        <v>30.156579971313477</v>
      </c>
      <c r="V225" s="2">
        <v>1806.6767578125</v>
      </c>
      <c r="W225" s="2">
        <v>1723.5755615234375</v>
      </c>
      <c r="X225" s="2">
        <v>11.183998107910156</v>
      </c>
      <c r="Y225" s="2">
        <v>18.495340347290039</v>
      </c>
      <c r="Z225" s="2">
        <v>28.65730094909668</v>
      </c>
      <c r="AA225" s="2">
        <v>47.391510009765625</v>
      </c>
      <c r="AB225" s="2">
        <v>200.22245788574219</v>
      </c>
      <c r="AC225" s="2">
        <v>1500.417236328125</v>
      </c>
      <c r="AD225" s="2">
        <v>0.18706884980201721</v>
      </c>
      <c r="AE225" s="2">
        <v>95.089935302734375</v>
      </c>
      <c r="AF225" s="2">
        <v>-7.879188060760498</v>
      </c>
      <c r="AG225" s="2">
        <v>-0.87346524000167847</v>
      </c>
      <c r="AH225" s="2">
        <v>0.11235331743955612</v>
      </c>
      <c r="AI225" s="2">
        <v>1.9221958937123418E-3</v>
      </c>
      <c r="AJ225" s="2">
        <v>0.20172904431819916</v>
      </c>
      <c r="AK225" s="2">
        <v>2.9856802895665169E-2</v>
      </c>
      <c r="AL225" s="2">
        <v>1</v>
      </c>
      <c r="AM225" s="2">
        <v>-0.21956524252891541</v>
      </c>
      <c r="AN225" s="2">
        <v>2.737391471862793</v>
      </c>
      <c r="AO225" s="2">
        <v>1</v>
      </c>
      <c r="AP225" s="2">
        <v>0</v>
      </c>
      <c r="AQ225" s="2">
        <v>0.15999999642372131</v>
      </c>
      <c r="AR225" s="2">
        <v>111115</v>
      </c>
      <c r="AS225">
        <v>0.33370409647623694</v>
      </c>
      <c r="AT225">
        <v>2.4858005838546957E-3</v>
      </c>
      <c r="AU225">
        <v>297.54807510375974</v>
      </c>
      <c r="AV225">
        <v>300.76753082275388</v>
      </c>
      <c r="AW225">
        <v>240.06675244658982</v>
      </c>
      <c r="AX225">
        <v>1.9064173079713318</v>
      </c>
      <c r="AY225">
        <v>3.0673444590972148</v>
      </c>
      <c r="AZ225">
        <v>32.257298833276323</v>
      </c>
      <c r="BA225">
        <v>13.761958485986284</v>
      </c>
      <c r="BB225">
        <v>26.007802963256836</v>
      </c>
      <c r="BC225">
        <v>3.375816739296571</v>
      </c>
      <c r="BD225">
        <v>0.17604471894520879</v>
      </c>
      <c r="BE225">
        <v>1.7587207170258625</v>
      </c>
      <c r="BF225">
        <v>1.6170960222707085</v>
      </c>
      <c r="BG225">
        <v>0.11101719179731781</v>
      </c>
      <c r="BH225">
        <v>140.40496152047078</v>
      </c>
      <c r="BI225">
        <v>0.85667792342843108</v>
      </c>
      <c r="BJ225">
        <v>58.93953369503658</v>
      </c>
      <c r="BK225">
        <v>1712.4301021273573</v>
      </c>
      <c r="BL225">
        <v>8.0700531075055676E-3</v>
      </c>
    </row>
    <row r="226" spans="1:64" x14ac:dyDescent="0.25">
      <c r="A226" s="6" t="s">
        <v>66</v>
      </c>
      <c r="B226" t="s">
        <v>361</v>
      </c>
      <c r="C226" s="6">
        <v>150307</v>
      </c>
      <c r="D226" t="s">
        <v>372</v>
      </c>
      <c r="F226" s="2" t="s">
        <v>377</v>
      </c>
      <c r="G226" s="2">
        <v>4405.9999986588955</v>
      </c>
      <c r="H226" s="2">
        <v>0</v>
      </c>
      <c r="I226">
        <v>4.5130503820252938</v>
      </c>
      <c r="J226">
        <v>0.11598787132710012</v>
      </c>
      <c r="K226">
        <v>310.75792778454473</v>
      </c>
      <c r="L226">
        <v>1.8583546218942877</v>
      </c>
      <c r="M226">
        <v>1.5462816864221793</v>
      </c>
      <c r="N226">
        <v>24.863100051879883</v>
      </c>
      <c r="O226" s="2">
        <v>6</v>
      </c>
      <c r="P226">
        <v>1.4200000166893005</v>
      </c>
      <c r="Q226" s="2">
        <v>1</v>
      </c>
      <c r="R226">
        <v>2.8400000333786011</v>
      </c>
      <c r="S226" s="2">
        <v>27.158123016357422</v>
      </c>
      <c r="T226" s="2">
        <v>24.863100051879883</v>
      </c>
      <c r="U226" s="2">
        <v>29.518257141113281</v>
      </c>
      <c r="V226" s="2">
        <v>400.07717895507812</v>
      </c>
      <c r="W226" s="2">
        <v>384.4124755859375</v>
      </c>
      <c r="X226" s="2">
        <v>11.428268432617188</v>
      </c>
      <c r="Y226" s="2">
        <v>16.902956008911133</v>
      </c>
      <c r="Z226" s="2">
        <v>30.086145401000977</v>
      </c>
      <c r="AA226" s="2">
        <v>44.498847961425781</v>
      </c>
      <c r="AB226" s="2">
        <v>200.22434997558594</v>
      </c>
      <c r="AC226" s="2">
        <v>1499.759765625</v>
      </c>
      <c r="AD226" s="2">
        <v>0.14226245880126953</v>
      </c>
      <c r="AE226" s="2">
        <v>95.103851318359375</v>
      </c>
      <c r="AF226" s="2">
        <v>-2.1657803058624268</v>
      </c>
      <c r="AG226" s="2">
        <v>0.57957309484481812</v>
      </c>
      <c r="AH226" s="2">
        <v>2.8521120548248291E-2</v>
      </c>
      <c r="AI226" s="2">
        <v>1.7459343653172255E-3</v>
      </c>
      <c r="AJ226" s="2">
        <v>2.2473970428109169E-2</v>
      </c>
      <c r="AK226" s="2">
        <v>9.2763369902968407E-3</v>
      </c>
      <c r="AL226" s="2">
        <v>1</v>
      </c>
      <c r="AM226" s="2">
        <v>-0.21956524252891541</v>
      </c>
      <c r="AN226" s="2">
        <v>2.737391471862793</v>
      </c>
      <c r="AO226" s="2">
        <v>1</v>
      </c>
      <c r="AP226" s="2">
        <v>0</v>
      </c>
      <c r="AQ226" s="2">
        <v>0.15999999642372131</v>
      </c>
      <c r="AR226" s="2">
        <v>111115</v>
      </c>
      <c r="AS226">
        <v>0.33370724995930984</v>
      </c>
      <c r="AT226">
        <v>1.8583546218942876E-3</v>
      </c>
      <c r="AU226">
        <v>298.01310005187986</v>
      </c>
      <c r="AV226">
        <v>300.3081230163574</v>
      </c>
      <c r="AW226">
        <v>239.96155713644112</v>
      </c>
      <c r="AX226">
        <v>2.0973934646750503</v>
      </c>
      <c r="AY226">
        <v>3.153817901534433</v>
      </c>
      <c r="AZ226">
        <v>33.161831595831522</v>
      </c>
      <c r="BA226">
        <v>16.258875586920389</v>
      </c>
      <c r="BB226">
        <v>26.010611534118652</v>
      </c>
      <c r="BC226">
        <v>3.3763777822515078</v>
      </c>
      <c r="BD226">
        <v>0.11143670713810749</v>
      </c>
      <c r="BE226">
        <v>1.6075362151122536</v>
      </c>
      <c r="BF226">
        <v>1.7688415671392541</v>
      </c>
      <c r="BG226">
        <v>7.0043019773743997E-2</v>
      </c>
      <c r="BH226">
        <v>29.554275760022804</v>
      </c>
      <c r="BI226">
        <v>0.80839709302065332</v>
      </c>
      <c r="BJ226">
        <v>51.685498322916054</v>
      </c>
      <c r="BK226">
        <v>382.26718757744192</v>
      </c>
      <c r="BL226">
        <v>6.10199529364913E-3</v>
      </c>
    </row>
    <row r="227" spans="1:64" x14ac:dyDescent="0.25">
      <c r="A227" s="6" t="s">
        <v>66</v>
      </c>
      <c r="B227" t="s">
        <v>361</v>
      </c>
      <c r="C227" s="6">
        <v>150307</v>
      </c>
      <c r="D227" t="s">
        <v>372</v>
      </c>
      <c r="F227" s="2" t="s">
        <v>378</v>
      </c>
      <c r="G227" s="2">
        <v>4977.4999998100102</v>
      </c>
      <c r="H227" s="2">
        <v>0</v>
      </c>
      <c r="I227">
        <v>10.921288288326</v>
      </c>
      <c r="J227">
        <v>0.11347752007755993</v>
      </c>
      <c r="K227">
        <v>1560.2029167493338</v>
      </c>
      <c r="L227">
        <v>1.7857562342576636</v>
      </c>
      <c r="M227">
        <v>1.5179186461083192</v>
      </c>
      <c r="N227">
        <v>24.645648956298828</v>
      </c>
      <c r="O227" s="2">
        <v>6</v>
      </c>
      <c r="P227">
        <v>1.4200000166893005</v>
      </c>
      <c r="Q227" s="2">
        <v>1</v>
      </c>
      <c r="R227">
        <v>2.8400000333786011</v>
      </c>
      <c r="S227" s="2">
        <v>27.088556289672852</v>
      </c>
      <c r="T227" s="2">
        <v>24.645648956298828</v>
      </c>
      <c r="U227" s="2">
        <v>29.517518997192383</v>
      </c>
      <c r="V227" s="2">
        <v>1804.869873046875</v>
      </c>
      <c r="W227" s="2">
        <v>1762.722900390625</v>
      </c>
      <c r="X227" s="2">
        <v>11.513055801391602</v>
      </c>
      <c r="Y227" s="2">
        <v>16.772945404052734</v>
      </c>
      <c r="Z227" s="2">
        <v>30.433908462524414</v>
      </c>
      <c r="AA227" s="2">
        <v>44.338035583496094</v>
      </c>
      <c r="AB227" s="2">
        <v>200.2860107421875</v>
      </c>
      <c r="AC227" s="2">
        <v>1500.5902099609375</v>
      </c>
      <c r="AD227" s="2">
        <v>0.12210037559270859</v>
      </c>
      <c r="AE227" s="2">
        <v>95.105636596679688</v>
      </c>
      <c r="AF227" s="2">
        <v>-10.409389495849609</v>
      </c>
      <c r="AG227" s="2">
        <v>0.44657406210899353</v>
      </c>
      <c r="AH227" s="2">
        <v>8.9387513697147369E-2</v>
      </c>
      <c r="AI227" s="2">
        <v>3.1481434125453234E-3</v>
      </c>
      <c r="AJ227" s="2">
        <v>5.2023008465766907E-2</v>
      </c>
      <c r="AK227" s="2">
        <v>2.2121740039438009E-3</v>
      </c>
      <c r="AL227" s="2">
        <v>1</v>
      </c>
      <c r="AM227" s="2">
        <v>-0.21956524252891541</v>
      </c>
      <c r="AN227" s="2">
        <v>2.737391471862793</v>
      </c>
      <c r="AO227" s="2">
        <v>1</v>
      </c>
      <c r="AP227" s="2">
        <v>0</v>
      </c>
      <c r="AQ227" s="2">
        <v>0.15999999642372131</v>
      </c>
      <c r="AR227" s="2">
        <v>111115</v>
      </c>
      <c r="AS227">
        <v>0.33381001790364578</v>
      </c>
      <c r="AT227">
        <v>1.7857562342576637E-3</v>
      </c>
      <c r="AU227">
        <v>297.79564895629881</v>
      </c>
      <c r="AV227">
        <v>300.23855628967283</v>
      </c>
      <c r="AW227">
        <v>240.09442822722121</v>
      </c>
      <c r="AX227">
        <v>2.1548508567472435</v>
      </c>
      <c r="AY227">
        <v>3.1131202963621072</v>
      </c>
      <c r="AZ227">
        <v>32.73328908531581</v>
      </c>
      <c r="BA227">
        <v>15.960343681263076</v>
      </c>
      <c r="BB227">
        <v>25.86710262298584</v>
      </c>
      <c r="BC227">
        <v>3.3478143041067421</v>
      </c>
      <c r="BD227">
        <v>0.10911752501076682</v>
      </c>
      <c r="BE227">
        <v>1.595201650253788</v>
      </c>
      <c r="BF227">
        <v>1.7526126538529541</v>
      </c>
      <c r="BG227">
        <v>6.8577212903058321E-2</v>
      </c>
      <c r="BH227">
        <v>148.38409161744184</v>
      </c>
      <c r="BI227">
        <v>0.88510957474007279</v>
      </c>
      <c r="BJ227">
        <v>51.924623647061829</v>
      </c>
      <c r="BK227">
        <v>1757.5314429906402</v>
      </c>
      <c r="BL227">
        <v>3.2265925390639605E-3</v>
      </c>
    </row>
    <row r="228" spans="1:64" x14ac:dyDescent="0.25">
      <c r="A228" s="6" t="s">
        <v>66</v>
      </c>
      <c r="B228" t="s">
        <v>361</v>
      </c>
      <c r="C228" s="6">
        <v>150307</v>
      </c>
      <c r="D228" t="s">
        <v>380</v>
      </c>
      <c r="F228" s="2" t="s">
        <v>384</v>
      </c>
      <c r="G228" s="2">
        <v>6405.9999991282821</v>
      </c>
      <c r="H228" s="2">
        <v>0</v>
      </c>
      <c r="I228">
        <v>9.0466604627532217</v>
      </c>
      <c r="J228">
        <v>0.10729175660155751</v>
      </c>
      <c r="K228">
        <v>223.56377431301951</v>
      </c>
      <c r="L228">
        <v>1.795790881542612</v>
      </c>
      <c r="M228">
        <v>1.6106787530290927</v>
      </c>
      <c r="N228">
        <v>25.050033569335937</v>
      </c>
      <c r="O228" s="2">
        <v>6</v>
      </c>
      <c r="P228">
        <v>1.4200000166893005</v>
      </c>
      <c r="Q228" s="2">
        <v>1</v>
      </c>
      <c r="R228">
        <v>2.8400000333786011</v>
      </c>
      <c r="S228" s="2">
        <v>27.646631240844727</v>
      </c>
      <c r="T228" s="2">
        <v>25.050033569335937</v>
      </c>
      <c r="U228" s="2">
        <v>30.183095932006836</v>
      </c>
      <c r="V228" s="2">
        <v>400.16970825195312</v>
      </c>
      <c r="W228" s="2">
        <v>371.056640625</v>
      </c>
      <c r="X228" s="2">
        <v>11.30281925201416</v>
      </c>
      <c r="Y228" s="2">
        <v>16.596067428588867</v>
      </c>
      <c r="Z228" s="2">
        <v>28.91944694519043</v>
      </c>
      <c r="AA228" s="2">
        <v>42.462776184082031</v>
      </c>
      <c r="AB228" s="2">
        <v>200.17816162109375</v>
      </c>
      <c r="AC228" s="2">
        <v>1499.9654541015625</v>
      </c>
      <c r="AD228" s="2">
        <v>0.32037428021430969</v>
      </c>
      <c r="AE228" s="2">
        <v>95.112655639648438</v>
      </c>
      <c r="AF228" s="2">
        <v>-1.9331642389297485</v>
      </c>
      <c r="AG228" s="2">
        <v>0.34511181712150574</v>
      </c>
      <c r="AH228" s="2">
        <v>2.7067234739661217E-2</v>
      </c>
      <c r="AI228" s="2">
        <v>7.6492992229759693E-3</v>
      </c>
      <c r="AJ228" s="2">
        <v>3.9027836173772812E-2</v>
      </c>
      <c r="AK228" s="2">
        <v>1.4624806120991707E-2</v>
      </c>
      <c r="AL228" s="2">
        <v>1</v>
      </c>
      <c r="AM228" s="2">
        <v>-0.21956524252891541</v>
      </c>
      <c r="AN228" s="2">
        <v>2.737391471862793</v>
      </c>
      <c r="AO228" s="2">
        <v>1</v>
      </c>
      <c r="AP228" s="2">
        <v>0</v>
      </c>
      <c r="AQ228" s="2">
        <v>0.15999999642372131</v>
      </c>
      <c r="AR228" s="2">
        <v>111115</v>
      </c>
      <c r="AS228">
        <v>0.33363026936848955</v>
      </c>
      <c r="AT228">
        <v>1.7957908815426119E-3</v>
      </c>
      <c r="AU228">
        <v>298.20003356933591</v>
      </c>
      <c r="AV228">
        <v>300.7966312408447</v>
      </c>
      <c r="AW228">
        <v>239.99446729195552</v>
      </c>
      <c r="AX228">
        <v>2.1693184138051698</v>
      </c>
      <c r="AY228">
        <v>3.1891747993368513</v>
      </c>
      <c r="AZ228">
        <v>33.530498942429062</v>
      </c>
      <c r="BA228">
        <v>16.934431513840195</v>
      </c>
      <c r="BB228">
        <v>26.348332405090332</v>
      </c>
      <c r="BC228">
        <v>3.4444377890077504</v>
      </c>
      <c r="BD228">
        <v>0.1033859604147723</v>
      </c>
      <c r="BE228">
        <v>1.5784960463077586</v>
      </c>
      <c r="BF228">
        <v>1.8659417426999918</v>
      </c>
      <c r="BG228">
        <v>6.4956141011257865E-2</v>
      </c>
      <c r="BH228">
        <v>21.263744279734308</v>
      </c>
      <c r="BI228">
        <v>0.60250578978037794</v>
      </c>
      <c r="BJ228">
        <v>50.082894950572431</v>
      </c>
      <c r="BK228">
        <v>366.75629151190941</v>
      </c>
      <c r="BL228">
        <v>1.2353787953896736E-2</v>
      </c>
    </row>
    <row r="229" spans="1:64" x14ac:dyDescent="0.25">
      <c r="A229" s="6" t="s">
        <v>66</v>
      </c>
      <c r="B229" t="s">
        <v>361</v>
      </c>
      <c r="C229" s="6">
        <v>150307</v>
      </c>
      <c r="D229" t="s">
        <v>380</v>
      </c>
      <c r="F229" s="2" t="s">
        <v>385</v>
      </c>
      <c r="G229" s="2">
        <v>6750.9999988600612</v>
      </c>
      <c r="H229" s="2">
        <v>0</v>
      </c>
      <c r="I229">
        <v>25.203615572809483</v>
      </c>
      <c r="J229">
        <v>7.4752170166045503E-2</v>
      </c>
      <c r="K229">
        <v>1129.8788768657155</v>
      </c>
      <c r="L229">
        <v>1.3424091652487207</v>
      </c>
      <c r="M229">
        <v>1.7105744117855157</v>
      </c>
      <c r="N229">
        <v>24.906471252441406</v>
      </c>
      <c r="O229" s="2">
        <v>6</v>
      </c>
      <c r="P229">
        <v>1.4200000166893005</v>
      </c>
      <c r="Q229" s="2">
        <v>1</v>
      </c>
      <c r="R229">
        <v>2.8400000333786011</v>
      </c>
      <c r="S229" s="2">
        <v>27.439210891723633</v>
      </c>
      <c r="T229" s="2">
        <v>24.906471252441406</v>
      </c>
      <c r="U229" s="2">
        <v>29.989967346191406</v>
      </c>
      <c r="V229" s="2">
        <v>1805.8768310546875</v>
      </c>
      <c r="W229" s="2">
        <v>1723.412353515625</v>
      </c>
      <c r="X229" s="2">
        <v>11.297624588012695</v>
      </c>
      <c r="Y229" s="2">
        <v>15.259222984313965</v>
      </c>
      <c r="Z229" s="2">
        <v>29.260440826416016</v>
      </c>
      <c r="AA229" s="2">
        <v>39.520839691162109</v>
      </c>
      <c r="AB229" s="2">
        <v>200.21086120605469</v>
      </c>
      <c r="AC229" s="2">
        <v>1500.064208984375</v>
      </c>
      <c r="AD229" s="2">
        <v>0.19043134152889252</v>
      </c>
      <c r="AE229" s="2">
        <v>95.117301940917969</v>
      </c>
      <c r="AF229" s="2">
        <v>-9.7893772125244141</v>
      </c>
      <c r="AG229" s="2">
        <v>0.44512888789176941</v>
      </c>
      <c r="AH229" s="2">
        <v>0.11730039119720459</v>
      </c>
      <c r="AI229" s="2">
        <v>1.497118454426527E-2</v>
      </c>
      <c r="AJ229" s="2">
        <v>0.11781669408082962</v>
      </c>
      <c r="AK229" s="2">
        <v>9.0410495176911354E-3</v>
      </c>
      <c r="AL229" s="2">
        <v>1</v>
      </c>
      <c r="AM229" s="2">
        <v>-0.21956524252891541</v>
      </c>
      <c r="AN229" s="2">
        <v>2.737391471862793</v>
      </c>
      <c r="AO229" s="2">
        <v>1</v>
      </c>
      <c r="AP229" s="2">
        <v>0</v>
      </c>
      <c r="AQ229" s="2">
        <v>0.15999999642372131</v>
      </c>
      <c r="AR229" s="2">
        <v>111115</v>
      </c>
      <c r="AS229">
        <v>0.33368476867675773</v>
      </c>
      <c r="AT229">
        <v>1.3424091652487207E-3</v>
      </c>
      <c r="AU229">
        <v>298.05647125244138</v>
      </c>
      <c r="AV229">
        <v>300.58921089172361</v>
      </c>
      <c r="AW229">
        <v>240.01026807285234</v>
      </c>
      <c r="AX229">
        <v>2.3882107271378259</v>
      </c>
      <c r="AY229">
        <v>3.1619905317683026</v>
      </c>
      <c r="AZ229">
        <v>33.243063745987769</v>
      </c>
      <c r="BA229">
        <v>17.983840761673804</v>
      </c>
      <c r="BB229">
        <v>26.17284107208252</v>
      </c>
      <c r="BC229">
        <v>3.408923445835407</v>
      </c>
      <c r="BD229">
        <v>7.2835064849944203E-2</v>
      </c>
      <c r="BE229">
        <v>1.4514161199827869</v>
      </c>
      <c r="BF229">
        <v>1.9575073258526201</v>
      </c>
      <c r="BG229">
        <v>4.5690359160986446E-2</v>
      </c>
      <c r="BH229">
        <v>107.47103028750153</v>
      </c>
      <c r="BI229">
        <v>0.65560565036037477</v>
      </c>
      <c r="BJ229">
        <v>45.979318238720843</v>
      </c>
      <c r="BK229">
        <v>1711.431761746823</v>
      </c>
      <c r="BL229">
        <v>6.7712022593631122E-3</v>
      </c>
    </row>
    <row r="230" spans="1:64" x14ac:dyDescent="0.25">
      <c r="A230" s="6" t="s">
        <v>66</v>
      </c>
      <c r="B230" t="s">
        <v>361</v>
      </c>
      <c r="C230" s="6">
        <v>150307</v>
      </c>
      <c r="D230" t="s">
        <v>379</v>
      </c>
      <c r="F230" s="2" t="s">
        <v>382</v>
      </c>
      <c r="G230" s="2">
        <v>5464.4999992959201</v>
      </c>
      <c r="H230" s="2">
        <v>0</v>
      </c>
      <c r="I230">
        <v>12.320015380926623</v>
      </c>
      <c r="J230">
        <v>0.17672575764978618</v>
      </c>
      <c r="K230">
        <v>235.20046775102875</v>
      </c>
      <c r="L230">
        <v>2.4042451151188398</v>
      </c>
      <c r="M230">
        <v>1.3393096502436843</v>
      </c>
      <c r="N230">
        <v>24.55975341796875</v>
      </c>
      <c r="O230" s="2">
        <v>6</v>
      </c>
      <c r="P230">
        <v>1.4200000166893005</v>
      </c>
      <c r="Q230" s="2">
        <v>1</v>
      </c>
      <c r="R230">
        <v>2.8400000333786011</v>
      </c>
      <c r="S230" s="2">
        <v>27.131034851074219</v>
      </c>
      <c r="T230" s="2">
        <v>24.55975341796875</v>
      </c>
      <c r="U230" s="2">
        <v>29.525136947631836</v>
      </c>
      <c r="V230" s="2">
        <v>399.01458740234375</v>
      </c>
      <c r="W230" s="2">
        <v>359.50106811523438</v>
      </c>
      <c r="X230" s="2">
        <v>11.410595893859863</v>
      </c>
      <c r="Y230" s="2">
        <v>18.482946395874023</v>
      </c>
      <c r="Z230" s="2">
        <v>30.088462829589844</v>
      </c>
      <c r="AA230" s="2">
        <v>48.737457275390625</v>
      </c>
      <c r="AB230" s="2">
        <v>200.19999694824219</v>
      </c>
      <c r="AC230" s="2">
        <v>1499.137451171875</v>
      </c>
      <c r="AD230" s="2">
        <v>0.10081695765256882</v>
      </c>
      <c r="AE230" s="2">
        <v>95.107215881347656</v>
      </c>
      <c r="AF230" s="2">
        <v>-1.2554527521133423</v>
      </c>
      <c r="AG230" s="2">
        <v>-1.3240159749984741</v>
      </c>
      <c r="AH230" s="2">
        <v>8.5695609450340271E-2</v>
      </c>
      <c r="AI230" s="2">
        <v>4.5119160786271095E-3</v>
      </c>
      <c r="AJ230" s="2">
        <v>5.7559143751859665E-2</v>
      </c>
      <c r="AK230" s="2">
        <v>3.0419886112213135E-2</v>
      </c>
      <c r="AL230" s="2">
        <v>0.66666668653488159</v>
      </c>
      <c r="AM230" s="2">
        <v>-0.21956524252891541</v>
      </c>
      <c r="AN230" s="2">
        <v>2.737391471862793</v>
      </c>
      <c r="AO230" s="2">
        <v>1</v>
      </c>
      <c r="AP230" s="2">
        <v>0</v>
      </c>
      <c r="AQ230" s="2">
        <v>0.15999999642372131</v>
      </c>
      <c r="AR230" s="2">
        <v>111115</v>
      </c>
      <c r="AS230">
        <v>0.33366666158040359</v>
      </c>
      <c r="AT230">
        <v>2.4042451151188395E-3</v>
      </c>
      <c r="AU230">
        <v>297.70975341796873</v>
      </c>
      <c r="AV230">
        <v>300.2810348510742</v>
      </c>
      <c r="AW230">
        <v>239.86198682616669</v>
      </c>
      <c r="AX230">
        <v>1.8589867665710809</v>
      </c>
      <c r="AY230">
        <v>3.0971712232394517</v>
      </c>
      <c r="AZ230">
        <v>32.565049818127058</v>
      </c>
      <c r="BA230">
        <v>14.082103422253034</v>
      </c>
      <c r="BB230">
        <v>25.845394134521484</v>
      </c>
      <c r="BC230">
        <v>3.3435119585060398</v>
      </c>
      <c r="BD230">
        <v>0.16637281357055514</v>
      </c>
      <c r="BE230">
        <v>1.7578615729957674</v>
      </c>
      <c r="BF230">
        <v>1.5856503855102724</v>
      </c>
      <c r="BG230">
        <v>0.1048661026094312</v>
      </c>
      <c r="BH230">
        <v>22.36926166179104</v>
      </c>
      <c r="BI230">
        <v>0.65424136007194744</v>
      </c>
      <c r="BJ230">
        <v>58.223972225900624</v>
      </c>
      <c r="BK230">
        <v>353.64472284453916</v>
      </c>
      <c r="BL230">
        <v>2.0283640247533721E-2</v>
      </c>
    </row>
    <row r="231" spans="1:64" x14ac:dyDescent="0.25">
      <c r="A231" s="6" t="s">
        <v>66</v>
      </c>
      <c r="B231" t="s">
        <v>361</v>
      </c>
      <c r="C231" s="6">
        <v>150307</v>
      </c>
      <c r="D231" t="s">
        <v>379</v>
      </c>
      <c r="F231" s="2" t="s">
        <v>383</v>
      </c>
      <c r="G231" s="2">
        <v>5760.9999984800816</v>
      </c>
      <c r="H231" s="2">
        <v>0</v>
      </c>
      <c r="I231">
        <v>30.630500452123488</v>
      </c>
      <c r="J231">
        <v>0.15226929321036048</v>
      </c>
      <c r="K231">
        <v>1329.6334708215425</v>
      </c>
      <c r="L231">
        <v>2.2168693242102493</v>
      </c>
      <c r="M231">
        <v>1.4219235878417686</v>
      </c>
      <c r="N231">
        <v>24.697137832641602</v>
      </c>
      <c r="O231" s="2">
        <v>6</v>
      </c>
      <c r="P231">
        <v>1.4200000166893005</v>
      </c>
      <c r="Q231" s="2">
        <v>1</v>
      </c>
      <c r="R231">
        <v>2.8400000333786011</v>
      </c>
      <c r="S231" s="2">
        <v>27.372722625732422</v>
      </c>
      <c r="T231" s="2">
        <v>24.697137832641602</v>
      </c>
      <c r="U231" s="2">
        <v>29.933141708374023</v>
      </c>
      <c r="V231" s="2">
        <v>1806.3118896484375</v>
      </c>
      <c r="W231" s="2">
        <v>1703.2110595703125</v>
      </c>
      <c r="X231" s="2">
        <v>11.358370780944824</v>
      </c>
      <c r="Y231" s="2">
        <v>17.882577896118164</v>
      </c>
      <c r="Z231" s="2">
        <v>29.529905319213867</v>
      </c>
      <c r="AA231" s="2">
        <v>46.491775512695312</v>
      </c>
      <c r="AB231" s="2">
        <v>200.22901916503906</v>
      </c>
      <c r="AC231" s="2">
        <v>1499.2412109375</v>
      </c>
      <c r="AD231" s="2">
        <v>0.19155247509479523</v>
      </c>
      <c r="AE231" s="2">
        <v>95.108856201171875</v>
      </c>
      <c r="AF231" s="2">
        <v>-7.8840904235839844</v>
      </c>
      <c r="AG231" s="2">
        <v>-1.2394783496856689</v>
      </c>
      <c r="AH231" s="2">
        <v>0.18130780756473541</v>
      </c>
      <c r="AI231" s="2">
        <v>8.561253547668457E-3</v>
      </c>
      <c r="AJ231" s="2">
        <v>0.20704519748687744</v>
      </c>
      <c r="AK231" s="2">
        <v>8.515416644513607E-3</v>
      </c>
      <c r="AL231" s="2">
        <v>0.66666668653488159</v>
      </c>
      <c r="AM231" s="2">
        <v>-0.21956524252891541</v>
      </c>
      <c r="AN231" s="2">
        <v>2.737391471862793</v>
      </c>
      <c r="AO231" s="2">
        <v>1</v>
      </c>
      <c r="AP231" s="2">
        <v>0</v>
      </c>
      <c r="AQ231" s="2">
        <v>0.15999999642372131</v>
      </c>
      <c r="AR231" s="2">
        <v>111115</v>
      </c>
      <c r="AS231">
        <v>0.33371503194173174</v>
      </c>
      <c r="AT231">
        <v>2.2168693242102491E-3</v>
      </c>
      <c r="AU231">
        <v>297.84713783264158</v>
      </c>
      <c r="AV231">
        <v>300.5227226257324</v>
      </c>
      <c r="AW231">
        <v>239.87858838829561</v>
      </c>
      <c r="AX231">
        <v>1.9671353436127907</v>
      </c>
      <c r="AY231">
        <v>3.1227151174699257</v>
      </c>
      <c r="AZ231">
        <v>32.833063525281354</v>
      </c>
      <c r="BA231">
        <v>14.95048562916319</v>
      </c>
      <c r="BB231">
        <v>26.034930229187012</v>
      </c>
      <c r="BC231">
        <v>3.381239115761852</v>
      </c>
      <c r="BD231">
        <v>0.14452067999270818</v>
      </c>
      <c r="BE231">
        <v>1.7007915296281571</v>
      </c>
      <c r="BF231">
        <v>1.6804475861336949</v>
      </c>
      <c r="BG231">
        <v>9.0991032326742258E-2</v>
      </c>
      <c r="BH231">
        <v>126.45991857663114</v>
      </c>
      <c r="BI231">
        <v>0.78066277420543728</v>
      </c>
      <c r="BJ231">
        <v>55.657889989601927</v>
      </c>
      <c r="BK231">
        <v>1688.650786639198</v>
      </c>
      <c r="BL231">
        <v>1.0095805704646263E-2</v>
      </c>
    </row>
    <row r="232" spans="1:64" x14ac:dyDescent="0.25">
      <c r="A232" s="6" t="s">
        <v>66</v>
      </c>
      <c r="B232" t="s">
        <v>361</v>
      </c>
      <c r="C232" s="6">
        <v>150307</v>
      </c>
      <c r="D232" t="s">
        <v>381</v>
      </c>
      <c r="F232" s="2" t="s">
        <v>386</v>
      </c>
      <c r="G232" s="2">
        <v>7196.9999991953373</v>
      </c>
      <c r="H232" s="2">
        <v>0</v>
      </c>
      <c r="I232">
        <v>6.1074333615431033</v>
      </c>
      <c r="J232">
        <v>9.2713289846063487E-2</v>
      </c>
      <c r="K232">
        <v>262.28632616671325</v>
      </c>
      <c r="L232">
        <v>1.601382057817917</v>
      </c>
      <c r="M232">
        <v>1.6546160609983602</v>
      </c>
      <c r="N232">
        <v>24.996589660644531</v>
      </c>
      <c r="O232" s="2">
        <v>6</v>
      </c>
      <c r="P232">
        <v>1.4200000166893005</v>
      </c>
      <c r="Q232" s="2">
        <v>1</v>
      </c>
      <c r="R232">
        <v>2.8400000333786011</v>
      </c>
      <c r="S232" s="2">
        <v>27.240119934082031</v>
      </c>
      <c r="T232" s="2">
        <v>24.996589660644531</v>
      </c>
      <c r="U232" s="2">
        <v>29.793571472167969</v>
      </c>
      <c r="V232" s="2">
        <v>399.875244140625</v>
      </c>
      <c r="W232" s="2">
        <v>379.75119018554687</v>
      </c>
      <c r="X232" s="2">
        <v>11.304620742797852</v>
      </c>
      <c r="Y232" s="2">
        <v>16.026464462280273</v>
      </c>
      <c r="Z232" s="2">
        <v>29.622461318969727</v>
      </c>
      <c r="AA232" s="2">
        <v>41.995510101318359</v>
      </c>
      <c r="AB232" s="2">
        <v>200.22486877441406</v>
      </c>
      <c r="AC232" s="2">
        <v>1499.50732421875</v>
      </c>
      <c r="AD232" s="2">
        <v>0.18482697010040283</v>
      </c>
      <c r="AE232" s="2">
        <v>95.118614196777344</v>
      </c>
      <c r="AF232" s="2">
        <v>-2.1349673271179199</v>
      </c>
      <c r="AG232" s="2">
        <v>-7.1199730038642883E-2</v>
      </c>
      <c r="AH232" s="2">
        <v>3.5063374787569046E-2</v>
      </c>
      <c r="AI232" s="2">
        <v>2.7498013805598021E-3</v>
      </c>
      <c r="AJ232" s="2">
        <v>2.9051473364233971E-2</v>
      </c>
      <c r="AK232" s="2">
        <v>1.1005506850779057E-2</v>
      </c>
      <c r="AL232" s="2">
        <v>1</v>
      </c>
      <c r="AM232" s="2">
        <v>-0.21956524252891541</v>
      </c>
      <c r="AN232" s="2">
        <v>2.737391471862793</v>
      </c>
      <c r="AO232" s="2">
        <v>1</v>
      </c>
      <c r="AP232" s="2">
        <v>0</v>
      </c>
      <c r="AQ232" s="2">
        <v>0.15999999642372131</v>
      </c>
      <c r="AR232" s="2">
        <v>111115</v>
      </c>
      <c r="AS232">
        <v>0.33370811462402339</v>
      </c>
      <c r="AT232">
        <v>1.6013820578179171E-3</v>
      </c>
      <c r="AU232">
        <v>298.14658966064451</v>
      </c>
      <c r="AV232">
        <v>300.39011993408201</v>
      </c>
      <c r="AW232">
        <v>239.92116651234392</v>
      </c>
      <c r="AX232">
        <v>2.2189476336614327</v>
      </c>
      <c r="AY232">
        <v>3.1790311511243603</v>
      </c>
      <c r="AZ232">
        <v>33.421756382485931</v>
      </c>
      <c r="BA232">
        <v>17.395291920205658</v>
      </c>
      <c r="BB232">
        <v>26.118354797363281</v>
      </c>
      <c r="BC232">
        <v>3.3979622643805043</v>
      </c>
      <c r="BD232">
        <v>8.9782299610499411E-2</v>
      </c>
      <c r="BE232">
        <v>1.5244150901260001</v>
      </c>
      <c r="BF232">
        <v>1.8735471742545042</v>
      </c>
      <c r="BG232">
        <v>5.6370107745986872E-2</v>
      </c>
      <c r="BH232">
        <v>24.948311867741705</v>
      </c>
      <c r="BI232">
        <v>0.69067940521413462</v>
      </c>
      <c r="BJ232">
        <v>48.319858134092343</v>
      </c>
      <c r="BK232">
        <v>376.84800886823029</v>
      </c>
      <c r="BL232">
        <v>7.8310169258815048E-3</v>
      </c>
    </row>
    <row r="233" spans="1:64" x14ac:dyDescent="0.25">
      <c r="A233" s="6" t="s">
        <v>66</v>
      </c>
      <c r="B233" t="s">
        <v>361</v>
      </c>
      <c r="C233" s="6">
        <v>150307</v>
      </c>
      <c r="D233" t="s">
        <v>381</v>
      </c>
      <c r="F233" s="2" t="s">
        <v>387</v>
      </c>
      <c r="G233" s="2">
        <v>7500.4999984018505</v>
      </c>
      <c r="H233" s="2">
        <v>0</v>
      </c>
      <c r="I233">
        <v>15.204404901539066</v>
      </c>
      <c r="J233">
        <v>7.2074281473660934E-2</v>
      </c>
      <c r="K233">
        <v>1361.9566332894306</v>
      </c>
      <c r="L233">
        <v>1.3191953200286473</v>
      </c>
      <c r="M233">
        <v>1.7417655451233847</v>
      </c>
      <c r="N233">
        <v>25.031509399414063</v>
      </c>
      <c r="O233" s="2">
        <v>6</v>
      </c>
      <c r="P233">
        <v>1.4200000166893005</v>
      </c>
      <c r="Q233" s="2">
        <v>1</v>
      </c>
      <c r="R233">
        <v>2.8400000333786011</v>
      </c>
      <c r="S233" s="2">
        <v>27.185419082641602</v>
      </c>
      <c r="T233" s="2">
        <v>25.031509399414063</v>
      </c>
      <c r="U233" s="2">
        <v>29.748632431030273</v>
      </c>
      <c r="V233" s="2">
        <v>1805.9150390625</v>
      </c>
      <c r="W233" s="2">
        <v>1753.42724609375</v>
      </c>
      <c r="X233" s="2">
        <v>11.286811828613281</v>
      </c>
      <c r="Y233" s="2">
        <v>15.179520606994629</v>
      </c>
      <c r="Z233" s="2">
        <v>29.671539306640625</v>
      </c>
      <c r="AA233" s="2">
        <v>39.904956817626953</v>
      </c>
      <c r="AB233" s="2">
        <v>200.24676513671875</v>
      </c>
      <c r="AC233" s="2">
        <v>1500.2265625</v>
      </c>
      <c r="AD233" s="2">
        <v>0.16466721892356873</v>
      </c>
      <c r="AE233" s="2">
        <v>95.120933532714844</v>
      </c>
      <c r="AF233" s="2">
        <v>-10.286725044250488</v>
      </c>
      <c r="AG233" s="2">
        <v>-6.5341882407665253E-2</v>
      </c>
      <c r="AH233" s="2">
        <v>7.6268680393695831E-2</v>
      </c>
      <c r="AI233" s="2">
        <v>8.5880672559142113E-3</v>
      </c>
      <c r="AJ233" s="2">
        <v>6.5294981002807617E-2</v>
      </c>
      <c r="AK233" s="2">
        <v>8.1243021413683891E-3</v>
      </c>
      <c r="AL233" s="2">
        <v>1</v>
      </c>
      <c r="AM233" s="2">
        <v>-0.21956524252891541</v>
      </c>
      <c r="AN233" s="2">
        <v>2.737391471862793</v>
      </c>
      <c r="AO233" s="2">
        <v>1</v>
      </c>
      <c r="AP233" s="2">
        <v>0</v>
      </c>
      <c r="AQ233" s="2">
        <v>0.15999999642372131</v>
      </c>
      <c r="AR233" s="2">
        <v>111115</v>
      </c>
      <c r="AS233">
        <v>0.33374460856119786</v>
      </c>
      <c r="AT233">
        <v>1.3191953200286472E-3</v>
      </c>
      <c r="AU233">
        <v>298.18150939941404</v>
      </c>
      <c r="AV233">
        <v>300.33541908264158</v>
      </c>
      <c r="AW233">
        <v>240.03624463477172</v>
      </c>
      <c r="AX233">
        <v>2.3498074140528238</v>
      </c>
      <c r="AY233">
        <v>3.185655715839796</v>
      </c>
      <c r="AZ233">
        <v>33.490585063950796</v>
      </c>
      <c r="BA233">
        <v>18.311064456956167</v>
      </c>
      <c r="BB233">
        <v>26.108464241027832</v>
      </c>
      <c r="BC233">
        <v>3.395975853279166</v>
      </c>
      <c r="BD233">
        <v>7.0290432063139272E-2</v>
      </c>
      <c r="BE233">
        <v>1.4438901707164113</v>
      </c>
      <c r="BF233">
        <v>1.9520856825627546</v>
      </c>
      <c r="BG233">
        <v>4.4088379188385735E-2</v>
      </c>
      <c r="BH233">
        <v>129.55058638956402</v>
      </c>
      <c r="BI233">
        <v>0.77673974573143545</v>
      </c>
      <c r="BJ233">
        <v>45.348001728243517</v>
      </c>
      <c r="BK233">
        <v>1746.1998001867655</v>
      </c>
      <c r="BL233">
        <v>3.9485136791228767E-3</v>
      </c>
    </row>
    <row r="234" spans="1:64" x14ac:dyDescent="0.25">
      <c r="A234" s="6" t="s">
        <v>66</v>
      </c>
      <c r="B234" t="s">
        <v>395</v>
      </c>
      <c r="C234" s="6">
        <v>150308</v>
      </c>
      <c r="D234" t="s">
        <v>419</v>
      </c>
      <c r="F234" s="2" t="s">
        <v>399</v>
      </c>
      <c r="G234" s="2">
        <v>4267.9999985024333</v>
      </c>
      <c r="H234" s="2">
        <v>0</v>
      </c>
      <c r="I234">
        <v>3.8373794119148146</v>
      </c>
      <c r="J234">
        <v>4.0515860404341665E-2</v>
      </c>
      <c r="K234">
        <v>234.58822164178679</v>
      </c>
      <c r="L234">
        <v>0.49028080612948832</v>
      </c>
      <c r="M234">
        <v>1.1418063658719229</v>
      </c>
      <c r="N234">
        <v>24.508161544799805</v>
      </c>
      <c r="O234" s="2">
        <v>6</v>
      </c>
      <c r="P234">
        <v>1.4200000166893005</v>
      </c>
      <c r="Q234" s="2">
        <v>1</v>
      </c>
      <c r="R234">
        <v>2.8400000333786011</v>
      </c>
      <c r="S234" s="2">
        <v>21.784278869628906</v>
      </c>
      <c r="T234" s="2">
        <v>24.508161544799805</v>
      </c>
      <c r="U234" s="2">
        <v>20.981748580932617</v>
      </c>
      <c r="V234" s="2">
        <v>400.19235229492187</v>
      </c>
      <c r="W234" s="2">
        <v>394.14111328125</v>
      </c>
      <c r="X234" s="2">
        <v>19.644140243530273</v>
      </c>
      <c r="Y234" s="2">
        <v>20.365217208862305</v>
      </c>
      <c r="Z234" s="2">
        <v>71.67120361328125</v>
      </c>
      <c r="AA234" s="2">
        <v>74.302040100097656</v>
      </c>
      <c r="AB234" s="2">
        <v>399.64898681640625</v>
      </c>
      <c r="AC234" s="2">
        <v>1499.8994140625</v>
      </c>
      <c r="AD234" s="2">
        <v>0.26548397541046143</v>
      </c>
      <c r="AE234" s="2">
        <v>95.546226501464844</v>
      </c>
      <c r="AF234" s="2">
        <v>0.30637428164482117</v>
      </c>
      <c r="AG234" s="2">
        <v>0.16039609909057617</v>
      </c>
      <c r="AH234" s="2">
        <v>6.3837639987468719E-2</v>
      </c>
      <c r="AI234" s="2">
        <v>4.6458165161311626E-3</v>
      </c>
      <c r="AJ234" s="2">
        <v>3.9213821291923523E-2</v>
      </c>
      <c r="AK234" s="2">
        <v>3.3048600889742374E-3</v>
      </c>
      <c r="AL234" s="2">
        <v>0.66666668653488159</v>
      </c>
      <c r="AM234" s="2">
        <v>-0.21956524252891541</v>
      </c>
      <c r="AN234" s="2">
        <v>2.737391471862793</v>
      </c>
      <c r="AO234" s="2">
        <v>1</v>
      </c>
      <c r="AP234" s="2">
        <v>0</v>
      </c>
      <c r="AQ234" s="2">
        <v>0.15999999642372131</v>
      </c>
      <c r="AR234" s="2">
        <v>111115</v>
      </c>
      <c r="AS234">
        <v>0.66608164469401032</v>
      </c>
      <c r="AT234">
        <v>4.9028080612948831E-4</v>
      </c>
      <c r="AU234">
        <v>297.65816154479978</v>
      </c>
      <c r="AV234">
        <v>294.93427886962888</v>
      </c>
      <c r="AW234">
        <v>239.98390088594169</v>
      </c>
      <c r="AX234">
        <v>2.1363773674681883</v>
      </c>
      <c r="AY234">
        <v>3.0876260220614102</v>
      </c>
      <c r="AZ234">
        <v>32.315520299632901</v>
      </c>
      <c r="BA234">
        <v>11.950303090770596</v>
      </c>
      <c r="BB234">
        <v>23.146220207214355</v>
      </c>
      <c r="BC234">
        <v>2.8447733996207369</v>
      </c>
      <c r="BD234">
        <v>3.9945985074770651E-2</v>
      </c>
      <c r="BE234">
        <v>1.9458196561894874</v>
      </c>
      <c r="BF234">
        <v>0.89895374343124956</v>
      </c>
      <c r="BG234">
        <v>2.5016822531276711E-2</v>
      </c>
      <c r="BH234">
        <v>22.414019359561998</v>
      </c>
      <c r="BI234">
        <v>0.59518840774773485</v>
      </c>
      <c r="BJ234">
        <v>62.553720664036085</v>
      </c>
      <c r="BK234">
        <v>392.31700689209549</v>
      </c>
      <c r="BL234">
        <v>6.1185815449714782E-3</v>
      </c>
    </row>
    <row r="235" spans="1:64" x14ac:dyDescent="0.25">
      <c r="A235" s="6" t="s">
        <v>66</v>
      </c>
      <c r="B235" t="s">
        <v>395</v>
      </c>
      <c r="C235" s="6">
        <v>150308</v>
      </c>
      <c r="D235" t="s">
        <v>419</v>
      </c>
      <c r="F235" s="2" t="s">
        <v>400</v>
      </c>
      <c r="G235" s="2">
        <v>4521.4999989829957</v>
      </c>
      <c r="H235" s="2">
        <v>0</v>
      </c>
      <c r="I235">
        <v>18.535148410720428</v>
      </c>
      <c r="J235">
        <v>4.6717091583627496E-2</v>
      </c>
      <c r="K235">
        <v>1084.7289128630325</v>
      </c>
      <c r="L235">
        <v>0.60934277223115174</v>
      </c>
      <c r="M235">
        <v>1.2328397532191935</v>
      </c>
      <c r="N235">
        <v>24.935691833496094</v>
      </c>
      <c r="O235" s="2">
        <v>6</v>
      </c>
      <c r="P235">
        <v>1.4200000166893005</v>
      </c>
      <c r="Q235" s="2">
        <v>1</v>
      </c>
      <c r="R235">
        <v>2.8400000333786011</v>
      </c>
      <c r="S235" s="2">
        <v>22.582727432250977</v>
      </c>
      <c r="T235" s="2">
        <v>24.935691833496094</v>
      </c>
      <c r="U235" s="2">
        <v>21.997234344482422</v>
      </c>
      <c r="V235" s="2">
        <v>1797.7249755859375</v>
      </c>
      <c r="W235" s="2">
        <v>1758.5615234375</v>
      </c>
      <c r="X235" s="2">
        <v>19.057161331176758</v>
      </c>
      <c r="Y235" s="2">
        <v>20.24964714050293</v>
      </c>
      <c r="Z235" s="2">
        <v>66.2257080078125</v>
      </c>
      <c r="AA235" s="2">
        <v>70.369728088378906</v>
      </c>
      <c r="AB235" s="2">
        <v>300.38284301757812</v>
      </c>
      <c r="AC235" s="2">
        <v>1500.9879150390625</v>
      </c>
      <c r="AD235" s="2">
        <v>0.31028354167938232</v>
      </c>
      <c r="AE235" s="2">
        <v>95.540794372558594</v>
      </c>
      <c r="AF235" s="2">
        <v>-4.0455970764160156</v>
      </c>
      <c r="AG235" s="2">
        <v>0.14925280213356018</v>
      </c>
      <c r="AH235" s="2">
        <v>5.1494598388671875E-2</v>
      </c>
      <c r="AI235" s="2">
        <v>3.4219417721033096E-3</v>
      </c>
      <c r="AJ235" s="2">
        <v>0.1022159531712532</v>
      </c>
      <c r="AK235" s="2">
        <v>5.3612288320437074E-4</v>
      </c>
      <c r="AL235" s="2">
        <v>0.66666668653488159</v>
      </c>
      <c r="AM235" s="2">
        <v>-0.21956524252891541</v>
      </c>
      <c r="AN235" s="2">
        <v>2.737391471862793</v>
      </c>
      <c r="AO235" s="2">
        <v>1</v>
      </c>
      <c r="AP235" s="2">
        <v>0</v>
      </c>
      <c r="AQ235" s="2">
        <v>0.15999999642372131</v>
      </c>
      <c r="AR235" s="2">
        <v>111115</v>
      </c>
      <c r="AS235">
        <v>0.50063807169596353</v>
      </c>
      <c r="AT235">
        <v>6.0934277223115177E-4</v>
      </c>
      <c r="AU235">
        <v>298.08569183349607</v>
      </c>
      <c r="AV235">
        <v>295.73272743225095</v>
      </c>
      <c r="AW235">
        <v>240.15806103829891</v>
      </c>
      <c r="AX235">
        <v>2.1228799909564628</v>
      </c>
      <c r="AY235">
        <v>3.1675071267868531</v>
      </c>
      <c r="AZ235">
        <v>33.153451858849422</v>
      </c>
      <c r="BA235">
        <v>12.903804718346493</v>
      </c>
      <c r="BB235">
        <v>23.759209632873535</v>
      </c>
      <c r="BC235">
        <v>2.9519273317967896</v>
      </c>
      <c r="BD235">
        <v>4.5961047069545916E-2</v>
      </c>
      <c r="BE235">
        <v>1.9346673735676596</v>
      </c>
      <c r="BF235">
        <v>1.01725995822913</v>
      </c>
      <c r="BG235">
        <v>2.8792636842756601E-2</v>
      </c>
      <c r="BH235">
        <v>103.63586201381602</v>
      </c>
      <c r="BI235">
        <v>0.61682738898022083</v>
      </c>
      <c r="BJ235">
        <v>60.657938428357994</v>
      </c>
      <c r="BK235">
        <v>1749.7508015852525</v>
      </c>
      <c r="BL235">
        <v>6.4255086497994572E-3</v>
      </c>
    </row>
    <row r="236" spans="1:64" x14ac:dyDescent="0.25">
      <c r="A236" s="6" t="s">
        <v>66</v>
      </c>
      <c r="B236" t="s">
        <v>395</v>
      </c>
      <c r="C236" s="6">
        <v>150308</v>
      </c>
      <c r="D236" t="s">
        <v>396</v>
      </c>
      <c r="F236" s="2" t="s">
        <v>397</v>
      </c>
      <c r="G236" s="2">
        <v>3295.4999991841614</v>
      </c>
      <c r="H236" s="2">
        <v>0</v>
      </c>
      <c r="I236">
        <v>6.3080837991806762</v>
      </c>
      <c r="J236">
        <v>6.2023047084744577E-2</v>
      </c>
      <c r="K236">
        <v>219.50179560417831</v>
      </c>
      <c r="L236">
        <v>0.63776597884428865</v>
      </c>
      <c r="M236">
        <v>0.97637384833618412</v>
      </c>
      <c r="N236">
        <v>24.617176055908203</v>
      </c>
      <c r="O236" s="2">
        <v>6</v>
      </c>
      <c r="P236">
        <v>1.4200000166893005</v>
      </c>
      <c r="Q236" s="2">
        <v>1</v>
      </c>
      <c r="R236">
        <v>2.8400000333786011</v>
      </c>
      <c r="S236" s="2">
        <v>21.233854293823242</v>
      </c>
      <c r="T236" s="2">
        <v>24.617176055908203</v>
      </c>
      <c r="U236" s="2">
        <v>19.966632843017578</v>
      </c>
      <c r="V236" s="2">
        <v>400.22760009765625</v>
      </c>
      <c r="W236" s="2">
        <v>390.3843994140625</v>
      </c>
      <c r="X236" s="2">
        <v>21.372766494750977</v>
      </c>
      <c r="Y236" s="2">
        <v>22.308797836303711</v>
      </c>
      <c r="Z236" s="2">
        <v>80.647621154785156</v>
      </c>
      <c r="AA236" s="2">
        <v>84.179634094238281</v>
      </c>
      <c r="AB236" s="2">
        <v>399.69058227539062</v>
      </c>
      <c r="AC236" s="2">
        <v>1501.4849853515625</v>
      </c>
      <c r="AD236" s="2">
        <v>0.33941546082496643</v>
      </c>
      <c r="AE236" s="2">
        <v>95.543098449707031</v>
      </c>
      <c r="AF236" s="2">
        <v>0.8772546648979187</v>
      </c>
      <c r="AG236" s="2">
        <v>0.15735882520675659</v>
      </c>
      <c r="AH236" s="2">
        <v>2.228534035384655E-2</v>
      </c>
      <c r="AI236" s="2">
        <v>2.9445246327668428E-3</v>
      </c>
      <c r="AJ236" s="2">
        <v>3.6937899887561798E-2</v>
      </c>
      <c r="AK236" s="2">
        <v>1.4700572937726974E-3</v>
      </c>
      <c r="AL236" s="2">
        <v>0.66666668653488159</v>
      </c>
      <c r="AM236" s="2">
        <v>-0.21956524252891541</v>
      </c>
      <c r="AN236" s="2">
        <v>2.737391471862793</v>
      </c>
      <c r="AO236" s="2">
        <v>1</v>
      </c>
      <c r="AP236" s="2">
        <v>0</v>
      </c>
      <c r="AQ236" s="2">
        <v>0.15999999642372131</v>
      </c>
      <c r="AR236" s="2">
        <v>111115</v>
      </c>
      <c r="AS236">
        <v>0.6661509704589843</v>
      </c>
      <c r="AT236">
        <v>6.377659788442886E-4</v>
      </c>
      <c r="AU236">
        <v>297.76717605590818</v>
      </c>
      <c r="AV236">
        <v>294.38385429382322</v>
      </c>
      <c r="AW236">
        <v>240.23759228652125</v>
      </c>
      <c r="AX236">
        <v>1.9818854492223303</v>
      </c>
      <c r="AY236">
        <v>3.1078255163047608</v>
      </c>
      <c r="AZ236">
        <v>32.527995917368017</v>
      </c>
      <c r="BA236">
        <v>10.219198081064306</v>
      </c>
      <c r="BB236">
        <v>22.925515174865723</v>
      </c>
      <c r="BC236">
        <v>2.8070347141833127</v>
      </c>
      <c r="BD236">
        <v>6.0697468940458334E-2</v>
      </c>
      <c r="BE236">
        <v>2.1314516679685767</v>
      </c>
      <c r="BF236">
        <v>0.67558304621473608</v>
      </c>
      <c r="BG236">
        <v>3.8052826837129843E-2</v>
      </c>
      <c r="BH236">
        <v>20.971881667297481</v>
      </c>
      <c r="BI236">
        <v>0.56227092049178684</v>
      </c>
      <c r="BJ236">
        <v>68.388074987935511</v>
      </c>
      <c r="BK236">
        <v>387.38583848842654</v>
      </c>
      <c r="BL236">
        <v>1.1136124892222604E-2</v>
      </c>
    </row>
    <row r="237" spans="1:64" x14ac:dyDescent="0.25">
      <c r="A237" s="6" t="s">
        <v>66</v>
      </c>
      <c r="B237" t="s">
        <v>395</v>
      </c>
      <c r="C237" s="6">
        <v>150308</v>
      </c>
      <c r="D237" t="s">
        <v>396</v>
      </c>
      <c r="F237" s="2" t="s">
        <v>398</v>
      </c>
      <c r="G237" s="2">
        <v>3507.499999742955</v>
      </c>
      <c r="H237" s="2">
        <v>0</v>
      </c>
      <c r="I237">
        <v>19.747550174593311</v>
      </c>
      <c r="J237">
        <v>6.5747552692543329E-2</v>
      </c>
      <c r="K237">
        <v>1244.6923074773179</v>
      </c>
      <c r="L237">
        <v>0.69079023602363598</v>
      </c>
      <c r="M237">
        <v>0.99921644627457651</v>
      </c>
      <c r="N237">
        <v>24.556066513061523</v>
      </c>
      <c r="O237" s="2">
        <v>6</v>
      </c>
      <c r="P237">
        <v>1.4200000166893005</v>
      </c>
      <c r="Q237" s="2">
        <v>1</v>
      </c>
      <c r="R237">
        <v>2.8400000333786011</v>
      </c>
      <c r="S237" s="2">
        <v>21.265556335449219</v>
      </c>
      <c r="T237" s="2">
        <v>24.556066513061523</v>
      </c>
      <c r="U237" s="2">
        <v>19.969097137451172</v>
      </c>
      <c r="V237" s="2">
        <v>1792.0194091796875</v>
      </c>
      <c r="W237" s="2">
        <v>1760.5458984375</v>
      </c>
      <c r="X237" s="2">
        <v>20.935646057128906</v>
      </c>
      <c r="Y237" s="2">
        <v>21.949987411499023</v>
      </c>
      <c r="Z237" s="2">
        <v>78.84857177734375</v>
      </c>
      <c r="AA237" s="2">
        <v>82.668815612792969</v>
      </c>
      <c r="AB237" s="2">
        <v>399.64498901367187</v>
      </c>
      <c r="AC237" s="2">
        <v>1499.715576171875</v>
      </c>
      <c r="AD237" s="2">
        <v>0.22179853916168213</v>
      </c>
      <c r="AE237" s="2">
        <v>95.547744750976563</v>
      </c>
      <c r="AF237" s="2">
        <v>-3.729947566986084</v>
      </c>
      <c r="AG237" s="2">
        <v>0.15653428435325623</v>
      </c>
      <c r="AH237" s="2">
        <v>9.8314821720123291E-2</v>
      </c>
      <c r="AI237" s="2">
        <v>1.0973004624247551E-2</v>
      </c>
      <c r="AJ237" s="2">
        <v>0.17082570493221283</v>
      </c>
      <c r="AK237" s="2">
        <v>5.0709201022982597E-3</v>
      </c>
      <c r="AL237" s="2">
        <v>0.66666668653488159</v>
      </c>
      <c r="AM237" s="2">
        <v>-0.21956524252891541</v>
      </c>
      <c r="AN237" s="2">
        <v>2.737391471862793</v>
      </c>
      <c r="AO237" s="2">
        <v>1</v>
      </c>
      <c r="AP237" s="2">
        <v>0</v>
      </c>
      <c r="AQ237" s="2">
        <v>0.15999999642372131</v>
      </c>
      <c r="AR237" s="2">
        <v>111115</v>
      </c>
      <c r="AS237">
        <v>0.66607498168945301</v>
      </c>
      <c r="AT237">
        <v>6.9079023602363601E-4</v>
      </c>
      <c r="AU237">
        <v>297.7060665130615</v>
      </c>
      <c r="AV237">
        <v>294.4155563354492</v>
      </c>
      <c r="AW237">
        <v>239.95448682409915</v>
      </c>
      <c r="AX237">
        <v>1.9640976483305548</v>
      </c>
      <c r="AY237">
        <v>3.096488240755634</v>
      </c>
      <c r="AZ237">
        <v>32.407758538162518</v>
      </c>
      <c r="BA237">
        <v>10.457771126663495</v>
      </c>
      <c r="BB237">
        <v>22.910811424255371</v>
      </c>
      <c r="BC237">
        <v>2.8045361334269092</v>
      </c>
      <c r="BD237">
        <v>6.4259900872481582E-2</v>
      </c>
      <c r="BE237">
        <v>2.0972717944810575</v>
      </c>
      <c r="BF237">
        <v>0.70726433894585172</v>
      </c>
      <c r="BG237">
        <v>4.0293496340094867E-2</v>
      </c>
      <c r="BH237">
        <v>118.92754288834681</v>
      </c>
      <c r="BI237">
        <v>0.70699225085923245</v>
      </c>
      <c r="BJ237">
        <v>67.579657078716494</v>
      </c>
      <c r="BK237">
        <v>1751.1588588521568</v>
      </c>
      <c r="BL237">
        <v>7.6208543970620619E-3</v>
      </c>
    </row>
    <row r="238" spans="1:64" x14ac:dyDescent="0.25">
      <c r="A238" s="6" t="s">
        <v>66</v>
      </c>
      <c r="B238" t="s">
        <v>395</v>
      </c>
      <c r="C238" s="6">
        <v>150308</v>
      </c>
      <c r="D238" t="s">
        <v>420</v>
      </c>
      <c r="F238" s="2" t="s">
        <v>401</v>
      </c>
      <c r="G238" s="2">
        <v>5094.9999984353781</v>
      </c>
      <c r="H238" s="2">
        <v>0</v>
      </c>
      <c r="I238">
        <v>3.1399688469348583</v>
      </c>
      <c r="J238">
        <v>3.3817380860173142E-2</v>
      </c>
      <c r="K238">
        <v>232.98239263221728</v>
      </c>
      <c r="L238">
        <v>0.46574108470509917</v>
      </c>
      <c r="M238">
        <v>1.296465614409603</v>
      </c>
      <c r="N238">
        <v>24.905221939086914</v>
      </c>
      <c r="O238" s="2">
        <v>6</v>
      </c>
      <c r="P238">
        <v>1.4200000166893005</v>
      </c>
      <c r="Q238" s="2">
        <v>1</v>
      </c>
      <c r="R238">
        <v>2.8400000333786011</v>
      </c>
      <c r="S238" s="2">
        <v>22.520515441894531</v>
      </c>
      <c r="T238" s="2">
        <v>24.905221939086914</v>
      </c>
      <c r="U238" s="2">
        <v>21.998594284057617</v>
      </c>
      <c r="V238" s="2">
        <v>399.95065307617187</v>
      </c>
      <c r="W238" s="2">
        <v>389.9920654296875</v>
      </c>
      <c r="X238" s="2">
        <v>18.154163360595703</v>
      </c>
      <c r="Y238" s="2">
        <v>19.523252487182617</v>
      </c>
      <c r="Z238" s="2">
        <v>63.327262878417969</v>
      </c>
      <c r="AA238" s="2">
        <v>68.103065490722656</v>
      </c>
      <c r="AB238" s="2">
        <v>200.12501525878906</v>
      </c>
      <c r="AC238" s="2">
        <v>1500.7828369140625</v>
      </c>
      <c r="AD238" s="2">
        <v>0.1713830977678299</v>
      </c>
      <c r="AE238" s="2">
        <v>95.54193115234375</v>
      </c>
      <c r="AF238" s="2">
        <v>-5.8521270751953125E-2</v>
      </c>
      <c r="AG238" s="2">
        <v>0.12686234712600708</v>
      </c>
      <c r="AH238" s="2">
        <v>6.5539449453353882E-2</v>
      </c>
      <c r="AI238" s="2">
        <v>2.5578320492058992E-3</v>
      </c>
      <c r="AJ238" s="2">
        <v>2.6219446212053299E-2</v>
      </c>
      <c r="AK238" s="2">
        <v>2.5813528336584568E-3</v>
      </c>
      <c r="AL238" s="2">
        <v>1</v>
      </c>
      <c r="AM238" s="2">
        <v>-0.21956524252891541</v>
      </c>
      <c r="AN238" s="2">
        <v>2.737391471862793</v>
      </c>
      <c r="AO238" s="2">
        <v>1</v>
      </c>
      <c r="AP238" s="2">
        <v>0</v>
      </c>
      <c r="AQ238" s="2">
        <v>0.15999999642372131</v>
      </c>
      <c r="AR238" s="2">
        <v>111115</v>
      </c>
      <c r="AS238">
        <v>0.33354169209798173</v>
      </c>
      <c r="AT238">
        <v>4.6574108470509915E-4</v>
      </c>
      <c r="AU238">
        <v>298.05522193908689</v>
      </c>
      <c r="AV238">
        <v>295.67051544189451</v>
      </c>
      <c r="AW238">
        <v>240.12524853903233</v>
      </c>
      <c r="AX238">
        <v>2.1906570015305431</v>
      </c>
      <c r="AY238">
        <v>3.1617548594098284</v>
      </c>
      <c r="AZ238">
        <v>33.092850660181227</v>
      </c>
      <c r="BA238">
        <v>13.56959817299861</v>
      </c>
      <c r="BB238">
        <v>23.712868690490723</v>
      </c>
      <c r="BC238">
        <v>2.9437051334930908</v>
      </c>
      <c r="BD238">
        <v>3.3419437955875958E-2</v>
      </c>
      <c r="BE238">
        <v>1.8652892450002254</v>
      </c>
      <c r="BF238">
        <v>1.0784158884928654</v>
      </c>
      <c r="BG238">
        <v>2.0922540556421357E-2</v>
      </c>
      <c r="BH238">
        <v>22.259587716575624</v>
      </c>
      <c r="BI238">
        <v>0.59740290453222611</v>
      </c>
      <c r="BJ238">
        <v>58.383035292025063</v>
      </c>
      <c r="BK238">
        <v>388.49947462210247</v>
      </c>
      <c r="BL238">
        <v>4.7186913749310789E-3</v>
      </c>
    </row>
    <row r="239" spans="1:64" x14ac:dyDescent="0.25">
      <c r="A239" s="6" t="s">
        <v>66</v>
      </c>
      <c r="B239" t="s">
        <v>395</v>
      </c>
      <c r="C239" s="6">
        <v>150308</v>
      </c>
      <c r="D239" t="s">
        <v>420</v>
      </c>
      <c r="F239" s="2" t="s">
        <v>402</v>
      </c>
      <c r="G239" s="2">
        <v>5472.9999974966049</v>
      </c>
      <c r="H239" s="2">
        <v>0</v>
      </c>
      <c r="I239">
        <v>15.991379548737479</v>
      </c>
      <c r="J239">
        <v>4.0589190323345084E-2</v>
      </c>
      <c r="K239">
        <v>1079.9098154279209</v>
      </c>
      <c r="L239">
        <v>0.57389872155429411</v>
      </c>
      <c r="M239">
        <v>1.3341497842208268</v>
      </c>
      <c r="N239">
        <v>25.046728134155273</v>
      </c>
      <c r="O239" s="2">
        <v>6</v>
      </c>
      <c r="P239">
        <v>1.4200000166893005</v>
      </c>
      <c r="Q239" s="2">
        <v>1</v>
      </c>
      <c r="R239">
        <v>2.8400000333786011</v>
      </c>
      <c r="S239" s="2">
        <v>22.933916091918945</v>
      </c>
      <c r="T239" s="2">
        <v>25.046728134155273</v>
      </c>
      <c r="U239" s="2">
        <v>22.514936447143555</v>
      </c>
      <c r="V239" s="2">
        <v>1801.3604736328125</v>
      </c>
      <c r="W239" s="2">
        <v>1750.400390625</v>
      </c>
      <c r="X239" s="2">
        <v>17.720216751098633</v>
      </c>
      <c r="Y239" s="2">
        <v>19.407581329345703</v>
      </c>
      <c r="Z239" s="2">
        <v>60.288097381591797</v>
      </c>
      <c r="AA239" s="2">
        <v>66.028884887695312</v>
      </c>
      <c r="AB239" s="2">
        <v>200.1087646484375</v>
      </c>
      <c r="AC239" s="2">
        <v>1498.730712890625</v>
      </c>
      <c r="AD239" s="2">
        <v>0.15234652161598206</v>
      </c>
      <c r="AE239" s="2">
        <v>95.550125122070313</v>
      </c>
      <c r="AF239" s="2">
        <v>-4.7075753211975098</v>
      </c>
      <c r="AG239" s="2">
        <v>0.12915697693824768</v>
      </c>
      <c r="AH239" s="2">
        <v>6.1866786330938339E-2</v>
      </c>
      <c r="AI239" s="2">
        <v>1.4788815751671791E-3</v>
      </c>
      <c r="AJ239" s="2">
        <v>6.546531617641449E-2</v>
      </c>
      <c r="AK239" s="2">
        <v>2.1581545006483793E-3</v>
      </c>
      <c r="AL239" s="2">
        <v>0.66666668653488159</v>
      </c>
      <c r="AM239" s="2">
        <v>-0.21956524252891541</v>
      </c>
      <c r="AN239" s="2">
        <v>2.737391471862793</v>
      </c>
      <c r="AO239" s="2">
        <v>1</v>
      </c>
      <c r="AP239" s="2">
        <v>0</v>
      </c>
      <c r="AQ239" s="2">
        <v>0.15999999642372131</v>
      </c>
      <c r="AR239" s="2">
        <v>111115</v>
      </c>
      <c r="AS239">
        <v>0.33351460774739577</v>
      </c>
      <c r="AT239">
        <v>5.7389872155429406E-4</v>
      </c>
      <c r="AU239">
        <v>298.19672813415525</v>
      </c>
      <c r="AV239">
        <v>296.08391609191892</v>
      </c>
      <c r="AW239">
        <v>239.79690870262129</v>
      </c>
      <c r="AX239">
        <v>2.1663883959464378</v>
      </c>
      <c r="AY239">
        <v>3.1885466085565644</v>
      </c>
      <c r="AZ239">
        <v>33.37040746396751</v>
      </c>
      <c r="BA239">
        <v>13.962826134621807</v>
      </c>
      <c r="BB239">
        <v>23.990322113037109</v>
      </c>
      <c r="BC239">
        <v>2.9932337934414579</v>
      </c>
      <c r="BD239">
        <v>4.00172648445059E-2</v>
      </c>
      <c r="BE239">
        <v>1.8543968243357376</v>
      </c>
      <c r="BF239">
        <v>1.1388369691057203</v>
      </c>
      <c r="BG239">
        <v>2.5061553248867493E-2</v>
      </c>
      <c r="BH239">
        <v>103.1855179846897</v>
      </c>
      <c r="BI239">
        <v>0.6169501682082732</v>
      </c>
      <c r="BJ239">
        <v>57.629522374028255</v>
      </c>
      <c r="BK239">
        <v>1742.7988546612439</v>
      </c>
      <c r="BL239">
        <v>5.2879055034419069E-3</v>
      </c>
    </row>
    <row r="240" spans="1:64" x14ac:dyDescent="0.25">
      <c r="A240" s="6" t="s">
        <v>66</v>
      </c>
      <c r="B240" t="s">
        <v>395</v>
      </c>
      <c r="C240" s="6">
        <v>150308</v>
      </c>
      <c r="D240" t="s">
        <v>421</v>
      </c>
      <c r="F240" s="2" t="s">
        <v>406</v>
      </c>
      <c r="G240" s="2">
        <v>6709.4999987371266</v>
      </c>
      <c r="H240" s="2">
        <v>0</v>
      </c>
      <c r="I240">
        <v>8.5960096061223545</v>
      </c>
      <c r="J240">
        <v>0.10325761305564068</v>
      </c>
      <c r="K240">
        <v>240.0547054362535</v>
      </c>
      <c r="L240">
        <v>1.416752483394397</v>
      </c>
      <c r="M240">
        <v>1.3208981684751664</v>
      </c>
      <c r="N240">
        <v>25.701023101806641</v>
      </c>
      <c r="O240" s="2">
        <v>6</v>
      </c>
      <c r="P240">
        <v>1.4200000166893005</v>
      </c>
      <c r="Q240" s="2">
        <v>1</v>
      </c>
      <c r="R240">
        <v>2.8400000333786011</v>
      </c>
      <c r="S240" s="2">
        <v>23.301008224487305</v>
      </c>
      <c r="T240" s="2">
        <v>25.701023101806641</v>
      </c>
      <c r="U240" s="2">
        <v>22.501396179199219</v>
      </c>
      <c r="V240" s="2">
        <v>400.13674926757812</v>
      </c>
      <c r="W240" s="2">
        <v>384.4669189453125</v>
      </c>
      <c r="X240" s="2">
        <v>18.492233276367188</v>
      </c>
      <c r="Y240" s="2">
        <v>20.870271682739258</v>
      </c>
      <c r="Z240" s="2">
        <v>61.532398223876953</v>
      </c>
      <c r="AA240" s="2">
        <v>69.445259094238281</v>
      </c>
      <c r="AB240" s="2">
        <v>349.99884033203125</v>
      </c>
      <c r="AC240" s="2">
        <v>1501.185546875</v>
      </c>
      <c r="AD240" s="2">
        <v>0.28004848957061768</v>
      </c>
      <c r="AE240" s="2">
        <v>95.548538208007812</v>
      </c>
      <c r="AF240" s="2">
        <v>0.3963049054145813</v>
      </c>
      <c r="AG240" s="2">
        <v>0.14310570061206818</v>
      </c>
      <c r="AH240" s="2">
        <v>7.5954943895339966E-2</v>
      </c>
      <c r="AI240" s="2">
        <v>5.025180522352457E-3</v>
      </c>
      <c r="AJ240" s="2">
        <v>7.1843735873699188E-2</v>
      </c>
      <c r="AK240" s="2">
        <v>4.3750344775617123E-3</v>
      </c>
      <c r="AL240" s="2">
        <v>1</v>
      </c>
      <c r="AM240" s="2">
        <v>-0.21956524252891541</v>
      </c>
      <c r="AN240" s="2">
        <v>2.737391471862793</v>
      </c>
      <c r="AO240" s="2">
        <v>1</v>
      </c>
      <c r="AP240" s="2">
        <v>0</v>
      </c>
      <c r="AQ240" s="2">
        <v>0.15999999642372131</v>
      </c>
      <c r="AR240" s="2">
        <v>111115</v>
      </c>
      <c r="AS240">
        <v>0.58333140055338539</v>
      </c>
      <c r="AT240">
        <v>1.4167524833943971E-3</v>
      </c>
      <c r="AU240">
        <v>298.85102310180662</v>
      </c>
      <c r="AV240">
        <v>296.45100822448728</v>
      </c>
      <c r="AW240">
        <v>240.18968213134212</v>
      </c>
      <c r="AX240">
        <v>1.708415714810736</v>
      </c>
      <c r="AY240">
        <v>3.3150221197648819</v>
      </c>
      <c r="AZ240">
        <v>34.694639833715989</v>
      </c>
      <c r="BA240">
        <v>13.824368150976731</v>
      </c>
      <c r="BB240">
        <v>24.501015663146973</v>
      </c>
      <c r="BC240">
        <v>3.0863059659188394</v>
      </c>
      <c r="BD240">
        <v>9.9635050597724165E-2</v>
      </c>
      <c r="BE240">
        <v>1.9941239512897155</v>
      </c>
      <c r="BF240">
        <v>1.0921820146291239</v>
      </c>
      <c r="BG240">
        <v>6.2587544831818664E-2</v>
      </c>
      <c r="BH240">
        <v>22.936876194387928</v>
      </c>
      <c r="BI240">
        <v>0.62438325277707307</v>
      </c>
      <c r="BJ240">
        <v>60.453366628927199</v>
      </c>
      <c r="BK240">
        <v>380.380787666483</v>
      </c>
      <c r="BL240">
        <v>1.3661513333852434E-2</v>
      </c>
    </row>
    <row r="241" spans="1:64" x14ac:dyDescent="0.25">
      <c r="A241" s="6" t="s">
        <v>66</v>
      </c>
      <c r="B241" t="s">
        <v>395</v>
      </c>
      <c r="C241" s="6">
        <v>150308</v>
      </c>
      <c r="D241" t="s">
        <v>421</v>
      </c>
      <c r="F241" s="2" t="s">
        <v>407</v>
      </c>
      <c r="G241" s="2">
        <v>7042.4999970383942</v>
      </c>
      <c r="H241" s="2">
        <v>0</v>
      </c>
      <c r="I241">
        <v>23.518165592819908</v>
      </c>
      <c r="J241">
        <v>0.10421666172925891</v>
      </c>
      <c r="K241">
        <v>1348.7831647154583</v>
      </c>
      <c r="L241">
        <v>1.2283637744566114</v>
      </c>
      <c r="M241">
        <v>1.1363468620129407</v>
      </c>
      <c r="N241">
        <v>24.697931289672852</v>
      </c>
      <c r="O241" s="2">
        <v>6</v>
      </c>
      <c r="P241">
        <v>1.4200000166893005</v>
      </c>
      <c r="Q241" s="2">
        <v>1</v>
      </c>
      <c r="R241">
        <v>2.8400000333786011</v>
      </c>
      <c r="S241" s="2">
        <v>22.285312652587891</v>
      </c>
      <c r="T241" s="2">
        <v>24.697931289672852</v>
      </c>
      <c r="U241" s="2">
        <v>21.478620529174805</v>
      </c>
      <c r="V241" s="2">
        <v>1795.349609375</v>
      </c>
      <c r="W241" s="2">
        <v>1751.344482421875</v>
      </c>
      <c r="X241" s="2">
        <v>18.727928161621094</v>
      </c>
      <c r="Y241" s="2">
        <v>20.789932250976563</v>
      </c>
      <c r="Z241" s="2">
        <v>66.276542663574219</v>
      </c>
      <c r="AA241" s="2">
        <v>73.573806762695312</v>
      </c>
      <c r="AB241" s="2">
        <v>349.99722290039062</v>
      </c>
      <c r="AC241" s="2">
        <v>1501.29931640625</v>
      </c>
      <c r="AD241" s="2">
        <v>0.37190085649490356</v>
      </c>
      <c r="AE241" s="2">
        <v>95.551841735839844</v>
      </c>
      <c r="AF241" s="2">
        <v>-3.8096156120300293</v>
      </c>
      <c r="AG241" s="2">
        <v>0.14365167915821075</v>
      </c>
      <c r="AH241" s="2">
        <v>0.35938981175422668</v>
      </c>
      <c r="AI241" s="2">
        <v>1.7043910920619965E-3</v>
      </c>
      <c r="AJ241" s="2">
        <v>0.39023420214653015</v>
      </c>
      <c r="AK241" s="2">
        <v>5.585359875112772E-3</v>
      </c>
      <c r="AL241" s="2">
        <v>0.66666668653488159</v>
      </c>
      <c r="AM241" s="2">
        <v>-0.21956524252891541</v>
      </c>
      <c r="AN241" s="2">
        <v>2.737391471862793</v>
      </c>
      <c r="AO241" s="2">
        <v>1</v>
      </c>
      <c r="AP241" s="2">
        <v>0</v>
      </c>
      <c r="AQ241" s="2">
        <v>0.15999999642372131</v>
      </c>
      <c r="AR241" s="2">
        <v>111115</v>
      </c>
      <c r="AS241">
        <v>0.58332870483398425</v>
      </c>
      <c r="AT241">
        <v>1.2283637744566114E-3</v>
      </c>
      <c r="AU241">
        <v>297.84793128967283</v>
      </c>
      <c r="AV241">
        <v>295.43531265258787</v>
      </c>
      <c r="AW241">
        <v>240.20788525593525</v>
      </c>
      <c r="AX241">
        <v>1.8068687882478165</v>
      </c>
      <c r="AY241">
        <v>3.1228631781570857</v>
      </c>
      <c r="AZ241">
        <v>32.682396502523446</v>
      </c>
      <c r="BA241">
        <v>11.892464251546883</v>
      </c>
      <c r="BB241">
        <v>23.491621971130371</v>
      </c>
      <c r="BC241">
        <v>2.9047251280258775</v>
      </c>
      <c r="BD241">
        <v>0.10052769664729408</v>
      </c>
      <c r="BE241">
        <v>1.986516316144145</v>
      </c>
      <c r="BF241">
        <v>0.91820881188173242</v>
      </c>
      <c r="BG241">
        <v>6.3151144244632806E-2</v>
      </c>
      <c r="BH241">
        <v>128.87871549085668</v>
      </c>
      <c r="BI241">
        <v>0.77014155596063638</v>
      </c>
      <c r="BJ241">
        <v>63.935829468168357</v>
      </c>
      <c r="BK241">
        <v>1740.1650728524546</v>
      </c>
      <c r="BL241">
        <v>8.6408665948105156E-3</v>
      </c>
    </row>
    <row r="242" spans="1:64" x14ac:dyDescent="0.25">
      <c r="A242" s="6" t="s">
        <v>66</v>
      </c>
      <c r="B242" t="s">
        <v>395</v>
      </c>
      <c r="C242" s="6">
        <v>150308</v>
      </c>
      <c r="D242" t="s">
        <v>403</v>
      </c>
      <c r="F242" s="2" t="s">
        <v>404</v>
      </c>
      <c r="G242" s="2">
        <v>6048.4999986030161</v>
      </c>
      <c r="H242" s="2">
        <v>0</v>
      </c>
      <c r="I242">
        <v>9.5477681675492327</v>
      </c>
      <c r="J242">
        <v>0.15480926147623428</v>
      </c>
      <c r="K242">
        <v>260.4032937918978</v>
      </c>
      <c r="L242">
        <v>1.7209507708331453</v>
      </c>
      <c r="M242">
        <v>1.08792696948412</v>
      </c>
      <c r="N242">
        <v>25.582059860229492</v>
      </c>
      <c r="O242" s="2">
        <v>6</v>
      </c>
      <c r="P242">
        <v>1.4200000166893005</v>
      </c>
      <c r="Q242" s="2">
        <v>1</v>
      </c>
      <c r="R242">
        <v>2.8400000333786011</v>
      </c>
      <c r="S242" s="2">
        <v>23.305681228637695</v>
      </c>
      <c r="T242" s="2">
        <v>25.582059860229492</v>
      </c>
      <c r="U242" s="2">
        <v>22.500770568847656</v>
      </c>
      <c r="V242" s="2">
        <v>400.08175659179687</v>
      </c>
      <c r="W242" s="2">
        <v>369.55197143554687</v>
      </c>
      <c r="X242" s="2">
        <v>18.022932052612305</v>
      </c>
      <c r="Y242" s="2">
        <v>23.063169479370117</v>
      </c>
      <c r="Z242" s="2">
        <v>59.95733642578125</v>
      </c>
      <c r="AA242" s="2">
        <v>76.724815368652344</v>
      </c>
      <c r="AB242" s="2">
        <v>200.14059448242187</v>
      </c>
      <c r="AC242" s="2">
        <v>1500.51171875</v>
      </c>
      <c r="AD242" s="2">
        <v>0.28116750717163086</v>
      </c>
      <c r="AE242" s="2">
        <v>95.554031372070313</v>
      </c>
      <c r="AF242" s="2">
        <v>0.54734408855438232</v>
      </c>
      <c r="AG242" s="2">
        <v>4.7788910567760468E-2</v>
      </c>
      <c r="AH242" s="2">
        <v>6.1709322035312653E-2</v>
      </c>
      <c r="AI242" s="2">
        <v>2.0646818447858095E-3</v>
      </c>
      <c r="AJ242" s="2">
        <v>2.3495092988014221E-2</v>
      </c>
      <c r="AK242" s="2">
        <v>7.8660016879439354E-3</v>
      </c>
      <c r="AL242" s="2">
        <v>0.66666668653488159</v>
      </c>
      <c r="AM242" s="2">
        <v>-0.21956524252891541</v>
      </c>
      <c r="AN242" s="2">
        <v>2.737391471862793</v>
      </c>
      <c r="AO242" s="2">
        <v>1</v>
      </c>
      <c r="AP242" s="2">
        <v>0</v>
      </c>
      <c r="AQ242" s="2">
        <v>0.15999999642372131</v>
      </c>
      <c r="AR242" s="2">
        <v>111115</v>
      </c>
      <c r="AS242">
        <v>0.33356765747070305</v>
      </c>
      <c r="AT242">
        <v>1.7209507708331453E-3</v>
      </c>
      <c r="AU242">
        <v>298.73205986022947</v>
      </c>
      <c r="AV242">
        <v>296.45568122863767</v>
      </c>
      <c r="AW242">
        <v>240.08186963375192</v>
      </c>
      <c r="AX242">
        <v>1.5712148009306104</v>
      </c>
      <c r="AY242">
        <v>3.2917057894552268</v>
      </c>
      <c r="AZ242">
        <v>34.448633324929148</v>
      </c>
      <c r="BA242">
        <v>11.38546384555903</v>
      </c>
      <c r="BB242">
        <v>24.443870544433594</v>
      </c>
      <c r="BC242">
        <v>3.0757673031278356</v>
      </c>
      <c r="BD242">
        <v>0.14680677948848594</v>
      </c>
      <c r="BE242">
        <v>2.2037788199711068</v>
      </c>
      <c r="BF242">
        <v>0.87198848315672883</v>
      </c>
      <c r="BG242">
        <v>9.2441148944859469E-2</v>
      </c>
      <c r="BH242">
        <v>24.882584504381445</v>
      </c>
      <c r="BI242">
        <v>0.70464593323733471</v>
      </c>
      <c r="BJ242">
        <v>67.729959426354895</v>
      </c>
      <c r="BK242">
        <v>365.0134197191029</v>
      </c>
      <c r="BL242">
        <v>1.7716333582967963E-2</v>
      </c>
    </row>
    <row r="243" spans="1:64" x14ac:dyDescent="0.25">
      <c r="A243" s="6" t="s">
        <v>66</v>
      </c>
      <c r="B243" t="s">
        <v>395</v>
      </c>
      <c r="C243" s="6">
        <v>150308</v>
      </c>
      <c r="D243" t="s">
        <v>403</v>
      </c>
      <c r="F243" s="2" t="s">
        <v>405</v>
      </c>
      <c r="G243" s="2">
        <v>6384.9999986365438</v>
      </c>
      <c r="H243" s="2">
        <v>0</v>
      </c>
      <c r="I243">
        <v>21.36334253943901</v>
      </c>
      <c r="J243">
        <v>0.15896295421618764</v>
      </c>
      <c r="K243">
        <v>1500.3299866221271</v>
      </c>
      <c r="L243">
        <v>1.8598149936361392</v>
      </c>
      <c r="M243">
        <v>1.1483663092631775</v>
      </c>
      <c r="N243">
        <v>24.977041244506836</v>
      </c>
      <c r="O243" s="2">
        <v>6</v>
      </c>
      <c r="P243">
        <v>1.4200000166893005</v>
      </c>
      <c r="Q243" s="2">
        <v>1</v>
      </c>
      <c r="R243">
        <v>2.8400000333786011</v>
      </c>
      <c r="S243" s="2">
        <v>23.141084671020508</v>
      </c>
      <c r="T243" s="2">
        <v>24.977041244506836</v>
      </c>
      <c r="U243" s="2">
        <v>22.509943008422852</v>
      </c>
      <c r="V243" s="2">
        <v>1799.8377685546875</v>
      </c>
      <c r="W243" s="2">
        <v>1757.61767578125</v>
      </c>
      <c r="X243" s="2">
        <v>18.093015670776367</v>
      </c>
      <c r="Y243" s="2">
        <v>21.213155746459961</v>
      </c>
      <c r="Z243" s="2">
        <v>60.790874481201172</v>
      </c>
      <c r="AA243" s="2">
        <v>71.274253845214844</v>
      </c>
      <c r="AB243" s="2">
        <v>350.05398559570312</v>
      </c>
      <c r="AC243" s="2">
        <v>1499.106689453125</v>
      </c>
      <c r="AD243" s="2">
        <v>0.20611701905727386</v>
      </c>
      <c r="AE243" s="2">
        <v>95.552101135253906</v>
      </c>
      <c r="AF243" s="2">
        <v>-4.3637704849243164</v>
      </c>
      <c r="AG243" s="2">
        <v>0.11230402439832687</v>
      </c>
      <c r="AH243" s="2">
        <v>0.30625596642494202</v>
      </c>
      <c r="AI243" s="2">
        <v>1.3856495497748256E-3</v>
      </c>
      <c r="AJ243" s="2">
        <v>0.36525964736938477</v>
      </c>
      <c r="AK243" s="2">
        <v>2.7262007351964712E-3</v>
      </c>
      <c r="AL243" s="2">
        <v>0.66666668653488159</v>
      </c>
      <c r="AM243" s="2">
        <v>-0.21956524252891541</v>
      </c>
      <c r="AN243" s="2">
        <v>2.737391471862793</v>
      </c>
      <c r="AO243" s="2">
        <v>1</v>
      </c>
      <c r="AP243" s="2">
        <v>0</v>
      </c>
      <c r="AQ243" s="2">
        <v>0.15999999642372131</v>
      </c>
      <c r="AR243" s="2">
        <v>111115</v>
      </c>
      <c r="AS243">
        <v>0.58342330932617181</v>
      </c>
      <c r="AT243">
        <v>1.8598149936361393E-3</v>
      </c>
      <c r="AU243">
        <v>298.12704124450681</v>
      </c>
      <c r="AV243">
        <v>296.29108467102049</v>
      </c>
      <c r="AW243">
        <v>239.8570649512767</v>
      </c>
      <c r="AX243">
        <v>1.5580701617351469</v>
      </c>
      <c r="AY243">
        <v>3.1753279125468121</v>
      </c>
      <c r="AZ243">
        <v>33.231377173508079</v>
      </c>
      <c r="BA243">
        <v>12.018221427048118</v>
      </c>
      <c r="BB243">
        <v>24.059062957763672</v>
      </c>
      <c r="BC243">
        <v>3.0056168716537561</v>
      </c>
      <c r="BD243">
        <v>0.15053696799439567</v>
      </c>
      <c r="BE243">
        <v>2.0269616032836346</v>
      </c>
      <c r="BF243">
        <v>0.97865526837012151</v>
      </c>
      <c r="BG243">
        <v>9.4808004901714066E-2</v>
      </c>
      <c r="BH243">
        <v>143.35968261797163</v>
      </c>
      <c r="BI243">
        <v>0.8536156681260274</v>
      </c>
      <c r="BJ243">
        <v>64.793287021047945</v>
      </c>
      <c r="BK243">
        <v>1747.4625658906587</v>
      </c>
      <c r="BL243">
        <v>7.9212065076846201E-3</v>
      </c>
    </row>
    <row r="244" spans="1:64" x14ac:dyDescent="0.25">
      <c r="A244" s="6" t="s">
        <v>66</v>
      </c>
      <c r="B244" t="s">
        <v>395</v>
      </c>
      <c r="C244" s="6">
        <v>150308</v>
      </c>
      <c r="D244" t="s">
        <v>422</v>
      </c>
      <c r="F244" s="2" t="s">
        <v>408</v>
      </c>
      <c r="G244" s="2">
        <v>7647.9999986812472</v>
      </c>
      <c r="H244" s="2">
        <v>0</v>
      </c>
      <c r="I244">
        <v>3.7824792151020548</v>
      </c>
      <c r="J244">
        <v>4.1727855117205399E-2</v>
      </c>
      <c r="K244">
        <v>234.74294659043554</v>
      </c>
      <c r="L244">
        <v>0.56339033920645032</v>
      </c>
      <c r="M244">
        <v>1.274238256760702</v>
      </c>
      <c r="N244">
        <v>25.068769454956055</v>
      </c>
      <c r="O244" s="2">
        <v>6</v>
      </c>
      <c r="P244">
        <v>1.4200000166893005</v>
      </c>
      <c r="Q244" s="2">
        <v>1</v>
      </c>
      <c r="R244">
        <v>2.8400000333786011</v>
      </c>
      <c r="S244" s="2">
        <v>23.364673614501953</v>
      </c>
      <c r="T244" s="2">
        <v>25.068769454956055</v>
      </c>
      <c r="U244" s="2">
        <v>22.969306945800781</v>
      </c>
      <c r="V244" s="2">
        <v>400.41946411132812</v>
      </c>
      <c r="W244" s="2">
        <v>388.41738891601562</v>
      </c>
      <c r="X244" s="2">
        <v>18.419082641601563</v>
      </c>
      <c r="Y244" s="2">
        <v>20.075067520141602</v>
      </c>
      <c r="Z244" s="2">
        <v>61.065196990966797</v>
      </c>
      <c r="AA244" s="2">
        <v>66.555320739746094</v>
      </c>
      <c r="AB244" s="2">
        <v>200.03089904785156</v>
      </c>
      <c r="AC244" s="2">
        <v>1500.8515625</v>
      </c>
      <c r="AD244" s="2">
        <v>0.25092369318008423</v>
      </c>
      <c r="AE244" s="2">
        <v>95.566268920898438</v>
      </c>
      <c r="AF244" s="2">
        <v>9.7575850784778595E-2</v>
      </c>
      <c r="AG244" s="2">
        <v>0.1332518458366394</v>
      </c>
      <c r="AH244" s="2">
        <v>2.721782959997654E-2</v>
      </c>
      <c r="AI244" s="2">
        <v>4.0957983583211899E-3</v>
      </c>
      <c r="AJ244" s="2">
        <v>1.777980662882328E-2</v>
      </c>
      <c r="AK244" s="2">
        <v>1.5175931621342897E-3</v>
      </c>
      <c r="AL244" s="2">
        <v>1</v>
      </c>
      <c r="AM244" s="2">
        <v>-0.21956524252891541</v>
      </c>
      <c r="AN244" s="2">
        <v>2.737391471862793</v>
      </c>
      <c r="AO244" s="2">
        <v>1</v>
      </c>
      <c r="AP244" s="2">
        <v>0</v>
      </c>
      <c r="AQ244" s="2">
        <v>0.15999999642372131</v>
      </c>
      <c r="AR244" s="2">
        <v>111115</v>
      </c>
      <c r="AS244">
        <v>0.3333848317464192</v>
      </c>
      <c r="AT244">
        <v>5.6339033920645035E-4</v>
      </c>
      <c r="AU244">
        <v>298.21876945495603</v>
      </c>
      <c r="AV244">
        <v>296.51467361450193</v>
      </c>
      <c r="AW244">
        <v>240.13624463253655</v>
      </c>
      <c r="AX244">
        <v>2.2274676835426788</v>
      </c>
      <c r="AY244">
        <v>3.192737557995748</v>
      </c>
      <c r="AZ244">
        <v>33.408624131160991</v>
      </c>
      <c r="BA244">
        <v>13.333556611019389</v>
      </c>
      <c r="BB244">
        <v>24.216721534729004</v>
      </c>
      <c r="BC244">
        <v>3.0341870260426136</v>
      </c>
      <c r="BD244">
        <v>4.1123629472017448E-2</v>
      </c>
      <c r="BE244">
        <v>1.918499301235046</v>
      </c>
      <c r="BF244">
        <v>1.1156877248075676</v>
      </c>
      <c r="BG244">
        <v>2.5755879843161859E-2</v>
      </c>
      <c r="BH244">
        <v>22.433507561145664</v>
      </c>
      <c r="BI244">
        <v>0.60435746001369706</v>
      </c>
      <c r="BJ244">
        <v>59.586660117327696</v>
      </c>
      <c r="BK244">
        <v>386.61937945109565</v>
      </c>
      <c r="BL244">
        <v>5.8296431935495373E-3</v>
      </c>
    </row>
    <row r="245" spans="1:64" x14ac:dyDescent="0.25">
      <c r="A245" s="6" t="s">
        <v>66</v>
      </c>
      <c r="B245" t="s">
        <v>395</v>
      </c>
      <c r="C245" s="6">
        <v>150308</v>
      </c>
      <c r="D245" t="s">
        <v>422</v>
      </c>
      <c r="F245" s="2" t="s">
        <v>409</v>
      </c>
      <c r="G245" s="2">
        <v>7984.9999982118607</v>
      </c>
      <c r="H245" s="2">
        <v>0</v>
      </c>
      <c r="I245">
        <v>16.090091051469145</v>
      </c>
      <c r="J245">
        <v>4.455381799889975E-2</v>
      </c>
      <c r="K245">
        <v>1135.0618358124764</v>
      </c>
      <c r="L245">
        <v>0.59284831061526788</v>
      </c>
      <c r="M245">
        <v>1.2575876972287163</v>
      </c>
      <c r="N245">
        <v>24.800086975097656</v>
      </c>
      <c r="O245" s="2">
        <v>6</v>
      </c>
      <c r="P245">
        <v>1.4200000166893005</v>
      </c>
      <c r="Q245" s="2">
        <v>1</v>
      </c>
      <c r="R245">
        <v>2.8400000333786011</v>
      </c>
      <c r="S245" s="2">
        <v>23.319486618041992</v>
      </c>
      <c r="T245" s="2">
        <v>24.800086975097656</v>
      </c>
      <c r="U245" s="2">
        <v>22.973482131958008</v>
      </c>
      <c r="V245" s="2">
        <v>1803.1458740234375</v>
      </c>
      <c r="W245" s="2">
        <v>1751.7884521484375</v>
      </c>
      <c r="X245" s="2">
        <v>17.976140975952148</v>
      </c>
      <c r="Y245" s="2">
        <v>19.718648910522461</v>
      </c>
      <c r="Z245" s="2">
        <v>59.757961273193359</v>
      </c>
      <c r="AA245" s="2">
        <v>65.550567626953125</v>
      </c>
      <c r="AB245" s="2">
        <v>200.11093139648437</v>
      </c>
      <c r="AC245" s="2">
        <v>1500.3153076171875</v>
      </c>
      <c r="AD245" s="2">
        <v>3.3605530858039856E-2</v>
      </c>
      <c r="AE245" s="2">
        <v>95.563812255859375</v>
      </c>
      <c r="AF245" s="2">
        <v>-4.5122933387756348</v>
      </c>
      <c r="AG245" s="2">
        <v>0.13918207585811615</v>
      </c>
      <c r="AH245" s="2">
        <v>0.18543331325054169</v>
      </c>
      <c r="AI245" s="2">
        <v>3.4904154017567635E-3</v>
      </c>
      <c r="AJ245" s="2">
        <v>0.15801823139190674</v>
      </c>
      <c r="AK245" s="2">
        <v>5.7019670493900776E-3</v>
      </c>
      <c r="AL245" s="2">
        <v>0.66666668653488159</v>
      </c>
      <c r="AM245" s="2">
        <v>-0.21956524252891541</v>
      </c>
      <c r="AN245" s="2">
        <v>2.737391471862793</v>
      </c>
      <c r="AO245" s="2">
        <v>1</v>
      </c>
      <c r="AP245" s="2">
        <v>0</v>
      </c>
      <c r="AQ245" s="2">
        <v>0.15999999642372131</v>
      </c>
      <c r="AR245" s="2">
        <v>111115</v>
      </c>
      <c r="AS245">
        <v>0.33351821899414058</v>
      </c>
      <c r="AT245">
        <v>5.9284831061526787E-4</v>
      </c>
      <c r="AU245">
        <v>297.95008697509763</v>
      </c>
      <c r="AV245">
        <v>296.46948661804197</v>
      </c>
      <c r="AW245">
        <v>240.05044385320434</v>
      </c>
      <c r="AX245">
        <v>2.2415992147343058</v>
      </c>
      <c r="AY245">
        <v>3.1419769596530909</v>
      </c>
      <c r="AZ245">
        <v>32.878313301701134</v>
      </c>
      <c r="BA245">
        <v>13.159664391178673</v>
      </c>
      <c r="BB245">
        <v>24.059786796569824</v>
      </c>
      <c r="BC245">
        <v>3.0057475029959186</v>
      </c>
      <c r="BD245">
        <v>4.3865655183935794E-2</v>
      </c>
      <c r="BE245">
        <v>1.8843892624243745</v>
      </c>
      <c r="BF245">
        <v>1.1213582405715441</v>
      </c>
      <c r="BG245">
        <v>2.7477042113496757E-2</v>
      </c>
      <c r="BH245">
        <v>108.47083617637458</v>
      </c>
      <c r="BI245">
        <v>0.64794458167617663</v>
      </c>
      <c r="BJ245">
        <v>59.528515878789378</v>
      </c>
      <c r="BK245">
        <v>1744.1399934638641</v>
      </c>
      <c r="BL245">
        <v>5.4916419796458976E-3</v>
      </c>
    </row>
    <row r="246" spans="1:64" x14ac:dyDescent="0.25">
      <c r="A246" s="6" t="s">
        <v>66</v>
      </c>
      <c r="B246" t="s">
        <v>395</v>
      </c>
      <c r="C246" s="6">
        <v>150308</v>
      </c>
      <c r="D246" t="s">
        <v>423</v>
      </c>
      <c r="F246" s="2" t="s">
        <v>413</v>
      </c>
      <c r="G246" s="2">
        <v>9286.4999985136092</v>
      </c>
      <c r="H246" s="2">
        <v>0</v>
      </c>
      <c r="I246">
        <v>5.4776475265912881</v>
      </c>
      <c r="J246">
        <v>5.9283416327303301E-2</v>
      </c>
      <c r="K246">
        <v>224.80981930190995</v>
      </c>
      <c r="L246">
        <v>0.87411207896772725</v>
      </c>
      <c r="M246">
        <v>1.4019123747503754</v>
      </c>
      <c r="N246">
        <v>24.710100173950195</v>
      </c>
      <c r="O246" s="2">
        <v>6</v>
      </c>
      <c r="P246">
        <v>1.4200000166893005</v>
      </c>
      <c r="Q246" s="2">
        <v>1</v>
      </c>
      <c r="R246">
        <v>2.8400000333786011</v>
      </c>
      <c r="S246" s="2">
        <v>23.090892791748047</v>
      </c>
      <c r="T246" s="2">
        <v>24.710100173950195</v>
      </c>
      <c r="U246" s="2">
        <v>22.97711181640625</v>
      </c>
      <c r="V246" s="2">
        <v>400.00497436523437</v>
      </c>
      <c r="W246" s="2">
        <v>382.58108520507812</v>
      </c>
      <c r="X246" s="2">
        <v>15.459738731384277</v>
      </c>
      <c r="Y246" s="2">
        <v>18.032968521118164</v>
      </c>
      <c r="Z246" s="2">
        <v>52.105262756347656</v>
      </c>
      <c r="AA246" s="2">
        <v>60.778038024902344</v>
      </c>
      <c r="AB246" s="2">
        <v>200.14129638671875</v>
      </c>
      <c r="AC246" s="2">
        <v>1500.52587890625</v>
      </c>
      <c r="AD246" s="2">
        <v>0.22067233920097351</v>
      </c>
      <c r="AE246" s="2">
        <v>95.559547424316406</v>
      </c>
      <c r="AF246" s="2">
        <v>-0.87127923965454102</v>
      </c>
      <c r="AG246" s="2">
        <v>6.7675098776817322E-2</v>
      </c>
      <c r="AH246" s="2">
        <v>1.3797751627862453E-2</v>
      </c>
      <c r="AI246" s="2">
        <v>4.7105257399380207E-3</v>
      </c>
      <c r="AJ246" s="2">
        <v>1.1058837175369263E-2</v>
      </c>
      <c r="AK246" s="2">
        <v>3.4011846873909235E-3</v>
      </c>
      <c r="AL246" s="2">
        <v>1</v>
      </c>
      <c r="AM246" s="2">
        <v>-0.21956524252891541</v>
      </c>
      <c r="AN246" s="2">
        <v>2.737391471862793</v>
      </c>
      <c r="AO246" s="2">
        <v>1</v>
      </c>
      <c r="AP246" s="2">
        <v>0</v>
      </c>
      <c r="AQ246" s="2">
        <v>0.15999999642372131</v>
      </c>
      <c r="AR246" s="2">
        <v>111115</v>
      </c>
      <c r="AS246">
        <v>0.33356882731119791</v>
      </c>
      <c r="AT246">
        <v>8.7411207896772724E-4</v>
      </c>
      <c r="AU246">
        <v>297.86010017395017</v>
      </c>
      <c r="AV246">
        <v>296.24089279174802</v>
      </c>
      <c r="AW246">
        <v>240.08413525870128</v>
      </c>
      <c r="AX246">
        <v>2.0837056462234278</v>
      </c>
      <c r="AY246">
        <v>3.1251346853453716</v>
      </c>
      <c r="AZ246">
        <v>32.703531667733067</v>
      </c>
      <c r="BA246">
        <v>14.670563146614903</v>
      </c>
      <c r="BB246">
        <v>23.900496482849121</v>
      </c>
      <c r="BC246">
        <v>2.977119714099044</v>
      </c>
      <c r="BD246">
        <v>5.8071212169826782E-2</v>
      </c>
      <c r="BE246">
        <v>1.7232223105949962</v>
      </c>
      <c r="BF246">
        <v>1.2538974035040478</v>
      </c>
      <c r="BG246">
        <v>3.6401504144984546E-2</v>
      </c>
      <c r="BH246">
        <v>21.482724589032866</v>
      </c>
      <c r="BI246">
        <v>0.58761352297749714</v>
      </c>
      <c r="BJ246">
        <v>54.914255665182445</v>
      </c>
      <c r="BK246">
        <v>379.97727391142087</v>
      </c>
      <c r="BL246">
        <v>7.9162875616900722E-3</v>
      </c>
    </row>
    <row r="247" spans="1:64" x14ac:dyDescent="0.25">
      <c r="A247" s="6" t="s">
        <v>66</v>
      </c>
      <c r="B247" t="s">
        <v>395</v>
      </c>
      <c r="C247" s="6">
        <v>150308</v>
      </c>
      <c r="D247" t="s">
        <v>423</v>
      </c>
      <c r="F247" s="2" t="s">
        <v>414</v>
      </c>
      <c r="G247" s="2">
        <v>9562.4999984465539</v>
      </c>
      <c r="H247" s="2">
        <v>0</v>
      </c>
      <c r="I247">
        <v>21.523372285620713</v>
      </c>
      <c r="J247">
        <v>5.4680707692032676E-2</v>
      </c>
      <c r="K247">
        <v>1063.6933654473867</v>
      </c>
      <c r="L247">
        <v>0.82025824082873089</v>
      </c>
      <c r="M247">
        <v>1.4245138329991884</v>
      </c>
      <c r="N247">
        <v>24.601325988769531</v>
      </c>
      <c r="O247" s="2">
        <v>6</v>
      </c>
      <c r="P247">
        <v>1.4200000166893005</v>
      </c>
      <c r="Q247" s="2">
        <v>1</v>
      </c>
      <c r="R247">
        <v>2.8400000333786011</v>
      </c>
      <c r="S247" s="2">
        <v>23.048616409301758</v>
      </c>
      <c r="T247" s="2">
        <v>24.601325988769531</v>
      </c>
      <c r="U247" s="2">
        <v>22.978422164916992</v>
      </c>
      <c r="V247" s="2">
        <v>1806.851806640625</v>
      </c>
      <c r="W247" s="2">
        <v>1738.0438232421875</v>
      </c>
      <c r="X247" s="2">
        <v>15.168134689331055</v>
      </c>
      <c r="Y247" s="2">
        <v>17.584266662597656</v>
      </c>
      <c r="Z247" s="2">
        <v>51.254058837890625</v>
      </c>
      <c r="AA247" s="2">
        <v>59.418315887451172</v>
      </c>
      <c r="AB247" s="2">
        <v>200.11355590820313</v>
      </c>
      <c r="AC247" s="2">
        <v>1501.510009765625</v>
      </c>
      <c r="AD247" s="2">
        <v>0.12882234156131744</v>
      </c>
      <c r="AE247" s="2">
        <v>95.560859680175781</v>
      </c>
      <c r="AF247" s="2">
        <v>-6.3135886192321777</v>
      </c>
      <c r="AG247" s="2">
        <v>7.1550160646438599E-2</v>
      </c>
      <c r="AH247" s="2">
        <v>4.5713942497968674E-2</v>
      </c>
      <c r="AI247" s="2">
        <v>3.3870642073452473E-3</v>
      </c>
      <c r="AJ247" s="2">
        <v>6.359533965587616E-2</v>
      </c>
      <c r="AK247" s="2">
        <v>3.2663473393768072E-3</v>
      </c>
      <c r="AL247" s="2">
        <v>0.66666668653488159</v>
      </c>
      <c r="AM247" s="2">
        <v>-0.21956524252891541</v>
      </c>
      <c r="AN247" s="2">
        <v>2.737391471862793</v>
      </c>
      <c r="AO247" s="2">
        <v>1</v>
      </c>
      <c r="AP247" s="2">
        <v>0</v>
      </c>
      <c r="AQ247" s="2">
        <v>0.15999999642372131</v>
      </c>
      <c r="AR247" s="2">
        <v>111115</v>
      </c>
      <c r="AS247">
        <v>0.3335225931803385</v>
      </c>
      <c r="AT247">
        <v>8.2025824082873091E-4</v>
      </c>
      <c r="AU247">
        <v>297.75132598876951</v>
      </c>
      <c r="AV247">
        <v>296.19861640930174</v>
      </c>
      <c r="AW247">
        <v>240.24159619268175</v>
      </c>
      <c r="AX247">
        <v>2.1214956881723834</v>
      </c>
      <c r="AY247">
        <v>3.104881472122476</v>
      </c>
      <c r="AZ247">
        <v>32.491142111047665</v>
      </c>
      <c r="BA247">
        <v>14.906875448450009</v>
      </c>
      <c r="BB247">
        <v>23.824971199035645</v>
      </c>
      <c r="BC247">
        <v>2.9636297684086124</v>
      </c>
      <c r="BD247">
        <v>5.3647785563081203E-2</v>
      </c>
      <c r="BE247">
        <v>1.6803676391232876</v>
      </c>
      <c r="BF247">
        <v>1.2832621292853248</v>
      </c>
      <c r="BG247">
        <v>3.362116245696866E-2</v>
      </c>
      <c r="BH247">
        <v>101.64745243825166</v>
      </c>
      <c r="BI247">
        <v>0.61200606752432063</v>
      </c>
      <c r="BJ247">
        <v>53.830890517032707</v>
      </c>
      <c r="BK247">
        <v>1727.8126428745518</v>
      </c>
      <c r="BL247">
        <v>6.7057172074918474E-3</v>
      </c>
    </row>
    <row r="248" spans="1:64" x14ac:dyDescent="0.25">
      <c r="A248" s="6" t="s">
        <v>66</v>
      </c>
      <c r="B248" t="s">
        <v>395</v>
      </c>
      <c r="C248" s="6">
        <v>150308</v>
      </c>
      <c r="D248" t="s">
        <v>410</v>
      </c>
      <c r="F248" s="2" t="s">
        <v>411</v>
      </c>
      <c r="G248" s="2">
        <v>8534.9999990612268</v>
      </c>
      <c r="H248" s="2">
        <v>0</v>
      </c>
      <c r="I248">
        <v>6.7165736554092632</v>
      </c>
      <c r="J248">
        <v>8.0196607018442098E-2</v>
      </c>
      <c r="K248">
        <v>235.26912738328298</v>
      </c>
      <c r="L248">
        <v>1.0309733025466079</v>
      </c>
      <c r="M248">
        <v>1.2301990012105468</v>
      </c>
      <c r="N248">
        <v>24.650472640991211</v>
      </c>
      <c r="O248" s="2">
        <v>6</v>
      </c>
      <c r="P248">
        <v>1.4200000166893005</v>
      </c>
      <c r="Q248" s="2">
        <v>1</v>
      </c>
      <c r="R248">
        <v>2.8400000333786011</v>
      </c>
      <c r="S248" s="2">
        <v>23.034177780151367</v>
      </c>
      <c r="T248" s="2">
        <v>24.650472640991211</v>
      </c>
      <c r="U248" s="2">
        <v>22.977977752685547</v>
      </c>
      <c r="V248" s="2">
        <v>400.28912353515625</v>
      </c>
      <c r="W248" s="2">
        <v>378.98129272460937</v>
      </c>
      <c r="X248" s="2">
        <v>16.682538986206055</v>
      </c>
      <c r="Y248" s="2">
        <v>19.712491989135742</v>
      </c>
      <c r="Z248" s="2">
        <v>56.422882080078125</v>
      </c>
      <c r="AA248" s="2">
        <v>66.670646667480469</v>
      </c>
      <c r="AB248" s="2">
        <v>200.13186645507812</v>
      </c>
      <c r="AC248" s="2">
        <v>1500.9266357421875</v>
      </c>
      <c r="AD248" s="2">
        <v>2.5763828307390213E-2</v>
      </c>
      <c r="AE248" s="2">
        <v>95.564735412597656</v>
      </c>
      <c r="AF248" s="2">
        <v>-0.45629817247390747</v>
      </c>
      <c r="AG248" s="2">
        <v>5.8134827762842178E-2</v>
      </c>
      <c r="AH248" s="2">
        <v>2.5782793760299683E-2</v>
      </c>
      <c r="AI248" s="2">
        <v>2.1748179569840431E-3</v>
      </c>
      <c r="AJ248" s="2">
        <v>1.2645949609577656E-2</v>
      </c>
      <c r="AK248" s="2">
        <v>1.9743565935641527E-3</v>
      </c>
      <c r="AL248" s="2">
        <v>0.66666668653488159</v>
      </c>
      <c r="AM248" s="2">
        <v>-0.21956524252891541</v>
      </c>
      <c r="AN248" s="2">
        <v>2.737391471862793</v>
      </c>
      <c r="AO248" s="2">
        <v>1</v>
      </c>
      <c r="AP248" s="2">
        <v>0</v>
      </c>
      <c r="AQ248" s="2">
        <v>0.15999999642372131</v>
      </c>
      <c r="AR248" s="2">
        <v>111115</v>
      </c>
      <c r="AS248">
        <v>0.3335531107584635</v>
      </c>
      <c r="AT248">
        <v>1.0309733025466079E-3</v>
      </c>
      <c r="AU248">
        <v>297.80047264099119</v>
      </c>
      <c r="AV248">
        <v>296.18417778015134</v>
      </c>
      <c r="AW248">
        <v>240.14825635101806</v>
      </c>
      <c r="AX248">
        <v>2.0064266853479844</v>
      </c>
      <c r="AY248">
        <v>3.1140180824752548</v>
      </c>
      <c r="AZ248">
        <v>32.58543090221076</v>
      </c>
      <c r="BA248">
        <v>12.872938913075018</v>
      </c>
      <c r="BB248">
        <v>23.842325210571289</v>
      </c>
      <c r="BC248">
        <v>2.9667247155066878</v>
      </c>
      <c r="BD248">
        <v>7.7994188288039085E-2</v>
      </c>
      <c r="BE248">
        <v>1.883819081264708</v>
      </c>
      <c r="BF248">
        <v>1.0829056342419798</v>
      </c>
      <c r="BG248">
        <v>4.8939569804751969E-2</v>
      </c>
      <c r="BH248">
        <v>22.483431909136172</v>
      </c>
      <c r="BI248">
        <v>0.62079351118326487</v>
      </c>
      <c r="BJ248">
        <v>60.548097022377725</v>
      </c>
      <c r="BK248">
        <v>375.78855528509058</v>
      </c>
      <c r="BL248">
        <v>1.0821930248438333E-2</v>
      </c>
    </row>
    <row r="249" spans="1:64" x14ac:dyDescent="0.25">
      <c r="A249" s="6" t="s">
        <v>66</v>
      </c>
      <c r="B249" t="s">
        <v>395</v>
      </c>
      <c r="C249" s="6">
        <v>150308</v>
      </c>
      <c r="D249" t="s">
        <v>410</v>
      </c>
      <c r="F249" s="2" t="s">
        <v>412</v>
      </c>
      <c r="G249" s="2">
        <v>8837.499998178333</v>
      </c>
      <c r="H249" s="2">
        <v>0</v>
      </c>
      <c r="I249">
        <v>21.54426571565714</v>
      </c>
      <c r="J249">
        <v>7.1527184612477021E-2</v>
      </c>
      <c r="K249">
        <v>1212.1165650659914</v>
      </c>
      <c r="L249">
        <v>0.97990356184826855</v>
      </c>
      <c r="M249">
        <v>1.3073819734800864</v>
      </c>
      <c r="N249">
        <v>24.719902038574219</v>
      </c>
      <c r="O249" s="2">
        <v>6</v>
      </c>
      <c r="P249">
        <v>1.4200000166893005</v>
      </c>
      <c r="Q249" s="2">
        <v>1</v>
      </c>
      <c r="R249">
        <v>2.8400000333786011</v>
      </c>
      <c r="S249" s="2">
        <v>23.082080841064453</v>
      </c>
      <c r="T249" s="2">
        <v>24.719902038574219</v>
      </c>
      <c r="U249" s="2">
        <v>22.974306106567383</v>
      </c>
      <c r="V249" s="2">
        <v>1807.154296875</v>
      </c>
      <c r="W249" s="2">
        <v>1737.45947265625</v>
      </c>
      <c r="X249" s="2">
        <v>16.159416198730469</v>
      </c>
      <c r="Y249" s="2">
        <v>19.041265487670898</v>
      </c>
      <c r="Z249" s="2">
        <v>54.492740631103516</v>
      </c>
      <c r="AA249" s="2">
        <v>64.210906982421875</v>
      </c>
      <c r="AB249" s="2">
        <v>200.130859375</v>
      </c>
      <c r="AC249" s="2">
        <v>1500.6650390625</v>
      </c>
      <c r="AD249" s="2">
        <v>0.17362998425960541</v>
      </c>
      <c r="AE249" s="2">
        <v>95.560005187988281</v>
      </c>
      <c r="AF249" s="2">
        <v>-5.5109734535217285</v>
      </c>
      <c r="AG249" s="2">
        <v>5.2068982273340225E-2</v>
      </c>
      <c r="AH249" s="2">
        <v>0.33198654651641846</v>
      </c>
      <c r="AI249" s="2">
        <v>6.2276865355670452E-3</v>
      </c>
      <c r="AJ249" s="2">
        <v>0.2873227596282959</v>
      </c>
      <c r="AK249" s="2">
        <v>1.4914233470335603E-3</v>
      </c>
      <c r="AL249" s="2">
        <v>1</v>
      </c>
      <c r="AM249" s="2">
        <v>-0.21956524252891541</v>
      </c>
      <c r="AN249" s="2">
        <v>2.737391471862793</v>
      </c>
      <c r="AO249" s="2">
        <v>1</v>
      </c>
      <c r="AP249" s="2">
        <v>0</v>
      </c>
      <c r="AQ249" s="2">
        <v>0.15999999642372131</v>
      </c>
      <c r="AR249" s="2">
        <v>111115</v>
      </c>
      <c r="AS249">
        <v>0.33355143229166662</v>
      </c>
      <c r="AT249">
        <v>9.799035618482685E-4</v>
      </c>
      <c r="AU249">
        <v>297.8699020385742</v>
      </c>
      <c r="AV249">
        <v>296.23208084106443</v>
      </c>
      <c r="AW249">
        <v>240.10640088320361</v>
      </c>
      <c r="AX249">
        <v>2.0284905873315187</v>
      </c>
      <c r="AY249">
        <v>3.1269654022677797</v>
      </c>
      <c r="AZ249">
        <v>32.722532780490404</v>
      </c>
      <c r="BA249">
        <v>13.681267292819506</v>
      </c>
      <c r="BB249">
        <v>23.900991439819336</v>
      </c>
      <c r="BC249">
        <v>2.9772082976078269</v>
      </c>
      <c r="BD249">
        <v>6.9769983749997211E-2</v>
      </c>
      <c r="BE249">
        <v>1.8195834287876933</v>
      </c>
      <c r="BF249">
        <v>1.1576248688201336</v>
      </c>
      <c r="BG249">
        <v>4.37607806561289E-2</v>
      </c>
      <c r="BH249">
        <v>115.82986524615266</v>
      </c>
      <c r="BI249">
        <v>0.69763731709545562</v>
      </c>
      <c r="BJ249">
        <v>58.133631301488585</v>
      </c>
      <c r="BK249">
        <v>1727.2183605526222</v>
      </c>
      <c r="BL249">
        <v>7.2512337083690676E-3</v>
      </c>
    </row>
    <row r="250" spans="1:64" x14ac:dyDescent="0.25">
      <c r="A250" s="6" t="s">
        <v>66</v>
      </c>
      <c r="B250" t="s">
        <v>395</v>
      </c>
      <c r="C250" s="6">
        <v>150308</v>
      </c>
      <c r="D250" t="s">
        <v>424</v>
      </c>
      <c r="F250" s="2" t="s">
        <v>415</v>
      </c>
      <c r="G250" s="2">
        <v>10502.499998826534</v>
      </c>
      <c r="H250" s="2">
        <v>0</v>
      </c>
      <c r="I250">
        <v>5.9591143657703238</v>
      </c>
      <c r="J250">
        <v>6.5728104070664151E-2</v>
      </c>
      <c r="K250">
        <v>225.59555012835042</v>
      </c>
      <c r="L250">
        <v>0.97949979888547667</v>
      </c>
      <c r="M250">
        <v>1.4201213140609983</v>
      </c>
      <c r="N250">
        <v>24.845968246459961</v>
      </c>
      <c r="O250" s="2">
        <v>6</v>
      </c>
      <c r="P250">
        <v>1.4200000166893005</v>
      </c>
      <c r="Q250" s="2">
        <v>1</v>
      </c>
      <c r="R250">
        <v>2.8400000333786011</v>
      </c>
      <c r="S250" s="2">
        <v>23.103139877319336</v>
      </c>
      <c r="T250" s="2">
        <v>24.845968246459961</v>
      </c>
      <c r="U250" s="2">
        <v>22.981897354125977</v>
      </c>
      <c r="V250" s="2">
        <v>399.88970947265625</v>
      </c>
      <c r="W250" s="2">
        <v>380.90505981445312</v>
      </c>
      <c r="X250" s="2">
        <v>15.22142219543457</v>
      </c>
      <c r="Y250" s="2">
        <v>18.104900360107422</v>
      </c>
      <c r="Z250" s="2">
        <v>51.275241851806641</v>
      </c>
      <c r="AA250" s="2">
        <v>60.988594055175781</v>
      </c>
      <c r="AB250" s="2">
        <v>200.12623596191406</v>
      </c>
      <c r="AC250" s="2">
        <v>1501.0152587890625</v>
      </c>
      <c r="AD250" s="2">
        <v>7.1690402925014496E-2</v>
      </c>
      <c r="AE250" s="2">
        <v>95.580390930175781</v>
      </c>
      <c r="AF250" s="2">
        <v>-1.0025961399078369</v>
      </c>
      <c r="AG250" s="2">
        <v>5.7611066848039627E-2</v>
      </c>
      <c r="AH250" s="2">
        <v>4.8055179417133331E-2</v>
      </c>
      <c r="AI250" s="2">
        <v>1.8221755744889379E-3</v>
      </c>
      <c r="AJ250" s="2">
        <v>3.8788575679063797E-2</v>
      </c>
      <c r="AK250" s="2">
        <v>1.8705114489421248E-3</v>
      </c>
      <c r="AL250" s="2">
        <v>1</v>
      </c>
      <c r="AM250" s="2">
        <v>-0.21956524252891541</v>
      </c>
      <c r="AN250" s="2">
        <v>2.737391471862793</v>
      </c>
      <c r="AO250" s="2">
        <v>1</v>
      </c>
      <c r="AP250" s="2">
        <v>0</v>
      </c>
      <c r="AQ250" s="2">
        <v>0.15999999642372131</v>
      </c>
      <c r="AR250" s="2">
        <v>111115</v>
      </c>
      <c r="AS250">
        <v>0.33354372660319004</v>
      </c>
      <c r="AT250">
        <v>9.7949979888547665E-4</v>
      </c>
      <c r="AU250">
        <v>297.99596824645994</v>
      </c>
      <c r="AV250">
        <v>296.25313987731931</v>
      </c>
      <c r="AW250">
        <v>240.16243603820112</v>
      </c>
      <c r="AX250">
        <v>2.0153454205912373</v>
      </c>
      <c r="AY250">
        <v>3.150594768231946</v>
      </c>
      <c r="AZ250">
        <v>32.962773405410594</v>
      </c>
      <c r="BA250">
        <v>14.857873045303172</v>
      </c>
      <c r="BB250">
        <v>23.974554061889648</v>
      </c>
      <c r="BC250">
        <v>2.9903996111055013</v>
      </c>
      <c r="BD250">
        <v>6.4241322286420405E-2</v>
      </c>
      <c r="BE250">
        <v>1.7304734541709477</v>
      </c>
      <c r="BF250">
        <v>1.2599261569345537</v>
      </c>
      <c r="BG250">
        <v>4.0281808829002959E-2</v>
      </c>
      <c r="BH250">
        <v>21.562510873375803</v>
      </c>
      <c r="BI250">
        <v>0.59226188866654272</v>
      </c>
      <c r="BJ250">
        <v>54.790521132615488</v>
      </c>
      <c r="BK250">
        <v>378.07238224429852</v>
      </c>
      <c r="BL250">
        <v>8.6359913319041508E-3</v>
      </c>
    </row>
    <row r="251" spans="1:64" x14ac:dyDescent="0.25">
      <c r="A251" s="6" t="s">
        <v>66</v>
      </c>
      <c r="B251" t="s">
        <v>395</v>
      </c>
      <c r="C251" s="6">
        <v>150308</v>
      </c>
      <c r="D251" t="s">
        <v>424</v>
      </c>
      <c r="F251" s="2" t="s">
        <v>416</v>
      </c>
      <c r="G251" s="2">
        <v>10869.999997809529</v>
      </c>
      <c r="H251" s="2">
        <v>0</v>
      </c>
      <c r="I251">
        <v>24.06874594264448</v>
      </c>
      <c r="J251">
        <v>6.8700019164149251E-2</v>
      </c>
      <c r="K251">
        <v>1123.8424708274351</v>
      </c>
      <c r="L251">
        <v>1.0052933629837528</v>
      </c>
      <c r="M251">
        <v>1.3968022418080837</v>
      </c>
      <c r="N251">
        <v>24.453035354614258</v>
      </c>
      <c r="O251" s="2">
        <v>6</v>
      </c>
      <c r="P251">
        <v>1.4200000166893005</v>
      </c>
      <c r="Q251" s="2">
        <v>1</v>
      </c>
      <c r="R251">
        <v>2.8400000333786011</v>
      </c>
      <c r="S251" s="2">
        <v>22.964931488037109</v>
      </c>
      <c r="T251" s="2">
        <v>24.453035354614258</v>
      </c>
      <c r="U251" s="2">
        <v>22.980157852172852</v>
      </c>
      <c r="V251" s="2">
        <v>1807.481689453125</v>
      </c>
      <c r="W251" s="2">
        <v>1730.107666015625</v>
      </c>
      <c r="X251" s="2">
        <v>14.622873306274414</v>
      </c>
      <c r="Y251" s="2">
        <v>17.583808898925781</v>
      </c>
      <c r="Z251" s="2">
        <v>49.672218322753906</v>
      </c>
      <c r="AA251" s="2">
        <v>59.730175018310547</v>
      </c>
      <c r="AB251" s="2">
        <v>200.1292724609375</v>
      </c>
      <c r="AC251" s="2">
        <v>1500.4718017578125</v>
      </c>
      <c r="AD251" s="2">
        <v>0.33605581521987915</v>
      </c>
      <c r="AE251" s="2">
        <v>95.579582214355469</v>
      </c>
      <c r="AF251" s="2">
        <v>-6.8327841758728027</v>
      </c>
      <c r="AG251" s="2">
        <v>7.350815087556839E-2</v>
      </c>
      <c r="AH251" s="2">
        <v>0.28251633048057556</v>
      </c>
      <c r="AI251" s="2">
        <v>4.6726544387638569E-3</v>
      </c>
      <c r="AJ251" s="2">
        <v>0.2955872118473053</v>
      </c>
      <c r="AK251" s="2">
        <v>4.3397541157901287E-3</v>
      </c>
      <c r="AL251" s="2">
        <v>0.66666668653488159</v>
      </c>
      <c r="AM251" s="2">
        <v>-0.21956524252891541</v>
      </c>
      <c r="AN251" s="2">
        <v>2.737391471862793</v>
      </c>
      <c r="AO251" s="2">
        <v>1</v>
      </c>
      <c r="AP251" s="2">
        <v>0</v>
      </c>
      <c r="AQ251" s="2">
        <v>0.15999999642372131</v>
      </c>
      <c r="AR251" s="2">
        <v>111115</v>
      </c>
      <c r="AS251">
        <v>0.3335487874348958</v>
      </c>
      <c r="AT251">
        <v>1.0052933629837528E-3</v>
      </c>
      <c r="AU251">
        <v>297.60303535461424</v>
      </c>
      <c r="AV251">
        <v>296.11493148803709</v>
      </c>
      <c r="AW251">
        <v>240.07548291514468</v>
      </c>
      <c r="AX251">
        <v>2.0357148362127306</v>
      </c>
      <c r="AY251">
        <v>3.0774553501044757</v>
      </c>
      <c r="AZ251">
        <v>32.197832202307538</v>
      </c>
      <c r="BA251">
        <v>14.614023303381757</v>
      </c>
      <c r="BB251">
        <v>23.708983421325684</v>
      </c>
      <c r="BC251">
        <v>2.9430166873146013</v>
      </c>
      <c r="BD251">
        <v>6.7077406812274545E-2</v>
      </c>
      <c r="BE251">
        <v>1.680653108296392</v>
      </c>
      <c r="BF251">
        <v>1.2623635790182093</v>
      </c>
      <c r="BG251">
        <v>4.2066202563641318E-2</v>
      </c>
      <c r="BH251">
        <v>107.41639383643522</v>
      </c>
      <c r="BI251">
        <v>0.649579498954307</v>
      </c>
      <c r="BJ251">
        <v>54.552570526043489</v>
      </c>
      <c r="BK251">
        <v>1718.6665369167936</v>
      </c>
      <c r="BL251">
        <v>7.6397133027621368E-3</v>
      </c>
    </row>
    <row r="252" spans="1:64" x14ac:dyDescent="0.25">
      <c r="A252" s="6" t="s">
        <v>66</v>
      </c>
      <c r="B252" t="s">
        <v>417</v>
      </c>
      <c r="C252" s="6">
        <v>150309</v>
      </c>
      <c r="D252" t="s">
        <v>434</v>
      </c>
      <c r="F252" s="2" t="s">
        <v>438</v>
      </c>
      <c r="G252" s="2">
        <v>11755.500007968396</v>
      </c>
      <c r="H252" s="2">
        <v>0</v>
      </c>
      <c r="I252">
        <v>5.9296500516299275</v>
      </c>
      <c r="J252">
        <v>6.609858183351458E-2</v>
      </c>
      <c r="K252">
        <v>226.46573000649906</v>
      </c>
      <c r="L252">
        <v>1.09390167053549</v>
      </c>
      <c r="M252">
        <v>1.5867021506092305</v>
      </c>
      <c r="N252">
        <v>25.068511962890625</v>
      </c>
      <c r="O252" s="2">
        <v>6</v>
      </c>
      <c r="P252">
        <v>1.4200000166893005</v>
      </c>
      <c r="Q252" s="2">
        <v>1</v>
      </c>
      <c r="R252">
        <v>2.8400000333786011</v>
      </c>
      <c r="S252" s="2">
        <v>24.652250289916992</v>
      </c>
      <c r="T252" s="2">
        <v>25.068511962890625</v>
      </c>
      <c r="U252" s="2">
        <v>25.012443542480469</v>
      </c>
      <c r="V252" s="2">
        <v>400.09628295898437</v>
      </c>
      <c r="W252" s="2">
        <v>381.06463623046875</v>
      </c>
      <c r="X252" s="2">
        <v>13.487040519714355</v>
      </c>
      <c r="Y252" s="2">
        <v>16.712570190429688</v>
      </c>
      <c r="Z252" s="2">
        <v>41.614818572998047</v>
      </c>
      <c r="AA252" s="2">
        <v>51.56732177734375</v>
      </c>
      <c r="AB252" s="2">
        <v>200.08244323730469</v>
      </c>
      <c r="AC252" s="2">
        <v>1501.0869140625</v>
      </c>
      <c r="AD252" s="2">
        <v>0.25652405619621277</v>
      </c>
      <c r="AE252" s="2">
        <v>96.094520568847656</v>
      </c>
      <c r="AF252" s="2">
        <v>6.4594270661473274E-3</v>
      </c>
      <c r="AG252" s="2">
        <v>1.2950072064995766E-2</v>
      </c>
      <c r="AH252" s="2">
        <v>8.4699176251888275E-2</v>
      </c>
      <c r="AI252" s="2">
        <v>3.2812769059091806E-3</v>
      </c>
      <c r="AJ252" s="2">
        <v>3.8853973150253296E-2</v>
      </c>
      <c r="AK252" s="2">
        <v>6.6982931457459927E-3</v>
      </c>
      <c r="AL252" s="2">
        <v>1</v>
      </c>
      <c r="AM252" s="2">
        <v>-0.21956524252891541</v>
      </c>
      <c r="AN252" s="2">
        <v>2.737391471862793</v>
      </c>
      <c r="AO252" s="2">
        <v>1</v>
      </c>
      <c r="AP252" s="2">
        <v>0</v>
      </c>
      <c r="AQ252" s="2">
        <v>0.15999999642372131</v>
      </c>
      <c r="AR252" s="2">
        <v>111115</v>
      </c>
      <c r="AS252">
        <v>0.33347073872884109</v>
      </c>
      <c r="AT252">
        <v>1.09390167053549E-3</v>
      </c>
      <c r="AU252">
        <v>298.2185119628906</v>
      </c>
      <c r="AV252">
        <v>297.80225028991697</v>
      </c>
      <c r="AW252">
        <v>240.17390088169486</v>
      </c>
      <c r="AX252">
        <v>2.127497819056992</v>
      </c>
      <c r="AY252">
        <v>3.1926885705317862</v>
      </c>
      <c r="AZ252">
        <v>33.224460163099103</v>
      </c>
      <c r="BA252">
        <v>16.511889972669415</v>
      </c>
      <c r="BB252">
        <v>24.860381126403809</v>
      </c>
      <c r="BC252">
        <v>3.153306177671519</v>
      </c>
      <c r="BD252">
        <v>6.4595183945524146E-2</v>
      </c>
      <c r="BE252">
        <v>1.6059864199225558</v>
      </c>
      <c r="BF252">
        <v>1.5473197577489632</v>
      </c>
      <c r="BG252">
        <v>4.050442170542911E-2</v>
      </c>
      <c r="BH252">
        <v>21.762115750248626</v>
      </c>
      <c r="BI252">
        <v>0.59429741958404159</v>
      </c>
      <c r="BJ252">
        <v>50.188661644783373</v>
      </c>
      <c r="BK252">
        <v>378.24596458412469</v>
      </c>
      <c r="BL252">
        <v>7.8679279616488285E-3</v>
      </c>
    </row>
    <row r="253" spans="1:64" x14ac:dyDescent="0.25">
      <c r="A253" s="6" t="s">
        <v>66</v>
      </c>
      <c r="B253" t="s">
        <v>417</v>
      </c>
      <c r="C253" s="6">
        <v>150309</v>
      </c>
      <c r="D253" t="s">
        <v>434</v>
      </c>
      <c r="F253" s="2" t="s">
        <v>439</v>
      </c>
      <c r="G253" s="2">
        <v>11968.50000814721</v>
      </c>
      <c r="H253" s="2">
        <v>0</v>
      </c>
      <c r="I253">
        <v>20.569592427511438</v>
      </c>
      <c r="J253">
        <v>6.7300964120066087E-2</v>
      </c>
      <c r="K253">
        <v>1195.5828486746043</v>
      </c>
      <c r="L253">
        <v>1.0961821058230519</v>
      </c>
      <c r="M253">
        <v>1.562229645206815</v>
      </c>
      <c r="N253">
        <v>24.994125366210938</v>
      </c>
      <c r="O253" s="2">
        <v>6</v>
      </c>
      <c r="P253">
        <v>1.4200000166893005</v>
      </c>
      <c r="Q253" s="2">
        <v>1</v>
      </c>
      <c r="R253">
        <v>2.8400000333786011</v>
      </c>
      <c r="S253" s="2">
        <v>24.643617630004883</v>
      </c>
      <c r="T253" s="2">
        <v>24.994125366210938</v>
      </c>
      <c r="U253" s="2">
        <v>25.013338088989258</v>
      </c>
      <c r="V253" s="2">
        <v>1800.8349609375</v>
      </c>
      <c r="W253" s="2">
        <v>1733.4635009765625</v>
      </c>
      <c r="X253" s="2">
        <v>13.589380264282227</v>
      </c>
      <c r="Y253" s="2">
        <v>16.820793151855469</v>
      </c>
      <c r="Z253" s="2">
        <v>41.950897216796875</v>
      </c>
      <c r="AA253" s="2">
        <v>51.926387786865234</v>
      </c>
      <c r="AB253" s="2">
        <v>200.11248779296875</v>
      </c>
      <c r="AC253" s="2">
        <v>1500.874267578125</v>
      </c>
      <c r="AD253" s="2">
        <v>0.15346711874008179</v>
      </c>
      <c r="AE253" s="2">
        <v>96.091453552246094</v>
      </c>
      <c r="AF253" s="2">
        <v>-4.6448588371276855</v>
      </c>
      <c r="AG253" s="2">
        <v>3.1156096607446671E-2</v>
      </c>
      <c r="AH253" s="2">
        <v>0.2299344390630722</v>
      </c>
      <c r="AI253" s="2">
        <v>1.0402915067970753E-3</v>
      </c>
      <c r="AJ253" s="2">
        <v>0.18199658393859863</v>
      </c>
      <c r="AK253" s="2">
        <v>4.1585392318665981E-3</v>
      </c>
      <c r="AL253" s="2">
        <v>1</v>
      </c>
      <c r="AM253" s="2">
        <v>-0.21956524252891541</v>
      </c>
      <c r="AN253" s="2">
        <v>2.737391471862793</v>
      </c>
      <c r="AO253" s="2">
        <v>1</v>
      </c>
      <c r="AP253" s="2">
        <v>0</v>
      </c>
      <c r="AQ253" s="2">
        <v>0.15999999642372131</v>
      </c>
      <c r="AR253" s="2">
        <v>111115</v>
      </c>
      <c r="AS253">
        <v>0.33352081298828118</v>
      </c>
      <c r="AT253">
        <v>1.0961821058230519E-3</v>
      </c>
      <c r="AU253">
        <v>298.14412536621091</v>
      </c>
      <c r="AV253">
        <v>297.79361763000486</v>
      </c>
      <c r="AW253">
        <v>240.13987744495535</v>
      </c>
      <c r="AX253">
        <v>2.1347178792010557</v>
      </c>
      <c r="AY253">
        <v>3.1785641090702739</v>
      </c>
      <c r="AZ253">
        <v>33.078530832526639</v>
      </c>
      <c r="BA253">
        <v>16.25773768067117</v>
      </c>
      <c r="BB253">
        <v>24.81887149810791</v>
      </c>
      <c r="BC253">
        <v>3.1455027338192441</v>
      </c>
      <c r="BD253">
        <v>6.5743017496930969E-2</v>
      </c>
      <c r="BE253">
        <v>1.6163344638634589</v>
      </c>
      <c r="BF253">
        <v>1.5291682699557851</v>
      </c>
      <c r="BG253">
        <v>4.1226574018635075E-2</v>
      </c>
      <c r="BH253">
        <v>114.88529377127782</v>
      </c>
      <c r="BI253">
        <v>0.68970754100162002</v>
      </c>
      <c r="BJ253">
        <v>50.760321316481225</v>
      </c>
      <c r="BK253">
        <v>1723.6857018741782</v>
      </c>
      <c r="BL253">
        <v>6.0574797356284854E-3</v>
      </c>
    </row>
    <row r="254" spans="1:64" x14ac:dyDescent="0.25">
      <c r="A254" s="6" t="s">
        <v>66</v>
      </c>
      <c r="B254" t="s">
        <v>417</v>
      </c>
      <c r="C254" s="6">
        <v>150309</v>
      </c>
      <c r="D254" t="s">
        <v>433</v>
      </c>
      <c r="F254" s="2" t="s">
        <v>436</v>
      </c>
      <c r="G254" s="2">
        <v>11138.000007979572</v>
      </c>
      <c r="H254" s="2">
        <v>0</v>
      </c>
      <c r="I254">
        <v>4.2645236388668453</v>
      </c>
      <c r="J254">
        <v>3.9677892853630541E-2</v>
      </c>
      <c r="K254">
        <v>204.80319687413134</v>
      </c>
      <c r="L254">
        <v>0.6526367173608425</v>
      </c>
      <c r="M254">
        <v>1.5641668665250656</v>
      </c>
      <c r="N254">
        <v>24.5244140625</v>
      </c>
      <c r="O254" s="2">
        <v>6</v>
      </c>
      <c r="P254">
        <v>1.4200000166893005</v>
      </c>
      <c r="Q254" s="2">
        <v>1</v>
      </c>
      <c r="R254">
        <v>2.8400000333786011</v>
      </c>
      <c r="S254" s="2">
        <v>24.392417907714844</v>
      </c>
      <c r="T254" s="2">
        <v>24.5244140625</v>
      </c>
      <c r="U254" s="2">
        <v>25.018287658691406</v>
      </c>
      <c r="V254" s="2">
        <v>400.24478149414062</v>
      </c>
      <c r="W254" s="2">
        <v>386.70266723632812</v>
      </c>
      <c r="X254" s="2">
        <v>13.959548950195313</v>
      </c>
      <c r="Y254" s="2">
        <v>15.885136604309082</v>
      </c>
      <c r="Z254" s="2">
        <v>43.747314453125</v>
      </c>
      <c r="AA254" s="2">
        <v>49.781841278076172</v>
      </c>
      <c r="AB254" s="2">
        <v>200.12680053710937</v>
      </c>
      <c r="AC254" s="2">
        <v>1499.9276123046875</v>
      </c>
      <c r="AD254" s="2">
        <v>0.1881856769323349</v>
      </c>
      <c r="AE254" s="2">
        <v>96.09381103515625</v>
      </c>
      <c r="AF254" s="2">
        <v>0.35616818070411682</v>
      </c>
      <c r="AG254" s="2">
        <v>4.1435990482568741E-2</v>
      </c>
      <c r="AH254" s="2">
        <v>2.8397845104336739E-2</v>
      </c>
      <c r="AI254" s="2">
        <v>2.5171402376145124E-3</v>
      </c>
      <c r="AJ254" s="2">
        <v>2.7150008827447891E-2</v>
      </c>
      <c r="AK254" s="2">
        <v>1.4635541010648012E-3</v>
      </c>
      <c r="AL254" s="2">
        <v>1</v>
      </c>
      <c r="AM254" s="2">
        <v>-0.21956524252891541</v>
      </c>
      <c r="AN254" s="2">
        <v>2.737391471862793</v>
      </c>
      <c r="AO254" s="2">
        <v>1</v>
      </c>
      <c r="AP254" s="2">
        <v>0</v>
      </c>
      <c r="AQ254" s="2">
        <v>0.15999999642372131</v>
      </c>
      <c r="AR254" s="2">
        <v>111115</v>
      </c>
      <c r="AS254">
        <v>0.33354466756184892</v>
      </c>
      <c r="AT254">
        <v>6.5263671736084255E-4</v>
      </c>
      <c r="AU254">
        <v>297.67441406249998</v>
      </c>
      <c r="AV254">
        <v>297.54241790771482</v>
      </c>
      <c r="AW254">
        <v>239.98841260459085</v>
      </c>
      <c r="AX254">
        <v>2.3851738986986581</v>
      </c>
      <c r="AY254">
        <v>3.0906301816471862</v>
      </c>
      <c r="AZ254">
        <v>32.162635120345769</v>
      </c>
      <c r="BA254">
        <v>16.277498516036687</v>
      </c>
      <c r="BB254">
        <v>24.458415985107422</v>
      </c>
      <c r="BC254">
        <v>3.0784467742820594</v>
      </c>
      <c r="BD254">
        <v>3.9131187554762609E-2</v>
      </c>
      <c r="BE254">
        <v>1.5264633151221205</v>
      </c>
      <c r="BF254">
        <v>1.5519834591599388</v>
      </c>
      <c r="BG254">
        <v>2.4505529635228687E-2</v>
      </c>
      <c r="BH254">
        <v>19.680319699818678</v>
      </c>
      <c r="BI254">
        <v>0.52961413050965234</v>
      </c>
      <c r="BJ254">
        <v>48.858756996459597</v>
      </c>
      <c r="BK254">
        <v>384.67551693886094</v>
      </c>
      <c r="BL254">
        <v>5.4164955917942849E-3</v>
      </c>
    </row>
    <row r="255" spans="1:64" x14ac:dyDescent="0.25">
      <c r="A255" s="6" t="s">
        <v>66</v>
      </c>
      <c r="B255" t="s">
        <v>417</v>
      </c>
      <c r="C255" s="6">
        <v>150309</v>
      </c>
      <c r="D255" t="s">
        <v>433</v>
      </c>
      <c r="F255" s="2" t="s">
        <v>437</v>
      </c>
      <c r="G255" s="2">
        <v>11408.500007946044</v>
      </c>
      <c r="H255" s="2">
        <v>0</v>
      </c>
      <c r="I255">
        <v>18.266740624906074</v>
      </c>
      <c r="J255">
        <v>4.2767723350404498E-2</v>
      </c>
      <c r="K255">
        <v>1014.1045711365427</v>
      </c>
      <c r="L255">
        <v>0.72168027871126206</v>
      </c>
      <c r="M255">
        <v>1.6064943508923633</v>
      </c>
      <c r="N255">
        <v>24.617151260375977</v>
      </c>
      <c r="O255" s="2">
        <v>6</v>
      </c>
      <c r="P255">
        <v>1.4200000166893005</v>
      </c>
      <c r="Q255" s="2">
        <v>1</v>
      </c>
      <c r="R255">
        <v>2.8400000333786011</v>
      </c>
      <c r="S255" s="2">
        <v>24.455787658691406</v>
      </c>
      <c r="T255" s="2">
        <v>24.617151260375977</v>
      </c>
      <c r="U255" s="2">
        <v>25.012636184692383</v>
      </c>
      <c r="V255" s="2">
        <v>1802.5687255859375</v>
      </c>
      <c r="W255" s="2">
        <v>1744.013916015625</v>
      </c>
      <c r="X255" s="2">
        <v>13.492892265319824</v>
      </c>
      <c r="Y255" s="2">
        <v>15.623333930969238</v>
      </c>
      <c r="Z255" s="2">
        <v>42.125316619873047</v>
      </c>
      <c r="AA255" s="2">
        <v>48.776638031005859</v>
      </c>
      <c r="AB255" s="2">
        <v>200.07266235351562</v>
      </c>
      <c r="AC255" s="2">
        <v>1500.3216552734375</v>
      </c>
      <c r="AD255" s="2">
        <v>0.16467025876045227</v>
      </c>
      <c r="AE255" s="2">
        <v>96.095146179199219</v>
      </c>
      <c r="AF255" s="2">
        <v>-4.6122646331787109</v>
      </c>
      <c r="AG255" s="2">
        <v>3.5632357001304626E-2</v>
      </c>
      <c r="AH255" s="2">
        <v>0.10590522736310959</v>
      </c>
      <c r="AI255" s="2">
        <v>3.7930530961602926E-3</v>
      </c>
      <c r="AJ255" s="2">
        <v>0.15197648108005524</v>
      </c>
      <c r="AK255" s="2">
        <v>2.8642541728913784E-3</v>
      </c>
      <c r="AL255" s="2">
        <v>1</v>
      </c>
      <c r="AM255" s="2">
        <v>-0.21956524252891541</v>
      </c>
      <c r="AN255" s="2">
        <v>2.737391471862793</v>
      </c>
      <c r="AO255" s="2">
        <v>1</v>
      </c>
      <c r="AP255" s="2">
        <v>0</v>
      </c>
      <c r="AQ255" s="2">
        <v>0.15999999642372131</v>
      </c>
      <c r="AR255" s="2">
        <v>111115</v>
      </c>
      <c r="AS255">
        <v>0.33345443725585933</v>
      </c>
      <c r="AT255">
        <v>7.2168027871126201E-4</v>
      </c>
      <c r="AU255">
        <v>297.76715126037595</v>
      </c>
      <c r="AV255">
        <v>297.60578765869138</v>
      </c>
      <c r="AW255">
        <v>240.05145947818164</v>
      </c>
      <c r="AX255">
        <v>2.3471656557962874</v>
      </c>
      <c r="AY255">
        <v>3.1078209087952953</v>
      </c>
      <c r="AZ255">
        <v>32.341081026088439</v>
      </c>
      <c r="BA255">
        <v>16.717747095119201</v>
      </c>
      <c r="BB255">
        <v>24.536469459533691</v>
      </c>
      <c r="BC255">
        <v>3.0928601841647683</v>
      </c>
      <c r="BD255">
        <v>4.2133236525613543E-2</v>
      </c>
      <c r="BE255">
        <v>1.501326557902932</v>
      </c>
      <c r="BF255">
        <v>1.5915336262618363</v>
      </c>
      <c r="BG255">
        <v>2.6389551824905565E-2</v>
      </c>
      <c r="BH255">
        <v>97.450527004360211</v>
      </c>
      <c r="BI255">
        <v>0.58147733904174714</v>
      </c>
      <c r="BJ255">
        <v>47.823592544082786</v>
      </c>
      <c r="BK255">
        <v>1735.3307823699236</v>
      </c>
      <c r="BL255">
        <v>5.034090155197451E-3</v>
      </c>
    </row>
    <row r="256" spans="1:64" x14ac:dyDescent="0.25">
      <c r="A256" s="6" t="s">
        <v>66</v>
      </c>
      <c r="B256" t="s">
        <v>417</v>
      </c>
      <c r="C256" s="6">
        <v>150309</v>
      </c>
      <c r="D256" t="s">
        <v>435</v>
      </c>
      <c r="F256" s="2" t="s">
        <v>440</v>
      </c>
      <c r="G256" s="2">
        <v>12562.500005554408</v>
      </c>
      <c r="H256" s="2">
        <v>0</v>
      </c>
      <c r="I256">
        <v>4.7249434500560792</v>
      </c>
      <c r="J256">
        <v>4.9856057007715414E-2</v>
      </c>
      <c r="K256">
        <v>222.55744701329382</v>
      </c>
      <c r="L256">
        <v>0.86007640047135125</v>
      </c>
      <c r="M256">
        <v>1.6457849029511116</v>
      </c>
      <c r="N256">
        <v>24.900337219238281</v>
      </c>
      <c r="O256" s="2">
        <v>6</v>
      </c>
      <c r="P256">
        <v>1.4200000166893005</v>
      </c>
      <c r="Q256" s="2">
        <v>1</v>
      </c>
      <c r="R256">
        <v>2.8400000333786011</v>
      </c>
      <c r="S256" s="2">
        <v>25.385047912597656</v>
      </c>
      <c r="T256" s="2">
        <v>24.900337219238281</v>
      </c>
      <c r="U256" s="2">
        <v>25.998786926269531</v>
      </c>
      <c r="V256" s="2">
        <v>400.1444091796875</v>
      </c>
      <c r="W256" s="2">
        <v>384.98211669921875</v>
      </c>
      <c r="X256" s="2">
        <v>13.227869987487793</v>
      </c>
      <c r="Y256" s="2">
        <v>15.766433715820312</v>
      </c>
      <c r="Z256" s="2">
        <v>39.070102691650391</v>
      </c>
      <c r="AA256" s="2">
        <v>46.568058013916016</v>
      </c>
      <c r="AB256" s="2">
        <v>200.07756042480469</v>
      </c>
      <c r="AC256" s="2">
        <v>1500.5906982421875</v>
      </c>
      <c r="AD256" s="2">
        <v>0.23523637652397156</v>
      </c>
      <c r="AE256" s="2">
        <v>96.093299865722656</v>
      </c>
      <c r="AF256" s="2">
        <v>3.8965322077274323E-2</v>
      </c>
      <c r="AG256" s="2">
        <v>3.3203255385160446E-2</v>
      </c>
      <c r="AH256" s="2">
        <v>4.1969228535890579E-2</v>
      </c>
      <c r="AI256" s="2">
        <v>1.8046844052150846E-3</v>
      </c>
      <c r="AJ256" s="2">
        <v>3.9928045123815536E-2</v>
      </c>
      <c r="AK256" s="2">
        <v>1.7542652785778046E-3</v>
      </c>
      <c r="AL256" s="2">
        <v>1</v>
      </c>
      <c r="AM256" s="2">
        <v>-0.21956524252891541</v>
      </c>
      <c r="AN256" s="2">
        <v>2.737391471862793</v>
      </c>
      <c r="AO256" s="2">
        <v>1</v>
      </c>
      <c r="AP256" s="2">
        <v>0</v>
      </c>
      <c r="AQ256" s="2">
        <v>0.15999999642372131</v>
      </c>
      <c r="AR256" s="2">
        <v>111115</v>
      </c>
      <c r="AS256">
        <v>0.33346260070800776</v>
      </c>
      <c r="AT256">
        <v>8.6007640047135127E-4</v>
      </c>
      <c r="AU256">
        <v>298.05033721923826</v>
      </c>
      <c r="AV256">
        <v>298.53504791259763</v>
      </c>
      <c r="AW256">
        <v>240.09450635221947</v>
      </c>
      <c r="AX256">
        <v>2.3612810520933185</v>
      </c>
      <c r="AY256">
        <v>3.1608335458184729</v>
      </c>
      <c r="AZ256">
        <v>32.893381226738065</v>
      </c>
      <c r="BA256">
        <v>17.126947510917752</v>
      </c>
      <c r="BB256">
        <v>25.142692565917969</v>
      </c>
      <c r="BC256">
        <v>3.206828505666885</v>
      </c>
      <c r="BD256">
        <v>4.8995935831223102E-2</v>
      </c>
      <c r="BE256">
        <v>1.5150486428673613</v>
      </c>
      <c r="BF256">
        <v>1.6917798627995237</v>
      </c>
      <c r="BG256">
        <v>3.0698592031916321E-2</v>
      </c>
      <c r="BH256">
        <v>21.386279493198128</v>
      </c>
      <c r="BI256">
        <v>0.57809814367864498</v>
      </c>
      <c r="BJ256">
        <v>47.554215683096679</v>
      </c>
      <c r="BK256">
        <v>382.73610487435712</v>
      </c>
      <c r="BL256">
        <v>5.8706502222507142E-3</v>
      </c>
    </row>
    <row r="257" spans="1:64" x14ac:dyDescent="0.25">
      <c r="A257" s="6" t="s">
        <v>66</v>
      </c>
      <c r="B257" t="s">
        <v>417</v>
      </c>
      <c r="C257" s="6">
        <v>150309</v>
      </c>
      <c r="D257" t="s">
        <v>435</v>
      </c>
      <c r="F257" s="2" t="s">
        <v>441</v>
      </c>
      <c r="G257" s="2">
        <v>12814.000007756054</v>
      </c>
      <c r="H257" s="2">
        <v>0</v>
      </c>
      <c r="I257">
        <v>17.925306860106009</v>
      </c>
      <c r="J257">
        <v>4.9470661890910851E-2</v>
      </c>
      <c r="K257">
        <v>1114.1098176966145</v>
      </c>
      <c r="L257">
        <v>0.88850988825100763</v>
      </c>
      <c r="M257">
        <v>1.7123143505588807</v>
      </c>
      <c r="N257">
        <v>25.333597183227539</v>
      </c>
      <c r="O257" s="2">
        <v>6</v>
      </c>
      <c r="P257">
        <v>1.4200000166893005</v>
      </c>
      <c r="Q257" s="2">
        <v>1</v>
      </c>
      <c r="R257">
        <v>2.8400000333786011</v>
      </c>
      <c r="S257" s="2">
        <v>25.594104766845703</v>
      </c>
      <c r="T257" s="2">
        <v>25.333597183227539</v>
      </c>
      <c r="U257" s="2">
        <v>25.993894577026367</v>
      </c>
      <c r="V257" s="2">
        <v>1802.5791015625</v>
      </c>
      <c r="W257" s="2">
        <v>1744.1856689453125</v>
      </c>
      <c r="X257" s="2">
        <v>13.31235408782959</v>
      </c>
      <c r="Y257" s="2">
        <v>15.933989524841309</v>
      </c>
      <c r="Z257" s="2">
        <v>38.83453369140625</v>
      </c>
      <c r="AA257" s="2">
        <v>46.482315063476563</v>
      </c>
      <c r="AB257" s="2">
        <v>200.10845947265625</v>
      </c>
      <c r="AC257" s="2">
        <v>1500.87451171875</v>
      </c>
      <c r="AD257" s="2">
        <v>0.22291038930416107</v>
      </c>
      <c r="AE257" s="2">
        <v>96.093658447265625</v>
      </c>
      <c r="AF257" s="2">
        <v>-3.5228509902954102</v>
      </c>
      <c r="AG257" s="2">
        <v>5.3417336195707321E-2</v>
      </c>
      <c r="AH257" s="2">
        <v>9.0640157461166382E-2</v>
      </c>
      <c r="AI257" s="2">
        <v>7.0605846121907234E-3</v>
      </c>
      <c r="AJ257" s="2">
        <v>5.9782180935144424E-2</v>
      </c>
      <c r="AK257" s="2">
        <v>5.7954359799623489E-3</v>
      </c>
      <c r="AL257" s="2">
        <v>1</v>
      </c>
      <c r="AM257" s="2">
        <v>-0.21956524252891541</v>
      </c>
      <c r="AN257" s="2">
        <v>2.737391471862793</v>
      </c>
      <c r="AO257" s="2">
        <v>1</v>
      </c>
      <c r="AP257" s="2">
        <v>0</v>
      </c>
      <c r="AQ257" s="2">
        <v>0.15999999642372131</v>
      </c>
      <c r="AR257" s="2">
        <v>111115</v>
      </c>
      <c r="AS257">
        <v>0.3335140991210937</v>
      </c>
      <c r="AT257">
        <v>8.8850988825100758E-4</v>
      </c>
      <c r="AU257">
        <v>298.48359718322752</v>
      </c>
      <c r="AV257">
        <v>298.74410476684568</v>
      </c>
      <c r="AW257">
        <v>240.13991650745447</v>
      </c>
      <c r="AX257">
        <v>2.3171880268611496</v>
      </c>
      <c r="AY257">
        <v>3.2434696976612898</v>
      </c>
      <c r="AZ257">
        <v>33.753212751716021</v>
      </c>
      <c r="BA257">
        <v>17.819223226874712</v>
      </c>
      <c r="BB257">
        <v>25.463850975036621</v>
      </c>
      <c r="BC257">
        <v>3.2686793446130396</v>
      </c>
      <c r="BD257">
        <v>4.8623674104555564E-2</v>
      </c>
      <c r="BE257">
        <v>1.5311553471024091</v>
      </c>
      <c r="BF257">
        <v>1.7375239975106305</v>
      </c>
      <c r="BG257">
        <v>3.0464774556550615E-2</v>
      </c>
      <c r="BH257">
        <v>107.05888829448386</v>
      </c>
      <c r="BI257">
        <v>0.63875643375186253</v>
      </c>
      <c r="BJ257">
        <v>46.789244208306222</v>
      </c>
      <c r="BK257">
        <v>1735.66483655914</v>
      </c>
      <c r="BL257">
        <v>4.8322207290263843E-3</v>
      </c>
    </row>
    <row r="258" spans="1:64" x14ac:dyDescent="0.25">
      <c r="A258" s="6" t="s">
        <v>66</v>
      </c>
      <c r="B258" t="s">
        <v>417</v>
      </c>
      <c r="C258" s="6">
        <v>150309</v>
      </c>
      <c r="D258" t="s">
        <v>443</v>
      </c>
      <c r="F258" s="2" t="s">
        <v>447</v>
      </c>
      <c r="G258" s="2">
        <v>17556.000008091331</v>
      </c>
      <c r="H258" s="2">
        <v>0</v>
      </c>
      <c r="I258">
        <v>2.3780391054440733</v>
      </c>
      <c r="J258">
        <v>5.405973776597163E-2</v>
      </c>
      <c r="K258">
        <v>309.71376092317939</v>
      </c>
      <c r="L258">
        <v>0.94927252912034199</v>
      </c>
      <c r="M258">
        <v>1.6766778245732699</v>
      </c>
      <c r="N258">
        <v>25.1710205078125</v>
      </c>
      <c r="O258" s="2">
        <v>6</v>
      </c>
      <c r="P258">
        <v>1.4200000166893005</v>
      </c>
      <c r="Q258" s="2">
        <v>1</v>
      </c>
      <c r="R258">
        <v>2.8400000333786011</v>
      </c>
      <c r="S258" s="2">
        <v>23.928947448730469</v>
      </c>
      <c r="T258" s="2">
        <v>25.1710205078125</v>
      </c>
      <c r="U258" s="2">
        <v>23.992481231689453</v>
      </c>
      <c r="V258" s="2">
        <v>399.49472045898437</v>
      </c>
      <c r="W258" s="2">
        <v>391.25094604492187</v>
      </c>
      <c r="X258" s="2">
        <v>13.182269096374512</v>
      </c>
      <c r="Y258" s="2">
        <v>15.983022689819336</v>
      </c>
      <c r="Z258" s="2">
        <v>42.467864990234375</v>
      </c>
      <c r="AA258" s="2">
        <v>51.490741729736328</v>
      </c>
      <c r="AB258" s="2">
        <v>200.11048889160156</v>
      </c>
      <c r="AC258" s="2">
        <v>1500.334716796875</v>
      </c>
      <c r="AD258" s="2">
        <v>4.9286998808383942E-2</v>
      </c>
      <c r="AE258" s="2">
        <v>96.074745178222656</v>
      </c>
      <c r="AF258" s="2">
        <v>-0.15008345246315002</v>
      </c>
      <c r="AG258" s="2">
        <v>1.7619404941797256E-2</v>
      </c>
      <c r="AH258" s="2">
        <v>2.2522397339344025E-2</v>
      </c>
      <c r="AI258" s="2">
        <v>6.5315281972289085E-3</v>
      </c>
      <c r="AJ258" s="2">
        <v>2.9626721516251564E-2</v>
      </c>
      <c r="AK258" s="2">
        <v>7.7864183112978935E-3</v>
      </c>
      <c r="AL258" s="2">
        <v>0.66666668653488159</v>
      </c>
      <c r="AM258" s="2">
        <v>-0.21956524252891541</v>
      </c>
      <c r="AN258" s="2">
        <v>2.737391471862793</v>
      </c>
      <c r="AO258" s="2">
        <v>1</v>
      </c>
      <c r="AP258" s="2">
        <v>0</v>
      </c>
      <c r="AQ258" s="2">
        <v>0.15999999642372131</v>
      </c>
      <c r="AR258" s="2">
        <v>111115</v>
      </c>
      <c r="AS258">
        <v>0.33351748148600258</v>
      </c>
      <c r="AT258">
        <v>9.4927252912034197E-4</v>
      </c>
      <c r="AU258">
        <v>298.32102050781248</v>
      </c>
      <c r="AV258">
        <v>297.07894744873045</v>
      </c>
      <c r="AW258">
        <v>240.05354932188493</v>
      </c>
      <c r="AX258">
        <v>2.0917981750271539</v>
      </c>
      <c r="AY258">
        <v>3.2122426566754134</v>
      </c>
      <c r="AZ258">
        <v>33.434828796231201</v>
      </c>
      <c r="BA258">
        <v>17.451806106411865</v>
      </c>
      <c r="BB258">
        <v>24.549983978271484</v>
      </c>
      <c r="BC258">
        <v>3.0953617663969037</v>
      </c>
      <c r="BD258">
        <v>5.304992612473873E-2</v>
      </c>
      <c r="BE258">
        <v>1.5355648321021436</v>
      </c>
      <c r="BF258">
        <v>1.5597969342947602</v>
      </c>
      <c r="BG258">
        <v>3.3245474092593978E-2</v>
      </c>
      <c r="BH258">
        <v>29.755670658883435</v>
      </c>
      <c r="BI258">
        <v>0.79159875280562075</v>
      </c>
      <c r="BJ258">
        <v>47.480827501412691</v>
      </c>
      <c r="BK258">
        <v>390.12054014540843</v>
      </c>
      <c r="BL258">
        <v>2.8942660777389142E-3</v>
      </c>
    </row>
    <row r="259" spans="1:64" x14ac:dyDescent="0.25">
      <c r="A259" s="6" t="s">
        <v>66</v>
      </c>
      <c r="B259" t="s">
        <v>417</v>
      </c>
      <c r="C259" s="6">
        <v>150309</v>
      </c>
      <c r="D259" t="s">
        <v>443</v>
      </c>
      <c r="F259" s="2" t="s">
        <v>448</v>
      </c>
      <c r="G259" s="2">
        <v>17826.000008136034</v>
      </c>
      <c r="H259" s="2">
        <v>0</v>
      </c>
      <c r="I259">
        <v>14.694906749082449</v>
      </c>
      <c r="J259">
        <v>6.0417586883415024E-2</v>
      </c>
      <c r="K259">
        <v>1314.1363704478154</v>
      </c>
      <c r="L259">
        <v>1.0409625072694959</v>
      </c>
      <c r="M259">
        <v>1.6487303045652963</v>
      </c>
      <c r="N259">
        <v>25.126781463623047</v>
      </c>
      <c r="O259" s="2">
        <v>6</v>
      </c>
      <c r="P259">
        <v>1.4200000166893005</v>
      </c>
      <c r="Q259" s="2">
        <v>1</v>
      </c>
      <c r="R259">
        <v>2.8400000333786011</v>
      </c>
      <c r="S259" s="2">
        <v>23.961259841918945</v>
      </c>
      <c r="T259" s="2">
        <v>25.126781463623047</v>
      </c>
      <c r="U259" s="2">
        <v>23.996618270874023</v>
      </c>
      <c r="V259" s="2">
        <v>1802.9658203125</v>
      </c>
      <c r="W259" s="2">
        <v>1753.43310546875</v>
      </c>
      <c r="X259" s="2">
        <v>13.114678382873535</v>
      </c>
      <c r="Y259" s="2">
        <v>16.185298919677734</v>
      </c>
      <c r="Z259" s="2">
        <v>42.169837951660156</v>
      </c>
      <c r="AA259" s="2">
        <v>52.043327331542969</v>
      </c>
      <c r="AB259" s="2">
        <v>200.11216735839844</v>
      </c>
      <c r="AC259" s="2">
        <v>1499.892333984375</v>
      </c>
      <c r="AD259" s="2">
        <v>0.22291450202465057</v>
      </c>
      <c r="AE259" s="2">
        <v>96.078590393066406</v>
      </c>
      <c r="AF259" s="2">
        <v>-4.9437541961669922</v>
      </c>
      <c r="AG259" s="2">
        <v>3.5435281693935394E-2</v>
      </c>
      <c r="AH259" s="2">
        <v>6.2825754284858704E-2</v>
      </c>
      <c r="AI259" s="2">
        <v>1.3144102413207293E-3</v>
      </c>
      <c r="AJ259" s="2">
        <v>8.2813307642936707E-2</v>
      </c>
      <c r="AK259" s="2">
        <v>2.6033082976937294E-3</v>
      </c>
      <c r="AL259" s="2">
        <v>1</v>
      </c>
      <c r="AM259" s="2">
        <v>-0.21956524252891541</v>
      </c>
      <c r="AN259" s="2">
        <v>2.737391471862793</v>
      </c>
      <c r="AO259" s="2">
        <v>1</v>
      </c>
      <c r="AP259" s="2">
        <v>0</v>
      </c>
      <c r="AQ259" s="2">
        <v>0.15999999642372131</v>
      </c>
      <c r="AR259" s="2">
        <v>111115</v>
      </c>
      <c r="AS259">
        <v>0.33352027893066399</v>
      </c>
      <c r="AT259">
        <v>1.0409625072694958E-3</v>
      </c>
      <c r="AU259">
        <v>298.27678146362302</v>
      </c>
      <c r="AV259">
        <v>297.11125984191892</v>
      </c>
      <c r="AW259">
        <v>239.98276807346701</v>
      </c>
      <c r="AX259">
        <v>2.0550610162935623</v>
      </c>
      <c r="AY259">
        <v>3.2037910098583535</v>
      </c>
      <c r="AZ259">
        <v>33.345524707964053</v>
      </c>
      <c r="BA259">
        <v>17.160225788286319</v>
      </c>
      <c r="BB259">
        <v>24.544020652770996</v>
      </c>
      <c r="BC259">
        <v>3.094257717137479</v>
      </c>
      <c r="BD259">
        <v>5.9159049223419274E-2</v>
      </c>
      <c r="BE259">
        <v>1.5550607052930572</v>
      </c>
      <c r="BF259">
        <v>1.5391970118444218</v>
      </c>
      <c r="BG259">
        <v>3.7085454675056521E-2</v>
      </c>
      <c r="BH259">
        <v>126.26037005688664</v>
      </c>
      <c r="BI259">
        <v>0.74946478787766679</v>
      </c>
      <c r="BJ259">
        <v>48.330512162516179</v>
      </c>
      <c r="BK259">
        <v>1746.4478505820939</v>
      </c>
      <c r="BL259">
        <v>4.0666108016157217E-3</v>
      </c>
    </row>
    <row r="260" spans="1:64" x14ac:dyDescent="0.25">
      <c r="A260" s="6" t="s">
        <v>66</v>
      </c>
      <c r="B260" t="s">
        <v>417</v>
      </c>
      <c r="C260" s="6">
        <v>150309</v>
      </c>
      <c r="D260" t="s">
        <v>442</v>
      </c>
      <c r="F260" s="2" t="s">
        <v>445</v>
      </c>
      <c r="G260" s="2">
        <v>16345.500008415431</v>
      </c>
      <c r="H260" s="2">
        <v>0</v>
      </c>
      <c r="I260">
        <v>2.2932111265096919</v>
      </c>
      <c r="J260">
        <v>6.3018564370452737E-2</v>
      </c>
      <c r="K260">
        <v>323.15615364723305</v>
      </c>
      <c r="L260">
        <v>1.0268231543307771</v>
      </c>
      <c r="M260">
        <v>1.5603343526575826</v>
      </c>
      <c r="N260">
        <v>24.988864898681641</v>
      </c>
      <c r="O260" s="2">
        <v>6</v>
      </c>
      <c r="P260">
        <v>1.4200000166893005</v>
      </c>
      <c r="Q260" s="2">
        <v>1</v>
      </c>
      <c r="R260">
        <v>2.8400000333786011</v>
      </c>
      <c r="S260" s="2">
        <v>23.897499084472656</v>
      </c>
      <c r="T260" s="2">
        <v>24.988864898681641</v>
      </c>
      <c r="U260" s="2">
        <v>23.996921539306641</v>
      </c>
      <c r="V260" s="2">
        <v>400.065673828125</v>
      </c>
      <c r="W260" s="2">
        <v>391.984619140625</v>
      </c>
      <c r="X260" s="2">
        <v>13.805802345275879</v>
      </c>
      <c r="Y260" s="2">
        <v>16.832145690917969</v>
      </c>
      <c r="Z260" s="2">
        <v>44.563240051269531</v>
      </c>
      <c r="AA260" s="2">
        <v>54.331859588623047</v>
      </c>
      <c r="AB260" s="2">
        <v>200.15036010742187</v>
      </c>
      <c r="AC260" s="2">
        <v>1498.5657958984375</v>
      </c>
      <c r="AD260" s="2">
        <v>9.4096273183822632E-2</v>
      </c>
      <c r="AE260" s="2">
        <v>96.080024719238281</v>
      </c>
      <c r="AF260" s="2">
        <v>-6.6657446324825287E-2</v>
      </c>
      <c r="AG260" s="2">
        <v>-8.5610058158636093E-3</v>
      </c>
      <c r="AH260" s="2">
        <v>8.1831797957420349E-2</v>
      </c>
      <c r="AI260" s="2">
        <v>1.0943118249997497E-3</v>
      </c>
      <c r="AJ260" s="2">
        <v>9.4909198582172394E-2</v>
      </c>
      <c r="AK260" s="2">
        <v>3.5693631507456303E-3</v>
      </c>
      <c r="AL260" s="2">
        <v>1</v>
      </c>
      <c r="AM260" s="2">
        <v>-0.21956524252891541</v>
      </c>
      <c r="AN260" s="2">
        <v>2.737391471862793</v>
      </c>
      <c r="AO260" s="2">
        <v>1</v>
      </c>
      <c r="AP260" s="2">
        <v>0</v>
      </c>
      <c r="AQ260" s="2">
        <v>0.15999999642372131</v>
      </c>
      <c r="AR260" s="2">
        <v>111115</v>
      </c>
      <c r="AS260">
        <v>0.33358393351236976</v>
      </c>
      <c r="AT260">
        <v>1.0268231543307772E-3</v>
      </c>
      <c r="AU260">
        <v>298.13886489868162</v>
      </c>
      <c r="AV260">
        <v>297.04749908447263</v>
      </c>
      <c r="AW260">
        <v>239.77052198446108</v>
      </c>
      <c r="AX260">
        <v>2.0698328077501271</v>
      </c>
      <c r="AY260">
        <v>3.1775673267188012</v>
      </c>
      <c r="AZ260">
        <v>33.072091061635113</v>
      </c>
      <c r="BA260">
        <v>16.239945370717145</v>
      </c>
      <c r="BB260">
        <v>24.443181991577148</v>
      </c>
      <c r="BC260">
        <v>3.0756405127308137</v>
      </c>
      <c r="BD260">
        <v>6.1650560921080344E-2</v>
      </c>
      <c r="BE260">
        <v>1.6172329740612186</v>
      </c>
      <c r="BF260">
        <v>1.4584075386695952</v>
      </c>
      <c r="BG260">
        <v>3.8652215467703498E-2</v>
      </c>
      <c r="BH260">
        <v>31.048851230600118</v>
      </c>
      <c r="BI260">
        <v>0.8244102902703444</v>
      </c>
      <c r="BJ260">
        <v>50.731936457047588</v>
      </c>
      <c r="BK260">
        <v>390.89453639963813</v>
      </c>
      <c r="BL260">
        <v>2.9762258184581757E-3</v>
      </c>
    </row>
    <row r="261" spans="1:64" x14ac:dyDescent="0.25">
      <c r="A261" s="6" t="s">
        <v>66</v>
      </c>
      <c r="B261" t="s">
        <v>417</v>
      </c>
      <c r="C261" s="6">
        <v>150309</v>
      </c>
      <c r="D261" t="s">
        <v>442</v>
      </c>
      <c r="F261" s="2" t="s">
        <v>446</v>
      </c>
      <c r="G261" s="2">
        <v>16548.500008303672</v>
      </c>
      <c r="H261" s="2">
        <v>0</v>
      </c>
      <c r="I261">
        <v>13.860587183832413</v>
      </c>
      <c r="J261">
        <v>3.4741573766407081E-2</v>
      </c>
      <c r="K261">
        <v>1074.5164286536501</v>
      </c>
      <c r="L261">
        <v>0.59136366312673061</v>
      </c>
      <c r="M261">
        <v>1.6160059394412478</v>
      </c>
      <c r="N261">
        <v>24.528125762939453</v>
      </c>
      <c r="O261" s="2">
        <v>6</v>
      </c>
      <c r="P261">
        <v>1.4200000166893005</v>
      </c>
      <c r="Q261" s="2">
        <v>1</v>
      </c>
      <c r="R261">
        <v>2.8400000333786011</v>
      </c>
      <c r="S261" s="2">
        <v>23.781871795654297</v>
      </c>
      <c r="T261" s="2">
        <v>24.528125762939453</v>
      </c>
      <c r="U261" s="2">
        <v>23.988134384155273</v>
      </c>
      <c r="V261" s="2">
        <v>1803.1968994140625</v>
      </c>
      <c r="W261" s="2">
        <v>1758.525634765625</v>
      </c>
      <c r="X261" s="2">
        <v>13.610400199890137</v>
      </c>
      <c r="Y261" s="2">
        <v>15.356064796447754</v>
      </c>
      <c r="Z261" s="2">
        <v>44.236072540283203</v>
      </c>
      <c r="AA261" s="2">
        <v>49.909774780273438</v>
      </c>
      <c r="AB261" s="2">
        <v>200.13557434082031</v>
      </c>
      <c r="AC261" s="2">
        <v>1500.9210205078125</v>
      </c>
      <c r="AD261" s="2">
        <v>0.26548054814338684</v>
      </c>
      <c r="AE261" s="2">
        <v>96.073486328125</v>
      </c>
      <c r="AF261" s="2">
        <v>-5.105536937713623</v>
      </c>
      <c r="AG261" s="2">
        <v>4.1772302240133286E-2</v>
      </c>
      <c r="AH261" s="2">
        <v>0.16469964385032654</v>
      </c>
      <c r="AI261" s="2">
        <v>1.0892585851252079E-2</v>
      </c>
      <c r="AJ261" s="2">
        <v>0.13781766593456268</v>
      </c>
      <c r="AK261" s="2">
        <v>9.8284194245934486E-3</v>
      </c>
      <c r="AL261" s="2">
        <v>1</v>
      </c>
      <c r="AM261" s="2">
        <v>-0.21956524252891541</v>
      </c>
      <c r="AN261" s="2">
        <v>2.737391471862793</v>
      </c>
      <c r="AO261" s="2">
        <v>1</v>
      </c>
      <c r="AP261" s="2">
        <v>0</v>
      </c>
      <c r="AQ261" s="2">
        <v>0.15999999642372131</v>
      </c>
      <c r="AR261" s="2">
        <v>111115</v>
      </c>
      <c r="AS261">
        <v>0.33355929056803385</v>
      </c>
      <c r="AT261">
        <v>5.9136366312673063E-4</v>
      </c>
      <c r="AU261">
        <v>297.67812576293943</v>
      </c>
      <c r="AV261">
        <v>296.93187179565427</v>
      </c>
      <c r="AW261">
        <v>240.14735791353814</v>
      </c>
      <c r="AX261">
        <v>2.3386408580088025</v>
      </c>
      <c r="AY261">
        <v>3.0913166207165728</v>
      </c>
      <c r="AZ261">
        <v>32.176584184304822</v>
      </c>
      <c r="BA261">
        <v>16.820519387857068</v>
      </c>
      <c r="BB261">
        <v>24.154998779296875</v>
      </c>
      <c r="BC261">
        <v>3.0229737601775524</v>
      </c>
      <c r="BD261">
        <v>3.432171796275265E-2</v>
      </c>
      <c r="BE261">
        <v>1.4753106812753249</v>
      </c>
      <c r="BF261">
        <v>1.5476630789022274</v>
      </c>
      <c r="BG261">
        <v>2.1488404130680837E-2</v>
      </c>
      <c r="BH261">
        <v>103.23253941760215</v>
      </c>
      <c r="BI261">
        <v>0.61103256467276967</v>
      </c>
      <c r="BJ261">
        <v>47.098838266428132</v>
      </c>
      <c r="BK261">
        <v>1751.9369754422962</v>
      </c>
      <c r="BL261">
        <v>3.7262616361198619E-3</v>
      </c>
    </row>
    <row r="262" spans="1:64" x14ac:dyDescent="0.25">
      <c r="A262" s="6" t="s">
        <v>66</v>
      </c>
      <c r="B262" t="s">
        <v>417</v>
      </c>
      <c r="C262" s="6">
        <v>150309</v>
      </c>
      <c r="D262" t="s">
        <v>444</v>
      </c>
      <c r="F262" s="2" t="s">
        <v>449</v>
      </c>
      <c r="G262" s="2">
        <v>18259.500008348376</v>
      </c>
      <c r="H262" s="2">
        <v>0</v>
      </c>
      <c r="I262">
        <v>4.1440633168175598</v>
      </c>
      <c r="J262">
        <v>4.5674375895671721E-2</v>
      </c>
      <c r="K262">
        <v>230.4545351831012</v>
      </c>
      <c r="L262">
        <v>0.81398030644011354</v>
      </c>
      <c r="M262">
        <v>1.6972674971121002</v>
      </c>
      <c r="N262">
        <v>25.123308181762695</v>
      </c>
      <c r="O262" s="2">
        <v>6</v>
      </c>
      <c r="P262">
        <v>1.4200000166893005</v>
      </c>
      <c r="Q262" s="2">
        <v>1</v>
      </c>
      <c r="R262">
        <v>2.8400000333786011</v>
      </c>
      <c r="S262" s="2">
        <v>24.070775985717773</v>
      </c>
      <c r="T262" s="2">
        <v>25.123308181762695</v>
      </c>
      <c r="U262" s="2">
        <v>23.991365432739258</v>
      </c>
      <c r="V262" s="2">
        <v>399.91220092773437</v>
      </c>
      <c r="W262" s="2">
        <v>386.54025268554687</v>
      </c>
      <c r="X262" s="2">
        <v>13.269281387329102</v>
      </c>
      <c r="Y262" s="2">
        <v>15.672205924987793</v>
      </c>
      <c r="Z262" s="2">
        <v>42.389965057373047</v>
      </c>
      <c r="AA262" s="2">
        <v>50.066333770751953</v>
      </c>
      <c r="AB262" s="2">
        <v>200.06207275390625</v>
      </c>
      <c r="AC262" s="2">
        <v>1500.7567138671875</v>
      </c>
      <c r="AD262" s="2">
        <v>0.18594624102115631</v>
      </c>
      <c r="AE262" s="2">
        <v>96.084800720214844</v>
      </c>
      <c r="AF262" s="2">
        <v>0.38234597444534302</v>
      </c>
      <c r="AG262" s="2">
        <v>3.4953199326992035E-2</v>
      </c>
      <c r="AH262" s="2">
        <v>8.1055879592895508E-2</v>
      </c>
      <c r="AI262" s="2">
        <v>8.5355145856738091E-3</v>
      </c>
      <c r="AJ262" s="2">
        <v>4.098222404718399E-2</v>
      </c>
      <c r="AK262" s="2">
        <v>1.0027451440691948E-2</v>
      </c>
      <c r="AL262" s="2">
        <v>0.66666668653488159</v>
      </c>
      <c r="AM262" s="2">
        <v>-0.21956524252891541</v>
      </c>
      <c r="AN262" s="2">
        <v>2.737391471862793</v>
      </c>
      <c r="AO262" s="2">
        <v>1</v>
      </c>
      <c r="AP262" s="2">
        <v>0</v>
      </c>
      <c r="AQ262" s="2">
        <v>0.15999999642372131</v>
      </c>
      <c r="AR262" s="2">
        <v>111115</v>
      </c>
      <c r="AS262">
        <v>0.33343678792317705</v>
      </c>
      <c r="AT262">
        <v>8.1398030644011358E-4</v>
      </c>
      <c r="AU262">
        <v>298.27330818176267</v>
      </c>
      <c r="AV262">
        <v>297.22077598571775</v>
      </c>
      <c r="AW262">
        <v>240.12106885162575</v>
      </c>
      <c r="AX262">
        <v>2.1849299696040689</v>
      </c>
      <c r="AY262">
        <v>3.2031282802607226</v>
      </c>
      <c r="AZ262">
        <v>33.336472118912674</v>
      </c>
      <c r="BA262">
        <v>17.664266193924881</v>
      </c>
      <c r="BB262">
        <v>24.597042083740234</v>
      </c>
      <c r="BC262">
        <v>3.1040861839337315</v>
      </c>
      <c r="BD262">
        <v>4.4951443118933489E-2</v>
      </c>
      <c r="BE262">
        <v>1.5058607831486224</v>
      </c>
      <c r="BF262">
        <v>1.5982254007851091</v>
      </c>
      <c r="BG262">
        <v>2.8158720672180209E-2</v>
      </c>
      <c r="BH262">
        <v>22.143178088138018</v>
      </c>
      <c r="BI262">
        <v>0.59619802486800133</v>
      </c>
      <c r="BJ262">
        <v>46.540900642420389</v>
      </c>
      <c r="BK262">
        <v>384.57036345598647</v>
      </c>
      <c r="BL262">
        <v>5.015166466564672E-3</v>
      </c>
    </row>
    <row r="263" spans="1:64" x14ac:dyDescent="0.25">
      <c r="A263" s="6" t="s">
        <v>66</v>
      </c>
      <c r="B263" t="s">
        <v>417</v>
      </c>
      <c r="C263" s="6">
        <v>150309</v>
      </c>
      <c r="D263" t="s">
        <v>444</v>
      </c>
      <c r="F263" s="2" t="s">
        <v>450</v>
      </c>
      <c r="G263" s="2">
        <v>18467.500008169562</v>
      </c>
      <c r="H263" s="2">
        <v>0</v>
      </c>
      <c r="I263">
        <v>20.345136533322968</v>
      </c>
      <c r="J263">
        <v>6.7627346783008468E-2</v>
      </c>
      <c r="K263">
        <v>1205.1509789675038</v>
      </c>
      <c r="L263">
        <v>1.1129960056275245</v>
      </c>
      <c r="M263">
        <v>1.5792199480940152</v>
      </c>
      <c r="N263">
        <v>24.886041641235352</v>
      </c>
      <c r="O263" s="2">
        <v>6</v>
      </c>
      <c r="P263">
        <v>1.4200000166893005</v>
      </c>
      <c r="Q263" s="2">
        <v>1</v>
      </c>
      <c r="R263">
        <v>2.8400000333786011</v>
      </c>
      <c r="S263" s="2">
        <v>24.003164291381836</v>
      </c>
      <c r="T263" s="2">
        <v>24.886041641235352</v>
      </c>
      <c r="U263" s="2">
        <v>23.994379043579102</v>
      </c>
      <c r="V263" s="2">
        <v>1802.6248779296875</v>
      </c>
      <c r="W263" s="2">
        <v>1735.8233642578125</v>
      </c>
      <c r="X263" s="2">
        <v>13.148566246032715</v>
      </c>
      <c r="Y263" s="2">
        <v>16.43122673034668</v>
      </c>
      <c r="Z263" s="2">
        <v>42.178630828857422</v>
      </c>
      <c r="AA263" s="2">
        <v>52.708915710449219</v>
      </c>
      <c r="AB263" s="2">
        <v>200.08918762207031</v>
      </c>
      <c r="AC263" s="2">
        <v>1499.5421142578125</v>
      </c>
      <c r="AD263" s="2">
        <v>0.19714762270450592</v>
      </c>
      <c r="AE263" s="2">
        <v>96.092559814453125</v>
      </c>
      <c r="AF263" s="2">
        <v>-4.1966943740844727</v>
      </c>
      <c r="AG263" s="2">
        <v>3.6982521414756775E-2</v>
      </c>
      <c r="AH263" s="2">
        <v>0.17731006443500519</v>
      </c>
      <c r="AI263" s="2">
        <v>1.2901628389954567E-2</v>
      </c>
      <c r="AJ263" s="2">
        <v>0.25383946299552917</v>
      </c>
      <c r="AK263" s="2">
        <v>1.5585346147418022E-2</v>
      </c>
      <c r="AL263" s="2">
        <v>1</v>
      </c>
      <c r="AM263" s="2">
        <v>-0.21956524252891541</v>
      </c>
      <c r="AN263" s="2">
        <v>2.737391471862793</v>
      </c>
      <c r="AO263" s="2">
        <v>1</v>
      </c>
      <c r="AP263" s="2">
        <v>0</v>
      </c>
      <c r="AQ263" s="2">
        <v>0.15999999642372131</v>
      </c>
      <c r="AR263" s="2">
        <v>111115</v>
      </c>
      <c r="AS263">
        <v>0.33348197937011714</v>
      </c>
      <c r="AT263">
        <v>1.1129960056275245E-3</v>
      </c>
      <c r="AU263">
        <v>298.03604164123533</v>
      </c>
      <c r="AV263">
        <v>297.15316429138181</v>
      </c>
      <c r="AW263">
        <v>239.9267329184695</v>
      </c>
      <c r="AX263">
        <v>2.0556009584253263</v>
      </c>
      <c r="AY263">
        <v>3.1581385855046946</v>
      </c>
      <c r="AZ263">
        <v>32.865589090381214</v>
      </c>
      <c r="BA263">
        <v>16.434362360034534</v>
      </c>
      <c r="BB263">
        <v>24.444602966308594</v>
      </c>
      <c r="BC263">
        <v>3.0759021765982344</v>
      </c>
      <c r="BD263">
        <v>6.6054429268159964E-2</v>
      </c>
      <c r="BE263">
        <v>1.5789186374106794</v>
      </c>
      <c r="BF263">
        <v>1.496983539187555</v>
      </c>
      <c r="BG263">
        <v>4.1422511310116636E-2</v>
      </c>
      <c r="BH263">
        <v>115.8060425318816</v>
      </c>
      <c r="BI263">
        <v>0.69428203570862246</v>
      </c>
      <c r="BJ263">
        <v>49.923976390977764</v>
      </c>
      <c r="BK263">
        <v>1726.1522607376794</v>
      </c>
      <c r="BL263">
        <v>5.8842440441885845E-3</v>
      </c>
    </row>
    <row r="264" spans="1:64" x14ac:dyDescent="0.25">
      <c r="A264" s="6" t="s">
        <v>66</v>
      </c>
      <c r="B264" t="s">
        <v>417</v>
      </c>
      <c r="C264" s="6">
        <v>150309</v>
      </c>
      <c r="D264" t="s">
        <v>425</v>
      </c>
      <c r="F264" s="2" t="s">
        <v>429</v>
      </c>
      <c r="G264" s="2">
        <v>8321.5000082366168</v>
      </c>
      <c r="H264" s="2">
        <v>0</v>
      </c>
      <c r="I264">
        <v>5.0781257258489649</v>
      </c>
      <c r="J264">
        <v>5.1173368294178505E-2</v>
      </c>
      <c r="K264">
        <v>220.63651749577835</v>
      </c>
      <c r="L264">
        <v>0.86833434453510916</v>
      </c>
      <c r="M264">
        <v>1.6186905821813216</v>
      </c>
      <c r="N264">
        <v>25.130109786987305</v>
      </c>
      <c r="O264" s="2">
        <v>6</v>
      </c>
      <c r="P264">
        <v>1.4200000166893005</v>
      </c>
      <c r="Q264" s="2">
        <v>1</v>
      </c>
      <c r="R264">
        <v>2.8400000333786011</v>
      </c>
      <c r="S264" s="2">
        <v>22.818439483642578</v>
      </c>
      <c r="T264" s="2">
        <v>25.130109786987305</v>
      </c>
      <c r="U264" s="2">
        <v>22.003646850585938</v>
      </c>
      <c r="V264" s="2">
        <v>399.56716918945312</v>
      </c>
      <c r="W264" s="2">
        <v>390.28121948242187</v>
      </c>
      <c r="X264" s="2">
        <v>15.036839485168457</v>
      </c>
      <c r="Y264" s="2">
        <v>16.500791549682617</v>
      </c>
      <c r="Z264" s="2">
        <v>51.814594268798828</v>
      </c>
      <c r="AA264" s="2">
        <v>56.859146118164062</v>
      </c>
      <c r="AB264" s="2">
        <v>350.01397705078125</v>
      </c>
      <c r="AC264" s="2">
        <v>1500.8013916015625</v>
      </c>
      <c r="AD264" s="2">
        <v>0.28005316853523254</v>
      </c>
      <c r="AE264" s="2">
        <v>96.100578308105469</v>
      </c>
      <c r="AF264" s="2">
        <v>0.13024505972862244</v>
      </c>
      <c r="AG264" s="2">
        <v>0.11699341237545013</v>
      </c>
      <c r="AH264" s="2">
        <v>1.8015831708908081E-2</v>
      </c>
      <c r="AI264" s="2">
        <v>4.6935812570154667E-3</v>
      </c>
      <c r="AJ264" s="2">
        <v>2.4348897859454155E-2</v>
      </c>
      <c r="AK264" s="2">
        <v>4.1544581763446331E-3</v>
      </c>
      <c r="AL264" s="2">
        <v>0.66666668653488159</v>
      </c>
      <c r="AM264" s="2">
        <v>-0.21956524252891541</v>
      </c>
      <c r="AN264" s="2">
        <v>2.737391471862793</v>
      </c>
      <c r="AO264" s="2">
        <v>1</v>
      </c>
      <c r="AP264" s="2">
        <v>0</v>
      </c>
      <c r="AQ264" s="2">
        <v>0.15999999642372131</v>
      </c>
      <c r="AR264" s="2">
        <v>111115</v>
      </c>
      <c r="AS264">
        <v>0.58335662841796865</v>
      </c>
      <c r="AT264">
        <v>8.6833434453510911E-4</v>
      </c>
      <c r="AU264">
        <v>298.28010978698728</v>
      </c>
      <c r="AV264">
        <v>295.96843948364256</v>
      </c>
      <c r="AW264">
        <v>240.12821728896597</v>
      </c>
      <c r="AX264">
        <v>1.9968472483591406</v>
      </c>
      <c r="AY264">
        <v>3.204426192647321</v>
      </c>
      <c r="AZ264">
        <v>33.344504778875489</v>
      </c>
      <c r="BA264">
        <v>16.843713229192872</v>
      </c>
      <c r="BB264">
        <v>23.974274635314941</v>
      </c>
      <c r="BC264">
        <v>2.9903494075575665</v>
      </c>
      <c r="BD264">
        <v>5.0267606771519056E-2</v>
      </c>
      <c r="BE264">
        <v>1.5857356104659994</v>
      </c>
      <c r="BF264">
        <v>1.4046137970915671</v>
      </c>
      <c r="BG264">
        <v>3.1497394788206103E-2</v>
      </c>
      <c r="BH264">
        <v>21.203296927230731</v>
      </c>
      <c r="BI264">
        <v>0.56532701673008823</v>
      </c>
      <c r="BJ264">
        <v>49.111610913552539</v>
      </c>
      <c r="BK264">
        <v>387.86732171857557</v>
      </c>
      <c r="BL264">
        <v>6.4299032388954154E-3</v>
      </c>
    </row>
    <row r="265" spans="1:64" x14ac:dyDescent="0.25">
      <c r="A265" s="6" t="s">
        <v>66</v>
      </c>
      <c r="B265" t="s">
        <v>417</v>
      </c>
      <c r="C265" s="6">
        <v>150309</v>
      </c>
      <c r="D265" t="s">
        <v>425</v>
      </c>
      <c r="F265" s="2" t="s">
        <v>430</v>
      </c>
      <c r="G265" s="2">
        <v>8907.0000061020255</v>
      </c>
      <c r="H265" s="2">
        <v>0</v>
      </c>
      <c r="I265">
        <v>26.286450245582941</v>
      </c>
      <c r="J265">
        <v>5.7944010015836482E-2</v>
      </c>
      <c r="K265">
        <v>947.44845079839149</v>
      </c>
      <c r="L265">
        <v>0.85444551081030451</v>
      </c>
      <c r="M265">
        <v>1.4099302778343834</v>
      </c>
      <c r="N265">
        <v>24.546464920043945</v>
      </c>
      <c r="O265" s="2">
        <v>6</v>
      </c>
      <c r="P265">
        <v>1.4200000166893005</v>
      </c>
      <c r="Q265" s="2">
        <v>1</v>
      </c>
      <c r="R265">
        <v>2.8400000333786011</v>
      </c>
      <c r="S265" s="2">
        <v>22.572687149047852</v>
      </c>
      <c r="T265" s="2">
        <v>24.546464920043945</v>
      </c>
      <c r="U265" s="2">
        <v>21.997974395751953</v>
      </c>
      <c r="V265" s="2">
        <v>1801.185791015625</v>
      </c>
      <c r="W265" s="2">
        <v>1717.9658203125</v>
      </c>
      <c r="X265" s="2">
        <v>15.015893936157227</v>
      </c>
      <c r="Y265" s="2">
        <v>17.532983779907227</v>
      </c>
      <c r="Z265" s="2">
        <v>52.514934539794922</v>
      </c>
      <c r="AA265" s="2">
        <v>61.31793212890625</v>
      </c>
      <c r="AB265" s="2">
        <v>200.10359191894531</v>
      </c>
      <c r="AC265" s="2">
        <v>1500.581787109375</v>
      </c>
      <c r="AD265" s="2">
        <v>0.20723341405391693</v>
      </c>
      <c r="AE265" s="2">
        <v>96.092025756835938</v>
      </c>
      <c r="AF265" s="2">
        <v>-3.9143962860107422</v>
      </c>
      <c r="AG265" s="2">
        <v>0.13139055669307709</v>
      </c>
      <c r="AH265" s="2">
        <v>7.6909914612770081E-2</v>
      </c>
      <c r="AI265" s="2">
        <v>2.9861538205295801E-3</v>
      </c>
      <c r="AJ265" s="2">
        <v>4.571826383471489E-2</v>
      </c>
      <c r="AK265" s="2">
        <v>3.2849996350705624E-3</v>
      </c>
      <c r="AL265" s="2">
        <v>1</v>
      </c>
      <c r="AM265" s="2">
        <v>-0.21956524252891541</v>
      </c>
      <c r="AN265" s="2">
        <v>2.737391471862793</v>
      </c>
      <c r="AO265" s="2">
        <v>1</v>
      </c>
      <c r="AP265" s="2">
        <v>0</v>
      </c>
      <c r="AQ265" s="2">
        <v>0.15999999642372131</v>
      </c>
      <c r="AR265" s="2">
        <v>111115</v>
      </c>
      <c r="AS265">
        <v>0.33350598653157548</v>
      </c>
      <c r="AT265">
        <v>8.5444551081030455E-4</v>
      </c>
      <c r="AU265">
        <v>297.69646492004392</v>
      </c>
      <c r="AV265">
        <v>295.72268714904783</v>
      </c>
      <c r="AW265">
        <v>240.09308057100134</v>
      </c>
      <c r="AX265">
        <v>2.0494374235328285</v>
      </c>
      <c r="AY265">
        <v>3.0947102068074153</v>
      </c>
      <c r="AZ265">
        <v>32.205692225062279</v>
      </c>
      <c r="BA265">
        <v>14.672708445155052</v>
      </c>
      <c r="BB265">
        <v>23.559576034545898</v>
      </c>
      <c r="BC265">
        <v>2.9166491870619957</v>
      </c>
      <c r="BD265">
        <v>5.6785427156250748E-2</v>
      </c>
      <c r="BE265">
        <v>1.6847799289730319</v>
      </c>
      <c r="BF265">
        <v>1.2318692580889639</v>
      </c>
      <c r="BG265">
        <v>3.5593196156080927E-2</v>
      </c>
      <c r="BH265">
        <v>91.042240937393345</v>
      </c>
      <c r="BI265">
        <v>0.55149435430912674</v>
      </c>
      <c r="BJ265">
        <v>54.212894813900782</v>
      </c>
      <c r="BK265">
        <v>1705.4705008003659</v>
      </c>
      <c r="BL265">
        <v>8.3558441000641821E-3</v>
      </c>
    </row>
    <row r="266" spans="1:64" x14ac:dyDescent="0.25">
      <c r="A266" s="6" t="s">
        <v>66</v>
      </c>
      <c r="B266" t="s">
        <v>417</v>
      </c>
      <c r="C266" s="6">
        <v>150309</v>
      </c>
      <c r="D266" t="s">
        <v>418</v>
      </c>
      <c r="F266" s="2" t="s">
        <v>427</v>
      </c>
      <c r="G266" s="2">
        <v>7831.5000075884163</v>
      </c>
      <c r="H266" s="2">
        <v>0</v>
      </c>
      <c r="I266">
        <v>4.2666747645253364</v>
      </c>
      <c r="J266">
        <v>3.8202088647963289E-2</v>
      </c>
      <c r="K266">
        <v>203.3164913293042</v>
      </c>
      <c r="L266">
        <v>0.64006248597718729</v>
      </c>
      <c r="M266">
        <v>1.5923068465780283</v>
      </c>
      <c r="N266">
        <v>24.68217658996582</v>
      </c>
      <c r="O266" s="2">
        <v>6</v>
      </c>
      <c r="P266">
        <v>1.4200000166893005</v>
      </c>
      <c r="Q266" s="2">
        <v>1</v>
      </c>
      <c r="R266">
        <v>2.8400000333786011</v>
      </c>
      <c r="S266" s="2">
        <v>23.446052551269531</v>
      </c>
      <c r="T266" s="2">
        <v>24.68217658996582</v>
      </c>
      <c r="U266" s="2">
        <v>22.806533813476562</v>
      </c>
      <c r="V266" s="2">
        <v>399.89199829101562</v>
      </c>
      <c r="W266" s="2">
        <v>392.14718627929687</v>
      </c>
      <c r="X266" s="2">
        <v>14.816435813903809</v>
      </c>
      <c r="Y266" s="2">
        <v>15.896275520324707</v>
      </c>
      <c r="Z266" s="2">
        <v>49.153175354003906</v>
      </c>
      <c r="AA266" s="2">
        <v>52.735519409179688</v>
      </c>
      <c r="AB266" s="2">
        <v>349.98965454101562</v>
      </c>
      <c r="AC266" s="2">
        <v>1500.9261474609375</v>
      </c>
      <c r="AD266" s="2">
        <v>0.32709512114524841</v>
      </c>
      <c r="AE266" s="2">
        <v>96.099090576171875</v>
      </c>
      <c r="AF266" s="2">
        <v>9.9837347865104675E-2</v>
      </c>
      <c r="AG266" s="2">
        <v>0.11099861562252045</v>
      </c>
      <c r="AH266" s="2">
        <v>5.1148649305105209E-2</v>
      </c>
      <c r="AI266" s="2">
        <v>8.2505878526717424E-4</v>
      </c>
      <c r="AJ266" s="2">
        <v>2.511303499341011E-2</v>
      </c>
      <c r="AK266" s="2">
        <v>1.0993251344189048E-3</v>
      </c>
      <c r="AL266" s="2">
        <v>1</v>
      </c>
      <c r="AM266" s="2">
        <v>-0.21956524252891541</v>
      </c>
      <c r="AN266" s="2">
        <v>2.737391471862793</v>
      </c>
      <c r="AO266" s="2">
        <v>1</v>
      </c>
      <c r="AP266" s="2">
        <v>0</v>
      </c>
      <c r="AQ266" s="2">
        <v>0.15999999642372131</v>
      </c>
      <c r="AR266" s="2">
        <v>111115</v>
      </c>
      <c r="AS266">
        <v>0.58331609090169267</v>
      </c>
      <c r="AT266">
        <v>6.4006248597718726E-4</v>
      </c>
      <c r="AU266">
        <v>297.8321765899658</v>
      </c>
      <c r="AV266">
        <v>296.59605255126951</v>
      </c>
      <c r="AW266">
        <v>240.14817822601981</v>
      </c>
      <c r="AX266">
        <v>2.2508232342443626</v>
      </c>
      <c r="AY266">
        <v>3.1199244676294962</v>
      </c>
      <c r="AZ266">
        <v>32.465702317510726</v>
      </c>
      <c r="BA266">
        <v>16.569426797186019</v>
      </c>
      <c r="BB266">
        <v>24.064114570617676</v>
      </c>
      <c r="BC266">
        <v>3.0065286408615752</v>
      </c>
      <c r="BD266">
        <v>3.7695036149496201E-2</v>
      </c>
      <c r="BE266">
        <v>1.5276176210514678</v>
      </c>
      <c r="BF266">
        <v>1.4789110198101074</v>
      </c>
      <c r="BG266">
        <v>2.3604434367015224E-2</v>
      </c>
      <c r="BH266">
        <v>19.538529915884268</v>
      </c>
      <c r="BI266">
        <v>0.51846984612684988</v>
      </c>
      <c r="BJ266">
        <v>48.392780145733418</v>
      </c>
      <c r="BK266">
        <v>390.11901343971533</v>
      </c>
      <c r="BL266">
        <v>5.2926478002828757E-3</v>
      </c>
    </row>
    <row r="267" spans="1:64" x14ac:dyDescent="0.25">
      <c r="A267" s="6" t="s">
        <v>66</v>
      </c>
      <c r="B267" t="s">
        <v>417</v>
      </c>
      <c r="C267" s="6">
        <v>150309</v>
      </c>
      <c r="D267" t="s">
        <v>418</v>
      </c>
      <c r="F267" s="2" t="s">
        <v>428</v>
      </c>
      <c r="G267" s="2">
        <v>8042.0000079348683</v>
      </c>
      <c r="H267" s="2">
        <v>0</v>
      </c>
      <c r="I267">
        <v>16.998445898520508</v>
      </c>
      <c r="J267">
        <v>4.0073101796199988E-2</v>
      </c>
      <c r="K267">
        <v>1049.1907460666562</v>
      </c>
      <c r="L267">
        <v>0.66055751473104296</v>
      </c>
      <c r="M267">
        <v>1.5676564752300552</v>
      </c>
      <c r="N267">
        <v>24.627826690673828</v>
      </c>
      <c r="O267" s="2">
        <v>6</v>
      </c>
      <c r="P267">
        <v>1.4200000166893005</v>
      </c>
      <c r="Q267" s="2">
        <v>1</v>
      </c>
      <c r="R267">
        <v>2.8400000333786011</v>
      </c>
      <c r="S267" s="2">
        <v>23.444875717163086</v>
      </c>
      <c r="T267" s="2">
        <v>24.627826690673828</v>
      </c>
      <c r="U267" s="2">
        <v>22.971952438354492</v>
      </c>
      <c r="V267" s="2">
        <v>1804.9136962890625</v>
      </c>
      <c r="W267" s="2">
        <v>1773.764404296875</v>
      </c>
      <c r="X267" s="2">
        <v>14.932181358337402</v>
      </c>
      <c r="Y267" s="2">
        <v>16.046413421630859</v>
      </c>
      <c r="Z267" s="2">
        <v>49.543983459472656</v>
      </c>
      <c r="AA267" s="2">
        <v>53.240928649902344</v>
      </c>
      <c r="AB267" s="2">
        <v>349.99420166015625</v>
      </c>
      <c r="AC267" s="2">
        <v>1499.8182373046875</v>
      </c>
      <c r="AD267" s="2">
        <v>9.7455985844135284E-2</v>
      </c>
      <c r="AE267" s="2">
        <v>96.105506896972656</v>
      </c>
      <c r="AF267" s="2">
        <v>9.9837347865104675E-2</v>
      </c>
      <c r="AG267" s="2">
        <v>0.11099861562252045</v>
      </c>
      <c r="AH267" s="2">
        <v>5.1148649305105209E-2</v>
      </c>
      <c r="AI267" s="2">
        <v>8.2505878526717424E-4</v>
      </c>
      <c r="AJ267" s="2">
        <v>2.511303499341011E-2</v>
      </c>
      <c r="AK267" s="2">
        <v>1.0993251344189048E-3</v>
      </c>
      <c r="AL267" s="2">
        <v>1</v>
      </c>
      <c r="AM267" s="2">
        <v>-0.21956524252891541</v>
      </c>
      <c r="AN267" s="2">
        <v>2.737391471862793</v>
      </c>
      <c r="AO267" s="2">
        <v>1</v>
      </c>
      <c r="AP267" s="2">
        <v>0</v>
      </c>
      <c r="AQ267" s="2">
        <v>0.15999999642372131</v>
      </c>
      <c r="AR267" s="2">
        <v>111115</v>
      </c>
      <c r="AS267">
        <v>0.58332366943359371</v>
      </c>
      <c r="AT267">
        <v>6.6055751473104293E-4</v>
      </c>
      <c r="AU267">
        <v>297.77782669067381</v>
      </c>
      <c r="AV267">
        <v>296.59487571716306</v>
      </c>
      <c r="AW267">
        <v>239.970912604982</v>
      </c>
      <c r="AX267">
        <v>2.2455723352510186</v>
      </c>
      <c r="AY267">
        <v>3.1098051709942744</v>
      </c>
      <c r="AZ267">
        <v>32.358241180997652</v>
      </c>
      <c r="BA267">
        <v>16.311827759366793</v>
      </c>
      <c r="BB267">
        <v>24.036351203918457</v>
      </c>
      <c r="BC267">
        <v>3.0015205971363423</v>
      </c>
      <c r="BD267">
        <v>3.9515527938801698E-2</v>
      </c>
      <c r="BE267">
        <v>1.5421486957642192</v>
      </c>
      <c r="BF267">
        <v>1.4593719013721231</v>
      </c>
      <c r="BG267">
        <v>2.4746701476116888E-2</v>
      </c>
      <c r="BH267">
        <v>100.83300848234892</v>
      </c>
      <c r="BI267">
        <v>0.59150513085336054</v>
      </c>
      <c r="BJ267">
        <v>49.058377840491616</v>
      </c>
      <c r="BK267">
        <v>1765.6841572217711</v>
      </c>
      <c r="BL267">
        <v>4.7229068583981952E-3</v>
      </c>
    </row>
    <row r="268" spans="1:64" x14ac:dyDescent="0.25">
      <c r="A268" s="6" t="s">
        <v>66</v>
      </c>
      <c r="B268" t="s">
        <v>417</v>
      </c>
      <c r="C268" s="6">
        <v>150309</v>
      </c>
      <c r="D268" t="s">
        <v>426</v>
      </c>
      <c r="F268" s="2" t="s">
        <v>431</v>
      </c>
      <c r="G268" s="2">
        <v>10094.000008292496</v>
      </c>
      <c r="H268" s="2">
        <v>0</v>
      </c>
      <c r="I268">
        <v>29.371829087898387</v>
      </c>
      <c r="J268">
        <v>0.1071461339190755</v>
      </c>
      <c r="K268">
        <v>1220.9038267040848</v>
      </c>
      <c r="L268">
        <v>1.5660534438322653</v>
      </c>
      <c r="M268">
        <v>1.4204951085087705</v>
      </c>
      <c r="N268">
        <v>24.827358245849609</v>
      </c>
      <c r="O268" s="2">
        <v>6</v>
      </c>
      <c r="P268">
        <v>1.4200000166893005</v>
      </c>
      <c r="Q268" s="2">
        <v>1</v>
      </c>
      <c r="R268">
        <v>2.8400000333786011</v>
      </c>
      <c r="S268" s="2">
        <v>24.508268356323242</v>
      </c>
      <c r="T268" s="2">
        <v>24.827358245849609</v>
      </c>
      <c r="U268" s="2">
        <v>25.020214080810547</v>
      </c>
      <c r="V268" s="2">
        <v>1805.145751953125</v>
      </c>
      <c r="W268" s="2">
        <v>1709.044677734375</v>
      </c>
      <c r="X268" s="2">
        <v>13.356788635253906</v>
      </c>
      <c r="Y268" s="2">
        <v>17.968429565429688</v>
      </c>
      <c r="Z268" s="2">
        <v>41.567764282226562</v>
      </c>
      <c r="AA268" s="2">
        <v>55.919681549072266</v>
      </c>
      <c r="AB268" s="2">
        <v>200.09111022949219</v>
      </c>
      <c r="AC268" s="2">
        <v>1499.4539794921875</v>
      </c>
      <c r="AD268" s="2">
        <v>0.30916810035705566</v>
      </c>
      <c r="AE268" s="2">
        <v>96.090850830078125</v>
      </c>
      <c r="AF268" s="2">
        <v>-4.9155130386352539</v>
      </c>
      <c r="AG268" s="2">
        <v>3.1663309782743454E-2</v>
      </c>
      <c r="AH268" s="2">
        <v>8.4456048905849457E-2</v>
      </c>
      <c r="AI268" s="2">
        <v>3.595422487705946E-3</v>
      </c>
      <c r="AJ268" s="2">
        <v>6.8120919167995453E-2</v>
      </c>
      <c r="AK268" s="2">
        <v>4.1121053509414196E-3</v>
      </c>
      <c r="AL268" s="2">
        <v>0.66666668653488159</v>
      </c>
      <c r="AM268" s="2">
        <v>-0.21956524252891541</v>
      </c>
      <c r="AN268" s="2">
        <v>2.737391471862793</v>
      </c>
      <c r="AO268" s="2">
        <v>1</v>
      </c>
      <c r="AP268" s="2">
        <v>0</v>
      </c>
      <c r="AQ268" s="2">
        <v>0.15999999642372131</v>
      </c>
      <c r="AR268" s="2">
        <v>111115</v>
      </c>
      <c r="AS268">
        <v>0.33348518371582025</v>
      </c>
      <c r="AT268">
        <v>1.5660534438322654E-3</v>
      </c>
      <c r="AU268">
        <v>297.97735824584959</v>
      </c>
      <c r="AV268">
        <v>297.65826835632322</v>
      </c>
      <c r="AW268">
        <v>239.91263135628469</v>
      </c>
      <c r="AX268">
        <v>1.9011470303684963</v>
      </c>
      <c r="AY268">
        <v>3.1470967935312402</v>
      </c>
      <c r="AZ268">
        <v>32.751263687907148</v>
      </c>
      <c r="BA268">
        <v>14.78283412247746</v>
      </c>
      <c r="BB268">
        <v>24.667813301086426</v>
      </c>
      <c r="BC268">
        <v>3.1172474023191281</v>
      </c>
      <c r="BD268">
        <v>0.10325074042241324</v>
      </c>
      <c r="BE268">
        <v>1.7266016850224697</v>
      </c>
      <c r="BF268">
        <v>1.3906457172966584</v>
      </c>
      <c r="BG268">
        <v>6.4870737603452411E-2</v>
      </c>
      <c r="BH268">
        <v>117.31768748969377</v>
      </c>
      <c r="BI268">
        <v>0.71437794611817718</v>
      </c>
      <c r="BJ268">
        <v>55.372556179537668</v>
      </c>
      <c r="BK268">
        <v>1695.0827168883777</v>
      </c>
      <c r="BL268">
        <v>9.5947722200304328E-3</v>
      </c>
    </row>
    <row r="269" spans="1:64" x14ac:dyDescent="0.25">
      <c r="A269" s="6" t="s">
        <v>66</v>
      </c>
      <c r="B269" t="s">
        <v>417</v>
      </c>
      <c r="C269" s="6">
        <v>150309</v>
      </c>
      <c r="D269" t="s">
        <v>426</v>
      </c>
      <c r="F269" s="2" t="s">
        <v>432</v>
      </c>
      <c r="G269" s="2">
        <v>10343.000007465482</v>
      </c>
      <c r="H269" s="2">
        <v>0</v>
      </c>
      <c r="I269">
        <v>6.1756518123062811</v>
      </c>
      <c r="J269">
        <v>9.336517456483806E-2</v>
      </c>
      <c r="K269">
        <v>262.36103531604408</v>
      </c>
      <c r="L269">
        <v>1.5211161851444814</v>
      </c>
      <c r="M269">
        <v>1.5743368119706456</v>
      </c>
      <c r="N269">
        <v>25.666385650634766</v>
      </c>
      <c r="O269" s="2">
        <v>6</v>
      </c>
      <c r="P269">
        <v>1.4200000166893005</v>
      </c>
      <c r="Q269" s="2">
        <v>1</v>
      </c>
      <c r="R269">
        <v>2.8400000333786011</v>
      </c>
      <c r="S269" s="2">
        <v>24.844154357910156</v>
      </c>
      <c r="T269" s="2">
        <v>25.666385650634766</v>
      </c>
      <c r="U269" s="2">
        <v>25.015151977539063</v>
      </c>
      <c r="V269" s="2">
        <v>400.02667236328125</v>
      </c>
      <c r="W269" s="2">
        <v>379.77737426757812</v>
      </c>
      <c r="X269" s="2">
        <v>13.568127632141113</v>
      </c>
      <c r="Y269" s="2">
        <v>18.0467529296875</v>
      </c>
      <c r="Z269" s="2">
        <v>41.380409240722656</v>
      </c>
      <c r="AA269" s="2">
        <v>55.0394287109375</v>
      </c>
      <c r="AB269" s="2">
        <v>200.10581970214844</v>
      </c>
      <c r="AC269" s="2">
        <v>1499.330322265625</v>
      </c>
      <c r="AD269" s="2">
        <v>7.841135561466217E-2</v>
      </c>
      <c r="AE269" s="2">
        <v>96.07720947265625</v>
      </c>
      <c r="AF269" s="2">
        <v>-3.8077734410762787E-2</v>
      </c>
      <c r="AG269" s="2">
        <v>2.5293242186307907E-2</v>
      </c>
      <c r="AH269" s="2">
        <v>2.7489671483635902E-2</v>
      </c>
      <c r="AI269" s="2">
        <v>3.9258925244212151E-3</v>
      </c>
      <c r="AJ269" s="2">
        <v>1.8116932362318039E-2</v>
      </c>
      <c r="AK269" s="2">
        <v>1.1010042391717434E-2</v>
      </c>
      <c r="AL269" s="2">
        <v>1</v>
      </c>
      <c r="AM269" s="2">
        <v>-0.21956524252891541</v>
      </c>
      <c r="AN269" s="2">
        <v>2.737391471862793</v>
      </c>
      <c r="AO269" s="2">
        <v>1</v>
      </c>
      <c r="AP269" s="2">
        <v>0</v>
      </c>
      <c r="AQ269" s="2">
        <v>0.15999999642372131</v>
      </c>
      <c r="AR269" s="2">
        <v>111115</v>
      </c>
      <c r="AS269">
        <v>0.33350969950358067</v>
      </c>
      <c r="AT269">
        <v>1.5211161851444814E-3</v>
      </c>
      <c r="AU269">
        <v>298.81638565063474</v>
      </c>
      <c r="AV269">
        <v>297.99415435791013</v>
      </c>
      <c r="AW269">
        <v>239.89284620047692</v>
      </c>
      <c r="AX269">
        <v>1.8556705674538423</v>
      </c>
      <c r="AY269">
        <v>3.3082184734975044</v>
      </c>
      <c r="AZ269">
        <v>34.432915898114523</v>
      </c>
      <c r="BA269">
        <v>16.386162968427023</v>
      </c>
      <c r="BB269">
        <v>25.255270004272461</v>
      </c>
      <c r="BC269">
        <v>3.2283919913652421</v>
      </c>
      <c r="BD269">
        <v>9.0393483280739775E-2</v>
      </c>
      <c r="BE269">
        <v>1.7338816615268589</v>
      </c>
      <c r="BF269">
        <v>1.4945103298383833</v>
      </c>
      <c r="BG269">
        <v>5.6755605188961722E-2</v>
      </c>
      <c r="BH269">
        <v>25.206916147522531</v>
      </c>
      <c r="BI269">
        <v>0.69082850399400964</v>
      </c>
      <c r="BJ269">
        <v>52.684474045845306</v>
      </c>
      <c r="BK269">
        <v>376.84176516594891</v>
      </c>
      <c r="BL269">
        <v>8.6338882177337574E-3</v>
      </c>
    </row>
    <row r="270" spans="1:64" x14ac:dyDescent="0.25">
      <c r="A270" s="6" t="s">
        <v>66</v>
      </c>
      <c r="B270" t="s">
        <v>451</v>
      </c>
      <c r="C270" s="6">
        <v>150310</v>
      </c>
      <c r="D270" t="s">
        <v>139</v>
      </c>
      <c r="F270" s="2" t="s">
        <v>454</v>
      </c>
      <c r="G270" s="2">
        <v>2016.9999993517995</v>
      </c>
      <c r="H270" s="2">
        <v>0</v>
      </c>
      <c r="I270">
        <v>6.2226000024363541</v>
      </c>
      <c r="J270">
        <v>6.1139319937767049E-2</v>
      </c>
      <c r="K270">
        <v>217.35554820754328</v>
      </c>
      <c r="L270">
        <v>0.65406928448688073</v>
      </c>
      <c r="M270">
        <v>1.0800581034494776</v>
      </c>
      <c r="N270">
        <v>24.213911056518555</v>
      </c>
      <c r="O270" s="2">
        <v>6</v>
      </c>
      <c r="P270">
        <v>1.4200000166893005</v>
      </c>
      <c r="Q270" s="2">
        <v>1</v>
      </c>
      <c r="R270">
        <v>2.8400000333786011</v>
      </c>
      <c r="S270" s="2">
        <v>21.408437728881836</v>
      </c>
      <c r="T270" s="2">
        <v>24.213911056518555</v>
      </c>
      <c r="U270" s="2">
        <v>19.965017318725586</v>
      </c>
      <c r="V270" s="2">
        <v>399.58544921875</v>
      </c>
      <c r="W270" s="2">
        <v>388.481689453125</v>
      </c>
      <c r="X270" s="2">
        <v>18.181022644042969</v>
      </c>
      <c r="Y270" s="2">
        <v>19.280750274658203</v>
      </c>
      <c r="Z270" s="2">
        <v>71.980918884277344</v>
      </c>
      <c r="AA270" s="2">
        <v>76.334877014160156</v>
      </c>
      <c r="AB270" s="2">
        <v>349.9730224609375</v>
      </c>
      <c r="AC270" s="2">
        <v>1499.4989013671875</v>
      </c>
      <c r="AD270" s="2">
        <v>9.2974558472633362E-2</v>
      </c>
      <c r="AE270" s="2">
        <v>101.32476806640625</v>
      </c>
      <c r="AF270" s="2">
        <v>2.6497743129730225</v>
      </c>
      <c r="AG270" s="2">
        <v>0.15415158867835999</v>
      </c>
      <c r="AH270" s="2">
        <v>6.6395387053489685E-2</v>
      </c>
      <c r="AI270" s="2">
        <v>3.2140493858605623E-3</v>
      </c>
      <c r="AJ270" s="2">
        <v>2.7153410017490387E-2</v>
      </c>
      <c r="AK270" s="2">
        <v>1.6696789534762502E-3</v>
      </c>
      <c r="AL270" s="2">
        <v>0.66666668653488159</v>
      </c>
      <c r="AM270" s="2">
        <v>-0.21956524252891541</v>
      </c>
      <c r="AN270" s="2">
        <v>2.737391471862793</v>
      </c>
      <c r="AO270" s="2">
        <v>1</v>
      </c>
      <c r="AP270" s="2">
        <v>0</v>
      </c>
      <c r="AQ270" s="2">
        <v>0.15999999642372131</v>
      </c>
      <c r="AR270" s="2">
        <v>111115</v>
      </c>
      <c r="AS270">
        <v>0.58328837076822904</v>
      </c>
      <c r="AT270">
        <v>6.5406928448688074E-4</v>
      </c>
      <c r="AU270">
        <v>297.36391105651853</v>
      </c>
      <c r="AV270">
        <v>294.55843772888181</v>
      </c>
      <c r="AW270">
        <v>239.91981885612404</v>
      </c>
      <c r="AX270">
        <v>2.0450852193183131</v>
      </c>
      <c r="AY270">
        <v>3.0336756531755187</v>
      </c>
      <c r="AZ270">
        <v>29.94011939101906</v>
      </c>
      <c r="BA270">
        <v>10.659369116360857</v>
      </c>
      <c r="BB270">
        <v>22.811174392700195</v>
      </c>
      <c r="BC270">
        <v>2.7876562044643522</v>
      </c>
      <c r="BD270">
        <v>5.9850854963418396E-2</v>
      </c>
      <c r="BE270">
        <v>1.9536175497260411</v>
      </c>
      <c r="BF270">
        <v>0.83403865473831118</v>
      </c>
      <c r="BG270">
        <v>3.7520449651804691E-2</v>
      </c>
      <c r="BH270">
        <v>22.023500510075905</v>
      </c>
      <c r="BI270">
        <v>0.55950011058055249</v>
      </c>
      <c r="BJ270">
        <v>64.268633681767668</v>
      </c>
      <c r="BK270">
        <v>385.52376343039344</v>
      </c>
      <c r="BL270">
        <v>1.0373368337823721E-2</v>
      </c>
    </row>
    <row r="271" spans="1:64" x14ac:dyDescent="0.25">
      <c r="A271" s="6" t="s">
        <v>66</v>
      </c>
      <c r="B271" t="s">
        <v>451</v>
      </c>
      <c r="C271" s="6">
        <v>150310</v>
      </c>
      <c r="D271" t="s">
        <v>139</v>
      </c>
      <c r="F271" s="2" t="s">
        <v>455</v>
      </c>
      <c r="G271" s="2">
        <v>2460.4999992959201</v>
      </c>
      <c r="H271" s="2">
        <v>0</v>
      </c>
      <c r="I271">
        <v>13.09058596030577</v>
      </c>
      <c r="J271">
        <v>6.7021828995166788E-2</v>
      </c>
      <c r="K271">
        <v>1419.9950050376988</v>
      </c>
      <c r="L271">
        <v>0.6904284867015682</v>
      </c>
      <c r="M271">
        <v>1.0422742402954734</v>
      </c>
      <c r="N271">
        <v>24.050140380859375</v>
      </c>
      <c r="O271" s="2">
        <v>6</v>
      </c>
      <c r="P271">
        <v>1.4200000166893005</v>
      </c>
      <c r="Q271" s="2">
        <v>1</v>
      </c>
      <c r="R271">
        <v>2.8400000333786011</v>
      </c>
      <c r="S271" s="2">
        <v>21.361240386962891</v>
      </c>
      <c r="T271" s="2">
        <v>24.050140380859375</v>
      </c>
      <c r="U271" s="2">
        <v>19.966461181640625</v>
      </c>
      <c r="V271" s="2">
        <v>1790.1334228515625</v>
      </c>
      <c r="W271" s="2">
        <v>1765.602783203125</v>
      </c>
      <c r="X271" s="2">
        <v>18.199798583984375</v>
      </c>
      <c r="Y271" s="2">
        <v>19.360469818115234</v>
      </c>
      <c r="Z271" s="2">
        <v>72.26531982421875</v>
      </c>
      <c r="AA271" s="2">
        <v>76.87396240234375</v>
      </c>
      <c r="AB271" s="2">
        <v>350.00167846679687</v>
      </c>
      <c r="AC271" s="2">
        <v>1500.2816162109375</v>
      </c>
      <c r="AD271" s="2">
        <v>0.37302729487419128</v>
      </c>
      <c r="AE271" s="2">
        <v>101.32671356201172</v>
      </c>
      <c r="AF271" s="2">
        <v>-7.714700885117054E-3</v>
      </c>
      <c r="AG271" s="2">
        <v>0.18703027069568634</v>
      </c>
      <c r="AH271" s="2">
        <v>0.48447281122207642</v>
      </c>
      <c r="AI271" s="2">
        <v>3.4423917531967163E-3</v>
      </c>
      <c r="AJ271" s="2">
        <v>0.34275883436203003</v>
      </c>
      <c r="AK271" s="2">
        <v>1.0995303746312857E-3</v>
      </c>
      <c r="AL271" s="2">
        <v>1</v>
      </c>
      <c r="AM271" s="2">
        <v>-0.21956524252891541</v>
      </c>
      <c r="AN271" s="2">
        <v>2.737391471862793</v>
      </c>
      <c r="AO271" s="2">
        <v>1</v>
      </c>
      <c r="AP271" s="2">
        <v>0</v>
      </c>
      <c r="AQ271" s="2">
        <v>0.15999999642372131</v>
      </c>
      <c r="AR271" s="2">
        <v>111115</v>
      </c>
      <c r="AS271">
        <v>0.58333613077799473</v>
      </c>
      <c r="AT271">
        <v>6.9042848670156825E-4</v>
      </c>
      <c r="AU271">
        <v>297.20014038085935</v>
      </c>
      <c r="AV271">
        <v>294.51124038696287</v>
      </c>
      <c r="AW271">
        <v>240.04505322832483</v>
      </c>
      <c r="AX271">
        <v>2.0438847340137989</v>
      </c>
      <c r="AY271">
        <v>3.0040070199816089</v>
      </c>
      <c r="AZ271">
        <v>29.64674284183868</v>
      </c>
      <c r="BA271">
        <v>10.286273023723446</v>
      </c>
      <c r="BB271">
        <v>22.705690383911133</v>
      </c>
      <c r="BC271">
        <v>2.7698826444456315</v>
      </c>
      <c r="BD271">
        <v>6.5476630584381731E-2</v>
      </c>
      <c r="BE271">
        <v>1.9617327796861355</v>
      </c>
      <c r="BF271">
        <v>0.80814986475949602</v>
      </c>
      <c r="BG271">
        <v>4.1058970853373081E-2</v>
      </c>
      <c r="BH271">
        <v>143.88342713494231</v>
      </c>
      <c r="BI271">
        <v>0.80425507851860611</v>
      </c>
      <c r="BJ271">
        <v>65.252349855276037</v>
      </c>
      <c r="BK271">
        <v>1759.3801455838609</v>
      </c>
      <c r="BL271">
        <v>4.8550706738194329E-3</v>
      </c>
    </row>
    <row r="272" spans="1:64" x14ac:dyDescent="0.25">
      <c r="A272" s="6" t="s">
        <v>66</v>
      </c>
      <c r="B272" t="s">
        <v>451</v>
      </c>
      <c r="C272" s="6">
        <v>150310</v>
      </c>
      <c r="D272" t="s">
        <v>138</v>
      </c>
      <c r="F272" s="2" t="s">
        <v>452</v>
      </c>
      <c r="G272" s="2">
        <v>1386.4999988488853</v>
      </c>
      <c r="H272" s="2">
        <v>0</v>
      </c>
      <c r="I272">
        <v>4.042513990961413</v>
      </c>
      <c r="J272">
        <v>4.3582294972283803E-2</v>
      </c>
      <c r="K272">
        <v>235.31722004091327</v>
      </c>
      <c r="L272">
        <v>0.59788078690069069</v>
      </c>
      <c r="M272">
        <v>1.3750768695735855</v>
      </c>
      <c r="N272">
        <v>25.585178375244141</v>
      </c>
      <c r="O272" s="2">
        <v>6</v>
      </c>
      <c r="P272">
        <v>1.4200000166893005</v>
      </c>
      <c r="Q272" s="2">
        <v>1</v>
      </c>
      <c r="R272">
        <v>2.8400000333786011</v>
      </c>
      <c r="S272" s="2">
        <v>22.769615173339844</v>
      </c>
      <c r="T272" s="2">
        <v>25.585178375244141</v>
      </c>
      <c r="U272" s="2">
        <v>21.002492904663086</v>
      </c>
      <c r="V272" s="2">
        <v>399.9925537109375</v>
      </c>
      <c r="W272" s="2">
        <v>392.65914916992187</v>
      </c>
      <c r="X272" s="2">
        <v>17.915899276733398</v>
      </c>
      <c r="Y272" s="2">
        <v>18.921571731567383</v>
      </c>
      <c r="Z272" s="2">
        <v>65.284858703613281</v>
      </c>
      <c r="AA272" s="2">
        <v>68.949493408203125</v>
      </c>
      <c r="AB272" s="2">
        <v>349.95565795898437</v>
      </c>
      <c r="AC272" s="2">
        <v>1499.457275390625</v>
      </c>
      <c r="AD272" s="2">
        <v>0.21060159802436829</v>
      </c>
      <c r="AE272" s="2">
        <v>101.32553100585937</v>
      </c>
      <c r="AF272" s="2">
        <v>3.0733950138092041</v>
      </c>
      <c r="AG272" s="2">
        <v>0.16841521859169006</v>
      </c>
      <c r="AH272" s="2">
        <v>2.021094411611557E-2</v>
      </c>
      <c r="AI272" s="2">
        <v>3.1520887278020382E-3</v>
      </c>
      <c r="AJ272" s="2">
        <v>3.0101798474788666E-2</v>
      </c>
      <c r="AK272" s="2">
        <v>3.6586362402886152E-3</v>
      </c>
      <c r="AL272" s="2">
        <v>1</v>
      </c>
      <c r="AM272" s="2">
        <v>-0.21956524252891541</v>
      </c>
      <c r="AN272" s="2">
        <v>2.737391471862793</v>
      </c>
      <c r="AO272" s="2">
        <v>1</v>
      </c>
      <c r="AP272" s="2">
        <v>0</v>
      </c>
      <c r="AQ272" s="2">
        <v>0.15999999642372131</v>
      </c>
      <c r="AR272" s="2">
        <v>111115</v>
      </c>
      <c r="AS272">
        <v>0.58325942993164059</v>
      </c>
      <c r="AT272">
        <v>5.9788078690069073E-4</v>
      </c>
      <c r="AU272">
        <v>298.73517837524412</v>
      </c>
      <c r="AV272">
        <v>295.91961517333982</v>
      </c>
      <c r="AW272">
        <v>239.9131587000229</v>
      </c>
      <c r="AX272">
        <v>2.0632452648266786</v>
      </c>
      <c r="AY272">
        <v>3.2923151727401088</v>
      </c>
      <c r="AZ272">
        <v>32.492454172776291</v>
      </c>
      <c r="BA272">
        <v>13.570882441208909</v>
      </c>
      <c r="BB272">
        <v>24.177396774291992</v>
      </c>
      <c r="BC272">
        <v>3.0270386423119913</v>
      </c>
      <c r="BD272">
        <v>4.2923594710329631E-2</v>
      </c>
      <c r="BE272">
        <v>1.9172383031665232</v>
      </c>
      <c r="BF272">
        <v>1.1098003391454681</v>
      </c>
      <c r="BG272">
        <v>2.6885659259855255E-2</v>
      </c>
      <c r="BH272">
        <v>23.843642275468191</v>
      </c>
      <c r="BI272">
        <v>0.59929132057249113</v>
      </c>
      <c r="BJ272">
        <v>57.779634698646852</v>
      </c>
      <c r="BK272">
        <v>390.7375316263807</v>
      </c>
      <c r="BL272">
        <v>5.9777974408985485E-3</v>
      </c>
    </row>
    <row r="273" spans="1:64" x14ac:dyDescent="0.25">
      <c r="A273" s="6" t="s">
        <v>66</v>
      </c>
      <c r="B273" t="s">
        <v>451</v>
      </c>
      <c r="C273" s="6">
        <v>150310</v>
      </c>
      <c r="D273" t="s">
        <v>138</v>
      </c>
      <c r="F273" s="2" t="s">
        <v>453</v>
      </c>
      <c r="G273" s="2">
        <v>1718.9999989494681</v>
      </c>
      <c r="H273" s="2">
        <v>0</v>
      </c>
      <c r="I273">
        <v>9.0075720048162342</v>
      </c>
      <c r="J273">
        <v>3.263746285707543E-2</v>
      </c>
      <c r="K273">
        <v>1299.650430836012</v>
      </c>
      <c r="L273">
        <v>0.37939883957107279</v>
      </c>
      <c r="M273">
        <v>1.1618406397620467</v>
      </c>
      <c r="N273">
        <v>24.532924652099609</v>
      </c>
      <c r="O273" s="2">
        <v>6</v>
      </c>
      <c r="P273">
        <v>1.4200000166893005</v>
      </c>
      <c r="Q273" s="2">
        <v>1</v>
      </c>
      <c r="R273">
        <v>2.8400000333786011</v>
      </c>
      <c r="S273" s="2">
        <v>21.519157409667969</v>
      </c>
      <c r="T273" s="2">
        <v>24.532924652099609</v>
      </c>
      <c r="U273" s="2">
        <v>19.955514907836914</v>
      </c>
      <c r="V273" s="2">
        <v>1791.0440673828125</v>
      </c>
      <c r="W273" s="2">
        <v>1774.4471435546875</v>
      </c>
      <c r="X273" s="2">
        <v>18.413698196411133</v>
      </c>
      <c r="Y273" s="2">
        <v>19.051753997802734</v>
      </c>
      <c r="Z273" s="2">
        <v>72.407585144042969</v>
      </c>
      <c r="AA273" s="2">
        <v>74.916595458984375</v>
      </c>
      <c r="AB273" s="2">
        <v>349.97311401367187</v>
      </c>
      <c r="AC273" s="2">
        <v>1500.4403076171875</v>
      </c>
      <c r="AD273" s="2">
        <v>7.8411981463432312E-2</v>
      </c>
      <c r="AE273" s="2">
        <v>101.32209777832031</v>
      </c>
      <c r="AF273" s="2">
        <v>1.6996889114379883</v>
      </c>
      <c r="AG273" s="2">
        <v>0.17209410667419434</v>
      </c>
      <c r="AH273" s="2">
        <v>0.11831512302160263</v>
      </c>
      <c r="AI273" s="2">
        <v>2.7122183237224817E-3</v>
      </c>
      <c r="AJ273" s="2">
        <v>0.13365787267684937</v>
      </c>
      <c r="AK273" s="2">
        <v>8.0244531854987144E-3</v>
      </c>
      <c r="AL273" s="2">
        <v>1</v>
      </c>
      <c r="AM273" s="2">
        <v>-0.21956524252891541</v>
      </c>
      <c r="AN273" s="2">
        <v>2.737391471862793</v>
      </c>
      <c r="AO273" s="2">
        <v>1</v>
      </c>
      <c r="AP273" s="2">
        <v>0</v>
      </c>
      <c r="AQ273" s="2">
        <v>0.15999999642372131</v>
      </c>
      <c r="AR273" s="2">
        <v>111115</v>
      </c>
      <c r="AS273">
        <v>0.58328852335611969</v>
      </c>
      <c r="AT273">
        <v>3.7939883957107279E-4</v>
      </c>
      <c r="AU273">
        <v>297.68292465209959</v>
      </c>
      <c r="AV273">
        <v>294.66915740966795</v>
      </c>
      <c r="AW273">
        <v>240.07044385275731</v>
      </c>
      <c r="AX273">
        <v>2.1564162068274282</v>
      </c>
      <c r="AY273">
        <v>3.0922043211759203</v>
      </c>
      <c r="AZ273">
        <v>30.518558034016078</v>
      </c>
      <c r="BA273">
        <v>11.466804036213343</v>
      </c>
      <c r="BB273">
        <v>23.026041030883789</v>
      </c>
      <c r="BC273">
        <v>2.8241691151225998</v>
      </c>
      <c r="BD273">
        <v>3.2266652414357604E-2</v>
      </c>
      <c r="BE273">
        <v>1.9303636814138736</v>
      </c>
      <c r="BF273">
        <v>0.89380543370872623</v>
      </c>
      <c r="BG273">
        <v>2.0199648131778304E-2</v>
      </c>
      <c r="BH273">
        <v>131.68330803080252</v>
      </c>
      <c r="BI273">
        <v>0.73242555325286729</v>
      </c>
      <c r="BJ273">
        <v>61.909594350168447</v>
      </c>
      <c r="BK273">
        <v>1770.1653752224402</v>
      </c>
      <c r="BL273">
        <v>3.1502996087471842E-3</v>
      </c>
    </row>
    <row r="274" spans="1:64" x14ac:dyDescent="0.25">
      <c r="A274" s="6" t="s">
        <v>66</v>
      </c>
      <c r="B274" t="s">
        <v>451</v>
      </c>
      <c r="C274" s="6">
        <v>150310</v>
      </c>
      <c r="D274" t="s">
        <v>140</v>
      </c>
      <c r="F274" s="2" t="s">
        <v>456</v>
      </c>
      <c r="G274" s="2">
        <v>3072.9999970495701</v>
      </c>
      <c r="H274" s="2">
        <v>0</v>
      </c>
      <c r="I274">
        <v>1.0879829367705587</v>
      </c>
      <c r="J274">
        <v>1.7133976730623987E-2</v>
      </c>
      <c r="K274">
        <v>287.59780274418989</v>
      </c>
      <c r="L274">
        <v>0.25600521312663255</v>
      </c>
      <c r="M274">
        <v>1.4857224118740568</v>
      </c>
      <c r="N274">
        <v>25.232034683227539</v>
      </c>
      <c r="O274" s="2">
        <v>6</v>
      </c>
      <c r="P274">
        <v>1.4200000166893005</v>
      </c>
      <c r="Q274" s="2">
        <v>1</v>
      </c>
      <c r="R274">
        <v>2.8400000333786011</v>
      </c>
      <c r="S274" s="2">
        <v>24.396940231323242</v>
      </c>
      <c r="T274" s="2">
        <v>25.232034683227539</v>
      </c>
      <c r="U274" s="2">
        <v>23.977827072143555</v>
      </c>
      <c r="V274" s="2">
        <v>399.9969482421875</v>
      </c>
      <c r="W274" s="2">
        <v>397.95718383789062</v>
      </c>
      <c r="X274" s="2">
        <v>16.724035263061523</v>
      </c>
      <c r="Y274" s="2">
        <v>17.155372619628906</v>
      </c>
      <c r="Z274" s="2">
        <v>55.247135162353516</v>
      </c>
      <c r="AA274" s="2">
        <v>56.672042846679688</v>
      </c>
      <c r="AB274" s="2">
        <v>349.99984741210937</v>
      </c>
      <c r="AC274" s="2">
        <v>1499.221435546875</v>
      </c>
      <c r="AD274" s="2">
        <v>0.2273889034986496</v>
      </c>
      <c r="AE274" s="2">
        <v>101.321533203125</v>
      </c>
      <c r="AF274" s="2">
        <v>2.12253737449646</v>
      </c>
      <c r="AG274" s="2">
        <v>0.15399546921253204</v>
      </c>
      <c r="AH274" s="2">
        <v>3.8293667137622833E-2</v>
      </c>
      <c r="AI274" s="2">
        <v>1.2402699328958988E-2</v>
      </c>
      <c r="AJ274" s="2">
        <v>3.0451448634266853E-2</v>
      </c>
      <c r="AK274" s="2">
        <v>1.2499516829848289E-2</v>
      </c>
      <c r="AL274" s="2">
        <v>1</v>
      </c>
      <c r="AM274" s="2">
        <v>-0.21956524252891541</v>
      </c>
      <c r="AN274" s="2">
        <v>2.737391471862793</v>
      </c>
      <c r="AO274" s="2">
        <v>1</v>
      </c>
      <c r="AP274" s="2">
        <v>0</v>
      </c>
      <c r="AQ274" s="2">
        <v>0.15999999642372131</v>
      </c>
      <c r="AR274" s="2">
        <v>111115</v>
      </c>
      <c r="AS274">
        <v>0.58333307902018228</v>
      </c>
      <c r="AT274">
        <v>2.5600521312663257E-4</v>
      </c>
      <c r="AU274">
        <v>298.38203468322752</v>
      </c>
      <c r="AV274">
        <v>297.54694023132322</v>
      </c>
      <c r="AW274">
        <v>239.87542432586633</v>
      </c>
      <c r="AX274">
        <v>2.4893094596223344</v>
      </c>
      <c r="AY274">
        <v>3.2239310683657685</v>
      </c>
      <c r="AZ274">
        <v>31.818814485392476</v>
      </c>
      <c r="BA274">
        <v>14.66344186576357</v>
      </c>
      <c r="BB274">
        <v>24.814487457275391</v>
      </c>
      <c r="BC274">
        <v>3.1446795590353962</v>
      </c>
      <c r="BD274">
        <v>1.7031225806947731E-2</v>
      </c>
      <c r="BE274">
        <v>1.7382086564917116</v>
      </c>
      <c r="BF274">
        <v>1.4064709025436846</v>
      </c>
      <c r="BG274">
        <v>1.0653700214187361E-2</v>
      </c>
      <c r="BH274">
        <v>29.139850319891231</v>
      </c>
      <c r="BI274">
        <v>0.7226852898359637</v>
      </c>
      <c r="BJ274">
        <v>53.04231893351394</v>
      </c>
      <c r="BK274">
        <v>397.44000885641964</v>
      </c>
      <c r="BL274">
        <v>1.4520213526679263E-3</v>
      </c>
    </row>
    <row r="275" spans="1:64" x14ac:dyDescent="0.25">
      <c r="A275" s="6" t="s">
        <v>66</v>
      </c>
      <c r="B275" t="s">
        <v>451</v>
      </c>
      <c r="C275" s="6">
        <v>150310</v>
      </c>
      <c r="D275" t="s">
        <v>140</v>
      </c>
      <c r="F275" s="2" t="s">
        <v>457</v>
      </c>
      <c r="G275" s="2">
        <v>3363.4999986477196</v>
      </c>
      <c r="H275" s="2">
        <v>0</v>
      </c>
      <c r="I275">
        <v>5.0225848552192494</v>
      </c>
      <c r="J275">
        <v>1.6855343613391145E-2</v>
      </c>
      <c r="K275">
        <v>1268.208462301958</v>
      </c>
      <c r="L275">
        <v>0.25517468328636433</v>
      </c>
      <c r="M275">
        <v>1.506161610691388</v>
      </c>
      <c r="N275">
        <v>25.011634826660156</v>
      </c>
      <c r="O275" s="2">
        <v>6</v>
      </c>
      <c r="P275">
        <v>1.4200000166893005</v>
      </c>
      <c r="Q275" s="2">
        <v>1</v>
      </c>
      <c r="R275">
        <v>2.8400000333786011</v>
      </c>
      <c r="S275" s="2">
        <v>23.725425720214844</v>
      </c>
      <c r="T275" s="2">
        <v>25.011634826660156</v>
      </c>
      <c r="U275" s="2">
        <v>22.967929840087891</v>
      </c>
      <c r="V275" s="2">
        <v>1793.9537353515625</v>
      </c>
      <c r="W275" s="2">
        <v>1784.56298828125</v>
      </c>
      <c r="X275" s="2">
        <v>16.107065200805664</v>
      </c>
      <c r="Y275" s="2">
        <v>16.537271499633789</v>
      </c>
      <c r="Z275" s="2">
        <v>55.402835845947266</v>
      </c>
      <c r="AA275" s="2">
        <v>56.882598876953125</v>
      </c>
      <c r="AB275" s="2">
        <v>350.00155639648438</v>
      </c>
      <c r="AC275" s="2">
        <v>1499.4869384765625</v>
      </c>
      <c r="AD275" s="2">
        <v>0.2654842734336853</v>
      </c>
      <c r="AE275" s="2">
        <v>101.33003234863281</v>
      </c>
      <c r="AF275" s="2">
        <v>0.49058547616004944</v>
      </c>
      <c r="AG275" s="2">
        <v>0.17213825881481171</v>
      </c>
      <c r="AH275" s="2">
        <v>4.2495559900999069E-2</v>
      </c>
      <c r="AI275" s="2">
        <v>2.0478465594351292E-3</v>
      </c>
      <c r="AJ275" s="2">
        <v>3.3986777067184448E-2</v>
      </c>
      <c r="AK275" s="2">
        <v>1.0343563044443727E-3</v>
      </c>
      <c r="AL275" s="2">
        <v>1</v>
      </c>
      <c r="AM275" s="2">
        <v>-0.21956524252891541</v>
      </c>
      <c r="AN275" s="2">
        <v>2.737391471862793</v>
      </c>
      <c r="AO275" s="2">
        <v>1</v>
      </c>
      <c r="AP275" s="2">
        <v>0</v>
      </c>
      <c r="AQ275" s="2">
        <v>0.15999999642372131</v>
      </c>
      <c r="AR275" s="2">
        <v>111115</v>
      </c>
      <c r="AS275">
        <v>0.58333592732747386</v>
      </c>
      <c r="AT275">
        <v>2.5517468328636433E-4</v>
      </c>
      <c r="AU275">
        <v>298.16163482666013</v>
      </c>
      <c r="AV275">
        <v>296.87542572021482</v>
      </c>
      <c r="AW275">
        <v>239.91790479366682</v>
      </c>
      <c r="AX275">
        <v>2.4332195387966773</v>
      </c>
      <c r="AY275">
        <v>3.1818838667074032</v>
      </c>
      <c r="AZ275">
        <v>31.401192647012262</v>
      </c>
      <c r="BA275">
        <v>14.863921147378473</v>
      </c>
      <c r="BB275">
        <v>24.3685302734375</v>
      </c>
      <c r="BC275">
        <v>3.0619211856932158</v>
      </c>
      <c r="BD275">
        <v>1.6755897694422497E-2</v>
      </c>
      <c r="BE275">
        <v>1.6757222560160152</v>
      </c>
      <c r="BF275">
        <v>1.3861989296772006</v>
      </c>
      <c r="BG275">
        <v>1.0481325478805646E-2</v>
      </c>
      <c r="BH275">
        <v>128.50760450986729</v>
      </c>
      <c r="BI275">
        <v>0.7106549169908517</v>
      </c>
      <c r="BJ275">
        <v>51.788146232003825</v>
      </c>
      <c r="BK275">
        <v>1782.1754919872872</v>
      </c>
      <c r="BL275">
        <v>1.4595103575052288E-3</v>
      </c>
    </row>
    <row r="276" spans="1:64" x14ac:dyDescent="0.25">
      <c r="A276" s="6" t="s">
        <v>66</v>
      </c>
      <c r="B276" t="s">
        <v>451</v>
      </c>
      <c r="C276" s="6">
        <v>150310</v>
      </c>
      <c r="D276" t="s">
        <v>147</v>
      </c>
      <c r="F276" s="2" t="s">
        <v>460</v>
      </c>
      <c r="G276" s="2">
        <v>4616.9999971613288</v>
      </c>
      <c r="H276" s="2">
        <v>0</v>
      </c>
      <c r="I276">
        <v>1.7118412050761402</v>
      </c>
      <c r="J276">
        <v>2.9853154388168705E-2</v>
      </c>
      <c r="K276">
        <v>296.87479441423443</v>
      </c>
      <c r="L276">
        <v>0.39983903965630985</v>
      </c>
      <c r="M276">
        <v>1.3403625440564717</v>
      </c>
      <c r="N276">
        <v>23.800735473632812</v>
      </c>
      <c r="O276" s="2">
        <v>6</v>
      </c>
      <c r="P276">
        <v>1.4200000166893005</v>
      </c>
      <c r="Q276" s="2">
        <v>1</v>
      </c>
      <c r="R276">
        <v>2.8400000333786011</v>
      </c>
      <c r="S276" s="2">
        <v>24.680391311645508</v>
      </c>
      <c r="T276" s="2">
        <v>23.800735473632812</v>
      </c>
      <c r="U276" s="2">
        <v>25.009067535400391</v>
      </c>
      <c r="V276" s="2">
        <v>400.15545654296875</v>
      </c>
      <c r="W276" s="2">
        <v>396.948974609375</v>
      </c>
      <c r="X276" s="2">
        <v>15.303579330444336</v>
      </c>
      <c r="Y276" s="2">
        <v>15.978026390075684</v>
      </c>
      <c r="Z276" s="2">
        <v>49.705615997314453</v>
      </c>
      <c r="AA276" s="2">
        <v>51.896202087402344</v>
      </c>
      <c r="AB276" s="2">
        <v>350.02041625976562</v>
      </c>
      <c r="AC276" s="2">
        <v>1500.8074951171875</v>
      </c>
      <c r="AD276" s="2">
        <v>0.16242398321628571</v>
      </c>
      <c r="AE276" s="2">
        <v>101.32350921630859</v>
      </c>
      <c r="AF276" s="2">
        <v>1.4873979091644287</v>
      </c>
      <c r="AG276" s="2">
        <v>0.10655837506055832</v>
      </c>
      <c r="AH276" s="2">
        <v>2.8765838593244553E-2</v>
      </c>
      <c r="AI276" s="2">
        <v>2.9631291981786489E-3</v>
      </c>
      <c r="AJ276" s="2">
        <v>3.5983499139547348E-2</v>
      </c>
      <c r="AK276" s="2">
        <v>3.7714124191552401E-3</v>
      </c>
      <c r="AL276" s="2">
        <v>1</v>
      </c>
      <c r="AM276" s="2">
        <v>-0.21956524252891541</v>
      </c>
      <c r="AN276" s="2">
        <v>2.737391471862793</v>
      </c>
      <c r="AO276" s="2">
        <v>1</v>
      </c>
      <c r="AP276" s="2">
        <v>0</v>
      </c>
      <c r="AQ276" s="2">
        <v>0.15999999642372131</v>
      </c>
      <c r="AR276" s="2">
        <v>111115</v>
      </c>
      <c r="AS276">
        <v>0.58336736043294268</v>
      </c>
      <c r="AT276">
        <v>3.9983903965630984E-4</v>
      </c>
      <c r="AU276">
        <v>296.95073547363279</v>
      </c>
      <c r="AV276">
        <v>297.83039131164549</v>
      </c>
      <c r="AW276">
        <v>240.12919385144414</v>
      </c>
      <c r="AX276">
        <v>2.6465125797135785</v>
      </c>
      <c r="AY276">
        <v>2.9593122482497272</v>
      </c>
      <c r="AZ276">
        <v>29.206570825849454</v>
      </c>
      <c r="BA276">
        <v>13.22854443577377</v>
      </c>
      <c r="BB276">
        <v>24.24056339263916</v>
      </c>
      <c r="BC276">
        <v>3.0385281381548199</v>
      </c>
      <c r="BD276">
        <v>2.9542612082129226E-2</v>
      </c>
      <c r="BE276">
        <v>1.6189497041932555</v>
      </c>
      <c r="BF276">
        <v>1.4195784339615645</v>
      </c>
      <c r="BG276">
        <v>1.8491783956822876E-2</v>
      </c>
      <c r="BH276">
        <v>30.080395967920403</v>
      </c>
      <c r="BI276">
        <v>0.74789157650899485</v>
      </c>
      <c r="BJ276">
        <v>54.142074995174006</v>
      </c>
      <c r="BK276">
        <v>396.13524728553989</v>
      </c>
      <c r="BL276">
        <v>2.3396715020982334E-3</v>
      </c>
    </row>
    <row r="277" spans="1:64" x14ac:dyDescent="0.25">
      <c r="A277" s="6" t="s">
        <v>66</v>
      </c>
      <c r="B277" t="s">
        <v>451</v>
      </c>
      <c r="C277" s="6">
        <v>150310</v>
      </c>
      <c r="D277" t="s">
        <v>147</v>
      </c>
      <c r="F277" s="2" t="s">
        <v>461</v>
      </c>
      <c r="G277" s="2">
        <v>4856.4999993182719</v>
      </c>
      <c r="H277" s="2">
        <v>0</v>
      </c>
      <c r="I277">
        <v>7.6651454838690878</v>
      </c>
      <c r="J277">
        <v>3.0649877015457738E-2</v>
      </c>
      <c r="K277">
        <v>1341.2198539723133</v>
      </c>
      <c r="L277">
        <v>0.4681423164048743</v>
      </c>
      <c r="M277">
        <v>1.5289277389393945</v>
      </c>
      <c r="N277">
        <v>24.302387237548828</v>
      </c>
      <c r="O277" s="2">
        <v>6</v>
      </c>
      <c r="P277">
        <v>1.4200000166893005</v>
      </c>
      <c r="Q277" s="2">
        <v>1</v>
      </c>
      <c r="R277">
        <v>2.8400000333786011</v>
      </c>
      <c r="S277" s="2">
        <v>25.478836059570313</v>
      </c>
      <c r="T277" s="2">
        <v>24.302387237548828</v>
      </c>
      <c r="U277" s="2">
        <v>25.990777969360352</v>
      </c>
      <c r="V277" s="2">
        <v>1798.1629638671875</v>
      </c>
      <c r="W277" s="2">
        <v>1783.5924072265625</v>
      </c>
      <c r="X277" s="2">
        <v>14.220641136169434</v>
      </c>
      <c r="Y277" s="2">
        <v>15.011065483093262</v>
      </c>
      <c r="Z277" s="2">
        <v>44.039703369140625</v>
      </c>
      <c r="AA277" s="2">
        <v>46.487560272216797</v>
      </c>
      <c r="AB277" s="2">
        <v>350.02590942382812</v>
      </c>
      <c r="AC277" s="2">
        <v>1499.3853759765625</v>
      </c>
      <c r="AD277" s="2">
        <v>0.17810702323913574</v>
      </c>
      <c r="AE277" s="2">
        <v>101.31742858886719</v>
      </c>
      <c r="AF277" s="2">
        <v>-1.2808576822280884</v>
      </c>
      <c r="AG277" s="2">
        <v>0.10855670273303986</v>
      </c>
      <c r="AH277" s="2">
        <v>0.17493648827075958</v>
      </c>
      <c r="AI277" s="2">
        <v>1.1847485788166523E-2</v>
      </c>
      <c r="AJ277" s="2">
        <v>0.24755625426769257</v>
      </c>
      <c r="AK277" s="2">
        <v>1.2595780193805695E-2</v>
      </c>
      <c r="AL277" s="2">
        <v>1</v>
      </c>
      <c r="AM277" s="2">
        <v>-0.21956524252891541</v>
      </c>
      <c r="AN277" s="2">
        <v>2.737391471862793</v>
      </c>
      <c r="AO277" s="2">
        <v>1</v>
      </c>
      <c r="AP277" s="2">
        <v>0</v>
      </c>
      <c r="AQ277" s="2">
        <v>0.15999999642372131</v>
      </c>
      <c r="AR277" s="2">
        <v>111115</v>
      </c>
      <c r="AS277">
        <v>0.58337651570638005</v>
      </c>
      <c r="AT277">
        <v>4.6814231640487431E-4</v>
      </c>
      <c r="AU277">
        <v>297.45238723754881</v>
      </c>
      <c r="AV277">
        <v>298.62883605957029</v>
      </c>
      <c r="AW277">
        <v>239.90165479403004</v>
      </c>
      <c r="AX277">
        <v>2.6471970040678494</v>
      </c>
      <c r="AY277">
        <v>3.0498102940655052</v>
      </c>
      <c r="AZ277">
        <v>30.101536690604682</v>
      </c>
      <c r="BA277">
        <v>15.09047120751142</v>
      </c>
      <c r="BB277">
        <v>24.89061164855957</v>
      </c>
      <c r="BC277">
        <v>3.1589998913968662</v>
      </c>
      <c r="BD277">
        <v>3.0322628834597628E-2</v>
      </c>
      <c r="BE277">
        <v>1.5208825551261107</v>
      </c>
      <c r="BF277">
        <v>1.6381173362707555</v>
      </c>
      <c r="BG277">
        <v>1.8980775021517311E-2</v>
      </c>
      <c r="BH277">
        <v>135.88894677681074</v>
      </c>
      <c r="BI277">
        <v>0.75197665595463792</v>
      </c>
      <c r="BJ277">
        <v>49.258827726755861</v>
      </c>
      <c r="BK277">
        <v>1779.9487641696599</v>
      </c>
      <c r="BL277">
        <v>2.1212749967360217E-3</v>
      </c>
    </row>
    <row r="278" spans="1:64" x14ac:dyDescent="0.25">
      <c r="A278" s="6" t="s">
        <v>66</v>
      </c>
      <c r="B278" t="s">
        <v>451</v>
      </c>
      <c r="C278" s="6">
        <v>150310</v>
      </c>
      <c r="D278" t="s">
        <v>146</v>
      </c>
      <c r="F278" s="2" t="s">
        <v>458</v>
      </c>
      <c r="G278" s="2">
        <v>3733.9999995306134</v>
      </c>
      <c r="H278" s="2">
        <v>0</v>
      </c>
      <c r="I278">
        <v>7.4727085745156003</v>
      </c>
      <c r="J278">
        <v>7.3594231341279043E-2</v>
      </c>
      <c r="K278">
        <v>212.98613728051359</v>
      </c>
      <c r="L278">
        <v>0.99781481477315459</v>
      </c>
      <c r="M278">
        <v>1.3745438838188495</v>
      </c>
      <c r="N278">
        <v>25.088180541992187</v>
      </c>
      <c r="O278" s="2">
        <v>6</v>
      </c>
      <c r="P278">
        <v>1.4200000166893005</v>
      </c>
      <c r="Q278" s="2">
        <v>1</v>
      </c>
      <c r="R278">
        <v>2.8400000333786011</v>
      </c>
      <c r="S278" s="2">
        <v>23.646213531494141</v>
      </c>
      <c r="T278" s="2">
        <v>25.088180541992187</v>
      </c>
      <c r="U278" s="2">
        <v>22.959888458251953</v>
      </c>
      <c r="V278" s="2">
        <v>399.16360473632812</v>
      </c>
      <c r="W278" s="2">
        <v>385.69158935546875</v>
      </c>
      <c r="X278" s="2">
        <v>16.300006866455078</v>
      </c>
      <c r="Y278" s="2">
        <v>17.980030059814453</v>
      </c>
      <c r="Z278" s="2">
        <v>56.333660125732422</v>
      </c>
      <c r="AA278" s="2">
        <v>62.139907836914062</v>
      </c>
      <c r="AB278" s="2">
        <v>349.9501953125</v>
      </c>
      <c r="AC278" s="2">
        <v>1501.3228759765625</v>
      </c>
      <c r="AD278" s="2">
        <v>0.1725042313337326</v>
      </c>
      <c r="AE278" s="2">
        <v>101.32844543457031</v>
      </c>
      <c r="AF278" s="2">
        <v>2.4621431827545166</v>
      </c>
      <c r="AG278" s="2">
        <v>0.14193558692932129</v>
      </c>
      <c r="AH278" s="2">
        <v>1.867072656750679E-2</v>
      </c>
      <c r="AI278" s="2">
        <v>4.9229050055146217E-3</v>
      </c>
      <c r="AJ278" s="2">
        <v>1.9792452454566956E-2</v>
      </c>
      <c r="AK278" s="2">
        <v>1.9969420973211527E-3</v>
      </c>
      <c r="AL278" s="2">
        <v>0.66666668653488159</v>
      </c>
      <c r="AM278" s="2">
        <v>-0.21956524252891541</v>
      </c>
      <c r="AN278" s="2">
        <v>2.737391471862793</v>
      </c>
      <c r="AO278" s="2">
        <v>1</v>
      </c>
      <c r="AP278" s="2">
        <v>0</v>
      </c>
      <c r="AQ278" s="2">
        <v>0.15999999642372131</v>
      </c>
      <c r="AR278" s="2">
        <v>111115</v>
      </c>
      <c r="AS278">
        <v>0.58325032552083322</v>
      </c>
      <c r="AT278">
        <v>9.9781481477315462E-4</v>
      </c>
      <c r="AU278">
        <v>298.23818054199216</v>
      </c>
      <c r="AV278">
        <v>296.79621353149412</v>
      </c>
      <c r="AW278">
        <v>240.211654787101</v>
      </c>
      <c r="AX278">
        <v>2.044004433399722</v>
      </c>
      <c r="AY278">
        <v>3.1964323786466924</v>
      </c>
      <c r="AZ278">
        <v>31.545262191066467</v>
      </c>
      <c r="BA278">
        <v>13.565232131252014</v>
      </c>
      <c r="BB278">
        <v>24.367197036743164</v>
      </c>
      <c r="BC278">
        <v>3.0616766534542852</v>
      </c>
      <c r="BD278">
        <v>7.1735320870354433E-2</v>
      </c>
      <c r="BE278">
        <v>1.8218884948278429</v>
      </c>
      <c r="BF278">
        <v>1.2397881586264423</v>
      </c>
      <c r="BG278">
        <v>4.4997961752816097E-2</v>
      </c>
      <c r="BH278">
        <v>21.581554189748424</v>
      </c>
      <c r="BI278">
        <v>0.55221877572294442</v>
      </c>
      <c r="BJ278">
        <v>57.019443665868842</v>
      </c>
      <c r="BK278">
        <v>382.13942158890899</v>
      </c>
      <c r="BL278">
        <v>1.1150110706307038E-2</v>
      </c>
    </row>
    <row r="279" spans="1:64" x14ac:dyDescent="0.25">
      <c r="A279" s="6" t="s">
        <v>66</v>
      </c>
      <c r="B279" t="s">
        <v>451</v>
      </c>
      <c r="C279" s="6">
        <v>150310</v>
      </c>
      <c r="D279" t="s">
        <v>146</v>
      </c>
      <c r="F279" s="2" t="s">
        <v>459</v>
      </c>
      <c r="G279" s="2">
        <v>4053.9999986812472</v>
      </c>
      <c r="H279" s="2">
        <v>0</v>
      </c>
      <c r="I279">
        <v>19.316722958114187</v>
      </c>
      <c r="J279">
        <v>7.8690813123514627E-2</v>
      </c>
      <c r="K279">
        <v>1323.3340806045408</v>
      </c>
      <c r="L279">
        <v>1.0080417392679142</v>
      </c>
      <c r="M279">
        <v>1.3021222833956914</v>
      </c>
      <c r="N279">
        <v>24.437713623046875</v>
      </c>
      <c r="O279" s="2">
        <v>6</v>
      </c>
      <c r="P279">
        <v>1.4200000166893005</v>
      </c>
      <c r="Q279" s="2">
        <v>1</v>
      </c>
      <c r="R279">
        <v>2.8400000333786011</v>
      </c>
      <c r="S279" s="2">
        <v>23.395837783813477</v>
      </c>
      <c r="T279" s="2">
        <v>24.437713623046875</v>
      </c>
      <c r="U279" s="2">
        <v>22.877758026123047</v>
      </c>
      <c r="V279" s="2">
        <v>1793.8931884765625</v>
      </c>
      <c r="W279" s="2">
        <v>1757.7386474609375</v>
      </c>
      <c r="X279" s="2">
        <v>15.794377326965332</v>
      </c>
      <c r="Y279" s="2">
        <v>17.492345809936523</v>
      </c>
      <c r="Z279" s="2">
        <v>55.417613983154297</v>
      </c>
      <c r="AA279" s="2">
        <v>61.375263214111328</v>
      </c>
      <c r="AB279" s="2">
        <v>349.9742431640625</v>
      </c>
      <c r="AC279" s="2">
        <v>1499.3458251953125</v>
      </c>
      <c r="AD279" s="2">
        <v>0.27443987131118774</v>
      </c>
      <c r="AE279" s="2">
        <v>101.3306884765625</v>
      </c>
      <c r="AF279" s="2">
        <v>0.53110677003860474</v>
      </c>
      <c r="AG279" s="2">
        <v>0.15416589379310608</v>
      </c>
      <c r="AH279" s="2">
        <v>0.17348930239677429</v>
      </c>
      <c r="AI279" s="2">
        <v>9.8446812480688095E-3</v>
      </c>
      <c r="AJ279" s="2">
        <v>0.23272159695625305</v>
      </c>
      <c r="AK279" s="2">
        <v>9.2140501365065575E-3</v>
      </c>
      <c r="AL279" s="2">
        <v>1</v>
      </c>
      <c r="AM279" s="2">
        <v>-0.21956524252891541</v>
      </c>
      <c r="AN279" s="2">
        <v>2.737391471862793</v>
      </c>
      <c r="AO279" s="2">
        <v>1</v>
      </c>
      <c r="AP279" s="2">
        <v>0</v>
      </c>
      <c r="AQ279" s="2">
        <v>0.15999999642372131</v>
      </c>
      <c r="AR279" s="2">
        <v>111115</v>
      </c>
      <c r="AS279">
        <v>0.58329040527343745</v>
      </c>
      <c r="AT279">
        <v>1.0080417392679141E-3</v>
      </c>
      <c r="AU279">
        <v>297.58771362304685</v>
      </c>
      <c r="AV279">
        <v>296.54583778381345</v>
      </c>
      <c r="AW279">
        <v>239.89532666917148</v>
      </c>
      <c r="AX279">
        <v>2.0892689132962636</v>
      </c>
      <c r="AY279">
        <v>3.0746337273866726</v>
      </c>
      <c r="AZ279">
        <v>30.342572162606263</v>
      </c>
      <c r="BA279">
        <v>12.85022635266974</v>
      </c>
      <c r="BB279">
        <v>23.916775703430176</v>
      </c>
      <c r="BC279">
        <v>2.9800344500077225</v>
      </c>
      <c r="BD279">
        <v>7.6569230401774518E-2</v>
      </c>
      <c r="BE279">
        <v>1.7725114439909813</v>
      </c>
      <c r="BF279">
        <v>1.2075230060167412</v>
      </c>
      <c r="BG279">
        <v>4.8041962507309903E-2</v>
      </c>
      <c r="BH279">
        <v>134.09435347215697</v>
      </c>
      <c r="BI279">
        <v>0.7528616853911152</v>
      </c>
      <c r="BJ279">
        <v>57.781569062891982</v>
      </c>
      <c r="BK279">
        <v>1748.5564025007391</v>
      </c>
      <c r="BL279">
        <v>6.3832688501025015E-3</v>
      </c>
    </row>
    <row r="280" spans="1:64" x14ac:dyDescent="0.25">
      <c r="A280" s="6" t="s">
        <v>66</v>
      </c>
      <c r="B280" t="s">
        <v>451</v>
      </c>
      <c r="C280" s="6">
        <v>150310</v>
      </c>
      <c r="D280" t="s">
        <v>148</v>
      </c>
      <c r="F280" s="2" t="s">
        <v>462</v>
      </c>
      <c r="G280" s="2">
        <v>5957.4999993629754</v>
      </c>
      <c r="H280" s="2">
        <v>0</v>
      </c>
      <c r="I280">
        <v>2.244986981425332</v>
      </c>
      <c r="J280">
        <v>2.1736213284578681E-2</v>
      </c>
      <c r="K280">
        <v>217.63588233729706</v>
      </c>
      <c r="L280">
        <v>0.40508630821014557</v>
      </c>
      <c r="M280">
        <v>1.8595288005011659</v>
      </c>
      <c r="N280">
        <v>25.185918807983398</v>
      </c>
      <c r="O280" s="2">
        <v>6</v>
      </c>
      <c r="P280">
        <v>1.4200000166893005</v>
      </c>
      <c r="Q280" s="2">
        <v>1</v>
      </c>
      <c r="R280">
        <v>2.8400000333786011</v>
      </c>
      <c r="S280" s="2">
        <v>26.352985382080078</v>
      </c>
      <c r="T280" s="2">
        <v>25.185918807983398</v>
      </c>
      <c r="U280" s="2">
        <v>27.008544921875</v>
      </c>
      <c r="V280" s="2">
        <v>400.31427001953125</v>
      </c>
      <c r="W280" s="2">
        <v>393.13787841796875</v>
      </c>
      <c r="X280" s="2">
        <v>12.187869071960449</v>
      </c>
      <c r="Y280" s="2">
        <v>13.380826950073242</v>
      </c>
      <c r="Z280" s="2">
        <v>35.836650848388672</v>
      </c>
      <c r="AA280" s="2">
        <v>39.344367980957031</v>
      </c>
      <c r="AB280" s="2">
        <v>201.01258850097656</v>
      </c>
      <c r="AC280" s="2">
        <v>1498.6636962890625</v>
      </c>
      <c r="AD280" s="2">
        <v>0.10641510784626007</v>
      </c>
      <c r="AE280" s="2">
        <v>101.30648040771484</v>
      </c>
      <c r="AF280" s="2">
        <v>0.50797438621520996</v>
      </c>
      <c r="AG280" s="2">
        <v>3.1116917729377747E-2</v>
      </c>
      <c r="AH280" s="2">
        <v>1.4899810776114464E-2</v>
      </c>
      <c r="AI280" s="2">
        <v>1.9508071709424257E-3</v>
      </c>
      <c r="AJ280" s="2">
        <v>2.2557176649570465E-2</v>
      </c>
      <c r="AK280" s="2">
        <v>2.8076553717255592E-3</v>
      </c>
      <c r="AL280" s="2">
        <v>0.66666668653488159</v>
      </c>
      <c r="AM280" s="2">
        <v>-0.21956524252891541</v>
      </c>
      <c r="AN280" s="2">
        <v>2.737391471862793</v>
      </c>
      <c r="AO280" s="2">
        <v>1</v>
      </c>
      <c r="AP280" s="2">
        <v>0</v>
      </c>
      <c r="AQ280" s="2">
        <v>0.15999999642372131</v>
      </c>
      <c r="AR280" s="2">
        <v>111115</v>
      </c>
      <c r="AS280">
        <v>0.3350209808349609</v>
      </c>
      <c r="AT280">
        <v>4.0508630821014559E-4</v>
      </c>
      <c r="AU280">
        <v>298.33591880798338</v>
      </c>
      <c r="AV280">
        <v>299.50298538208006</v>
      </c>
      <c r="AW280">
        <v>239.78618604661096</v>
      </c>
      <c r="AX280">
        <v>2.6745623099206606</v>
      </c>
      <c r="AY280">
        <v>3.2150932837577835</v>
      </c>
      <c r="AZ280">
        <v>31.736304240542374</v>
      </c>
      <c r="BA280">
        <v>18.355477290469132</v>
      </c>
      <c r="BB280">
        <v>25.769452095031738</v>
      </c>
      <c r="BC280">
        <v>3.3284991892220037</v>
      </c>
      <c r="BD280">
        <v>2.157111666936699E-2</v>
      </c>
      <c r="BE280">
        <v>1.3555644832566176</v>
      </c>
      <c r="BF280">
        <v>1.9729347059653861</v>
      </c>
      <c r="BG280">
        <v>1.3496684244460218E-2</v>
      </c>
      <c r="BH280">
        <v>22.047925250019119</v>
      </c>
      <c r="BI280">
        <v>0.55358665314339195</v>
      </c>
      <c r="BJ280">
        <v>41.277122742051098</v>
      </c>
      <c r="BK280">
        <v>392.07071912596035</v>
      </c>
      <c r="BL280">
        <v>2.3635175662487886E-3</v>
      </c>
    </row>
    <row r="281" spans="1:64" x14ac:dyDescent="0.25">
      <c r="A281" s="6" t="s">
        <v>66</v>
      </c>
      <c r="B281" t="s">
        <v>451</v>
      </c>
      <c r="C281" s="6">
        <v>150310</v>
      </c>
      <c r="D281" t="s">
        <v>148</v>
      </c>
      <c r="F281" s="2" t="s">
        <v>463</v>
      </c>
      <c r="G281" s="2">
        <v>6228.4999990724027</v>
      </c>
      <c r="H281" s="2">
        <v>0</v>
      </c>
      <c r="I281">
        <v>8.2282486553111589</v>
      </c>
      <c r="J281">
        <v>1.8832022431628084E-2</v>
      </c>
      <c r="K281">
        <v>1034.8371545258922</v>
      </c>
      <c r="L281">
        <v>0.35542551632079611</v>
      </c>
      <c r="M281">
        <v>1.8817281748266061</v>
      </c>
      <c r="N281">
        <v>25.088756561279297</v>
      </c>
      <c r="O281" s="2">
        <v>6</v>
      </c>
      <c r="P281">
        <v>1.4200000166893005</v>
      </c>
      <c r="Q281" s="2">
        <v>1</v>
      </c>
      <c r="R281">
        <v>2.8400000333786011</v>
      </c>
      <c r="S281" s="2">
        <v>26.337297439575195</v>
      </c>
      <c r="T281" s="2">
        <v>25.088756561279297</v>
      </c>
      <c r="U281" s="2">
        <v>27.008398056030273</v>
      </c>
      <c r="V281" s="2">
        <v>1807.09521484375</v>
      </c>
      <c r="W281" s="2">
        <v>1780.643798828125</v>
      </c>
      <c r="X281" s="2">
        <v>11.932038307189941</v>
      </c>
      <c r="Y281" s="2">
        <v>12.979249954223633</v>
      </c>
      <c r="Z281" s="2">
        <v>35.115093231201172</v>
      </c>
      <c r="AA281" s="2">
        <v>38.196956634521484</v>
      </c>
      <c r="AB281" s="2">
        <v>200.99797058105469</v>
      </c>
      <c r="AC281" s="2">
        <v>1499.7445068359375</v>
      </c>
      <c r="AD281" s="2">
        <v>0.40661871433258057</v>
      </c>
      <c r="AE281" s="2">
        <v>101.30122375488281</v>
      </c>
      <c r="AF281" s="2">
        <v>-3.7067351341247559</v>
      </c>
      <c r="AG281" s="2">
        <v>3.9902929216623306E-2</v>
      </c>
      <c r="AH281" s="2">
        <v>0.20525972545146942</v>
      </c>
      <c r="AI281" s="2">
        <v>4.4612553901970387E-3</v>
      </c>
      <c r="AJ281" s="2">
        <v>0.26452377438545227</v>
      </c>
      <c r="AK281" s="2">
        <v>3.3986691851168871E-3</v>
      </c>
      <c r="AL281" s="2">
        <v>0.66666668653488159</v>
      </c>
      <c r="AM281" s="2">
        <v>-0.21956524252891541</v>
      </c>
      <c r="AN281" s="2">
        <v>2.737391471862793</v>
      </c>
      <c r="AO281" s="2">
        <v>1</v>
      </c>
      <c r="AP281" s="2">
        <v>0</v>
      </c>
      <c r="AQ281" s="2">
        <v>0.15999999642372131</v>
      </c>
      <c r="AR281" s="2">
        <v>111115</v>
      </c>
      <c r="AS281">
        <v>0.33499661763509109</v>
      </c>
      <c r="AT281">
        <v>3.554255163207961E-4</v>
      </c>
      <c r="AU281">
        <v>298.23875656127927</v>
      </c>
      <c r="AV281">
        <v>299.48729743957517</v>
      </c>
      <c r="AW281">
        <v>239.95911573024568</v>
      </c>
      <c r="AX281">
        <v>2.7123236009353584</v>
      </c>
      <c r="AY281">
        <v>3.196542078609967</v>
      </c>
      <c r="AZ281">
        <v>31.554821947112863</v>
      </c>
      <c r="BA281">
        <v>18.57557199288923</v>
      </c>
      <c r="BB281">
        <v>25.713027000427246</v>
      </c>
      <c r="BC281">
        <v>3.3173828306023014</v>
      </c>
      <c r="BD281">
        <v>1.8707969999746128E-2</v>
      </c>
      <c r="BE281">
        <v>1.3148139037833608</v>
      </c>
      <c r="BF281">
        <v>2.0025689268189408</v>
      </c>
      <c r="BG281">
        <v>1.1703563661927588E-2</v>
      </c>
      <c r="BH281">
        <v>104.83027014049364</v>
      </c>
      <c r="BI281">
        <v>0.58115899160008189</v>
      </c>
      <c r="BJ281">
        <v>40.188333067485672</v>
      </c>
      <c r="BK281">
        <v>1776.7324834921687</v>
      </c>
      <c r="BL281">
        <v>1.8611670614125601E-3</v>
      </c>
    </row>
    <row r="282" spans="1:64" x14ac:dyDescent="0.25">
      <c r="A282" s="6" t="s">
        <v>66</v>
      </c>
      <c r="B282" t="s">
        <v>451</v>
      </c>
      <c r="C282" s="6">
        <v>150310</v>
      </c>
      <c r="D282" t="s">
        <v>156</v>
      </c>
      <c r="F282" s="2" t="s">
        <v>466</v>
      </c>
      <c r="G282" s="2">
        <v>8053.9999989718199</v>
      </c>
      <c r="H282" s="2">
        <v>0</v>
      </c>
      <c r="I282">
        <v>3.3240172639808709</v>
      </c>
      <c r="J282">
        <v>3.5269177264370753E-2</v>
      </c>
      <c r="K282">
        <v>227.47194249509866</v>
      </c>
      <c r="L282">
        <v>0.65962641209834716</v>
      </c>
      <c r="M282">
        <v>1.8748079348071429</v>
      </c>
      <c r="N282">
        <v>25.170103073120117</v>
      </c>
      <c r="O282" s="2">
        <v>6</v>
      </c>
      <c r="P282">
        <v>1.4200000166893005</v>
      </c>
      <c r="Q282" s="2">
        <v>1</v>
      </c>
      <c r="R282">
        <v>2.8400000333786011</v>
      </c>
      <c r="S282" s="2">
        <v>26.286369323730469</v>
      </c>
      <c r="T282" s="2">
        <v>25.170103073120117</v>
      </c>
      <c r="U282" s="2">
        <v>27.012458801269531</v>
      </c>
      <c r="V282" s="2">
        <v>399.8822021484375</v>
      </c>
      <c r="W282" s="2">
        <v>389.19552612304688</v>
      </c>
      <c r="X282" s="2">
        <v>11.259881973266602</v>
      </c>
      <c r="Y282" s="2">
        <v>13.202537536621094</v>
      </c>
      <c r="Z282" s="2">
        <v>33.232444763183594</v>
      </c>
      <c r="AA282" s="2">
        <v>38.96600341796875</v>
      </c>
      <c r="AB282" s="2">
        <v>201.03955078125</v>
      </c>
      <c r="AC282" s="2">
        <v>1500.22998046875</v>
      </c>
      <c r="AD282" s="2">
        <v>0.35620629787445068</v>
      </c>
      <c r="AE282" s="2">
        <v>101.28804779052734</v>
      </c>
      <c r="AF282" s="2">
        <v>-5.3761102259159088E-2</v>
      </c>
      <c r="AG282" s="2">
        <v>-4.0406733751296997E-4</v>
      </c>
      <c r="AH282" s="2">
        <v>2.8422920033335686E-2</v>
      </c>
      <c r="AI282" s="2">
        <v>6.0655716806650162E-3</v>
      </c>
      <c r="AJ282" s="2">
        <v>2.6317264884710312E-2</v>
      </c>
      <c r="AK282" s="2">
        <v>8.4453159943223E-3</v>
      </c>
      <c r="AL282" s="2">
        <v>1</v>
      </c>
      <c r="AM282" s="2">
        <v>-0.21956524252891541</v>
      </c>
      <c r="AN282" s="2">
        <v>2.737391471862793</v>
      </c>
      <c r="AO282" s="2">
        <v>1</v>
      </c>
      <c r="AP282" s="2">
        <v>0</v>
      </c>
      <c r="AQ282" s="2">
        <v>0.15999999642372131</v>
      </c>
      <c r="AR282" s="2">
        <v>111115</v>
      </c>
      <c r="AS282">
        <v>0.33506591796874996</v>
      </c>
      <c r="AT282">
        <v>6.5962641209834716E-4</v>
      </c>
      <c r="AU282">
        <v>298.32010307312009</v>
      </c>
      <c r="AV282">
        <v>299.43636932373045</v>
      </c>
      <c r="AW282">
        <v>240.0367915097595</v>
      </c>
      <c r="AX282">
        <v>2.5431947540837383</v>
      </c>
      <c r="AY282">
        <v>3.2120671877726514</v>
      </c>
      <c r="AZ282">
        <v>31.712203540693082</v>
      </c>
      <c r="BA282">
        <v>18.509666004071988</v>
      </c>
      <c r="BB282">
        <v>25.728236198425293</v>
      </c>
      <c r="BC282">
        <v>3.3203760110262546</v>
      </c>
      <c r="BD282">
        <v>3.4836551734802539E-2</v>
      </c>
      <c r="BE282">
        <v>1.3372592529655085</v>
      </c>
      <c r="BF282">
        <v>1.9831167580607461</v>
      </c>
      <c r="BG282">
        <v>2.1811304571304719E-2</v>
      </c>
      <c r="BH282">
        <v>23.040188982447642</v>
      </c>
      <c r="BI282">
        <v>0.58446700238579263</v>
      </c>
      <c r="BJ282">
        <v>41.023867701876505</v>
      </c>
      <c r="BK282">
        <v>387.6154475126126</v>
      </c>
      <c r="BL282">
        <v>3.5180239939190663E-3</v>
      </c>
    </row>
    <row r="283" spans="1:64" x14ac:dyDescent="0.25">
      <c r="A283" s="6" t="s">
        <v>66</v>
      </c>
      <c r="B283" t="s">
        <v>451</v>
      </c>
      <c r="C283" s="6">
        <v>150310</v>
      </c>
      <c r="D283" t="s">
        <v>156</v>
      </c>
      <c r="F283" s="2" t="s">
        <v>467</v>
      </c>
      <c r="G283" s="2">
        <v>8471.4999964796007</v>
      </c>
      <c r="H283" s="2">
        <v>0</v>
      </c>
      <c r="I283">
        <v>6.7467532174281608</v>
      </c>
      <c r="J283">
        <v>3.1941216354380901E-2</v>
      </c>
      <c r="K283">
        <v>1400.1850173647817</v>
      </c>
      <c r="L283">
        <v>0.59236428479897407</v>
      </c>
      <c r="M283">
        <v>1.8574093892024708</v>
      </c>
      <c r="N283">
        <v>24.945928573608398</v>
      </c>
      <c r="O283" s="2">
        <v>6</v>
      </c>
      <c r="P283">
        <v>1.4200000166893005</v>
      </c>
      <c r="Q283" s="2">
        <v>1</v>
      </c>
      <c r="R283">
        <v>2.8400000333786011</v>
      </c>
      <c r="S283" s="2">
        <v>26.198881149291992</v>
      </c>
      <c r="T283" s="2">
        <v>24.945928573608398</v>
      </c>
      <c r="U283" s="2">
        <v>27.014316558837891</v>
      </c>
      <c r="V283" s="2">
        <v>1812.4693603515625</v>
      </c>
      <c r="W283" s="2">
        <v>1789.1722412109375</v>
      </c>
      <c r="X283" s="2">
        <v>11.209457397460937</v>
      </c>
      <c r="Y283" s="2">
        <v>12.954341888427734</v>
      </c>
      <c r="Z283" s="2">
        <v>33.252799987792969</v>
      </c>
      <c r="AA283" s="2">
        <v>38.428997039794922</v>
      </c>
      <c r="AB283" s="2">
        <v>201.05305480957031</v>
      </c>
      <c r="AC283" s="2">
        <v>1501.040771484375</v>
      </c>
      <c r="AD283" s="2">
        <v>0.109776571393013</v>
      </c>
      <c r="AE283" s="2">
        <v>101.28128051757812</v>
      </c>
      <c r="AF283" s="2">
        <v>-5.3761102259159088E-2</v>
      </c>
      <c r="AG283" s="2">
        <v>-4.0406733751296997E-4</v>
      </c>
      <c r="AH283" s="2">
        <v>2.8422920033335686E-2</v>
      </c>
      <c r="AI283" s="2">
        <v>6.0655716806650162E-3</v>
      </c>
      <c r="AJ283" s="2">
        <v>2.6317264884710312E-2</v>
      </c>
      <c r="AK283" s="2">
        <v>8.4453159943223E-3</v>
      </c>
      <c r="AL283" s="2">
        <v>0.66666668653488159</v>
      </c>
      <c r="AM283" s="2">
        <v>-0.21956524252891541</v>
      </c>
      <c r="AN283" s="2">
        <v>2.737391471862793</v>
      </c>
      <c r="AO283" s="2">
        <v>1</v>
      </c>
      <c r="AP283" s="2">
        <v>0</v>
      </c>
      <c r="AQ283" s="2">
        <v>0.15999999642372131</v>
      </c>
      <c r="AR283" s="2">
        <v>111115</v>
      </c>
      <c r="AS283">
        <v>0.33508842468261713</v>
      </c>
      <c r="AT283">
        <v>5.9236428479897407E-4</v>
      </c>
      <c r="AU283">
        <v>298.09592857360838</v>
      </c>
      <c r="AV283">
        <v>299.34888114929197</v>
      </c>
      <c r="AW283">
        <v>240.16651806935988</v>
      </c>
      <c r="AX283">
        <v>2.5967536449427491</v>
      </c>
      <c r="AY283">
        <v>3.1694417239249328</v>
      </c>
      <c r="AZ283">
        <v>31.293460230045696</v>
      </c>
      <c r="BA283">
        <v>18.339118341617962</v>
      </c>
      <c r="BB283">
        <v>25.572404861450195</v>
      </c>
      <c r="BC283">
        <v>3.2898197486318081</v>
      </c>
      <c r="BD283">
        <v>3.1585971865207514E-2</v>
      </c>
      <c r="BE283">
        <v>1.3120323347224621</v>
      </c>
      <c r="BF283">
        <v>1.9777874139093461</v>
      </c>
      <c r="BG283">
        <v>1.9772844483428097E-2</v>
      </c>
      <c r="BH283">
        <v>141.81253152023248</v>
      </c>
      <c r="BI283">
        <v>0.78258816290214539</v>
      </c>
      <c r="BJ283">
        <v>40.736973306852583</v>
      </c>
      <c r="BK283">
        <v>1785.965157853022</v>
      </c>
      <c r="BL283">
        <v>1.5389007143716698E-3</v>
      </c>
    </row>
    <row r="284" spans="1:64" x14ac:dyDescent="0.25">
      <c r="A284" s="6" t="s">
        <v>66</v>
      </c>
      <c r="B284" t="s">
        <v>451</v>
      </c>
      <c r="C284" s="6">
        <v>150310</v>
      </c>
      <c r="D284" t="s">
        <v>155</v>
      </c>
      <c r="F284" s="2" t="s">
        <v>464</v>
      </c>
      <c r="G284" s="2">
        <v>6967.4999991394579</v>
      </c>
      <c r="H284" s="2">
        <v>0</v>
      </c>
      <c r="I284">
        <v>4.4863734586829045</v>
      </c>
      <c r="J284">
        <v>5.2263197661730737E-2</v>
      </c>
      <c r="K284">
        <v>236.78952692627342</v>
      </c>
      <c r="L284">
        <v>0.94350234346504425</v>
      </c>
      <c r="M284">
        <v>1.8190465946653718</v>
      </c>
      <c r="N284">
        <v>25.461200714111328</v>
      </c>
      <c r="O284" s="2">
        <v>6</v>
      </c>
      <c r="P284">
        <v>1.4200000166893005</v>
      </c>
      <c r="Q284" s="2">
        <v>1</v>
      </c>
      <c r="R284">
        <v>2.8400000333786011</v>
      </c>
      <c r="S284" s="2">
        <v>26.232072830200195</v>
      </c>
      <c r="T284" s="2">
        <v>25.461200714111328</v>
      </c>
      <c r="U284" s="2">
        <v>27.00726318359375</v>
      </c>
      <c r="V284" s="2">
        <v>399.90478515625</v>
      </c>
      <c r="W284" s="2">
        <v>385.42868041992187</v>
      </c>
      <c r="X284" s="2">
        <v>11.529398918151855</v>
      </c>
      <c r="Y284" s="2">
        <v>14.305230140686035</v>
      </c>
      <c r="Z284" s="2">
        <v>34.141178131103516</v>
      </c>
      <c r="AA284" s="2">
        <v>42.361045837402344</v>
      </c>
      <c r="AB284" s="2">
        <v>201.02201843261719</v>
      </c>
      <c r="AC284" s="2">
        <v>1500.4903564453125</v>
      </c>
      <c r="AD284" s="2">
        <v>0.1792227029800415</v>
      </c>
      <c r="AE284" s="2">
        <v>101.29988098144531</v>
      </c>
      <c r="AF284" s="2">
        <v>0.24142313003540039</v>
      </c>
      <c r="AG284" s="2">
        <v>2.9641189612448215E-3</v>
      </c>
      <c r="AH284" s="2">
        <v>8.2792907953262329E-2</v>
      </c>
      <c r="AI284" s="2">
        <v>1.7962843412533402E-3</v>
      </c>
      <c r="AJ284" s="2">
        <v>8.0451600253582001E-2</v>
      </c>
      <c r="AK284" s="2">
        <v>1.8286737613379955E-3</v>
      </c>
      <c r="AL284" s="2">
        <v>1</v>
      </c>
      <c r="AM284" s="2">
        <v>-0.21956524252891541</v>
      </c>
      <c r="AN284" s="2">
        <v>2.737391471862793</v>
      </c>
      <c r="AO284" s="2">
        <v>1</v>
      </c>
      <c r="AP284" s="2">
        <v>0</v>
      </c>
      <c r="AQ284" s="2">
        <v>0.15999999642372131</v>
      </c>
      <c r="AR284" s="2">
        <v>111115</v>
      </c>
      <c r="AS284">
        <v>0.33503669738769526</v>
      </c>
      <c r="AT284">
        <v>9.435023434650442E-4</v>
      </c>
      <c r="AU284">
        <v>298.61120071411131</v>
      </c>
      <c r="AV284">
        <v>299.38207283020017</v>
      </c>
      <c r="AW284">
        <v>240.07845166507832</v>
      </c>
      <c r="AX284">
        <v>2.3554646117882259</v>
      </c>
      <c r="AY284">
        <v>3.2681647053290512</v>
      </c>
      <c r="AZ284">
        <v>32.262275865138157</v>
      </c>
      <c r="BA284">
        <v>17.957045724452122</v>
      </c>
      <c r="BB284">
        <v>25.846636772155762</v>
      </c>
      <c r="BC284">
        <v>3.3437581030635184</v>
      </c>
      <c r="BD284">
        <v>5.131880166052491E-2</v>
      </c>
      <c r="BE284">
        <v>1.4491181106636795</v>
      </c>
      <c r="BF284">
        <v>1.8946399923998389</v>
      </c>
      <c r="BG284">
        <v>3.2157782890468584E-2</v>
      </c>
      <c r="BH284">
        <v>23.986750895284239</v>
      </c>
      <c r="BI284">
        <v>0.61435367671210372</v>
      </c>
      <c r="BJ284">
        <v>44.043311546355838</v>
      </c>
      <c r="BK284">
        <v>383.29607334314778</v>
      </c>
      <c r="BL284">
        <v>5.1551465745691433E-3</v>
      </c>
    </row>
    <row r="285" spans="1:64" x14ac:dyDescent="0.25">
      <c r="A285" s="6" t="s">
        <v>66</v>
      </c>
      <c r="B285" t="s">
        <v>451</v>
      </c>
      <c r="C285" s="6">
        <v>150310</v>
      </c>
      <c r="D285" t="s">
        <v>155</v>
      </c>
      <c r="F285" s="2" t="s">
        <v>465</v>
      </c>
      <c r="G285" s="2">
        <v>7272.9999985471368</v>
      </c>
      <c r="H285" s="2">
        <v>0</v>
      </c>
      <c r="I285">
        <v>11.327280170807946</v>
      </c>
      <c r="J285">
        <v>4.5230003923764368E-2</v>
      </c>
      <c r="K285">
        <v>1320.1475941429421</v>
      </c>
      <c r="L285">
        <v>0.82186216115007771</v>
      </c>
      <c r="M285">
        <v>1.8271730124957695</v>
      </c>
      <c r="N285">
        <v>25.245620727539062</v>
      </c>
      <c r="O285" s="2">
        <v>6</v>
      </c>
      <c r="P285">
        <v>1.4200000166893005</v>
      </c>
      <c r="Q285" s="2">
        <v>1</v>
      </c>
      <c r="R285">
        <v>2.8400000333786011</v>
      </c>
      <c r="S285" s="2">
        <v>26.166782379150391</v>
      </c>
      <c r="T285" s="2">
        <v>25.245620727539062</v>
      </c>
      <c r="U285" s="2">
        <v>27.005073547363281</v>
      </c>
      <c r="V285" s="2">
        <v>1810.0198974609375</v>
      </c>
      <c r="W285" s="2">
        <v>1771.871826171875</v>
      </c>
      <c r="X285" s="2">
        <v>11.396418571472168</v>
      </c>
      <c r="Y285" s="2">
        <v>13.815105438232422</v>
      </c>
      <c r="Z285" s="2">
        <v>33.875339508056641</v>
      </c>
      <c r="AA285" s="2">
        <v>41.064777374267578</v>
      </c>
      <c r="AB285" s="2">
        <v>201.06150817871094</v>
      </c>
      <c r="AC285" s="2">
        <v>1501.5780029296875</v>
      </c>
      <c r="AD285" s="2">
        <v>0.19826538860797882</v>
      </c>
      <c r="AE285" s="2">
        <v>101.29244232177734</v>
      </c>
      <c r="AF285" s="2">
        <v>-4.109980583190918</v>
      </c>
      <c r="AG285" s="2">
        <v>2.2940926253795624E-2</v>
      </c>
      <c r="AH285" s="2">
        <v>4.567096009850502E-2</v>
      </c>
      <c r="AI285" s="2">
        <v>6.1171818524599075E-3</v>
      </c>
      <c r="AJ285" s="2">
        <v>3.9519824087619781E-2</v>
      </c>
      <c r="AK285" s="2">
        <v>6.1398628167808056E-3</v>
      </c>
      <c r="AL285" s="2">
        <v>0.66666668653488159</v>
      </c>
      <c r="AM285" s="2">
        <v>-0.21956524252891541</v>
      </c>
      <c r="AN285" s="2">
        <v>2.737391471862793</v>
      </c>
      <c r="AO285" s="2">
        <v>1</v>
      </c>
      <c r="AP285" s="2">
        <v>0</v>
      </c>
      <c r="AQ285" s="2">
        <v>0.15999999642372131</v>
      </c>
      <c r="AR285" s="2">
        <v>111115</v>
      </c>
      <c r="AS285">
        <v>0.33510251363118487</v>
      </c>
      <c r="AT285">
        <v>8.2186216115007768E-4</v>
      </c>
      <c r="AU285">
        <v>298.39562072753904</v>
      </c>
      <c r="AV285">
        <v>299.31678237915037</v>
      </c>
      <c r="AW285">
        <v>240.25247509868859</v>
      </c>
      <c r="AX285">
        <v>2.4385631746720424</v>
      </c>
      <c r="AY285">
        <v>3.2265387832671997</v>
      </c>
      <c r="AZ285">
        <v>31.853697169403826</v>
      </c>
      <c r="BA285">
        <v>18.038591731171405</v>
      </c>
      <c r="BB285">
        <v>25.706201553344727</v>
      </c>
      <c r="BC285">
        <v>3.3160403444127646</v>
      </c>
      <c r="BD285">
        <v>4.4520960544728816E-2</v>
      </c>
      <c r="BE285">
        <v>1.3993657707714302</v>
      </c>
      <c r="BF285">
        <v>1.9166745736413344</v>
      </c>
      <c r="BG285">
        <v>2.7888446443913653E-2</v>
      </c>
      <c r="BH285">
        <v>133.72097403595711</v>
      </c>
      <c r="BI285">
        <v>0.74505817782266903</v>
      </c>
      <c r="BJ285">
        <v>42.955666077772555</v>
      </c>
      <c r="BK285">
        <v>1766.4873796750915</v>
      </c>
      <c r="BL285">
        <v>2.7544542360449535E-3</v>
      </c>
    </row>
    <row r="286" spans="1:64" x14ac:dyDescent="0.25">
      <c r="A286" s="6" t="s">
        <v>66</v>
      </c>
      <c r="B286" t="s">
        <v>468</v>
      </c>
      <c r="C286" s="6">
        <v>150312</v>
      </c>
      <c r="D286" t="s">
        <v>434</v>
      </c>
      <c r="F286" s="2" t="s">
        <v>471</v>
      </c>
      <c r="G286" s="2">
        <v>1744.000008739531</v>
      </c>
      <c r="H286" s="2">
        <v>0</v>
      </c>
      <c r="I286">
        <v>10.699331359381281</v>
      </c>
      <c r="J286">
        <v>0.10188636206747818</v>
      </c>
      <c r="K286">
        <v>203.22714970662221</v>
      </c>
      <c r="L286">
        <v>1.5171191925416705</v>
      </c>
      <c r="M286">
        <v>1.528054860007213</v>
      </c>
      <c r="N286">
        <v>24.264862060546875</v>
      </c>
      <c r="O286" s="2">
        <v>6</v>
      </c>
      <c r="P286">
        <v>1.4200000166893005</v>
      </c>
      <c r="Q286" s="2">
        <v>1</v>
      </c>
      <c r="R286">
        <v>2.8400000333786011</v>
      </c>
      <c r="S286" s="2">
        <v>23.925819396972656</v>
      </c>
      <c r="T286" s="2">
        <v>24.264862060546875</v>
      </c>
      <c r="U286" s="2">
        <v>23.993270874023438</v>
      </c>
      <c r="V286" s="2">
        <v>400.55032348632812</v>
      </c>
      <c r="W286" s="2">
        <v>383.61361694335937</v>
      </c>
      <c r="X286" s="2">
        <v>12.704273223876953</v>
      </c>
      <c r="Y286" s="2">
        <v>14.94788646697998</v>
      </c>
      <c r="Z286" s="2">
        <v>43.181484222412109</v>
      </c>
      <c r="AA286" s="2">
        <v>50.807460784912109</v>
      </c>
      <c r="AB286" s="2">
        <v>399.65216064453125</v>
      </c>
      <c r="AC286" s="2">
        <v>1498.8096923828125</v>
      </c>
      <c r="AD286" s="2">
        <v>0.12994205951690674</v>
      </c>
      <c r="AE286" s="2">
        <v>101.34564208984375</v>
      </c>
      <c r="AF286" s="2">
        <v>0.96062946319580078</v>
      </c>
      <c r="AG286" s="2">
        <v>6.4664945006370544E-2</v>
      </c>
      <c r="AH286" s="2">
        <v>4.3706253170967102E-2</v>
      </c>
      <c r="AI286" s="2">
        <v>2.1374970674514771E-3</v>
      </c>
      <c r="AJ286" s="2">
        <v>3.9524972438812256E-2</v>
      </c>
      <c r="AK286" s="2">
        <v>2.22351448610425E-3</v>
      </c>
      <c r="AL286" s="2">
        <v>0.66666668653488159</v>
      </c>
      <c r="AM286" s="2">
        <v>-0.21956524252891541</v>
      </c>
      <c r="AN286" s="2">
        <v>2.737391471862793</v>
      </c>
      <c r="AO286" s="2">
        <v>1</v>
      </c>
      <c r="AP286" s="2">
        <v>0</v>
      </c>
      <c r="AQ286" s="2">
        <v>0.15999999642372131</v>
      </c>
      <c r="AR286" s="2">
        <v>111115</v>
      </c>
      <c r="AS286">
        <v>0.66608693440755196</v>
      </c>
      <c r="AT286">
        <v>1.5171191925416705E-3</v>
      </c>
      <c r="AU286">
        <v>297.41486206054685</v>
      </c>
      <c r="AV286">
        <v>297.07581939697263</v>
      </c>
      <c r="AW286">
        <v>239.80954542108884</v>
      </c>
      <c r="AX286">
        <v>1.9235897252106442</v>
      </c>
      <c r="AY286">
        <v>3.0429580118893851</v>
      </c>
      <c r="AZ286">
        <v>30.025543764297016</v>
      </c>
      <c r="BA286">
        <v>15.077657297317035</v>
      </c>
      <c r="BB286">
        <v>24.095340728759766</v>
      </c>
      <c r="BC286">
        <v>3.0121700418148425</v>
      </c>
      <c r="BD286">
        <v>9.8357731325171366E-2</v>
      </c>
      <c r="BE286">
        <v>1.5149031518821721</v>
      </c>
      <c r="BF286">
        <v>1.4972668899326704</v>
      </c>
      <c r="BG286">
        <v>6.1781159225102307E-2</v>
      </c>
      <c r="BH286">
        <v>20.59618597710643</v>
      </c>
      <c r="BI286">
        <v>0.5297704271447401</v>
      </c>
      <c r="BJ286">
        <v>50.40786957060547</v>
      </c>
      <c r="BK286">
        <v>378.52766723723164</v>
      </c>
      <c r="BL286">
        <v>1.4248113053209667E-2</v>
      </c>
    </row>
    <row r="287" spans="1:64" x14ac:dyDescent="0.25">
      <c r="A287" s="6" t="s">
        <v>66</v>
      </c>
      <c r="B287" t="s">
        <v>468</v>
      </c>
      <c r="C287" s="6">
        <v>150312</v>
      </c>
      <c r="D287" t="s">
        <v>434</v>
      </c>
      <c r="F287" s="2" t="s">
        <v>472</v>
      </c>
      <c r="G287" s="2">
        <v>1964.0000086948276</v>
      </c>
      <c r="H287" s="2">
        <v>0</v>
      </c>
      <c r="I287">
        <v>24.078546407550665</v>
      </c>
      <c r="J287">
        <v>0.10030569622791827</v>
      </c>
      <c r="K287">
        <v>1336.4501899677512</v>
      </c>
      <c r="L287">
        <v>1.3913586611081128</v>
      </c>
      <c r="M287">
        <v>1.4199335996484683</v>
      </c>
      <c r="N287">
        <v>25.033946990966797</v>
      </c>
      <c r="O287" s="2">
        <v>6</v>
      </c>
      <c r="P287">
        <v>1.4200000166893005</v>
      </c>
      <c r="Q287" s="2">
        <v>1</v>
      </c>
      <c r="R287">
        <v>2.8400000333786011</v>
      </c>
      <c r="S287" s="2">
        <v>24.227161407470703</v>
      </c>
      <c r="T287" s="2">
        <v>25.033946990966797</v>
      </c>
      <c r="U287" s="2">
        <v>23.984479904174805</v>
      </c>
      <c r="V287" s="2">
        <v>1807.472412109375</v>
      </c>
      <c r="W287" s="2">
        <v>1767.6357421875</v>
      </c>
      <c r="X287" s="2">
        <v>15.374432563781738</v>
      </c>
      <c r="Y287" s="2">
        <v>17.426631927490234</v>
      </c>
      <c r="Z287" s="2">
        <v>51.322475433349609</v>
      </c>
      <c r="AA287" s="2">
        <v>58.173065185546875</v>
      </c>
      <c r="AB287" s="2">
        <v>399.70150756835937</v>
      </c>
      <c r="AC287" s="2">
        <v>1500.7869873046875</v>
      </c>
      <c r="AD287" s="2">
        <v>1.2322386726737022E-2</v>
      </c>
      <c r="AE287" s="2">
        <v>101.34976196289062</v>
      </c>
      <c r="AF287" s="2">
        <v>-1.6111723184585571</v>
      </c>
      <c r="AG287" s="2">
        <v>9.0597540140151978E-2</v>
      </c>
      <c r="AH287" s="2">
        <v>0.15669283270835876</v>
      </c>
      <c r="AI287" s="2">
        <v>5.6134625338017941E-3</v>
      </c>
      <c r="AJ287" s="2">
        <v>9.2267915606498718E-2</v>
      </c>
      <c r="AK287" s="2">
        <v>6.246758159250021E-3</v>
      </c>
      <c r="AL287" s="2">
        <v>1</v>
      </c>
      <c r="AM287" s="2">
        <v>-0.21956524252891541</v>
      </c>
      <c r="AN287" s="2">
        <v>2.737391471862793</v>
      </c>
      <c r="AO287" s="2">
        <v>1</v>
      </c>
      <c r="AP287" s="2">
        <v>0</v>
      </c>
      <c r="AQ287" s="2">
        <v>0.15999999642372131</v>
      </c>
      <c r="AR287" s="2">
        <v>111115</v>
      </c>
      <c r="AS287">
        <v>0.66616917928059882</v>
      </c>
      <c r="AT287">
        <v>1.3913586611081128E-3</v>
      </c>
      <c r="AU287">
        <v>298.18394699096677</v>
      </c>
      <c r="AV287">
        <v>297.37716140747068</v>
      </c>
      <c r="AW287">
        <v>240.12591260151748</v>
      </c>
      <c r="AX287">
        <v>1.9275655889057213</v>
      </c>
      <c r="AY287">
        <v>3.1861185973145134</v>
      </c>
      <c r="AZ287">
        <v>31.436863151993546</v>
      </c>
      <c r="BA287">
        <v>14.010231224503311</v>
      </c>
      <c r="BB287">
        <v>24.63055419921875</v>
      </c>
      <c r="BC287">
        <v>3.1103123156745487</v>
      </c>
      <c r="BD287">
        <v>9.6883864071330303E-2</v>
      </c>
      <c r="BE287">
        <v>1.7661849976660451</v>
      </c>
      <c r="BF287">
        <v>1.3441273180085036</v>
      </c>
      <c r="BG287">
        <v>6.0850820941799048E-2</v>
      </c>
      <c r="BH287">
        <v>135.44890862849155</v>
      </c>
      <c r="BI287">
        <v>0.75606651193523366</v>
      </c>
      <c r="BJ287">
        <v>55.876059067863316</v>
      </c>
      <c r="BK287">
        <v>1756.1899544170251</v>
      </c>
      <c r="BL287">
        <v>7.6609838130135832E-3</v>
      </c>
    </row>
    <row r="288" spans="1:64" x14ac:dyDescent="0.25">
      <c r="A288" s="6" t="s">
        <v>66</v>
      </c>
      <c r="B288" t="s">
        <v>468</v>
      </c>
      <c r="C288" s="6">
        <v>150312</v>
      </c>
      <c r="D288" t="s">
        <v>433</v>
      </c>
      <c r="F288" s="2" t="s">
        <v>469</v>
      </c>
      <c r="G288" s="2">
        <v>801.00000856071711</v>
      </c>
      <c r="H288" s="2">
        <v>0</v>
      </c>
      <c r="I288">
        <v>12.579973306632294</v>
      </c>
      <c r="J288">
        <v>0.12319953052633435</v>
      </c>
      <c r="K288">
        <v>213.68518461320156</v>
      </c>
      <c r="L288">
        <v>1.0507938163971791</v>
      </c>
      <c r="M288">
        <v>0.87863152423337976</v>
      </c>
      <c r="N288">
        <v>24.102371215820313</v>
      </c>
      <c r="O288" s="2">
        <v>6</v>
      </c>
      <c r="P288">
        <v>1.4200000166893005</v>
      </c>
      <c r="Q288" s="2">
        <v>1</v>
      </c>
      <c r="R288">
        <v>2.8400000333786011</v>
      </c>
      <c r="S288" s="2">
        <v>21.514741897583008</v>
      </c>
      <c r="T288" s="2">
        <v>24.102371215820313</v>
      </c>
      <c r="U288" s="2">
        <v>19.961044311523438</v>
      </c>
      <c r="V288" s="2">
        <v>400.37493896484375</v>
      </c>
      <c r="W288" s="2">
        <v>387.38424682617187</v>
      </c>
      <c r="X288" s="2">
        <v>20.044023513793945</v>
      </c>
      <c r="Y288" s="2">
        <v>21.072963714599609</v>
      </c>
      <c r="Z288" s="2">
        <v>78.826957702636719</v>
      </c>
      <c r="AA288" s="2">
        <v>82.873466491699219</v>
      </c>
      <c r="AB288" s="2">
        <v>599.8310546875</v>
      </c>
      <c r="AC288" s="2">
        <v>1500.115966796875</v>
      </c>
      <c r="AD288" s="2">
        <v>0.20500071346759796</v>
      </c>
      <c r="AE288" s="2">
        <v>101.30563354492187</v>
      </c>
      <c r="AF288" s="2">
        <v>1.8224703073501587</v>
      </c>
      <c r="AG288" s="2">
        <v>9.4511993229389191E-2</v>
      </c>
      <c r="AH288" s="2">
        <v>3.8960792124271393E-2</v>
      </c>
      <c r="AI288" s="2">
        <v>2.322126179933548E-3</v>
      </c>
      <c r="AJ288" s="2">
        <v>1.6161639243364334E-2</v>
      </c>
      <c r="AK288" s="2">
        <v>1.9843433983623981E-3</v>
      </c>
      <c r="AL288" s="2">
        <v>0.66666668653488159</v>
      </c>
      <c r="AM288" s="2">
        <v>-0.21956524252891541</v>
      </c>
      <c r="AN288" s="2">
        <v>2.737391471862793</v>
      </c>
      <c r="AO288" s="2">
        <v>1</v>
      </c>
      <c r="AP288" s="2">
        <v>0</v>
      </c>
      <c r="AQ288" s="2">
        <v>0.15999999642372131</v>
      </c>
      <c r="AR288" s="2">
        <v>111115</v>
      </c>
      <c r="AS288">
        <v>0.99971842447916648</v>
      </c>
      <c r="AT288">
        <v>1.050793816397179E-3</v>
      </c>
      <c r="AU288">
        <v>297.25237121582029</v>
      </c>
      <c r="AV288">
        <v>294.66474189758299</v>
      </c>
      <c r="AW288">
        <v>240.01854932266724</v>
      </c>
      <c r="AX288">
        <v>1.8751100057685506</v>
      </c>
      <c r="AY288">
        <v>3.0134414640100435</v>
      </c>
      <c r="AZ288">
        <v>29.746040358888784</v>
      </c>
      <c r="BA288">
        <v>8.6730766442891749</v>
      </c>
      <c r="BB288">
        <v>22.80855655670166</v>
      </c>
      <c r="BC288">
        <v>2.7872139068830291</v>
      </c>
      <c r="BD288">
        <v>0.11807732259042765</v>
      </c>
      <c r="BE288">
        <v>2.1348099397766638</v>
      </c>
      <c r="BF288">
        <v>0.65240396710636528</v>
      </c>
      <c r="BG288">
        <v>7.424204347005553E-2</v>
      </c>
      <c r="BH288">
        <v>21.647513006403976</v>
      </c>
      <c r="BI288">
        <v>0.55161041359817342</v>
      </c>
      <c r="BJ288">
        <v>71.326593433440792</v>
      </c>
      <c r="BK288">
        <v>381.40433000773794</v>
      </c>
      <c r="BL288">
        <v>2.3525864046365055E-2</v>
      </c>
    </row>
    <row r="289" spans="1:64" x14ac:dyDescent="0.25">
      <c r="A289" s="6" t="s">
        <v>66</v>
      </c>
      <c r="B289" t="s">
        <v>468</v>
      </c>
      <c r="C289" s="6">
        <v>150312</v>
      </c>
      <c r="D289" t="s">
        <v>433</v>
      </c>
      <c r="F289" s="2" t="s">
        <v>470</v>
      </c>
      <c r="G289" s="2">
        <v>1254.0000083148479</v>
      </c>
      <c r="H289" s="2">
        <v>0</v>
      </c>
      <c r="I289">
        <v>25.525298350983753</v>
      </c>
      <c r="J289">
        <v>0.13797336987947478</v>
      </c>
      <c r="K289">
        <v>1419.6501372561486</v>
      </c>
      <c r="L289">
        <v>1.6762481981957527</v>
      </c>
      <c r="M289">
        <v>1.2604107047566069</v>
      </c>
      <c r="N289">
        <v>24.016103744506836</v>
      </c>
      <c r="O289" s="2">
        <v>6</v>
      </c>
      <c r="P289">
        <v>1.4200000166893005</v>
      </c>
      <c r="Q289" s="2">
        <v>1</v>
      </c>
      <c r="R289">
        <v>2.8400000333786011</v>
      </c>
      <c r="S289" s="2">
        <v>22.641872406005859</v>
      </c>
      <c r="T289" s="2">
        <v>24.016103744506836</v>
      </c>
      <c r="U289" s="2">
        <v>21.984601974487305</v>
      </c>
      <c r="V289" s="2">
        <v>1802.90673828125</v>
      </c>
      <c r="W289" s="2">
        <v>1760.156982421875</v>
      </c>
      <c r="X289" s="2">
        <v>14.677219390869141</v>
      </c>
      <c r="Y289" s="2">
        <v>17.150558471679688</v>
      </c>
      <c r="Z289" s="2">
        <v>53.889129638671875</v>
      </c>
      <c r="AA289" s="2">
        <v>62.970287322998047</v>
      </c>
      <c r="AB289" s="2">
        <v>399.66204833984375</v>
      </c>
      <c r="AC289" s="2">
        <v>1500.48388671875</v>
      </c>
      <c r="AD289" s="2">
        <v>5.376889556646347E-2</v>
      </c>
      <c r="AE289" s="2">
        <v>101.30644989013672</v>
      </c>
      <c r="AF289" s="2">
        <v>0.57584553956985474</v>
      </c>
      <c r="AG289" s="2">
        <v>0.16150341928005219</v>
      </c>
      <c r="AH289" s="2">
        <v>7.1340844035148621E-2</v>
      </c>
      <c r="AI289" s="2">
        <v>1.5519765205681324E-2</v>
      </c>
      <c r="AJ289" s="2">
        <v>6.8727068603038788E-2</v>
      </c>
      <c r="AK289" s="2">
        <v>1.2195490300655365E-2</v>
      </c>
      <c r="AL289" s="2">
        <v>0.66666668653488159</v>
      </c>
      <c r="AM289" s="2">
        <v>-0.21956524252891541</v>
      </c>
      <c r="AN289" s="2">
        <v>2.737391471862793</v>
      </c>
      <c r="AO289" s="2">
        <v>1</v>
      </c>
      <c r="AP289" s="2">
        <v>0</v>
      </c>
      <c r="AQ289" s="2">
        <v>0.15999999642372131</v>
      </c>
      <c r="AR289" s="2">
        <v>111115</v>
      </c>
      <c r="AS289">
        <v>0.66610341389973948</v>
      </c>
      <c r="AT289">
        <v>1.6762481981957528E-3</v>
      </c>
      <c r="AU289">
        <v>297.16610374450681</v>
      </c>
      <c r="AV289">
        <v>295.79187240600584</v>
      </c>
      <c r="AW289">
        <v>240.07741650885146</v>
      </c>
      <c r="AX289">
        <v>1.7154178771126656</v>
      </c>
      <c r="AY289">
        <v>2.9978728971556849</v>
      </c>
      <c r="AZ289">
        <v>29.59212271683365</v>
      </c>
      <c r="BA289">
        <v>12.441564245153963</v>
      </c>
      <c r="BB289">
        <v>23.328988075256348</v>
      </c>
      <c r="BC289">
        <v>2.8763603444052079</v>
      </c>
      <c r="BD289">
        <v>0.13158088471655455</v>
      </c>
      <c r="BE289">
        <v>1.7374621923990781</v>
      </c>
      <c r="BF289">
        <v>1.1388981520061299</v>
      </c>
      <c r="BG289">
        <v>8.2789440884069532E-2</v>
      </c>
      <c r="BH289">
        <v>143.81971549146573</v>
      </c>
      <c r="BI289">
        <v>0.80654745652446946</v>
      </c>
      <c r="BJ289">
        <v>58.944917134849732</v>
      </c>
      <c r="BK289">
        <v>1748.0234780666538</v>
      </c>
      <c r="BL289">
        <v>8.6073591975157817E-3</v>
      </c>
    </row>
    <row r="290" spans="1:64" x14ac:dyDescent="0.25">
      <c r="A290" s="6" t="s">
        <v>66</v>
      </c>
      <c r="B290" t="s">
        <v>468</v>
      </c>
      <c r="C290" s="6">
        <v>150312</v>
      </c>
      <c r="D290" t="s">
        <v>435</v>
      </c>
      <c r="F290" s="2" t="s">
        <v>473</v>
      </c>
      <c r="G290" s="2">
        <v>2743.0000073090196</v>
      </c>
      <c r="H290" s="2">
        <v>0</v>
      </c>
      <c r="I290">
        <v>5.1176878643684889</v>
      </c>
      <c r="J290">
        <v>5.5093501855003092E-2</v>
      </c>
      <c r="K290">
        <v>226.41008141834556</v>
      </c>
      <c r="L290">
        <v>0.71201258531466682</v>
      </c>
      <c r="M290">
        <v>1.301619072290757</v>
      </c>
      <c r="N290">
        <v>25.320581436157227</v>
      </c>
      <c r="O290" s="2">
        <v>6</v>
      </c>
      <c r="P290">
        <v>1.4200000166893005</v>
      </c>
      <c r="Q290" s="2">
        <v>1</v>
      </c>
      <c r="R290">
        <v>2.8400000333786011</v>
      </c>
      <c r="S290" s="2">
        <v>24.174348831176758</v>
      </c>
      <c r="T290" s="2">
        <v>25.320581436157227</v>
      </c>
      <c r="U290" s="2">
        <v>23.987812042236328</v>
      </c>
      <c r="V290" s="2">
        <v>400.08633422851562</v>
      </c>
      <c r="W290" s="2">
        <v>383.91934204101562</v>
      </c>
      <c r="X290" s="2">
        <v>17.033319473266602</v>
      </c>
      <c r="Y290" s="2">
        <v>19.127704620361328</v>
      </c>
      <c r="Z290" s="2">
        <v>57.062664031982422</v>
      </c>
      <c r="AA290" s="2">
        <v>64.0789794921875</v>
      </c>
      <c r="AB290" s="2">
        <v>200.075927734375</v>
      </c>
      <c r="AC290" s="2">
        <v>1500.1051025390625</v>
      </c>
      <c r="AD290" s="2">
        <v>0.1220984160900116</v>
      </c>
      <c r="AE290" s="2">
        <v>101.38910675048828</v>
      </c>
      <c r="AF290" s="2">
        <v>1.4155808687210083</v>
      </c>
      <c r="AG290" s="2">
        <v>8.8592536747455597E-2</v>
      </c>
      <c r="AH290" s="2">
        <v>8.5267819464206696E-2</v>
      </c>
      <c r="AI290" s="2">
        <v>2.2729816846549511E-3</v>
      </c>
      <c r="AJ290" s="2">
        <v>7.0357613265514374E-2</v>
      </c>
      <c r="AK290" s="2">
        <v>1.7230266239494085E-3</v>
      </c>
      <c r="AL290" s="2">
        <v>1</v>
      </c>
      <c r="AM290" s="2">
        <v>-0.21956524252891541</v>
      </c>
      <c r="AN290" s="2">
        <v>2.737391471862793</v>
      </c>
      <c r="AO290" s="2">
        <v>1</v>
      </c>
      <c r="AP290" s="2">
        <v>0</v>
      </c>
      <c r="AQ290" s="2">
        <v>0.15999999642372131</v>
      </c>
      <c r="AR290" s="2">
        <v>111115</v>
      </c>
      <c r="AS290">
        <v>0.33345987955729162</v>
      </c>
      <c r="AT290">
        <v>7.1201258531466678E-4</v>
      </c>
      <c r="AU290">
        <v>298.4705814361572</v>
      </c>
      <c r="AV290">
        <v>297.32434883117674</v>
      </c>
      <c r="AW290">
        <v>240.01681104145609</v>
      </c>
      <c r="AX290">
        <v>2.2219395556206623</v>
      </c>
      <c r="AY290">
        <v>3.2409599579363797</v>
      </c>
      <c r="AZ290">
        <v>31.965563775131805</v>
      </c>
      <c r="BA290">
        <v>12.837859154770477</v>
      </c>
      <c r="BB290">
        <v>24.747465133666992</v>
      </c>
      <c r="BC290">
        <v>3.1321184500218728</v>
      </c>
      <c r="BD290">
        <v>5.4045074952829682E-2</v>
      </c>
      <c r="BE290">
        <v>1.9393408856456227</v>
      </c>
      <c r="BF290">
        <v>1.1927775643762502</v>
      </c>
      <c r="BG290">
        <v>3.3870827395313732E-2</v>
      </c>
      <c r="BH290">
        <v>22.95551591431138</v>
      </c>
      <c r="BI290">
        <v>0.58973345863402027</v>
      </c>
      <c r="BJ290">
        <v>59.569889919876594</v>
      </c>
      <c r="BK290">
        <v>381.48663833126307</v>
      </c>
      <c r="BL290">
        <v>7.9913703939479708E-3</v>
      </c>
    </row>
    <row r="291" spans="1:64" x14ac:dyDescent="0.25">
      <c r="A291" s="6" t="s">
        <v>66</v>
      </c>
      <c r="B291" t="s">
        <v>468</v>
      </c>
      <c r="C291" s="6">
        <v>150312</v>
      </c>
      <c r="D291" t="s">
        <v>435</v>
      </c>
      <c r="F291" s="2" t="s">
        <v>474</v>
      </c>
      <c r="G291" s="2">
        <v>3137.500008393079</v>
      </c>
      <c r="H291" s="2">
        <v>0</v>
      </c>
      <c r="I291">
        <v>16.971562154021953</v>
      </c>
      <c r="J291">
        <v>3.665018629635898E-2</v>
      </c>
      <c r="K291">
        <v>976.00104685066162</v>
      </c>
      <c r="L291">
        <v>0.52158295650933462</v>
      </c>
      <c r="M291">
        <v>1.424201311814562</v>
      </c>
      <c r="N291">
        <v>25.622413635253906</v>
      </c>
      <c r="O291" s="2">
        <v>6</v>
      </c>
      <c r="P291">
        <v>1.4200000166893005</v>
      </c>
      <c r="Q291" s="2">
        <v>1</v>
      </c>
      <c r="R291">
        <v>2.8400000333786011</v>
      </c>
      <c r="S291" s="2">
        <v>24.240192413330078</v>
      </c>
      <c r="T291" s="2">
        <v>25.622413635253906</v>
      </c>
      <c r="U291" s="2">
        <v>23.986516952514648</v>
      </c>
      <c r="V291" s="2">
        <v>1810.19580078125</v>
      </c>
      <c r="W291" s="2">
        <v>1756.552490234375</v>
      </c>
      <c r="X291" s="2">
        <v>16.962152481079102</v>
      </c>
      <c r="Y291" s="2">
        <v>18.497386932373047</v>
      </c>
      <c r="Z291" s="2">
        <v>56.599205017089844</v>
      </c>
      <c r="AA291" s="2">
        <v>61.721961975097656</v>
      </c>
      <c r="AB291" s="2">
        <v>200.0743408203125</v>
      </c>
      <c r="AC291" s="2">
        <v>1499.5411376953125</v>
      </c>
      <c r="AD291" s="2">
        <v>0.18034785985946655</v>
      </c>
      <c r="AE291" s="2">
        <v>101.38716125488281</v>
      </c>
      <c r="AF291" s="2">
        <v>-1.4268873929977417</v>
      </c>
      <c r="AG291" s="2">
        <v>0.12048827111721039</v>
      </c>
      <c r="AH291" s="2">
        <v>0.36214759945869446</v>
      </c>
      <c r="AI291" s="2">
        <v>1.6471872106194496E-2</v>
      </c>
      <c r="AJ291" s="2">
        <v>0.32081446051597595</v>
      </c>
      <c r="AK291" s="2">
        <v>1.9221512600779533E-2</v>
      </c>
      <c r="AL291" s="2">
        <v>0.66666668653488159</v>
      </c>
      <c r="AM291" s="2">
        <v>-0.21956524252891541</v>
      </c>
      <c r="AN291" s="2">
        <v>2.737391471862793</v>
      </c>
      <c r="AO291" s="2">
        <v>1</v>
      </c>
      <c r="AP291" s="2">
        <v>0</v>
      </c>
      <c r="AQ291" s="2">
        <v>0.15999999642372131</v>
      </c>
      <c r="AR291" s="2">
        <v>111115</v>
      </c>
      <c r="AS291">
        <v>0.3334572347005208</v>
      </c>
      <c r="AT291">
        <v>5.2158295650933466E-4</v>
      </c>
      <c r="AU291">
        <v>298.77241363525388</v>
      </c>
      <c r="AV291">
        <v>297.39019241333006</v>
      </c>
      <c r="AW291">
        <v>239.92657666847299</v>
      </c>
      <c r="AX291">
        <v>2.2845514321015004</v>
      </c>
      <c r="AY291">
        <v>3.2995988635210303</v>
      </c>
      <c r="AZ291">
        <v>32.544543339427221</v>
      </c>
      <c r="BA291">
        <v>14.047156407054175</v>
      </c>
      <c r="BB291">
        <v>24.931303024291992</v>
      </c>
      <c r="BC291">
        <v>3.1666780208700889</v>
      </c>
      <c r="BD291">
        <v>3.6183241741761865E-2</v>
      </c>
      <c r="BE291">
        <v>1.8753975517064683</v>
      </c>
      <c r="BF291">
        <v>1.2912804691636206</v>
      </c>
      <c r="BG291">
        <v>2.2656019638765776E-2</v>
      </c>
      <c r="BH291">
        <v>98.953975521982457</v>
      </c>
      <c r="BI291">
        <v>0.55563443294565873</v>
      </c>
      <c r="BJ291">
        <v>56.271052632359229</v>
      </c>
      <c r="BK291">
        <v>1748.4850224038648</v>
      </c>
      <c r="BL291">
        <v>5.4619150578101875E-3</v>
      </c>
    </row>
    <row r="292" spans="1:64" x14ac:dyDescent="0.25">
      <c r="A292" s="6" t="s">
        <v>66</v>
      </c>
      <c r="B292" t="s">
        <v>468</v>
      </c>
      <c r="C292" s="6">
        <v>150312</v>
      </c>
      <c r="D292" t="s">
        <v>443</v>
      </c>
      <c r="F292" s="2" t="s">
        <v>477</v>
      </c>
      <c r="G292" s="2">
        <v>4218.0000083371997</v>
      </c>
      <c r="H292" s="2">
        <v>0</v>
      </c>
      <c r="I292">
        <v>10.813564965299557</v>
      </c>
      <c r="J292">
        <v>9.6062322350673815E-2</v>
      </c>
      <c r="K292">
        <v>177.10472581685684</v>
      </c>
      <c r="L292">
        <v>0.90171419022283628</v>
      </c>
      <c r="M292">
        <v>0.95899018496814126</v>
      </c>
      <c r="N292">
        <v>24.3865966796875</v>
      </c>
      <c r="O292" s="2">
        <v>6</v>
      </c>
      <c r="P292">
        <v>1.4200000166893005</v>
      </c>
      <c r="Q292" s="2">
        <v>1</v>
      </c>
      <c r="R292">
        <v>2.8400000333786011</v>
      </c>
      <c r="S292" s="2">
        <v>23.177278518676758</v>
      </c>
      <c r="T292" s="2">
        <v>24.3865966796875</v>
      </c>
      <c r="U292" s="2">
        <v>22.938467025756836</v>
      </c>
      <c r="V292" s="2">
        <v>400.05535888671875</v>
      </c>
      <c r="W292" s="2">
        <v>366.63168334960937</v>
      </c>
      <c r="X292" s="2">
        <v>18.121919631958008</v>
      </c>
      <c r="Y292" s="2">
        <v>20.770177841186523</v>
      </c>
      <c r="Z292" s="2">
        <v>64.477775573730469</v>
      </c>
      <c r="AA292" s="2">
        <v>73.900283813476563</v>
      </c>
      <c r="AB292" s="2">
        <v>200.05271911621094</v>
      </c>
      <c r="AC292" s="2">
        <v>1501.083984375</v>
      </c>
      <c r="AD292" s="2">
        <v>0.18482467532157898</v>
      </c>
      <c r="AE292" s="2">
        <v>101.40723419189453</v>
      </c>
      <c r="AF292" s="2">
        <v>1.7634888887405396</v>
      </c>
      <c r="AG292" s="2">
        <v>5.8833416551351547E-2</v>
      </c>
      <c r="AH292" s="2">
        <v>4.2959101498126984E-2</v>
      </c>
      <c r="AI292" s="2">
        <v>1.5892660245299339E-2</v>
      </c>
      <c r="AJ292" s="2">
        <v>5.4474417120218277E-2</v>
      </c>
      <c r="AK292" s="2">
        <v>1.8052645027637482E-2</v>
      </c>
      <c r="AL292" s="2">
        <v>0.66666668653488159</v>
      </c>
      <c r="AM292" s="2">
        <v>-0.21956524252891541</v>
      </c>
      <c r="AN292" s="2">
        <v>2.737391471862793</v>
      </c>
      <c r="AO292" s="2">
        <v>1</v>
      </c>
      <c r="AP292" s="2">
        <v>0</v>
      </c>
      <c r="AQ292" s="2">
        <v>0.15999999642372131</v>
      </c>
      <c r="AR292" s="2">
        <v>111115</v>
      </c>
      <c r="AS292">
        <v>0.33342119852701818</v>
      </c>
      <c r="AT292">
        <v>9.0171419022283626E-4</v>
      </c>
      <c r="AU292">
        <v>297.53659667968748</v>
      </c>
      <c r="AV292">
        <v>296.32727851867674</v>
      </c>
      <c r="AW292">
        <v>240.17343213170534</v>
      </c>
      <c r="AX292">
        <v>2.1246064904565527</v>
      </c>
      <c r="AY292">
        <v>3.0652364735166415</v>
      </c>
      <c r="AZ292">
        <v>30.227000055205583</v>
      </c>
      <c r="BA292">
        <v>9.4568222140190592</v>
      </c>
      <c r="BB292">
        <v>23.781937599182129</v>
      </c>
      <c r="BC292">
        <v>2.9559672530332124</v>
      </c>
      <c r="BD292">
        <v>9.2919347625563573E-2</v>
      </c>
      <c r="BE292">
        <v>2.1062462885485003</v>
      </c>
      <c r="BF292">
        <v>0.84972096448471213</v>
      </c>
      <c r="BG292">
        <v>5.8349020778912603E-2</v>
      </c>
      <c r="BH292">
        <v>17.959700407401272</v>
      </c>
      <c r="BI292">
        <v>0.48305897678781595</v>
      </c>
      <c r="BJ292">
        <v>68.945769252845082</v>
      </c>
      <c r="BK292">
        <v>361.49143245820795</v>
      </c>
      <c r="BL292">
        <v>2.0624266246873944E-2</v>
      </c>
    </row>
    <row r="293" spans="1:64" x14ac:dyDescent="0.25">
      <c r="A293" s="6" t="s">
        <v>66</v>
      </c>
      <c r="B293" t="s">
        <v>468</v>
      </c>
      <c r="C293" s="6">
        <v>150312</v>
      </c>
      <c r="D293" t="s">
        <v>443</v>
      </c>
      <c r="F293" s="2" t="s">
        <v>478</v>
      </c>
      <c r="G293" s="2">
        <v>4473.0000077784061</v>
      </c>
      <c r="H293" s="2">
        <v>0</v>
      </c>
      <c r="I293">
        <v>25.759323503721774</v>
      </c>
      <c r="J293">
        <v>9.936304944704856E-2</v>
      </c>
      <c r="K293">
        <v>1272.0929072009567</v>
      </c>
      <c r="L293">
        <v>1.0311121698325683</v>
      </c>
      <c r="M293">
        <v>1.0620083684163308</v>
      </c>
      <c r="N293">
        <v>24.412452697753906</v>
      </c>
      <c r="O293" s="2">
        <v>6</v>
      </c>
      <c r="P293">
        <v>1.4200000166893005</v>
      </c>
      <c r="Q293" s="2">
        <v>1</v>
      </c>
      <c r="R293">
        <v>2.8400000333786011</v>
      </c>
      <c r="S293" s="2">
        <v>23.770713806152344</v>
      </c>
      <c r="T293" s="2">
        <v>24.412452697753906</v>
      </c>
      <c r="U293" s="2">
        <v>23.990449905395508</v>
      </c>
      <c r="V293" s="2">
        <v>1807.5040283203125</v>
      </c>
      <c r="W293" s="2">
        <v>1724.936279296875</v>
      </c>
      <c r="X293" s="2">
        <v>16.768278121948242</v>
      </c>
      <c r="Y293" s="2">
        <v>19.798681259155273</v>
      </c>
      <c r="Z293" s="2">
        <v>57.571151733398437</v>
      </c>
      <c r="AA293" s="2">
        <v>67.975540161132812</v>
      </c>
      <c r="AB293" s="2">
        <v>200.11149597167969</v>
      </c>
      <c r="AC293" s="2">
        <v>1499.5802001953125</v>
      </c>
      <c r="AD293" s="2">
        <v>0.20051154494285583</v>
      </c>
      <c r="AE293" s="2">
        <v>101.4197998046875</v>
      </c>
      <c r="AF293" s="2">
        <v>-2.1502256393432617</v>
      </c>
      <c r="AG293" s="2">
        <v>4.0528114885091782E-2</v>
      </c>
      <c r="AH293" s="2">
        <v>0.40644636750221252</v>
      </c>
      <c r="AI293" s="2">
        <v>9.9379261955618858E-3</v>
      </c>
      <c r="AJ293" s="2">
        <v>0.26414003968238831</v>
      </c>
      <c r="AK293" s="2">
        <v>4.2105540633201599E-3</v>
      </c>
      <c r="AL293" s="2">
        <v>1</v>
      </c>
      <c r="AM293" s="2">
        <v>-0.21956524252891541</v>
      </c>
      <c r="AN293" s="2">
        <v>2.737391471862793</v>
      </c>
      <c r="AO293" s="2">
        <v>1</v>
      </c>
      <c r="AP293" s="2">
        <v>0</v>
      </c>
      <c r="AQ293" s="2">
        <v>0.15999999642372131</v>
      </c>
      <c r="AR293" s="2">
        <v>111115</v>
      </c>
      <c r="AS293">
        <v>0.33351915995279946</v>
      </c>
      <c r="AT293">
        <v>1.0311121698325682E-3</v>
      </c>
      <c r="AU293">
        <v>297.56245269775388</v>
      </c>
      <c r="AV293">
        <v>296.92071380615232</v>
      </c>
      <c r="AW293">
        <v>239.93282666833329</v>
      </c>
      <c r="AX293">
        <v>2.1294659119640409</v>
      </c>
      <c r="AY293">
        <v>3.0699866581166768</v>
      </c>
      <c r="AZ293">
        <v>30.270091875834936</v>
      </c>
      <c r="BA293">
        <v>10.471410616679663</v>
      </c>
      <c r="BB293">
        <v>24.091583251953125</v>
      </c>
      <c r="BC293">
        <v>3.0114907165895906</v>
      </c>
      <c r="BD293">
        <v>9.600415321095461E-2</v>
      </c>
      <c r="BE293">
        <v>2.007978289700346</v>
      </c>
      <c r="BF293">
        <v>1.0035124268892446</v>
      </c>
      <c r="BG293">
        <v>6.0295594061844808E-2</v>
      </c>
      <c r="BH293">
        <v>129.01540798128394</v>
      </c>
      <c r="BI293">
        <v>0.73747240548473592</v>
      </c>
      <c r="BJ293">
        <v>65.717912262731716</v>
      </c>
      <c r="BK293">
        <v>1712.6915305921877</v>
      </c>
      <c r="BL293">
        <v>9.8841439437700931E-3</v>
      </c>
    </row>
    <row r="294" spans="1:64" x14ac:dyDescent="0.25">
      <c r="A294" s="6" t="s">
        <v>66</v>
      </c>
      <c r="B294" t="s">
        <v>468</v>
      </c>
      <c r="C294" s="6">
        <v>150312</v>
      </c>
      <c r="D294" t="s">
        <v>442</v>
      </c>
      <c r="F294" s="2" t="s">
        <v>475</v>
      </c>
      <c r="G294" s="2">
        <v>3568.5000075437129</v>
      </c>
      <c r="H294" s="2">
        <v>0</v>
      </c>
      <c r="I294">
        <v>6.7855061266102235</v>
      </c>
      <c r="J294">
        <v>5.7145513963336787E-2</v>
      </c>
      <c r="K294">
        <v>180.03719998322259</v>
      </c>
      <c r="L294">
        <v>0.70360441072564328</v>
      </c>
      <c r="M294">
        <v>1.2402013651658441</v>
      </c>
      <c r="N294">
        <v>25.452346801757813</v>
      </c>
      <c r="O294" s="2">
        <v>6</v>
      </c>
      <c r="P294">
        <v>1.4200000166893005</v>
      </c>
      <c r="Q294" s="2">
        <v>1</v>
      </c>
      <c r="R294">
        <v>2.8400000333786011</v>
      </c>
      <c r="S294" s="2">
        <v>24.214340209960937</v>
      </c>
      <c r="T294" s="2">
        <v>25.452346801757813</v>
      </c>
      <c r="U294" s="2">
        <v>23.980358123779297</v>
      </c>
      <c r="V294" s="2">
        <v>400.04208374023437</v>
      </c>
      <c r="W294" s="2">
        <v>378.89617919921875</v>
      </c>
      <c r="X294" s="2">
        <v>17.917736053466797</v>
      </c>
      <c r="Y294" s="2">
        <v>19.985347747802734</v>
      </c>
      <c r="Z294" s="2">
        <v>59.880161285400391</v>
      </c>
      <c r="AA294" s="2">
        <v>66.790008544921875</v>
      </c>
      <c r="AB294" s="2">
        <v>200.09829711914063</v>
      </c>
      <c r="AC294" s="2">
        <v>1500.27685546875</v>
      </c>
      <c r="AD294" s="2">
        <v>0.11313985288143158</v>
      </c>
      <c r="AE294" s="2">
        <v>101.38650512695312</v>
      </c>
      <c r="AF294" s="2">
        <v>1.3393052816390991</v>
      </c>
      <c r="AG294" s="2">
        <v>5.4445084184408188E-2</v>
      </c>
      <c r="AH294" s="2">
        <v>4.7400280833244324E-2</v>
      </c>
      <c r="AI294" s="2">
        <v>1.4089298434555531E-2</v>
      </c>
      <c r="AJ294" s="2">
        <v>2.0393623039126396E-2</v>
      </c>
      <c r="AK294" s="2">
        <v>1.7361029982566833E-2</v>
      </c>
      <c r="AL294" s="2">
        <v>1</v>
      </c>
      <c r="AM294" s="2">
        <v>-0.21956524252891541</v>
      </c>
      <c r="AN294" s="2">
        <v>2.737391471862793</v>
      </c>
      <c r="AO294" s="2">
        <v>1</v>
      </c>
      <c r="AP294" s="2">
        <v>0</v>
      </c>
      <c r="AQ294" s="2">
        <v>0.15999999642372131</v>
      </c>
      <c r="AR294" s="2">
        <v>111115</v>
      </c>
      <c r="AS294">
        <v>0.33349716186523432</v>
      </c>
      <c r="AT294">
        <v>7.0360441072564331E-4</v>
      </c>
      <c r="AU294">
        <v>298.60234680175779</v>
      </c>
      <c r="AV294">
        <v>297.36434020996091</v>
      </c>
      <c r="AW294">
        <v>240.04429150959186</v>
      </c>
      <c r="AX294">
        <v>2.214065394103268</v>
      </c>
      <c r="AY294">
        <v>3.2664459270623873</v>
      </c>
      <c r="AZ294">
        <v>32.217758398637393</v>
      </c>
      <c r="BA294">
        <v>12.232410650834659</v>
      </c>
      <c r="BB294">
        <v>24.833343505859375</v>
      </c>
      <c r="BC294">
        <v>3.1482214250910432</v>
      </c>
      <c r="BD294">
        <v>5.6018332151870659E-2</v>
      </c>
      <c r="BE294">
        <v>2.0262445618965432</v>
      </c>
      <c r="BF294">
        <v>1.1219768631945</v>
      </c>
      <c r="BG294">
        <v>3.5111012585826752E-2</v>
      </c>
      <c r="BH294">
        <v>18.253342499141283</v>
      </c>
      <c r="BI294">
        <v>0.47516235282109126</v>
      </c>
      <c r="BJ294">
        <v>61.783484209714423</v>
      </c>
      <c r="BK294">
        <v>375.6706745642677</v>
      </c>
      <c r="BL294">
        <v>1.1159567115921455E-2</v>
      </c>
    </row>
    <row r="295" spans="1:64" x14ac:dyDescent="0.25">
      <c r="A295" s="6" t="s">
        <v>66</v>
      </c>
      <c r="B295" t="s">
        <v>468</v>
      </c>
      <c r="C295" s="6">
        <v>150312</v>
      </c>
      <c r="D295" t="s">
        <v>442</v>
      </c>
      <c r="F295" s="2" t="s">
        <v>476</v>
      </c>
      <c r="G295" s="2">
        <v>3774.5000087283552</v>
      </c>
      <c r="H295" s="2">
        <v>0</v>
      </c>
      <c r="I295">
        <v>23.696359940279621</v>
      </c>
      <c r="J295">
        <v>6.4626173804686618E-2</v>
      </c>
      <c r="K295">
        <v>1107.6297469245592</v>
      </c>
      <c r="L295">
        <v>0.78779531408335246</v>
      </c>
      <c r="M295">
        <v>1.2302906196698737</v>
      </c>
      <c r="N295">
        <v>25.7657470703125</v>
      </c>
      <c r="O295" s="2">
        <v>6</v>
      </c>
      <c r="P295">
        <v>1.4200000166893005</v>
      </c>
      <c r="Q295" s="2">
        <v>1</v>
      </c>
      <c r="R295">
        <v>2.8400000333786011</v>
      </c>
      <c r="S295" s="2">
        <v>24.379814147949219</v>
      </c>
      <c r="T295" s="2">
        <v>25.7657470703125</v>
      </c>
      <c r="U295" s="2">
        <v>23.989826202392578</v>
      </c>
      <c r="V295" s="2">
        <v>1809.14794921875</v>
      </c>
      <c r="W295" s="2">
        <v>1733.981201171875</v>
      </c>
      <c r="X295" s="2">
        <v>18.37274169921875</v>
      </c>
      <c r="Y295" s="2">
        <v>20.686609268188477</v>
      </c>
      <c r="Z295" s="2">
        <v>60.798721313476563</v>
      </c>
      <c r="AA295" s="2">
        <v>68.455726623535156</v>
      </c>
      <c r="AB295" s="2">
        <v>200.05427551269531</v>
      </c>
      <c r="AC295" s="2">
        <v>1499.9600830078125</v>
      </c>
      <c r="AD295" s="2">
        <v>0.23187075555324554</v>
      </c>
      <c r="AE295" s="2">
        <v>101.39301300048828</v>
      </c>
      <c r="AF295" s="2">
        <v>-0.37993910908699036</v>
      </c>
      <c r="AG295" s="2">
        <v>5.9381682425737381E-2</v>
      </c>
      <c r="AH295" s="2">
        <v>0.11165144294500351</v>
      </c>
      <c r="AI295" s="2">
        <v>5.9437216259539127E-3</v>
      </c>
      <c r="AJ295" s="2">
        <v>7.8055188059806824E-2</v>
      </c>
      <c r="AK295" s="2">
        <v>1.7109869047999382E-2</v>
      </c>
      <c r="AL295" s="2">
        <v>0.66666668653488159</v>
      </c>
      <c r="AM295" s="2">
        <v>-0.21956524252891541</v>
      </c>
      <c r="AN295" s="2">
        <v>2.737391471862793</v>
      </c>
      <c r="AO295" s="2">
        <v>1</v>
      </c>
      <c r="AP295" s="2">
        <v>0</v>
      </c>
      <c r="AQ295" s="2">
        <v>0.15999999642372131</v>
      </c>
      <c r="AR295" s="2">
        <v>111115</v>
      </c>
      <c r="AS295">
        <v>0.33342379252115883</v>
      </c>
      <c r="AT295">
        <v>7.8779531408335241E-4</v>
      </c>
      <c r="AU295">
        <v>298.91574707031248</v>
      </c>
      <c r="AV295">
        <v>297.5298141479492</v>
      </c>
      <c r="AW295">
        <v>239.99360791697472</v>
      </c>
      <c r="AX295">
        <v>2.1508349281221069</v>
      </c>
      <c r="AY295">
        <v>3.3277682621353293</v>
      </c>
      <c r="AZ295">
        <v>32.820488943545882</v>
      </c>
      <c r="BA295">
        <v>12.133879675357406</v>
      </c>
      <c r="BB295">
        <v>25.072780609130859</v>
      </c>
      <c r="BC295">
        <v>3.1935007586376809</v>
      </c>
      <c r="BD295">
        <v>6.3188280581006145E-2</v>
      </c>
      <c r="BE295">
        <v>2.0974776424654555</v>
      </c>
      <c r="BF295">
        <v>1.0960231161722254</v>
      </c>
      <c r="BG295">
        <v>3.9619392062846995E-2</v>
      </c>
      <c r="BH295">
        <v>112.30591732964938</v>
      </c>
      <c r="BI295">
        <v>0.63877840554210785</v>
      </c>
      <c r="BJ295">
        <v>62.858460395864427</v>
      </c>
      <c r="BK295">
        <v>1722.7170865439182</v>
      </c>
      <c r="BL295">
        <v>8.6463222224169994E-3</v>
      </c>
    </row>
    <row r="296" spans="1:64" x14ac:dyDescent="0.25">
      <c r="A296" s="6" t="s">
        <v>66</v>
      </c>
      <c r="B296" t="s">
        <v>468</v>
      </c>
      <c r="C296" s="6">
        <v>150312</v>
      </c>
      <c r="D296" t="s">
        <v>444</v>
      </c>
      <c r="F296" s="2" t="s">
        <v>479</v>
      </c>
      <c r="G296" s="2">
        <v>5085.0000080242753</v>
      </c>
      <c r="H296" s="2">
        <v>0</v>
      </c>
      <c r="I296">
        <v>6.2937990097544443</v>
      </c>
      <c r="J296">
        <v>5.9245331646091387E-2</v>
      </c>
      <c r="K296">
        <v>200.36687530834686</v>
      </c>
      <c r="L296">
        <v>0.83605644084128583</v>
      </c>
      <c r="M296">
        <v>1.4260947677456166</v>
      </c>
      <c r="N296">
        <v>24.766790390014648</v>
      </c>
      <c r="O296" s="2">
        <v>6</v>
      </c>
      <c r="P296">
        <v>1.4200000166893005</v>
      </c>
      <c r="Q296" s="2">
        <v>1</v>
      </c>
      <c r="R296">
        <v>2.8400000333786011</v>
      </c>
      <c r="S296" s="2">
        <v>24.470607757568359</v>
      </c>
      <c r="T296" s="2">
        <v>24.766790390014648</v>
      </c>
      <c r="U296" s="2">
        <v>25.019752502441406</v>
      </c>
      <c r="V296" s="2">
        <v>399.86721801757813</v>
      </c>
      <c r="W296" s="2">
        <v>380.0450439453125</v>
      </c>
      <c r="X296" s="2">
        <v>14.393575668334961</v>
      </c>
      <c r="Y296" s="2">
        <v>16.857915878295898</v>
      </c>
      <c r="Z296" s="2">
        <v>47.382846832275391</v>
      </c>
      <c r="AA296" s="2">
        <v>55.495315551757813</v>
      </c>
      <c r="AB296" s="2">
        <v>200.12551879882812</v>
      </c>
      <c r="AC296" s="2">
        <v>1499.9991455078125</v>
      </c>
      <c r="AD296" s="2">
        <v>0.22403044998645782</v>
      </c>
      <c r="AE296" s="2">
        <v>101.41473388671875</v>
      </c>
      <c r="AF296" s="2">
        <v>0.51638203859329224</v>
      </c>
      <c r="AG296" s="2">
        <v>2.8176696971058846E-2</v>
      </c>
      <c r="AH296" s="2">
        <v>3.3742576837539673E-2</v>
      </c>
      <c r="AI296" s="2">
        <v>5.4198438301682472E-3</v>
      </c>
      <c r="AJ296" s="2">
        <v>5.812743678689003E-2</v>
      </c>
      <c r="AK296" s="2">
        <v>4.5833154581487179E-3</v>
      </c>
      <c r="AL296" s="2">
        <v>1</v>
      </c>
      <c r="AM296" s="2">
        <v>-0.21956524252891541</v>
      </c>
      <c r="AN296" s="2">
        <v>2.737391471862793</v>
      </c>
      <c r="AO296" s="2">
        <v>1</v>
      </c>
      <c r="AP296" s="2">
        <v>0</v>
      </c>
      <c r="AQ296" s="2">
        <v>0.15999999642372131</v>
      </c>
      <c r="AR296" s="2">
        <v>111115</v>
      </c>
      <c r="AS296">
        <v>0.33354253133138018</v>
      </c>
      <c r="AT296">
        <v>8.3605644084128585E-4</v>
      </c>
      <c r="AU296">
        <v>297.91679039001463</v>
      </c>
      <c r="AV296">
        <v>297.62060775756834</v>
      </c>
      <c r="AW296">
        <v>239.99985791683503</v>
      </c>
      <c r="AX296">
        <v>2.2713122168634263</v>
      </c>
      <c r="AY296">
        <v>3.1357358204276857</v>
      </c>
      <c r="AZ296">
        <v>30.919923567815434</v>
      </c>
      <c r="BA296">
        <v>14.062007689519536</v>
      </c>
      <c r="BB296">
        <v>24.618699073791504</v>
      </c>
      <c r="BC296">
        <v>3.1081085351595847</v>
      </c>
      <c r="BD296">
        <v>5.8034668566588468E-2</v>
      </c>
      <c r="BE296">
        <v>1.7096410526820691</v>
      </c>
      <c r="BF296">
        <v>1.3984674824775156</v>
      </c>
      <c r="BG296">
        <v>3.6378529573493357E-2</v>
      </c>
      <c r="BH296">
        <v>20.320153339109353</v>
      </c>
      <c r="BI296">
        <v>0.52721875604087376</v>
      </c>
      <c r="BJ296">
        <v>54.360271700610049</v>
      </c>
      <c r="BK296">
        <v>377.0532733244296</v>
      </c>
      <c r="BL296">
        <v>9.0738537072690903E-3</v>
      </c>
    </row>
    <row r="297" spans="1:64" x14ac:dyDescent="0.25">
      <c r="A297" s="6" t="s">
        <v>66</v>
      </c>
      <c r="B297" t="s">
        <v>468</v>
      </c>
      <c r="C297" s="6">
        <v>150312</v>
      </c>
      <c r="D297" t="s">
        <v>444</v>
      </c>
      <c r="F297" s="2" t="s">
        <v>480</v>
      </c>
      <c r="G297" s="2">
        <v>5451.0000075995922</v>
      </c>
      <c r="H297" s="2">
        <v>0</v>
      </c>
      <c r="I297">
        <v>21.740326359632917</v>
      </c>
      <c r="J297">
        <v>6.0260263625951528E-2</v>
      </c>
      <c r="K297">
        <v>1122.788424548593</v>
      </c>
      <c r="L297">
        <v>0.88976494141660112</v>
      </c>
      <c r="M297">
        <v>1.4934899145761693</v>
      </c>
      <c r="N297">
        <v>24.740879058837891</v>
      </c>
      <c r="O297" s="2">
        <v>6</v>
      </c>
      <c r="P297">
        <v>1.4200000166893005</v>
      </c>
      <c r="Q297" s="2">
        <v>1</v>
      </c>
      <c r="R297">
        <v>2.8400000333786011</v>
      </c>
      <c r="S297" s="2">
        <v>24.468961715698242</v>
      </c>
      <c r="T297" s="2">
        <v>24.740879058837891</v>
      </c>
      <c r="U297" s="2">
        <v>25.014631271362305</v>
      </c>
      <c r="V297" s="2">
        <v>1814.5367431640625</v>
      </c>
      <c r="W297" s="2">
        <v>1745.004638671875</v>
      </c>
      <c r="X297" s="2">
        <v>13.529836654663086</v>
      </c>
      <c r="Y297" s="2">
        <v>16.143007278442383</v>
      </c>
      <c r="Z297" s="2">
        <v>44.550868988037109</v>
      </c>
      <c r="AA297" s="2">
        <v>53.155483245849609</v>
      </c>
      <c r="AB297" s="2">
        <v>200.99754333496094</v>
      </c>
      <c r="AC297" s="2">
        <v>1500.8509521484375</v>
      </c>
      <c r="AD297" s="2">
        <v>0.17138583958148956</v>
      </c>
      <c r="AE297" s="2">
        <v>101.43070220947266</v>
      </c>
      <c r="AF297" s="2">
        <v>-3.9471189975738525</v>
      </c>
      <c r="AG297" s="2">
        <v>2.51469686627388E-2</v>
      </c>
      <c r="AH297" s="2">
        <v>7.3221631348133087E-2</v>
      </c>
      <c r="AI297" s="2">
        <v>8.9040566235780716E-3</v>
      </c>
      <c r="AJ297" s="2">
        <v>6.542523205280304E-2</v>
      </c>
      <c r="AK297" s="2">
        <v>8.661084808409214E-3</v>
      </c>
      <c r="AL297" s="2">
        <v>0.66666668653488159</v>
      </c>
      <c r="AM297" s="2">
        <v>-0.21956524252891541</v>
      </c>
      <c r="AN297" s="2">
        <v>2.737391471862793</v>
      </c>
      <c r="AO297" s="2">
        <v>1</v>
      </c>
      <c r="AP297" s="2">
        <v>0</v>
      </c>
      <c r="AQ297" s="2">
        <v>0.15999999642372131</v>
      </c>
      <c r="AR297" s="2">
        <v>111115</v>
      </c>
      <c r="AS297">
        <v>0.33499590555826819</v>
      </c>
      <c r="AT297">
        <v>8.8976494141660117E-4</v>
      </c>
      <c r="AU297">
        <v>297.89087905883787</v>
      </c>
      <c r="AV297">
        <v>297.61896171569822</v>
      </c>
      <c r="AW297">
        <v>240.13614697628873</v>
      </c>
      <c r="AX297">
        <v>2.2491508967187888</v>
      </c>
      <c r="AY297">
        <v>3.1308864786012083</v>
      </c>
      <c r="AZ297">
        <v>30.86724640962619</v>
      </c>
      <c r="BA297">
        <v>14.724239131183808</v>
      </c>
      <c r="BB297">
        <v>24.604920387268066</v>
      </c>
      <c r="BC297">
        <v>3.105548893846819</v>
      </c>
      <c r="BD297">
        <v>5.9008203810486125E-2</v>
      </c>
      <c r="BE297">
        <v>1.637396564025039</v>
      </c>
      <c r="BF297">
        <v>1.46815232982178</v>
      </c>
      <c r="BG297">
        <v>3.6990609856589633E-2</v>
      </c>
      <c r="BH297">
        <v>113.8852183346313</v>
      </c>
      <c r="BI297">
        <v>0.64343005151158139</v>
      </c>
      <c r="BJ297">
        <v>52.164934444240473</v>
      </c>
      <c r="BK297">
        <v>1734.6703287280159</v>
      </c>
      <c r="BL297">
        <v>6.5377419591781142E-3</v>
      </c>
    </row>
    <row r="298" spans="1:64" x14ac:dyDescent="0.25">
      <c r="A298" s="6" t="s">
        <v>66</v>
      </c>
      <c r="B298" t="s">
        <v>468</v>
      </c>
      <c r="C298" s="6">
        <v>150312</v>
      </c>
      <c r="D298" t="s">
        <v>425</v>
      </c>
      <c r="F298" s="2" t="s">
        <v>483</v>
      </c>
      <c r="G298" s="2">
        <v>6575.5000080130994</v>
      </c>
      <c r="H298" s="2">
        <v>0</v>
      </c>
      <c r="I298">
        <v>7.0360617789759461</v>
      </c>
      <c r="J298">
        <v>6.9950578135121816E-2</v>
      </c>
      <c r="K298">
        <v>206.37001420018603</v>
      </c>
      <c r="L298">
        <v>1.0574620046631742</v>
      </c>
      <c r="M298">
        <v>1.5346155521873439</v>
      </c>
      <c r="N298">
        <v>24.800539016723633</v>
      </c>
      <c r="O298" s="2">
        <v>6</v>
      </c>
      <c r="P298">
        <v>1.4200000166893005</v>
      </c>
      <c r="Q298" s="2">
        <v>1</v>
      </c>
      <c r="R298">
        <v>2.8400000333786011</v>
      </c>
      <c r="S298" s="2">
        <v>25.283353805541992</v>
      </c>
      <c r="T298" s="2">
        <v>24.800539016723633</v>
      </c>
      <c r="U298" s="2">
        <v>25.999843597412109</v>
      </c>
      <c r="V298" s="2">
        <v>400.11215209960938</v>
      </c>
      <c r="W298" s="2">
        <v>377.9173583984375</v>
      </c>
      <c r="X298" s="2">
        <v>12.738534927368164</v>
      </c>
      <c r="Y298" s="2">
        <v>15.844938278198242</v>
      </c>
      <c r="Z298" s="2">
        <v>39.962574005126953</v>
      </c>
      <c r="AA298" s="2">
        <v>49.707801818847656</v>
      </c>
      <c r="AB298" s="2">
        <v>201.01187133789062</v>
      </c>
      <c r="AC298" s="2">
        <v>1499.62646484375</v>
      </c>
      <c r="AD298" s="2">
        <v>0.14113686978816986</v>
      </c>
      <c r="AE298" s="2">
        <v>101.44856262207031</v>
      </c>
      <c r="AF298" s="2">
        <v>0.21140937507152557</v>
      </c>
      <c r="AG298" s="2">
        <v>3.3110689837485552E-3</v>
      </c>
      <c r="AH298" s="2">
        <v>2.6897607371211052E-2</v>
      </c>
      <c r="AI298" s="2">
        <v>3.4457428846508265E-3</v>
      </c>
      <c r="AJ298" s="2">
        <v>2.7192652225494385E-2</v>
      </c>
      <c r="AK298" s="2">
        <v>2.5471635162830353E-3</v>
      </c>
      <c r="AL298" s="2">
        <v>1</v>
      </c>
      <c r="AM298" s="2">
        <v>-0.21956524252891541</v>
      </c>
      <c r="AN298" s="2">
        <v>2.737391471862793</v>
      </c>
      <c r="AO298" s="2">
        <v>1</v>
      </c>
      <c r="AP298" s="2">
        <v>0</v>
      </c>
      <c r="AQ298" s="2">
        <v>0.15999999642372131</v>
      </c>
      <c r="AR298" s="2">
        <v>111115</v>
      </c>
      <c r="AS298">
        <v>0.33501978556315098</v>
      </c>
      <c r="AT298">
        <v>1.0574620046631743E-3</v>
      </c>
      <c r="AU298">
        <v>297.95053901672361</v>
      </c>
      <c r="AV298">
        <v>298.43335380554197</v>
      </c>
      <c r="AW298">
        <v>239.94022901191784</v>
      </c>
      <c r="AX298">
        <v>2.2605545168997603</v>
      </c>
      <c r="AY298">
        <v>3.1420617653459773</v>
      </c>
      <c r="AZ298">
        <v>30.971969283105604</v>
      </c>
      <c r="BA298">
        <v>15.127031004907362</v>
      </c>
      <c r="BB298">
        <v>25.041946411132813</v>
      </c>
      <c r="BC298">
        <v>3.1876380438301437</v>
      </c>
      <c r="BD298">
        <v>6.826907764433085E-2</v>
      </c>
      <c r="BE298">
        <v>1.6074462131586333</v>
      </c>
      <c r="BF298">
        <v>1.5801918306715104</v>
      </c>
      <c r="BG298">
        <v>4.2816125551039391E-2</v>
      </c>
      <c r="BH298">
        <v>20.935941308905111</v>
      </c>
      <c r="BI298">
        <v>0.54607180541998435</v>
      </c>
      <c r="BJ298">
        <v>51.190467980579847</v>
      </c>
      <c r="BK298">
        <v>374.57275160619128</v>
      </c>
      <c r="BL298">
        <v>9.6157366936483937E-3</v>
      </c>
    </row>
    <row r="299" spans="1:64" x14ac:dyDescent="0.25">
      <c r="A299" s="6" t="s">
        <v>66</v>
      </c>
      <c r="B299" t="s">
        <v>468</v>
      </c>
      <c r="C299" s="6">
        <v>150312</v>
      </c>
      <c r="D299" t="s">
        <v>425</v>
      </c>
      <c r="F299" s="2" t="s">
        <v>484</v>
      </c>
      <c r="G299" s="2">
        <v>6873.5000084154308</v>
      </c>
      <c r="H299" s="2">
        <v>0</v>
      </c>
      <c r="I299">
        <v>23.218246836708442</v>
      </c>
      <c r="J299">
        <v>6.5292168262980857E-2</v>
      </c>
      <c r="K299">
        <v>1126.2415532633445</v>
      </c>
      <c r="L299">
        <v>1.0023439533998046</v>
      </c>
      <c r="M299">
        <v>1.5545618582861485</v>
      </c>
      <c r="N299">
        <v>25.380857467651367</v>
      </c>
      <c r="O299" s="2">
        <v>6</v>
      </c>
      <c r="P299">
        <v>1.4200000166893005</v>
      </c>
      <c r="Q299" s="2">
        <v>1</v>
      </c>
      <c r="R299">
        <v>2.8400000333786011</v>
      </c>
      <c r="S299" s="2">
        <v>25.512767791748047</v>
      </c>
      <c r="T299" s="2">
        <v>25.380857467651367</v>
      </c>
      <c r="U299" s="2">
        <v>25.994924545288086</v>
      </c>
      <c r="V299" s="2">
        <v>1816.8529052734375</v>
      </c>
      <c r="W299" s="2">
        <v>1742.333984375</v>
      </c>
      <c r="X299" s="2">
        <v>13.793621063232422</v>
      </c>
      <c r="Y299" s="2">
        <v>16.73552131652832</v>
      </c>
      <c r="Z299" s="2">
        <v>42.692489624023438</v>
      </c>
      <c r="AA299" s="2">
        <v>51.797931671142578</v>
      </c>
      <c r="AB299" s="2">
        <v>201.00665283203125</v>
      </c>
      <c r="AC299" s="2">
        <v>1499.872314453125</v>
      </c>
      <c r="AD299" s="2">
        <v>4.8166103661060333E-2</v>
      </c>
      <c r="AE299" s="2">
        <v>101.46292877197266</v>
      </c>
      <c r="AF299" s="2">
        <v>-2.818986177444458</v>
      </c>
      <c r="AG299" s="2">
        <v>3.8347825407981873E-2</v>
      </c>
      <c r="AH299" s="2">
        <v>0.12799277901649475</v>
      </c>
      <c r="AI299" s="2">
        <v>4.9502435140311718E-3</v>
      </c>
      <c r="AJ299" s="2">
        <v>6.5728046000003815E-2</v>
      </c>
      <c r="AK299" s="2">
        <v>5.6910952553153038E-3</v>
      </c>
      <c r="AL299" s="2">
        <v>1</v>
      </c>
      <c r="AM299" s="2">
        <v>-0.21956524252891541</v>
      </c>
      <c r="AN299" s="2">
        <v>2.737391471862793</v>
      </c>
      <c r="AO299" s="2">
        <v>1</v>
      </c>
      <c r="AP299" s="2">
        <v>0</v>
      </c>
      <c r="AQ299" s="2">
        <v>0.15999999642372131</v>
      </c>
      <c r="AR299" s="2">
        <v>111115</v>
      </c>
      <c r="AS299">
        <v>0.33501108805338536</v>
      </c>
      <c r="AT299">
        <v>1.0023439533998046E-3</v>
      </c>
      <c r="AU299">
        <v>298.53085746765134</v>
      </c>
      <c r="AV299">
        <v>298.66276779174802</v>
      </c>
      <c r="AW299">
        <v>239.97956494853861</v>
      </c>
      <c r="AX299">
        <v>2.2414224142082086</v>
      </c>
      <c r="AY299">
        <v>3.2525968655868915</v>
      </c>
      <c r="AZ299">
        <v>32.056997614338172</v>
      </c>
      <c r="BA299">
        <v>15.321476297809852</v>
      </c>
      <c r="BB299">
        <v>25.446812629699707</v>
      </c>
      <c r="BC299">
        <v>3.2653719992061698</v>
      </c>
      <c r="BD299">
        <v>6.3824822832434278E-2</v>
      </c>
      <c r="BE299">
        <v>1.6980350073007431</v>
      </c>
      <c r="BF299">
        <v>1.5673369919054267</v>
      </c>
      <c r="BG299">
        <v>4.0019801030068518E-2</v>
      </c>
      <c r="BH299">
        <v>114.27176649879458</v>
      </c>
      <c r="BI299">
        <v>0.64639820112752</v>
      </c>
      <c r="BJ299">
        <v>52.111323037160858</v>
      </c>
      <c r="BK299">
        <v>1731.2971418182528</v>
      </c>
      <c r="BL299">
        <v>6.9885956144625097E-3</v>
      </c>
    </row>
    <row r="300" spans="1:64" x14ac:dyDescent="0.25">
      <c r="A300" s="6" t="s">
        <v>66</v>
      </c>
      <c r="B300" t="s">
        <v>468</v>
      </c>
      <c r="C300" s="6">
        <v>150312</v>
      </c>
      <c r="D300" t="s">
        <v>418</v>
      </c>
      <c r="F300" s="2" t="s">
        <v>481</v>
      </c>
      <c r="G300" s="2">
        <v>5791.0000085383654</v>
      </c>
      <c r="H300" s="2">
        <v>0</v>
      </c>
      <c r="I300">
        <v>11.735109277820918</v>
      </c>
      <c r="J300">
        <v>0.15003811494449149</v>
      </c>
      <c r="K300">
        <v>226.84004826841837</v>
      </c>
      <c r="L300">
        <v>1.7765862670905113</v>
      </c>
      <c r="M300">
        <v>1.2338438198405897</v>
      </c>
      <c r="N300">
        <v>24.435752868652344</v>
      </c>
      <c r="O300" s="2">
        <v>6</v>
      </c>
      <c r="P300">
        <v>1.4200000166893005</v>
      </c>
      <c r="Q300" s="2">
        <v>1</v>
      </c>
      <c r="R300">
        <v>2.8400000333786011</v>
      </c>
      <c r="S300" s="2">
        <v>24.374732971191406</v>
      </c>
      <c r="T300" s="2">
        <v>24.435752868652344</v>
      </c>
      <c r="U300" s="2">
        <v>25.021440505981445</v>
      </c>
      <c r="V300" s="2">
        <v>400.442626953125</v>
      </c>
      <c r="W300" s="2">
        <v>363.48867797851562</v>
      </c>
      <c r="X300" s="2">
        <v>12.938273429870605</v>
      </c>
      <c r="Y300" s="2">
        <v>18.144741058349609</v>
      </c>
      <c r="Z300" s="2">
        <v>42.843925476074219</v>
      </c>
      <c r="AA300" s="2">
        <v>60.084674835205078</v>
      </c>
      <c r="AB300" s="2">
        <v>201.02119445800781</v>
      </c>
      <c r="AC300" s="2">
        <v>1499.693115234375</v>
      </c>
      <c r="AD300" s="2">
        <v>0.21730852127075195</v>
      </c>
      <c r="AE300" s="2">
        <v>101.43043518066406</v>
      </c>
      <c r="AF300" s="2">
        <v>0.16833968460559845</v>
      </c>
      <c r="AG300" s="2">
        <v>-3.0634395778179169E-2</v>
      </c>
      <c r="AH300" s="2">
        <v>2.4797916412353516E-2</v>
      </c>
      <c r="AI300" s="2">
        <v>4.3915244750678539E-3</v>
      </c>
      <c r="AJ300" s="2">
        <v>3.2437834888696671E-2</v>
      </c>
      <c r="AK300" s="2">
        <v>5.9634759090840816E-3</v>
      </c>
      <c r="AL300" s="2">
        <v>1</v>
      </c>
      <c r="AM300" s="2">
        <v>-0.21956524252891541</v>
      </c>
      <c r="AN300" s="2">
        <v>2.737391471862793</v>
      </c>
      <c r="AO300" s="2">
        <v>1</v>
      </c>
      <c r="AP300" s="2">
        <v>0</v>
      </c>
      <c r="AQ300" s="2">
        <v>0.15999999642372131</v>
      </c>
      <c r="AR300" s="2">
        <v>111115</v>
      </c>
      <c r="AS300">
        <v>0.33503532409667963</v>
      </c>
      <c r="AT300">
        <v>1.7765862670905113E-3</v>
      </c>
      <c r="AU300">
        <v>297.58575286865232</v>
      </c>
      <c r="AV300">
        <v>297.52473297119138</v>
      </c>
      <c r="AW300">
        <v>239.95089307417948</v>
      </c>
      <c r="AX300">
        <v>1.8303768072580493</v>
      </c>
      <c r="AY300">
        <v>3.0742728016294536</v>
      </c>
      <c r="AZ300">
        <v>30.309174915336556</v>
      </c>
      <c r="BA300">
        <v>12.164433856986946</v>
      </c>
      <c r="BB300">
        <v>24.405242919921875</v>
      </c>
      <c r="BC300">
        <v>3.0686614543318265</v>
      </c>
      <c r="BD300">
        <v>0.14250930266203898</v>
      </c>
      <c r="BE300">
        <v>1.8404289817888639</v>
      </c>
      <c r="BF300">
        <v>1.2282324725429625</v>
      </c>
      <c r="BG300">
        <v>8.9715456773253738E-2</v>
      </c>
      <c r="BH300">
        <v>23.00848481226852</v>
      </c>
      <c r="BI300">
        <v>0.62406358715202126</v>
      </c>
      <c r="BJ300">
        <v>60.932952770509452</v>
      </c>
      <c r="BK300">
        <v>357.91036905638111</v>
      </c>
      <c r="BL300">
        <v>1.997860138188921E-2</v>
      </c>
    </row>
    <row r="301" spans="1:64" x14ac:dyDescent="0.25">
      <c r="A301" s="6" t="s">
        <v>66</v>
      </c>
      <c r="B301" t="s">
        <v>468</v>
      </c>
      <c r="C301" s="6">
        <v>150312</v>
      </c>
      <c r="D301" t="s">
        <v>418</v>
      </c>
      <c r="F301" s="2" t="s">
        <v>482</v>
      </c>
      <c r="G301" s="2">
        <v>6153.5000085048378</v>
      </c>
      <c r="H301" s="2">
        <v>0</v>
      </c>
      <c r="I301">
        <v>22.115456564585848</v>
      </c>
      <c r="J301">
        <v>0.15656497842324965</v>
      </c>
      <c r="K301">
        <v>1471.3449411053775</v>
      </c>
      <c r="L301">
        <v>1.9177780886414912</v>
      </c>
      <c r="M301">
        <v>1.2786895520935451</v>
      </c>
      <c r="N301">
        <v>24.789121627807617</v>
      </c>
      <c r="O301" s="2">
        <v>6</v>
      </c>
      <c r="P301">
        <v>1.4200000166893005</v>
      </c>
      <c r="Q301" s="2">
        <v>1</v>
      </c>
      <c r="R301">
        <v>2.8400000333786011</v>
      </c>
      <c r="S301" s="2">
        <v>25.098438262939453</v>
      </c>
      <c r="T301" s="2">
        <v>24.789121627807617</v>
      </c>
      <c r="U301" s="2">
        <v>26.001174926757812</v>
      </c>
      <c r="V301" s="2">
        <v>1816.96484375</v>
      </c>
      <c r="W301" s="2">
        <v>1740.984375</v>
      </c>
      <c r="X301" s="2">
        <v>12.729157447814941</v>
      </c>
      <c r="Y301" s="2">
        <v>18.34864616394043</v>
      </c>
      <c r="Z301" s="2">
        <v>40.370574951171875</v>
      </c>
      <c r="AA301" s="2">
        <v>58.192806243896484</v>
      </c>
      <c r="AB301" s="2">
        <v>201.00648498535156</v>
      </c>
      <c r="AC301" s="2">
        <v>1499.6361083984375</v>
      </c>
      <c r="AD301" s="2">
        <v>0.20162975788116455</v>
      </c>
      <c r="AE301" s="2">
        <v>101.43695831298828</v>
      </c>
      <c r="AF301" s="2">
        <v>-4.5201244354248047</v>
      </c>
      <c r="AG301" s="2">
        <v>-1.8030541017651558E-2</v>
      </c>
      <c r="AH301" s="2">
        <v>6.9061003625392914E-2</v>
      </c>
      <c r="AI301" s="2">
        <v>2.0499997772276402E-3</v>
      </c>
      <c r="AJ301" s="2">
        <v>5.2392590790987015E-2</v>
      </c>
      <c r="AK301" s="2">
        <v>1.1928303865715861E-3</v>
      </c>
      <c r="AL301" s="2">
        <v>1</v>
      </c>
      <c r="AM301" s="2">
        <v>-0.21956524252891541</v>
      </c>
      <c r="AN301" s="2">
        <v>2.737391471862793</v>
      </c>
      <c r="AO301" s="2">
        <v>1</v>
      </c>
      <c r="AP301" s="2">
        <v>0</v>
      </c>
      <c r="AQ301" s="2">
        <v>0.15999999642372131</v>
      </c>
      <c r="AR301" s="2">
        <v>111115</v>
      </c>
      <c r="AS301">
        <v>0.33501080830891922</v>
      </c>
      <c r="AT301">
        <v>1.9177780886414913E-3</v>
      </c>
      <c r="AU301">
        <v>297.93912162780759</v>
      </c>
      <c r="AV301">
        <v>298.24843826293943</v>
      </c>
      <c r="AW301">
        <v>239.94177198063335</v>
      </c>
      <c r="AX301">
        <v>1.8066548062225671</v>
      </c>
      <c r="AY301">
        <v>3.1399204081249428</v>
      </c>
      <c r="AZ301">
        <v>30.954402225238038</v>
      </c>
      <c r="BA301">
        <v>12.605756061297608</v>
      </c>
      <c r="BB301">
        <v>24.943779945373535</v>
      </c>
      <c r="BC301">
        <v>3.1690355783904298</v>
      </c>
      <c r="BD301">
        <v>0.14838474793529735</v>
      </c>
      <c r="BE301">
        <v>1.8612308560313977</v>
      </c>
      <c r="BF301">
        <v>1.3078047223590321</v>
      </c>
      <c r="BG301">
        <v>9.3442281748731065E-2</v>
      </c>
      <c r="BH301">
        <v>149.24875545493236</v>
      </c>
      <c r="BI301">
        <v>0.84512242742292132</v>
      </c>
      <c r="BJ301">
        <v>60.428609767126098</v>
      </c>
      <c r="BK301">
        <v>1730.4717461227838</v>
      </c>
      <c r="BL301">
        <v>7.7227859834029453E-3</v>
      </c>
    </row>
    <row r="302" spans="1:64" x14ac:dyDescent="0.25">
      <c r="A302" s="6" t="s">
        <v>66</v>
      </c>
      <c r="B302" t="s">
        <v>468</v>
      </c>
      <c r="C302" s="6">
        <v>150312</v>
      </c>
      <c r="D302" t="s">
        <v>426</v>
      </c>
      <c r="F302" s="2" t="s">
        <v>485</v>
      </c>
      <c r="G302" s="2">
        <v>7392.0000084489584</v>
      </c>
      <c r="H302" s="2">
        <v>0</v>
      </c>
      <c r="I302">
        <v>9.5028211580368502</v>
      </c>
      <c r="J302">
        <v>0.1008634082898025</v>
      </c>
      <c r="K302">
        <v>207.64944688546876</v>
      </c>
      <c r="L302">
        <v>1.3314076893113633</v>
      </c>
      <c r="M302">
        <v>1.3530050176973765</v>
      </c>
      <c r="N302">
        <v>24.901138305664063</v>
      </c>
      <c r="O302" s="2">
        <v>6</v>
      </c>
      <c r="P302">
        <v>1.4200000166893005</v>
      </c>
      <c r="Q302" s="2">
        <v>1</v>
      </c>
      <c r="R302">
        <v>2.8400000333786011</v>
      </c>
      <c r="S302" s="2">
        <v>25.385568618774414</v>
      </c>
      <c r="T302" s="2">
        <v>24.901138305664063</v>
      </c>
      <c r="U302" s="2">
        <v>25.993383407592773</v>
      </c>
      <c r="V302" s="2">
        <v>399.08685302734375</v>
      </c>
      <c r="W302" s="2">
        <v>369.25457763671875</v>
      </c>
      <c r="X302" s="2">
        <v>13.914834022521973</v>
      </c>
      <c r="Y302" s="2">
        <v>17.818120956420898</v>
      </c>
      <c r="Z302" s="2">
        <v>43.396812438964844</v>
      </c>
      <c r="AA302" s="2">
        <v>55.570167541503906</v>
      </c>
      <c r="AB302" s="2">
        <v>201.0128173828125</v>
      </c>
      <c r="AC302" s="2">
        <v>1501.198486328125</v>
      </c>
      <c r="AD302" s="2">
        <v>0.28004124760627747</v>
      </c>
      <c r="AE302" s="2">
        <v>101.46858978271484</v>
      </c>
      <c r="AF302" s="2">
        <v>0.88722264766693115</v>
      </c>
      <c r="AG302" s="2">
        <v>9.8944753408432007E-3</v>
      </c>
      <c r="AH302" s="2">
        <v>4.7134794294834137E-2</v>
      </c>
      <c r="AI302" s="2">
        <v>1.8441839143633842E-2</v>
      </c>
      <c r="AJ302" s="2">
        <v>4.900815337896347E-2</v>
      </c>
      <c r="AK302" s="2">
        <v>1.6293013468384743E-2</v>
      </c>
      <c r="AL302" s="2">
        <v>0.66666668653488159</v>
      </c>
      <c r="AM302" s="2">
        <v>-0.21956524252891541</v>
      </c>
      <c r="AN302" s="2">
        <v>2.737391471862793</v>
      </c>
      <c r="AO302" s="2">
        <v>1</v>
      </c>
      <c r="AP302" s="2">
        <v>0</v>
      </c>
      <c r="AQ302" s="2">
        <v>0.15999999642372131</v>
      </c>
      <c r="AR302" s="2">
        <v>111115</v>
      </c>
      <c r="AS302">
        <v>0.33502136230468743</v>
      </c>
      <c r="AT302">
        <v>1.3314076893113634E-3</v>
      </c>
      <c r="AU302">
        <v>298.05113830566404</v>
      </c>
      <c r="AV302">
        <v>298.53556861877439</v>
      </c>
      <c r="AW302">
        <v>240.19175244379585</v>
      </c>
      <c r="AX302">
        <v>2.1260517658482265</v>
      </c>
      <c r="AY302">
        <v>3.1609846237232433</v>
      </c>
      <c r="AZ302">
        <v>31.15234606583363</v>
      </c>
      <c r="BA302">
        <v>13.334225109412731</v>
      </c>
      <c r="BB302">
        <v>25.143353462219238</v>
      </c>
      <c r="BC302">
        <v>3.2069547279419379</v>
      </c>
      <c r="BD302">
        <v>9.7404074888703202E-2</v>
      </c>
      <c r="BE302">
        <v>1.8079796060258668</v>
      </c>
      <c r="BF302">
        <v>1.3989751219160711</v>
      </c>
      <c r="BG302">
        <v>6.1179173824480411E-2</v>
      </c>
      <c r="BH302">
        <v>21.069896544629266</v>
      </c>
      <c r="BI302">
        <v>0.56234765785289498</v>
      </c>
      <c r="BJ302">
        <v>57.627248827310275</v>
      </c>
      <c r="BK302">
        <v>364.73739157595384</v>
      </c>
      <c r="BL302">
        <v>1.5014129400593145E-2</v>
      </c>
    </row>
    <row r="303" spans="1:64" x14ac:dyDescent="0.25">
      <c r="A303" s="6" t="s">
        <v>66</v>
      </c>
      <c r="B303" t="s">
        <v>468</v>
      </c>
      <c r="C303" s="6">
        <v>150312</v>
      </c>
      <c r="D303" t="s">
        <v>426</v>
      </c>
      <c r="F303" s="2" t="s">
        <v>486</v>
      </c>
      <c r="G303" s="2">
        <v>7649.5000086612999</v>
      </c>
      <c r="H303" s="2">
        <v>0</v>
      </c>
      <c r="I303">
        <v>23.780907147237762</v>
      </c>
      <c r="J303">
        <v>0.12722346881020474</v>
      </c>
      <c r="K303">
        <v>1393.2544449310005</v>
      </c>
      <c r="L303">
        <v>1.5610991241693939</v>
      </c>
      <c r="M303">
        <v>1.2695761431422172</v>
      </c>
      <c r="N303">
        <v>24.456714630126953</v>
      </c>
      <c r="O303" s="2">
        <v>6</v>
      </c>
      <c r="P303">
        <v>1.4200000166893005</v>
      </c>
      <c r="Q303" s="2">
        <v>1</v>
      </c>
      <c r="R303">
        <v>2.8400000333786011</v>
      </c>
      <c r="S303" s="2">
        <v>25.218320846557617</v>
      </c>
      <c r="T303" s="2">
        <v>24.456714630126953</v>
      </c>
      <c r="U303" s="2">
        <v>25.997760772705078</v>
      </c>
      <c r="V303" s="2">
        <v>1814.768798828125</v>
      </c>
      <c r="W303" s="2">
        <v>1735.6951904296875</v>
      </c>
      <c r="X303" s="2">
        <v>13.246308326721191</v>
      </c>
      <c r="Y303" s="2">
        <v>17.823104858398437</v>
      </c>
      <c r="Z303" s="2">
        <v>41.726547241210937</v>
      </c>
      <c r="AA303" s="2">
        <v>56.143692016601563</v>
      </c>
      <c r="AB303" s="2">
        <v>201.00637817382812</v>
      </c>
      <c r="AC303" s="2">
        <v>1501.2197265625</v>
      </c>
      <c r="AD303" s="2">
        <v>0.24868014454841614</v>
      </c>
      <c r="AE303" s="2">
        <v>101.47261810302734</v>
      </c>
      <c r="AF303" s="2">
        <v>-2.8872036933898926</v>
      </c>
      <c r="AG303" s="2">
        <v>9.6424194052815437E-3</v>
      </c>
      <c r="AH303" s="2">
        <v>5.7673558592796326E-2</v>
      </c>
      <c r="AI303" s="2">
        <v>8.3228955045342445E-3</v>
      </c>
      <c r="AJ303" s="2">
        <v>4.3868072330951691E-2</v>
      </c>
      <c r="AK303" s="2">
        <v>6.0549662448465824E-3</v>
      </c>
      <c r="AL303" s="2">
        <v>0.66666668653488159</v>
      </c>
      <c r="AM303" s="2">
        <v>-0.21956524252891541</v>
      </c>
      <c r="AN303" s="2">
        <v>2.737391471862793</v>
      </c>
      <c r="AO303" s="2">
        <v>1</v>
      </c>
      <c r="AP303" s="2">
        <v>0</v>
      </c>
      <c r="AQ303" s="2">
        <v>0.15999999642372131</v>
      </c>
      <c r="AR303" s="2">
        <v>111115</v>
      </c>
      <c r="AS303">
        <v>0.33501063028971351</v>
      </c>
      <c r="AT303">
        <v>1.561099124169394E-3</v>
      </c>
      <c r="AU303">
        <v>297.60671463012693</v>
      </c>
      <c r="AV303">
        <v>298.36832084655759</v>
      </c>
      <c r="AW303">
        <v>240.19515088121989</v>
      </c>
      <c r="AX303">
        <v>2.0478588002907103</v>
      </c>
      <c r="AY303">
        <v>3.0781332558486931</v>
      </c>
      <c r="AZ303">
        <v>30.334619460822406</v>
      </c>
      <c r="BA303">
        <v>12.511514602423969</v>
      </c>
      <c r="BB303">
        <v>24.837517738342285</v>
      </c>
      <c r="BC303">
        <v>3.1490059720972376</v>
      </c>
      <c r="BD303">
        <v>0.12176860132072796</v>
      </c>
      <c r="BE303">
        <v>1.8085571127064759</v>
      </c>
      <c r="BF303">
        <v>1.3404488593907617</v>
      </c>
      <c r="BG303">
        <v>7.6577357570915022E-2</v>
      </c>
      <c r="BH303">
        <v>141.37717621082876</v>
      </c>
      <c r="BI303">
        <v>0.80270686501475375</v>
      </c>
      <c r="BJ303">
        <v>59.549425300832304</v>
      </c>
      <c r="BK303">
        <v>1724.3908861087548</v>
      </c>
      <c r="BL303">
        <v>8.2124033776710091E-3</v>
      </c>
    </row>
    <row r="304" spans="1:64" x14ac:dyDescent="0.25">
      <c r="A304" s="6" t="s">
        <v>66</v>
      </c>
      <c r="B304" t="s">
        <v>468</v>
      </c>
      <c r="C304" s="6">
        <v>150312</v>
      </c>
      <c r="D304" t="s">
        <v>421</v>
      </c>
      <c r="F304" s="2" t="s">
        <v>489</v>
      </c>
      <c r="G304" s="2">
        <v>11138.500006716698</v>
      </c>
      <c r="H304" s="2">
        <v>0</v>
      </c>
      <c r="I304">
        <v>33.865852891570782</v>
      </c>
      <c r="J304">
        <v>5.104291555878511E-2</v>
      </c>
      <c r="K304">
        <v>1022.6846854355894</v>
      </c>
      <c r="L304">
        <v>0.85637199879846315</v>
      </c>
      <c r="M304">
        <v>1.6941542050959846</v>
      </c>
      <c r="N304">
        <v>25.176277160644531</v>
      </c>
      <c r="O304" s="2">
        <v>6</v>
      </c>
      <c r="P304">
        <v>1.4200000166893005</v>
      </c>
      <c r="Q304" s="2">
        <v>1</v>
      </c>
      <c r="R304">
        <v>2.8400000333786011</v>
      </c>
      <c r="S304" s="2">
        <v>25.171098709106445</v>
      </c>
      <c r="T304" s="2">
        <v>25.176277160644531</v>
      </c>
      <c r="U304" s="2">
        <v>26.003517150878906</v>
      </c>
      <c r="V304" s="2">
        <v>2250.77490234375</v>
      </c>
      <c r="W304" s="2">
        <v>2143.739990234375</v>
      </c>
      <c r="X304" s="2">
        <v>12.428399085998535</v>
      </c>
      <c r="Y304" s="2">
        <v>14.957429885864258</v>
      </c>
      <c r="Z304" s="2">
        <v>39.294567108154297</v>
      </c>
      <c r="AA304" s="2">
        <v>47.290538787841797</v>
      </c>
      <c r="AB304" s="2">
        <v>200.131103515625</v>
      </c>
      <c r="AC304" s="2">
        <v>1500.6260986328125</v>
      </c>
      <c r="AD304" s="2">
        <v>6.7209832370281219E-2</v>
      </c>
      <c r="AE304" s="2">
        <v>101.56116485595703</v>
      </c>
      <c r="AF304" s="2">
        <v>-6.6089396476745605</v>
      </c>
      <c r="AG304" s="2">
        <v>-1.9749106839299202E-2</v>
      </c>
      <c r="AH304" s="2">
        <v>9.2746332287788391E-2</v>
      </c>
      <c r="AI304" s="2">
        <v>3.1636778730899096E-3</v>
      </c>
      <c r="AJ304" s="2">
        <v>0.10518593341112137</v>
      </c>
      <c r="AK304" s="2">
        <v>4.9624755047261715E-3</v>
      </c>
      <c r="AL304" s="2">
        <v>0.66666668653488159</v>
      </c>
      <c r="AM304" s="2">
        <v>-0.21956524252891541</v>
      </c>
      <c r="AN304" s="2">
        <v>2.737391471862793</v>
      </c>
      <c r="AO304" s="2">
        <v>1</v>
      </c>
      <c r="AP304" s="2">
        <v>0</v>
      </c>
      <c r="AQ304" s="2">
        <v>0.15999999642372131</v>
      </c>
      <c r="AR304" s="2">
        <v>111115</v>
      </c>
      <c r="AS304">
        <v>0.33355183919270825</v>
      </c>
      <c r="AT304">
        <v>8.5637199879846318E-4</v>
      </c>
      <c r="AU304">
        <v>298.32627716064451</v>
      </c>
      <c r="AV304">
        <v>298.32109870910642</v>
      </c>
      <c r="AW304">
        <v>240.10017041459287</v>
      </c>
      <c r="AX304">
        <v>2.2986770952510738</v>
      </c>
      <c r="AY304">
        <v>3.213248207555663</v>
      </c>
      <c r="AZ304">
        <v>31.638552118942059</v>
      </c>
      <c r="BA304">
        <v>16.681122233077801</v>
      </c>
      <c r="BB304">
        <v>25.173687934875488</v>
      </c>
      <c r="BC304">
        <v>3.2127528773532608</v>
      </c>
      <c r="BD304">
        <v>5.0141725477987842E-2</v>
      </c>
      <c r="BE304">
        <v>1.5190940024596784</v>
      </c>
      <c r="BF304">
        <v>1.6936588748935824</v>
      </c>
      <c r="BG304">
        <v>3.1418317593320456E-2</v>
      </c>
      <c r="BH304">
        <v>103.86504793318645</v>
      </c>
      <c r="BI304">
        <v>0.47705630817839029</v>
      </c>
      <c r="BJ304">
        <v>46.971372746738396</v>
      </c>
      <c r="BK304">
        <v>2127.6417857039928</v>
      </c>
      <c r="BL304">
        <v>7.4764728266033809E-3</v>
      </c>
    </row>
    <row r="305" spans="1:64" x14ac:dyDescent="0.25">
      <c r="A305" s="6" t="s">
        <v>66</v>
      </c>
      <c r="B305" t="s">
        <v>468</v>
      </c>
      <c r="C305" s="6">
        <v>150312</v>
      </c>
      <c r="D305" t="s">
        <v>421</v>
      </c>
      <c r="F305" s="2" t="s">
        <v>490</v>
      </c>
      <c r="G305" s="2">
        <v>11335.000007778406</v>
      </c>
      <c r="H305" s="2">
        <v>0</v>
      </c>
      <c r="I305">
        <v>6.4095119706772055</v>
      </c>
      <c r="J305">
        <v>5.4114039869097005E-2</v>
      </c>
      <c r="K305">
        <v>179.36794107542056</v>
      </c>
      <c r="L305">
        <v>0.90860802314064337</v>
      </c>
      <c r="M305">
        <v>1.6973976797071135</v>
      </c>
      <c r="N305">
        <v>25.254606246948242</v>
      </c>
      <c r="O305" s="2">
        <v>6</v>
      </c>
      <c r="P305">
        <v>1.4200000166893005</v>
      </c>
      <c r="Q305" s="2">
        <v>1</v>
      </c>
      <c r="R305">
        <v>2.8400000333786011</v>
      </c>
      <c r="S305" s="2">
        <v>25.178781509399414</v>
      </c>
      <c r="T305" s="2">
        <v>25.254606246948242</v>
      </c>
      <c r="U305" s="2">
        <v>26.002151489257813</v>
      </c>
      <c r="V305" s="2">
        <v>399.852294921875</v>
      </c>
      <c r="W305" s="2">
        <v>379.60195922851563</v>
      </c>
      <c r="X305" s="2">
        <v>12.387313842773438</v>
      </c>
      <c r="Y305" s="2">
        <v>15.070345878601074</v>
      </c>
      <c r="Z305" s="2">
        <v>39.154552459716797</v>
      </c>
      <c r="AA305" s="2">
        <v>47.635238647460938</v>
      </c>
      <c r="AB305" s="2">
        <v>200.127685546875</v>
      </c>
      <c r="AC305" s="2">
        <v>1501.3428955078125</v>
      </c>
      <c r="AD305" s="2">
        <v>0.30131763219833374</v>
      </c>
      <c r="AE305" s="2">
        <v>101.58139801025391</v>
      </c>
      <c r="AF305" s="2">
        <v>-0.42120161652565002</v>
      </c>
      <c r="AG305" s="2">
        <v>-3.2612740993499756E-2</v>
      </c>
      <c r="AH305" s="2">
        <v>0.17310130596160889</v>
      </c>
      <c r="AI305" s="2">
        <v>4.0199831128120422E-3</v>
      </c>
      <c r="AJ305" s="2">
        <v>0.18353590369224548</v>
      </c>
      <c r="AK305" s="2">
        <v>5.1198955625295639E-3</v>
      </c>
      <c r="AL305" s="2">
        <v>1</v>
      </c>
      <c r="AM305" s="2">
        <v>-0.21956524252891541</v>
      </c>
      <c r="AN305" s="2">
        <v>2.737391471862793</v>
      </c>
      <c r="AO305" s="2">
        <v>1</v>
      </c>
      <c r="AP305" s="2">
        <v>0</v>
      </c>
      <c r="AQ305" s="2">
        <v>0.15999999642372131</v>
      </c>
      <c r="AR305" s="2">
        <v>111115</v>
      </c>
      <c r="AS305">
        <v>0.33354614257812498</v>
      </c>
      <c r="AT305">
        <v>9.0860802314064336E-4</v>
      </c>
      <c r="AU305">
        <v>298.40460624694822</v>
      </c>
      <c r="AV305">
        <v>298.32878150939939</v>
      </c>
      <c r="AW305">
        <v>240.2148579120294</v>
      </c>
      <c r="AX305">
        <v>2.2643805692446182</v>
      </c>
      <c r="AY305">
        <v>3.2282644825534788</v>
      </c>
      <c r="AZ305">
        <v>31.780075346350412</v>
      </c>
      <c r="BA305">
        <v>16.709729467749337</v>
      </c>
      <c r="BB305">
        <v>25.216693878173828</v>
      </c>
      <c r="BC305">
        <v>3.2209887572756299</v>
      </c>
      <c r="BD305">
        <v>5.3102217516266211E-2</v>
      </c>
      <c r="BE305">
        <v>1.5308668028463652</v>
      </c>
      <c r="BF305">
        <v>1.6901219544292647</v>
      </c>
      <c r="BG305">
        <v>3.3278332524084887E-2</v>
      </c>
      <c r="BH305">
        <v>18.220446212662068</v>
      </c>
      <c r="BI305">
        <v>0.47251584644072742</v>
      </c>
      <c r="BJ305">
        <v>47.166219499467111</v>
      </c>
      <c r="BK305">
        <v>376.55518420784057</v>
      </c>
      <c r="BL305">
        <v>8.0283703736385419E-3</v>
      </c>
    </row>
    <row r="306" spans="1:64" x14ac:dyDescent="0.25">
      <c r="A306" s="6" t="s">
        <v>66</v>
      </c>
      <c r="B306" t="s">
        <v>468</v>
      </c>
      <c r="C306" s="6">
        <v>150312</v>
      </c>
      <c r="D306" t="s">
        <v>403</v>
      </c>
      <c r="F306" s="2" t="s">
        <v>487</v>
      </c>
      <c r="G306" s="2">
        <v>8710.5000081248581</v>
      </c>
      <c r="H306" s="2">
        <v>0</v>
      </c>
      <c r="I306">
        <v>5.5863179536302825</v>
      </c>
      <c r="J306">
        <v>4.9175439062720025E-2</v>
      </c>
      <c r="K306">
        <v>189.33730641478598</v>
      </c>
      <c r="L306">
        <v>0.89444238042447588</v>
      </c>
      <c r="M306">
        <v>1.8343812862262132</v>
      </c>
      <c r="N306">
        <v>25.423818588256836</v>
      </c>
      <c r="O306" s="2">
        <v>6</v>
      </c>
      <c r="P306">
        <v>1.4200000166893005</v>
      </c>
      <c r="Q306" s="2">
        <v>1</v>
      </c>
      <c r="R306">
        <v>2.8400000333786011</v>
      </c>
      <c r="S306" s="2">
        <v>25.226799011230469</v>
      </c>
      <c r="T306" s="2">
        <v>25.423818588256836</v>
      </c>
      <c r="U306" s="2">
        <v>25.99261474609375</v>
      </c>
      <c r="V306" s="2">
        <v>400.003662109375</v>
      </c>
      <c r="W306" s="2">
        <v>382.23196411132812</v>
      </c>
      <c r="X306" s="2">
        <v>11.413670539855957</v>
      </c>
      <c r="Y306" s="2">
        <v>14.057356834411621</v>
      </c>
      <c r="Z306" s="2">
        <v>35.937908172607422</v>
      </c>
      <c r="AA306" s="2">
        <v>44.262008666992188</v>
      </c>
      <c r="AB306" s="2">
        <v>200.14527893066406</v>
      </c>
      <c r="AC306" s="2">
        <v>1501.1829833984375</v>
      </c>
      <c r="AD306" s="2">
        <v>0.21394625306129456</v>
      </c>
      <c r="AE306" s="2">
        <v>101.47938537597656</v>
      </c>
      <c r="AF306" s="2">
        <v>0.21147795021533966</v>
      </c>
      <c r="AG306" s="2">
        <v>1.1830577626824379E-2</v>
      </c>
      <c r="AH306" s="2">
        <v>4.9632228910923004E-2</v>
      </c>
      <c r="AI306" s="2">
        <v>6.2144729308784008E-3</v>
      </c>
      <c r="AJ306" s="2">
        <v>3.7489019334316254E-2</v>
      </c>
      <c r="AK306" s="2">
        <v>5.6660007685422897E-3</v>
      </c>
      <c r="AL306" s="2">
        <v>1</v>
      </c>
      <c r="AM306" s="2">
        <v>-0.21956524252891541</v>
      </c>
      <c r="AN306" s="2">
        <v>2.737391471862793</v>
      </c>
      <c r="AO306" s="2">
        <v>1</v>
      </c>
      <c r="AP306" s="2">
        <v>0</v>
      </c>
      <c r="AQ306" s="2">
        <v>0.15999999642372131</v>
      </c>
      <c r="AR306" s="2">
        <v>111115</v>
      </c>
      <c r="AS306">
        <v>0.33357546488444006</v>
      </c>
      <c r="AT306">
        <v>8.9444238042447584E-4</v>
      </c>
      <c r="AU306">
        <v>298.57381858825681</v>
      </c>
      <c r="AV306">
        <v>298.37679901123045</v>
      </c>
      <c r="AW306">
        <v>240.18927197510129</v>
      </c>
      <c r="AX306">
        <v>2.254898529552495</v>
      </c>
      <c r="AY306">
        <v>3.260913217793088</v>
      </c>
      <c r="AZ306">
        <v>32.13375017705863</v>
      </c>
      <c r="BA306">
        <v>18.076393342647009</v>
      </c>
      <c r="BB306">
        <v>25.325308799743652</v>
      </c>
      <c r="BC306">
        <v>3.2418713076481627</v>
      </c>
      <c r="BD306">
        <v>4.8338444622583819E-2</v>
      </c>
      <c r="BE306">
        <v>1.4265319315668747</v>
      </c>
      <c r="BF306">
        <v>1.8153393760812879</v>
      </c>
      <c r="BG306">
        <v>3.0285627983923352E-2</v>
      </c>
      <c r="BH306">
        <v>19.213833483715426</v>
      </c>
      <c r="BI306">
        <v>0.49534660675222852</v>
      </c>
      <c r="BJ306">
        <v>43.396575128744189</v>
      </c>
      <c r="BK306">
        <v>379.57649610119955</v>
      </c>
      <c r="BL306">
        <v>6.3867776128882104E-3</v>
      </c>
    </row>
    <row r="307" spans="1:64" x14ac:dyDescent="0.25">
      <c r="A307" s="6" t="s">
        <v>66</v>
      </c>
      <c r="B307" t="s">
        <v>468</v>
      </c>
      <c r="C307" s="6">
        <v>150312</v>
      </c>
      <c r="D307" t="s">
        <v>403</v>
      </c>
      <c r="F307" s="2" t="s">
        <v>488</v>
      </c>
      <c r="G307" s="2">
        <v>9047.5000074990094</v>
      </c>
      <c r="H307" s="2">
        <v>0</v>
      </c>
      <c r="I307">
        <v>28.911778775811168</v>
      </c>
      <c r="J307">
        <v>6.3004557288993165E-2</v>
      </c>
      <c r="K307">
        <v>941.51550715388544</v>
      </c>
      <c r="L307">
        <v>1.0848418818570893</v>
      </c>
      <c r="M307">
        <v>1.7448487071046379</v>
      </c>
      <c r="N307">
        <v>25.215959548950195</v>
      </c>
      <c r="O307" s="2">
        <v>6</v>
      </c>
      <c r="P307">
        <v>1.4200000166893005</v>
      </c>
      <c r="Q307" s="2">
        <v>1</v>
      </c>
      <c r="R307">
        <v>2.8400000333786011</v>
      </c>
      <c r="S307" s="2">
        <v>25.211174011230469</v>
      </c>
      <c r="T307" s="2">
        <v>25.215959548950195</v>
      </c>
      <c r="U307" s="2">
        <v>25.999933242797852</v>
      </c>
      <c r="V307" s="2">
        <v>1819.4140625</v>
      </c>
      <c r="W307" s="2">
        <v>1727.135009765625</v>
      </c>
      <c r="X307" s="2">
        <v>11.339506149291992</v>
      </c>
      <c r="Y307" s="2">
        <v>14.544013977050781</v>
      </c>
      <c r="Z307" s="2">
        <v>35.739582061767578</v>
      </c>
      <c r="AA307" s="2">
        <v>45.839473724365234</v>
      </c>
      <c r="AB307" s="2">
        <v>200.16751098632812</v>
      </c>
      <c r="AC307" s="2">
        <v>1501.0772705078125</v>
      </c>
      <c r="AD307" s="2">
        <v>4.8166502267122269E-2</v>
      </c>
      <c r="AE307" s="2">
        <v>101.48500061035156</v>
      </c>
      <c r="AF307" s="2">
        <v>-3.5323026180267334</v>
      </c>
      <c r="AG307" s="2">
        <v>1.0662088170647621E-2</v>
      </c>
      <c r="AH307" s="2">
        <v>0.23561467230319977</v>
      </c>
      <c r="AI307" s="2">
        <v>6.3355104066431522E-3</v>
      </c>
      <c r="AJ307" s="2">
        <v>0.28223413228988647</v>
      </c>
      <c r="AK307" s="2">
        <v>5.514130461961031E-3</v>
      </c>
      <c r="AL307" s="2">
        <v>0.66666668653488159</v>
      </c>
      <c r="AM307" s="2">
        <v>-0.21956524252891541</v>
      </c>
      <c r="AN307" s="2">
        <v>2.737391471862793</v>
      </c>
      <c r="AO307" s="2">
        <v>1</v>
      </c>
      <c r="AP307" s="2">
        <v>0</v>
      </c>
      <c r="AQ307" s="2">
        <v>0.15999999642372131</v>
      </c>
      <c r="AR307" s="2">
        <v>111115</v>
      </c>
      <c r="AS307">
        <v>0.33361251831054684</v>
      </c>
      <c r="AT307">
        <v>1.0848418818570893E-3</v>
      </c>
      <c r="AU307">
        <v>298.36595954895017</v>
      </c>
      <c r="AV307">
        <v>298.36117401123045</v>
      </c>
      <c r="AW307">
        <v>240.17235791297935</v>
      </c>
      <c r="AX307">
        <v>2.1849354284953812</v>
      </c>
      <c r="AY307">
        <v>3.2208479744425982</v>
      </c>
      <c r="AZ307">
        <v>31.737182392193517</v>
      </c>
      <c r="BA307">
        <v>17.193168415142736</v>
      </c>
      <c r="BB307">
        <v>25.213566780090332</v>
      </c>
      <c r="BC307">
        <v>3.2203892791105067</v>
      </c>
      <c r="BD307">
        <v>6.1637155304186397E-2</v>
      </c>
      <c r="BE307">
        <v>1.4759992673379603</v>
      </c>
      <c r="BF307">
        <v>1.7443900117725464</v>
      </c>
      <c r="BG307">
        <v>3.8643784426532955E-2</v>
      </c>
      <c r="BH307">
        <v>95.54970181816752</v>
      </c>
      <c r="BI307">
        <v>0.5451313891678049</v>
      </c>
      <c r="BJ307">
        <v>45.746706025870189</v>
      </c>
      <c r="BK307">
        <v>1713.3917348048456</v>
      </c>
      <c r="BL307">
        <v>7.7193009483769465E-3</v>
      </c>
    </row>
    <row r="308" spans="1:64" x14ac:dyDescent="0.25">
      <c r="A308" s="6" t="s">
        <v>66</v>
      </c>
      <c r="B308" t="s">
        <v>468</v>
      </c>
      <c r="C308" s="6">
        <v>150312</v>
      </c>
      <c r="D308" t="s">
        <v>422</v>
      </c>
      <c r="F308" s="2" t="s">
        <v>491</v>
      </c>
      <c r="G308" s="2">
        <v>12845.000008091331</v>
      </c>
      <c r="H308" s="2">
        <v>0</v>
      </c>
      <c r="I308">
        <v>6.5897849745243908</v>
      </c>
      <c r="J308">
        <v>6.1791274948053122E-2</v>
      </c>
      <c r="K308">
        <v>198.86079612403739</v>
      </c>
      <c r="L308">
        <v>0.8958829131128907</v>
      </c>
      <c r="M308">
        <v>1.4693146734700673</v>
      </c>
      <c r="N308">
        <v>24.864459991455078</v>
      </c>
      <c r="O308" s="2">
        <v>6</v>
      </c>
      <c r="P308">
        <v>1.4200000166893005</v>
      </c>
      <c r="Q308" s="2">
        <v>1</v>
      </c>
      <c r="R308">
        <v>2.8400000333786011</v>
      </c>
      <c r="S308" s="2">
        <v>25.075891494750977</v>
      </c>
      <c r="T308" s="2">
        <v>24.864459991455078</v>
      </c>
      <c r="U308" s="2">
        <v>26.006450653076172</v>
      </c>
      <c r="V308" s="2">
        <v>400.28384399414062</v>
      </c>
      <c r="W308" s="2">
        <v>379.50643920898437</v>
      </c>
      <c r="X308" s="2">
        <v>13.940104484558105</v>
      </c>
      <c r="Y308" s="2">
        <v>16.581670761108398</v>
      </c>
      <c r="Z308" s="2">
        <v>44.343307495117188</v>
      </c>
      <c r="AA308" s="2">
        <v>52.746097564697266</v>
      </c>
      <c r="AB308" s="2">
        <v>200.11483764648437</v>
      </c>
      <c r="AC308" s="2">
        <v>1500.2691650390625</v>
      </c>
      <c r="AD308" s="2">
        <v>0.15570074319839478</v>
      </c>
      <c r="AE308" s="2">
        <v>101.60370635986328</v>
      </c>
      <c r="AF308" s="2">
        <v>-0.28495436906814575</v>
      </c>
      <c r="AG308" s="2">
        <v>-4.0652595460414886E-2</v>
      </c>
      <c r="AH308" s="2">
        <v>9.3281261622905731E-2</v>
      </c>
      <c r="AI308" s="2">
        <v>8.0484738573431969E-3</v>
      </c>
      <c r="AJ308" s="2">
        <v>8.5961781442165375E-2</v>
      </c>
      <c r="AK308" s="2">
        <v>9.2334887012839317E-3</v>
      </c>
      <c r="AL308" s="2">
        <v>0.66666668653488159</v>
      </c>
      <c r="AM308" s="2">
        <v>-0.21956524252891541</v>
      </c>
      <c r="AN308" s="2">
        <v>2.737391471862793</v>
      </c>
      <c r="AO308" s="2">
        <v>1</v>
      </c>
      <c r="AP308" s="2">
        <v>0</v>
      </c>
      <c r="AQ308" s="2">
        <v>0.15999999642372131</v>
      </c>
      <c r="AR308" s="2">
        <v>111115</v>
      </c>
      <c r="AS308">
        <v>0.33352472941080724</v>
      </c>
      <c r="AT308">
        <v>8.9588291311289072E-4</v>
      </c>
      <c r="AU308">
        <v>298.01445999145506</v>
      </c>
      <c r="AV308">
        <v>298.22589149475095</v>
      </c>
      <c r="AW308">
        <v>240.04306104086936</v>
      </c>
      <c r="AX308">
        <v>2.3072730554201542</v>
      </c>
      <c r="AY308">
        <v>3.1540738804376556</v>
      </c>
      <c r="AZ308">
        <v>31.04290181370407</v>
      </c>
      <c r="BA308">
        <v>14.461231052595672</v>
      </c>
      <c r="BB308">
        <v>24.970175743103027</v>
      </c>
      <c r="BC308">
        <v>3.174028211442776</v>
      </c>
      <c r="BD308">
        <v>6.0475480235749127E-2</v>
      </c>
      <c r="BE308">
        <v>1.6847592069675883</v>
      </c>
      <c r="BF308">
        <v>1.4892690044751877</v>
      </c>
      <c r="BG308">
        <v>3.7913229012245676E-2</v>
      </c>
      <c r="BH308">
        <v>20.204993935875333</v>
      </c>
      <c r="BI308">
        <v>0.52399847691261414</v>
      </c>
      <c r="BJ308">
        <v>53.295171027234069</v>
      </c>
      <c r="BK308">
        <v>376.37397103607924</v>
      </c>
      <c r="BL308">
        <v>9.3312435045171688E-3</v>
      </c>
    </row>
    <row r="309" spans="1:64" x14ac:dyDescent="0.25">
      <c r="A309" s="6" t="s">
        <v>66</v>
      </c>
      <c r="B309" t="s">
        <v>468</v>
      </c>
      <c r="C309" s="6">
        <v>150312</v>
      </c>
      <c r="D309" t="s">
        <v>422</v>
      </c>
      <c r="F309" s="2" t="s">
        <v>492</v>
      </c>
      <c r="G309" s="2">
        <v>13253.000007264316</v>
      </c>
      <c r="H309" s="2">
        <v>0</v>
      </c>
      <c r="I309">
        <v>27.141799180234962</v>
      </c>
      <c r="J309">
        <v>9.2416438912670776E-2</v>
      </c>
      <c r="K309">
        <v>1223.9863974314526</v>
      </c>
      <c r="L309">
        <v>1.2612501673465755</v>
      </c>
      <c r="M309">
        <v>1.3971627131751265</v>
      </c>
      <c r="N309">
        <v>24.912220001220703</v>
      </c>
      <c r="O309" s="2">
        <v>6</v>
      </c>
      <c r="P309">
        <v>1.4200000166893005</v>
      </c>
      <c r="Q309" s="2">
        <v>1</v>
      </c>
      <c r="R309">
        <v>2.8400000333786011</v>
      </c>
      <c r="S309" s="2">
        <v>25.15484619140625</v>
      </c>
      <c r="T309" s="2">
        <v>24.912220001220703</v>
      </c>
      <c r="U309" s="2">
        <v>26.006410598754883</v>
      </c>
      <c r="V309" s="2">
        <v>1828.21142578125</v>
      </c>
      <c r="W309" s="2">
        <v>1740.2489013671875</v>
      </c>
      <c r="X309" s="2">
        <v>13.662760734558105</v>
      </c>
      <c r="Y309" s="2">
        <v>17.378746032714844</v>
      </c>
      <c r="Z309" s="2">
        <v>43.261257171630859</v>
      </c>
      <c r="AA309" s="2">
        <v>55.027416229248047</v>
      </c>
      <c r="AB309" s="2">
        <v>200.10809326171875</v>
      </c>
      <c r="AC309" s="2">
        <v>1500.8326416015625</v>
      </c>
      <c r="AD309" s="2">
        <v>0.36517491936683655</v>
      </c>
      <c r="AE309" s="2">
        <v>101.61334228515625</v>
      </c>
      <c r="AF309" s="2">
        <v>-4.7398614883422852</v>
      </c>
      <c r="AG309" s="2">
        <v>-3.3161580562591553E-2</v>
      </c>
      <c r="AH309" s="2">
        <v>0.20521609485149384</v>
      </c>
      <c r="AI309" s="2">
        <v>6.3553168438374996E-3</v>
      </c>
      <c r="AJ309" s="2">
        <v>0.20024150609970093</v>
      </c>
      <c r="AK309" s="2">
        <v>7.4658775702118874E-3</v>
      </c>
      <c r="AL309" s="2">
        <v>0.66666668653488159</v>
      </c>
      <c r="AM309" s="2">
        <v>-0.21956524252891541</v>
      </c>
      <c r="AN309" s="2">
        <v>2.737391471862793</v>
      </c>
      <c r="AO309" s="2">
        <v>1</v>
      </c>
      <c r="AP309" s="2">
        <v>0</v>
      </c>
      <c r="AQ309" s="2">
        <v>0.15999999642372131</v>
      </c>
      <c r="AR309" s="2">
        <v>111115</v>
      </c>
      <c r="AS309">
        <v>0.33351348876953119</v>
      </c>
      <c r="AT309">
        <v>1.2612501673465754E-3</v>
      </c>
      <c r="AU309">
        <v>298.06222000122068</v>
      </c>
      <c r="AV309">
        <v>298.30484619140623</v>
      </c>
      <c r="AW309">
        <v>240.13321728885421</v>
      </c>
      <c r="AX309">
        <v>2.1290532456871327</v>
      </c>
      <c r="AY309">
        <v>3.1630751822841812</v>
      </c>
      <c r="AZ309">
        <v>31.128541893717884</v>
      </c>
      <c r="BA309">
        <v>13.74979586100304</v>
      </c>
      <c r="BB309">
        <v>25.033533096313477</v>
      </c>
      <c r="BC309">
        <v>3.1860399974914868</v>
      </c>
      <c r="BD309">
        <v>8.9503892805389521E-2</v>
      </c>
      <c r="BE309">
        <v>1.7659124691090546</v>
      </c>
      <c r="BF309">
        <v>1.4201275283824322</v>
      </c>
      <c r="BG309">
        <v>5.6194513629017104E-2</v>
      </c>
      <c r="BH309">
        <v>124.37334875457749</v>
      </c>
      <c r="BI309">
        <v>0.70333984780559555</v>
      </c>
      <c r="BJ309">
        <v>56.157710156274732</v>
      </c>
      <c r="BK309">
        <v>1727.3469899366701</v>
      </c>
      <c r="BL309">
        <v>8.8240596728010792E-3</v>
      </c>
    </row>
    <row r="310" spans="1:64" x14ac:dyDescent="0.25">
      <c r="A310" s="6" t="s">
        <v>66</v>
      </c>
      <c r="B310" t="s">
        <v>495</v>
      </c>
      <c r="C310" s="6">
        <v>150312</v>
      </c>
      <c r="D310" t="s">
        <v>423</v>
      </c>
      <c r="F310" s="2" t="s">
        <v>496</v>
      </c>
      <c r="G310" s="2">
        <v>537.499999653548</v>
      </c>
      <c r="H310" s="2">
        <v>0</v>
      </c>
      <c r="I310">
        <v>7.5961524459224172</v>
      </c>
      <c r="J310">
        <v>7.2743463878977815E-2</v>
      </c>
      <c r="K310">
        <v>197.20289381220024</v>
      </c>
      <c r="L310">
        <v>1.2175528028203391</v>
      </c>
      <c r="M310">
        <v>1.7162969217976884</v>
      </c>
      <c r="N310">
        <v>24.800134658813477</v>
      </c>
      <c r="O310" s="2">
        <v>6</v>
      </c>
      <c r="P310">
        <v>1.4200000166893005</v>
      </c>
      <c r="Q310" s="2">
        <v>1</v>
      </c>
      <c r="R310">
        <v>2.8400000333786011</v>
      </c>
      <c r="S310" s="2">
        <v>27.352210998535156</v>
      </c>
      <c r="T310" s="2">
        <v>24.800134658813477</v>
      </c>
      <c r="U310" s="2">
        <v>29.779413223266602</v>
      </c>
      <c r="V310" s="2">
        <v>399.93026733398437</v>
      </c>
      <c r="W310" s="2">
        <v>375.78604125976562</v>
      </c>
      <c r="X310" s="2">
        <v>10.342008590698242</v>
      </c>
      <c r="Y310" s="2">
        <v>13.941232681274414</v>
      </c>
      <c r="Z310" s="2">
        <v>28.945117950439453</v>
      </c>
      <c r="AA310" s="2">
        <v>39.018592834472656</v>
      </c>
      <c r="AB310" s="2">
        <v>200.13957214355469</v>
      </c>
      <c r="AC310" s="2">
        <v>1500.986572265625</v>
      </c>
      <c r="AD310" s="2">
        <v>0.20051054656505585</v>
      </c>
      <c r="AE310" s="2">
        <v>102.26419830322266</v>
      </c>
      <c r="AF310" s="2">
        <v>-0.65570008754730225</v>
      </c>
      <c r="AG310" s="2">
        <v>-0.1395878791809082</v>
      </c>
      <c r="AH310" s="2">
        <v>9.2712573707103729E-2</v>
      </c>
      <c r="AI310" s="2">
        <v>1.1909332126379013E-2</v>
      </c>
      <c r="AJ310" s="2">
        <v>0.10936467349529266</v>
      </c>
      <c r="AK310" s="2">
        <v>1.6169263049960136E-2</v>
      </c>
      <c r="AL310" s="2">
        <v>0.66666668653488159</v>
      </c>
      <c r="AM310" s="2">
        <v>-0.21956524252891541</v>
      </c>
      <c r="AN310" s="2">
        <v>2.737391471862793</v>
      </c>
      <c r="AO310" s="2">
        <v>1</v>
      </c>
      <c r="AP310" s="2">
        <v>0</v>
      </c>
      <c r="AQ310" s="2">
        <v>0.15999999642372131</v>
      </c>
      <c r="AR310" s="2">
        <v>111115</v>
      </c>
      <c r="AS310">
        <v>0.33356595357259111</v>
      </c>
      <c r="AT310">
        <v>1.2175528028203391E-3</v>
      </c>
      <c r="AU310">
        <v>297.95013465881345</v>
      </c>
      <c r="AV310">
        <v>300.50221099853513</v>
      </c>
      <c r="AW310">
        <v>240.15784619455371</v>
      </c>
      <c r="AX310">
        <v>2.4550396536694614</v>
      </c>
      <c r="AY310">
        <v>3.1419859053069037</v>
      </c>
      <c r="AZ310">
        <v>30.724202188439687</v>
      </c>
      <c r="BA310">
        <v>16.782969507165273</v>
      </c>
      <c r="BB310">
        <v>26.076172828674316</v>
      </c>
      <c r="BC310">
        <v>3.3894975318400635</v>
      </c>
      <c r="BD310">
        <v>7.0926753433277978E-2</v>
      </c>
      <c r="BE310">
        <v>1.4256889835092152</v>
      </c>
      <c r="BF310">
        <v>1.9638085483308483</v>
      </c>
      <c r="BG310">
        <v>4.4488938074048294E-2</v>
      </c>
      <c r="BH310">
        <v>20.166795838780207</v>
      </c>
      <c r="BI310">
        <v>0.52477439862084152</v>
      </c>
      <c r="BJ310">
        <v>45.522996279697281</v>
      </c>
      <c r="BK310">
        <v>372.1751941888254</v>
      </c>
      <c r="BL310">
        <v>9.2913129336689767E-3</v>
      </c>
    </row>
    <row r="311" spans="1:64" x14ac:dyDescent="0.25">
      <c r="A311" s="6" t="s">
        <v>66</v>
      </c>
      <c r="B311" t="s">
        <v>495</v>
      </c>
      <c r="C311" s="6">
        <v>150312</v>
      </c>
      <c r="D311" t="s">
        <v>423</v>
      </c>
      <c r="F311" s="2" t="s">
        <v>497</v>
      </c>
      <c r="G311" s="2">
        <v>836.49999882653356</v>
      </c>
      <c r="H311" s="2">
        <v>0</v>
      </c>
      <c r="I311">
        <v>28.148492111110777</v>
      </c>
      <c r="J311">
        <v>8.4486012472533845E-2</v>
      </c>
      <c r="K311">
        <v>1135.1105239273834</v>
      </c>
      <c r="L311">
        <v>1.3956577058480946</v>
      </c>
      <c r="M311">
        <v>1.6998594929553339</v>
      </c>
      <c r="N311">
        <v>25.037267684936523</v>
      </c>
      <c r="O311" s="2">
        <v>6</v>
      </c>
      <c r="P311">
        <v>1.4200000166893005</v>
      </c>
      <c r="Q311" s="2">
        <v>1</v>
      </c>
      <c r="R311">
        <v>2.8400000333786011</v>
      </c>
      <c r="S311" s="2">
        <v>27.606254577636719</v>
      </c>
      <c r="T311" s="2">
        <v>25.037267684936523</v>
      </c>
      <c r="U311" s="2">
        <v>30.027727127075195</v>
      </c>
      <c r="V311" s="2">
        <v>1812.051513671875</v>
      </c>
      <c r="W311" s="2">
        <v>1720.4658203125</v>
      </c>
      <c r="X311" s="2">
        <v>10.416339874267578</v>
      </c>
      <c r="Y311" s="2">
        <v>14.539585113525391</v>
      </c>
      <c r="Z311" s="2">
        <v>28.723138809204102</v>
      </c>
      <c r="AA311" s="2">
        <v>40.093021392822266</v>
      </c>
      <c r="AB311" s="2">
        <v>200.13829040527344</v>
      </c>
      <c r="AC311" s="2">
        <v>1501.4593505859375</v>
      </c>
      <c r="AD311" s="2">
        <v>0.37302201986312866</v>
      </c>
      <c r="AE311" s="2">
        <v>102.26493835449219</v>
      </c>
      <c r="AF311" s="2">
        <v>-6.2745475769042969</v>
      </c>
      <c r="AG311" s="2">
        <v>-0.12718495726585388</v>
      </c>
      <c r="AH311" s="2">
        <v>0.24714481830596924</v>
      </c>
      <c r="AI311" s="2">
        <v>9.6089774742722511E-3</v>
      </c>
      <c r="AJ311" s="2">
        <v>0.27904275059700012</v>
      </c>
      <c r="AK311" s="2">
        <v>1.2619261629879475E-2</v>
      </c>
      <c r="AL311" s="2">
        <v>0.66666668653488159</v>
      </c>
      <c r="AM311" s="2">
        <v>-0.21956524252891541</v>
      </c>
      <c r="AN311" s="2">
        <v>2.737391471862793</v>
      </c>
      <c r="AO311" s="2">
        <v>1</v>
      </c>
      <c r="AP311" s="2">
        <v>0</v>
      </c>
      <c r="AQ311" s="2">
        <v>0.15999999642372131</v>
      </c>
      <c r="AR311" s="2">
        <v>111115</v>
      </c>
      <c r="AS311">
        <v>0.33356381734212237</v>
      </c>
      <c r="AT311">
        <v>1.3956577058480946E-3</v>
      </c>
      <c r="AU311">
        <v>298.1872676849365</v>
      </c>
      <c r="AV311">
        <v>300.7562545776367</v>
      </c>
      <c r="AW311">
        <v>240.23349072411293</v>
      </c>
      <c r="AX311">
        <v>2.3689144617482039</v>
      </c>
      <c r="AY311">
        <v>3.1867492682899003</v>
      </c>
      <c r="AZ311">
        <v>31.161699401248566</v>
      </c>
      <c r="BA311">
        <v>16.622114287723175</v>
      </c>
      <c r="BB311">
        <v>26.321761131286621</v>
      </c>
      <c r="BC311">
        <v>3.4390398678314051</v>
      </c>
      <c r="BD311">
        <v>8.2045280599788065E-2</v>
      </c>
      <c r="BE311">
        <v>1.4868897753345665</v>
      </c>
      <c r="BF311">
        <v>1.9521500924968387</v>
      </c>
      <c r="BG311">
        <v>5.1492137957898074E-2</v>
      </c>
      <c r="BH311">
        <v>116.0820077549692</v>
      </c>
      <c r="BI311">
        <v>0.659769296504365</v>
      </c>
      <c r="BJ311">
        <v>46.988148718258181</v>
      </c>
      <c r="BK311">
        <v>1707.0853752760988</v>
      </c>
      <c r="BL311">
        <v>7.7479753073139051E-3</v>
      </c>
    </row>
    <row r="312" spans="1:64" x14ac:dyDescent="0.25">
      <c r="A312" s="6" t="s">
        <v>66</v>
      </c>
      <c r="B312" t="s">
        <v>495</v>
      </c>
      <c r="C312" s="6">
        <v>150312</v>
      </c>
      <c r="D312" t="s">
        <v>410</v>
      </c>
      <c r="F312" s="2" t="s">
        <v>493</v>
      </c>
      <c r="G312" s="2">
        <v>59.999998658895493</v>
      </c>
      <c r="H312" s="2">
        <v>0</v>
      </c>
      <c r="I312">
        <v>22.479189660173414</v>
      </c>
      <c r="J312">
        <v>0.2396244761169887</v>
      </c>
      <c r="K312">
        <v>1558.2422831131846</v>
      </c>
      <c r="L312">
        <v>3.1727992621153129</v>
      </c>
      <c r="M312">
        <v>1.4335176287394487</v>
      </c>
      <c r="N312">
        <v>24.793643951416016</v>
      </c>
      <c r="O312" s="2">
        <v>6</v>
      </c>
      <c r="P312">
        <v>1.4200000166893005</v>
      </c>
      <c r="Q312" s="2">
        <v>1</v>
      </c>
      <c r="R312">
        <v>2.8400000333786011</v>
      </c>
      <c r="S312" s="2">
        <v>27.864334106445313</v>
      </c>
      <c r="T312" s="2">
        <v>24.793643951416016</v>
      </c>
      <c r="U312" s="2">
        <v>30.330539703369141</v>
      </c>
      <c r="V312" s="2">
        <v>1812.8697509765625</v>
      </c>
      <c r="W312" s="2">
        <v>1756.8343505859375</v>
      </c>
      <c r="X312" s="2">
        <v>10.462504386901855</v>
      </c>
      <c r="Y312" s="2">
        <v>16.694255828857422</v>
      </c>
      <c r="Z312" s="2">
        <v>28.419010162353516</v>
      </c>
      <c r="AA312" s="2">
        <v>45.346145629882813</v>
      </c>
      <c r="AB312" s="2">
        <v>300.38088989257812</v>
      </c>
      <c r="AC312" s="2">
        <v>1500.2958984375</v>
      </c>
      <c r="AD312" s="2">
        <v>0.11761665344238281</v>
      </c>
      <c r="AE312" s="2">
        <v>102.26576232910156</v>
      </c>
      <c r="AF312" s="2">
        <v>-4.5042123794555664</v>
      </c>
      <c r="AG312" s="2">
        <v>-0.50893616676330566</v>
      </c>
      <c r="AH312" s="2">
        <v>0.16076774895191193</v>
      </c>
      <c r="AI312" s="2">
        <v>5.2092955447733402E-3</v>
      </c>
      <c r="AJ312" s="2">
        <v>5.0180230289697647E-2</v>
      </c>
      <c r="AK312" s="2">
        <v>2.3741577751934528E-3</v>
      </c>
      <c r="AL312" s="2">
        <v>1</v>
      </c>
      <c r="AM312" s="2">
        <v>-0.21956524252891541</v>
      </c>
      <c r="AN312" s="2">
        <v>2.737391471862793</v>
      </c>
      <c r="AO312" s="2">
        <v>1</v>
      </c>
      <c r="AP312" s="2">
        <v>0</v>
      </c>
      <c r="AQ312" s="2">
        <v>0.15999999642372131</v>
      </c>
      <c r="AR312" s="2">
        <v>111115</v>
      </c>
      <c r="AS312">
        <v>0.5006348164876302</v>
      </c>
      <c r="AT312">
        <v>3.172799262115313E-3</v>
      </c>
      <c r="AU312">
        <v>297.94364395141599</v>
      </c>
      <c r="AV312">
        <v>301.01433410644529</v>
      </c>
      <c r="AW312">
        <v>240.04733838452375</v>
      </c>
      <c r="AX312">
        <v>1.5425298910823928</v>
      </c>
      <c r="AY312">
        <v>3.1407684275946002</v>
      </c>
      <c r="AZ312">
        <v>30.711827263236838</v>
      </c>
      <c r="BA312">
        <v>14.017571434379416</v>
      </c>
      <c r="BB312">
        <v>26.328989028930664</v>
      </c>
      <c r="BC312">
        <v>3.4405074743215711</v>
      </c>
      <c r="BD312">
        <v>0.22097938176301951</v>
      </c>
      <c r="BE312">
        <v>1.7072507988551515</v>
      </c>
      <c r="BF312">
        <v>1.7332566754664196</v>
      </c>
      <c r="BG312">
        <v>0.13967439063298587</v>
      </c>
      <c r="BH312">
        <v>159.35483497600953</v>
      </c>
      <c r="BI312">
        <v>0.88696027749769424</v>
      </c>
      <c r="BJ312">
        <v>56.887246301726293</v>
      </c>
      <c r="BK312">
        <v>1746.1488204153156</v>
      </c>
      <c r="BL312">
        <v>7.3234261817234497E-3</v>
      </c>
    </row>
    <row r="313" spans="1:64" x14ac:dyDescent="0.25">
      <c r="A313" s="6" t="s">
        <v>66</v>
      </c>
      <c r="B313" t="s">
        <v>495</v>
      </c>
      <c r="C313" s="6">
        <v>150312</v>
      </c>
      <c r="D313" t="s">
        <v>410</v>
      </c>
      <c r="F313" s="2" t="s">
        <v>494</v>
      </c>
      <c r="G313" s="2">
        <v>168.00000060349703</v>
      </c>
      <c r="H313" s="2">
        <v>0</v>
      </c>
      <c r="I313">
        <v>13.965601901867361</v>
      </c>
      <c r="J313">
        <v>0.24386827934150151</v>
      </c>
      <c r="K313">
        <v>264.10699390293888</v>
      </c>
      <c r="L313">
        <v>3.0909532823562014</v>
      </c>
      <c r="M313">
        <v>1.3748562396049588</v>
      </c>
      <c r="N313">
        <v>24.38043212890625</v>
      </c>
      <c r="O313" s="2">
        <v>6</v>
      </c>
      <c r="P313">
        <v>1.4200000166893005</v>
      </c>
      <c r="Q313" s="2">
        <v>1</v>
      </c>
      <c r="R313">
        <v>2.8400000333786011</v>
      </c>
      <c r="S313" s="2">
        <v>27.463693618774414</v>
      </c>
      <c r="T313" s="2">
        <v>24.38043212890625</v>
      </c>
      <c r="U313" s="2">
        <v>29.991523742675781</v>
      </c>
      <c r="V313" s="2">
        <v>399.54373168945312</v>
      </c>
      <c r="W313" s="2">
        <v>369.36663818359375</v>
      </c>
      <c r="X313" s="2">
        <v>10.44505500793457</v>
      </c>
      <c r="Y313" s="2">
        <v>16.517307281494141</v>
      </c>
      <c r="Z313" s="2">
        <v>29.045370101928711</v>
      </c>
      <c r="AA313" s="2">
        <v>45.930950164794922</v>
      </c>
      <c r="AB313" s="2">
        <v>300.372802734375</v>
      </c>
      <c r="AC313" s="2">
        <v>1499.9844970703125</v>
      </c>
      <c r="AD313" s="2">
        <v>0.14226044714450836</v>
      </c>
      <c r="AE313" s="2">
        <v>102.27143096923828</v>
      </c>
      <c r="AF313" s="2">
        <v>-0.23002719879150391</v>
      </c>
      <c r="AG313" s="2">
        <v>-0.40966629981994629</v>
      </c>
      <c r="AH313" s="2">
        <v>0.17867416143417358</v>
      </c>
      <c r="AI313" s="2">
        <v>4.3839318677783012E-3</v>
      </c>
      <c r="AJ313" s="2">
        <v>0.19749614596366882</v>
      </c>
      <c r="AK313" s="2">
        <v>1.5558704733848572E-2</v>
      </c>
      <c r="AL313" s="2">
        <v>0.66666668653488159</v>
      </c>
      <c r="AM313" s="2">
        <v>-0.21956524252891541</v>
      </c>
      <c r="AN313" s="2">
        <v>2.737391471862793</v>
      </c>
      <c r="AO313" s="2">
        <v>1</v>
      </c>
      <c r="AP313" s="2">
        <v>0</v>
      </c>
      <c r="AQ313" s="2">
        <v>0.15999999642372131</v>
      </c>
      <c r="AR313" s="2">
        <v>111115</v>
      </c>
      <c r="AS313">
        <v>0.50062133789062491</v>
      </c>
      <c r="AT313">
        <v>3.0909532823562014E-3</v>
      </c>
      <c r="AU313">
        <v>297.53043212890623</v>
      </c>
      <c r="AV313">
        <v>300.61369361877439</v>
      </c>
      <c r="AW313">
        <v>239.99751416688741</v>
      </c>
      <c r="AX313">
        <v>1.5838571607844216</v>
      </c>
      <c r="AY313">
        <v>3.0641048910419837</v>
      </c>
      <c r="AZ313">
        <v>29.960516460981371</v>
      </c>
      <c r="BA313">
        <v>13.44320917948723</v>
      </c>
      <c r="BB313">
        <v>25.922062873840332</v>
      </c>
      <c r="BC313">
        <v>3.358728350630404</v>
      </c>
      <c r="BD313">
        <v>0.22458349424750765</v>
      </c>
      <c r="BE313">
        <v>1.6892486514370249</v>
      </c>
      <c r="BF313">
        <v>1.6694796991933791</v>
      </c>
      <c r="BG313">
        <v>0.14197863488130688</v>
      </c>
      <c r="BH313">
        <v>27.010600195437448</v>
      </c>
      <c r="BI313">
        <v>0.71502666077726396</v>
      </c>
      <c r="BJ313">
        <v>57.695376769705376</v>
      </c>
      <c r="BK313">
        <v>362.72805989277174</v>
      </c>
      <c r="BL313">
        <v>2.2213629234588143E-2</v>
      </c>
    </row>
    <row r="314" spans="1:64" x14ac:dyDescent="0.25">
      <c r="A314" s="6" t="s">
        <v>66</v>
      </c>
      <c r="B314" t="s">
        <v>495</v>
      </c>
      <c r="C314" s="6">
        <v>150312</v>
      </c>
      <c r="D314" t="s">
        <v>424</v>
      </c>
      <c r="F314" s="2" t="s">
        <v>498</v>
      </c>
      <c r="G314" s="2">
        <v>1200.9999997317791</v>
      </c>
      <c r="H314" s="2">
        <v>0</v>
      </c>
      <c r="I314">
        <v>8.7695018239734708</v>
      </c>
      <c r="J314">
        <v>0.10344415271720143</v>
      </c>
      <c r="K314">
        <v>224.5935846232633</v>
      </c>
      <c r="L314">
        <v>1.6241853799613952</v>
      </c>
      <c r="M314">
        <v>1.6252071008360582</v>
      </c>
      <c r="N314">
        <v>25.156511306762695</v>
      </c>
      <c r="O314" s="2">
        <v>6</v>
      </c>
      <c r="P314">
        <v>1.4200000166893005</v>
      </c>
      <c r="Q314" s="2">
        <v>1</v>
      </c>
      <c r="R314">
        <v>2.8400000333786011</v>
      </c>
      <c r="S314" s="2">
        <v>27.653530120849609</v>
      </c>
      <c r="T314" s="2">
        <v>25.156511306762695</v>
      </c>
      <c r="U314" s="2">
        <v>30.152507781982422</v>
      </c>
      <c r="V314" s="2">
        <v>400.29379272460937</v>
      </c>
      <c r="W314" s="2">
        <v>372.19427490234375</v>
      </c>
      <c r="X314" s="2">
        <v>10.69798469543457</v>
      </c>
      <c r="Y314" s="2">
        <v>15.491216659545898</v>
      </c>
      <c r="Z314" s="2">
        <v>29.419349670410156</v>
      </c>
      <c r="AA314" s="2">
        <v>42.600688934326172</v>
      </c>
      <c r="AB314" s="2">
        <v>200.16032409667969</v>
      </c>
      <c r="AC314" s="2">
        <v>1501.06640625</v>
      </c>
      <c r="AD314" s="2">
        <v>0.13666130602359772</v>
      </c>
      <c r="AE314" s="2">
        <v>102.26837158203125</v>
      </c>
      <c r="AF314" s="2">
        <v>-0.48482435941696167</v>
      </c>
      <c r="AG314" s="2">
        <v>-0.14671052992343903</v>
      </c>
      <c r="AH314" s="2">
        <v>0.10533347725868225</v>
      </c>
      <c r="AI314" s="2">
        <v>4.597899504005909E-3</v>
      </c>
      <c r="AJ314" s="2">
        <v>0.11068364232778549</v>
      </c>
      <c r="AK314" s="2">
        <v>4.9135549925267696E-3</v>
      </c>
      <c r="AL314" s="2">
        <v>1</v>
      </c>
      <c r="AM314" s="2">
        <v>-0.21956524252891541</v>
      </c>
      <c r="AN314" s="2">
        <v>2.737391471862793</v>
      </c>
      <c r="AO314" s="2">
        <v>1</v>
      </c>
      <c r="AP314" s="2">
        <v>0</v>
      </c>
      <c r="AQ314" s="2">
        <v>0.15999999642372131</v>
      </c>
      <c r="AR314" s="2">
        <v>111115</v>
      </c>
      <c r="AS314">
        <v>0.33360054016113277</v>
      </c>
      <c r="AT314">
        <v>1.6241853799613952E-3</v>
      </c>
      <c r="AU314">
        <v>298.30651130676267</v>
      </c>
      <c r="AV314">
        <v>300.80353012084959</v>
      </c>
      <c r="AW314">
        <v>240.1706196317682</v>
      </c>
      <c r="AX314">
        <v>2.2441072522123906</v>
      </c>
      <c r="AY314">
        <v>3.209468602432251</v>
      </c>
      <c r="AZ314">
        <v>31.382807340956631</v>
      </c>
      <c r="BA314">
        <v>15.891590681410733</v>
      </c>
      <c r="BB314">
        <v>26.405020713806152</v>
      </c>
      <c r="BC314">
        <v>3.4559786838925248</v>
      </c>
      <c r="BD314">
        <v>9.9808720191615449E-2</v>
      </c>
      <c r="BE314">
        <v>1.5842615015961927</v>
      </c>
      <c r="BF314">
        <v>1.8717171822963321</v>
      </c>
      <c r="BG314">
        <v>6.2697192436335369E-2</v>
      </c>
      <c r="BH314">
        <v>22.968820167192273</v>
      </c>
      <c r="BI314">
        <v>0.60343105675709841</v>
      </c>
      <c r="BJ314">
        <v>49.969152531342175</v>
      </c>
      <c r="BK314">
        <v>368.02567373219512</v>
      </c>
      <c r="BL314">
        <v>1.1906902304454075E-2</v>
      </c>
    </row>
    <row r="315" spans="1:64" x14ac:dyDescent="0.25">
      <c r="A315" s="6" t="s">
        <v>66</v>
      </c>
      <c r="B315" t="s">
        <v>495</v>
      </c>
      <c r="C315" s="6">
        <v>150312</v>
      </c>
      <c r="D315" t="s">
        <v>424</v>
      </c>
      <c r="F315" s="2" t="s">
        <v>499</v>
      </c>
      <c r="G315" s="2">
        <v>1480.9999986588955</v>
      </c>
      <c r="H315" s="2">
        <v>0</v>
      </c>
      <c r="I315">
        <v>23.714756814255253</v>
      </c>
      <c r="J315">
        <v>0.13392120964971571</v>
      </c>
      <c r="K315">
        <v>1398.2140434850908</v>
      </c>
      <c r="L315">
        <v>1.8244034731292118</v>
      </c>
      <c r="M315">
        <v>1.4251133147917292</v>
      </c>
      <c r="N315">
        <v>24.458089828491211</v>
      </c>
      <c r="O315" s="2">
        <v>6</v>
      </c>
      <c r="P315">
        <v>1.4200000166893005</v>
      </c>
      <c r="Q315" s="2">
        <v>1</v>
      </c>
      <c r="R315">
        <v>2.8400000333786011</v>
      </c>
      <c r="S315" s="2">
        <v>27.183385848999023</v>
      </c>
      <c r="T315" s="2">
        <v>24.458089828491211</v>
      </c>
      <c r="U315" s="2">
        <v>29.75787353515625</v>
      </c>
      <c r="V315" s="2">
        <v>1808.9774169921875</v>
      </c>
      <c r="W315" s="2">
        <v>1728.4329833984375</v>
      </c>
      <c r="X315" s="2">
        <v>10.78565788269043</v>
      </c>
      <c r="Y315" s="2">
        <v>16.166383743286133</v>
      </c>
      <c r="Z315" s="2">
        <v>30.487573623657227</v>
      </c>
      <c r="AA315" s="2">
        <v>45.697151184082031</v>
      </c>
      <c r="AB315" s="2">
        <v>200.14877319335938</v>
      </c>
      <c r="AC315" s="2">
        <v>1500.3717041015625</v>
      </c>
      <c r="AD315" s="2">
        <v>7.2810851037502289E-2</v>
      </c>
      <c r="AE315" s="2">
        <v>102.26612091064453</v>
      </c>
      <c r="AF315" s="2">
        <v>-6.728971004486084</v>
      </c>
      <c r="AG315" s="2">
        <v>-0.20214109122753143</v>
      </c>
      <c r="AH315" s="2">
        <v>3.1331129372119904E-2</v>
      </c>
      <c r="AI315" s="2">
        <v>6.0605895705521107E-3</v>
      </c>
      <c r="AJ315" s="2">
        <v>8.4602020680904388E-2</v>
      </c>
      <c r="AK315" s="2">
        <v>1.1930241249501705E-2</v>
      </c>
      <c r="AL315" s="2">
        <v>0.66666668653488159</v>
      </c>
      <c r="AM315" s="2">
        <v>-0.21956524252891541</v>
      </c>
      <c r="AN315" s="2">
        <v>2.737391471862793</v>
      </c>
      <c r="AO315" s="2">
        <v>1</v>
      </c>
      <c r="AP315" s="2">
        <v>0</v>
      </c>
      <c r="AQ315" s="2">
        <v>0.15999999642372131</v>
      </c>
      <c r="AR315" s="2">
        <v>111115</v>
      </c>
      <c r="AS315">
        <v>0.33358128865559888</v>
      </c>
      <c r="AT315">
        <v>1.8244034731292119E-3</v>
      </c>
      <c r="AU315">
        <v>297.60808982849119</v>
      </c>
      <c r="AV315">
        <v>300.333385848999</v>
      </c>
      <c r="AW315">
        <v>240.05946729050265</v>
      </c>
      <c r="AX315">
        <v>2.1724355853561224</v>
      </c>
      <c r="AY315">
        <v>3.0783866693705071</v>
      </c>
      <c r="AZ315">
        <v>30.101725204383776</v>
      </c>
      <c r="BA315">
        <v>13.935341461097643</v>
      </c>
      <c r="BB315">
        <v>25.820737838745117</v>
      </c>
      <c r="BC315">
        <v>3.338631253451871</v>
      </c>
      <c r="BD315">
        <v>0.12789048827937433</v>
      </c>
      <c r="BE315">
        <v>1.6532733545787779</v>
      </c>
      <c r="BF315">
        <v>1.6853578988730931</v>
      </c>
      <c r="BG315">
        <v>8.0452349791851507E-2</v>
      </c>
      <c r="BH315">
        <v>142.98992643000747</v>
      </c>
      <c r="BI315">
        <v>0.80894894792850358</v>
      </c>
      <c r="BJ315">
        <v>54.743585847276144</v>
      </c>
      <c r="BK315">
        <v>1717.1601237776727</v>
      </c>
      <c r="BL315">
        <v>7.5603364388197635E-3</v>
      </c>
    </row>
    <row r="316" spans="1:64" x14ac:dyDescent="0.25">
      <c r="A316" s="6" t="s">
        <v>66</v>
      </c>
      <c r="B316" t="s">
        <v>500</v>
      </c>
      <c r="C316" s="6">
        <v>150406</v>
      </c>
      <c r="D316" t="s">
        <v>502</v>
      </c>
      <c r="F316" s="2" t="s">
        <v>166</v>
      </c>
      <c r="G316" s="2">
        <v>7229.4999959655106</v>
      </c>
      <c r="H316" s="2">
        <v>0</v>
      </c>
      <c r="I316">
        <v>2.7631796889829632</v>
      </c>
      <c r="J316">
        <v>1.0894761278267091E-2</v>
      </c>
      <c r="K316">
        <v>-16.500423242770363</v>
      </c>
      <c r="L316">
        <v>0.14138439184855467</v>
      </c>
      <c r="M316">
        <v>1.2455141552581996</v>
      </c>
      <c r="N316">
        <v>27.413171768188477</v>
      </c>
      <c r="O316" s="2">
        <v>6</v>
      </c>
      <c r="P316">
        <v>1.4200000166893005</v>
      </c>
      <c r="Q316" s="2">
        <v>1</v>
      </c>
      <c r="R316">
        <v>2.8400000333786011</v>
      </c>
      <c r="S316" s="2">
        <v>24.098154067993164</v>
      </c>
      <c r="T316" s="2">
        <v>27.413171768188477</v>
      </c>
      <c r="U316" s="2">
        <v>22.126142501831055</v>
      </c>
      <c r="V316" s="2">
        <v>400.20156860351562</v>
      </c>
      <c r="W316" s="2">
        <v>394.56985473632812</v>
      </c>
      <c r="X316" s="2">
        <v>24.269119262695313</v>
      </c>
      <c r="Y316" s="2">
        <v>24.544643402099609</v>
      </c>
      <c r="Z316" s="2">
        <v>79.472244262695313</v>
      </c>
      <c r="AA316" s="2">
        <v>80.374473571777344</v>
      </c>
      <c r="AB316" s="2">
        <v>300.33120727539062</v>
      </c>
      <c r="AC316" s="2">
        <v>1500.156005859375</v>
      </c>
      <c r="AD316" s="2">
        <v>0.24869011342525482</v>
      </c>
      <c r="AE316" s="2">
        <v>98.653907775878906</v>
      </c>
      <c r="AF316" s="2">
        <v>3.8066229820251465</v>
      </c>
      <c r="AG316" s="2">
        <v>0.22115302085876465</v>
      </c>
      <c r="AH316" s="2">
        <v>6.3197024166584015E-2</v>
      </c>
      <c r="AI316" s="2">
        <v>2.5875614956021309E-2</v>
      </c>
      <c r="AJ316" s="2">
        <v>2.7323847636580467E-2</v>
      </c>
      <c r="AK316" s="2">
        <v>2.8946930542588234E-2</v>
      </c>
      <c r="AL316" s="2">
        <v>1</v>
      </c>
      <c r="AM316" s="2">
        <v>-0.21956524252891541</v>
      </c>
      <c r="AN316" s="2">
        <v>2.737391471862793</v>
      </c>
      <c r="AO316" s="2">
        <v>1</v>
      </c>
      <c r="AP316" s="2">
        <v>0</v>
      </c>
      <c r="AQ316" s="2">
        <v>0.15999999642372131</v>
      </c>
      <c r="AR316" s="2">
        <v>111115</v>
      </c>
      <c r="AS316">
        <v>0.50055201212565104</v>
      </c>
      <c r="AT316">
        <v>1.4138439184855468E-4</v>
      </c>
      <c r="AU316">
        <v>300.56317176818845</v>
      </c>
      <c r="AV316">
        <v>297.24815406799314</v>
      </c>
      <c r="AW316">
        <v>240.02495557252405</v>
      </c>
      <c r="AX316">
        <v>2.2167401769363835</v>
      </c>
      <c r="AY316">
        <v>3.6669391418407691</v>
      </c>
      <c r="AZ316">
        <v>37.169730267262089</v>
      </c>
      <c r="BA316">
        <v>12.62508686516248</v>
      </c>
      <c r="BB316">
        <v>25.75566291809082</v>
      </c>
      <c r="BC316">
        <v>3.3257795711768008</v>
      </c>
      <c r="BD316">
        <v>1.085312669268614E-2</v>
      </c>
      <c r="BE316">
        <v>2.4214249865825694</v>
      </c>
      <c r="BF316">
        <v>0.90435458459423135</v>
      </c>
      <c r="BG316">
        <v>6.7869325435611838E-3</v>
      </c>
      <c r="BH316">
        <v>-1.6278312328552362</v>
      </c>
      <c r="BI316">
        <v>-4.1818763001539472E-2</v>
      </c>
      <c r="BJ316">
        <v>65.086423472506752</v>
      </c>
      <c r="BK316">
        <v>393.25637144890391</v>
      </c>
      <c r="BL316">
        <v>4.5732376237200287E-3</v>
      </c>
    </row>
    <row r="317" spans="1:64" x14ac:dyDescent="0.25">
      <c r="A317" s="6" t="s">
        <v>66</v>
      </c>
      <c r="B317" t="s">
        <v>500</v>
      </c>
      <c r="C317" s="6">
        <v>150406</v>
      </c>
      <c r="D317" t="s">
        <v>502</v>
      </c>
      <c r="F317" s="2" t="s">
        <v>506</v>
      </c>
      <c r="G317" s="2">
        <v>7708.9999954625964</v>
      </c>
      <c r="H317" s="2">
        <v>0</v>
      </c>
      <c r="I317">
        <v>7.5567842429647172</v>
      </c>
      <c r="J317">
        <v>1.2601077617884834E-2</v>
      </c>
      <c r="K317">
        <v>797.56870267957629</v>
      </c>
      <c r="L317">
        <v>0.12260271420501455</v>
      </c>
      <c r="M317">
        <v>0.93641074152537618</v>
      </c>
      <c r="N317">
        <v>25.550180435180664</v>
      </c>
      <c r="O317" s="2">
        <v>6</v>
      </c>
      <c r="P317">
        <v>1.4200000166893005</v>
      </c>
      <c r="Q317" s="2">
        <v>1</v>
      </c>
      <c r="R317">
        <v>2.8400000333786011</v>
      </c>
      <c r="S317" s="2">
        <v>22.839706420898438</v>
      </c>
      <c r="T317" s="2">
        <v>25.550180435180664</v>
      </c>
      <c r="U317" s="2">
        <v>21.003061294555664</v>
      </c>
      <c r="V317" s="2">
        <v>1796.4029541015625</v>
      </c>
      <c r="W317" s="2">
        <v>1780.8695068359375</v>
      </c>
      <c r="X317" s="2">
        <v>23.576400756835938</v>
      </c>
      <c r="Y317" s="2">
        <v>23.815507888793945</v>
      </c>
      <c r="Z317" s="2">
        <v>83.276725769042969</v>
      </c>
      <c r="AA317" s="2">
        <v>84.121299743652344</v>
      </c>
      <c r="AB317" s="2">
        <v>300.324462890625</v>
      </c>
      <c r="AC317" s="2">
        <v>1500.9190673828125</v>
      </c>
      <c r="AD317" s="2">
        <v>0.15795181691646576</v>
      </c>
      <c r="AE317" s="2">
        <v>98.636199951171875</v>
      </c>
      <c r="AF317" s="2">
        <v>3.3494391441345215</v>
      </c>
      <c r="AG317" s="2">
        <v>0.1968781054019928</v>
      </c>
      <c r="AH317" s="2">
        <v>5.3183633834123611E-2</v>
      </c>
      <c r="AI317" s="2">
        <v>3.9851916953921318E-3</v>
      </c>
      <c r="AJ317" s="2">
        <v>5.634535476565361E-2</v>
      </c>
      <c r="AK317" s="2">
        <v>1.5047806315124035E-2</v>
      </c>
      <c r="AL317" s="2">
        <v>1</v>
      </c>
      <c r="AM317" s="2">
        <v>-0.21956524252891541</v>
      </c>
      <c r="AN317" s="2">
        <v>2.737391471862793</v>
      </c>
      <c r="AO317" s="2">
        <v>1</v>
      </c>
      <c r="AP317" s="2">
        <v>0</v>
      </c>
      <c r="AQ317" s="2">
        <v>0.15999999642372131</v>
      </c>
      <c r="AR317" s="2">
        <v>111115</v>
      </c>
      <c r="AS317">
        <v>0.50054077148437492</v>
      </c>
      <c r="AT317">
        <v>1.2260271420501455E-4</v>
      </c>
      <c r="AU317">
        <v>298.70018043518064</v>
      </c>
      <c r="AV317">
        <v>295.98970642089841</v>
      </c>
      <c r="AW317">
        <v>240.14704541354513</v>
      </c>
      <c r="AX317">
        <v>2.3175286176159617</v>
      </c>
      <c r="AY317">
        <v>3.2854819395831671</v>
      </c>
      <c r="AZ317">
        <v>33.309088764668424</v>
      </c>
      <c r="BA317">
        <v>9.4935808758744784</v>
      </c>
      <c r="BB317">
        <v>24.194943428039551</v>
      </c>
      <c r="BC317">
        <v>3.0302264200369997</v>
      </c>
      <c r="BD317">
        <v>1.2545413628790861E-2</v>
      </c>
      <c r="BE317">
        <v>2.349071198057791</v>
      </c>
      <c r="BF317">
        <v>0.68115522197920875</v>
      </c>
      <c r="BG317">
        <v>7.845865651490088E-3</v>
      </c>
      <c r="BH317">
        <v>78.669146032299437</v>
      </c>
      <c r="BI317">
        <v>0.44785353425283408</v>
      </c>
      <c r="BJ317">
        <v>70.790128512112346</v>
      </c>
      <c r="BK317">
        <v>1777.2773735232256</v>
      </c>
      <c r="BL317">
        <v>3.0099169418745047E-3</v>
      </c>
    </row>
    <row r="318" spans="1:64" x14ac:dyDescent="0.25">
      <c r="A318" s="6" t="s">
        <v>66</v>
      </c>
      <c r="B318" t="s">
        <v>500</v>
      </c>
      <c r="C318" s="6">
        <v>150406</v>
      </c>
      <c r="D318" t="s">
        <v>501</v>
      </c>
      <c r="F318" s="2" t="s">
        <v>504</v>
      </c>
      <c r="G318" s="2">
        <v>5407.9999964684248</v>
      </c>
      <c r="H318" s="2">
        <v>0</v>
      </c>
      <c r="I318">
        <v>3.5080347075912339</v>
      </c>
      <c r="J318">
        <v>2.5662663359903637E-2</v>
      </c>
      <c r="K318">
        <v>166.98793836972243</v>
      </c>
      <c r="L318">
        <v>0.3230538273469466</v>
      </c>
      <c r="M318">
        <v>1.2201198029312952</v>
      </c>
      <c r="N318">
        <v>25.385700225830078</v>
      </c>
      <c r="O318" s="2">
        <v>6</v>
      </c>
      <c r="P318">
        <v>1.4200000166893005</v>
      </c>
      <c r="Q318" s="2">
        <v>1</v>
      </c>
      <c r="R318">
        <v>2.8400000333786011</v>
      </c>
      <c r="S318" s="2">
        <v>23.287847518920898</v>
      </c>
      <c r="T318" s="2">
        <v>25.385700225830078</v>
      </c>
      <c r="U318" s="2">
        <v>22.003444671630859</v>
      </c>
      <c r="V318" s="2">
        <v>400.34246826171875</v>
      </c>
      <c r="W318" s="2">
        <v>393.08096313476562</v>
      </c>
      <c r="X318" s="2">
        <v>19.97010612487793</v>
      </c>
      <c r="Y318" s="2">
        <v>20.60215950012207</v>
      </c>
      <c r="Z318" s="2">
        <v>68.695602416992188</v>
      </c>
      <c r="AA318" s="2">
        <v>70.869819641113281</v>
      </c>
      <c r="AB318" s="2">
        <v>300.35269165039062</v>
      </c>
      <c r="AC318" s="2">
        <v>1498.924072265625</v>
      </c>
      <c r="AD318" s="2">
        <v>0.26549786329269409</v>
      </c>
      <c r="AE318" s="2">
        <v>98.699050903320313</v>
      </c>
      <c r="AF318" s="2">
        <v>1.8123435974121094</v>
      </c>
      <c r="AG318" s="2">
        <v>0.13309073448181152</v>
      </c>
      <c r="AH318" s="2">
        <v>1.9448773935437202E-2</v>
      </c>
      <c r="AI318" s="2">
        <v>1.6909256810322404E-3</v>
      </c>
      <c r="AJ318" s="2">
        <v>1.7561769112944603E-2</v>
      </c>
      <c r="AK318" s="2">
        <v>1.3007993111386895E-3</v>
      </c>
      <c r="AL318" s="2">
        <v>1</v>
      </c>
      <c r="AM318" s="2">
        <v>-0.21956524252891541</v>
      </c>
      <c r="AN318" s="2">
        <v>2.737391471862793</v>
      </c>
      <c r="AO318" s="2">
        <v>1</v>
      </c>
      <c r="AP318" s="2">
        <v>0</v>
      </c>
      <c r="AQ318" s="2">
        <v>0.15999999642372131</v>
      </c>
      <c r="AR318" s="2">
        <v>111115</v>
      </c>
      <c r="AS318">
        <v>0.50058781941731756</v>
      </c>
      <c r="AT318">
        <v>3.2305382734694661E-4</v>
      </c>
      <c r="AU318">
        <v>298.53570022583006</v>
      </c>
      <c r="AV318">
        <v>296.43784751892088</v>
      </c>
      <c r="AW318">
        <v>239.82784620192979</v>
      </c>
      <c r="AX318">
        <v>2.2924360332516525</v>
      </c>
      <c r="AY318">
        <v>3.2535333921521676</v>
      </c>
      <c r="AZ318">
        <v>32.964181138267833</v>
      </c>
      <c r="BA318">
        <v>12.362021638145762</v>
      </c>
      <c r="BB318">
        <v>24.336773872375488</v>
      </c>
      <c r="BC318">
        <v>3.0561013031495738</v>
      </c>
      <c r="BD318">
        <v>2.5432848353596969E-2</v>
      </c>
      <c r="BE318">
        <v>2.0334135892208725</v>
      </c>
      <c r="BF318">
        <v>1.0226877139287014</v>
      </c>
      <c r="BG318">
        <v>1.5916019136084904E-2</v>
      </c>
      <c r="BH318">
        <v>16.481551029393749</v>
      </c>
      <c r="BI318">
        <v>0.42481817750220463</v>
      </c>
      <c r="BJ318">
        <v>61.81165197685462</v>
      </c>
      <c r="BK318">
        <v>391.41341144476996</v>
      </c>
      <c r="BL318">
        <v>5.5398566867694808E-3</v>
      </c>
    </row>
    <row r="319" spans="1:64" x14ac:dyDescent="0.25">
      <c r="A319" s="6" t="s">
        <v>66</v>
      </c>
      <c r="B319" t="s">
        <v>500</v>
      </c>
      <c r="C319" s="6">
        <v>150406</v>
      </c>
      <c r="D319" t="s">
        <v>501</v>
      </c>
      <c r="F319" s="2" t="s">
        <v>505</v>
      </c>
      <c r="G319" s="2">
        <v>5739.9999972507358</v>
      </c>
      <c r="H319" s="2">
        <v>0</v>
      </c>
      <c r="I319">
        <v>9.8967331823800713</v>
      </c>
      <c r="J319">
        <v>1.8898347830474057E-2</v>
      </c>
      <c r="K319">
        <v>916.49177701370888</v>
      </c>
      <c r="L319">
        <v>0.23516594122492085</v>
      </c>
      <c r="M319">
        <v>1.2019477006530255</v>
      </c>
      <c r="N319">
        <v>25.848810195922852</v>
      </c>
      <c r="O319" s="2">
        <v>6</v>
      </c>
      <c r="P319">
        <v>1.4200000166893005</v>
      </c>
      <c r="Q319" s="2">
        <v>1</v>
      </c>
      <c r="R319">
        <v>2.8400000333786011</v>
      </c>
      <c r="S319" s="2">
        <v>23.492193222045898</v>
      </c>
      <c r="T319" s="2">
        <v>25.848810195922852</v>
      </c>
      <c r="U319" s="2">
        <v>21.988203048706055</v>
      </c>
      <c r="V319" s="2">
        <v>1806.8250732421875</v>
      </c>
      <c r="W319" s="2">
        <v>1786.216552734375</v>
      </c>
      <c r="X319" s="2">
        <v>21.246028900146484</v>
      </c>
      <c r="Y319" s="2">
        <v>21.705593109130859</v>
      </c>
      <c r="Z319" s="2">
        <v>72.186248779296875</v>
      </c>
      <c r="AA319" s="2">
        <v>73.747673034667969</v>
      </c>
      <c r="AB319" s="2">
        <v>300.36480712890625</v>
      </c>
      <c r="AC319" s="2">
        <v>1500.8985595703125</v>
      </c>
      <c r="AD319" s="2">
        <v>0.15795345604419708</v>
      </c>
      <c r="AE319" s="2">
        <v>98.695343017578125</v>
      </c>
      <c r="AF319" s="2">
        <v>0.61643904447555542</v>
      </c>
      <c r="AG319" s="2">
        <v>0.17078623175621033</v>
      </c>
      <c r="AH319" s="2">
        <v>6.7535132169723511E-2</v>
      </c>
      <c r="AI319" s="2">
        <v>1.5564569272100925E-2</v>
      </c>
      <c r="AJ319" s="2">
        <v>6.8438127636909485E-2</v>
      </c>
      <c r="AK319" s="2">
        <v>1.5063137747347355E-2</v>
      </c>
      <c r="AL319" s="2">
        <v>1</v>
      </c>
      <c r="AM319" s="2">
        <v>-0.21956524252891541</v>
      </c>
      <c r="AN319" s="2">
        <v>2.737391471862793</v>
      </c>
      <c r="AO319" s="2">
        <v>1</v>
      </c>
      <c r="AP319" s="2">
        <v>0</v>
      </c>
      <c r="AQ319" s="2">
        <v>0.15999999642372131</v>
      </c>
      <c r="AR319" s="2">
        <v>111115</v>
      </c>
      <c r="AS319">
        <v>0.50060801188151038</v>
      </c>
      <c r="AT319">
        <v>2.3516594122492085E-4</v>
      </c>
      <c r="AU319">
        <v>298.99881019592283</v>
      </c>
      <c r="AV319">
        <v>296.64219322204588</v>
      </c>
      <c r="AW319">
        <v>240.14376416361847</v>
      </c>
      <c r="AX319">
        <v>2.3042830900065066</v>
      </c>
      <c r="AY319">
        <v>3.3441886579586755</v>
      </c>
      <c r="AZ319">
        <v>33.883955977163573</v>
      </c>
      <c r="BA319">
        <v>12.178362868032714</v>
      </c>
      <c r="BB319">
        <v>24.670501708984375</v>
      </c>
      <c r="BC319">
        <v>3.1177483216534791</v>
      </c>
      <c r="BD319">
        <v>1.8773422945746063E-2</v>
      </c>
      <c r="BE319">
        <v>2.14224095730565</v>
      </c>
      <c r="BF319">
        <v>0.97550736434782914</v>
      </c>
      <c r="BG319">
        <v>1.1744549473167522E-2</v>
      </c>
      <c r="BH319">
        <v>90.453470305157722</v>
      </c>
      <c r="BI319">
        <v>0.51309107824061173</v>
      </c>
      <c r="BJ319">
        <v>63.275450519860968</v>
      </c>
      <c r="BK319">
        <v>1781.5121197628307</v>
      </c>
      <c r="BL319">
        <v>3.5151051954298456E-3</v>
      </c>
    </row>
    <row r="320" spans="1:64" x14ac:dyDescent="0.25">
      <c r="A320" s="6" t="s">
        <v>66</v>
      </c>
      <c r="B320" t="s">
        <v>500</v>
      </c>
      <c r="C320" s="6">
        <v>150406</v>
      </c>
      <c r="D320" t="s">
        <v>503</v>
      </c>
      <c r="F320" s="2" t="s">
        <v>507</v>
      </c>
      <c r="G320" s="2">
        <v>8296.499998871237</v>
      </c>
      <c r="H320" s="2">
        <v>0</v>
      </c>
      <c r="I320">
        <v>0.87808298350233349</v>
      </c>
      <c r="J320">
        <v>1.2869798319006165E-2</v>
      </c>
      <c r="K320">
        <v>282.42028387314332</v>
      </c>
      <c r="L320">
        <v>0.148316257478639</v>
      </c>
      <c r="M320">
        <v>1.1111548695202687</v>
      </c>
      <c r="N320">
        <v>25.029535293579102</v>
      </c>
      <c r="O320" s="2">
        <v>6</v>
      </c>
      <c r="P320">
        <v>1.4200000166893005</v>
      </c>
      <c r="Q320" s="2">
        <v>1</v>
      </c>
      <c r="R320">
        <v>2.8400000333786011</v>
      </c>
      <c r="S320" s="2">
        <v>21.469982147216797</v>
      </c>
      <c r="T320" s="2">
        <v>25.029535293579102</v>
      </c>
      <c r="U320" s="2">
        <v>19.922090530395508</v>
      </c>
      <c r="V320" s="2">
        <v>400.18173217773438</v>
      </c>
      <c r="W320" s="2">
        <v>398.30929565429687</v>
      </c>
      <c r="X320" s="2">
        <v>20.742965698242187</v>
      </c>
      <c r="Y320" s="2">
        <v>21.03306770324707</v>
      </c>
      <c r="Z320" s="2">
        <v>79.625045776367188</v>
      </c>
      <c r="AA320" s="2">
        <v>80.738655090332031</v>
      </c>
      <c r="AB320" s="2">
        <v>300.30136108398437</v>
      </c>
      <c r="AC320" s="2">
        <v>1500.3035888671875</v>
      </c>
      <c r="AD320" s="2">
        <v>0.29349157214164734</v>
      </c>
      <c r="AE320" s="2">
        <v>98.612625122070313</v>
      </c>
      <c r="AF320" s="2">
        <v>1.5535330772399902</v>
      </c>
      <c r="AG320" s="2">
        <v>0.13281750679016113</v>
      </c>
      <c r="AH320" s="2">
        <v>1.642807200551033E-2</v>
      </c>
      <c r="AI320" s="2">
        <v>5.5877529084682465E-3</v>
      </c>
      <c r="AJ320" s="2">
        <v>1.9122080877423286E-2</v>
      </c>
      <c r="AK320" s="2">
        <v>4.9127200618386269E-3</v>
      </c>
      <c r="AL320" s="2">
        <v>1</v>
      </c>
      <c r="AM320" s="2">
        <v>-0.21956524252891541</v>
      </c>
      <c r="AN320" s="2">
        <v>2.737391471862793</v>
      </c>
      <c r="AO320" s="2">
        <v>1</v>
      </c>
      <c r="AP320" s="2">
        <v>0</v>
      </c>
      <c r="AQ320" s="2">
        <v>0.15999999642372131</v>
      </c>
      <c r="AR320" s="2">
        <v>111115</v>
      </c>
      <c r="AS320">
        <v>0.50050226847330725</v>
      </c>
      <c r="AT320">
        <v>1.48316257478639E-4</v>
      </c>
      <c r="AU320">
        <v>298.17953529357908</v>
      </c>
      <c r="AV320">
        <v>294.61998214721677</v>
      </c>
      <c r="AW320">
        <v>240.04856885324625</v>
      </c>
      <c r="AX320">
        <v>2.2001157123393864</v>
      </c>
      <c r="AY320">
        <v>3.1852808901076965</v>
      </c>
      <c r="AZ320">
        <v>32.300944084641394</v>
      </c>
      <c r="BA320">
        <v>11.267876381394323</v>
      </c>
      <c r="BB320">
        <v>23.249758720397949</v>
      </c>
      <c r="BC320">
        <v>2.8626300244885488</v>
      </c>
      <c r="BD320">
        <v>1.2811740391886043E-2</v>
      </c>
      <c r="BE320">
        <v>2.0741260205874279</v>
      </c>
      <c r="BF320">
        <v>0.78850400390112085</v>
      </c>
      <c r="BG320">
        <v>8.0125337253811948E-3</v>
      </c>
      <c r="BH320">
        <v>27.850205580450961</v>
      </c>
      <c r="BI320">
        <v>0.70904768468738755</v>
      </c>
      <c r="BJ320">
        <v>64.32189321114349</v>
      </c>
      <c r="BK320">
        <v>397.89189705788982</v>
      </c>
      <c r="BL320">
        <v>1.4194800224127716E-3</v>
      </c>
    </row>
    <row r="321" spans="1:64" x14ac:dyDescent="0.25">
      <c r="A321" s="6" t="s">
        <v>66</v>
      </c>
      <c r="B321" t="s">
        <v>500</v>
      </c>
      <c r="C321" s="6">
        <v>150406</v>
      </c>
      <c r="D321" t="s">
        <v>503</v>
      </c>
      <c r="F321" s="2" t="s">
        <v>508</v>
      </c>
      <c r="G321" s="2">
        <v>8557.4999991171062</v>
      </c>
      <c r="H321" s="2">
        <v>0</v>
      </c>
      <c r="I321">
        <v>4.9175411526733779</v>
      </c>
      <c r="J321">
        <v>1.9895221413965245E-2</v>
      </c>
      <c r="K321">
        <v>1361.4455179444224</v>
      </c>
      <c r="L321">
        <v>0.24335770107806293</v>
      </c>
      <c r="M321">
        <v>1.1825828647558669</v>
      </c>
      <c r="N321">
        <v>25.036212921142578</v>
      </c>
      <c r="O321" s="2">
        <v>6</v>
      </c>
      <c r="P321">
        <v>1.4200000166893005</v>
      </c>
      <c r="Q321" s="2">
        <v>1</v>
      </c>
      <c r="R321">
        <v>2.8400000333786011</v>
      </c>
      <c r="S321" s="2">
        <v>22.038293838500977</v>
      </c>
      <c r="T321" s="2">
        <v>25.036212921142578</v>
      </c>
      <c r="U321" s="2">
        <v>20.978784561157227</v>
      </c>
      <c r="V321" s="2">
        <v>1801.0130615234375</v>
      </c>
      <c r="W321" s="2">
        <v>1790.3197021484375</v>
      </c>
      <c r="X321" s="2">
        <v>19.847467422485352</v>
      </c>
      <c r="Y321" s="2">
        <v>20.323707580566406</v>
      </c>
      <c r="Z321" s="2">
        <v>73.579734802246094</v>
      </c>
      <c r="AA321" s="2">
        <v>75.345283508300781</v>
      </c>
      <c r="AB321" s="2">
        <v>300.36749267578125</v>
      </c>
      <c r="AC321" s="2">
        <v>1499.505859375</v>
      </c>
      <c r="AD321" s="2">
        <v>0.1870708167552948</v>
      </c>
      <c r="AE321" s="2">
        <v>98.602386474609375</v>
      </c>
      <c r="AF321" s="2">
        <v>-2.0561592578887939</v>
      </c>
      <c r="AG321" s="2">
        <v>0.13573069870471954</v>
      </c>
      <c r="AH321" s="2">
        <v>9.0328589081764221E-2</v>
      </c>
      <c r="AI321" s="2">
        <v>1.0043369606137276E-2</v>
      </c>
      <c r="AJ321" s="2">
        <v>5.031532421708107E-2</v>
      </c>
      <c r="AK321" s="2">
        <v>1.0667151771485806E-2</v>
      </c>
      <c r="AL321" s="2">
        <v>0.66666668653488159</v>
      </c>
      <c r="AM321" s="2">
        <v>-0.21956524252891541</v>
      </c>
      <c r="AN321" s="2">
        <v>2.737391471862793</v>
      </c>
      <c r="AO321" s="2">
        <v>1</v>
      </c>
      <c r="AP321" s="2">
        <v>0</v>
      </c>
      <c r="AQ321" s="2">
        <v>0.15999999642372131</v>
      </c>
      <c r="AR321" s="2">
        <v>111115</v>
      </c>
      <c r="AS321">
        <v>0.50061248779296874</v>
      </c>
      <c r="AT321">
        <v>2.4335770107806293E-4</v>
      </c>
      <c r="AU321">
        <v>298.18621292114256</v>
      </c>
      <c r="AV321">
        <v>295.18829383850095</v>
      </c>
      <c r="AW321">
        <v>239.92093213734915</v>
      </c>
      <c r="AX321">
        <v>2.221529869480904</v>
      </c>
      <c r="AY321">
        <v>3.1865489342118241</v>
      </c>
      <c r="AZ321">
        <v>32.31715831778957</v>
      </c>
      <c r="BA321">
        <v>11.993450737223164</v>
      </c>
      <c r="BB321">
        <v>23.537253379821777</v>
      </c>
      <c r="BC321">
        <v>2.9127274657045761</v>
      </c>
      <c r="BD321">
        <v>1.9756817801298874E-2</v>
      </c>
      <c r="BE321">
        <v>2.0039660694559571</v>
      </c>
      <c r="BF321">
        <v>0.90876139624861896</v>
      </c>
      <c r="BG321">
        <v>1.2360371682575956E-2</v>
      </c>
      <c r="BH321">
        <v>134.24177712448068</v>
      </c>
      <c r="BI321">
        <v>0.76044826871460269</v>
      </c>
      <c r="BJ321">
        <v>62.150238129232605</v>
      </c>
      <c r="BK321">
        <v>1787.9821385998162</v>
      </c>
      <c r="BL321">
        <v>1.7093367268662424E-3</v>
      </c>
    </row>
    <row r="322" spans="1:64" x14ac:dyDescent="0.25">
      <c r="A322" s="6" t="s">
        <v>66</v>
      </c>
      <c r="B322" t="s">
        <v>509</v>
      </c>
      <c r="C322" s="6">
        <v>150409</v>
      </c>
      <c r="D322" t="s">
        <v>2029</v>
      </c>
      <c r="F322" s="2" t="s">
        <v>510</v>
      </c>
      <c r="G322" s="2">
        <v>11122.500003073364</v>
      </c>
      <c r="H322" s="2">
        <v>0</v>
      </c>
      <c r="I322">
        <v>0.42095203666014597</v>
      </c>
      <c r="J322">
        <v>1.3105891498858213E-2</v>
      </c>
      <c r="K322">
        <v>335.24934800533293</v>
      </c>
      <c r="L322">
        <v>0.27118330540250579</v>
      </c>
      <c r="M322">
        <v>2.0081897322415472</v>
      </c>
      <c r="N322">
        <v>25.279678344726562</v>
      </c>
      <c r="O322" s="2">
        <v>6</v>
      </c>
      <c r="P322">
        <v>1.4200000166893005</v>
      </c>
      <c r="Q322" s="2">
        <v>1</v>
      </c>
      <c r="R322">
        <v>2.8400000333786011</v>
      </c>
      <c r="S322" s="2">
        <v>24.467950820922852</v>
      </c>
      <c r="T322" s="2">
        <v>25.279678344726562</v>
      </c>
      <c r="U322" s="2">
        <v>25.025381088256836</v>
      </c>
      <c r="V322" s="2">
        <v>400.10317993164062</v>
      </c>
      <c r="W322" s="2">
        <v>399.04638671875</v>
      </c>
      <c r="X322" s="2">
        <v>11.858328819274902</v>
      </c>
      <c r="Y322" s="2">
        <v>12.393194198608398</v>
      </c>
      <c r="Z322" s="2">
        <v>38.050407409667969</v>
      </c>
      <c r="AA322" s="2">
        <v>39.766654968261719</v>
      </c>
      <c r="AB322" s="2">
        <v>300.437255859375</v>
      </c>
      <c r="AC322" s="2">
        <v>1500.49853515625</v>
      </c>
      <c r="AD322" s="2">
        <v>0.21507729589939117</v>
      </c>
      <c r="AE322" s="2">
        <v>98.836036682128906</v>
      </c>
      <c r="AF322" s="2">
        <v>-0.75637930631637573</v>
      </c>
      <c r="AG322" s="2">
        <v>-4.3361607939004898E-2</v>
      </c>
      <c r="AH322" s="2">
        <v>2.8502902016043663E-2</v>
      </c>
      <c r="AI322" s="2">
        <v>1.2594790896400809E-3</v>
      </c>
      <c r="AJ322" s="2">
        <v>1.4574470929801464E-2</v>
      </c>
      <c r="AK322" s="2">
        <v>1.6148271970450878E-3</v>
      </c>
      <c r="AL322" s="2">
        <v>1</v>
      </c>
      <c r="AM322" s="2">
        <v>-0.21956524252891541</v>
      </c>
      <c r="AN322" s="2">
        <v>2.737391471862793</v>
      </c>
      <c r="AO322" s="2">
        <v>1</v>
      </c>
      <c r="AP322" s="2">
        <v>0</v>
      </c>
      <c r="AQ322" s="2">
        <v>0.15999999642372131</v>
      </c>
      <c r="AR322" s="2">
        <v>111115</v>
      </c>
      <c r="AS322">
        <v>0.50072875976562492</v>
      </c>
      <c r="AT322">
        <v>2.7118330540250578E-4</v>
      </c>
      <c r="AU322">
        <v>298.42967834472654</v>
      </c>
      <c r="AV322">
        <v>297.61795082092283</v>
      </c>
      <c r="AW322">
        <v>240.07976025879907</v>
      </c>
      <c r="AX322">
        <v>2.4868344218823388</v>
      </c>
      <c r="AY322">
        <v>3.2330839286639539</v>
      </c>
      <c r="AZ322">
        <v>32.711590197227586</v>
      </c>
      <c r="BA322">
        <v>20.318395998619188</v>
      </c>
      <c r="BB322">
        <v>24.873814582824707</v>
      </c>
      <c r="BC322">
        <v>3.1558351698860094</v>
      </c>
      <c r="BD322">
        <v>1.30456888998302E-2</v>
      </c>
      <c r="BE322">
        <v>1.2248941964224067</v>
      </c>
      <c r="BF322">
        <v>1.9309409734636027</v>
      </c>
      <c r="BG322">
        <v>8.1589431014357783E-3</v>
      </c>
      <c r="BH322">
        <v>33.134716857114888</v>
      </c>
      <c r="BI322">
        <v>0.84012625890938952</v>
      </c>
      <c r="BJ322">
        <v>36.745019684233796</v>
      </c>
      <c r="BK322">
        <v>398.84628628114012</v>
      </c>
      <c r="BL322">
        <v>3.8781584297596568E-4</v>
      </c>
    </row>
    <row r="323" spans="1:64" x14ac:dyDescent="0.25">
      <c r="A323" s="6" t="s">
        <v>66</v>
      </c>
      <c r="B323" t="s">
        <v>509</v>
      </c>
      <c r="C323" s="6">
        <v>150409</v>
      </c>
      <c r="D323" t="s">
        <v>2029</v>
      </c>
      <c r="F323" s="2" t="s">
        <v>511</v>
      </c>
      <c r="G323" s="2">
        <v>11459.500003676862</v>
      </c>
      <c r="H323" s="2">
        <v>0</v>
      </c>
      <c r="I323">
        <v>4.4137659144516439</v>
      </c>
      <c r="J323">
        <v>1.2500130935432363E-2</v>
      </c>
      <c r="K323">
        <v>1192.11642588428</v>
      </c>
      <c r="L323">
        <v>0.24865519504346134</v>
      </c>
      <c r="M323">
        <v>1.9311849060928883</v>
      </c>
      <c r="N323">
        <v>24.807147979736328</v>
      </c>
      <c r="O323" s="2">
        <v>6</v>
      </c>
      <c r="P323">
        <v>1.4200000166893005</v>
      </c>
      <c r="Q323" s="2">
        <v>1</v>
      </c>
      <c r="R323">
        <v>2.8400000333786011</v>
      </c>
      <c r="S323" s="2">
        <v>24.277219772338867</v>
      </c>
      <c r="T323" s="2">
        <v>24.807147979736328</v>
      </c>
      <c r="U323" s="2">
        <v>25.020484924316406</v>
      </c>
      <c r="V323" s="2">
        <v>1816.8223876953125</v>
      </c>
      <c r="W323" s="2">
        <v>1807.110595703125</v>
      </c>
      <c r="X323" s="2">
        <v>11.773592948913574</v>
      </c>
      <c r="Y323" s="2">
        <v>12.26407527923584</v>
      </c>
      <c r="Z323" s="2">
        <v>38.212112426757812</v>
      </c>
      <c r="AA323" s="2">
        <v>39.804012298583984</v>
      </c>
      <c r="AB323" s="2">
        <v>300.44589233398437</v>
      </c>
      <c r="AC323" s="2">
        <v>1501.286865234375</v>
      </c>
      <c r="AD323" s="2">
        <v>0.10977563261985779</v>
      </c>
      <c r="AE323" s="2">
        <v>98.834762573242188</v>
      </c>
      <c r="AF323" s="2">
        <v>-7.365504264831543</v>
      </c>
      <c r="AG323" s="2">
        <v>-3.3543054014444351E-2</v>
      </c>
      <c r="AH323" s="2">
        <v>0.46802562475204468</v>
      </c>
      <c r="AI323" s="2">
        <v>1.7484808340668678E-3</v>
      </c>
      <c r="AJ323" s="2">
        <v>0.3664170503616333</v>
      </c>
      <c r="AK323" s="2">
        <v>1.0716241085901856E-3</v>
      </c>
      <c r="AL323" s="2">
        <v>1</v>
      </c>
      <c r="AM323" s="2">
        <v>-0.21956524252891541</v>
      </c>
      <c r="AN323" s="2">
        <v>2.737391471862793</v>
      </c>
      <c r="AO323" s="2">
        <v>1</v>
      </c>
      <c r="AP323" s="2">
        <v>0</v>
      </c>
      <c r="AQ323" s="2">
        <v>0.15999999642372131</v>
      </c>
      <c r="AR323" s="2">
        <v>111115</v>
      </c>
      <c r="AS323">
        <v>0.50074315388997392</v>
      </c>
      <c r="AT323">
        <v>2.4865519504346133E-4</v>
      </c>
      <c r="AU323">
        <v>297.95714797973631</v>
      </c>
      <c r="AV323">
        <v>297.42721977233884</v>
      </c>
      <c r="AW323">
        <v>240.20589306847978</v>
      </c>
      <c r="AX323">
        <v>2.5378747761175817</v>
      </c>
      <c r="AY323">
        <v>3.1433018744965313</v>
      </c>
      <c r="AZ323">
        <v>31.803606268261792</v>
      </c>
      <c r="BA323">
        <v>19.539530989025952</v>
      </c>
      <c r="BB323">
        <v>24.542183876037598</v>
      </c>
      <c r="BC323">
        <v>3.0939177258919535</v>
      </c>
      <c r="BD323">
        <v>1.2445353279200211E-2</v>
      </c>
      <c r="BE323">
        <v>1.212116968403643</v>
      </c>
      <c r="BF323">
        <v>1.8818007574883104</v>
      </c>
      <c r="BG323">
        <v>7.7832487515740751E-3</v>
      </c>
      <c r="BH323">
        <v>117.82254391193489</v>
      </c>
      <c r="BI323">
        <v>0.65968094521654985</v>
      </c>
      <c r="BJ323">
        <v>37.452982318713332</v>
      </c>
      <c r="BK323">
        <v>1805.0125027754918</v>
      </c>
      <c r="BL323">
        <v>9.1583131141035733E-4</v>
      </c>
    </row>
    <row r="324" spans="1:64" x14ac:dyDescent="0.25">
      <c r="A324" s="6" t="s">
        <v>66</v>
      </c>
      <c r="B324" t="s">
        <v>512</v>
      </c>
      <c r="C324" s="6">
        <v>150410</v>
      </c>
      <c r="D324" t="s">
        <v>513</v>
      </c>
      <c r="F324" s="2" t="s">
        <v>520</v>
      </c>
      <c r="G324" s="2">
        <v>4503.5000143386424</v>
      </c>
      <c r="H324" s="2">
        <v>0</v>
      </c>
      <c r="I324">
        <v>8.4824668491859043</v>
      </c>
      <c r="J324">
        <v>9.2021950224461135E-2</v>
      </c>
      <c r="K324">
        <v>223.80996419308195</v>
      </c>
      <c r="L324">
        <v>1.2431288551017474</v>
      </c>
      <c r="M324">
        <v>1.3421128154686637</v>
      </c>
      <c r="N324">
        <v>25.7406005859375</v>
      </c>
      <c r="O324" s="2">
        <v>6</v>
      </c>
      <c r="P324">
        <v>1.4200000166893005</v>
      </c>
      <c r="Q324" s="2">
        <v>1</v>
      </c>
      <c r="R324">
        <v>2.8400000333786011</v>
      </c>
      <c r="S324" s="2">
        <v>25.4814453125</v>
      </c>
      <c r="T324" s="2">
        <v>25.7406005859375</v>
      </c>
      <c r="U324" s="2">
        <v>25.995700836181641</v>
      </c>
      <c r="V324" s="2">
        <v>400.01144409179687</v>
      </c>
      <c r="W324" s="2">
        <v>382.117919921875</v>
      </c>
      <c r="X324" s="2">
        <v>17.597217559814453</v>
      </c>
      <c r="Y324" s="2">
        <v>20.030755996704102</v>
      </c>
      <c r="Z324" s="2">
        <v>53.178825378417969</v>
      </c>
      <c r="AA324" s="2">
        <v>60.532985687255859</v>
      </c>
      <c r="AB324" s="2">
        <v>300.35968017578125</v>
      </c>
      <c r="AC324" s="2">
        <v>1499.82958984375</v>
      </c>
      <c r="AD324" s="2">
        <v>0.17586609721183777</v>
      </c>
      <c r="AE324" s="2">
        <v>98.882850646972656</v>
      </c>
      <c r="AF324" s="2">
        <v>0.54656147956848145</v>
      </c>
      <c r="AG324" s="2">
        <v>-5.4240170866250992E-2</v>
      </c>
      <c r="AH324" s="2">
        <v>0.12519291043281555</v>
      </c>
      <c r="AI324" s="2">
        <v>1.800139807164669E-2</v>
      </c>
      <c r="AJ324" s="2">
        <v>0.12269466370344162</v>
      </c>
      <c r="AK324" s="2">
        <v>1.9425472244620323E-2</v>
      </c>
      <c r="AL324" s="2">
        <v>1</v>
      </c>
      <c r="AM324" s="2">
        <v>-0.21956524252891541</v>
      </c>
      <c r="AN324" s="2">
        <v>2.737391471862793</v>
      </c>
      <c r="AO324" s="2">
        <v>1</v>
      </c>
      <c r="AP324" s="2">
        <v>0</v>
      </c>
      <c r="AQ324" s="2">
        <v>0.15999999642372131</v>
      </c>
      <c r="AR324" s="2">
        <v>111115</v>
      </c>
      <c r="AS324">
        <v>0.50059946695963531</v>
      </c>
      <c r="AT324">
        <v>1.2431288551017475E-3</v>
      </c>
      <c r="AU324">
        <v>298.89060058593748</v>
      </c>
      <c r="AV324">
        <v>298.63144531249998</v>
      </c>
      <c r="AW324">
        <v>239.9727290111914</v>
      </c>
      <c r="AX324">
        <v>2.0687039536585368</v>
      </c>
      <c r="AY324">
        <v>3.3228110690367072</v>
      </c>
      <c r="AZ324">
        <v>33.603512108481439</v>
      </c>
      <c r="BA324">
        <v>13.572756111777338</v>
      </c>
      <c r="BB324">
        <v>25.61102294921875</v>
      </c>
      <c r="BC324">
        <v>3.2973692073764078</v>
      </c>
      <c r="BD324">
        <v>8.9133827498755272E-2</v>
      </c>
      <c r="BE324">
        <v>1.9806982535680435</v>
      </c>
      <c r="BF324">
        <v>1.3166709538083643</v>
      </c>
      <c r="BG324">
        <v>5.5961117221360469E-2</v>
      </c>
      <c r="BH324">
        <v>22.13096726260882</v>
      </c>
      <c r="BI324">
        <v>0.58570915553722391</v>
      </c>
      <c r="BJ324">
        <v>59.798704953344441</v>
      </c>
      <c r="BK324">
        <v>378.08576143179994</v>
      </c>
      <c r="BL324">
        <v>1.3416017849233143E-2</v>
      </c>
    </row>
    <row r="325" spans="1:64" x14ac:dyDescent="0.25">
      <c r="A325" s="6" t="s">
        <v>66</v>
      </c>
      <c r="B325" t="s">
        <v>512</v>
      </c>
      <c r="C325" s="6">
        <v>150410</v>
      </c>
      <c r="D325" t="s">
        <v>513</v>
      </c>
      <c r="F325" s="2" t="s">
        <v>521</v>
      </c>
      <c r="G325" s="2">
        <v>4741.5000144280493</v>
      </c>
      <c r="H325" s="2">
        <v>0</v>
      </c>
      <c r="I325">
        <v>17.310798764787176</v>
      </c>
      <c r="J325">
        <v>0.12449091294024184</v>
      </c>
      <c r="K325">
        <v>1497.7208097552314</v>
      </c>
      <c r="L325">
        <v>1.5399149774154681</v>
      </c>
      <c r="M325">
        <v>1.242745867298106</v>
      </c>
      <c r="N325">
        <v>25.364473342895508</v>
      </c>
      <c r="O325" s="2">
        <v>6</v>
      </c>
      <c r="P325">
        <v>1.4200000166893005</v>
      </c>
      <c r="Q325" s="2">
        <v>1</v>
      </c>
      <c r="R325">
        <v>2.8400000333786011</v>
      </c>
      <c r="S325" s="2">
        <v>25.339988708496094</v>
      </c>
      <c r="T325" s="2">
        <v>25.364473342895508</v>
      </c>
      <c r="U325" s="2">
        <v>25.999467849731445</v>
      </c>
      <c r="V325" s="2">
        <v>1802.021484375</v>
      </c>
      <c r="W325" s="2">
        <v>1762.024169921875</v>
      </c>
      <c r="X325" s="2">
        <v>17.281476974487305</v>
      </c>
      <c r="Y325" s="2">
        <v>20.294958114624023</v>
      </c>
      <c r="Z325" s="2">
        <v>52.661933898925781</v>
      </c>
      <c r="AA325" s="2">
        <v>61.844932556152344</v>
      </c>
      <c r="AB325" s="2">
        <v>300.38265991210937</v>
      </c>
      <c r="AC325" s="2">
        <v>1500.564697265625</v>
      </c>
      <c r="AD325" s="2">
        <v>0.22739310562610626</v>
      </c>
      <c r="AE325" s="2">
        <v>98.875999450683594</v>
      </c>
      <c r="AF325" s="2">
        <v>-3.6265647411346436</v>
      </c>
      <c r="AG325" s="2">
        <v>-4.0755119174718857E-2</v>
      </c>
      <c r="AH325" s="2">
        <v>0.11166637390851974</v>
      </c>
      <c r="AI325" s="2">
        <v>2.3838607594370842E-3</v>
      </c>
      <c r="AJ325" s="2">
        <v>0.11486313492059708</v>
      </c>
      <c r="AK325" s="2">
        <v>4.3446444906294346E-3</v>
      </c>
      <c r="AL325" s="2">
        <v>0.66666668653488159</v>
      </c>
      <c r="AM325" s="2">
        <v>-0.21956524252891541</v>
      </c>
      <c r="AN325" s="2">
        <v>2.737391471862793</v>
      </c>
      <c r="AO325" s="2">
        <v>1</v>
      </c>
      <c r="AP325" s="2">
        <v>0</v>
      </c>
      <c r="AQ325" s="2">
        <v>0.15999999642372131</v>
      </c>
      <c r="AR325" s="2">
        <v>111115</v>
      </c>
      <c r="AS325">
        <v>0.50063776652018221</v>
      </c>
      <c r="AT325">
        <v>1.5399149774154681E-3</v>
      </c>
      <c r="AU325">
        <v>298.51447334289549</v>
      </c>
      <c r="AV325">
        <v>298.48998870849607</v>
      </c>
      <c r="AW325">
        <v>240.09034619606246</v>
      </c>
      <c r="AX325">
        <v>1.9530058414022311</v>
      </c>
      <c r="AY325">
        <v>3.2494301346913175</v>
      </c>
      <c r="AZ325">
        <v>32.863689396252695</v>
      </c>
      <c r="BA325">
        <v>12.568731281628672</v>
      </c>
      <c r="BB325">
        <v>25.352231025695801</v>
      </c>
      <c r="BC325">
        <v>3.2470656928816122</v>
      </c>
      <c r="BD325">
        <v>0.11926303817680581</v>
      </c>
      <c r="BE325">
        <v>2.0066842673932115</v>
      </c>
      <c r="BF325">
        <v>1.2403814254884007</v>
      </c>
      <c r="BG325">
        <v>7.4992099270588267E-2</v>
      </c>
      <c r="BH325">
        <v>148.08864196263565</v>
      </c>
      <c r="BI325">
        <v>0.85000015057775147</v>
      </c>
      <c r="BJ325">
        <v>62.360592887118507</v>
      </c>
      <c r="BK325">
        <v>1753.7954452536358</v>
      </c>
      <c r="BL325">
        <v>6.1552883903493484E-3</v>
      </c>
    </row>
    <row r="326" spans="1:64" x14ac:dyDescent="0.25">
      <c r="A326" s="6" t="s">
        <v>66</v>
      </c>
      <c r="B326" t="s">
        <v>512</v>
      </c>
      <c r="C326" s="6">
        <v>150410</v>
      </c>
      <c r="D326" t="s">
        <v>514</v>
      </c>
      <c r="F326" s="2" t="s">
        <v>516</v>
      </c>
      <c r="G326" s="2">
        <v>489.00001434981823</v>
      </c>
      <c r="H326" s="2">
        <v>0</v>
      </c>
      <c r="I326">
        <v>6.6032369111753999</v>
      </c>
      <c r="J326">
        <v>6.8787720717170167E-2</v>
      </c>
      <c r="K326">
        <v>219.44400919807995</v>
      </c>
      <c r="L326">
        <v>1.3192933064442813</v>
      </c>
      <c r="M326">
        <v>1.8992859781439089</v>
      </c>
      <c r="N326">
        <v>24.936445236206055</v>
      </c>
      <c r="O326" s="2">
        <v>6</v>
      </c>
      <c r="P326">
        <v>1.4200000166893005</v>
      </c>
      <c r="Q326" s="2">
        <v>1</v>
      </c>
      <c r="R326">
        <v>2.8400000333786011</v>
      </c>
      <c r="S326" s="2">
        <v>26.947376251220703</v>
      </c>
      <c r="T326" s="2">
        <v>24.936445236206055</v>
      </c>
      <c r="U326" s="2">
        <v>29.004299163818359</v>
      </c>
      <c r="V326" s="2">
        <v>399.90237426757812</v>
      </c>
      <c r="W326" s="2">
        <v>385.69790649414062</v>
      </c>
      <c r="X326" s="2">
        <v>10.222970008850098</v>
      </c>
      <c r="Y326" s="2">
        <v>12.824110984802246</v>
      </c>
      <c r="Z326" s="2">
        <v>28.337076187133789</v>
      </c>
      <c r="AA326" s="2">
        <v>35.547183990478516</v>
      </c>
      <c r="AB326" s="2">
        <v>300.4161376953125</v>
      </c>
      <c r="AC326" s="2">
        <v>1499.0665283203125</v>
      </c>
      <c r="AD326" s="2">
        <v>0.29123795032501221</v>
      </c>
      <c r="AE326" s="2">
        <v>98.904594421386719</v>
      </c>
      <c r="AF326" s="2">
        <v>-0.28528377413749695</v>
      </c>
      <c r="AG326" s="2">
        <v>-0.11309646815061569</v>
      </c>
      <c r="AH326" s="2">
        <v>2.5398368015885353E-2</v>
      </c>
      <c r="AI326" s="2">
        <v>6.9677215069532394E-3</v>
      </c>
      <c r="AJ326" s="2">
        <v>2.7301201596856117E-2</v>
      </c>
      <c r="AK326" s="2">
        <v>7.1817329153418541E-3</v>
      </c>
      <c r="AL326" s="2">
        <v>1</v>
      </c>
      <c r="AM326" s="2">
        <v>-0.21956524252891541</v>
      </c>
      <c r="AN326" s="2">
        <v>2.737391471862793</v>
      </c>
      <c r="AO326" s="2">
        <v>1</v>
      </c>
      <c r="AP326" s="2">
        <v>0</v>
      </c>
      <c r="AQ326" s="2">
        <v>0.15999999642372131</v>
      </c>
      <c r="AR326" s="2">
        <v>111115</v>
      </c>
      <c r="AS326">
        <v>0.50069356282552069</v>
      </c>
      <c r="AT326">
        <v>1.3192933064442814E-3</v>
      </c>
      <c r="AU326">
        <v>298.08644523620603</v>
      </c>
      <c r="AV326">
        <v>300.09737625122068</v>
      </c>
      <c r="AW326">
        <v>239.85063917017033</v>
      </c>
      <c r="AX326">
        <v>2.3287282939415399</v>
      </c>
      <c r="AY326">
        <v>3.1676494739106253</v>
      </c>
      <c r="AZ326">
        <v>32.027323831031914</v>
      </c>
      <c r="BA326">
        <v>19.203212846229668</v>
      </c>
      <c r="BB326">
        <v>25.941910743713379</v>
      </c>
      <c r="BC326">
        <v>3.3626773859228396</v>
      </c>
      <c r="BD326">
        <v>6.7161011956862457E-2</v>
      </c>
      <c r="BE326">
        <v>1.2683634957667165</v>
      </c>
      <c r="BF326">
        <v>2.0943138901561231</v>
      </c>
      <c r="BG326">
        <v>4.2118812638217352E-2</v>
      </c>
      <c r="BH326">
        <v>21.704020727939156</v>
      </c>
      <c r="BI326">
        <v>0.56895307312593268</v>
      </c>
      <c r="BJ326">
        <v>40.116139681119002</v>
      </c>
      <c r="BK326">
        <v>382.55904391480402</v>
      </c>
      <c r="BL326">
        <v>6.9243265448777529E-3</v>
      </c>
    </row>
    <row r="327" spans="1:64" x14ac:dyDescent="0.25">
      <c r="A327" s="6" t="s">
        <v>66</v>
      </c>
      <c r="B327" t="s">
        <v>512</v>
      </c>
      <c r="C327" s="6">
        <v>150410</v>
      </c>
      <c r="D327" t="s">
        <v>514</v>
      </c>
      <c r="F327" s="2" t="s">
        <v>517</v>
      </c>
      <c r="G327" s="2">
        <v>769.00001336634159</v>
      </c>
      <c r="H327" s="2">
        <v>0</v>
      </c>
      <c r="I327">
        <v>20.331155152810815</v>
      </c>
      <c r="J327">
        <v>8.530279018634622E-2</v>
      </c>
      <c r="K327">
        <v>1324.7692601513738</v>
      </c>
      <c r="L327">
        <v>1.5916670194917411</v>
      </c>
      <c r="M327">
        <v>1.8575471442550449</v>
      </c>
      <c r="N327">
        <v>25.042018890380859</v>
      </c>
      <c r="O327" s="2">
        <v>6</v>
      </c>
      <c r="P327">
        <v>1.4200000166893005</v>
      </c>
      <c r="Q327" s="2">
        <v>1</v>
      </c>
      <c r="R327">
        <v>2.8400000333786011</v>
      </c>
      <c r="S327" s="2">
        <v>27.037063598632812</v>
      </c>
      <c r="T327" s="2">
        <v>25.042018890380859</v>
      </c>
      <c r="U327" s="2">
        <v>29.008651733398438</v>
      </c>
      <c r="V327" s="2">
        <v>1809.4129638671875</v>
      </c>
      <c r="W327" s="2">
        <v>1763.202880859375</v>
      </c>
      <c r="X327" s="2">
        <v>10.311776161193848</v>
      </c>
      <c r="Y327" s="2">
        <v>13.447883605957031</v>
      </c>
      <c r="Z327" s="2">
        <v>28.43406867980957</v>
      </c>
      <c r="AA327" s="2">
        <v>37.081687927246094</v>
      </c>
      <c r="AB327" s="2">
        <v>300.42257690429687</v>
      </c>
      <c r="AC327" s="2">
        <v>1499.745361328125</v>
      </c>
      <c r="AD327" s="2">
        <v>0.19154740869998932</v>
      </c>
      <c r="AE327" s="2">
        <v>98.908103942871094</v>
      </c>
      <c r="AF327" s="2">
        <v>-5.6725578308105469</v>
      </c>
      <c r="AG327" s="2">
        <v>-0.11045097559690475</v>
      </c>
      <c r="AH327" s="2">
        <v>0.3051789402961731</v>
      </c>
      <c r="AI327" s="2">
        <v>5.1140771247446537E-3</v>
      </c>
      <c r="AJ327" s="2">
        <v>0.2680816650390625</v>
      </c>
      <c r="AK327" s="2">
        <v>6.0247532092034817E-3</v>
      </c>
      <c r="AL327" s="2">
        <v>0.66666668653488159</v>
      </c>
      <c r="AM327" s="2">
        <v>-0.21956524252891541</v>
      </c>
      <c r="AN327" s="2">
        <v>2.737391471862793</v>
      </c>
      <c r="AO327" s="2">
        <v>1</v>
      </c>
      <c r="AP327" s="2">
        <v>0</v>
      </c>
      <c r="AQ327" s="2">
        <v>0.15999999642372131</v>
      </c>
      <c r="AR327" s="2">
        <v>111115</v>
      </c>
      <c r="AS327">
        <v>0.50070429484049472</v>
      </c>
      <c r="AT327">
        <v>1.5916670194917411E-3</v>
      </c>
      <c r="AU327">
        <v>298.19201889038084</v>
      </c>
      <c r="AV327">
        <v>300.18706359863279</v>
      </c>
      <c r="AW327">
        <v>239.95925244899263</v>
      </c>
      <c r="AX327">
        <v>2.1912897332715273</v>
      </c>
      <c r="AY327">
        <v>3.187651813764675</v>
      </c>
      <c r="AZ327">
        <v>32.228418973695511</v>
      </c>
      <c r="BA327">
        <v>18.78053536773848</v>
      </c>
      <c r="BB327">
        <v>26.039541244506836</v>
      </c>
      <c r="BC327">
        <v>3.3821615518358685</v>
      </c>
      <c r="BD327">
        <v>8.2815332834936653E-2</v>
      </c>
      <c r="BE327">
        <v>1.3301046695096301</v>
      </c>
      <c r="BF327">
        <v>2.0520568823262382</v>
      </c>
      <c r="BG327">
        <v>5.1977461999809169E-2</v>
      </c>
      <c r="BH327">
        <v>131.03041568337252</v>
      </c>
      <c r="BI327">
        <v>0.75134249979542278</v>
      </c>
      <c r="BJ327">
        <v>42.103810681303678</v>
      </c>
      <c r="BK327">
        <v>1753.5384234179282</v>
      </c>
      <c r="BL327">
        <v>4.8816672395329639E-3</v>
      </c>
    </row>
    <row r="328" spans="1:64" x14ac:dyDescent="0.25">
      <c r="A328" s="6" t="s">
        <v>66</v>
      </c>
      <c r="B328" t="s">
        <v>512</v>
      </c>
      <c r="C328" s="6">
        <v>150410</v>
      </c>
      <c r="D328" t="s">
        <v>515</v>
      </c>
      <c r="F328" s="2" t="s">
        <v>518</v>
      </c>
      <c r="G328" s="2">
        <v>4115.5000150315464</v>
      </c>
      <c r="H328" s="2">
        <v>0</v>
      </c>
      <c r="I328">
        <v>16.675832320699122</v>
      </c>
      <c r="J328">
        <v>9.9089911615559356E-2</v>
      </c>
      <c r="K328">
        <v>1452.5823532104353</v>
      </c>
      <c r="L328">
        <v>1.2834178243700356</v>
      </c>
      <c r="M328">
        <v>1.2900804614572705</v>
      </c>
      <c r="N328">
        <v>25.545434951782227</v>
      </c>
      <c r="O328" s="2">
        <v>6</v>
      </c>
      <c r="P328">
        <v>1.4200000166893005</v>
      </c>
      <c r="Q328" s="2">
        <v>1</v>
      </c>
      <c r="R328">
        <v>2.8400000333786011</v>
      </c>
      <c r="S328" s="2">
        <v>25.466686248779297</v>
      </c>
      <c r="T328" s="2">
        <v>25.545434951782227</v>
      </c>
      <c r="U328" s="2">
        <v>25.991283416748047</v>
      </c>
      <c r="V328" s="2">
        <v>1802.05224609375</v>
      </c>
      <c r="W328" s="2">
        <v>1764.2176513671875</v>
      </c>
      <c r="X328" s="2">
        <v>17.657461166381836</v>
      </c>
      <c r="Y328" s="2">
        <v>20.169502258300781</v>
      </c>
      <c r="Z328" s="2">
        <v>53.409244537353516</v>
      </c>
      <c r="AA328" s="2">
        <v>61.007514953613281</v>
      </c>
      <c r="AB328" s="2">
        <v>300.36099243164062</v>
      </c>
      <c r="AC328" s="2">
        <v>1499.8575439453125</v>
      </c>
      <c r="AD328" s="2">
        <v>8.7375447154045105E-2</v>
      </c>
      <c r="AE328" s="2">
        <v>98.885726928710938</v>
      </c>
      <c r="AF328" s="2">
        <v>-3.7939307689666748</v>
      </c>
      <c r="AG328" s="2">
        <v>-4.5015566051006317E-2</v>
      </c>
      <c r="AH328" s="2">
        <v>9.7091890871524811E-2</v>
      </c>
      <c r="AI328" s="2">
        <v>1.4734270982444286E-2</v>
      </c>
      <c r="AJ328" s="2">
        <v>5.2905842661857605E-2</v>
      </c>
      <c r="AK328" s="2">
        <v>1.780245266854763E-2</v>
      </c>
      <c r="AL328" s="2">
        <v>0.66666668653488159</v>
      </c>
      <c r="AM328" s="2">
        <v>-0.21956524252891541</v>
      </c>
      <c r="AN328" s="2">
        <v>2.737391471862793</v>
      </c>
      <c r="AO328" s="2">
        <v>1</v>
      </c>
      <c r="AP328" s="2">
        <v>0</v>
      </c>
      <c r="AQ328" s="2">
        <v>0.15999999642372131</v>
      </c>
      <c r="AR328" s="2">
        <v>111115</v>
      </c>
      <c r="AS328">
        <v>0.50060165405273427</v>
      </c>
      <c r="AT328">
        <v>1.2834178243700356E-3</v>
      </c>
      <c r="AU328">
        <v>298.6954349517822</v>
      </c>
      <c r="AV328">
        <v>298.61668624877927</v>
      </c>
      <c r="AW328">
        <v>239.97720166734143</v>
      </c>
      <c r="AX328">
        <v>2.0726611092071932</v>
      </c>
      <c r="AY328">
        <v>3.2845563540596201</v>
      </c>
      <c r="AZ328">
        <v>33.21567688355605</v>
      </c>
      <c r="BA328">
        <v>13.046174625255269</v>
      </c>
      <c r="BB328">
        <v>25.506060600280762</v>
      </c>
      <c r="BC328">
        <v>3.2768853433932188</v>
      </c>
      <c r="BD328">
        <v>9.574914601541068E-2</v>
      </c>
      <c r="BE328">
        <v>1.9944758926023496</v>
      </c>
      <c r="BF328">
        <v>1.2824094507908692</v>
      </c>
      <c r="BG328">
        <v>6.0134656321656987E-2</v>
      </c>
      <c r="BH328">
        <v>143.63966192103146</v>
      </c>
      <c r="BI328">
        <v>0.82335779379871343</v>
      </c>
      <c r="BJ328">
        <v>61.006203719896533</v>
      </c>
      <c r="BK328">
        <v>1756.2907593360765</v>
      </c>
      <c r="BL328">
        <v>5.7924874816285121E-3</v>
      </c>
    </row>
    <row r="329" spans="1:64" x14ac:dyDescent="0.25">
      <c r="A329" s="6" t="s">
        <v>66</v>
      </c>
      <c r="B329" t="s">
        <v>512</v>
      </c>
      <c r="C329" s="6">
        <v>150410</v>
      </c>
      <c r="D329" t="s">
        <v>515</v>
      </c>
      <c r="F329" s="2" t="s">
        <v>519</v>
      </c>
      <c r="G329" s="2">
        <v>4250.5000149421394</v>
      </c>
      <c r="H329" s="2">
        <v>0</v>
      </c>
      <c r="I329">
        <v>8.6918678494352033</v>
      </c>
      <c r="J329">
        <v>0.11496447248576243</v>
      </c>
      <c r="K329">
        <v>250.19501491785309</v>
      </c>
      <c r="L329">
        <v>1.4167794568360685</v>
      </c>
      <c r="M329">
        <v>1.2341312552726222</v>
      </c>
      <c r="N329">
        <v>25.404108047485352</v>
      </c>
      <c r="O329" s="2">
        <v>6</v>
      </c>
      <c r="P329">
        <v>1.4200000166893005</v>
      </c>
      <c r="Q329" s="2">
        <v>1</v>
      </c>
      <c r="R329">
        <v>2.8400000333786011</v>
      </c>
      <c r="S329" s="2">
        <v>25.390357971191406</v>
      </c>
      <c r="T329" s="2">
        <v>25.404108047485352</v>
      </c>
      <c r="U329" s="2">
        <v>25.990934371948242</v>
      </c>
      <c r="V329" s="2">
        <v>400.24520874023437</v>
      </c>
      <c r="W329" s="2">
        <v>381.80239868164062</v>
      </c>
      <c r="X329" s="2">
        <v>17.685083389282227</v>
      </c>
      <c r="Y329" s="2">
        <v>20.457250595092773</v>
      </c>
      <c r="Z329" s="2">
        <v>53.736888885498047</v>
      </c>
      <c r="AA329" s="2">
        <v>62.160240173339844</v>
      </c>
      <c r="AB329" s="2">
        <v>300.37063598632812</v>
      </c>
      <c r="AC329" s="2">
        <v>1500.4813232421875</v>
      </c>
      <c r="AD329" s="2">
        <v>0.35397550463676453</v>
      </c>
      <c r="AE329" s="2">
        <v>98.88739013671875</v>
      </c>
      <c r="AF329" s="2">
        <v>0.51188129186630249</v>
      </c>
      <c r="AG329" s="2">
        <v>-6.070207804441452E-2</v>
      </c>
      <c r="AH329" s="2">
        <v>0.12970015406608582</v>
      </c>
      <c r="AI329" s="2">
        <v>8.0414870753884315E-3</v>
      </c>
      <c r="AJ329" s="2">
        <v>9.3986131250858307E-2</v>
      </c>
      <c r="AK329" s="2">
        <v>7.7246790751814842E-3</v>
      </c>
      <c r="AL329" s="2">
        <v>0.66666668653488159</v>
      </c>
      <c r="AM329" s="2">
        <v>-0.21956524252891541</v>
      </c>
      <c r="AN329" s="2">
        <v>2.737391471862793</v>
      </c>
      <c r="AO329" s="2">
        <v>1</v>
      </c>
      <c r="AP329" s="2">
        <v>0</v>
      </c>
      <c r="AQ329" s="2">
        <v>0.15999999642372131</v>
      </c>
      <c r="AR329" s="2">
        <v>111115</v>
      </c>
      <c r="AS329">
        <v>0.50061772664388016</v>
      </c>
      <c r="AT329">
        <v>1.4167794568360685E-3</v>
      </c>
      <c r="AU329">
        <v>298.55410804748533</v>
      </c>
      <c r="AV329">
        <v>298.54035797119138</v>
      </c>
      <c r="AW329">
        <v>240.07700635261062</v>
      </c>
      <c r="AX329">
        <v>2.0158418529108406</v>
      </c>
      <c r="AY329">
        <v>3.257095375994183</v>
      </c>
      <c r="AZ329">
        <v>32.937418729435777</v>
      </c>
      <c r="BA329">
        <v>12.480168134343003</v>
      </c>
      <c r="BB329">
        <v>25.397233009338379</v>
      </c>
      <c r="BC329">
        <v>3.2557646314231614</v>
      </c>
      <c r="BD329">
        <v>0.11049171827578808</v>
      </c>
      <c r="BE329">
        <v>2.0229641207215607</v>
      </c>
      <c r="BF329">
        <v>1.2328005107016007</v>
      </c>
      <c r="BG329">
        <v>6.9445710903423122E-2</v>
      </c>
      <c r="BH329">
        <v>24.741132050443905</v>
      </c>
      <c r="BI329">
        <v>0.6552997461036747</v>
      </c>
      <c r="BJ329">
        <v>62.584716598282931</v>
      </c>
      <c r="BK329">
        <v>377.67070098487045</v>
      </c>
      <c r="BL329">
        <v>1.4403502433418073E-2</v>
      </c>
    </row>
    <row r="330" spans="1:64" x14ac:dyDescent="0.25">
      <c r="A330" s="6" t="s">
        <v>66</v>
      </c>
      <c r="B330" t="s">
        <v>512</v>
      </c>
      <c r="C330" s="6">
        <v>150410</v>
      </c>
      <c r="D330" t="s">
        <v>523</v>
      </c>
      <c r="F330" s="2" t="s">
        <v>527</v>
      </c>
      <c r="G330" s="2">
        <v>5794.5000147409737</v>
      </c>
      <c r="H330" s="2">
        <v>0</v>
      </c>
      <c r="I330">
        <v>10.094008587380486</v>
      </c>
      <c r="J330">
        <v>0.12554151700781371</v>
      </c>
      <c r="K330">
        <v>238.01100422125145</v>
      </c>
      <c r="L330">
        <v>1.5401283440064999</v>
      </c>
      <c r="M330">
        <v>1.2336527203365162</v>
      </c>
      <c r="N330">
        <v>24.966176986694336</v>
      </c>
      <c r="O330" s="2">
        <v>6</v>
      </c>
      <c r="P330">
        <v>1.4200000166893005</v>
      </c>
      <c r="Q330" s="2">
        <v>1</v>
      </c>
      <c r="R330">
        <v>2.8400000333786011</v>
      </c>
      <c r="S330" s="2">
        <v>25.268190383911133</v>
      </c>
      <c r="T330" s="2">
        <v>24.966176986694336</v>
      </c>
      <c r="U330" s="2">
        <v>26.002744674682617</v>
      </c>
      <c r="V330" s="2">
        <v>399.12289428710937</v>
      </c>
      <c r="W330" s="2">
        <v>377.79879760742188</v>
      </c>
      <c r="X330" s="2">
        <v>16.604143142700195</v>
      </c>
      <c r="Y330" s="2">
        <v>19.62005615234375</v>
      </c>
      <c r="Z330" s="2">
        <v>50.805698394775391</v>
      </c>
      <c r="AA330" s="2">
        <v>60.033851623535156</v>
      </c>
      <c r="AB330" s="2">
        <v>300.38882446289062</v>
      </c>
      <c r="AC330" s="2">
        <v>1500.5963134765625</v>
      </c>
      <c r="AD330" s="2">
        <v>0.10305642336606979</v>
      </c>
      <c r="AE330" s="2">
        <v>98.858978271484375</v>
      </c>
      <c r="AF330" s="2">
        <v>0.12516088783740997</v>
      </c>
      <c r="AG330" s="2">
        <v>-7.2021618485450745E-2</v>
      </c>
      <c r="AH330" s="2">
        <v>2.9256619513034821E-2</v>
      </c>
      <c r="AI330" s="2">
        <v>1.0315937921404839E-2</v>
      </c>
      <c r="AJ330" s="2">
        <v>4.177451878786087E-2</v>
      </c>
      <c r="AK330" s="2">
        <v>1.0803894139826298E-2</v>
      </c>
      <c r="AL330" s="2">
        <v>0.66666668653488159</v>
      </c>
      <c r="AM330" s="2">
        <v>-0.21956524252891541</v>
      </c>
      <c r="AN330" s="2">
        <v>2.737391471862793</v>
      </c>
      <c r="AO330" s="2">
        <v>1</v>
      </c>
      <c r="AP330" s="2">
        <v>0</v>
      </c>
      <c r="AQ330" s="2">
        <v>0.15999999642372131</v>
      </c>
      <c r="AR330" s="2">
        <v>111115</v>
      </c>
      <c r="AS330">
        <v>0.50064804077148428</v>
      </c>
      <c r="AT330">
        <v>1.5401283440064999E-3</v>
      </c>
      <c r="AU330">
        <v>298.11617698669431</v>
      </c>
      <c r="AV330">
        <v>298.41819038391111</v>
      </c>
      <c r="AW330">
        <v>240.09540478969939</v>
      </c>
      <c r="AX330">
        <v>1.9964185924257252</v>
      </c>
      <c r="AY330">
        <v>3.1732714251863703</v>
      </c>
      <c r="AZ330">
        <v>32.098970479666512</v>
      </c>
      <c r="BA330">
        <v>12.478914327322762</v>
      </c>
      <c r="BB330">
        <v>25.117183685302734</v>
      </c>
      <c r="BC330">
        <v>3.2019599698336796</v>
      </c>
      <c r="BD330">
        <v>0.12022691519737221</v>
      </c>
      <c r="BE330">
        <v>1.9396187048498541</v>
      </c>
      <c r="BF330">
        <v>1.2623412649838255</v>
      </c>
      <c r="BG330">
        <v>7.5601891957346734E-2</v>
      </c>
      <c r="BH330">
        <v>23.529524694682873</v>
      </c>
      <c r="BI330">
        <v>0.6299940754935206</v>
      </c>
      <c r="BJ330">
        <v>61.781077583901059</v>
      </c>
      <c r="BK330">
        <v>373.00058935643381</v>
      </c>
      <c r="BL330">
        <v>1.6718974325094071E-2</v>
      </c>
    </row>
    <row r="331" spans="1:64" x14ac:dyDescent="0.25">
      <c r="A331" s="6" t="s">
        <v>66</v>
      </c>
      <c r="B331" t="s">
        <v>512</v>
      </c>
      <c r="C331" s="6">
        <v>150410</v>
      </c>
      <c r="D331" t="s">
        <v>523</v>
      </c>
      <c r="F331" s="2" t="s">
        <v>528</v>
      </c>
      <c r="G331" s="2">
        <v>6037.0000148192048</v>
      </c>
      <c r="H331" s="2">
        <v>0</v>
      </c>
      <c r="I331">
        <v>14.430357276721731</v>
      </c>
      <c r="J331">
        <v>0.13372235024017956</v>
      </c>
      <c r="K331">
        <v>1558.4844842683717</v>
      </c>
      <c r="L331">
        <v>1.5727057903864741</v>
      </c>
      <c r="M331">
        <v>1.1861796225913164</v>
      </c>
      <c r="N331">
        <v>24.675539016723633</v>
      </c>
      <c r="O331" s="2">
        <v>6</v>
      </c>
      <c r="P331">
        <v>1.4200000166893005</v>
      </c>
      <c r="Q331" s="2">
        <v>1</v>
      </c>
      <c r="R331">
        <v>2.8400000333786011</v>
      </c>
      <c r="S331" s="2">
        <v>25.125185012817383</v>
      </c>
      <c r="T331" s="2">
        <v>24.675539016723633</v>
      </c>
      <c r="U331" s="2">
        <v>26.001115798950195</v>
      </c>
      <c r="V331" s="2">
        <v>1805.075439453125</v>
      </c>
      <c r="W331" s="2">
        <v>1770.6925048828125</v>
      </c>
      <c r="X331" s="2">
        <v>16.470722198486328</v>
      </c>
      <c r="Y331" s="2">
        <v>19.550399780273438</v>
      </c>
      <c r="Z331" s="2">
        <v>50.822410583496094</v>
      </c>
      <c r="AA331" s="2">
        <v>60.325130462646484</v>
      </c>
      <c r="AB331" s="2">
        <v>300.41302490234375</v>
      </c>
      <c r="AC331" s="2">
        <v>1500.228759765625</v>
      </c>
      <c r="AD331" s="2">
        <v>0.3158797025680542</v>
      </c>
      <c r="AE331" s="2">
        <v>98.847465515136719</v>
      </c>
      <c r="AF331" s="2">
        <v>-4.256680965423584</v>
      </c>
      <c r="AG331" s="2">
        <v>-5.0320282578468323E-2</v>
      </c>
      <c r="AH331" s="2">
        <v>7.4671037495136261E-2</v>
      </c>
      <c r="AI331" s="2">
        <v>2.2898712195456028E-3</v>
      </c>
      <c r="AJ331" s="2">
        <v>9.6935153007507324E-2</v>
      </c>
      <c r="AK331" s="2">
        <v>2.3745277430862188E-3</v>
      </c>
      <c r="AL331" s="2">
        <v>1</v>
      </c>
      <c r="AM331" s="2">
        <v>-0.21956524252891541</v>
      </c>
      <c r="AN331" s="2">
        <v>2.737391471862793</v>
      </c>
      <c r="AO331" s="2">
        <v>1</v>
      </c>
      <c r="AP331" s="2">
        <v>0</v>
      </c>
      <c r="AQ331" s="2">
        <v>0.15999999642372131</v>
      </c>
      <c r="AR331" s="2">
        <v>111115</v>
      </c>
      <c r="AS331">
        <v>0.50068837483723949</v>
      </c>
      <c r="AT331">
        <v>1.5727057903864741E-3</v>
      </c>
      <c r="AU331">
        <v>297.82553901672361</v>
      </c>
      <c r="AV331">
        <v>298.27518501281736</v>
      </c>
      <c r="AW331">
        <v>240.03659619726386</v>
      </c>
      <c r="AX331">
        <v>1.9992388743526157</v>
      </c>
      <c r="AY331">
        <v>3.1186870906790314</v>
      </c>
      <c r="AZ331">
        <v>31.550501314588185</v>
      </c>
      <c r="BA331">
        <v>12.000101534314748</v>
      </c>
      <c r="BB331">
        <v>24.900362014770508</v>
      </c>
      <c r="BC331">
        <v>3.1608382219446964</v>
      </c>
      <c r="BD331">
        <v>0.1277091235004337</v>
      </c>
      <c r="BE331">
        <v>1.932507468087715</v>
      </c>
      <c r="BF331">
        <v>1.2283307538569814</v>
      </c>
      <c r="BG331">
        <v>8.0337515949627417E-2</v>
      </c>
      <c r="BH331">
        <v>154.05224131459352</v>
      </c>
      <c r="BI331">
        <v>0.88015535163261727</v>
      </c>
      <c r="BJ331">
        <v>62.72332042437472</v>
      </c>
      <c r="BK331">
        <v>1763.8330041452725</v>
      </c>
      <c r="BL331">
        <v>5.1315511229172873E-3</v>
      </c>
    </row>
    <row r="332" spans="1:64" x14ac:dyDescent="0.25">
      <c r="A332" s="6" t="s">
        <v>66</v>
      </c>
      <c r="B332" t="s">
        <v>512</v>
      </c>
      <c r="C332" s="6">
        <v>150410</v>
      </c>
      <c r="D332" t="s">
        <v>522</v>
      </c>
      <c r="F332" s="2" t="s">
        <v>525</v>
      </c>
      <c r="G332" s="2">
        <v>5073.5000144280493</v>
      </c>
      <c r="H332" s="2">
        <v>0</v>
      </c>
      <c r="I332">
        <v>5.769054427847137</v>
      </c>
      <c r="J332">
        <v>9.2050994209550582E-2</v>
      </c>
      <c r="K332">
        <v>277.89770262522507</v>
      </c>
      <c r="L332">
        <v>1.1186846422995256</v>
      </c>
      <c r="M332">
        <v>1.209086877654038</v>
      </c>
      <c r="N332">
        <v>24.618553161621094</v>
      </c>
      <c r="O332" s="2">
        <v>6</v>
      </c>
      <c r="P332">
        <v>1.4200000166893005</v>
      </c>
      <c r="Q332" s="2">
        <v>1</v>
      </c>
      <c r="R332">
        <v>2.8400000333786011</v>
      </c>
      <c r="S332" s="2">
        <v>24.535423278808594</v>
      </c>
      <c r="T332" s="2">
        <v>24.618553161621094</v>
      </c>
      <c r="U332" s="2">
        <v>25.014707565307617</v>
      </c>
      <c r="V332" s="2">
        <v>399.99383544921875</v>
      </c>
      <c r="W332" s="2">
        <v>387.60626220703125</v>
      </c>
      <c r="X332" s="2">
        <v>17.015762329101563</v>
      </c>
      <c r="Y332" s="2">
        <v>19.20701789855957</v>
      </c>
      <c r="Z332" s="2">
        <v>54.397891998291016</v>
      </c>
      <c r="AA332" s="2">
        <v>61.403144836425781</v>
      </c>
      <c r="AB332" s="2">
        <v>300.42996215820313</v>
      </c>
      <c r="AC332" s="2">
        <v>1499.99365234375</v>
      </c>
      <c r="AD332" s="2">
        <v>0.23410883545875549</v>
      </c>
      <c r="AE332" s="2">
        <v>98.869827270507813</v>
      </c>
      <c r="AF332" s="2">
        <v>0.36833730340003967</v>
      </c>
      <c r="AG332" s="2">
        <v>-3.3195629715919495E-2</v>
      </c>
      <c r="AH332" s="2">
        <v>5.0688743591308594E-2</v>
      </c>
      <c r="AI332" s="2">
        <v>2.5168568827211857E-3</v>
      </c>
      <c r="AJ332" s="2">
        <v>4.7988787293434143E-2</v>
      </c>
      <c r="AK332" s="2">
        <v>1.4096390223130584E-3</v>
      </c>
      <c r="AL332" s="2">
        <v>0.66666668653488159</v>
      </c>
      <c r="AM332" s="2">
        <v>-0.21956524252891541</v>
      </c>
      <c r="AN332" s="2">
        <v>2.737391471862793</v>
      </c>
      <c r="AO332" s="2">
        <v>1</v>
      </c>
      <c r="AP332" s="2">
        <v>0</v>
      </c>
      <c r="AQ332" s="2">
        <v>0.15999999642372131</v>
      </c>
      <c r="AR332" s="2">
        <v>111115</v>
      </c>
      <c r="AS332">
        <v>0.50071660359700509</v>
      </c>
      <c r="AT332">
        <v>1.1186846422995256E-3</v>
      </c>
      <c r="AU332">
        <v>297.76855316162107</v>
      </c>
      <c r="AV332">
        <v>297.68542327880857</v>
      </c>
      <c r="AW332">
        <v>239.99897901060467</v>
      </c>
      <c r="AX332">
        <v>2.157567316123</v>
      </c>
      <c r="AY332">
        <v>3.1080814196661746</v>
      </c>
      <c r="AZ332">
        <v>31.436096385224431</v>
      </c>
      <c r="BA332">
        <v>12.229078486664861</v>
      </c>
      <c r="BB332">
        <v>24.576988220214844</v>
      </c>
      <c r="BC332">
        <v>3.1003656392507888</v>
      </c>
      <c r="BD332">
        <v>8.916107672338161E-2</v>
      </c>
      <c r="BE332">
        <v>1.8989945420121366</v>
      </c>
      <c r="BF332">
        <v>1.2013710972386522</v>
      </c>
      <c r="BG332">
        <v>5.5978302729345487E-2</v>
      </c>
      <c r="BH332">
        <v>27.475697857426951</v>
      </c>
      <c r="BI332">
        <v>0.7169587535631512</v>
      </c>
      <c r="BJ332">
        <v>61.341003123286697</v>
      </c>
      <c r="BK332">
        <v>384.86393002884165</v>
      </c>
      <c r="BL332">
        <v>9.1949272993824722E-3</v>
      </c>
    </row>
    <row r="333" spans="1:64" x14ac:dyDescent="0.25">
      <c r="A333" s="6" t="s">
        <v>66</v>
      </c>
      <c r="B333" t="s">
        <v>512</v>
      </c>
      <c r="C333" s="6">
        <v>150410</v>
      </c>
      <c r="D333" t="s">
        <v>522</v>
      </c>
      <c r="F333" s="2" t="s">
        <v>526</v>
      </c>
      <c r="G333" s="2">
        <v>5345.00001488626</v>
      </c>
      <c r="H333" s="2">
        <v>0</v>
      </c>
      <c r="I333">
        <v>17.346985553608295</v>
      </c>
      <c r="J333">
        <v>9.6143558803982301E-2</v>
      </c>
      <c r="K333">
        <v>1435.9054524099358</v>
      </c>
      <c r="L333">
        <v>1.1217280958373246</v>
      </c>
      <c r="M333">
        <v>1.1628171260979061</v>
      </c>
      <c r="N333">
        <v>24.272062301635742</v>
      </c>
      <c r="O333" s="2">
        <v>6</v>
      </c>
      <c r="P333">
        <v>1.4200000166893005</v>
      </c>
      <c r="Q333" s="2">
        <v>1</v>
      </c>
      <c r="R333">
        <v>2.8400000333786011</v>
      </c>
      <c r="S333" s="2">
        <v>24.375722885131836</v>
      </c>
      <c r="T333" s="2">
        <v>24.272062301635742</v>
      </c>
      <c r="U333" s="2">
        <v>25.023286819458008</v>
      </c>
      <c r="V333" s="2">
        <v>1802.28955078125</v>
      </c>
      <c r="W333" s="2">
        <v>1763.688232421875</v>
      </c>
      <c r="X333" s="2">
        <v>16.832662582397461</v>
      </c>
      <c r="Y333" s="2">
        <v>19.030611038208008</v>
      </c>
      <c r="Z333" s="2">
        <v>54.326622009277344</v>
      </c>
      <c r="AA333" s="2">
        <v>61.420394897460938</v>
      </c>
      <c r="AB333" s="2">
        <v>300.38400268554687</v>
      </c>
      <c r="AC333" s="2">
        <v>1500.8408203125</v>
      </c>
      <c r="AD333" s="2">
        <v>0.28563401103019714</v>
      </c>
      <c r="AE333" s="2">
        <v>98.864646911621094</v>
      </c>
      <c r="AF333" s="2">
        <v>-4.5714821815490723</v>
      </c>
      <c r="AG333" s="2">
        <v>-3.1337205320596695E-2</v>
      </c>
      <c r="AH333" s="2">
        <v>0.13148218393325806</v>
      </c>
      <c r="AI333" s="2">
        <v>2.7352028992027044E-3</v>
      </c>
      <c r="AJ333" s="2">
        <v>6.3185609877109528E-2</v>
      </c>
      <c r="AK333" s="2">
        <v>1.3570192968472838E-3</v>
      </c>
      <c r="AL333" s="2">
        <v>1</v>
      </c>
      <c r="AM333" s="2">
        <v>-0.21956524252891541</v>
      </c>
      <c r="AN333" s="2">
        <v>2.737391471862793</v>
      </c>
      <c r="AO333" s="2">
        <v>1</v>
      </c>
      <c r="AP333" s="2">
        <v>0</v>
      </c>
      <c r="AQ333" s="2">
        <v>0.15999999642372131</v>
      </c>
      <c r="AR333" s="2">
        <v>111115</v>
      </c>
      <c r="AS333">
        <v>0.50064000447591139</v>
      </c>
      <c r="AT333">
        <v>1.1217280958373246E-3</v>
      </c>
      <c r="AU333">
        <v>297.42206230163572</v>
      </c>
      <c r="AV333">
        <v>297.52572288513181</v>
      </c>
      <c r="AW333">
        <v>240.13452588257496</v>
      </c>
      <c r="AX333">
        <v>2.1826908335037252</v>
      </c>
      <c r="AY333">
        <v>3.0442717669027397</v>
      </c>
      <c r="AZ333">
        <v>30.792319216232382</v>
      </c>
      <c r="BA333">
        <v>11.761708178024374</v>
      </c>
      <c r="BB333">
        <v>24.323892593383789</v>
      </c>
      <c r="BC333">
        <v>3.0537433552526951</v>
      </c>
      <c r="BD333">
        <v>9.299535313580394E-2</v>
      </c>
      <c r="BE333">
        <v>1.8814546408048336</v>
      </c>
      <c r="BF333">
        <v>1.1722887144478615</v>
      </c>
      <c r="BG333">
        <v>5.8396974419098011E-2</v>
      </c>
      <c r="BH333">
        <v>141.96028555097985</v>
      </c>
      <c r="BI333">
        <v>0.81414925042515485</v>
      </c>
      <c r="BJ333">
        <v>62.109965240108465</v>
      </c>
      <c r="BK333">
        <v>1755.4423062873209</v>
      </c>
      <c r="BL333">
        <v>6.1376022777642272E-3</v>
      </c>
    </row>
    <row r="334" spans="1:64" x14ac:dyDescent="0.25">
      <c r="A334" s="6" t="s">
        <v>66</v>
      </c>
      <c r="B334" t="s">
        <v>512</v>
      </c>
      <c r="C334" s="6">
        <v>150410</v>
      </c>
      <c r="D334" t="s">
        <v>524</v>
      </c>
      <c r="F334" s="2" t="s">
        <v>529</v>
      </c>
      <c r="G334" s="2">
        <v>6377.5000144280493</v>
      </c>
      <c r="H334" s="2">
        <v>0</v>
      </c>
      <c r="I334">
        <v>7.8289505619702924</v>
      </c>
      <c r="J334">
        <v>0.13174543991537405</v>
      </c>
      <c r="K334">
        <v>277.58299371484219</v>
      </c>
      <c r="L334">
        <v>1.6104263207910421</v>
      </c>
      <c r="M334">
        <v>1.2317791548605588</v>
      </c>
      <c r="N334">
        <v>24.897428512573242</v>
      </c>
      <c r="O334" s="2">
        <v>6</v>
      </c>
      <c r="P334">
        <v>1.4200000166893005</v>
      </c>
      <c r="Q334" s="2">
        <v>1</v>
      </c>
      <c r="R334">
        <v>2.8400000333786011</v>
      </c>
      <c r="S334" s="2">
        <v>25.928014755249023</v>
      </c>
      <c r="T334" s="2">
        <v>24.897428512573242</v>
      </c>
      <c r="U334" s="2">
        <v>27.007745742797852</v>
      </c>
      <c r="V334" s="2">
        <v>400.02780151367187</v>
      </c>
      <c r="W334" s="2">
        <v>383.15740966796875</v>
      </c>
      <c r="X334" s="2">
        <v>16.356197357177734</v>
      </c>
      <c r="Y334" s="2">
        <v>19.510171890258789</v>
      </c>
      <c r="Z334" s="2">
        <v>48.118743896484375</v>
      </c>
      <c r="AA334" s="2">
        <v>57.397510528564453</v>
      </c>
      <c r="AB334" s="2">
        <v>300.3841552734375</v>
      </c>
      <c r="AC334" s="2">
        <v>1499.9481201171875</v>
      </c>
      <c r="AD334" s="2">
        <v>0.15570102632045746</v>
      </c>
      <c r="AE334" s="2">
        <v>98.846176147460938</v>
      </c>
      <c r="AF334" s="2">
        <v>0.36641779541969299</v>
      </c>
      <c r="AG334" s="2">
        <v>-7.4780978262424469E-2</v>
      </c>
      <c r="AH334" s="2">
        <v>5.3989466279745102E-2</v>
      </c>
      <c r="AI334" s="2">
        <v>1.8628602847456932E-2</v>
      </c>
      <c r="AJ334" s="2">
        <v>6.5249770879745483E-2</v>
      </c>
      <c r="AK334" s="2">
        <v>2.0678434520959854E-2</v>
      </c>
      <c r="AL334" s="2">
        <v>1</v>
      </c>
      <c r="AM334" s="2">
        <v>-0.21956524252891541</v>
      </c>
      <c r="AN334" s="2">
        <v>2.737391471862793</v>
      </c>
      <c r="AO334" s="2">
        <v>1</v>
      </c>
      <c r="AP334" s="2">
        <v>0</v>
      </c>
      <c r="AQ334" s="2">
        <v>0.15999999642372131</v>
      </c>
      <c r="AR334" s="2">
        <v>111115</v>
      </c>
      <c r="AS334">
        <v>0.50064025878906249</v>
      </c>
      <c r="AT334">
        <v>1.610426320791042E-3</v>
      </c>
      <c r="AU334">
        <v>298.04742851257322</v>
      </c>
      <c r="AV334">
        <v>299.078014755249</v>
      </c>
      <c r="AW334">
        <v>239.99169385451751</v>
      </c>
      <c r="AX334">
        <v>2.0552811785648237</v>
      </c>
      <c r="AY334">
        <v>3.1602850421923199</v>
      </c>
      <c r="AZ334">
        <v>31.971748077312935</v>
      </c>
      <c r="BA334">
        <v>12.461576187054145</v>
      </c>
      <c r="BB334">
        <v>25.412721633911133</v>
      </c>
      <c r="BC334">
        <v>3.2587633076992568</v>
      </c>
      <c r="BD334">
        <v>0.12590481153906274</v>
      </c>
      <c r="BE334">
        <v>1.9285058873317611</v>
      </c>
      <c r="BF334">
        <v>1.3302574203674957</v>
      </c>
      <c r="BG334">
        <v>7.9195204206399084E-2</v>
      </c>
      <c r="BH334">
        <v>27.438017492276835</v>
      </c>
      <c r="BI334">
        <v>0.7244620271219242</v>
      </c>
      <c r="BJ334">
        <v>61.766955191862351</v>
      </c>
      <c r="BK334">
        <v>379.43590152203876</v>
      </c>
      <c r="BL334">
        <v>1.2744456616276134E-2</v>
      </c>
    </row>
    <row r="335" spans="1:64" x14ac:dyDescent="0.25">
      <c r="A335" s="6" t="s">
        <v>66</v>
      </c>
      <c r="B335" t="s">
        <v>512</v>
      </c>
      <c r="C335" s="6">
        <v>150410</v>
      </c>
      <c r="D335" t="s">
        <v>524</v>
      </c>
      <c r="F335" s="2" t="s">
        <v>530</v>
      </c>
      <c r="G335" s="2">
        <v>6585.0000148192048</v>
      </c>
      <c r="H335" s="2">
        <v>0</v>
      </c>
      <c r="I335">
        <v>12.390885608508835</v>
      </c>
      <c r="J335">
        <v>0.17397855117568672</v>
      </c>
      <c r="K335">
        <v>1622.2430970854803</v>
      </c>
      <c r="L335">
        <v>1.9709712943610072</v>
      </c>
      <c r="M335">
        <v>1.1575172381209511</v>
      </c>
      <c r="N335">
        <v>24.824924468994141</v>
      </c>
      <c r="O335" s="2">
        <v>6</v>
      </c>
      <c r="P335">
        <v>1.4200000166893005</v>
      </c>
      <c r="Q335" s="2">
        <v>1</v>
      </c>
      <c r="R335">
        <v>2.8400000333786011</v>
      </c>
      <c r="S335" s="2">
        <v>25.961681365966797</v>
      </c>
      <c r="T335" s="2">
        <v>24.824924468994141</v>
      </c>
      <c r="U335" s="2">
        <v>27.015033721923828</v>
      </c>
      <c r="V335" s="2">
        <v>1806.3106689453125</v>
      </c>
      <c r="W335" s="2">
        <v>1774.573974609375</v>
      </c>
      <c r="X335" s="2">
        <v>16.266031265258789</v>
      </c>
      <c r="Y335" s="2">
        <v>20.123743057250977</v>
      </c>
      <c r="Z335" s="2">
        <v>47.757423400878906</v>
      </c>
      <c r="AA335" s="2">
        <v>59.083747863769531</v>
      </c>
      <c r="AB335" s="2">
        <v>300.38137817382812</v>
      </c>
      <c r="AC335" s="2">
        <v>1499.348876953125</v>
      </c>
      <c r="AD335" s="2">
        <v>0.18258579075336456</v>
      </c>
      <c r="AE335" s="2">
        <v>98.844551086425781</v>
      </c>
      <c r="AF335" s="2">
        <v>-4.0083074569702148</v>
      </c>
      <c r="AG335" s="2">
        <v>-7.4624001979827881E-2</v>
      </c>
      <c r="AH335" s="2">
        <v>0.12066870927810669</v>
      </c>
      <c r="AI335" s="2">
        <v>3.1226782593876123E-3</v>
      </c>
      <c r="AJ335" s="2">
        <v>6.4265012741088867E-2</v>
      </c>
      <c r="AK335" s="2">
        <v>8.3707543089985847E-3</v>
      </c>
      <c r="AL335" s="2">
        <v>1</v>
      </c>
      <c r="AM335" s="2">
        <v>-0.21956524252891541</v>
      </c>
      <c r="AN335" s="2">
        <v>2.737391471862793</v>
      </c>
      <c r="AO335" s="2">
        <v>1</v>
      </c>
      <c r="AP335" s="2">
        <v>0</v>
      </c>
      <c r="AQ335" s="2">
        <v>0.15999999642372131</v>
      </c>
      <c r="AR335" s="2">
        <v>111115</v>
      </c>
      <c r="AS335">
        <v>0.50063563028971347</v>
      </c>
      <c r="AT335">
        <v>1.9709712943610071E-3</v>
      </c>
      <c r="AU335">
        <v>297.97492446899412</v>
      </c>
      <c r="AV335">
        <v>299.11168136596677</v>
      </c>
      <c r="AW335">
        <v>239.89581495041057</v>
      </c>
      <c r="AX335">
        <v>1.8874273583720356</v>
      </c>
      <c r="AY335">
        <v>3.1466395867935013</v>
      </c>
      <c r="AZ335">
        <v>31.834224064027602</v>
      </c>
      <c r="BA335">
        <v>11.710481006776625</v>
      </c>
      <c r="BB335">
        <v>25.393302917480469</v>
      </c>
      <c r="BC335">
        <v>3.2550041292823333</v>
      </c>
      <c r="BD335">
        <v>0.1639358334124259</v>
      </c>
      <c r="BE335">
        <v>1.9891223486725502</v>
      </c>
      <c r="BF335">
        <v>1.2658817806097831</v>
      </c>
      <c r="BG335">
        <v>0.10331720222837339</v>
      </c>
      <c r="BH335">
        <v>160.34989068446734</v>
      </c>
      <c r="BI335">
        <v>0.9141591842867941</v>
      </c>
      <c r="BJ335">
        <v>64.413086675526074</v>
      </c>
      <c r="BK335">
        <v>1768.6839410266687</v>
      </c>
      <c r="BL335">
        <v>4.5125936306297573E-3</v>
      </c>
    </row>
    <row r="336" spans="1:64" x14ac:dyDescent="0.25">
      <c r="A336" s="6" t="s">
        <v>66</v>
      </c>
      <c r="B336" t="s">
        <v>512</v>
      </c>
      <c r="C336" s="6">
        <v>150410</v>
      </c>
      <c r="D336" t="s">
        <v>531</v>
      </c>
      <c r="F336" s="2" t="s">
        <v>532</v>
      </c>
      <c r="G336" s="2">
        <v>6949.0000147745013</v>
      </c>
      <c r="H336" s="2">
        <v>0</v>
      </c>
      <c r="I336">
        <v>11.558933698949149</v>
      </c>
      <c r="J336">
        <v>0.29071962914978727</v>
      </c>
      <c r="K336">
        <v>298.69703231138448</v>
      </c>
      <c r="L336">
        <v>2.9159389969942962</v>
      </c>
      <c r="M336">
        <v>1.0631540083639459</v>
      </c>
      <c r="N336">
        <v>25.223335266113281</v>
      </c>
      <c r="O336" s="2">
        <v>6</v>
      </c>
      <c r="P336">
        <v>1.4200000166893005</v>
      </c>
      <c r="Q336" s="2">
        <v>1</v>
      </c>
      <c r="R336">
        <v>2.8400000333786011</v>
      </c>
      <c r="S336" s="2">
        <v>26.648048400878906</v>
      </c>
      <c r="T336" s="2">
        <v>25.223335266113281</v>
      </c>
      <c r="U336" s="2">
        <v>27.988969802856445</v>
      </c>
      <c r="V336" s="2">
        <v>399.0240478515625</v>
      </c>
      <c r="W336" s="2">
        <v>373.75732421875</v>
      </c>
      <c r="X336" s="2">
        <v>16.145963668823242</v>
      </c>
      <c r="Y336" s="2">
        <v>21.843496322631836</v>
      </c>
      <c r="Z336" s="2">
        <v>45.522304534912109</v>
      </c>
      <c r="AA336" s="2">
        <v>61.586067199707031</v>
      </c>
      <c r="AB336" s="2">
        <v>300.36630249023437</v>
      </c>
      <c r="AC336" s="2">
        <v>1499.4732666015625</v>
      </c>
      <c r="AD336" s="2">
        <v>0.36404794454574585</v>
      </c>
      <c r="AE336" s="2">
        <v>98.844444274902344</v>
      </c>
      <c r="AF336" s="2">
        <v>0.33252048492431641</v>
      </c>
      <c r="AG336" s="2">
        <v>-0.12551186978816986</v>
      </c>
      <c r="AH336" s="2">
        <v>2.0266557112336159E-2</v>
      </c>
      <c r="AI336" s="2">
        <v>1.1767905205488205E-2</v>
      </c>
      <c r="AJ336" s="2">
        <v>1.2846840545535088E-2</v>
      </c>
      <c r="AK336" s="2">
        <v>1.1730748228728771E-2</v>
      </c>
      <c r="AL336" s="2">
        <v>0.66666668653488159</v>
      </c>
      <c r="AM336" s="2">
        <v>-0.21956524252891541</v>
      </c>
      <c r="AN336" s="2">
        <v>2.737391471862793</v>
      </c>
      <c r="AO336" s="2">
        <v>1</v>
      </c>
      <c r="AP336" s="2">
        <v>0</v>
      </c>
      <c r="AQ336" s="2">
        <v>0.15999999642372131</v>
      </c>
      <c r="AR336" s="2">
        <v>111115</v>
      </c>
      <c r="AS336">
        <v>0.50061050415039055</v>
      </c>
      <c r="AT336">
        <v>2.915938996994296E-3</v>
      </c>
      <c r="AU336">
        <v>298.37333526611326</v>
      </c>
      <c r="AV336">
        <v>299.79804840087888</v>
      </c>
      <c r="AW336">
        <v>239.91571729371572</v>
      </c>
      <c r="AX336">
        <v>1.4516559589045686</v>
      </c>
      <c r="AY336">
        <v>3.2222622633953626</v>
      </c>
      <c r="AZ336">
        <v>32.599326012028875</v>
      </c>
      <c r="BA336">
        <v>10.755829689397039</v>
      </c>
      <c r="BB336">
        <v>25.935691833496094</v>
      </c>
      <c r="BC336">
        <v>3.3614396032047509</v>
      </c>
      <c r="BD336">
        <v>0.26372331140706973</v>
      </c>
      <c r="BE336">
        <v>2.1591082550314167</v>
      </c>
      <c r="BF336">
        <v>1.2023313481733342</v>
      </c>
      <c r="BG336">
        <v>0.16705705934872792</v>
      </c>
      <c r="BH336">
        <v>29.524542165381348</v>
      </c>
      <c r="BI336">
        <v>0.79917372304539835</v>
      </c>
      <c r="BJ336">
        <v>69.232269918731859</v>
      </c>
      <c r="BK336">
        <v>368.26276072924981</v>
      </c>
      <c r="BL336">
        <v>2.1730440955628559E-2</v>
      </c>
    </row>
    <row r="337" spans="1:64" x14ac:dyDescent="0.25">
      <c r="A337" s="6" t="s">
        <v>66</v>
      </c>
      <c r="B337" t="s">
        <v>512</v>
      </c>
      <c r="C337" s="6">
        <v>150410</v>
      </c>
      <c r="D337" t="s">
        <v>531</v>
      </c>
      <c r="F337" s="2" t="s">
        <v>533</v>
      </c>
      <c r="G337" s="2">
        <v>7165.5000149197876</v>
      </c>
      <c r="H337" s="2">
        <v>0</v>
      </c>
      <c r="I337">
        <v>21.209199318345743</v>
      </c>
      <c r="J337">
        <v>0.29262462383875787</v>
      </c>
      <c r="K337">
        <v>1597.0584232591</v>
      </c>
      <c r="L337">
        <v>3.0904938770782406</v>
      </c>
      <c r="M337">
        <v>1.119308417063912</v>
      </c>
      <c r="N337">
        <v>25.692842483520508</v>
      </c>
      <c r="O337" s="2">
        <v>6</v>
      </c>
      <c r="P337">
        <v>1.4200000166893005</v>
      </c>
      <c r="Q337" s="2">
        <v>1</v>
      </c>
      <c r="R337">
        <v>2.8400000333786011</v>
      </c>
      <c r="S337" s="2">
        <v>26.892751693725586</v>
      </c>
      <c r="T337" s="2">
        <v>25.692842483520508</v>
      </c>
      <c r="U337" s="2">
        <v>27.995241165161133</v>
      </c>
      <c r="V337" s="2">
        <v>1807.2564697265625</v>
      </c>
      <c r="W337" s="2">
        <v>1754.068115234375</v>
      </c>
      <c r="X337" s="2">
        <v>16.16386604309082</v>
      </c>
      <c r="Y337" s="2">
        <v>22.199478149414063</v>
      </c>
      <c r="Z337" s="2">
        <v>44.917507171630859</v>
      </c>
      <c r="AA337" s="2">
        <v>61.689769744873047</v>
      </c>
      <c r="AB337" s="2">
        <v>300.4056396484375</v>
      </c>
      <c r="AC337" s="2">
        <v>1498.882080078125</v>
      </c>
      <c r="AD337" s="2">
        <v>0.11313308030366898</v>
      </c>
      <c r="AE337" s="2">
        <v>98.835914611816406</v>
      </c>
      <c r="AF337" s="2">
        <v>-3.9829823970794678</v>
      </c>
      <c r="AG337" s="2">
        <v>-0.11451342701911926</v>
      </c>
      <c r="AH337" s="2">
        <v>0.10040281713008881</v>
      </c>
      <c r="AI337" s="2">
        <v>4.2575639672577381E-3</v>
      </c>
      <c r="AJ337" s="2">
        <v>0.13048402965068817</v>
      </c>
      <c r="AK337" s="2">
        <v>7.0404140278697014E-3</v>
      </c>
      <c r="AL337" s="2">
        <v>1</v>
      </c>
      <c r="AM337" s="2">
        <v>-0.21956524252891541</v>
      </c>
      <c r="AN337" s="2">
        <v>2.737391471862793</v>
      </c>
      <c r="AO337" s="2">
        <v>1</v>
      </c>
      <c r="AP337" s="2">
        <v>0</v>
      </c>
      <c r="AQ337" s="2">
        <v>0.15999999642372131</v>
      </c>
      <c r="AR337" s="2">
        <v>111115</v>
      </c>
      <c r="AS337">
        <v>0.50067606608072912</v>
      </c>
      <c r="AT337">
        <v>3.0904938770782405E-3</v>
      </c>
      <c r="AU337">
        <v>298.84284248352049</v>
      </c>
      <c r="AV337">
        <v>300.04275169372556</v>
      </c>
      <c r="AW337">
        <v>239.82112745207996</v>
      </c>
      <c r="AX337">
        <v>1.333399443777195</v>
      </c>
      <c r="AY337">
        <v>3.3134141438662845</v>
      </c>
      <c r="AZ337">
        <v>33.524394010819897</v>
      </c>
      <c r="BA337">
        <v>11.324915861405835</v>
      </c>
      <c r="BB337">
        <v>26.292797088623047</v>
      </c>
      <c r="BC337">
        <v>3.433164274836209</v>
      </c>
      <c r="BD337">
        <v>0.26528998281194649</v>
      </c>
      <c r="BE337">
        <v>2.1941057268023725</v>
      </c>
      <c r="BF337">
        <v>1.2390585480338365</v>
      </c>
      <c r="BG337">
        <v>0.16806298395111341</v>
      </c>
      <c r="BH337">
        <v>157.84672995131857</v>
      </c>
      <c r="BI337">
        <v>0.91048825834548863</v>
      </c>
      <c r="BJ337">
        <v>68.496697541922515</v>
      </c>
      <c r="BK337">
        <v>1743.9862776487239</v>
      </c>
      <c r="BL337">
        <v>8.3301120509601534E-3</v>
      </c>
    </row>
    <row r="338" spans="1:64" x14ac:dyDescent="0.25">
      <c r="A338" s="6" t="s">
        <v>66</v>
      </c>
      <c r="B338" t="s">
        <v>534</v>
      </c>
      <c r="C338" s="6">
        <v>150306</v>
      </c>
      <c r="D338" t="s">
        <v>535</v>
      </c>
      <c r="F338" s="2" t="s">
        <v>540</v>
      </c>
      <c r="G338" s="2">
        <v>1671.9999994635582</v>
      </c>
      <c r="H338" s="2">
        <v>0</v>
      </c>
      <c r="I338">
        <v>7.1023042269760355</v>
      </c>
      <c r="J338">
        <v>8.0151764741024895E-2</v>
      </c>
      <c r="K338">
        <v>222.6585503941553</v>
      </c>
      <c r="L338">
        <v>1.4259267766967354</v>
      </c>
      <c r="M338">
        <v>1.6974777486337744</v>
      </c>
      <c r="N338">
        <v>25.265296936035156</v>
      </c>
      <c r="O338" s="2">
        <v>6</v>
      </c>
      <c r="P338">
        <v>1.4200000166893005</v>
      </c>
      <c r="Q338" s="2">
        <v>1</v>
      </c>
      <c r="R338">
        <v>2.8400000333786011</v>
      </c>
      <c r="S338" s="2">
        <v>27.622453689575195</v>
      </c>
      <c r="T338" s="2">
        <v>25.265296936035156</v>
      </c>
      <c r="U338" s="2">
        <v>29.965324401855469</v>
      </c>
      <c r="V338" s="2">
        <v>399.49209594726562</v>
      </c>
      <c r="W338" s="2">
        <v>376.59664916992187</v>
      </c>
      <c r="X338" s="2">
        <v>11.900171279907227</v>
      </c>
      <c r="Y338" s="2">
        <v>16.10493278503418</v>
      </c>
      <c r="Z338" s="2">
        <v>30.511957168579102</v>
      </c>
      <c r="AA338" s="2">
        <v>41.292938232421875</v>
      </c>
      <c r="AB338" s="2">
        <v>200.19622802734375</v>
      </c>
      <c r="AC338" s="2">
        <v>1500.9053955078125</v>
      </c>
      <c r="AD338" s="2">
        <v>0.21731118857860565</v>
      </c>
      <c r="AE338" s="2">
        <v>95.178352355957031</v>
      </c>
      <c r="AF338" s="2">
        <v>-1.5660442113876343</v>
      </c>
      <c r="AG338" s="2">
        <v>0.12585578858852386</v>
      </c>
      <c r="AH338" s="2">
        <v>4.1815478354692459E-2</v>
      </c>
      <c r="AI338" s="2">
        <v>3.959303256124258E-3</v>
      </c>
      <c r="AJ338" s="2">
        <v>6.0525856912136078E-2</v>
      </c>
      <c r="AK338" s="2">
        <v>8.2138907164335251E-3</v>
      </c>
      <c r="AL338" s="2">
        <v>0.66666668653488159</v>
      </c>
      <c r="AM338" s="2">
        <v>-0.21956524252891541</v>
      </c>
      <c r="AN338" s="2">
        <v>2.737391471862793</v>
      </c>
      <c r="AO338" s="2">
        <v>1</v>
      </c>
      <c r="AP338" s="2">
        <v>0</v>
      </c>
      <c r="AQ338" s="2">
        <v>0.15999999642372131</v>
      </c>
      <c r="AR338" s="2">
        <v>111115</v>
      </c>
      <c r="AS338">
        <v>0.33366038004557286</v>
      </c>
      <c r="AT338">
        <v>1.4259267766967355E-3</v>
      </c>
      <c r="AU338">
        <v>298.41529693603513</v>
      </c>
      <c r="AV338">
        <v>300.77245368957517</v>
      </c>
      <c r="AW338">
        <v>240.14485791359402</v>
      </c>
      <c r="AX338">
        <v>2.324554196804967</v>
      </c>
      <c r="AY338">
        <v>3.2303187159167619</v>
      </c>
      <c r="AZ338">
        <v>33.939636860235922</v>
      </c>
      <c r="BA338">
        <v>17.834704075201742</v>
      </c>
      <c r="BB338">
        <v>26.443875312805176</v>
      </c>
      <c r="BC338">
        <v>3.4639083908976516</v>
      </c>
      <c r="BD338">
        <v>7.7951774522969308E-2</v>
      </c>
      <c r="BE338">
        <v>1.5328409672829875</v>
      </c>
      <c r="BF338">
        <v>1.9310674236146641</v>
      </c>
      <c r="BG338">
        <v>4.8912850713522908E-2</v>
      </c>
      <c r="BH338">
        <v>21.192273964481529</v>
      </c>
      <c r="BI338">
        <v>0.59123879855258854</v>
      </c>
      <c r="BJ338">
        <v>47.582422695229518</v>
      </c>
      <c r="BK338">
        <v>373.2205538904401</v>
      </c>
      <c r="BL338">
        <v>9.0548293312188183E-3</v>
      </c>
    </row>
    <row r="339" spans="1:64" x14ac:dyDescent="0.25">
      <c r="A339" s="6" t="s">
        <v>66</v>
      </c>
      <c r="B339" t="s">
        <v>534</v>
      </c>
      <c r="C339" s="6">
        <v>150306</v>
      </c>
      <c r="D339" t="s">
        <v>535</v>
      </c>
      <c r="F339" s="2" t="s">
        <v>541</v>
      </c>
      <c r="G339" s="2">
        <v>1866.499999742955</v>
      </c>
      <c r="H339" s="2">
        <v>0</v>
      </c>
      <c r="I339">
        <v>22.429395856915228</v>
      </c>
      <c r="J339">
        <v>7.5577477402699891E-2</v>
      </c>
      <c r="K339">
        <v>1200.6566591052865</v>
      </c>
      <c r="L339">
        <v>1.3514788764808807</v>
      </c>
      <c r="M339">
        <v>1.7040788248671872</v>
      </c>
      <c r="N339">
        <v>25.111616134643555</v>
      </c>
      <c r="O339" s="2">
        <v>6</v>
      </c>
      <c r="P339">
        <v>1.4200000166893005</v>
      </c>
      <c r="Q339" s="2">
        <v>1</v>
      </c>
      <c r="R339">
        <v>2.8400000333786011</v>
      </c>
      <c r="S339" s="2">
        <v>27.568096160888672</v>
      </c>
      <c r="T339" s="2">
        <v>25.111616134643555</v>
      </c>
      <c r="U339" s="2">
        <v>29.951082229614258</v>
      </c>
      <c r="V339" s="2">
        <v>1803.4210205078125</v>
      </c>
      <c r="W339" s="2">
        <v>1729.182373046875</v>
      </c>
      <c r="X339" s="2">
        <v>11.739727020263672</v>
      </c>
      <c r="Y339" s="2">
        <v>15.727154731750488</v>
      </c>
      <c r="Z339" s="2">
        <v>30.195085525512695</v>
      </c>
      <c r="AA339" s="2">
        <v>40.450923919677734</v>
      </c>
      <c r="AB339" s="2">
        <v>200.1627197265625</v>
      </c>
      <c r="AC339" s="2">
        <v>1499.8671875</v>
      </c>
      <c r="AD339" s="2">
        <v>0.23299168050289154</v>
      </c>
      <c r="AE339" s="2">
        <v>95.174201965332031</v>
      </c>
      <c r="AF339" s="2">
        <v>-8.0408124923706055</v>
      </c>
      <c r="AG339" s="2">
        <v>-3.9241209626197815E-2</v>
      </c>
      <c r="AH339" s="2">
        <v>0.22225518524646759</v>
      </c>
      <c r="AI339" s="2">
        <v>1.5710950829088688E-3</v>
      </c>
      <c r="AJ339" s="2">
        <v>0.26790735125541687</v>
      </c>
      <c r="AK339" s="2">
        <v>1.2646208051592112E-3</v>
      </c>
      <c r="AL339" s="2">
        <v>0.66666668653488159</v>
      </c>
      <c r="AM339" s="2">
        <v>-0.21956524252891541</v>
      </c>
      <c r="AN339" s="2">
        <v>2.737391471862793</v>
      </c>
      <c r="AO339" s="2">
        <v>1</v>
      </c>
      <c r="AP339" s="2">
        <v>0</v>
      </c>
      <c r="AQ339" s="2">
        <v>0.15999999642372131</v>
      </c>
      <c r="AR339" s="2">
        <v>111115</v>
      </c>
      <c r="AS339">
        <v>0.33360453287760411</v>
      </c>
      <c r="AT339">
        <v>1.3514788764808806E-3</v>
      </c>
      <c r="AU339">
        <v>298.26161613464353</v>
      </c>
      <c r="AV339">
        <v>300.71809616088865</v>
      </c>
      <c r="AW339">
        <v>239.97874463605694</v>
      </c>
      <c r="AX339">
        <v>2.3731908974590445</v>
      </c>
      <c r="AY339">
        <v>3.2008982256468355</v>
      </c>
      <c r="AZ339">
        <v>33.631994380292134</v>
      </c>
      <c r="BA339">
        <v>17.904839648541646</v>
      </c>
      <c r="BB339">
        <v>26.339856147766113</v>
      </c>
      <c r="BC339">
        <v>3.4427150448322799</v>
      </c>
      <c r="BD339">
        <v>7.3618361217507158E-2</v>
      </c>
      <c r="BE339">
        <v>1.4968194007796483</v>
      </c>
      <c r="BF339">
        <v>1.9458956440526316</v>
      </c>
      <c r="BG339">
        <v>4.6183568736135897E-2</v>
      </c>
      <c r="BH339">
        <v>114.27153936470735</v>
      </c>
      <c r="BI339">
        <v>0.69434935135829012</v>
      </c>
      <c r="BJ339">
        <v>46.830295308791904</v>
      </c>
      <c r="BK339">
        <v>1718.520512465552</v>
      </c>
      <c r="BL339">
        <v>6.112090161031398E-3</v>
      </c>
    </row>
    <row r="340" spans="1:64" x14ac:dyDescent="0.25">
      <c r="A340" s="6" t="s">
        <v>66</v>
      </c>
      <c r="B340" t="s">
        <v>534</v>
      </c>
      <c r="C340" s="6">
        <v>150306</v>
      </c>
      <c r="D340" t="s">
        <v>2030</v>
      </c>
      <c r="F340" s="2" t="s">
        <v>538</v>
      </c>
      <c r="G340" s="2">
        <v>1240.4999977312982</v>
      </c>
      <c r="H340" s="2">
        <v>0</v>
      </c>
      <c r="I340">
        <v>9.5891240290254096</v>
      </c>
      <c r="J340">
        <v>9.7669465966551614E-2</v>
      </c>
      <c r="K340">
        <v>200.59630787551529</v>
      </c>
      <c r="L340">
        <v>1.5129784542630269</v>
      </c>
      <c r="M340">
        <v>1.4875195531039032</v>
      </c>
      <c r="N340">
        <v>24.467981338500977</v>
      </c>
      <c r="O340" s="2">
        <v>6</v>
      </c>
      <c r="P340">
        <v>1.4200000166893005</v>
      </c>
      <c r="Q340" s="2">
        <v>1</v>
      </c>
      <c r="R340">
        <v>2.8400000333786011</v>
      </c>
      <c r="S340" s="2">
        <v>27.140632629394531</v>
      </c>
      <c r="T340" s="2">
        <v>24.467981338500977</v>
      </c>
      <c r="U340" s="2">
        <v>29.598106384277344</v>
      </c>
      <c r="V340" s="2">
        <v>400.00424194335937</v>
      </c>
      <c r="W340" s="2">
        <v>369.58309936523437</v>
      </c>
      <c r="X340" s="2">
        <v>12.275750160217285</v>
      </c>
      <c r="Y340" s="2">
        <v>16.735244750976562</v>
      </c>
      <c r="Z340" s="2">
        <v>32.372856140136719</v>
      </c>
      <c r="AA340" s="2">
        <v>44.133159637451172</v>
      </c>
      <c r="AB340" s="2">
        <v>200.15609741210937</v>
      </c>
      <c r="AC340" s="2">
        <v>1500.336669921875</v>
      </c>
      <c r="AD340" s="2">
        <v>8.6250990629196167E-2</v>
      </c>
      <c r="AE340" s="2">
        <v>95.169830322265625</v>
      </c>
      <c r="AF340" s="2">
        <v>-1.4473977088928223</v>
      </c>
      <c r="AG340" s="2">
        <v>-0.41970595717430115</v>
      </c>
      <c r="AH340" s="2">
        <v>6.3429549336433411E-2</v>
      </c>
      <c r="AI340" s="2">
        <v>1.5389630571007729E-2</v>
      </c>
      <c r="AJ340" s="2">
        <v>7.551487535238266E-2</v>
      </c>
      <c r="AK340" s="2">
        <v>2.3348301649093628E-2</v>
      </c>
      <c r="AL340" s="2">
        <v>1</v>
      </c>
      <c r="AM340" s="2">
        <v>-0.21956524252891541</v>
      </c>
      <c r="AN340" s="2">
        <v>2.737391471862793</v>
      </c>
      <c r="AO340" s="2">
        <v>1</v>
      </c>
      <c r="AP340" s="2">
        <v>0</v>
      </c>
      <c r="AQ340" s="2">
        <v>0.15999999642372131</v>
      </c>
      <c r="AR340" s="2">
        <v>111115</v>
      </c>
      <c r="AS340">
        <v>0.33359349568684887</v>
      </c>
      <c r="AT340">
        <v>1.5129784542630268E-3</v>
      </c>
      <c r="AU340">
        <v>297.61798133850095</v>
      </c>
      <c r="AV340">
        <v>300.29063262939451</v>
      </c>
      <c r="AW340">
        <v>240.05386182187794</v>
      </c>
      <c r="AX340">
        <v>2.3216074690300679</v>
      </c>
      <c r="AY340">
        <v>3.0802099564559291</v>
      </c>
      <c r="AZ340">
        <v>32.365403468995076</v>
      </c>
      <c r="BA340">
        <v>15.630158718018514</v>
      </c>
      <c r="BB340">
        <v>25.804306983947754</v>
      </c>
      <c r="BC340">
        <v>3.3353822279812895</v>
      </c>
      <c r="BD340">
        <v>9.4422223693614582E-2</v>
      </c>
      <c r="BE340">
        <v>1.5926904033520259</v>
      </c>
      <c r="BF340">
        <v>1.7426918246292635</v>
      </c>
      <c r="BG340">
        <v>5.9297288976250549E-2</v>
      </c>
      <c r="BH340">
        <v>19.090716583785746</v>
      </c>
      <c r="BI340">
        <v>0.54276374709785991</v>
      </c>
      <c r="BJ340">
        <v>52.137772690123519</v>
      </c>
      <c r="BK340">
        <v>365.02488905289721</v>
      </c>
      <c r="BL340">
        <v>1.3696478895450816E-2</v>
      </c>
    </row>
    <row r="341" spans="1:64" x14ac:dyDescent="0.25">
      <c r="A341" s="6" t="s">
        <v>66</v>
      </c>
      <c r="B341" t="s">
        <v>534</v>
      </c>
      <c r="C341" s="6">
        <v>150306</v>
      </c>
      <c r="D341" t="s">
        <v>2030</v>
      </c>
      <c r="F341" s="2" t="s">
        <v>539</v>
      </c>
      <c r="G341" s="2">
        <v>1460.499998960644</v>
      </c>
      <c r="H341" s="2">
        <v>0</v>
      </c>
      <c r="I341">
        <v>24.526232410393568</v>
      </c>
      <c r="J341">
        <v>0.1184642954333963</v>
      </c>
      <c r="K341">
        <v>1337.2780039909564</v>
      </c>
      <c r="L341">
        <v>1.8206588975576155</v>
      </c>
      <c r="M341">
        <v>1.4852975242122928</v>
      </c>
      <c r="N341">
        <v>24.815921783447266</v>
      </c>
      <c r="O341" s="2">
        <v>6</v>
      </c>
      <c r="P341">
        <v>1.4200000166893005</v>
      </c>
      <c r="Q341" s="2">
        <v>1</v>
      </c>
      <c r="R341">
        <v>2.8400000333786011</v>
      </c>
      <c r="S341" s="2">
        <v>27.442180633544922</v>
      </c>
      <c r="T341" s="2">
        <v>24.815921783447266</v>
      </c>
      <c r="U341" s="2">
        <v>29.872648239135742</v>
      </c>
      <c r="V341" s="2">
        <v>1802.19775390625</v>
      </c>
      <c r="W341" s="2">
        <v>1719.2879638671875</v>
      </c>
      <c r="X341" s="2">
        <v>12.07485294342041</v>
      </c>
      <c r="Y341" s="2">
        <v>17.437728881835938</v>
      </c>
      <c r="Z341" s="2">
        <v>31.287254333496094</v>
      </c>
      <c r="AA341" s="2">
        <v>45.183052062988281</v>
      </c>
      <c r="AB341" s="2">
        <v>200.14381408691406</v>
      </c>
      <c r="AC341" s="2">
        <v>1500.3089599609375</v>
      </c>
      <c r="AD341" s="2">
        <v>0.32932138442993164</v>
      </c>
      <c r="AE341" s="2">
        <v>95.175888061523438</v>
      </c>
      <c r="AF341" s="2">
        <v>-8.6067790985107422</v>
      </c>
      <c r="AG341" s="2">
        <v>-0.11378888785839081</v>
      </c>
      <c r="AH341" s="2">
        <v>3.1629092991352081E-2</v>
      </c>
      <c r="AI341" s="2">
        <v>8.8148824870586395E-3</v>
      </c>
      <c r="AJ341" s="2">
        <v>5.5502977222204208E-2</v>
      </c>
      <c r="AK341" s="2">
        <v>2.411726675927639E-2</v>
      </c>
      <c r="AL341" s="2">
        <v>0.66666668653488159</v>
      </c>
      <c r="AM341" s="2">
        <v>-0.21956524252891541</v>
      </c>
      <c r="AN341" s="2">
        <v>2.737391471862793</v>
      </c>
      <c r="AO341" s="2">
        <v>1</v>
      </c>
      <c r="AP341" s="2">
        <v>0</v>
      </c>
      <c r="AQ341" s="2">
        <v>0.15999999642372131</v>
      </c>
      <c r="AR341" s="2">
        <v>111115</v>
      </c>
      <c r="AS341">
        <v>0.33357302347819007</v>
      </c>
      <c r="AT341">
        <v>1.8206588975576154E-3</v>
      </c>
      <c r="AU341">
        <v>297.96592178344724</v>
      </c>
      <c r="AV341">
        <v>300.5921806335449</v>
      </c>
      <c r="AW341">
        <v>240.04942822822704</v>
      </c>
      <c r="AX341">
        <v>2.1612833859429115</v>
      </c>
      <c r="AY341">
        <v>3.1449488563171042</v>
      </c>
      <c r="AZ341">
        <v>33.04354622133026</v>
      </c>
      <c r="BA341">
        <v>15.605817339494322</v>
      </c>
      <c r="BB341">
        <v>26.129051208496094</v>
      </c>
      <c r="BC341">
        <v>3.4001116647506415</v>
      </c>
      <c r="BD341">
        <v>0.11372068938215606</v>
      </c>
      <c r="BE341">
        <v>1.6596513321048114</v>
      </c>
      <c r="BF341">
        <v>1.7404603326458301</v>
      </c>
      <c r="BG341">
        <v>7.1486917335657388E-2</v>
      </c>
      <c r="BH341">
        <v>127.27662161498075</v>
      </c>
      <c r="BI341">
        <v>0.77780920479604965</v>
      </c>
      <c r="BJ341">
        <v>53.489130065628807</v>
      </c>
      <c r="BK341">
        <v>1707.6293676119467</v>
      </c>
      <c r="BL341">
        <v>7.6825033599299429E-3</v>
      </c>
    </row>
    <row r="342" spans="1:64" x14ac:dyDescent="0.25">
      <c r="A342" s="6" t="s">
        <v>66</v>
      </c>
      <c r="B342" t="s">
        <v>534</v>
      </c>
      <c r="C342" s="6">
        <v>150306</v>
      </c>
      <c r="D342" t="s">
        <v>2030</v>
      </c>
      <c r="F342" s="2" t="s">
        <v>544</v>
      </c>
      <c r="G342" s="2">
        <v>2732.9999986588955</v>
      </c>
      <c r="H342" s="2">
        <v>0</v>
      </c>
      <c r="I342">
        <v>8.0821364377567662</v>
      </c>
      <c r="J342">
        <v>8.1887028117178018E-2</v>
      </c>
      <c r="K342">
        <v>204.07755546395003</v>
      </c>
      <c r="L342">
        <v>1.4217396986848929</v>
      </c>
      <c r="M342">
        <v>1.6586598976089681</v>
      </c>
      <c r="N342">
        <v>24.773855209350586</v>
      </c>
      <c r="O342" s="2">
        <v>6</v>
      </c>
      <c r="P342">
        <v>1.4200000166893005</v>
      </c>
      <c r="Q342" s="2">
        <v>1</v>
      </c>
      <c r="R342">
        <v>2.8400000333786011</v>
      </c>
      <c r="S342" s="2">
        <v>27.339006423950195</v>
      </c>
      <c r="T342" s="2">
        <v>24.773855209350586</v>
      </c>
      <c r="U342" s="2">
        <v>29.854137420654297</v>
      </c>
      <c r="V342" s="2">
        <v>399.9451904296875</v>
      </c>
      <c r="W342" s="2">
        <v>374.12347412109375</v>
      </c>
      <c r="X342" s="2">
        <v>11.339776039123535</v>
      </c>
      <c r="Y342" s="2">
        <v>15.535416603088379</v>
      </c>
      <c r="Z342" s="2">
        <v>29.556707382202148</v>
      </c>
      <c r="AA342" s="2">
        <v>40.492488861083984</v>
      </c>
      <c r="AB342" s="2">
        <v>200.15809631347656</v>
      </c>
      <c r="AC342" s="2">
        <v>1501.3577880859375</v>
      </c>
      <c r="AD342" s="2">
        <v>4.7046810388565063E-2</v>
      </c>
      <c r="AE342" s="2">
        <v>95.163154602050781</v>
      </c>
      <c r="AF342" s="2">
        <v>-1.5477950572967529</v>
      </c>
      <c r="AG342" s="2">
        <v>-6.560758501291275E-2</v>
      </c>
      <c r="AH342" s="2">
        <v>9.1455228626728058E-2</v>
      </c>
      <c r="AI342" s="2">
        <v>1.1345585808157921E-2</v>
      </c>
      <c r="AJ342" s="2">
        <v>6.2445133924484253E-2</v>
      </c>
      <c r="AK342" s="2">
        <v>1.2319213710725307E-2</v>
      </c>
      <c r="AL342" s="2">
        <v>0.66666668653488159</v>
      </c>
      <c r="AM342" s="2">
        <v>-0.21956524252891541</v>
      </c>
      <c r="AN342" s="2">
        <v>2.737391471862793</v>
      </c>
      <c r="AO342" s="2">
        <v>1</v>
      </c>
      <c r="AP342" s="2">
        <v>0</v>
      </c>
      <c r="AQ342" s="2">
        <v>0.15999999642372131</v>
      </c>
      <c r="AR342" s="2">
        <v>111115</v>
      </c>
      <c r="AS342">
        <v>0.33359682718912759</v>
      </c>
      <c r="AT342">
        <v>1.4217396986848929E-3</v>
      </c>
      <c r="AU342">
        <v>297.92385520935056</v>
      </c>
      <c r="AV342">
        <v>300.48900642395017</v>
      </c>
      <c r="AW342">
        <v>240.21724072447614</v>
      </c>
      <c r="AX342">
        <v>2.3550652608322662</v>
      </c>
      <c r="AY342">
        <v>3.1370591496159341</v>
      </c>
      <c r="AZ342">
        <v>32.965060508285525</v>
      </c>
      <c r="BA342">
        <v>17.429643905197146</v>
      </c>
      <c r="BB342">
        <v>26.056430816650391</v>
      </c>
      <c r="BC342">
        <v>3.385542196939245</v>
      </c>
      <c r="BD342">
        <v>7.9592112115041094E-2</v>
      </c>
      <c r="BE342">
        <v>1.478399252006966</v>
      </c>
      <c r="BF342">
        <v>1.907142944932279</v>
      </c>
      <c r="BG342">
        <v>4.9946286177393842E-2</v>
      </c>
      <c r="BH342">
        <v>19.42066396142447</v>
      </c>
      <c r="BI342">
        <v>0.54548182506691789</v>
      </c>
      <c r="BJ342">
        <v>47.331481398028977</v>
      </c>
      <c r="BK342">
        <v>370.28161353562342</v>
      </c>
      <c r="BL342">
        <v>1.0331042009009013E-2</v>
      </c>
    </row>
    <row r="343" spans="1:64" x14ac:dyDescent="0.25">
      <c r="A343" s="6" t="s">
        <v>66</v>
      </c>
      <c r="B343" t="s">
        <v>534</v>
      </c>
      <c r="C343" s="6">
        <v>150306</v>
      </c>
      <c r="D343" t="s">
        <v>2030</v>
      </c>
      <c r="F343" s="2" t="s">
        <v>545</v>
      </c>
      <c r="G343" s="2">
        <v>3045.499999564141</v>
      </c>
      <c r="H343" s="2">
        <v>0</v>
      </c>
      <c r="I343">
        <v>28.016088210427167</v>
      </c>
      <c r="J343">
        <v>9.1740079474013664E-2</v>
      </c>
      <c r="K343">
        <v>1171.8148444977862</v>
      </c>
      <c r="L343">
        <v>1.5220807701534269</v>
      </c>
      <c r="M343">
        <v>1.5905715615585494</v>
      </c>
      <c r="N343">
        <v>24.463777542114258</v>
      </c>
      <c r="O343" s="2">
        <v>6</v>
      </c>
      <c r="P343">
        <v>1.4200000166893005</v>
      </c>
      <c r="Q343" s="2">
        <v>1</v>
      </c>
      <c r="R343">
        <v>2.8400000333786011</v>
      </c>
      <c r="S343" s="2">
        <v>27.115077972412109</v>
      </c>
      <c r="T343" s="2">
        <v>24.463777542114258</v>
      </c>
      <c r="U343" s="2">
        <v>29.638950347900391</v>
      </c>
      <c r="V343" s="2">
        <v>1805.118896484375</v>
      </c>
      <c r="W343" s="2">
        <v>1713.2996826171875</v>
      </c>
      <c r="X343" s="2">
        <v>11.154906272888184</v>
      </c>
      <c r="Y343" s="2">
        <v>15.647136688232422</v>
      </c>
      <c r="Z343" s="2">
        <v>29.45579719543457</v>
      </c>
      <c r="AA343" s="2">
        <v>41.318042755126953</v>
      </c>
      <c r="AB343" s="2">
        <v>200.11412048339844</v>
      </c>
      <c r="AC343" s="2">
        <v>1500.228759765625</v>
      </c>
      <c r="AD343" s="2">
        <v>0.20387089252471924</v>
      </c>
      <c r="AE343" s="2">
        <v>95.152450561523438</v>
      </c>
      <c r="AF343" s="2">
        <v>-8.6633472442626953</v>
      </c>
      <c r="AG343" s="2">
        <v>-6.6703356802463531E-2</v>
      </c>
      <c r="AH343" s="2">
        <v>0.11910603940486908</v>
      </c>
      <c r="AI343" s="2">
        <v>2.50673433765769E-3</v>
      </c>
      <c r="AJ343" s="2">
        <v>0.17276369035243988</v>
      </c>
      <c r="AK343" s="2">
        <v>1.6500977799296379E-3</v>
      </c>
      <c r="AL343" s="2">
        <v>1</v>
      </c>
      <c r="AM343" s="2">
        <v>-0.21956524252891541</v>
      </c>
      <c r="AN343" s="2">
        <v>2.737391471862793</v>
      </c>
      <c r="AO343" s="2">
        <v>1</v>
      </c>
      <c r="AP343" s="2">
        <v>0</v>
      </c>
      <c r="AQ343" s="2">
        <v>0.15999999642372131</v>
      </c>
      <c r="AR343" s="2">
        <v>111115</v>
      </c>
      <c r="AS343">
        <v>0.33352353413899732</v>
      </c>
      <c r="AT343">
        <v>1.5220807701534268E-3</v>
      </c>
      <c r="AU343">
        <v>297.61377754211424</v>
      </c>
      <c r="AV343">
        <v>300.26507797241209</v>
      </c>
      <c r="AW343">
        <v>240.03659619726386</v>
      </c>
      <c r="AX343">
        <v>2.3140096531140273</v>
      </c>
      <c r="AY343">
        <v>3.0794349617149845</v>
      </c>
      <c r="AZ343">
        <v>32.363170297163194</v>
      </c>
      <c r="BA343">
        <v>16.716033608930772</v>
      </c>
      <c r="BB343">
        <v>25.789427757263184</v>
      </c>
      <c r="BC343">
        <v>3.3324424036147375</v>
      </c>
      <c r="BD343">
        <v>8.8869346783553863E-2</v>
      </c>
      <c r="BE343">
        <v>1.4888634001564351</v>
      </c>
      <c r="BF343">
        <v>1.8435790034583024</v>
      </c>
      <c r="BG343">
        <v>5.579431731839414E-2</v>
      </c>
      <c r="BH343">
        <v>111.50105405833487</v>
      </c>
      <c r="BI343">
        <v>0.68395205835079331</v>
      </c>
      <c r="BJ343">
        <v>48.734224824939666</v>
      </c>
      <c r="BK343">
        <v>1699.9821760539633</v>
      </c>
      <c r="BL343">
        <v>8.0315097463642977E-3</v>
      </c>
    </row>
    <row r="344" spans="1:64" x14ac:dyDescent="0.25">
      <c r="A344" s="6" t="s">
        <v>66</v>
      </c>
      <c r="B344" t="s">
        <v>534</v>
      </c>
      <c r="C344" s="6">
        <v>150306</v>
      </c>
      <c r="D344" t="s">
        <v>2030</v>
      </c>
      <c r="F344" s="2" t="s">
        <v>550</v>
      </c>
      <c r="G344" s="2">
        <v>4727.9999988377094</v>
      </c>
      <c r="H344" s="2">
        <v>0</v>
      </c>
      <c r="I344">
        <v>7.3769885349419697</v>
      </c>
      <c r="J344">
        <v>7.1243902027071676E-2</v>
      </c>
      <c r="K344">
        <v>198.87022729564154</v>
      </c>
      <c r="L344">
        <v>1.2586575332595749</v>
      </c>
      <c r="M344">
        <v>1.6839380685876115</v>
      </c>
      <c r="N344">
        <v>24.185825347900391</v>
      </c>
      <c r="O344" s="2">
        <v>6</v>
      </c>
      <c r="P344">
        <v>1.4200000166893005</v>
      </c>
      <c r="Q344" s="2">
        <v>1</v>
      </c>
      <c r="R344">
        <v>2.8400000333786011</v>
      </c>
      <c r="S344" s="2">
        <v>26.581699371337891</v>
      </c>
      <c r="T344" s="2">
        <v>24.185825347900391</v>
      </c>
      <c r="U344" s="2">
        <v>28.998462677001953</v>
      </c>
      <c r="V344" s="2">
        <v>399.93533325195312</v>
      </c>
      <c r="W344" s="2">
        <v>376.40704345703125</v>
      </c>
      <c r="X344" s="2">
        <v>10.409881591796875</v>
      </c>
      <c r="Y344" s="2">
        <v>14.128714561462402</v>
      </c>
      <c r="Z344" s="2">
        <v>28.369501113891602</v>
      </c>
      <c r="AA344" s="2">
        <v>38.504238128662109</v>
      </c>
      <c r="AB344" s="2">
        <v>200.20382690429688</v>
      </c>
      <c r="AC344" s="2">
        <v>1500.610107421875</v>
      </c>
      <c r="AD344" s="2">
        <v>0.10081185400485992</v>
      </c>
      <c r="AE344" s="2">
        <v>95.170120239257813</v>
      </c>
      <c r="AF344" s="2">
        <v>-2.2568149566650391</v>
      </c>
      <c r="AG344" s="2">
        <v>-8.1311888992786407E-2</v>
      </c>
      <c r="AH344" s="2">
        <v>5.3835958242416382E-2</v>
      </c>
      <c r="AI344" s="2">
        <v>1.0531286709010601E-2</v>
      </c>
      <c r="AJ344" s="2">
        <v>4.4780448079109192E-2</v>
      </c>
      <c r="AK344" s="2">
        <v>1.2969676405191422E-2</v>
      </c>
      <c r="AL344" s="2">
        <v>1</v>
      </c>
      <c r="AM344" s="2">
        <v>-0.21956524252891541</v>
      </c>
      <c r="AN344" s="2">
        <v>2.737391471862793</v>
      </c>
      <c r="AO344" s="2">
        <v>1</v>
      </c>
      <c r="AP344" s="2">
        <v>0</v>
      </c>
      <c r="AQ344" s="2">
        <v>0.15999999642372131</v>
      </c>
      <c r="AR344" s="2">
        <v>111115</v>
      </c>
      <c r="AS344">
        <v>0.33367304484049476</v>
      </c>
      <c r="AT344">
        <v>1.2586575332595748E-3</v>
      </c>
      <c r="AU344">
        <v>297.33582534790037</v>
      </c>
      <c r="AV344">
        <v>299.73169937133787</v>
      </c>
      <c r="AW344">
        <v>240.09761182090006</v>
      </c>
      <c r="AX344">
        <v>2.412992009054828</v>
      </c>
      <c r="AY344">
        <v>3.0285695322281412</v>
      </c>
      <c r="AZ344">
        <v>31.822693137450212</v>
      </c>
      <c r="BA344">
        <v>17.69397857598781</v>
      </c>
      <c r="BB344">
        <v>25.383762359619141</v>
      </c>
      <c r="BC344">
        <v>3.2531586057121475</v>
      </c>
      <c r="BD344">
        <v>6.9500422714220592E-2</v>
      </c>
      <c r="BE344">
        <v>1.3446314636405297</v>
      </c>
      <c r="BF344">
        <v>1.9085271420716179</v>
      </c>
      <c r="BG344">
        <v>4.3591111058225475E-2</v>
      </c>
      <c r="BH344">
        <v>18.926503443734735</v>
      </c>
      <c r="BI344">
        <v>0.52833821989397378</v>
      </c>
      <c r="BJ344">
        <v>44.483388499258169</v>
      </c>
      <c r="BK344">
        <v>372.90037641297351</v>
      </c>
      <c r="BL344">
        <v>8.800029919813733E-3</v>
      </c>
    </row>
    <row r="345" spans="1:64" x14ac:dyDescent="0.25">
      <c r="A345" s="6" t="s">
        <v>66</v>
      </c>
      <c r="B345" t="s">
        <v>534</v>
      </c>
      <c r="C345" s="6">
        <v>150306</v>
      </c>
      <c r="D345" t="s">
        <v>2030</v>
      </c>
      <c r="F345" s="2" t="s">
        <v>551</v>
      </c>
      <c r="G345" s="2">
        <v>4991.499998357147</v>
      </c>
      <c r="H345" s="2">
        <v>0</v>
      </c>
      <c r="I345">
        <v>25.905726495521506</v>
      </c>
      <c r="J345">
        <v>8.0999592010910684E-2</v>
      </c>
      <c r="K345">
        <v>1157.0066263149351</v>
      </c>
      <c r="L345">
        <v>1.3955104859785512</v>
      </c>
      <c r="M345">
        <v>1.6476248173033543</v>
      </c>
      <c r="N345">
        <v>24.143289566040039</v>
      </c>
      <c r="O345" s="2">
        <v>6</v>
      </c>
      <c r="P345">
        <v>1.4200000166893005</v>
      </c>
      <c r="Q345" s="2">
        <v>1</v>
      </c>
      <c r="R345">
        <v>2.8400000333786011</v>
      </c>
      <c r="S345" s="2">
        <v>26.784616470336914</v>
      </c>
      <c r="T345" s="2">
        <v>24.143289566040039</v>
      </c>
      <c r="U345" s="2">
        <v>29.192356109619141</v>
      </c>
      <c r="V345" s="2">
        <v>1806.7308349609375</v>
      </c>
      <c r="W345" s="2">
        <v>1721.872314453125</v>
      </c>
      <c r="X345" s="2">
        <v>10.305089950561523</v>
      </c>
      <c r="Y345" s="2">
        <v>14.427947044372559</v>
      </c>
      <c r="Z345" s="2">
        <v>27.752773284912109</v>
      </c>
      <c r="AA345" s="2">
        <v>38.856094360351562</v>
      </c>
      <c r="AB345" s="2">
        <v>200.15869140625</v>
      </c>
      <c r="AC345" s="2">
        <v>1500.815185546875</v>
      </c>
      <c r="AD345" s="2">
        <v>0.17809724807739258</v>
      </c>
      <c r="AE345" s="2">
        <v>95.178184509277344</v>
      </c>
      <c r="AF345" s="2">
        <v>-9.9053802490234375</v>
      </c>
      <c r="AG345" s="2">
        <v>-7.5777143239974976E-2</v>
      </c>
      <c r="AH345" s="2">
        <v>8.7691150605678558E-2</v>
      </c>
      <c r="AI345" s="2">
        <v>7.6925377361476421E-3</v>
      </c>
      <c r="AJ345" s="2">
        <v>0.16608071327209473</v>
      </c>
      <c r="AK345" s="2">
        <v>9.018932469189167E-3</v>
      </c>
      <c r="AL345" s="2">
        <v>0.66666668653488159</v>
      </c>
      <c r="AM345" s="2">
        <v>-0.21956524252891541</v>
      </c>
      <c r="AN345" s="2">
        <v>2.737391471862793</v>
      </c>
      <c r="AO345" s="2">
        <v>1</v>
      </c>
      <c r="AP345" s="2">
        <v>0</v>
      </c>
      <c r="AQ345" s="2">
        <v>0.15999999642372131</v>
      </c>
      <c r="AR345" s="2">
        <v>111115</v>
      </c>
      <c r="AS345">
        <v>0.33359781901041663</v>
      </c>
      <c r="AT345">
        <v>1.3955104859785512E-3</v>
      </c>
      <c r="AU345">
        <v>297.29328956604002</v>
      </c>
      <c r="AV345">
        <v>299.93461647033689</v>
      </c>
      <c r="AW345">
        <v>240.13042432016664</v>
      </c>
      <c r="AX345">
        <v>2.3771242802648551</v>
      </c>
      <c r="AY345">
        <v>3.0208506231827283</v>
      </c>
      <c r="AZ345">
        <v>31.738897298343357</v>
      </c>
      <c r="BA345">
        <v>17.310950253970798</v>
      </c>
      <c r="BB345">
        <v>25.463953018188477</v>
      </c>
      <c r="BC345">
        <v>3.2686991612150065</v>
      </c>
      <c r="BD345">
        <v>7.8753465770802347E-2</v>
      </c>
      <c r="BE345">
        <v>1.373225805879374</v>
      </c>
      <c r="BF345">
        <v>1.8954733553356324</v>
      </c>
      <c r="BG345">
        <v>4.9417905807627636E-2</v>
      </c>
      <c r="BH345">
        <v>110.12179015785941</v>
      </c>
      <c r="BI345">
        <v>0.67194682009995965</v>
      </c>
      <c r="BJ345">
        <v>45.717675270383474</v>
      </c>
      <c r="BK345">
        <v>1709.5579727778015</v>
      </c>
      <c r="BL345">
        <v>6.9278118111502987E-3</v>
      </c>
    </row>
    <row r="346" spans="1:64" x14ac:dyDescent="0.25">
      <c r="A346" s="6" t="s">
        <v>66</v>
      </c>
      <c r="B346" t="s">
        <v>534</v>
      </c>
      <c r="C346" s="6">
        <v>150306</v>
      </c>
      <c r="D346" t="s">
        <v>2031</v>
      </c>
      <c r="F346" s="2" t="s">
        <v>536</v>
      </c>
      <c r="G346" s="2">
        <v>545.49999656900764</v>
      </c>
      <c r="H346" s="2">
        <v>0</v>
      </c>
      <c r="I346">
        <v>11.196581291160985</v>
      </c>
      <c r="J346">
        <v>0.10159530355932885</v>
      </c>
      <c r="K346">
        <v>176.8663765355422</v>
      </c>
      <c r="L346">
        <v>1.4670807008145925</v>
      </c>
      <c r="M346">
        <v>1.3877277332456446</v>
      </c>
      <c r="N346">
        <v>24.420013427734375</v>
      </c>
      <c r="O346" s="2">
        <v>6</v>
      </c>
      <c r="P346">
        <v>1.4200000166893005</v>
      </c>
      <c r="Q346" s="2">
        <v>1</v>
      </c>
      <c r="R346">
        <v>2.8400000333786011</v>
      </c>
      <c r="S346" s="2">
        <v>26.605381011962891</v>
      </c>
      <c r="T346" s="2">
        <v>24.420013427734375</v>
      </c>
      <c r="U346" s="2">
        <v>29.046937942504883</v>
      </c>
      <c r="V346" s="2">
        <v>400.22622680664062</v>
      </c>
      <c r="W346" s="2">
        <v>365.052001953125</v>
      </c>
      <c r="X346" s="2">
        <v>13.37244701385498</v>
      </c>
      <c r="Y346" s="2">
        <v>17.693090438842773</v>
      </c>
      <c r="Z346" s="2">
        <v>36.38800048828125</v>
      </c>
      <c r="AA346" s="2">
        <v>48.144977569580078</v>
      </c>
      <c r="AB346" s="2">
        <v>200.12623596191406</v>
      </c>
      <c r="AC346" s="2">
        <v>1501.053466796875</v>
      </c>
      <c r="AD346" s="2">
        <v>0.14674535393714905</v>
      </c>
      <c r="AE346" s="2">
        <v>95.1585693359375</v>
      </c>
      <c r="AF346" s="2">
        <v>-2.4168450832366943</v>
      </c>
      <c r="AG346" s="2">
        <v>-0.70504540205001831</v>
      </c>
      <c r="AH346" s="2">
        <v>6.557125598192215E-2</v>
      </c>
      <c r="AI346" s="2">
        <v>1.5033192932605743E-2</v>
      </c>
      <c r="AJ346" s="2">
        <v>6.2104389071464539E-2</v>
      </c>
      <c r="AK346" s="2">
        <v>1.4647108502686024E-2</v>
      </c>
      <c r="AL346" s="2">
        <v>0.66666668653488159</v>
      </c>
      <c r="AM346" s="2">
        <v>-0.21956524252891541</v>
      </c>
      <c r="AN346" s="2">
        <v>2.737391471862793</v>
      </c>
      <c r="AO346" s="2">
        <v>1</v>
      </c>
      <c r="AP346" s="2">
        <v>0</v>
      </c>
      <c r="AQ346" s="2">
        <v>0.15999999642372131</v>
      </c>
      <c r="AR346" s="2">
        <v>111115</v>
      </c>
      <c r="AS346">
        <v>0.33354372660319004</v>
      </c>
      <c r="AT346">
        <v>1.4670807008145925E-3</v>
      </c>
      <c r="AU346">
        <v>297.57001342773435</v>
      </c>
      <c r="AV346">
        <v>299.75538101196287</v>
      </c>
      <c r="AW346">
        <v>240.16854931931448</v>
      </c>
      <c r="AX346">
        <v>2.2814218191657072</v>
      </c>
      <c r="AY346">
        <v>3.0713769065372776</v>
      </c>
      <c r="AZ346">
        <v>32.276409029379387</v>
      </c>
      <c r="BA346">
        <v>14.583318590536614</v>
      </c>
      <c r="BB346">
        <v>25.512697219848633</v>
      </c>
      <c r="BC346">
        <v>3.278177208608378</v>
      </c>
      <c r="BD346">
        <v>9.8086457330310656E-2</v>
      </c>
      <c r="BE346">
        <v>1.683649173291633</v>
      </c>
      <c r="BF346">
        <v>1.594528035316745</v>
      </c>
      <c r="BG346">
        <v>6.1609914480356714E-2</v>
      </c>
      <c r="BH346">
        <v>16.830351354753422</v>
      </c>
      <c r="BI346">
        <v>0.48449638843030635</v>
      </c>
      <c r="BJ346">
        <v>55.26008432142342</v>
      </c>
      <c r="BK346">
        <v>359.72968344417581</v>
      </c>
      <c r="BL346">
        <v>1.7199693401371587E-2</v>
      </c>
    </row>
    <row r="347" spans="1:64" x14ac:dyDescent="0.25">
      <c r="A347" s="6" t="s">
        <v>66</v>
      </c>
      <c r="B347" t="s">
        <v>534</v>
      </c>
      <c r="C347" s="6">
        <v>150306</v>
      </c>
      <c r="D347" t="s">
        <v>2031</v>
      </c>
      <c r="F347" s="2" t="s">
        <v>537</v>
      </c>
      <c r="G347" s="2">
        <v>829.9999990388751</v>
      </c>
      <c r="H347" s="2">
        <v>0</v>
      </c>
      <c r="I347">
        <v>30.365995820277586</v>
      </c>
      <c r="J347">
        <v>0.11347852819319114</v>
      </c>
      <c r="K347">
        <v>1222.0098793282511</v>
      </c>
      <c r="L347">
        <v>1.736374234696761</v>
      </c>
      <c r="M347">
        <v>1.4753472326646246</v>
      </c>
      <c r="N347">
        <v>25.01909065246582</v>
      </c>
      <c r="O347" s="2">
        <v>6</v>
      </c>
      <c r="P347">
        <v>1.4200000166893005</v>
      </c>
      <c r="Q347" s="2">
        <v>1</v>
      </c>
      <c r="R347">
        <v>2.8400000333786011</v>
      </c>
      <c r="S347" s="2">
        <v>27.461498260498047</v>
      </c>
      <c r="T347" s="2">
        <v>25.01909065246582</v>
      </c>
      <c r="U347" s="2">
        <v>29.906499862670898</v>
      </c>
      <c r="V347" s="2">
        <v>1801.67919921875</v>
      </c>
      <c r="W347" s="2">
        <v>1701.821533203125</v>
      </c>
      <c r="X347" s="2">
        <v>12.837882995605469</v>
      </c>
      <c r="Y347" s="2">
        <v>17.948122024536133</v>
      </c>
      <c r="Z347" s="2">
        <v>33.221366882324219</v>
      </c>
      <c r="AA347" s="2">
        <v>46.445442199707031</v>
      </c>
      <c r="AB347" s="2">
        <v>200.2109375</v>
      </c>
      <c r="AC347" s="2">
        <v>1501.1043701171875</v>
      </c>
      <c r="AD347" s="2">
        <v>0.1971508115530014</v>
      </c>
      <c r="AE347" s="2">
        <v>95.160438537597656</v>
      </c>
      <c r="AF347" s="2">
        <v>-7.9505486488342285</v>
      </c>
      <c r="AG347" s="2">
        <v>-0.56023550033569336</v>
      </c>
      <c r="AH347" s="2">
        <v>0.19367234408855438</v>
      </c>
      <c r="AI347" s="2">
        <v>4.9972902052104473E-3</v>
      </c>
      <c r="AJ347" s="2">
        <v>0.11593016237020493</v>
      </c>
      <c r="AK347" s="2">
        <v>6.556123960763216E-3</v>
      </c>
      <c r="AL347" s="2">
        <v>0.66666668653488159</v>
      </c>
      <c r="AM347" s="2">
        <v>-0.21956524252891541</v>
      </c>
      <c r="AN347" s="2">
        <v>2.737391471862793</v>
      </c>
      <c r="AO347" s="2">
        <v>1</v>
      </c>
      <c r="AP347" s="2">
        <v>0</v>
      </c>
      <c r="AQ347" s="2">
        <v>0.15999999642372131</v>
      </c>
      <c r="AR347" s="2">
        <v>111115</v>
      </c>
      <c r="AS347">
        <v>0.33368489583333333</v>
      </c>
      <c r="AT347">
        <v>1.7363742346967611E-3</v>
      </c>
      <c r="AU347">
        <v>298.1690906524658</v>
      </c>
      <c r="AV347">
        <v>300.61149826049802</v>
      </c>
      <c r="AW347">
        <v>240.17669385038243</v>
      </c>
      <c r="AX347">
        <v>2.1806228325116246</v>
      </c>
      <c r="AY347">
        <v>3.1832983954457981</v>
      </c>
      <c r="AZ347">
        <v>33.451909683960572</v>
      </c>
      <c r="BA347">
        <v>15.503787659424439</v>
      </c>
      <c r="BB347">
        <v>26.240294456481934</v>
      </c>
      <c r="BC347">
        <v>3.4225360307533248</v>
      </c>
      <c r="BD347">
        <v>0.1091184571473259</v>
      </c>
      <c r="BE347">
        <v>1.7079511627811734</v>
      </c>
      <c r="BF347">
        <v>1.7145848679721514</v>
      </c>
      <c r="BG347">
        <v>6.8577801977516686E-2</v>
      </c>
      <c r="BH347">
        <v>116.28699601415317</v>
      </c>
      <c r="BI347">
        <v>0.71805994664329775</v>
      </c>
      <c r="BJ347">
        <v>54.258676877859244</v>
      </c>
      <c r="BK347">
        <v>1687.3869931060933</v>
      </c>
      <c r="BL347">
        <v>9.7643205857239467E-3</v>
      </c>
    </row>
    <row r="348" spans="1:64" x14ac:dyDescent="0.25">
      <c r="A348" s="6" t="s">
        <v>66</v>
      </c>
      <c r="B348" t="s">
        <v>534</v>
      </c>
      <c r="C348" s="6">
        <v>150306</v>
      </c>
      <c r="D348" t="s">
        <v>2031</v>
      </c>
      <c r="F348" s="2" t="s">
        <v>542</v>
      </c>
      <c r="G348" s="2">
        <v>2223.499999742955</v>
      </c>
      <c r="H348" s="2">
        <v>0</v>
      </c>
      <c r="I348">
        <v>6.9143848255290594</v>
      </c>
      <c r="J348">
        <v>6.9947491443472273E-2</v>
      </c>
      <c r="K348">
        <v>206.9955813429622</v>
      </c>
      <c r="L348">
        <v>1.2592978901909111</v>
      </c>
      <c r="M348">
        <v>1.7132514261135248</v>
      </c>
      <c r="N348">
        <v>24.894317626953125</v>
      </c>
      <c r="O348" s="2">
        <v>6</v>
      </c>
      <c r="P348">
        <v>1.4200000166893005</v>
      </c>
      <c r="Q348" s="2">
        <v>1</v>
      </c>
      <c r="R348">
        <v>2.8400000333786011</v>
      </c>
      <c r="S348" s="2">
        <v>27.570384979248047</v>
      </c>
      <c r="T348" s="2">
        <v>24.894317626953125</v>
      </c>
      <c r="U348" s="2">
        <v>29.946567535400391</v>
      </c>
      <c r="V348" s="2">
        <v>399.23150634765625</v>
      </c>
      <c r="W348" s="2">
        <v>377.08251953125</v>
      </c>
      <c r="X348" s="2">
        <v>11.479968070983887</v>
      </c>
      <c r="Y348" s="2">
        <v>15.197301864624023</v>
      </c>
      <c r="Z348" s="2">
        <v>29.524168014526367</v>
      </c>
      <c r="AA348" s="2">
        <v>39.084403991699219</v>
      </c>
      <c r="AB348" s="2">
        <v>200.16926574707031</v>
      </c>
      <c r="AC348" s="2">
        <v>1500.9498291015625</v>
      </c>
      <c r="AD348" s="2">
        <v>5.8248128741979599E-2</v>
      </c>
      <c r="AE348" s="2">
        <v>95.177886962890625</v>
      </c>
      <c r="AF348" s="2">
        <v>-1.5311307907104492</v>
      </c>
      <c r="AG348" s="2">
        <v>-4.6256579458713531E-2</v>
      </c>
      <c r="AH348" s="2">
        <v>8.2285642623901367E-2</v>
      </c>
      <c r="AI348" s="2">
        <v>6.0266535729169846E-3</v>
      </c>
      <c r="AJ348" s="2">
        <v>4.9053594470024109E-2</v>
      </c>
      <c r="AK348" s="2">
        <v>5.0544729456305504E-3</v>
      </c>
      <c r="AL348" s="2">
        <v>0.66666668653488159</v>
      </c>
      <c r="AM348" s="2">
        <v>-0.21956524252891541</v>
      </c>
      <c r="AN348" s="2">
        <v>2.737391471862793</v>
      </c>
      <c r="AO348" s="2">
        <v>1</v>
      </c>
      <c r="AP348" s="2">
        <v>0</v>
      </c>
      <c r="AQ348" s="2">
        <v>0.15999999642372131</v>
      </c>
      <c r="AR348" s="2">
        <v>111115</v>
      </c>
      <c r="AS348">
        <v>0.3336154429117838</v>
      </c>
      <c r="AT348">
        <v>1.2592978901909112E-3</v>
      </c>
      <c r="AU348">
        <v>298.0443176269531</v>
      </c>
      <c r="AV348">
        <v>300.72038497924802</v>
      </c>
      <c r="AW348">
        <v>240.15196728843512</v>
      </c>
      <c r="AX348">
        <v>2.4505671723361742</v>
      </c>
      <c r="AY348">
        <v>3.159698505125637</v>
      </c>
      <c r="AZ348">
        <v>33.197821531356198</v>
      </c>
      <c r="BA348">
        <v>18.000519666732174</v>
      </c>
      <c r="BB348">
        <v>26.232351303100586</v>
      </c>
      <c r="BC348">
        <v>3.4209305825662031</v>
      </c>
      <c r="BD348">
        <v>6.8266137564235649E-2</v>
      </c>
      <c r="BE348">
        <v>1.4464470790121122</v>
      </c>
      <c r="BF348">
        <v>1.9744835035540909</v>
      </c>
      <c r="BG348">
        <v>4.2814275235741266E-2</v>
      </c>
      <c r="BH348">
        <v>19.701402042878286</v>
      </c>
      <c r="BI348">
        <v>0.54893974295143066</v>
      </c>
      <c r="BJ348">
        <v>45.769108224345281</v>
      </c>
      <c r="BK348">
        <v>373.79575213520894</v>
      </c>
      <c r="BL348">
        <v>8.466260667134037E-3</v>
      </c>
    </row>
    <row r="349" spans="1:64" x14ac:dyDescent="0.25">
      <c r="A349" s="6" t="s">
        <v>66</v>
      </c>
      <c r="B349" t="s">
        <v>534</v>
      </c>
      <c r="C349" s="6">
        <v>150306</v>
      </c>
      <c r="D349" t="s">
        <v>2031</v>
      </c>
      <c r="F349" s="2" t="s">
        <v>543</v>
      </c>
      <c r="G349" s="2">
        <v>2417.4999994970858</v>
      </c>
      <c r="H349" s="2">
        <v>0</v>
      </c>
      <c r="I349">
        <v>23.44594309183903</v>
      </c>
      <c r="J349">
        <v>8.1970763750674011E-2</v>
      </c>
      <c r="K349">
        <v>1216.6030719653647</v>
      </c>
      <c r="L349">
        <v>1.388824873034594</v>
      </c>
      <c r="M349">
        <v>1.6190732409257758</v>
      </c>
      <c r="N349">
        <v>24.575586318969727</v>
      </c>
      <c r="O349" s="2">
        <v>6</v>
      </c>
      <c r="P349">
        <v>1.4200000166893005</v>
      </c>
      <c r="Q349" s="2">
        <v>1</v>
      </c>
      <c r="R349">
        <v>2.8400000333786011</v>
      </c>
      <c r="S349" s="2">
        <v>27.493263244628906</v>
      </c>
      <c r="T349" s="2">
        <v>24.575586318969727</v>
      </c>
      <c r="U349" s="2">
        <v>29.937536239624023</v>
      </c>
      <c r="V349" s="2">
        <v>1803.9088134765625</v>
      </c>
      <c r="W349" s="2">
        <v>1726.43505859375</v>
      </c>
      <c r="X349" s="2">
        <v>11.463326454162598</v>
      </c>
      <c r="Y349" s="2">
        <v>15.561935424804688</v>
      </c>
      <c r="Z349" s="2">
        <v>29.612285614013672</v>
      </c>
      <c r="AA349" s="2">
        <v>40.19989013671875</v>
      </c>
      <c r="AB349" s="2">
        <v>200.14772033691406</v>
      </c>
      <c r="AC349" s="2">
        <v>1500.33935546875</v>
      </c>
      <c r="AD349" s="2">
        <v>0.20610812306404114</v>
      </c>
      <c r="AE349" s="2">
        <v>95.170196533203125</v>
      </c>
      <c r="AF349" s="2">
        <v>-8.8205718994140625</v>
      </c>
      <c r="AG349" s="2">
        <v>-4.2620599269866943E-2</v>
      </c>
      <c r="AH349" s="2">
        <v>0.65379387140274048</v>
      </c>
      <c r="AI349" s="2">
        <v>7.5164027512073517E-3</v>
      </c>
      <c r="AJ349" s="2">
        <v>0.69707924127578735</v>
      </c>
      <c r="AK349" s="2">
        <v>8.1781353801488876E-3</v>
      </c>
      <c r="AL349" s="2">
        <v>0.66666668653488159</v>
      </c>
      <c r="AM349" s="2">
        <v>-0.21956524252891541</v>
      </c>
      <c r="AN349" s="2">
        <v>2.737391471862793</v>
      </c>
      <c r="AO349" s="2">
        <v>1</v>
      </c>
      <c r="AP349" s="2">
        <v>0</v>
      </c>
      <c r="AQ349" s="2">
        <v>0.15999999642372131</v>
      </c>
      <c r="AR349" s="2">
        <v>111115</v>
      </c>
      <c r="AS349">
        <v>0.33357953389485673</v>
      </c>
      <c r="AT349">
        <v>1.3888248730345939E-3</v>
      </c>
      <c r="AU349">
        <v>297.7255863189697</v>
      </c>
      <c r="AV349">
        <v>300.64326324462888</v>
      </c>
      <c r="AW349">
        <v>240.05429150936834</v>
      </c>
      <c r="AX349">
        <v>2.41652607059341</v>
      </c>
      <c r="AY349">
        <v>3.1001056937414537</v>
      </c>
      <c r="AZ349">
        <v>32.574333212182495</v>
      </c>
      <c r="BA349">
        <v>17.012397787377807</v>
      </c>
      <c r="BB349">
        <v>26.034424781799316</v>
      </c>
      <c r="BC349">
        <v>3.3811380141066434</v>
      </c>
      <c r="BD349">
        <v>7.9671217801593974E-2</v>
      </c>
      <c r="BE349">
        <v>1.481032452815678</v>
      </c>
      <c r="BF349">
        <v>1.9001055612909654</v>
      </c>
      <c r="BG349">
        <v>4.9996128213554397E-2</v>
      </c>
      <c r="BH349">
        <v>115.78435346184243</v>
      </c>
      <c r="BI349">
        <v>0.70469089810788266</v>
      </c>
      <c r="BJ349">
        <v>47.98687233001916</v>
      </c>
      <c r="BK349">
        <v>1715.2899801423503</v>
      </c>
      <c r="BL349">
        <v>6.5592260832282338E-3</v>
      </c>
    </row>
    <row r="350" spans="1:64" x14ac:dyDescent="0.25">
      <c r="A350" s="6" t="s">
        <v>66</v>
      </c>
      <c r="B350" t="s">
        <v>534</v>
      </c>
      <c r="C350" s="6">
        <v>150306</v>
      </c>
      <c r="D350" t="s">
        <v>2031</v>
      </c>
      <c r="F350" s="2" t="s">
        <v>548</v>
      </c>
      <c r="G350" s="2">
        <v>4112.499998960644</v>
      </c>
      <c r="H350" s="2">
        <v>0</v>
      </c>
      <c r="I350">
        <v>7.8763287263232664</v>
      </c>
      <c r="J350">
        <v>8.6843108802400565E-2</v>
      </c>
      <c r="K350">
        <v>217.71576910364917</v>
      </c>
      <c r="L350">
        <v>1.462095887461758</v>
      </c>
      <c r="M350">
        <v>1.6124637807892317</v>
      </c>
      <c r="N350">
        <v>24.265201568603516</v>
      </c>
      <c r="O350" s="2">
        <v>6</v>
      </c>
      <c r="P350">
        <v>1.4200000166893005</v>
      </c>
      <c r="Q350" s="2">
        <v>1</v>
      </c>
      <c r="R350">
        <v>2.8400000333786011</v>
      </c>
      <c r="S350" s="2">
        <v>26.734321594238281</v>
      </c>
      <c r="T350" s="2">
        <v>24.265201568603516</v>
      </c>
      <c r="U350" s="2">
        <v>29.154916763305664</v>
      </c>
      <c r="V350" s="2">
        <v>400.0706787109375</v>
      </c>
      <c r="W350" s="2">
        <v>374.81869506835937</v>
      </c>
      <c r="X350" s="2">
        <v>10.714920997619629</v>
      </c>
      <c r="Y350" s="2">
        <v>15.031674385070801</v>
      </c>
      <c r="Z350" s="2">
        <v>28.939355850219727</v>
      </c>
      <c r="AA350" s="2">
        <v>40.598247528076172</v>
      </c>
      <c r="AB350" s="2">
        <v>200.16683959960937</v>
      </c>
      <c r="AC350" s="2">
        <v>1501.160888671875</v>
      </c>
      <c r="AD350" s="2">
        <v>3.2484378665685654E-2</v>
      </c>
      <c r="AE350" s="2">
        <v>95.169448852539063</v>
      </c>
      <c r="AF350" s="2">
        <v>-1.9761251211166382</v>
      </c>
      <c r="AG350" s="2">
        <v>-8.8929504156112671E-2</v>
      </c>
      <c r="AH350" s="2">
        <v>9.6337072551250458E-2</v>
      </c>
      <c r="AI350" s="2">
        <v>1.4131847769021988E-2</v>
      </c>
      <c r="AJ350" s="2">
        <v>0.10236026346683502</v>
      </c>
      <c r="AK350" s="2">
        <v>1.296609453856945E-2</v>
      </c>
      <c r="AL350" s="2">
        <v>1</v>
      </c>
      <c r="AM350" s="2">
        <v>-0.21956524252891541</v>
      </c>
      <c r="AN350" s="2">
        <v>2.737391471862793</v>
      </c>
      <c r="AO350" s="2">
        <v>1</v>
      </c>
      <c r="AP350" s="2">
        <v>0</v>
      </c>
      <c r="AQ350" s="2">
        <v>0.15999999642372131</v>
      </c>
      <c r="AR350" s="2">
        <v>111115</v>
      </c>
      <c r="AS350">
        <v>0.33361139933268225</v>
      </c>
      <c r="AT350">
        <v>1.462095887461758E-3</v>
      </c>
      <c r="AU350">
        <v>297.41520156860349</v>
      </c>
      <c r="AV350">
        <v>299.88432159423826</v>
      </c>
      <c r="AW350">
        <v>240.18573681893031</v>
      </c>
      <c r="AX350">
        <v>2.3216002695626625</v>
      </c>
      <c r="AY350">
        <v>3.0430199473472488</v>
      </c>
      <c r="AZ350">
        <v>31.974756437460055</v>
      </c>
      <c r="BA350">
        <v>16.943082052389254</v>
      </c>
      <c r="BB350">
        <v>25.499761581420898</v>
      </c>
      <c r="BC350">
        <v>3.2756596059831926</v>
      </c>
      <c r="BD350">
        <v>8.4266364788423212E-2</v>
      </c>
      <c r="BE350">
        <v>1.4305561665580171</v>
      </c>
      <c r="BF350">
        <v>1.8451034394251755</v>
      </c>
      <c r="BG350">
        <v>5.2892075541689391E-2</v>
      </c>
      <c r="BH350">
        <v>20.719889752100944</v>
      </c>
      <c r="BI350">
        <v>0.58085621653408237</v>
      </c>
      <c r="BJ350">
        <v>47.345772122502169</v>
      </c>
      <c r="BK350">
        <v>371.07466561217416</v>
      </c>
      <c r="BL350">
        <v>1.0049483287230501E-2</v>
      </c>
    </row>
    <row r="351" spans="1:64" x14ac:dyDescent="0.25">
      <c r="A351" s="6" t="s">
        <v>66</v>
      </c>
      <c r="B351" t="s">
        <v>534</v>
      </c>
      <c r="C351" s="6">
        <v>150306</v>
      </c>
      <c r="D351" t="s">
        <v>2031</v>
      </c>
      <c r="F351" s="2" t="s">
        <v>549</v>
      </c>
      <c r="G351" s="2">
        <v>4378.9999988153577</v>
      </c>
      <c r="H351" s="2">
        <v>0</v>
      </c>
      <c r="I351">
        <v>28.210116600507714</v>
      </c>
      <c r="J351">
        <v>0.10293114322374644</v>
      </c>
      <c r="K351">
        <v>1221.8386564667028</v>
      </c>
      <c r="L351">
        <v>1.6869362566006803</v>
      </c>
      <c r="M351">
        <v>1.5777428057429068</v>
      </c>
      <c r="N351">
        <v>24.35761833190918</v>
      </c>
      <c r="O351" s="2">
        <v>6</v>
      </c>
      <c r="P351">
        <v>1.4200000166893005</v>
      </c>
      <c r="Q351" s="2">
        <v>1</v>
      </c>
      <c r="R351">
        <v>2.8400000333786011</v>
      </c>
      <c r="S351" s="2">
        <v>26.932178497314453</v>
      </c>
      <c r="T351" s="2">
        <v>24.35761833190918</v>
      </c>
      <c r="U351" s="2">
        <v>29.360404968261719</v>
      </c>
      <c r="V351" s="2">
        <v>1806.8441162109375</v>
      </c>
      <c r="W351" s="2">
        <v>1713.6375732421875</v>
      </c>
      <c r="X351" s="2">
        <v>10.59673023223877</v>
      </c>
      <c r="Y351" s="2">
        <v>15.573587417602539</v>
      </c>
      <c r="Z351" s="2">
        <v>28.289985656738281</v>
      </c>
      <c r="AA351" s="2">
        <v>41.576652526855469</v>
      </c>
      <c r="AB351" s="2">
        <v>200.2064208984375</v>
      </c>
      <c r="AC351" s="2">
        <v>1501.2298583984375</v>
      </c>
      <c r="AD351" s="2">
        <v>4.5926600694656372E-2</v>
      </c>
      <c r="AE351" s="2">
        <v>95.172515869140625</v>
      </c>
      <c r="AF351" s="2">
        <v>-9.3135089874267578</v>
      </c>
      <c r="AG351" s="2">
        <v>-8.6010687053203583E-2</v>
      </c>
      <c r="AH351" s="2">
        <v>0.1847493052482605</v>
      </c>
      <c r="AI351" s="2">
        <v>7.2334124706685543E-3</v>
      </c>
      <c r="AJ351" s="2">
        <v>0.23352201282978058</v>
      </c>
      <c r="AK351" s="2">
        <v>1.1315354146063328E-2</v>
      </c>
      <c r="AL351" s="2">
        <v>0.66666668653488159</v>
      </c>
      <c r="AM351" s="2">
        <v>-0.21956524252891541</v>
      </c>
      <c r="AN351" s="2">
        <v>2.737391471862793</v>
      </c>
      <c r="AO351" s="2">
        <v>1</v>
      </c>
      <c r="AP351" s="2">
        <v>0</v>
      </c>
      <c r="AQ351" s="2">
        <v>0.15999999642372131</v>
      </c>
      <c r="AR351" s="2">
        <v>111115</v>
      </c>
      <c r="AS351">
        <v>0.33367736816406246</v>
      </c>
      <c r="AT351">
        <v>1.6869362566006801E-3</v>
      </c>
      <c r="AU351">
        <v>297.50761833190916</v>
      </c>
      <c r="AV351">
        <v>300.08217849731443</v>
      </c>
      <c r="AW351">
        <v>240.19677197493365</v>
      </c>
      <c r="AX351">
        <v>2.2229053789734889</v>
      </c>
      <c r="AY351">
        <v>3.0599203013841332</v>
      </c>
      <c r="AZ351">
        <v>32.151302016555206</v>
      </c>
      <c r="BA351">
        <v>16.577714598952667</v>
      </c>
      <c r="BB351">
        <v>25.644898414611816</v>
      </c>
      <c r="BC351">
        <v>3.3040039858467507</v>
      </c>
      <c r="BD351">
        <v>9.9331052154821325E-2</v>
      </c>
      <c r="BE351">
        <v>1.4821774956412264</v>
      </c>
      <c r="BF351">
        <v>1.8218264902055243</v>
      </c>
      <c r="BG351">
        <v>6.2395617792015565E-2</v>
      </c>
      <c r="BH351">
        <v>116.28545892210673</v>
      </c>
      <c r="BI351">
        <v>0.71300879225879399</v>
      </c>
      <c r="BJ351">
        <v>49.025460507735175</v>
      </c>
      <c r="BK351">
        <v>1700.2278348749032</v>
      </c>
      <c r="BL351">
        <v>8.134286058306725E-3</v>
      </c>
    </row>
    <row r="352" spans="1:64" x14ac:dyDescent="0.25">
      <c r="A352" s="6" t="s">
        <v>66</v>
      </c>
      <c r="B352" t="s">
        <v>534</v>
      </c>
      <c r="C352" s="6">
        <v>150306</v>
      </c>
      <c r="D352" t="s">
        <v>2032</v>
      </c>
      <c r="F352" s="2" t="s">
        <v>546</v>
      </c>
      <c r="G352" s="2">
        <v>3444.9999992400408</v>
      </c>
      <c r="H352" s="2">
        <v>0</v>
      </c>
      <c r="I352">
        <v>4.2301375484101635</v>
      </c>
      <c r="J352">
        <v>6.4490842478313964E-2</v>
      </c>
      <c r="K352">
        <v>269.42270931764267</v>
      </c>
      <c r="L352">
        <v>1.1450684947614471</v>
      </c>
      <c r="M352">
        <v>1.6879746099823716</v>
      </c>
      <c r="N352">
        <v>24.29450798034668</v>
      </c>
      <c r="O352" s="2">
        <v>6</v>
      </c>
      <c r="P352">
        <v>1.4200000166893005</v>
      </c>
      <c r="Q352" s="2">
        <v>1</v>
      </c>
      <c r="R352">
        <v>2.8400000333786011</v>
      </c>
      <c r="S352" s="2">
        <v>26.692705154418945</v>
      </c>
      <c r="T352" s="2">
        <v>24.29450798034668</v>
      </c>
      <c r="U352" s="2">
        <v>29.171186447143555</v>
      </c>
      <c r="V352" s="2">
        <v>399.90243530273437</v>
      </c>
      <c r="W352" s="2">
        <v>385.90133666992187</v>
      </c>
      <c r="X352" s="2">
        <v>10.913229942321777</v>
      </c>
      <c r="Y352" s="2">
        <v>14.295711517333984</v>
      </c>
      <c r="Z352" s="2">
        <v>29.544656753540039</v>
      </c>
      <c r="AA352" s="2">
        <v>38.701824188232422</v>
      </c>
      <c r="AB352" s="2">
        <v>200.21376037597656</v>
      </c>
      <c r="AC352" s="2">
        <v>1501.1907958984375</v>
      </c>
      <c r="AD352" s="2">
        <v>3.4725461155176163E-2</v>
      </c>
      <c r="AE352" s="2">
        <v>95.161109924316406</v>
      </c>
      <c r="AF352" s="2">
        <v>-1.9844623804092407</v>
      </c>
      <c r="AG352" s="2">
        <v>-6.6474810242652893E-2</v>
      </c>
      <c r="AH352" s="2">
        <v>3.0983859673142433E-2</v>
      </c>
      <c r="AI352" s="2">
        <v>3.1447024084627628E-3</v>
      </c>
      <c r="AJ352" s="2">
        <v>3.5298328846693039E-2</v>
      </c>
      <c r="AK352" s="2">
        <v>3.0156804714351892E-3</v>
      </c>
      <c r="AL352" s="2">
        <v>1</v>
      </c>
      <c r="AM352" s="2">
        <v>-0.21956524252891541</v>
      </c>
      <c r="AN352" s="2">
        <v>2.737391471862793</v>
      </c>
      <c r="AO352" s="2">
        <v>1</v>
      </c>
      <c r="AP352" s="2">
        <v>0</v>
      </c>
      <c r="AQ352" s="2">
        <v>0.15999999642372131</v>
      </c>
      <c r="AR352" s="2">
        <v>111115</v>
      </c>
      <c r="AS352">
        <v>0.33368960062662756</v>
      </c>
      <c r="AT352">
        <v>1.145068494761447E-3</v>
      </c>
      <c r="AU352">
        <v>297.44450798034666</v>
      </c>
      <c r="AV352">
        <v>299.84270515441892</v>
      </c>
      <c r="AW352">
        <v>240.19052197507335</v>
      </c>
      <c r="AX352">
        <v>2.4713479633296003</v>
      </c>
      <c r="AY352">
        <v>3.048370385129707</v>
      </c>
      <c r="AZ352">
        <v>32.033783417975457</v>
      </c>
      <c r="BA352">
        <v>17.738071900641472</v>
      </c>
      <c r="BB352">
        <v>25.493606567382813</v>
      </c>
      <c r="BC352">
        <v>3.2744622776746031</v>
      </c>
      <c r="BD352">
        <v>6.3058898312768716E-2</v>
      </c>
      <c r="BE352">
        <v>1.3603957751473355</v>
      </c>
      <c r="BF352">
        <v>1.9140665025272676</v>
      </c>
      <c r="BG352">
        <v>3.9538008925377607E-2</v>
      </c>
      <c r="BH352">
        <v>25.638564057483343</v>
      </c>
      <c r="BI352">
        <v>0.69816474760773262</v>
      </c>
      <c r="BJ352">
        <v>44.572514073306714</v>
      </c>
      <c r="BK352">
        <v>383.89053187300783</v>
      </c>
      <c r="BL352">
        <v>4.9115007991629087E-3</v>
      </c>
    </row>
    <row r="353" spans="1:64" x14ac:dyDescent="0.25">
      <c r="A353" s="6" t="s">
        <v>66</v>
      </c>
      <c r="B353" t="s">
        <v>534</v>
      </c>
      <c r="C353" s="6">
        <v>150306</v>
      </c>
      <c r="D353" t="s">
        <v>2032</v>
      </c>
      <c r="F353" s="2" t="s">
        <v>547</v>
      </c>
      <c r="G353" s="2">
        <v>3765.4999986924231</v>
      </c>
      <c r="H353" s="2">
        <v>0</v>
      </c>
      <c r="I353">
        <v>15.97486393879538</v>
      </c>
      <c r="J353">
        <v>5.2760029034557079E-2</v>
      </c>
      <c r="K353">
        <v>1215.9582915987942</v>
      </c>
      <c r="L353">
        <v>0.98319663017556191</v>
      </c>
      <c r="M353">
        <v>1.7650802135181893</v>
      </c>
      <c r="N353">
        <v>24.389991760253906</v>
      </c>
      <c r="O353" s="2">
        <v>6</v>
      </c>
      <c r="P353">
        <v>1.4200000166893005</v>
      </c>
      <c r="Q353" s="2">
        <v>1</v>
      </c>
      <c r="R353">
        <v>2.8400000333786011</v>
      </c>
      <c r="S353" s="2">
        <v>26.832546234130859</v>
      </c>
      <c r="T353" s="2">
        <v>24.389991760253906</v>
      </c>
      <c r="U353" s="2">
        <v>29.264577865600586</v>
      </c>
      <c r="V353" s="2">
        <v>1806.131591796875</v>
      </c>
      <c r="W353" s="2">
        <v>1753.085205078125</v>
      </c>
      <c r="X353" s="2">
        <v>10.760932922363281</v>
      </c>
      <c r="Y353" s="2">
        <v>13.667519569396973</v>
      </c>
      <c r="Z353" s="2">
        <v>28.897272109985352</v>
      </c>
      <c r="AA353" s="2">
        <v>36.702579498291016</v>
      </c>
      <c r="AB353" s="2">
        <v>200.18507385253906</v>
      </c>
      <c r="AC353" s="2">
        <v>1500.050048828125</v>
      </c>
      <c r="AD353" s="2">
        <v>0.15906137228012085</v>
      </c>
      <c r="AE353" s="2">
        <v>95.173057556152344</v>
      </c>
      <c r="AF353" s="2">
        <v>-9.6381368637084961</v>
      </c>
      <c r="AG353" s="2">
        <v>-5.0167027860879898E-2</v>
      </c>
      <c r="AH353" s="2">
        <v>7.9489000141620636E-2</v>
      </c>
      <c r="AI353" s="2">
        <v>6.39360211789608E-3</v>
      </c>
      <c r="AJ353" s="2">
        <v>2.8415622189640999E-2</v>
      </c>
      <c r="AK353" s="2">
        <v>5.5695637129247189E-3</v>
      </c>
      <c r="AL353" s="2">
        <v>0.66666668653488159</v>
      </c>
      <c r="AM353" s="2">
        <v>-0.21956524252891541</v>
      </c>
      <c r="AN353" s="2">
        <v>2.737391471862793</v>
      </c>
      <c r="AO353" s="2">
        <v>1</v>
      </c>
      <c r="AP353" s="2">
        <v>0</v>
      </c>
      <c r="AQ353" s="2">
        <v>0.15999999642372131</v>
      </c>
      <c r="AR353" s="2">
        <v>111115</v>
      </c>
      <c r="AS353">
        <v>0.3336417897542317</v>
      </c>
      <c r="AT353">
        <v>9.8319663017556189E-4</v>
      </c>
      <c r="AU353">
        <v>297.53999176025388</v>
      </c>
      <c r="AV353">
        <v>299.98254623413084</v>
      </c>
      <c r="AW353">
        <v>240.00800244790298</v>
      </c>
      <c r="AX353">
        <v>2.556340200724418</v>
      </c>
      <c r="AY353">
        <v>3.065859840146246</v>
      </c>
      <c r="AZ353">
        <v>32.213526799192941</v>
      </c>
      <c r="BA353">
        <v>18.546007229795968</v>
      </c>
      <c r="BB353">
        <v>25.611268997192383</v>
      </c>
      <c r="BC353">
        <v>3.2974173558293578</v>
      </c>
      <c r="BD353">
        <v>5.1797757500220011E-2</v>
      </c>
      <c r="BE353">
        <v>1.3007796266280567</v>
      </c>
      <c r="BF353">
        <v>1.9966377292013011</v>
      </c>
      <c r="BG353">
        <v>3.2458698831993968E-2</v>
      </c>
      <c r="BH353">
        <v>115.72646847221272</v>
      </c>
      <c r="BI353">
        <v>0.69361049199237634</v>
      </c>
      <c r="BJ353">
        <v>42.15083686612013</v>
      </c>
      <c r="BK353">
        <v>1745.4915198443548</v>
      </c>
      <c r="BL353">
        <v>3.8576749081122557E-3</v>
      </c>
    </row>
    <row r="354" spans="1:64" x14ac:dyDescent="0.25">
      <c r="A354" s="6" t="s">
        <v>66</v>
      </c>
      <c r="B354" t="s">
        <v>534</v>
      </c>
      <c r="C354" s="6">
        <v>150306</v>
      </c>
      <c r="D354" t="s">
        <v>2032</v>
      </c>
      <c r="F354" s="2" t="s">
        <v>552</v>
      </c>
      <c r="G354" s="2">
        <v>5809.9999800622463</v>
      </c>
      <c r="H354" s="2">
        <v>0</v>
      </c>
      <c r="I354">
        <v>11.628772620850095</v>
      </c>
      <c r="J354">
        <v>0.14071452462515771</v>
      </c>
      <c r="K354">
        <v>218.41895376592532</v>
      </c>
      <c r="L354">
        <v>1.9795737145182182</v>
      </c>
      <c r="M354">
        <v>1.372844102582029</v>
      </c>
      <c r="N354">
        <v>23.406686782836914</v>
      </c>
      <c r="O354" s="2">
        <v>6</v>
      </c>
      <c r="P354">
        <v>1.4200000166893005</v>
      </c>
      <c r="Q354" s="2">
        <v>1</v>
      </c>
      <c r="R354">
        <v>2.8400000333786011</v>
      </c>
      <c r="S354" s="2">
        <v>26.431074142456055</v>
      </c>
      <c r="T354" s="2">
        <v>23.406686782836914</v>
      </c>
      <c r="U354" s="2">
        <v>28.8345947265625</v>
      </c>
      <c r="V354" s="2">
        <v>400.0858154296875</v>
      </c>
      <c r="W354" s="2">
        <v>363.0760498046875</v>
      </c>
      <c r="X354" s="2">
        <v>10.099245071411133</v>
      </c>
      <c r="Y354" s="2">
        <v>15.938145637512207</v>
      </c>
      <c r="Z354" s="2">
        <v>27.772106170654297</v>
      </c>
      <c r="AA354" s="2">
        <v>43.828609466552734</v>
      </c>
      <c r="AB354" s="2">
        <v>200.17703247070312</v>
      </c>
      <c r="AC354" s="2">
        <v>1500.3131103515625</v>
      </c>
      <c r="AD354" s="2">
        <v>0.23634946346282959</v>
      </c>
      <c r="AE354" s="2">
        <v>95.182792663574219</v>
      </c>
      <c r="AF354" s="2">
        <v>-9.9053802490234375</v>
      </c>
      <c r="AG354" s="2">
        <v>-7.5777143239974976E-2</v>
      </c>
      <c r="AH354" s="2">
        <v>8.7691150605678558E-2</v>
      </c>
      <c r="AI354" s="2">
        <v>7.6925377361476421E-3</v>
      </c>
      <c r="AJ354" s="2">
        <v>0.16608071327209473</v>
      </c>
      <c r="AK354" s="2">
        <v>9.018932469189167E-3</v>
      </c>
      <c r="AL354" s="2">
        <v>0.3333333432674408</v>
      </c>
      <c r="AM354" s="2">
        <v>-0.21956524252891541</v>
      </c>
      <c r="AN354" s="2">
        <v>2.737391471862793</v>
      </c>
      <c r="AO354" s="2">
        <v>1</v>
      </c>
      <c r="AP354" s="2">
        <v>0</v>
      </c>
      <c r="AQ354" s="2">
        <v>0.15999999642372131</v>
      </c>
      <c r="AR354" s="2">
        <v>111115</v>
      </c>
      <c r="AS354">
        <v>0.33362838745117179</v>
      </c>
      <c r="AT354">
        <v>1.9795737145182181E-3</v>
      </c>
      <c r="AU354">
        <v>296.55668678283689</v>
      </c>
      <c r="AV354">
        <v>299.58107414245603</v>
      </c>
      <c r="AW354">
        <v>240.0500922907122</v>
      </c>
      <c r="AX354">
        <v>2.1330071148206051</v>
      </c>
      <c r="AY354">
        <v>2.8898813142392035</v>
      </c>
      <c r="AZ354">
        <v>30.361383957849988</v>
      </c>
      <c r="BA354">
        <v>14.423238320337781</v>
      </c>
      <c r="BB354">
        <v>24.918880462646484</v>
      </c>
      <c r="BC354">
        <v>3.1643322576108477</v>
      </c>
      <c r="BD354">
        <v>0.13407162841514794</v>
      </c>
      <c r="BE354">
        <v>1.5170372116571744</v>
      </c>
      <c r="BF354">
        <v>1.6472950459536733</v>
      </c>
      <c r="BG354">
        <v>8.4367300790248595E-2</v>
      </c>
      <c r="BH354">
        <v>20.789725990096876</v>
      </c>
      <c r="BI354">
        <v>0.60157907381503473</v>
      </c>
      <c r="BJ354">
        <v>53.664784569377865</v>
      </c>
      <c r="BK354">
        <v>357.54828823650485</v>
      </c>
      <c r="BL354">
        <v>1.7453742558303356E-2</v>
      </c>
    </row>
    <row r="355" spans="1:64" x14ac:dyDescent="0.25">
      <c r="A355" s="6" t="s">
        <v>66</v>
      </c>
      <c r="B355" t="s">
        <v>534</v>
      </c>
      <c r="C355" s="6">
        <v>150306</v>
      </c>
      <c r="D355" t="s">
        <v>2032</v>
      </c>
      <c r="F355" s="2" t="s">
        <v>553</v>
      </c>
      <c r="G355" s="2">
        <v>6075.9999989494681</v>
      </c>
      <c r="H355" s="2">
        <v>0</v>
      </c>
      <c r="I355">
        <v>15.847499330261291</v>
      </c>
      <c r="J355">
        <v>0.13668731901898121</v>
      </c>
      <c r="K355">
        <v>1517.541542913699</v>
      </c>
      <c r="L355">
        <v>1.9497284142277802</v>
      </c>
      <c r="M355">
        <v>1.3903288910246512</v>
      </c>
      <c r="N355">
        <v>23.40199089050293</v>
      </c>
      <c r="O355" s="2">
        <v>6</v>
      </c>
      <c r="P355">
        <v>1.4200000166893005</v>
      </c>
      <c r="Q355" s="2">
        <v>1</v>
      </c>
      <c r="R355">
        <v>2.8400000333786011</v>
      </c>
      <c r="S355" s="2">
        <v>26.422966003417969</v>
      </c>
      <c r="T355" s="2">
        <v>23.40199089050293</v>
      </c>
      <c r="U355" s="2">
        <v>28.801189422607422</v>
      </c>
      <c r="V355" s="2">
        <v>1807.2288818359375</v>
      </c>
      <c r="W355" s="2">
        <v>1749.5076904296875</v>
      </c>
      <c r="X355" s="2">
        <v>9.9932775497436523</v>
      </c>
      <c r="Y355" s="2">
        <v>15.744936943054199</v>
      </c>
      <c r="Z355" s="2">
        <v>27.495439529418945</v>
      </c>
      <c r="AA355" s="2">
        <v>43.320518493652344</v>
      </c>
      <c r="AB355" s="2">
        <v>200.1888427734375</v>
      </c>
      <c r="AC355" s="2">
        <v>1500.91650390625</v>
      </c>
      <c r="AD355" s="2">
        <v>5.8246728032827377E-2</v>
      </c>
      <c r="AE355" s="2">
        <v>95.18829345703125</v>
      </c>
      <c r="AF355" s="2">
        <v>-10.601461410522461</v>
      </c>
      <c r="AG355" s="2">
        <v>-0.14169463515281677</v>
      </c>
      <c r="AH355" s="2">
        <v>0.25187736749649048</v>
      </c>
      <c r="AI355" s="2">
        <v>2.5420119054615498E-3</v>
      </c>
      <c r="AJ355" s="2">
        <v>0.19833084940910339</v>
      </c>
      <c r="AK355" s="2">
        <v>2.9566378798335791E-3</v>
      </c>
      <c r="AL355" s="2">
        <v>0.3333333432674408</v>
      </c>
      <c r="AM355" s="2">
        <v>-0.21956524252891541</v>
      </c>
      <c r="AN355" s="2">
        <v>2.737391471862793</v>
      </c>
      <c r="AO355" s="2">
        <v>1</v>
      </c>
      <c r="AP355" s="2">
        <v>0</v>
      </c>
      <c r="AQ355" s="2">
        <v>0.15999999642372131</v>
      </c>
      <c r="AR355" s="2">
        <v>111115</v>
      </c>
      <c r="AS355">
        <v>0.33364807128906243</v>
      </c>
      <c r="AT355">
        <v>1.9497284142277803E-3</v>
      </c>
      <c r="AU355">
        <v>296.55199089050291</v>
      </c>
      <c r="AV355">
        <v>299.57296600341795</v>
      </c>
      <c r="AW355">
        <v>240.1466352573043</v>
      </c>
      <c r="AX355">
        <v>2.1486426577725517</v>
      </c>
      <c r="AY355">
        <v>2.8890625692225469</v>
      </c>
      <c r="AZ355">
        <v>30.351028097028468</v>
      </c>
      <c r="BA355">
        <v>14.606091153974269</v>
      </c>
      <c r="BB355">
        <v>24.912478446960449</v>
      </c>
      <c r="BC355">
        <v>3.1631239524107606</v>
      </c>
      <c r="BD355">
        <v>0.13041073670826317</v>
      </c>
      <c r="BE355">
        <v>1.4987336781978957</v>
      </c>
      <c r="BF355">
        <v>1.6643902742128649</v>
      </c>
      <c r="BG355">
        <v>8.2048302713717366E-2</v>
      </c>
      <c r="BH355">
        <v>144.45218972010517</v>
      </c>
      <c r="BI355">
        <v>0.86741061569211142</v>
      </c>
      <c r="BJ355">
        <v>53.002745407578878</v>
      </c>
      <c r="BK355">
        <v>1741.9745482309527</v>
      </c>
      <c r="BL355">
        <v>4.8218900396772794E-3</v>
      </c>
    </row>
    <row r="356" spans="1:64" x14ac:dyDescent="0.25">
      <c r="A356" s="6" t="s">
        <v>554</v>
      </c>
      <c r="B356" t="s">
        <v>555</v>
      </c>
      <c r="C356" s="6">
        <v>150805</v>
      </c>
      <c r="D356" t="s">
        <v>557</v>
      </c>
      <c r="F356" s="2" t="s">
        <v>567</v>
      </c>
      <c r="G356" s="2">
        <v>2239.4999993853271</v>
      </c>
      <c r="H356" s="2">
        <v>0</v>
      </c>
      <c r="I356">
        <v>5.3652204978831772</v>
      </c>
      <c r="J356">
        <v>0.12539868036890259</v>
      </c>
      <c r="K356">
        <v>313.67944723736764</v>
      </c>
      <c r="L356">
        <v>1.773815868069146</v>
      </c>
      <c r="M356">
        <v>1.3393303437905408</v>
      </c>
      <c r="N356">
        <v>25.665813446044922</v>
      </c>
      <c r="O356" s="2">
        <v>6</v>
      </c>
      <c r="P356">
        <v>1.4200000166893005</v>
      </c>
      <c r="Q356" s="2">
        <v>0.5</v>
      </c>
      <c r="R356">
        <v>2.5560000300407411</v>
      </c>
      <c r="S356" s="2">
        <v>24.401060104370117</v>
      </c>
      <c r="T356" s="2">
        <v>25.665813446044922</v>
      </c>
      <c r="U356" s="2">
        <v>24.076129913330078</v>
      </c>
      <c r="V356" s="2">
        <v>403.76123046875</v>
      </c>
      <c r="W356" s="2">
        <v>393.34872436523437</v>
      </c>
      <c r="X356" s="2">
        <v>18.212114334106445</v>
      </c>
      <c r="Y356" s="2">
        <v>21.193901062011719</v>
      </c>
      <c r="Z356" s="2">
        <v>55.144927978515625</v>
      </c>
      <c r="AA356" s="2">
        <v>64.173553466796875</v>
      </c>
      <c r="AB356" s="2">
        <v>349.36538696289062</v>
      </c>
      <c r="AC356" s="2">
        <v>1498.582763671875</v>
      </c>
      <c r="AD356" s="2">
        <v>2.9033951461315155E-2</v>
      </c>
      <c r="AE356" s="2">
        <v>92.893508911132812</v>
      </c>
      <c r="AF356" s="2">
        <v>2.7753028869628906</v>
      </c>
      <c r="AG356" s="2">
        <v>-0.12814922630786896</v>
      </c>
      <c r="AH356" s="2">
        <v>1</v>
      </c>
      <c r="AI356" s="2">
        <v>-0.21956524252891541</v>
      </c>
      <c r="AJ356" s="2">
        <v>2.737391471862793</v>
      </c>
      <c r="AK356" s="2">
        <v>1</v>
      </c>
      <c r="AL356" s="2">
        <v>0</v>
      </c>
      <c r="AM356" s="2">
        <v>0.15999999642372131</v>
      </c>
      <c r="AN356" s="2">
        <v>111115</v>
      </c>
      <c r="AO356">
        <v>0.58227564493815098</v>
      </c>
      <c r="AP356">
        <v>1.7738158680691461E-3</v>
      </c>
      <c r="AQ356">
        <v>298.8158134460449</v>
      </c>
      <c r="AR356">
        <v>297.55106010437009</v>
      </c>
      <c r="AS356">
        <v>239.7732368281504</v>
      </c>
      <c r="AT356">
        <v>1.741105878705226</v>
      </c>
      <c r="AU356">
        <v>3.3081061809561936</v>
      </c>
      <c r="AV356">
        <v>35.6118120602045</v>
      </c>
      <c r="AW356">
        <v>14.417910998192781</v>
      </c>
      <c r="AX356">
        <v>25.03343677520752</v>
      </c>
      <c r="AY356">
        <v>3.1860217060706502</v>
      </c>
      <c r="AZ356">
        <v>0.11953426752451067</v>
      </c>
      <c r="BA356">
        <v>1.9687758371656527</v>
      </c>
      <c r="BB356">
        <v>1.2172458689049974</v>
      </c>
      <c r="BC356">
        <v>7.5214557090132042E-2</v>
      </c>
      <c r="BD356">
        <v>29.138784527183628</v>
      </c>
      <c r="BE356">
        <v>0.79745891573327754</v>
      </c>
      <c r="BF356">
        <v>60.278878987257478</v>
      </c>
      <c r="BG356">
        <v>390.51498117782648</v>
      </c>
      <c r="BH356">
        <v>8.2816151164399054E-3</v>
      </c>
    </row>
    <row r="357" spans="1:64" x14ac:dyDescent="0.25">
      <c r="A357" s="6" t="s">
        <v>554</v>
      </c>
      <c r="B357" t="s">
        <v>555</v>
      </c>
      <c r="C357" s="6">
        <v>150805</v>
      </c>
      <c r="D357" t="s">
        <v>557</v>
      </c>
      <c r="F357" s="2" t="s">
        <v>568</v>
      </c>
      <c r="G357" s="2">
        <v>2475.4999995194376</v>
      </c>
      <c r="H357" s="2">
        <v>0</v>
      </c>
      <c r="I357">
        <v>13.434877024899205</v>
      </c>
      <c r="J357">
        <v>0.12424663640547633</v>
      </c>
      <c r="K357">
        <v>1547.1082790076869</v>
      </c>
      <c r="L357">
        <v>1.7281266082631497</v>
      </c>
      <c r="M357">
        <v>1.3164296577009431</v>
      </c>
      <c r="N357">
        <v>25.574342727661133</v>
      </c>
      <c r="O357" s="2">
        <v>6</v>
      </c>
      <c r="P357">
        <v>1.4200000166893005</v>
      </c>
      <c r="Q357" s="2">
        <v>0.5</v>
      </c>
      <c r="R357">
        <v>2.5560000300407411</v>
      </c>
      <c r="S357" s="2">
        <v>24.436834335327148</v>
      </c>
      <c r="T357" s="2">
        <v>25.574342727661133</v>
      </c>
      <c r="U357" s="2">
        <v>24.074945449829102</v>
      </c>
      <c r="V357" s="2">
        <v>1794.0269775390625</v>
      </c>
      <c r="W357" s="2">
        <v>1765.7147216796875</v>
      </c>
      <c r="X357" s="2">
        <v>18.343420028686523</v>
      </c>
      <c r="Y357" s="2">
        <v>21.248115539550781</v>
      </c>
      <c r="Z357" s="2">
        <v>55.422431945800781</v>
      </c>
      <c r="AA357" s="2">
        <v>64.198616027832031</v>
      </c>
      <c r="AB357" s="2">
        <v>349.380615234375</v>
      </c>
      <c r="AC357" s="2">
        <v>1498.526611328125</v>
      </c>
      <c r="AD357" s="2">
        <v>6.207328662276268E-2</v>
      </c>
      <c r="AE357" s="2">
        <v>92.891464233398438</v>
      </c>
      <c r="AF357" s="2">
        <v>-8.5470972061157227</v>
      </c>
      <c r="AG357" s="2">
        <v>-0.11928272247314453</v>
      </c>
      <c r="AH357" s="2">
        <v>0.66666668653488159</v>
      </c>
      <c r="AI357" s="2">
        <v>-0.21956524252891541</v>
      </c>
      <c r="AJ357" s="2">
        <v>2.737391471862793</v>
      </c>
      <c r="AK357" s="2">
        <v>1</v>
      </c>
      <c r="AL357" s="2">
        <v>0</v>
      </c>
      <c r="AM357" s="2">
        <v>0.15999999642372131</v>
      </c>
      <c r="AN357" s="2">
        <v>111115</v>
      </c>
      <c r="AO357">
        <v>0.58230102539062489</v>
      </c>
      <c r="AP357">
        <v>1.7281266082631497E-3</v>
      </c>
      <c r="AQ357">
        <v>298.72434272766111</v>
      </c>
      <c r="AR357">
        <v>297.58683433532713</v>
      </c>
      <c r="AS357">
        <v>239.76425245335122</v>
      </c>
      <c r="AT357">
        <v>1.7823215028933337</v>
      </c>
      <c r="AU357">
        <v>3.290198222370242</v>
      </c>
      <c r="AV357">
        <v>35.419812245647385</v>
      </c>
      <c r="AW357">
        <v>14.171696706096604</v>
      </c>
      <c r="AX357">
        <v>25.005588531494141</v>
      </c>
      <c r="AY357">
        <v>3.1807371592730607</v>
      </c>
      <c r="AZ357">
        <v>0.11848700731934332</v>
      </c>
      <c r="BA357">
        <v>1.9737685646692988</v>
      </c>
      <c r="BB357">
        <v>1.2069685946037618</v>
      </c>
      <c r="BC357">
        <v>7.45511688204403E-2</v>
      </c>
      <c r="BD357">
        <v>143.71315336463718</v>
      </c>
      <c r="BE357">
        <v>0.87619379280926823</v>
      </c>
      <c r="BF357">
        <v>60.731468364956875</v>
      </c>
      <c r="BG357">
        <v>1758.6188360104979</v>
      </c>
      <c r="BH357">
        <v>4.6395489023403217E-3</v>
      </c>
    </row>
    <row r="358" spans="1:64" x14ac:dyDescent="0.25">
      <c r="A358" s="6" t="s">
        <v>554</v>
      </c>
      <c r="B358" t="s">
        <v>555</v>
      </c>
      <c r="C358" s="6">
        <v>150805</v>
      </c>
      <c r="D358" t="s">
        <v>556</v>
      </c>
      <c r="F358" s="2" t="s">
        <v>565</v>
      </c>
      <c r="G358" s="2">
        <v>1681.9999974519014</v>
      </c>
      <c r="H358" s="2">
        <v>0</v>
      </c>
      <c r="I358">
        <v>4.0689968707862505</v>
      </c>
      <c r="J358">
        <v>0.10635373823840777</v>
      </c>
      <c r="K358">
        <v>322.14863290924643</v>
      </c>
      <c r="L358">
        <v>1.4473553114739495</v>
      </c>
      <c r="M358">
        <v>1.2813397173189673</v>
      </c>
      <c r="N358">
        <v>24.737638473510742</v>
      </c>
      <c r="O358" s="2">
        <v>6</v>
      </c>
      <c r="P358">
        <v>1.4200000166893005</v>
      </c>
      <c r="Q358" s="2">
        <v>0.5</v>
      </c>
      <c r="R358">
        <v>2.5560000300407411</v>
      </c>
      <c r="S358" s="2">
        <v>23.495782852172852</v>
      </c>
      <c r="T358" s="2">
        <v>24.737638473510742</v>
      </c>
      <c r="U358" s="2">
        <v>23.060169219970703</v>
      </c>
      <c r="V358" s="2">
        <v>400.57192993164062</v>
      </c>
      <c r="W358" s="2">
        <v>393.61434936523437</v>
      </c>
      <c r="X358" s="2">
        <v>17.778438568115234</v>
      </c>
      <c r="Y358" s="2">
        <v>19.906112670898438</v>
      </c>
      <c r="Z358" s="2">
        <v>56.835041046142578</v>
      </c>
      <c r="AA358" s="2">
        <v>63.636898040771484</v>
      </c>
      <c r="AB358" s="2">
        <v>400.02670288085937</v>
      </c>
      <c r="AC358" s="2">
        <v>1499.6966552734375</v>
      </c>
      <c r="AD358" s="2">
        <v>1.0011857375502586E-2</v>
      </c>
      <c r="AE358" s="2">
        <v>92.883064270019531</v>
      </c>
      <c r="AF358" s="2">
        <v>2.1808936595916748</v>
      </c>
      <c r="AG358" s="2">
        <v>-0.11419783532619476</v>
      </c>
      <c r="AH358" s="2">
        <v>1</v>
      </c>
      <c r="AI358" s="2">
        <v>-0.21956524252891541</v>
      </c>
      <c r="AJ358" s="2">
        <v>2.737391471862793</v>
      </c>
      <c r="AK358" s="2">
        <v>1</v>
      </c>
      <c r="AL358" s="2">
        <v>0</v>
      </c>
      <c r="AM358" s="2">
        <v>0.15999999642372131</v>
      </c>
      <c r="AN358" s="2">
        <v>111115</v>
      </c>
      <c r="AO358">
        <v>0.66671117146809888</v>
      </c>
      <c r="AP358">
        <v>1.4473553114739495E-3</v>
      </c>
      <c r="AQ358">
        <v>297.88763847351072</v>
      </c>
      <c r="AR358">
        <v>296.64578285217283</v>
      </c>
      <c r="AS358">
        <v>239.95145948041682</v>
      </c>
      <c r="AT358">
        <v>1.9206907710023142</v>
      </c>
      <c r="AU358">
        <v>3.130280459896277</v>
      </c>
      <c r="AV358">
        <v>33.701304801877193</v>
      </c>
      <c r="AW358">
        <v>13.795192130978755</v>
      </c>
      <c r="AX358">
        <v>24.116710662841797</v>
      </c>
      <c r="AY358">
        <v>3.0160361230995134</v>
      </c>
      <c r="AZ358">
        <v>0.1021051978032293</v>
      </c>
      <c r="BA358">
        <v>1.8489407425773097</v>
      </c>
      <c r="BB358">
        <v>1.1670953805222037</v>
      </c>
      <c r="BC358">
        <v>6.4184321872527983E-2</v>
      </c>
      <c r="BD358">
        <v>29.922152175008467</v>
      </c>
      <c r="BE358">
        <v>0.81843721761862143</v>
      </c>
      <c r="BF358">
        <v>59.619128836843593</v>
      </c>
      <c r="BG358">
        <v>391.46523132493689</v>
      </c>
      <c r="BH358">
        <v>6.1969755999800738E-3</v>
      </c>
    </row>
    <row r="359" spans="1:64" x14ac:dyDescent="0.25">
      <c r="A359" s="6" t="s">
        <v>554</v>
      </c>
      <c r="B359" t="s">
        <v>555</v>
      </c>
      <c r="C359" s="6">
        <v>150805</v>
      </c>
      <c r="D359" t="s">
        <v>556</v>
      </c>
      <c r="F359" s="2" t="s">
        <v>566</v>
      </c>
      <c r="G359" s="2">
        <v>1999.499999564141</v>
      </c>
      <c r="H359" s="2">
        <v>0</v>
      </c>
      <c r="I359">
        <v>10.135192474840059</v>
      </c>
      <c r="J359">
        <v>4.8977342274431929E-2</v>
      </c>
      <c r="K359">
        <v>1418.475097291057</v>
      </c>
      <c r="L359">
        <v>0.75944821540624063</v>
      </c>
      <c r="M359">
        <v>1.4283822138147768</v>
      </c>
      <c r="N359">
        <v>25.222511291503906</v>
      </c>
      <c r="O359" s="2">
        <v>6</v>
      </c>
      <c r="P359">
        <v>1.4200000166893005</v>
      </c>
      <c r="Q359" s="2">
        <v>0.5</v>
      </c>
      <c r="R359">
        <v>2.5560000300407411</v>
      </c>
      <c r="S359" s="2">
        <v>24.2523193359375</v>
      </c>
      <c r="T359" s="2">
        <v>25.222511291503906</v>
      </c>
      <c r="U359" s="2">
        <v>24.075481414794922</v>
      </c>
      <c r="V359" s="2">
        <v>1815.2744140625</v>
      </c>
      <c r="W359" s="2">
        <v>1795.5291748046875</v>
      </c>
      <c r="X359" s="2">
        <v>18.030570983886719</v>
      </c>
      <c r="Y359" s="2">
        <v>19.309480667114258</v>
      </c>
      <c r="Z359" s="2">
        <v>55.083896636962891</v>
      </c>
      <c r="AA359" s="2">
        <v>58.991001129150391</v>
      </c>
      <c r="AB359" s="2">
        <v>349.41497802734375</v>
      </c>
      <c r="AC359" s="2">
        <v>1499.9849853515625</v>
      </c>
      <c r="AD359" s="2">
        <v>0.12114599347114563</v>
      </c>
      <c r="AE359" s="2">
        <v>92.893333435058594</v>
      </c>
      <c r="AF359" s="2">
        <v>-10.360439300537109</v>
      </c>
      <c r="AG359" s="2">
        <v>-9.3922622501850128E-2</v>
      </c>
      <c r="AH359" s="2">
        <v>0.66666668653488159</v>
      </c>
      <c r="AI359" s="2">
        <v>-0.21956524252891541</v>
      </c>
      <c r="AJ359" s="2">
        <v>2.737391471862793</v>
      </c>
      <c r="AK359" s="2">
        <v>1</v>
      </c>
      <c r="AL359" s="2">
        <v>0</v>
      </c>
      <c r="AM359" s="2">
        <v>0.15999999642372131</v>
      </c>
      <c r="AN359" s="2">
        <v>111115</v>
      </c>
      <c r="AO359">
        <v>0.58235829671223949</v>
      </c>
      <c r="AP359">
        <v>7.5944821540624061E-4</v>
      </c>
      <c r="AQ359">
        <v>298.37251129150388</v>
      </c>
      <c r="AR359">
        <v>297.40231933593748</v>
      </c>
      <c r="AS359">
        <v>239.99759229188567</v>
      </c>
      <c r="AT359">
        <v>2.3148670024995788</v>
      </c>
      <c r="AU359">
        <v>3.2221042398828392</v>
      </c>
      <c r="AV359">
        <v>34.686065412168688</v>
      </c>
      <c r="AW359">
        <v>15.37658474505443</v>
      </c>
      <c r="AX359">
        <v>24.737415313720703</v>
      </c>
      <c r="AY359">
        <v>3.1302387307747201</v>
      </c>
      <c r="AZ359">
        <v>4.8056497401935037E-2</v>
      </c>
      <c r="BA359">
        <v>1.7937220260680624</v>
      </c>
      <c r="BB359">
        <v>1.3365167047066577</v>
      </c>
      <c r="BC359">
        <v>3.011670753992873E-2</v>
      </c>
      <c r="BD359">
        <v>131.76688018198533</v>
      </c>
      <c r="BE359">
        <v>0.79000392597093538</v>
      </c>
      <c r="BF359">
        <v>55.295842714367147</v>
      </c>
      <c r="BG359">
        <v>1790.1760802506096</v>
      </c>
      <c r="BH359">
        <v>3.1306082968672968E-3</v>
      </c>
    </row>
    <row r="360" spans="1:64" x14ac:dyDescent="0.25">
      <c r="A360" s="6" t="s">
        <v>554</v>
      </c>
      <c r="B360" t="s">
        <v>555</v>
      </c>
      <c r="C360" s="6">
        <v>150805</v>
      </c>
      <c r="D360" t="s">
        <v>558</v>
      </c>
      <c r="F360" s="2" t="s">
        <v>569</v>
      </c>
      <c r="G360" s="2">
        <v>2919.499999564141</v>
      </c>
      <c r="H360" s="2">
        <v>0</v>
      </c>
      <c r="I360">
        <v>3.8409178801893358</v>
      </c>
      <c r="J360">
        <v>3.9507982514956547E-2</v>
      </c>
      <c r="K360">
        <v>231.92929614656214</v>
      </c>
      <c r="L360">
        <v>0.57903529561692668</v>
      </c>
      <c r="M360">
        <v>1.3455290382170795</v>
      </c>
      <c r="N360">
        <v>24.90989875793457</v>
      </c>
      <c r="O360" s="2">
        <v>6</v>
      </c>
      <c r="P360">
        <v>1.4200000166893005</v>
      </c>
      <c r="Q360" s="2">
        <v>0.5</v>
      </c>
      <c r="R360">
        <v>2.5560000300407411</v>
      </c>
      <c r="S360" s="2">
        <v>22.767290115356445</v>
      </c>
      <c r="T360" s="2">
        <v>24.90989875793457</v>
      </c>
      <c r="U360" s="2">
        <v>22.082696914672852</v>
      </c>
      <c r="V360" s="2">
        <v>405.15951538085937</v>
      </c>
      <c r="W360" s="2">
        <v>397.00991821289062</v>
      </c>
      <c r="X360" s="2">
        <v>18.423545837402344</v>
      </c>
      <c r="Y360" s="2">
        <v>19.560079574584961</v>
      </c>
      <c r="Z360" s="2">
        <v>61.560131072998047</v>
      </c>
      <c r="AA360" s="2">
        <v>65.35772705078125</v>
      </c>
      <c r="AB360" s="2">
        <v>299.70565795898437</v>
      </c>
      <c r="AC360" s="2">
        <v>1499.5179443359375</v>
      </c>
      <c r="AD360" s="2">
        <v>5.8067664504051208E-2</v>
      </c>
      <c r="AE360" s="2">
        <v>92.898811340332031</v>
      </c>
      <c r="AF360" s="2">
        <v>3.2336935997009277</v>
      </c>
      <c r="AG360" s="2">
        <v>-8.2368656992912292E-2</v>
      </c>
      <c r="AH360" s="2">
        <v>1</v>
      </c>
      <c r="AI360" s="2">
        <v>-0.21956524252891541</v>
      </c>
      <c r="AJ360" s="2">
        <v>2.737391471862793</v>
      </c>
      <c r="AK360" s="2">
        <v>1</v>
      </c>
      <c r="AL360" s="2">
        <v>0</v>
      </c>
      <c r="AM360" s="2">
        <v>0.15999999642372131</v>
      </c>
      <c r="AN360" s="2">
        <v>111115</v>
      </c>
      <c r="AO360">
        <v>0.4995094299316406</v>
      </c>
      <c r="AP360">
        <v>5.7903529561692665E-4</v>
      </c>
      <c r="AQ360">
        <v>298.05989875793455</v>
      </c>
      <c r="AR360">
        <v>295.91729011535642</v>
      </c>
      <c r="AS360">
        <v>239.92286573105594</v>
      </c>
      <c r="AT360">
        <v>2.2536091105960931</v>
      </c>
      <c r="AU360">
        <v>3.1626371804183298</v>
      </c>
      <c r="AV360">
        <v>34.043892863516866</v>
      </c>
      <c r="AW360">
        <v>14.483813288931906</v>
      </c>
      <c r="AX360">
        <v>23.838594436645508</v>
      </c>
      <c r="AY360">
        <v>2.9660591238845533</v>
      </c>
      <c r="AZ360">
        <v>3.8906604798204604E-2</v>
      </c>
      <c r="BA360">
        <v>1.8171081422012503</v>
      </c>
      <c r="BB360">
        <v>1.148950981683303</v>
      </c>
      <c r="BC360">
        <v>2.4369952280218352E-2</v>
      </c>
      <c r="BD360">
        <v>21.545955927015473</v>
      </c>
      <c r="BE360">
        <v>0.58419018142058987</v>
      </c>
      <c r="BF360">
        <v>56.949225465040357</v>
      </c>
      <c r="BG360">
        <v>394.98126442677432</v>
      </c>
      <c r="BH360">
        <v>5.5379157963113745E-3</v>
      </c>
    </row>
    <row r="361" spans="1:64" x14ac:dyDescent="0.25">
      <c r="A361" s="6" t="s">
        <v>554</v>
      </c>
      <c r="B361" t="s">
        <v>555</v>
      </c>
      <c r="C361" s="6">
        <v>150805</v>
      </c>
      <c r="D361" t="s">
        <v>558</v>
      </c>
      <c r="F361" s="2" t="s">
        <v>570</v>
      </c>
      <c r="G361" s="2">
        <v>3159.499998960644</v>
      </c>
      <c r="H361" s="2">
        <v>0</v>
      </c>
      <c r="I361">
        <v>14.868781501503378</v>
      </c>
      <c r="J361">
        <v>4.1103210127741485E-2</v>
      </c>
      <c r="K361">
        <v>1144.6455424336491</v>
      </c>
      <c r="L361">
        <v>0.56491578653482333</v>
      </c>
      <c r="M361">
        <v>1.263318458977098</v>
      </c>
      <c r="N361">
        <v>24.417404174804687</v>
      </c>
      <c r="O361" s="2">
        <v>6</v>
      </c>
      <c r="P361">
        <v>1.4200000166893005</v>
      </c>
      <c r="Q361" s="2">
        <v>0.5</v>
      </c>
      <c r="R361">
        <v>2.5560000300407411</v>
      </c>
      <c r="S361" s="2">
        <v>22.587560653686523</v>
      </c>
      <c r="T361" s="2">
        <v>24.417404174804687</v>
      </c>
      <c r="U361" s="2">
        <v>22.083948135375977</v>
      </c>
      <c r="V361" s="2">
        <v>1795.5859375</v>
      </c>
      <c r="W361" s="2">
        <v>1763.8223876953125</v>
      </c>
      <c r="X361" s="2">
        <v>18.3475341796875</v>
      </c>
      <c r="Y361" s="2">
        <v>19.456541061401367</v>
      </c>
      <c r="Z361" s="2">
        <v>61.981403350830078</v>
      </c>
      <c r="AA361" s="2">
        <v>65.727836608886719</v>
      </c>
      <c r="AB361" s="2">
        <v>299.686767578125</v>
      </c>
      <c r="AC361" s="2">
        <v>1500.890380859375</v>
      </c>
      <c r="AD361" s="2">
        <v>0.26731663942337036</v>
      </c>
      <c r="AE361" s="2">
        <v>92.903388977050781</v>
      </c>
      <c r="AF361" s="2">
        <v>-8.3873634338378906</v>
      </c>
      <c r="AG361" s="2">
        <v>-8.8084980845451355E-2</v>
      </c>
      <c r="AH361" s="2">
        <v>0.66666668653488159</v>
      </c>
      <c r="AI361" s="2">
        <v>-0.21956524252891541</v>
      </c>
      <c r="AJ361" s="2">
        <v>2.737391471862793</v>
      </c>
      <c r="AK361" s="2">
        <v>1</v>
      </c>
      <c r="AL361" s="2">
        <v>0</v>
      </c>
      <c r="AM361" s="2">
        <v>0.15999999642372131</v>
      </c>
      <c r="AN361" s="2">
        <v>111115</v>
      </c>
      <c r="AO361">
        <v>0.49947794596354161</v>
      </c>
      <c r="AP361">
        <v>5.6491578653482331E-4</v>
      </c>
      <c r="AQ361">
        <v>297.56740417480466</v>
      </c>
      <c r="AR361">
        <v>295.7375606536865</v>
      </c>
      <c r="AS361">
        <v>240.14245556989772</v>
      </c>
      <c r="AT361">
        <v>2.3077952316441626</v>
      </c>
      <c r="AU361">
        <v>3.0708970613524298</v>
      </c>
      <c r="AV361">
        <v>33.054736701919559</v>
      </c>
      <c r="AW361">
        <v>13.598195640518192</v>
      </c>
      <c r="AX361">
        <v>23.502482414245605</v>
      </c>
      <c r="AY361">
        <v>2.9066279681746163</v>
      </c>
      <c r="AZ361">
        <v>4.0452687708503479E-2</v>
      </c>
      <c r="BA361">
        <v>1.8075786023753317</v>
      </c>
      <c r="BB361">
        <v>1.0990493657992846</v>
      </c>
      <c r="BC361">
        <v>2.5340581363395023E-2</v>
      </c>
      <c r="BD361">
        <v>106.34145006956058</v>
      </c>
      <c r="BE361">
        <v>0.64895737258970443</v>
      </c>
      <c r="BF361">
        <v>58.420978192718209</v>
      </c>
      <c r="BG361">
        <v>1755.9691581213247</v>
      </c>
      <c r="BH361">
        <v>4.9468338087496379E-3</v>
      </c>
    </row>
    <row r="362" spans="1:64" x14ac:dyDescent="0.25">
      <c r="A362" s="6" t="s">
        <v>554</v>
      </c>
      <c r="B362" t="s">
        <v>555</v>
      </c>
      <c r="C362" s="6">
        <v>150805</v>
      </c>
      <c r="D362" t="s">
        <v>560</v>
      </c>
      <c r="F362" s="2" t="s">
        <v>573</v>
      </c>
      <c r="G362" s="2">
        <v>3969.9999995753169</v>
      </c>
      <c r="H362" s="2">
        <v>0</v>
      </c>
      <c r="I362">
        <v>4.3447987450771262</v>
      </c>
      <c r="J362">
        <v>7.2331053205334145E-2</v>
      </c>
      <c r="K362">
        <v>287.9325657426495</v>
      </c>
      <c r="L362">
        <v>1.0045859868561804</v>
      </c>
      <c r="M362">
        <v>1.2917342129069291</v>
      </c>
      <c r="N362">
        <v>24.649524688720703</v>
      </c>
      <c r="O362" s="2">
        <v>6</v>
      </c>
      <c r="P362">
        <v>1.4200000166893005</v>
      </c>
      <c r="Q362" s="2">
        <v>0.5</v>
      </c>
      <c r="R362">
        <v>2.5560000300407411</v>
      </c>
      <c r="S362" s="2">
        <v>23.180744171142578</v>
      </c>
      <c r="T362" s="2">
        <v>24.649524688720703</v>
      </c>
      <c r="U362" s="2">
        <v>23.063840866088867</v>
      </c>
      <c r="V362" s="2">
        <v>401.24301147460938</v>
      </c>
      <c r="W362" s="2">
        <v>394.132568359375</v>
      </c>
      <c r="X362" s="2">
        <v>18.133403778076172</v>
      </c>
      <c r="Y362" s="2">
        <v>19.610593795776367</v>
      </c>
      <c r="Z362" s="2">
        <v>59.102867126464844</v>
      </c>
      <c r="AA362" s="2">
        <v>63.917522430419922</v>
      </c>
      <c r="AB362" s="2">
        <v>400.03741455078125</v>
      </c>
      <c r="AC362" s="2">
        <v>1498.6923828125</v>
      </c>
      <c r="AD362" s="2">
        <v>0.17020365595817566</v>
      </c>
      <c r="AE362" s="2">
        <v>92.914443969726563</v>
      </c>
      <c r="AF362" s="2">
        <v>2.6406104564666748</v>
      </c>
      <c r="AG362" s="2">
        <v>-0.11537237465381622</v>
      </c>
      <c r="AH362" s="2">
        <v>1</v>
      </c>
      <c r="AI362" s="2">
        <v>-0.21956524252891541</v>
      </c>
      <c r="AJ362" s="2">
        <v>2.737391471862793</v>
      </c>
      <c r="AK362" s="2">
        <v>1</v>
      </c>
      <c r="AL362" s="2">
        <v>0</v>
      </c>
      <c r="AM362" s="2">
        <v>0.15999999642372131</v>
      </c>
      <c r="AN362" s="2">
        <v>111115</v>
      </c>
      <c r="AO362">
        <v>0.66672902425130198</v>
      </c>
      <c r="AP362">
        <v>1.0045859868561804E-3</v>
      </c>
      <c r="AQ362">
        <v>297.79952468872068</v>
      </c>
      <c r="AR362">
        <v>296.33074417114256</v>
      </c>
      <c r="AS362">
        <v>239.79077589025837</v>
      </c>
      <c r="AT362">
        <v>2.1204080629418232</v>
      </c>
      <c r="AU362">
        <v>3.1138416313576598</v>
      </c>
      <c r="AV362">
        <v>33.512998607323247</v>
      </c>
      <c r="AW362">
        <v>13.90240481154688</v>
      </c>
      <c r="AX362">
        <v>23.915134429931641</v>
      </c>
      <c r="AY362">
        <v>2.9797404728317294</v>
      </c>
      <c r="AZ362">
        <v>7.0340519633995999E-2</v>
      </c>
      <c r="BA362">
        <v>1.8221074184507307</v>
      </c>
      <c r="BB362">
        <v>1.1576330543809987</v>
      </c>
      <c r="BC362">
        <v>4.413743095576856E-2</v>
      </c>
      <c r="BD362">
        <v>26.753094246755015</v>
      </c>
      <c r="BE362">
        <v>0.73054750826911874</v>
      </c>
      <c r="BF362">
        <v>58.557204914166348</v>
      </c>
      <c r="BG362">
        <v>391.83778031676275</v>
      </c>
      <c r="BH362">
        <v>6.4929744707266568E-3</v>
      </c>
    </row>
    <row r="363" spans="1:64" x14ac:dyDescent="0.25">
      <c r="A363" s="6" t="s">
        <v>554</v>
      </c>
      <c r="B363" t="s">
        <v>555</v>
      </c>
      <c r="C363" s="6">
        <v>150805</v>
      </c>
      <c r="D363" t="s">
        <v>560</v>
      </c>
      <c r="F363" s="2" t="s">
        <v>574</v>
      </c>
      <c r="G363" s="2">
        <v>4157.4999993406236</v>
      </c>
      <c r="H363" s="2">
        <v>0</v>
      </c>
      <c r="I363">
        <v>14.056759584682958</v>
      </c>
      <c r="J363">
        <v>7.3419309138420069E-2</v>
      </c>
      <c r="K363">
        <v>1432.9437310517783</v>
      </c>
      <c r="L363">
        <v>0.93682032139496196</v>
      </c>
      <c r="M363">
        <v>1.1879338393267371</v>
      </c>
      <c r="N363">
        <v>24.066781997680664</v>
      </c>
      <c r="O363" s="2">
        <v>6</v>
      </c>
      <c r="P363">
        <v>1.4200000166893005</v>
      </c>
      <c r="Q363" s="2">
        <v>0.5</v>
      </c>
      <c r="R363">
        <v>2.5560000300407411</v>
      </c>
      <c r="S363" s="2">
        <v>23.158742904663086</v>
      </c>
      <c r="T363" s="2">
        <v>24.066781997680664</v>
      </c>
      <c r="U363" s="2">
        <v>23.0587158203125</v>
      </c>
      <c r="V363" s="2">
        <v>1807.4256591796875</v>
      </c>
      <c r="W363" s="2">
        <v>1780.4202880859375</v>
      </c>
      <c r="X363" s="2">
        <v>18.000942230224609</v>
      </c>
      <c r="Y363" s="2">
        <v>19.578325271606445</v>
      </c>
      <c r="Z363" s="2">
        <v>58.748146057128906</v>
      </c>
      <c r="AA363" s="2">
        <v>63.896114349365234</v>
      </c>
      <c r="AB363" s="2">
        <v>349.36813354492187</v>
      </c>
      <c r="AC363" s="2">
        <v>1499.128662109375</v>
      </c>
      <c r="AD363" s="2">
        <v>3.0035956297069788E-3</v>
      </c>
      <c r="AE363" s="2">
        <v>92.912765502929688</v>
      </c>
      <c r="AF363" s="2">
        <v>-10.065975189208984</v>
      </c>
      <c r="AG363" s="2">
        <v>-0.11636161804199219</v>
      </c>
      <c r="AH363" s="2">
        <v>1</v>
      </c>
      <c r="AI363" s="2">
        <v>-0.21956524252891541</v>
      </c>
      <c r="AJ363" s="2">
        <v>2.737391471862793</v>
      </c>
      <c r="AK363" s="2">
        <v>1</v>
      </c>
      <c r="AL363" s="2">
        <v>0</v>
      </c>
      <c r="AM363" s="2">
        <v>0.15999999642372131</v>
      </c>
      <c r="AN363" s="2">
        <v>111115</v>
      </c>
      <c r="AO363">
        <v>0.58228022257486978</v>
      </c>
      <c r="AP363">
        <v>9.3682032139496196E-4</v>
      </c>
      <c r="AQ363">
        <v>297.21678199768064</v>
      </c>
      <c r="AR363">
        <v>296.30874290466306</v>
      </c>
      <c r="AS363">
        <v>239.86058057619812</v>
      </c>
      <c r="AT363">
        <v>2.2338757740786397</v>
      </c>
      <c r="AU363">
        <v>3.0070101842275889</v>
      </c>
      <c r="AV363">
        <v>32.363800258779008</v>
      </c>
      <c r="AW363">
        <v>12.785474987172563</v>
      </c>
      <c r="AX363">
        <v>23.612762451171875</v>
      </c>
      <c r="AY363">
        <v>2.9260117753140156</v>
      </c>
      <c r="AZ363">
        <v>7.1369276694357484E-2</v>
      </c>
      <c r="BA363">
        <v>1.8190763449008518</v>
      </c>
      <c r="BB363">
        <v>1.1069354304131638</v>
      </c>
      <c r="BC363">
        <v>4.4785559273677576E-2</v>
      </c>
      <c r="BD363">
        <v>133.13876486210702</v>
      </c>
      <c r="BE363">
        <v>0.80483453296989882</v>
      </c>
      <c r="BF363">
        <v>60.573656884979201</v>
      </c>
      <c r="BG363">
        <v>1772.9959433221311</v>
      </c>
      <c r="BH363">
        <v>4.8024324883778205E-3</v>
      </c>
    </row>
    <row r="364" spans="1:64" x14ac:dyDescent="0.25">
      <c r="A364" s="6" t="s">
        <v>554</v>
      </c>
      <c r="B364" t="s">
        <v>555</v>
      </c>
      <c r="C364" s="6">
        <v>150805</v>
      </c>
      <c r="D364" t="s">
        <v>559</v>
      </c>
      <c r="F364" s="2" t="s">
        <v>571</v>
      </c>
      <c r="G364" s="2">
        <v>3478.9999996423721</v>
      </c>
      <c r="H364" s="2">
        <v>0</v>
      </c>
      <c r="I364">
        <v>8.5866862315996979</v>
      </c>
      <c r="J364">
        <v>0.16772749714141746</v>
      </c>
      <c r="K364">
        <v>290.80874987763013</v>
      </c>
      <c r="L364">
        <v>1.7577849388192692</v>
      </c>
      <c r="M364">
        <v>1.0093060638460947</v>
      </c>
      <c r="N364">
        <v>24.156255722045898</v>
      </c>
      <c r="O364" s="2">
        <v>6</v>
      </c>
      <c r="P364">
        <v>1.4200000166893005</v>
      </c>
      <c r="Q364" s="2">
        <v>0.5</v>
      </c>
      <c r="R364">
        <v>2.5560000300407411</v>
      </c>
      <c r="S364" s="2">
        <v>22.477394104003906</v>
      </c>
      <c r="T364" s="2">
        <v>24.156255722045898</v>
      </c>
      <c r="U364" s="2">
        <v>22.083934783935547</v>
      </c>
      <c r="V364" s="2">
        <v>401.8271484375</v>
      </c>
      <c r="W364" s="2">
        <v>383.29119873046875</v>
      </c>
      <c r="X364" s="2">
        <v>18.236949920654297</v>
      </c>
      <c r="Y364" s="2">
        <v>21.679107666015625</v>
      </c>
      <c r="Z364" s="2">
        <v>62.016326904296875</v>
      </c>
      <c r="AA364" s="2">
        <v>73.7216796875</v>
      </c>
      <c r="AB364" s="2">
        <v>299.75576782226562</v>
      </c>
      <c r="AC364" s="2">
        <v>1499.769287109375</v>
      </c>
      <c r="AD364" s="2">
        <v>0.14216908812522888</v>
      </c>
      <c r="AE364" s="2">
        <v>92.89569091796875</v>
      </c>
      <c r="AF364" s="2">
        <v>2.466402530670166</v>
      </c>
      <c r="AG364" s="2">
        <v>-0.15553760528564453</v>
      </c>
      <c r="AH364" s="2">
        <v>0.66666668653488159</v>
      </c>
      <c r="AI364" s="2">
        <v>-0.21956524252891541</v>
      </c>
      <c r="AJ364" s="2">
        <v>2.737391471862793</v>
      </c>
      <c r="AK364" s="2">
        <v>1</v>
      </c>
      <c r="AL364" s="2">
        <v>0</v>
      </c>
      <c r="AM364" s="2">
        <v>0.15999999642372131</v>
      </c>
      <c r="AN364" s="2">
        <v>111115</v>
      </c>
      <c r="AO364">
        <v>0.4995929463704426</v>
      </c>
      <c r="AP364">
        <v>1.7577849388192692E-3</v>
      </c>
      <c r="AQ364">
        <v>297.30625572204588</v>
      </c>
      <c r="AR364">
        <v>295.62739410400388</v>
      </c>
      <c r="AS364">
        <v>239.96308057390706</v>
      </c>
      <c r="AT364">
        <v>1.7031143642867281</v>
      </c>
      <c r="AU364">
        <v>3.0232017489656489</v>
      </c>
      <c r="AV364">
        <v>32.544047189823665</v>
      </c>
      <c r="AW364">
        <v>10.86493952380804</v>
      </c>
      <c r="AX364">
        <v>23.316824913024902</v>
      </c>
      <c r="AY364">
        <v>2.8742487525675084</v>
      </c>
      <c r="AZ364">
        <v>0.15739881594384234</v>
      </c>
      <c r="BA364">
        <v>2.0138956851195542</v>
      </c>
      <c r="BB364">
        <v>0.86035306744795426</v>
      </c>
      <c r="BC364">
        <v>9.9252860558082356E-2</v>
      </c>
      <c r="BD364">
        <v>27.014879744873213</v>
      </c>
      <c r="BE364">
        <v>0.75871491659824808</v>
      </c>
      <c r="BF364">
        <v>67.797476071855968</v>
      </c>
      <c r="BG364">
        <v>378.75597718257433</v>
      </c>
      <c r="BH364">
        <v>1.53702037563567E-2</v>
      </c>
    </row>
    <row r="365" spans="1:64" x14ac:dyDescent="0.25">
      <c r="A365" s="6" t="s">
        <v>554</v>
      </c>
      <c r="B365" t="s">
        <v>555</v>
      </c>
      <c r="C365" s="6">
        <v>150805</v>
      </c>
      <c r="D365" t="s">
        <v>559</v>
      </c>
      <c r="F365" s="2" t="s">
        <v>572</v>
      </c>
      <c r="G365" s="2">
        <v>3700.9999990835786</v>
      </c>
      <c r="H365" s="2">
        <v>0</v>
      </c>
      <c r="I365">
        <v>22.247086194541083</v>
      </c>
      <c r="J365">
        <v>0.16023080255222344</v>
      </c>
      <c r="K365">
        <v>1489.3072573274135</v>
      </c>
      <c r="L365">
        <v>1.8704737204926427</v>
      </c>
      <c r="M365">
        <v>1.1214278066256467</v>
      </c>
      <c r="N365">
        <v>24.408700942993164</v>
      </c>
      <c r="O365" s="2">
        <v>6</v>
      </c>
      <c r="P365">
        <v>1.4200000166893005</v>
      </c>
      <c r="Q365" s="2">
        <v>0.5</v>
      </c>
      <c r="R365">
        <v>2.5560000300407411</v>
      </c>
      <c r="S365" s="2">
        <v>23.173530578613281</v>
      </c>
      <c r="T365" s="2">
        <v>24.408700942993164</v>
      </c>
      <c r="U365" s="2">
        <v>23.059736251831055</v>
      </c>
      <c r="V365" s="2">
        <v>1793.6063232421875</v>
      </c>
      <c r="W365" s="2">
        <v>1755.3095703125</v>
      </c>
      <c r="X365" s="2">
        <v>18.218864440917969</v>
      </c>
      <c r="Y365" s="2">
        <v>20.965839385986328</v>
      </c>
      <c r="Z365" s="2">
        <v>59.402423858642578</v>
      </c>
      <c r="AA365" s="2">
        <v>68.358909606933594</v>
      </c>
      <c r="AB365" s="2">
        <v>399.98712158203125</v>
      </c>
      <c r="AC365" s="2">
        <v>1500.2752685546875</v>
      </c>
      <c r="AD365" s="2">
        <v>8.0095864832401276E-2</v>
      </c>
      <c r="AE365" s="2">
        <v>92.906806945800781</v>
      </c>
      <c r="AF365" s="2">
        <v>-10.714817047119141</v>
      </c>
      <c r="AG365" s="2">
        <v>-0.13739871978759766</v>
      </c>
      <c r="AH365" s="2">
        <v>0.66666668653488159</v>
      </c>
      <c r="AI365" s="2">
        <v>-0.21956524252891541</v>
      </c>
      <c r="AJ365" s="2">
        <v>2.737391471862793</v>
      </c>
      <c r="AK365" s="2">
        <v>1</v>
      </c>
      <c r="AL365" s="2">
        <v>0</v>
      </c>
      <c r="AM365" s="2">
        <v>0.15999999642372131</v>
      </c>
      <c r="AN365" s="2">
        <v>111115</v>
      </c>
      <c r="AO365">
        <v>0.66664520263671867</v>
      </c>
      <c r="AP365">
        <v>1.8704737204926426E-3</v>
      </c>
      <c r="AQ365">
        <v>297.55870094299314</v>
      </c>
      <c r="AR365">
        <v>296.32353057861326</v>
      </c>
      <c r="AS365">
        <v>240.04403760334753</v>
      </c>
      <c r="AT365">
        <v>1.7028494306550785</v>
      </c>
      <c r="AU365">
        <v>3.0692969989161449</v>
      </c>
      <c r="AV365">
        <v>33.036298413599404</v>
      </c>
      <c r="AW365">
        <v>12.070459027613076</v>
      </c>
      <c r="AX365">
        <v>23.791115760803223</v>
      </c>
      <c r="AY365">
        <v>2.9576000513564491</v>
      </c>
      <c r="AZ365">
        <v>0.15077876711456484</v>
      </c>
      <c r="BA365">
        <v>1.9478691922904983</v>
      </c>
      <c r="BB365">
        <v>1.0097308590659508</v>
      </c>
      <c r="BC365">
        <v>9.5042675251259381E-2</v>
      </c>
      <c r="BD365">
        <v>138.36678183949806</v>
      </c>
      <c r="BE365">
        <v>0.84845846141103776</v>
      </c>
      <c r="BF365">
        <v>64.664257411963575</v>
      </c>
      <c r="BG365">
        <v>1743.5593488689769</v>
      </c>
      <c r="BH365">
        <v>8.2508881001563863E-3</v>
      </c>
    </row>
    <row r="366" spans="1:64" x14ac:dyDescent="0.25">
      <c r="A366" s="6" t="s">
        <v>554</v>
      </c>
      <c r="B366" t="s">
        <v>555</v>
      </c>
      <c r="C366" s="6">
        <v>150805</v>
      </c>
      <c r="D366" t="s">
        <v>561</v>
      </c>
      <c r="F366" s="2" t="s">
        <v>575</v>
      </c>
      <c r="G366" s="2">
        <v>4423.4999993182719</v>
      </c>
      <c r="H366" s="2">
        <v>0</v>
      </c>
      <c r="I366">
        <v>5.2689252507952649</v>
      </c>
      <c r="J366">
        <v>0.12868564439831387</v>
      </c>
      <c r="K366">
        <v>314.57022007269808</v>
      </c>
      <c r="L366">
        <v>1.8348009027533023</v>
      </c>
      <c r="M366">
        <v>1.3522617103592351</v>
      </c>
      <c r="N366">
        <v>25.62348747253418</v>
      </c>
      <c r="O366" s="2">
        <v>6</v>
      </c>
      <c r="P366">
        <v>1.4200000166893005</v>
      </c>
      <c r="Q366" s="2">
        <v>0.5</v>
      </c>
      <c r="R366">
        <v>2.5560000300407411</v>
      </c>
      <c r="S366" s="2">
        <v>23.931259155273438</v>
      </c>
      <c r="T366" s="2">
        <v>25.62348747253418</v>
      </c>
      <c r="U366" s="2">
        <v>24.078559875488281</v>
      </c>
      <c r="V366" s="2">
        <v>401.58355712890625</v>
      </c>
      <c r="W366" s="2">
        <v>391.30355834960937</v>
      </c>
      <c r="X366" s="2">
        <v>17.874958038330078</v>
      </c>
      <c r="Y366" s="2">
        <v>20.959434509277344</v>
      </c>
      <c r="Z366" s="2">
        <v>55.687046051025391</v>
      </c>
      <c r="AA366" s="2">
        <v>65.296318054199219</v>
      </c>
      <c r="AB366" s="2">
        <v>349.42938232421875</v>
      </c>
      <c r="AC366" s="2">
        <v>1499.2283935546875</v>
      </c>
      <c r="AD366" s="2">
        <v>8.8103882968425751E-2</v>
      </c>
      <c r="AE366" s="2">
        <v>92.919845581054687</v>
      </c>
      <c r="AF366" s="2">
        <v>2.1948325634002686</v>
      </c>
      <c r="AG366" s="2">
        <v>-0.16239862143993378</v>
      </c>
      <c r="AH366" s="2">
        <v>1</v>
      </c>
      <c r="AI366" s="2">
        <v>-0.21956524252891541</v>
      </c>
      <c r="AJ366" s="2">
        <v>2.737391471862793</v>
      </c>
      <c r="AK366" s="2">
        <v>1</v>
      </c>
      <c r="AL366" s="2">
        <v>0</v>
      </c>
      <c r="AM366" s="2">
        <v>0.15999999642372131</v>
      </c>
      <c r="AN366" s="2">
        <v>111115</v>
      </c>
      <c r="AO366">
        <v>0.58238230387369783</v>
      </c>
      <c r="AP366">
        <v>1.8348009027533024E-3</v>
      </c>
      <c r="AQ366">
        <v>298.77348747253416</v>
      </c>
      <c r="AR366">
        <v>297.08125915527341</v>
      </c>
      <c r="AS366">
        <v>239.87653760709145</v>
      </c>
      <c r="AT366">
        <v>1.6533727222691403</v>
      </c>
      <c r="AU366">
        <v>3.2998091284275146</v>
      </c>
      <c r="AV366">
        <v>35.512425874073003</v>
      </c>
      <c r="AW366">
        <v>14.552991364795659</v>
      </c>
      <c r="AX366">
        <v>24.777373313903809</v>
      </c>
      <c r="AY366">
        <v>3.1377183167090181</v>
      </c>
      <c r="AZ366">
        <v>0.12251732635949193</v>
      </c>
      <c r="BA366">
        <v>1.9475474180682795</v>
      </c>
      <c r="BB366">
        <v>1.1901708986407387</v>
      </c>
      <c r="BC366">
        <v>7.7104610676309887E-2</v>
      </c>
      <c r="BD366">
        <v>29.229816273553492</v>
      </c>
      <c r="BE366">
        <v>0.80390329543501349</v>
      </c>
      <c r="BF366">
        <v>59.850651419124979</v>
      </c>
      <c r="BG366">
        <v>388.52067532731917</v>
      </c>
      <c r="BH366">
        <v>8.1166493462181792E-3</v>
      </c>
    </row>
    <row r="367" spans="1:64" x14ac:dyDescent="0.25">
      <c r="A367" s="6" t="s">
        <v>554</v>
      </c>
      <c r="B367" t="s">
        <v>555</v>
      </c>
      <c r="C367" s="6">
        <v>150805</v>
      </c>
      <c r="D367" t="s">
        <v>561</v>
      </c>
      <c r="F367" s="2" t="s">
        <v>576</v>
      </c>
      <c r="G367" s="2">
        <v>4616.4999992959201</v>
      </c>
      <c r="H367" s="2">
        <v>0</v>
      </c>
      <c r="I367">
        <v>15.250605005359457</v>
      </c>
      <c r="J367">
        <v>0.12701234233664355</v>
      </c>
      <c r="K367">
        <v>1537.4221223056165</v>
      </c>
      <c r="L367">
        <v>1.7943681071143589</v>
      </c>
      <c r="M367">
        <v>1.3394171903032175</v>
      </c>
      <c r="N367">
        <v>25.470054626464844</v>
      </c>
      <c r="O367" s="2">
        <v>6</v>
      </c>
      <c r="P367">
        <v>1.4200000166893005</v>
      </c>
      <c r="Q367" s="2">
        <v>0.5</v>
      </c>
      <c r="R367">
        <v>2.5560000300407411</v>
      </c>
      <c r="S367" s="2">
        <v>23.576848983764648</v>
      </c>
      <c r="T367" s="2">
        <v>25.470054626464844</v>
      </c>
      <c r="U367" s="2">
        <v>23.568565368652344</v>
      </c>
      <c r="V367" s="2">
        <v>1808.4261474609375</v>
      </c>
      <c r="W367" s="2">
        <v>1776.761962890625</v>
      </c>
      <c r="X367" s="2">
        <v>17.757951736450195</v>
      </c>
      <c r="Y367" s="2">
        <v>20.775333404541016</v>
      </c>
      <c r="Z367" s="2">
        <v>56.515941619873047</v>
      </c>
      <c r="AA367" s="2">
        <v>66.118972778320313</v>
      </c>
      <c r="AB367" s="2">
        <v>349.3935546875</v>
      </c>
      <c r="AC367" s="2">
        <v>1499.6090087890625</v>
      </c>
      <c r="AD367" s="2">
        <v>0.21125529706478119</v>
      </c>
      <c r="AE367" s="2">
        <v>92.921112060546875</v>
      </c>
      <c r="AF367" s="2">
        <v>-10.651914596557617</v>
      </c>
      <c r="AG367" s="2">
        <v>-0.15559110045433044</v>
      </c>
      <c r="AH367" s="2">
        <v>1</v>
      </c>
      <c r="AI367" s="2">
        <v>-0.21956524252891541</v>
      </c>
      <c r="AJ367" s="2">
        <v>2.737391471862793</v>
      </c>
      <c r="AK367" s="2">
        <v>1</v>
      </c>
      <c r="AL367" s="2">
        <v>0</v>
      </c>
      <c r="AM367" s="2">
        <v>0.15999999642372131</v>
      </c>
      <c r="AN367" s="2">
        <v>111115</v>
      </c>
      <c r="AO367">
        <v>0.58232259114583318</v>
      </c>
      <c r="AP367">
        <v>1.7943681071143588E-3</v>
      </c>
      <c r="AQ367">
        <v>298.62005462646482</v>
      </c>
      <c r="AR367">
        <v>296.72684898376463</v>
      </c>
      <c r="AS367">
        <v>239.93743604323026</v>
      </c>
      <c r="AT367">
        <v>1.6490878729969292</v>
      </c>
      <c r="AU367">
        <v>3.2698842736817961</v>
      </c>
      <c r="AV367">
        <v>35.189896043766218</v>
      </c>
      <c r="AW367">
        <v>14.414562639225203</v>
      </c>
      <c r="AX367">
        <v>24.523451805114746</v>
      </c>
      <c r="AY367">
        <v>3.0904522442443692</v>
      </c>
      <c r="AZ367">
        <v>0.12099964732564507</v>
      </c>
      <c r="BA367">
        <v>1.9304670833785786</v>
      </c>
      <c r="BB367">
        <v>1.1599851608657905</v>
      </c>
      <c r="BC367">
        <v>7.6142935804612635E-2</v>
      </c>
      <c r="BD367">
        <v>142.858973311124</v>
      </c>
      <c r="BE367">
        <v>0.86529436942941695</v>
      </c>
      <c r="BF367">
        <v>59.853505247096919</v>
      </c>
      <c r="BG367">
        <v>1768.7070659754215</v>
      </c>
      <c r="BH367">
        <v>5.16084423627428E-3</v>
      </c>
    </row>
    <row r="368" spans="1:64" x14ac:dyDescent="0.25">
      <c r="A368" s="6" t="s">
        <v>554</v>
      </c>
      <c r="B368" t="s">
        <v>555</v>
      </c>
      <c r="C368" s="6">
        <v>150805</v>
      </c>
      <c r="D368" t="s">
        <v>563</v>
      </c>
      <c r="F368" s="2" t="s">
        <v>579</v>
      </c>
      <c r="G368" s="2">
        <v>5419.4999994300306</v>
      </c>
      <c r="H368" s="2">
        <v>0</v>
      </c>
      <c r="I368">
        <v>4.3518662558310774</v>
      </c>
      <c r="J368">
        <v>9.2979335994178874E-2</v>
      </c>
      <c r="K368">
        <v>309.19340093932783</v>
      </c>
      <c r="L368">
        <v>1.1635529780942915</v>
      </c>
      <c r="M368">
        <v>1.1737787864252607</v>
      </c>
      <c r="N368">
        <v>24.101202011108398</v>
      </c>
      <c r="O368" s="2">
        <v>6</v>
      </c>
      <c r="P368">
        <v>1.4200000166893005</v>
      </c>
      <c r="Q368" s="2">
        <v>0.5</v>
      </c>
      <c r="R368">
        <v>2.5560000300407411</v>
      </c>
      <c r="S368" s="2">
        <v>23.835859298706055</v>
      </c>
      <c r="T368" s="2">
        <v>24.101202011108398</v>
      </c>
      <c r="U368" s="2">
        <v>23.559473037719727</v>
      </c>
      <c r="V368" s="2">
        <v>401.92984008789063</v>
      </c>
      <c r="W368" s="2">
        <v>393.66915893554687</v>
      </c>
      <c r="X368" s="2">
        <v>17.835063934326172</v>
      </c>
      <c r="Y368" s="2">
        <v>19.793825149536133</v>
      </c>
      <c r="Z368" s="2">
        <v>55.888809204101563</v>
      </c>
      <c r="AA368" s="2">
        <v>62.026878356933594</v>
      </c>
      <c r="AB368" s="2">
        <v>349.36013793945312</v>
      </c>
      <c r="AC368" s="2">
        <v>1498.63916015625</v>
      </c>
      <c r="AD368" s="2">
        <v>6.7077100276947021E-2</v>
      </c>
      <c r="AE368" s="2">
        <v>92.930557250976563</v>
      </c>
      <c r="AF368" s="2">
        <v>4.3593282699584961</v>
      </c>
      <c r="AG368" s="2">
        <v>-0.11421545594930649</v>
      </c>
      <c r="AH368" s="2">
        <v>1</v>
      </c>
      <c r="AI368" s="2">
        <v>-0.21956524252891541</v>
      </c>
      <c r="AJ368" s="2">
        <v>2.737391471862793</v>
      </c>
      <c r="AK368" s="2">
        <v>1</v>
      </c>
      <c r="AL368" s="2">
        <v>0</v>
      </c>
      <c r="AM368" s="2">
        <v>0.15999999642372131</v>
      </c>
      <c r="AN368" s="2">
        <v>111115</v>
      </c>
      <c r="AO368">
        <v>0.58226689656575514</v>
      </c>
      <c r="AP368">
        <v>1.1635529780942915E-3</v>
      </c>
      <c r="AQ368">
        <v>297.25120201110838</v>
      </c>
      <c r="AR368">
        <v>296.98585929870603</v>
      </c>
      <c r="AS368">
        <v>239.78226026544871</v>
      </c>
      <c r="AT368">
        <v>2.1999689468729042</v>
      </c>
      <c r="AU368">
        <v>3.0132299877000479</v>
      </c>
      <c r="AV368">
        <v>32.424533725352035</v>
      </c>
      <c r="AW368">
        <v>12.630708575815902</v>
      </c>
      <c r="AX368">
        <v>23.968530654907227</v>
      </c>
      <c r="AY368">
        <v>2.9893175709244355</v>
      </c>
      <c r="AZ368">
        <v>8.971575567612651E-2</v>
      </c>
      <c r="BA368">
        <v>1.8394512012747872</v>
      </c>
      <c r="BB368">
        <v>1.1498663696496483</v>
      </c>
      <c r="BC368">
        <v>5.6356702575084995E-2</v>
      </c>
      <c r="BD368">
        <v>28.733515047616354</v>
      </c>
      <c r="BE368">
        <v>0.78541433567050201</v>
      </c>
      <c r="BF368">
        <v>61.405449944753833</v>
      </c>
      <c r="BG368">
        <v>391.37063805279155</v>
      </c>
      <c r="BH368">
        <v>6.8280110860706013E-3</v>
      </c>
    </row>
    <row r="369" spans="1:60" x14ac:dyDescent="0.25">
      <c r="A369" s="6" t="s">
        <v>554</v>
      </c>
      <c r="B369" t="s">
        <v>555</v>
      </c>
      <c r="C369" s="6">
        <v>150805</v>
      </c>
      <c r="D369" t="s">
        <v>563</v>
      </c>
      <c r="F369" s="2" t="s">
        <v>580</v>
      </c>
      <c r="G369" s="2">
        <v>5619.9999991506338</v>
      </c>
      <c r="H369" s="2">
        <v>0</v>
      </c>
      <c r="I369">
        <v>10.223396293311813</v>
      </c>
      <c r="J369">
        <v>8.7985110569323205E-2</v>
      </c>
      <c r="K369">
        <v>1560.0451634760748</v>
      </c>
      <c r="L369">
        <v>1.1607427829046337</v>
      </c>
      <c r="M369">
        <v>1.2346359522266124</v>
      </c>
      <c r="N369">
        <v>24.418603897094727</v>
      </c>
      <c r="O369" s="2">
        <v>6</v>
      </c>
      <c r="P369">
        <v>1.4200000166893005</v>
      </c>
      <c r="Q369" s="2">
        <v>0.5</v>
      </c>
      <c r="R369">
        <v>2.5560000300407411</v>
      </c>
      <c r="S369" s="2">
        <v>23.988857269287109</v>
      </c>
      <c r="T369" s="2">
        <v>24.418603897094727</v>
      </c>
      <c r="U369" s="2">
        <v>23.54766845703125</v>
      </c>
      <c r="V369" s="2">
        <v>1808.9332275390625</v>
      </c>
      <c r="W369" s="2">
        <v>1787.8109130859375</v>
      </c>
      <c r="X369" s="2">
        <v>17.80876350402832</v>
      </c>
      <c r="Y369" s="2">
        <v>19.762893676757813</v>
      </c>
      <c r="Z369" s="2">
        <v>55.292648315429688</v>
      </c>
      <c r="AA369" s="2">
        <v>61.359832763671875</v>
      </c>
      <c r="AB369" s="2">
        <v>349.35333251953125</v>
      </c>
      <c r="AC369" s="2">
        <v>1500.425048828125</v>
      </c>
      <c r="AD369" s="2">
        <v>0.1141345426440239</v>
      </c>
      <c r="AE369" s="2">
        <v>92.925750732421875</v>
      </c>
      <c r="AF369" s="2">
        <v>-5.7083473205566406</v>
      </c>
      <c r="AG369" s="2">
        <v>-0.10230396687984467</v>
      </c>
      <c r="AH369" s="2">
        <v>1</v>
      </c>
      <c r="AI369" s="2">
        <v>-0.21956524252891541</v>
      </c>
      <c r="AJ369" s="2">
        <v>2.737391471862793</v>
      </c>
      <c r="AK369" s="2">
        <v>1</v>
      </c>
      <c r="AL369" s="2">
        <v>0</v>
      </c>
      <c r="AM369" s="2">
        <v>0.15999999642372131</v>
      </c>
      <c r="AN369" s="2">
        <v>111115</v>
      </c>
      <c r="AO369">
        <v>0.58225555419921871</v>
      </c>
      <c r="AP369">
        <v>1.1607427829046337E-3</v>
      </c>
      <c r="AQ369">
        <v>297.5686038970947</v>
      </c>
      <c r="AR369">
        <v>297.13885726928709</v>
      </c>
      <c r="AS369">
        <v>240.06800244656188</v>
      </c>
      <c r="AT369">
        <v>2.1817106613001265</v>
      </c>
      <c r="AU369">
        <v>3.0711176837843652</v>
      </c>
      <c r="AV369">
        <v>33.049156553252892</v>
      </c>
      <c r="AW369">
        <v>13.28626287649508</v>
      </c>
      <c r="AX369">
        <v>24.203730583190918</v>
      </c>
      <c r="AY369">
        <v>3.0318239237616855</v>
      </c>
      <c r="AZ369">
        <v>8.5057189544733097E-2</v>
      </c>
      <c r="BA369">
        <v>1.8364817315577529</v>
      </c>
      <c r="BB369">
        <v>1.1953421922039327</v>
      </c>
      <c r="BC369">
        <v>5.3416267387383212E-2</v>
      </c>
      <c r="BD369">
        <v>144.96836799249806</v>
      </c>
      <c r="BE369">
        <v>0.8726007611080544</v>
      </c>
      <c r="BF369">
        <v>60.082215655076546</v>
      </c>
      <c r="BG369">
        <v>1782.4112320085665</v>
      </c>
      <c r="BH369">
        <v>3.4461424490121167E-3</v>
      </c>
    </row>
    <row r="370" spans="1:60" x14ac:dyDescent="0.25">
      <c r="A370" s="6" t="s">
        <v>554</v>
      </c>
      <c r="B370" t="s">
        <v>555</v>
      </c>
      <c r="C370" s="6">
        <v>150805</v>
      </c>
      <c r="D370" t="s">
        <v>562</v>
      </c>
      <c r="F370" s="2" t="s">
        <v>577</v>
      </c>
      <c r="G370" s="2">
        <v>4982.4999990947545</v>
      </c>
      <c r="H370" s="2">
        <v>0</v>
      </c>
      <c r="I370">
        <v>10.436159151970259</v>
      </c>
      <c r="J370">
        <v>0.17940441883584302</v>
      </c>
      <c r="K370">
        <v>276.66681567296047</v>
      </c>
      <c r="L370">
        <v>2.2271167508453229</v>
      </c>
      <c r="M370">
        <v>1.1999773910672864</v>
      </c>
      <c r="N370">
        <v>25.076482772827148</v>
      </c>
      <c r="O370" s="2">
        <v>6</v>
      </c>
      <c r="P370">
        <v>1.4200000166893005</v>
      </c>
      <c r="Q370" s="2">
        <v>0.5</v>
      </c>
      <c r="R370">
        <v>2.5560000300407411</v>
      </c>
      <c r="S370" s="2">
        <v>23.79290771484375</v>
      </c>
      <c r="T370" s="2">
        <v>25.076482772827148</v>
      </c>
      <c r="U370" s="2">
        <v>23.563625335693359</v>
      </c>
      <c r="V370" s="2">
        <v>401.6556396484375</v>
      </c>
      <c r="W370" s="2">
        <v>382.27166748046875</v>
      </c>
      <c r="X370" s="2">
        <v>17.719690322875977</v>
      </c>
      <c r="Y370" s="2">
        <v>21.462215423583984</v>
      </c>
      <c r="Z370" s="2">
        <v>55.663448333740234</v>
      </c>
      <c r="AA370" s="2">
        <v>67.419967651367188</v>
      </c>
      <c r="AB370" s="2">
        <v>349.38729858398437</v>
      </c>
      <c r="AC370" s="2">
        <v>1499.9779052734375</v>
      </c>
      <c r="AD370" s="2">
        <v>1.6019085422158241E-2</v>
      </c>
      <c r="AE370" s="2">
        <v>92.918083190917969</v>
      </c>
      <c r="AF370" s="2">
        <v>3.5378208160400391</v>
      </c>
      <c r="AG370" s="2">
        <v>-0.13369426131248474</v>
      </c>
      <c r="AH370" s="2">
        <v>0.66666668653488159</v>
      </c>
      <c r="AI370" s="2">
        <v>-0.21956524252891541</v>
      </c>
      <c r="AJ370" s="2">
        <v>2.737391471862793</v>
      </c>
      <c r="AK370" s="2">
        <v>1</v>
      </c>
      <c r="AL370" s="2">
        <v>0</v>
      </c>
      <c r="AM370" s="2">
        <v>0.15999999642372131</v>
      </c>
      <c r="AN370" s="2">
        <v>111115</v>
      </c>
      <c r="AO370">
        <v>0.58231216430664057</v>
      </c>
      <c r="AP370">
        <v>2.2271167508453229E-3</v>
      </c>
      <c r="AQ370">
        <v>298.22648277282713</v>
      </c>
      <c r="AR370">
        <v>296.94290771484373</v>
      </c>
      <c r="AS370">
        <v>239.99645947941099</v>
      </c>
      <c r="AT370">
        <v>1.5068420932797266</v>
      </c>
      <c r="AU370">
        <v>3.1942053092572658</v>
      </c>
      <c r="AV370">
        <v>34.376573424294179</v>
      </c>
      <c r="AW370">
        <v>12.914358000710195</v>
      </c>
      <c r="AX370">
        <v>24.434695243835449</v>
      </c>
      <c r="AY370">
        <v>3.0740781347762551</v>
      </c>
      <c r="AZ370">
        <v>0.16763798864266075</v>
      </c>
      <c r="BA370">
        <v>1.9942279181899794</v>
      </c>
      <c r="BB370">
        <v>1.0798502165862758</v>
      </c>
      <c r="BC370">
        <v>0.10577095112196265</v>
      </c>
      <c r="BD370">
        <v>25.707350194866507</v>
      </c>
      <c r="BE370">
        <v>0.72374397374635691</v>
      </c>
      <c r="BF370">
        <v>63.88835573153797</v>
      </c>
      <c r="BG370">
        <v>376.75961165512695</v>
      </c>
      <c r="BH370">
        <v>1.7696935333459819E-2</v>
      </c>
    </row>
    <row r="371" spans="1:60" x14ac:dyDescent="0.25">
      <c r="A371" s="6" t="s">
        <v>554</v>
      </c>
      <c r="B371" t="s">
        <v>555</v>
      </c>
      <c r="C371" s="6">
        <v>150805</v>
      </c>
      <c r="D371" t="s">
        <v>562</v>
      </c>
      <c r="F371" s="2" t="s">
        <v>578</v>
      </c>
      <c r="G371" s="2">
        <v>5165.9999996200204</v>
      </c>
      <c r="H371" s="2">
        <v>0</v>
      </c>
      <c r="I371">
        <v>18.21264695771594</v>
      </c>
      <c r="J371">
        <v>0.14812123873240324</v>
      </c>
      <c r="K371">
        <v>1525.4433828659903</v>
      </c>
      <c r="L371">
        <v>2.0686556498613893</v>
      </c>
      <c r="M371">
        <v>1.3339255642320758</v>
      </c>
      <c r="N371">
        <v>25.667621612548828</v>
      </c>
      <c r="O371" s="2">
        <v>6</v>
      </c>
      <c r="P371">
        <v>1.4200000166893005</v>
      </c>
      <c r="Q371" s="2">
        <v>0.5</v>
      </c>
      <c r="R371">
        <v>2.5560000300407411</v>
      </c>
      <c r="S371" s="2">
        <v>23.112995147705078</v>
      </c>
      <c r="T371" s="2">
        <v>25.667621612548828</v>
      </c>
      <c r="U371" s="2">
        <v>22.541559219360352</v>
      </c>
      <c r="V371" s="2">
        <v>1808.160400390625</v>
      </c>
      <c r="W371" s="2">
        <v>1770.5906982421875</v>
      </c>
      <c r="X371" s="2">
        <v>17.772016525268555</v>
      </c>
      <c r="Y371" s="2">
        <v>21.249317169189453</v>
      </c>
      <c r="Z371" s="2">
        <v>58.167648315429688</v>
      </c>
      <c r="AA371" s="2">
        <v>69.548820495605469</v>
      </c>
      <c r="AB371" s="2">
        <v>349.35687255859375</v>
      </c>
      <c r="AC371" s="2">
        <v>1500.1300048828125</v>
      </c>
      <c r="AD371" s="2">
        <v>9.1108702123165131E-2</v>
      </c>
      <c r="AE371" s="2">
        <v>92.92230224609375</v>
      </c>
      <c r="AF371" s="2">
        <v>-5.7302393913269043</v>
      </c>
      <c r="AG371" s="2">
        <v>-0.1314970850944519</v>
      </c>
      <c r="AH371" s="2">
        <v>0.66666668653488159</v>
      </c>
      <c r="AI371" s="2">
        <v>-0.21956524252891541</v>
      </c>
      <c r="AJ371" s="2">
        <v>2.737391471862793</v>
      </c>
      <c r="AK371" s="2">
        <v>1</v>
      </c>
      <c r="AL371" s="2">
        <v>0</v>
      </c>
      <c r="AM371" s="2">
        <v>0.15999999642372131</v>
      </c>
      <c r="AN371" s="2">
        <v>111115</v>
      </c>
      <c r="AO371">
        <v>0.58226145426432285</v>
      </c>
      <c r="AP371">
        <v>2.0686556498613891E-3</v>
      </c>
      <c r="AQ371">
        <v>298.81762161254881</v>
      </c>
      <c r="AR371">
        <v>296.26299514770506</v>
      </c>
      <c r="AS371">
        <v>240.02079541636704</v>
      </c>
      <c r="AT371">
        <v>1.4179301654620353</v>
      </c>
      <c r="AU371">
        <v>3.3084610367506073</v>
      </c>
      <c r="AV371">
        <v>35.60459606337065</v>
      </c>
      <c r="AW371">
        <v>14.355278894181197</v>
      </c>
      <c r="AX371">
        <v>24.390308380126953</v>
      </c>
      <c r="AY371">
        <v>3.0659179799864567</v>
      </c>
      <c r="AZ371">
        <v>0.14000773375872441</v>
      </c>
      <c r="BA371">
        <v>1.9745354725185316</v>
      </c>
      <c r="BB371">
        <v>1.0913825074679251</v>
      </c>
      <c r="BC371">
        <v>8.8199320831010078E-2</v>
      </c>
      <c r="BD371">
        <v>141.74771108197726</v>
      </c>
      <c r="BE371">
        <v>0.86154489819720881</v>
      </c>
      <c r="BF371">
        <v>60.77483263971488</v>
      </c>
      <c r="BG371">
        <v>1760.971342567718</v>
      </c>
      <c r="BH371">
        <v>6.285568333936893E-3</v>
      </c>
    </row>
    <row r="372" spans="1:60" x14ac:dyDescent="0.25">
      <c r="A372" s="6" t="s">
        <v>554</v>
      </c>
      <c r="B372" t="s">
        <v>555</v>
      </c>
      <c r="C372" s="6">
        <v>150805</v>
      </c>
      <c r="D372" t="s">
        <v>564</v>
      </c>
      <c r="F372" s="2" t="s">
        <v>581</v>
      </c>
      <c r="G372" s="2">
        <v>6081.4999996982515</v>
      </c>
      <c r="H372" s="2">
        <v>0</v>
      </c>
      <c r="I372">
        <v>5.7010017993190134</v>
      </c>
      <c r="J372">
        <v>0.10335075033488476</v>
      </c>
      <c r="K372">
        <v>292.14524925268159</v>
      </c>
      <c r="L372">
        <v>1.4132009437305946</v>
      </c>
      <c r="M372">
        <v>1.2864337206829339</v>
      </c>
      <c r="N372">
        <v>24.88201904296875</v>
      </c>
      <c r="O372" s="2">
        <v>6</v>
      </c>
      <c r="P372">
        <v>1.4200000166893005</v>
      </c>
      <c r="Q372" s="2">
        <v>0.5</v>
      </c>
      <c r="R372">
        <v>2.5560000300407411</v>
      </c>
      <c r="S372" s="2">
        <v>23.945844650268555</v>
      </c>
      <c r="T372" s="2">
        <v>24.88201904296875</v>
      </c>
      <c r="U372" s="2">
        <v>23.536176681518555</v>
      </c>
      <c r="V372" s="2">
        <v>401.93411254882812</v>
      </c>
      <c r="W372" s="2">
        <v>391.19354248046875</v>
      </c>
      <c r="X372" s="2">
        <v>17.752931594848633</v>
      </c>
      <c r="Y372" s="2">
        <v>20.131155014038086</v>
      </c>
      <c r="Z372" s="2">
        <v>55.269157409667969</v>
      </c>
      <c r="AA372" s="2">
        <v>62.673137664794922</v>
      </c>
      <c r="AB372" s="2">
        <v>349.35781860351562</v>
      </c>
      <c r="AC372" s="2">
        <v>1500.2017822265625</v>
      </c>
      <c r="AD372" s="2">
        <v>3.9047539234161377E-2</v>
      </c>
      <c r="AE372" s="2">
        <v>92.937881469726563</v>
      </c>
      <c r="AF372" s="2">
        <v>4.8045282363891602</v>
      </c>
      <c r="AG372" s="2">
        <v>-0.11326855421066284</v>
      </c>
      <c r="AH372" s="2">
        <v>0.66666668653488159</v>
      </c>
      <c r="AI372" s="2">
        <v>-0.21956524252891541</v>
      </c>
      <c r="AJ372" s="2">
        <v>2.737391471862793</v>
      </c>
      <c r="AK372" s="2">
        <v>1</v>
      </c>
      <c r="AL372" s="2">
        <v>0</v>
      </c>
      <c r="AM372" s="2">
        <v>0.15999999642372131</v>
      </c>
      <c r="AN372" s="2">
        <v>111115</v>
      </c>
      <c r="AO372">
        <v>0.5822630310058593</v>
      </c>
      <c r="AP372">
        <v>1.4132009437305946E-3</v>
      </c>
      <c r="AQ372">
        <v>298.03201904296873</v>
      </c>
      <c r="AR372">
        <v>297.09584465026853</v>
      </c>
      <c r="AS372">
        <v>240.03227979111034</v>
      </c>
      <c r="AT372">
        <v>1.979741895491949</v>
      </c>
      <c r="AU372">
        <v>3.1573806192262972</v>
      </c>
      <c r="AV372">
        <v>33.973021219068542</v>
      </c>
      <c r="AW372">
        <v>13.841866205030456</v>
      </c>
      <c r="AX372">
        <v>24.413931846618652</v>
      </c>
      <c r="AY372">
        <v>3.0702585970791039</v>
      </c>
      <c r="AZ372">
        <v>9.9334214542162083E-2</v>
      </c>
      <c r="BA372">
        <v>1.8709468985433633</v>
      </c>
      <c r="BB372">
        <v>1.1993116985357406</v>
      </c>
      <c r="BC372">
        <v>6.2432669059527976E-2</v>
      </c>
      <c r="BD372">
        <v>27.151360546989448</v>
      </c>
      <c r="BE372">
        <v>0.74680488691161773</v>
      </c>
      <c r="BF372">
        <v>59.750905490332549</v>
      </c>
      <c r="BG372">
        <v>388.1824500162179</v>
      </c>
      <c r="BH372">
        <v>8.7752555453523111E-3</v>
      </c>
    </row>
    <row r="373" spans="1:60" x14ac:dyDescent="0.25">
      <c r="A373" s="6" t="s">
        <v>554</v>
      </c>
      <c r="B373" t="s">
        <v>555</v>
      </c>
      <c r="C373" s="6">
        <v>150805</v>
      </c>
      <c r="D373" t="s">
        <v>564</v>
      </c>
      <c r="F373" s="2" t="s">
        <v>582</v>
      </c>
      <c r="G373" s="2">
        <v>6286.4999994970858</v>
      </c>
      <c r="H373" s="2">
        <v>0</v>
      </c>
      <c r="I373">
        <v>14.072723869653524</v>
      </c>
      <c r="J373">
        <v>9.779243556351791E-2</v>
      </c>
      <c r="K373">
        <v>1505.0436933647502</v>
      </c>
      <c r="L373">
        <v>1.3221102049651139</v>
      </c>
      <c r="M373">
        <v>1.2695750579079448</v>
      </c>
      <c r="N373">
        <v>24.715244293212891</v>
      </c>
      <c r="O373" s="2">
        <v>6</v>
      </c>
      <c r="P373">
        <v>1.4200000166893005</v>
      </c>
      <c r="Q373" s="2">
        <v>0.5</v>
      </c>
      <c r="R373">
        <v>2.5560000300407411</v>
      </c>
      <c r="S373" s="2">
        <v>23.873746871948242</v>
      </c>
      <c r="T373" s="2">
        <v>24.715244293212891</v>
      </c>
      <c r="U373" s="2">
        <v>23.560331344604492</v>
      </c>
      <c r="V373" s="2">
        <v>1807.7315673828125</v>
      </c>
      <c r="W373" s="2">
        <v>1779.521484375</v>
      </c>
      <c r="X373" s="2">
        <v>17.750711441040039</v>
      </c>
      <c r="Y373" s="2">
        <v>19.97602653503418</v>
      </c>
      <c r="Z373" s="2">
        <v>55.501983642578125</v>
      </c>
      <c r="AA373" s="2">
        <v>62.459976196289063</v>
      </c>
      <c r="AB373" s="2">
        <v>349.35269165039062</v>
      </c>
      <c r="AC373" s="2">
        <v>1500.689453125</v>
      </c>
      <c r="AD373" s="2">
        <v>0.10912835597991943</v>
      </c>
      <c r="AE373" s="2">
        <v>92.937416076660156</v>
      </c>
      <c r="AF373" s="2">
        <v>-5.5251655578613281</v>
      </c>
      <c r="AG373" s="2">
        <v>-0.10524167120456696</v>
      </c>
      <c r="AH373" s="2">
        <v>1</v>
      </c>
      <c r="AI373" s="2">
        <v>-0.21956524252891541</v>
      </c>
      <c r="AJ373" s="2">
        <v>2.737391471862793</v>
      </c>
      <c r="AK373" s="2">
        <v>1</v>
      </c>
      <c r="AL373" s="2">
        <v>0</v>
      </c>
      <c r="AM373" s="2">
        <v>0.15999999642372131</v>
      </c>
      <c r="AN373" s="2">
        <v>111115</v>
      </c>
      <c r="AO373">
        <v>0.58225448608398422</v>
      </c>
      <c r="AP373">
        <v>1.3221102049651139E-3</v>
      </c>
      <c r="AQ373">
        <v>297.86524429321287</v>
      </c>
      <c r="AR373">
        <v>297.02374687194822</v>
      </c>
      <c r="AS373">
        <v>240.11030713311629</v>
      </c>
      <c r="AT373">
        <v>2.0416012790953948</v>
      </c>
      <c r="AU373">
        <v>3.1260953475528201</v>
      </c>
      <c r="AV373">
        <v>33.636564039764522</v>
      </c>
      <c r="AW373">
        <v>13.660537504730343</v>
      </c>
      <c r="AX373">
        <v>24.294495582580566</v>
      </c>
      <c r="AY373">
        <v>3.0483681199461672</v>
      </c>
      <c r="AZ373">
        <v>9.4188777561848486E-2</v>
      </c>
      <c r="BA373">
        <v>1.8565202896448754</v>
      </c>
      <c r="BB373">
        <v>1.1918478303012918</v>
      </c>
      <c r="BC373">
        <v>5.9181481969986884E-2</v>
      </c>
      <c r="BD373">
        <v>139.87487194379312</v>
      </c>
      <c r="BE373">
        <v>0.84575752896478718</v>
      </c>
      <c r="BF373">
        <v>59.80696803509673</v>
      </c>
      <c r="BG373">
        <v>1772.0887077706393</v>
      </c>
      <c r="BH373">
        <v>4.7494628398029679E-3</v>
      </c>
    </row>
    <row r="374" spans="1:60" x14ac:dyDescent="0.25">
      <c r="A374" s="6" t="s">
        <v>554</v>
      </c>
      <c r="B374" t="s">
        <v>555</v>
      </c>
      <c r="C374" s="6">
        <v>150805</v>
      </c>
      <c r="D374" t="s">
        <v>584</v>
      </c>
      <c r="F374" s="2" t="s">
        <v>594</v>
      </c>
      <c r="G374" s="2">
        <v>6933.9999995753169</v>
      </c>
      <c r="H374" s="2">
        <v>0</v>
      </c>
      <c r="I374">
        <v>6.0529882577584564</v>
      </c>
      <c r="J374">
        <v>0.10153453778285229</v>
      </c>
      <c r="K374">
        <v>287.20413560506921</v>
      </c>
      <c r="L374">
        <v>1.4134166887487669</v>
      </c>
      <c r="M374">
        <v>1.3101366827519574</v>
      </c>
      <c r="N374">
        <v>24.469911575317383</v>
      </c>
      <c r="O374" s="2">
        <v>6</v>
      </c>
      <c r="P374">
        <v>1.4200000166893005</v>
      </c>
      <c r="Q374" s="2">
        <v>0.5</v>
      </c>
      <c r="R374">
        <v>2.5560000300407411</v>
      </c>
      <c r="S374" s="2">
        <v>23.537103652954102</v>
      </c>
      <c r="T374" s="2">
        <v>24.469911575317383</v>
      </c>
      <c r="U374" s="2">
        <v>23.566482543945313</v>
      </c>
      <c r="V374" s="2">
        <v>401.60321044921875</v>
      </c>
      <c r="W374" s="2">
        <v>393.67306518554688</v>
      </c>
      <c r="X374" s="2">
        <v>17.384588241577148</v>
      </c>
      <c r="Y374" s="2">
        <v>19.048139572143555</v>
      </c>
      <c r="Z374" s="2">
        <v>55.474639892578125</v>
      </c>
      <c r="AA374" s="2">
        <v>60.783073425292969</v>
      </c>
      <c r="AB374" s="2">
        <v>500.07247924804688</v>
      </c>
      <c r="AC374" s="2">
        <v>1499</v>
      </c>
      <c r="AD374" s="2">
        <v>4.2048297822475433E-2</v>
      </c>
      <c r="AE374" s="2">
        <v>92.944992065429688</v>
      </c>
      <c r="AF374" s="2">
        <v>3.6673436164855957</v>
      </c>
      <c r="AG374" s="2">
        <v>-0.12019260972738266</v>
      </c>
      <c r="AH374" s="2">
        <v>1</v>
      </c>
      <c r="AI374" s="2">
        <v>-0.21956524252891541</v>
      </c>
      <c r="AJ374" s="2">
        <v>2.737391471862793</v>
      </c>
      <c r="AK374" s="2">
        <v>1</v>
      </c>
      <c r="AL374" s="2">
        <v>0</v>
      </c>
      <c r="AM374" s="2">
        <v>0.15999999642372131</v>
      </c>
      <c r="AN374" s="2">
        <v>111115</v>
      </c>
      <c r="AO374">
        <v>0.83345413208007813</v>
      </c>
      <c r="AP374">
        <v>1.4134166887487668E-3</v>
      </c>
      <c r="AQ374">
        <v>297.61991157531736</v>
      </c>
      <c r="AR374">
        <v>296.68710365295408</v>
      </c>
      <c r="AS374">
        <v>239.83999463915825</v>
      </c>
      <c r="AT374">
        <v>1.979430559701902</v>
      </c>
      <c r="AU374">
        <v>3.0805658641460374</v>
      </c>
      <c r="AV374">
        <v>33.14396822991214</v>
      </c>
      <c r="AW374">
        <v>14.095828657768585</v>
      </c>
      <c r="AX374">
        <v>24.003507614135742</v>
      </c>
      <c r="AY374">
        <v>2.9956055856914103</v>
      </c>
      <c r="AZ374">
        <v>9.7655279733832701E-2</v>
      </c>
      <c r="BA374">
        <v>1.77042918139408</v>
      </c>
      <c r="BB374">
        <v>1.2251764042973303</v>
      </c>
      <c r="BC374">
        <v>6.1371612195203047E-2</v>
      </c>
      <c r="BD374">
        <v>26.694186104971749</v>
      </c>
      <c r="BE374">
        <v>0.72954987527455939</v>
      </c>
      <c r="BF374">
        <v>57.999746199123273</v>
      </c>
      <c r="BG374">
        <v>390.47606438275591</v>
      </c>
      <c r="BH374">
        <v>8.9908656309374488E-3</v>
      </c>
    </row>
    <row r="375" spans="1:60" x14ac:dyDescent="0.25">
      <c r="A375" s="6" t="s">
        <v>554</v>
      </c>
      <c r="B375" t="s">
        <v>555</v>
      </c>
      <c r="C375" s="6">
        <v>150805</v>
      </c>
      <c r="D375" t="s">
        <v>584</v>
      </c>
      <c r="F375" s="2" t="s">
        <v>595</v>
      </c>
      <c r="G375" s="2">
        <v>7119.4999993406236</v>
      </c>
      <c r="H375" s="2">
        <v>0</v>
      </c>
      <c r="I375">
        <v>12.696752787049272</v>
      </c>
      <c r="J375">
        <v>8.4382008699547845E-2</v>
      </c>
      <c r="K375">
        <v>1496.7322398801882</v>
      </c>
      <c r="L375">
        <v>1.2585748189040862</v>
      </c>
      <c r="M375">
        <v>1.3940392319093768</v>
      </c>
      <c r="N375">
        <v>24.926612854003906</v>
      </c>
      <c r="O375" s="2">
        <v>6</v>
      </c>
      <c r="P375">
        <v>1.4200000166893005</v>
      </c>
      <c r="Q375" s="2">
        <v>0.5</v>
      </c>
      <c r="R375">
        <v>2.5560000300407411</v>
      </c>
      <c r="S375" s="2">
        <v>24.235118865966797</v>
      </c>
      <c r="T375" s="2">
        <v>24.926612854003906</v>
      </c>
      <c r="U375" s="2">
        <v>24.581020355224609</v>
      </c>
      <c r="V375" s="2">
        <v>1806.9591064453125</v>
      </c>
      <c r="W375" s="2">
        <v>1784.545166015625</v>
      </c>
      <c r="X375" s="2">
        <v>17.210287094116211</v>
      </c>
      <c r="Y375" s="2">
        <v>19.062149047851563</v>
      </c>
      <c r="Z375" s="2">
        <v>52.662071228027344</v>
      </c>
      <c r="AA375" s="2">
        <v>58.328617095947266</v>
      </c>
      <c r="AB375" s="2">
        <v>400.0029296875</v>
      </c>
      <c r="AC375" s="2">
        <v>1498.78955078125</v>
      </c>
      <c r="AD375" s="2">
        <v>8.0093704164028168E-2</v>
      </c>
      <c r="AE375" s="2">
        <v>92.946128845214844</v>
      </c>
      <c r="AF375" s="2">
        <v>-9.3378753662109375</v>
      </c>
      <c r="AG375" s="2">
        <v>-0.12822350859642029</v>
      </c>
      <c r="AH375" s="2">
        <v>0.66666668653488159</v>
      </c>
      <c r="AI375" s="2">
        <v>-0.21956524252891541</v>
      </c>
      <c r="AJ375" s="2">
        <v>2.737391471862793</v>
      </c>
      <c r="AK375" s="2">
        <v>1</v>
      </c>
      <c r="AL375" s="2">
        <v>0</v>
      </c>
      <c r="AM375" s="2">
        <v>0.15999999642372131</v>
      </c>
      <c r="AN375" s="2">
        <v>111115</v>
      </c>
      <c r="AO375">
        <v>0.66667154947916663</v>
      </c>
      <c r="AP375">
        <v>1.2585748189040862E-3</v>
      </c>
      <c r="AQ375">
        <v>298.07661285400388</v>
      </c>
      <c r="AR375">
        <v>297.38511886596677</v>
      </c>
      <c r="AS375">
        <v>239.80632276491087</v>
      </c>
      <c r="AT375">
        <v>2.0904964627031237</v>
      </c>
      <c r="AU375">
        <v>3.1657921933776776</v>
      </c>
      <c r="AV375">
        <v>34.060506152437377</v>
      </c>
      <c r="AW375">
        <v>14.998357104585814</v>
      </c>
      <c r="AX375">
        <v>24.580865859985352</v>
      </c>
      <c r="AY375">
        <v>3.1010847442235367</v>
      </c>
      <c r="AZ375">
        <v>8.168530674971651E-2</v>
      </c>
      <c r="BA375">
        <v>1.7717529614683007</v>
      </c>
      <c r="BB375">
        <v>1.329331782755236</v>
      </c>
      <c r="BC375">
        <v>5.1288938074145286E-2</v>
      </c>
      <c r="BD375">
        <v>139.11546761469097</v>
      </c>
      <c r="BE375">
        <v>0.83871916967053284</v>
      </c>
      <c r="BF375">
        <v>56.209683778440493</v>
      </c>
      <c r="BG375">
        <v>1777.8391346928306</v>
      </c>
      <c r="BH375">
        <v>4.0143140357655586E-3</v>
      </c>
    </row>
    <row r="376" spans="1:60" x14ac:dyDescent="0.25">
      <c r="A376" s="6" t="s">
        <v>554</v>
      </c>
      <c r="B376" t="s">
        <v>555</v>
      </c>
      <c r="C376" s="6">
        <v>150805</v>
      </c>
      <c r="D376" t="s">
        <v>583</v>
      </c>
      <c r="F376" s="2" t="s">
        <v>592</v>
      </c>
      <c r="G376" s="2">
        <v>6510.9999995529652</v>
      </c>
      <c r="H376" s="2">
        <v>0</v>
      </c>
      <c r="I376">
        <v>7.4233020589864598</v>
      </c>
      <c r="J376">
        <v>0.20582415025675116</v>
      </c>
      <c r="K376">
        <v>321.90238472381151</v>
      </c>
      <c r="L376">
        <v>2.6517486283732059</v>
      </c>
      <c r="M376">
        <v>1.2581756599512044</v>
      </c>
      <c r="N376">
        <v>25.050369262695313</v>
      </c>
      <c r="O376" s="2">
        <v>6</v>
      </c>
      <c r="P376">
        <v>1.4200000166893005</v>
      </c>
      <c r="Q376" s="2">
        <v>0.5</v>
      </c>
      <c r="R376">
        <v>2.5560000300407411</v>
      </c>
      <c r="S376" s="2">
        <v>23.819974899291992</v>
      </c>
      <c r="T376" s="2">
        <v>25.050369262695313</v>
      </c>
      <c r="U376" s="2">
        <v>23.560392379760742</v>
      </c>
      <c r="V376" s="2">
        <v>401.59902954101562</v>
      </c>
      <c r="W376" s="2">
        <v>391.446533203125</v>
      </c>
      <c r="X376" s="2">
        <v>17.661945343017578</v>
      </c>
      <c r="Y376" s="2">
        <v>20.777593612670898</v>
      </c>
      <c r="Z376" s="2">
        <v>55.404659271240234</v>
      </c>
      <c r="AA376" s="2">
        <v>65.178298950195313</v>
      </c>
      <c r="AB376" s="2">
        <v>500.05355834960937</v>
      </c>
      <c r="AC376" s="2">
        <v>1499.2833251953125</v>
      </c>
      <c r="AD376" s="2">
        <v>0.12114263325929642</v>
      </c>
      <c r="AE376" s="2">
        <v>92.939682006835938</v>
      </c>
      <c r="AF376" s="2">
        <v>4.3014135360717773</v>
      </c>
      <c r="AG376" s="2">
        <v>-0.15014380216598511</v>
      </c>
      <c r="AH376" s="2">
        <v>1</v>
      </c>
      <c r="AI376" s="2">
        <v>-0.21956524252891541</v>
      </c>
      <c r="AJ376" s="2">
        <v>2.737391471862793</v>
      </c>
      <c r="AK376" s="2">
        <v>1</v>
      </c>
      <c r="AL376" s="2">
        <v>0</v>
      </c>
      <c r="AM376" s="2">
        <v>0.15999999642372131</v>
      </c>
      <c r="AN376" s="2">
        <v>111115</v>
      </c>
      <c r="AO376">
        <v>0.83342259724934886</v>
      </c>
      <c r="AP376">
        <v>2.6517486283732061E-3</v>
      </c>
      <c r="AQ376">
        <v>298.20036926269529</v>
      </c>
      <c r="AR376">
        <v>296.96997489929197</v>
      </c>
      <c r="AS376">
        <v>239.885326669395</v>
      </c>
      <c r="AT376">
        <v>1.2908962039431049</v>
      </c>
      <c r="AU376">
        <v>3.1892386031801032</v>
      </c>
      <c r="AV376">
        <v>34.315144342171592</v>
      </c>
      <c r="AW376">
        <v>13.537550729500694</v>
      </c>
      <c r="AX376">
        <v>24.435172080993652</v>
      </c>
      <c r="AY376">
        <v>3.0741659002832713</v>
      </c>
      <c r="AZ376">
        <v>0.1904851648386604</v>
      </c>
      <c r="BA376">
        <v>1.9310629432288988</v>
      </c>
      <c r="BB376">
        <v>1.1431029570543725</v>
      </c>
      <c r="BC376">
        <v>0.12034244791721119</v>
      </c>
      <c r="BD376">
        <v>29.917505273473207</v>
      </c>
      <c r="BE376">
        <v>0.82234061977698902</v>
      </c>
      <c r="BF376">
        <v>62.455165718461728</v>
      </c>
      <c r="BG376">
        <v>387.52577511945941</v>
      </c>
      <c r="BH376">
        <v>1.1963683193183215E-2</v>
      </c>
    </row>
    <row r="377" spans="1:60" x14ac:dyDescent="0.25">
      <c r="A377" s="6" t="s">
        <v>554</v>
      </c>
      <c r="B377" t="s">
        <v>555</v>
      </c>
      <c r="C377" s="6">
        <v>150805</v>
      </c>
      <c r="D377" t="s">
        <v>583</v>
      </c>
      <c r="F377" s="2" t="s">
        <v>593</v>
      </c>
      <c r="G377" s="2">
        <v>6752.9999995082617</v>
      </c>
      <c r="H377" s="2">
        <v>0</v>
      </c>
      <c r="I377">
        <v>11.875487986183641</v>
      </c>
      <c r="J377">
        <v>0.20483997034336104</v>
      </c>
      <c r="K377">
        <v>1651.9248896034655</v>
      </c>
      <c r="L377">
        <v>2.561919912122661</v>
      </c>
      <c r="M377">
        <v>1.2215601743915996</v>
      </c>
      <c r="N377">
        <v>24.727993011474609</v>
      </c>
      <c r="O377" s="2">
        <v>6</v>
      </c>
      <c r="P377">
        <v>1.4200000166893005</v>
      </c>
      <c r="Q377" s="2">
        <v>0.5</v>
      </c>
      <c r="R377">
        <v>2.5560000300407411</v>
      </c>
      <c r="S377" s="2">
        <v>23.697092056274414</v>
      </c>
      <c r="T377" s="2">
        <v>24.727993011474609</v>
      </c>
      <c r="U377" s="2">
        <v>23.559772491455078</v>
      </c>
      <c r="V377" s="2">
        <v>1807.5731201171875</v>
      </c>
      <c r="W377" s="2">
        <v>1787.8275146484375</v>
      </c>
      <c r="X377" s="2">
        <v>17.506322860717773</v>
      </c>
      <c r="Y377" s="2">
        <v>20.517351150512695</v>
      </c>
      <c r="Z377" s="2">
        <v>55.325283050537109</v>
      </c>
      <c r="AA377" s="2">
        <v>64.841041564941406</v>
      </c>
      <c r="AB377" s="2">
        <v>500.03305053710937</v>
      </c>
      <c r="AC377" s="2">
        <v>1500.4742431640625</v>
      </c>
      <c r="AD377" s="2">
        <v>3.604227676987648E-2</v>
      </c>
      <c r="AE377" s="2">
        <v>92.941680908203125</v>
      </c>
      <c r="AF377" s="2">
        <v>-6.9588708877563477</v>
      </c>
      <c r="AG377" s="2">
        <v>-0.14558142423629761</v>
      </c>
      <c r="AH377" s="2">
        <v>1</v>
      </c>
      <c r="AI377" s="2">
        <v>-0.21956524252891541</v>
      </c>
      <c r="AJ377" s="2">
        <v>2.737391471862793</v>
      </c>
      <c r="AK377" s="2">
        <v>1</v>
      </c>
      <c r="AL377" s="2">
        <v>0</v>
      </c>
      <c r="AM377" s="2">
        <v>0.15999999642372131</v>
      </c>
      <c r="AN377" s="2">
        <v>111115</v>
      </c>
      <c r="AO377">
        <v>0.83338841756184878</v>
      </c>
      <c r="AP377">
        <v>2.561919912122661E-3</v>
      </c>
      <c r="AQ377">
        <v>297.87799301147459</v>
      </c>
      <c r="AR377">
        <v>296.84709205627439</v>
      </c>
      <c r="AS377">
        <v>240.07587354013594</v>
      </c>
      <c r="AT377">
        <v>1.3678304613390788</v>
      </c>
      <c r="AU377">
        <v>3.1284772781041048</v>
      </c>
      <c r="AV377">
        <v>33.660648780325452</v>
      </c>
      <c r="AW377">
        <v>13.143297629812757</v>
      </c>
      <c r="AX377">
        <v>24.212542533874512</v>
      </c>
      <c r="AY377">
        <v>3.033426674663501</v>
      </c>
      <c r="AZ377">
        <v>0.1896419098094542</v>
      </c>
      <c r="BA377">
        <v>1.9069171037125052</v>
      </c>
      <c r="BB377">
        <v>1.1265095709509958</v>
      </c>
      <c r="BC377">
        <v>0.11980396309054479</v>
      </c>
      <c r="BD377">
        <v>153.53267597384396</v>
      </c>
      <c r="BE377">
        <v>0.92398448735604333</v>
      </c>
      <c r="BF377">
        <v>62.844050620764101</v>
      </c>
      <c r="BG377">
        <v>1781.5552499407206</v>
      </c>
      <c r="BH377">
        <v>4.1890576684323047E-3</v>
      </c>
    </row>
    <row r="378" spans="1:60" x14ac:dyDescent="0.25">
      <c r="A378" s="6" t="s">
        <v>554</v>
      </c>
      <c r="B378" t="s">
        <v>555</v>
      </c>
      <c r="C378" s="6">
        <v>150805</v>
      </c>
      <c r="D378" t="s">
        <v>585</v>
      </c>
      <c r="F378" s="2" t="s">
        <v>596</v>
      </c>
      <c r="G378" s="2">
        <v>7289.9999995306134</v>
      </c>
      <c r="H378" s="2">
        <v>0</v>
      </c>
      <c r="I378">
        <v>2.4851096701400675</v>
      </c>
      <c r="J378">
        <v>5.5362384329826306E-2</v>
      </c>
      <c r="K378">
        <v>315.01399392884491</v>
      </c>
      <c r="L378">
        <v>0.8388147381732991</v>
      </c>
      <c r="M378">
        <v>1.4017153851812456</v>
      </c>
      <c r="N378">
        <v>24.572185516357422</v>
      </c>
      <c r="O378" s="2">
        <v>6</v>
      </c>
      <c r="P378">
        <v>1.4200000166893005</v>
      </c>
      <c r="Q378" s="2">
        <v>0.5</v>
      </c>
      <c r="R378">
        <v>2.5560000300407411</v>
      </c>
      <c r="S378" s="2">
        <v>24.217788696289063</v>
      </c>
      <c r="T378" s="2">
        <v>24.572185516357422</v>
      </c>
      <c r="U378" s="2">
        <v>24.581964492797852</v>
      </c>
      <c r="V378" s="2">
        <v>401.18408203125</v>
      </c>
      <c r="W378" s="2">
        <v>396.956787109375</v>
      </c>
      <c r="X378" s="2">
        <v>17.029716491699219</v>
      </c>
      <c r="Y378" s="2">
        <v>18.265007019042969</v>
      </c>
      <c r="Z378" s="2">
        <v>52.166740417480469</v>
      </c>
      <c r="AA378" s="2">
        <v>55.950775146484375</v>
      </c>
      <c r="AB378" s="2">
        <v>399.98385620117187</v>
      </c>
      <c r="AC378" s="2">
        <v>1499.4512939453125</v>
      </c>
      <c r="AD378" s="2">
        <v>0.12615235149860382</v>
      </c>
      <c r="AE378" s="2">
        <v>92.951499938964844</v>
      </c>
      <c r="AF378" s="2">
        <v>3.1179900169372559</v>
      </c>
      <c r="AG378" s="2">
        <v>-0.11529845744371414</v>
      </c>
      <c r="AH378" s="2">
        <v>1</v>
      </c>
      <c r="AI378" s="2">
        <v>-0.21956524252891541</v>
      </c>
      <c r="AJ378" s="2">
        <v>2.737391471862793</v>
      </c>
      <c r="AK378" s="2">
        <v>1</v>
      </c>
      <c r="AL378" s="2">
        <v>0</v>
      </c>
      <c r="AM378" s="2">
        <v>0.15999999642372131</v>
      </c>
      <c r="AN378" s="2">
        <v>111115</v>
      </c>
      <c r="AO378">
        <v>0.66663976033528638</v>
      </c>
      <c r="AP378">
        <v>8.3881473817329908E-4</v>
      </c>
      <c r="AQ378">
        <v>297.7221855163574</v>
      </c>
      <c r="AR378">
        <v>297.36778869628904</v>
      </c>
      <c r="AS378">
        <v>239.9122016687943</v>
      </c>
      <c r="AT378">
        <v>2.3577279322560152</v>
      </c>
      <c r="AU378">
        <v>3.0994751839970105</v>
      </c>
      <c r="AV378">
        <v>33.345079810785542</v>
      </c>
      <c r="AW378">
        <v>15.080072791742573</v>
      </c>
      <c r="AX378">
        <v>24.394987106323242</v>
      </c>
      <c r="AY378">
        <v>3.0667772310666885</v>
      </c>
      <c r="AZ378">
        <v>5.4188669956893448E-2</v>
      </c>
      <c r="BA378">
        <v>1.6977597988157649</v>
      </c>
      <c r="BB378">
        <v>1.3690174322509236</v>
      </c>
      <c r="BC378">
        <v>3.3971449522705477E-2</v>
      </c>
      <c r="BD378">
        <v>29.2810232374501</v>
      </c>
      <c r="BE378">
        <v>0.79357251005270735</v>
      </c>
      <c r="BF378">
        <v>54.561968804254214</v>
      </c>
      <c r="BG378">
        <v>395.64422920043177</v>
      </c>
      <c r="BH378">
        <v>3.4271314046802953E-3</v>
      </c>
    </row>
    <row r="379" spans="1:60" x14ac:dyDescent="0.25">
      <c r="A379" s="6" t="s">
        <v>554</v>
      </c>
      <c r="B379" t="s">
        <v>555</v>
      </c>
      <c r="C379" s="6">
        <v>150805</v>
      </c>
      <c r="D379" t="s">
        <v>585</v>
      </c>
      <c r="F379" s="2" t="s">
        <v>597</v>
      </c>
      <c r="G379" s="2">
        <v>7492.4999993182719</v>
      </c>
      <c r="H379" s="2">
        <v>0</v>
      </c>
      <c r="I379">
        <v>6.93057346512854</v>
      </c>
      <c r="J379">
        <v>5.2228945846923891E-2</v>
      </c>
      <c r="K379">
        <v>1532.6085656721707</v>
      </c>
      <c r="L379">
        <v>0.86127500205507668</v>
      </c>
      <c r="M379">
        <v>1.523132019848074</v>
      </c>
      <c r="N379">
        <v>25.111753463745117</v>
      </c>
      <c r="O379" s="2">
        <v>6</v>
      </c>
      <c r="P379">
        <v>1.4200000166893005</v>
      </c>
      <c r="Q379" s="2">
        <v>0.5</v>
      </c>
      <c r="R379">
        <v>2.5560000300407411</v>
      </c>
      <c r="S379" s="2">
        <v>24.184816360473633</v>
      </c>
      <c r="T379" s="2">
        <v>25.111753463745117</v>
      </c>
      <c r="U379" s="2">
        <v>24.5819091796875</v>
      </c>
      <c r="V379" s="2">
        <v>1805.994384765625</v>
      </c>
      <c r="W379" s="2">
        <v>1793.28076171875</v>
      </c>
      <c r="X379" s="2">
        <v>16.780879974365234</v>
      </c>
      <c r="Y379" s="2">
        <v>18.04957389831543</v>
      </c>
      <c r="Z379" s="2">
        <v>51.508007049560547</v>
      </c>
      <c r="AA379" s="2">
        <v>55.402194976806641</v>
      </c>
      <c r="AB379" s="2">
        <v>399.968505859375</v>
      </c>
      <c r="AC379" s="2">
        <v>1499.1976318359375</v>
      </c>
      <c r="AD379" s="2">
        <v>7.0083782076835632E-2</v>
      </c>
      <c r="AE379" s="2">
        <v>92.954681396484375</v>
      </c>
      <c r="AF379" s="2">
        <v>-10.103182792663574</v>
      </c>
      <c r="AG379" s="2">
        <v>-0.11405715346336365</v>
      </c>
      <c r="AH379" s="2">
        <v>1</v>
      </c>
      <c r="AI379" s="2">
        <v>-0.21956524252891541</v>
      </c>
      <c r="AJ379" s="2">
        <v>2.737391471862793</v>
      </c>
      <c r="AK379" s="2">
        <v>1</v>
      </c>
      <c r="AL379" s="2">
        <v>0</v>
      </c>
      <c r="AM379" s="2">
        <v>0.15999999642372131</v>
      </c>
      <c r="AN379" s="2">
        <v>111115</v>
      </c>
      <c r="AO379">
        <v>0.66661417643229159</v>
      </c>
      <c r="AP379">
        <v>8.612750020550767E-4</v>
      </c>
      <c r="AQ379">
        <v>298.26175346374509</v>
      </c>
      <c r="AR379">
        <v>297.33481636047361</v>
      </c>
      <c r="AS379">
        <v>239.87161573220146</v>
      </c>
      <c r="AT379">
        <v>2.2664807093556538</v>
      </c>
      <c r="AU379">
        <v>3.2009244109082853</v>
      </c>
      <c r="AV379">
        <v>34.435322275542184</v>
      </c>
      <c r="AW379">
        <v>16.385748377226754</v>
      </c>
      <c r="AX379">
        <v>24.648284912109375</v>
      </c>
      <c r="AY379">
        <v>3.1136108734667465</v>
      </c>
      <c r="AZ379">
        <v>5.1183078014958514E-2</v>
      </c>
      <c r="BA379">
        <v>1.6777923910602113</v>
      </c>
      <c r="BB379">
        <v>1.4358184824065352</v>
      </c>
      <c r="BC379">
        <v>3.2081772665451341E-2</v>
      </c>
      <c r="BD379">
        <v>142.46314092757953</v>
      </c>
      <c r="BE379">
        <v>0.85463949560427954</v>
      </c>
      <c r="BF379">
        <v>52.112029714478389</v>
      </c>
      <c r="BG379">
        <v>1789.6202476076548</v>
      </c>
      <c r="BH379">
        <v>2.0181166973046775E-3</v>
      </c>
    </row>
    <row r="380" spans="1:60" x14ac:dyDescent="0.25">
      <c r="A380" s="6" t="s">
        <v>554</v>
      </c>
      <c r="B380" t="s">
        <v>555</v>
      </c>
      <c r="C380" s="6">
        <v>150805</v>
      </c>
      <c r="D380" t="s">
        <v>587</v>
      </c>
      <c r="F380" s="2" t="s">
        <v>600</v>
      </c>
      <c r="G380" s="2">
        <v>8196.4999992959201</v>
      </c>
      <c r="H380" s="2">
        <v>0</v>
      </c>
      <c r="I380">
        <v>4.7670190300561703</v>
      </c>
      <c r="J380">
        <v>8.1233981999844371E-2</v>
      </c>
      <c r="K380">
        <v>287.91163413284369</v>
      </c>
      <c r="L380">
        <v>1.2948245033911263</v>
      </c>
      <c r="M380">
        <v>1.4892154184650359</v>
      </c>
      <c r="N380">
        <v>24.942800521850586</v>
      </c>
      <c r="O380" s="2">
        <v>6</v>
      </c>
      <c r="P380">
        <v>1.4200000166893005</v>
      </c>
      <c r="Q380" s="2">
        <v>0.5</v>
      </c>
      <c r="R380">
        <v>2.5560000300407411</v>
      </c>
      <c r="S380" s="2">
        <v>24.315753936767578</v>
      </c>
      <c r="T380" s="2">
        <v>24.942800521850586</v>
      </c>
      <c r="U380" s="2">
        <v>24.585412979125977</v>
      </c>
      <c r="V380" s="2">
        <v>401.19625854492187</v>
      </c>
      <c r="W380" s="2">
        <v>393.281494140625</v>
      </c>
      <c r="X380" s="2">
        <v>16.158023834228516</v>
      </c>
      <c r="Y380" s="2">
        <v>18.065267562866211</v>
      </c>
      <c r="Z380" s="2">
        <v>49.219596862792969</v>
      </c>
      <c r="AA380" s="2">
        <v>55.029327392578125</v>
      </c>
      <c r="AB380" s="2">
        <v>399.98028564453125</v>
      </c>
      <c r="AC380" s="2">
        <v>1499.0220947265625</v>
      </c>
      <c r="AD380" s="2">
        <v>8.1096678972244263E-2</v>
      </c>
      <c r="AE380" s="2">
        <v>92.975929260253906</v>
      </c>
      <c r="AF380" s="2">
        <v>3.1168227195739746</v>
      </c>
      <c r="AG380" s="2">
        <v>-0.11984509229660034</v>
      </c>
      <c r="AH380" s="2">
        <v>1</v>
      </c>
      <c r="AI380" s="2">
        <v>-0.21956524252891541</v>
      </c>
      <c r="AJ380" s="2">
        <v>2.737391471862793</v>
      </c>
      <c r="AK380" s="2">
        <v>1</v>
      </c>
      <c r="AL380" s="2">
        <v>0</v>
      </c>
      <c r="AM380" s="2">
        <v>0.15999999642372131</v>
      </c>
      <c r="AN380" s="2">
        <v>111115</v>
      </c>
      <c r="AO380">
        <v>0.66663380940755201</v>
      </c>
      <c r="AP380">
        <v>1.2948245033911263E-3</v>
      </c>
      <c r="AQ380">
        <v>298.09280052185056</v>
      </c>
      <c r="AR380">
        <v>297.46575393676756</v>
      </c>
      <c r="AS380">
        <v>239.84352979532923</v>
      </c>
      <c r="AT380">
        <v>2.0805936706235455</v>
      </c>
      <c r="AU380">
        <v>3.1688504574576442</v>
      </c>
      <c r="AV380">
        <v>34.082482236746941</v>
      </c>
      <c r="AW380">
        <v>16.01721467388073</v>
      </c>
      <c r="AX380">
        <v>24.629277229309082</v>
      </c>
      <c r="AY380">
        <v>3.1100748707573818</v>
      </c>
      <c r="AZ380">
        <v>7.8731754362318551E-2</v>
      </c>
      <c r="BA380">
        <v>1.6796350389926082</v>
      </c>
      <c r="BB380">
        <v>1.4304398317647735</v>
      </c>
      <c r="BC380">
        <v>4.9426200307057834E-2</v>
      </c>
      <c r="BD380">
        <v>26.768851728339378</v>
      </c>
      <c r="BE380">
        <v>0.73207521437531864</v>
      </c>
      <c r="BF380">
        <v>53.232737436619047</v>
      </c>
      <c r="BG380">
        <v>390.7637024289898</v>
      </c>
      <c r="BH380">
        <v>6.4939878193640685E-3</v>
      </c>
    </row>
    <row r="381" spans="1:60" x14ac:dyDescent="0.25">
      <c r="A381" s="6" t="s">
        <v>554</v>
      </c>
      <c r="B381" t="s">
        <v>555</v>
      </c>
      <c r="C381" s="6">
        <v>150805</v>
      </c>
      <c r="D381" t="s">
        <v>587</v>
      </c>
      <c r="F381" s="2" t="s">
        <v>601</v>
      </c>
      <c r="G381" s="2">
        <v>8389.9999992847443</v>
      </c>
      <c r="H381" s="2">
        <v>0</v>
      </c>
      <c r="I381">
        <v>9.9554512854433614</v>
      </c>
      <c r="J381">
        <v>7.2326209543498707E-2</v>
      </c>
      <c r="K381">
        <v>1518.1025912471191</v>
      </c>
      <c r="L381">
        <v>1.2137558425862822</v>
      </c>
      <c r="M381">
        <v>1.5625443015439515</v>
      </c>
      <c r="N381">
        <v>25.155971527099609</v>
      </c>
      <c r="O381" s="2">
        <v>6</v>
      </c>
      <c r="P381">
        <v>1.4200000166893005</v>
      </c>
      <c r="Q381" s="2">
        <v>0.5</v>
      </c>
      <c r="R381">
        <v>2.5560000300407411</v>
      </c>
      <c r="S381" s="2">
        <v>24.387550354003906</v>
      </c>
      <c r="T381" s="2">
        <v>25.155971527099609</v>
      </c>
      <c r="U381" s="2">
        <v>24.582712173461914</v>
      </c>
      <c r="V381" s="2">
        <v>1807.3382568359375</v>
      </c>
      <c r="W381" s="2">
        <v>1789.14990234375</v>
      </c>
      <c r="X381" s="2">
        <v>15.924160957336426</v>
      </c>
      <c r="Y381" s="2">
        <v>17.712329864501953</v>
      </c>
      <c r="Z381" s="2">
        <v>48.299041748046875</v>
      </c>
      <c r="AA381" s="2">
        <v>53.722675323486328</v>
      </c>
      <c r="AB381" s="2">
        <v>400.048583984375</v>
      </c>
      <c r="AC381" s="2">
        <v>1498.8194580078125</v>
      </c>
      <c r="AD381" s="2">
        <v>9.2111334204673767E-2</v>
      </c>
      <c r="AE381" s="2">
        <v>92.975975036621094</v>
      </c>
      <c r="AF381" s="2">
        <v>-9.8831768035888672</v>
      </c>
      <c r="AG381" s="2">
        <v>-0.1140432208776474</v>
      </c>
      <c r="AH381" s="2">
        <v>0.66666668653488159</v>
      </c>
      <c r="AI381" s="2">
        <v>-0.21956524252891541</v>
      </c>
      <c r="AJ381" s="2">
        <v>2.737391471862793</v>
      </c>
      <c r="AK381" s="2">
        <v>1</v>
      </c>
      <c r="AL381" s="2">
        <v>0</v>
      </c>
      <c r="AM381" s="2">
        <v>0.15999999642372131</v>
      </c>
      <c r="AN381" s="2">
        <v>111115</v>
      </c>
      <c r="AO381">
        <v>0.66674763997395825</v>
      </c>
      <c r="AP381">
        <v>1.2137558425862822E-3</v>
      </c>
      <c r="AQ381">
        <v>298.30597152709959</v>
      </c>
      <c r="AR381">
        <v>297.53755035400388</v>
      </c>
      <c r="AS381">
        <v>239.81110792105392</v>
      </c>
      <c r="AT381">
        <v>2.1027494726816309</v>
      </c>
      <c r="AU381">
        <v>3.2093654408662835</v>
      </c>
      <c r="AV381">
        <v>34.518223009784926</v>
      </c>
      <c r="AW381">
        <v>16.805893145282973</v>
      </c>
      <c r="AX381">
        <v>24.771760940551758</v>
      </c>
      <c r="AY381">
        <v>3.1366668159388023</v>
      </c>
      <c r="AZ381">
        <v>7.0335938888301211E-2</v>
      </c>
      <c r="BA381">
        <v>1.646821139322332</v>
      </c>
      <c r="BB381">
        <v>1.4898456766164703</v>
      </c>
      <c r="BC381">
        <v>4.4134545203735935E-2</v>
      </c>
      <c r="BD381">
        <v>141.14706862682195</v>
      </c>
      <c r="BE381">
        <v>0.84850497393115887</v>
      </c>
      <c r="BF381">
        <v>51.383107295261823</v>
      </c>
      <c r="BG381">
        <v>1783.8917415153503</v>
      </c>
      <c r="BH381">
        <v>2.8675620255865547E-3</v>
      </c>
    </row>
    <row r="382" spans="1:60" x14ac:dyDescent="0.25">
      <c r="A382" s="6" t="s">
        <v>554</v>
      </c>
      <c r="B382" t="s">
        <v>555</v>
      </c>
      <c r="C382" s="6">
        <v>150805</v>
      </c>
      <c r="D382" t="s">
        <v>586</v>
      </c>
      <c r="F382" s="2" t="s">
        <v>598</v>
      </c>
      <c r="G382" s="2">
        <v>7754.9999995529652</v>
      </c>
      <c r="H382" s="2">
        <v>0</v>
      </c>
      <c r="I382">
        <v>8.8953977648448372</v>
      </c>
      <c r="J382">
        <v>0.13779654472114963</v>
      </c>
      <c r="K382">
        <v>270.54788066588674</v>
      </c>
      <c r="L382">
        <v>2.0032833735891904</v>
      </c>
      <c r="M382">
        <v>1.3857286914060001</v>
      </c>
      <c r="N382">
        <v>25.180385589599609</v>
      </c>
      <c r="O382" s="2">
        <v>6</v>
      </c>
      <c r="P382">
        <v>1.4200000166893005</v>
      </c>
      <c r="Q382" s="2">
        <v>0.5</v>
      </c>
      <c r="R382">
        <v>2.5560000300407411</v>
      </c>
      <c r="S382" s="2">
        <v>24.207302093505859</v>
      </c>
      <c r="T382" s="2">
        <v>25.180385589599609</v>
      </c>
      <c r="U382" s="2">
        <v>24.584209442138672</v>
      </c>
      <c r="V382" s="2">
        <v>401.1046142578125</v>
      </c>
      <c r="W382" s="2">
        <v>386.5987548828125</v>
      </c>
      <c r="X382" s="2">
        <v>16.720943450927734</v>
      </c>
      <c r="Y382" s="2">
        <v>19.666986465454102</v>
      </c>
      <c r="Z382" s="2">
        <v>51.259548187255859</v>
      </c>
      <c r="AA382" s="2">
        <v>60.290904998779297</v>
      </c>
      <c r="AB382" s="2">
        <v>399.970703125</v>
      </c>
      <c r="AC382" s="2">
        <v>1499.42919921875</v>
      </c>
      <c r="AD382" s="2">
        <v>4.0046530775725842E-3</v>
      </c>
      <c r="AE382" s="2">
        <v>92.963180541992188</v>
      </c>
      <c r="AF382" s="2">
        <v>3.1533448696136475</v>
      </c>
      <c r="AG382" s="2">
        <v>-0.14681129157543182</v>
      </c>
      <c r="AH382" s="2">
        <v>1</v>
      </c>
      <c r="AI382" s="2">
        <v>-0.21956524252891541</v>
      </c>
      <c r="AJ382" s="2">
        <v>2.737391471862793</v>
      </c>
      <c r="AK382" s="2">
        <v>1</v>
      </c>
      <c r="AL382" s="2">
        <v>0</v>
      </c>
      <c r="AM382" s="2">
        <v>0.15999999642372131</v>
      </c>
      <c r="AN382" s="2">
        <v>111115</v>
      </c>
      <c r="AO382">
        <v>0.66661783854166656</v>
      </c>
      <c r="AP382">
        <v>2.0032833735891902E-3</v>
      </c>
      <c r="AQ382">
        <v>298.33038558959959</v>
      </c>
      <c r="AR382">
        <v>297.35730209350584</v>
      </c>
      <c r="AS382">
        <v>239.90866651262331</v>
      </c>
      <c r="AT382">
        <v>1.6639238748002632</v>
      </c>
      <c r="AU382">
        <v>3.2140343049109266</v>
      </c>
      <c r="AV382">
        <v>34.573196465229827</v>
      </c>
      <c r="AW382">
        <v>14.906209999775726</v>
      </c>
      <c r="AX382">
        <v>24.693843841552734</v>
      </c>
      <c r="AY382">
        <v>3.1221005176731169</v>
      </c>
      <c r="AZ382">
        <v>0.13074779875607387</v>
      </c>
      <c r="BA382">
        <v>1.8283056135049265</v>
      </c>
      <c r="BB382">
        <v>1.2937949041681904</v>
      </c>
      <c r="BC382">
        <v>8.2322716600043103E-2</v>
      </c>
      <c r="BD382">
        <v>25.150991475596189</v>
      </c>
      <c r="BE382">
        <v>0.69981570620395916</v>
      </c>
      <c r="BF382">
        <v>57.950142846949149</v>
      </c>
      <c r="BG382">
        <v>381.90048147068381</v>
      </c>
      <c r="BH382">
        <v>1.3498007888548876E-2</v>
      </c>
    </row>
    <row r="383" spans="1:60" x14ac:dyDescent="0.25">
      <c r="A383" s="6" t="s">
        <v>554</v>
      </c>
      <c r="B383" t="s">
        <v>555</v>
      </c>
      <c r="C383" s="6">
        <v>150805</v>
      </c>
      <c r="D383" t="s">
        <v>586</v>
      </c>
      <c r="F383" s="2" t="s">
        <v>599</v>
      </c>
      <c r="G383" s="2">
        <v>7951.9999993294477</v>
      </c>
      <c r="H383" s="2">
        <v>0</v>
      </c>
      <c r="I383">
        <v>16.132262120121588</v>
      </c>
      <c r="J383">
        <v>0.13504895723280474</v>
      </c>
      <c r="K383">
        <v>1535.9634112850188</v>
      </c>
      <c r="L383">
        <v>2.0094383881027293</v>
      </c>
      <c r="M383">
        <v>1.4169862265378161</v>
      </c>
      <c r="N383">
        <v>25.228469848632812</v>
      </c>
      <c r="O383" s="2">
        <v>6</v>
      </c>
      <c r="P383">
        <v>1.4200000166893005</v>
      </c>
      <c r="Q383" s="2">
        <v>0.5</v>
      </c>
      <c r="R383">
        <v>2.5560000300407411</v>
      </c>
      <c r="S383" s="2">
        <v>24.229667663574219</v>
      </c>
      <c r="T383" s="2">
        <v>25.228469848632812</v>
      </c>
      <c r="U383" s="2">
        <v>24.577320098876953</v>
      </c>
      <c r="V383" s="2">
        <v>1806.5135498046875</v>
      </c>
      <c r="W383" s="2">
        <v>1776.9573974609375</v>
      </c>
      <c r="X383" s="2">
        <v>16.473196029663086</v>
      </c>
      <c r="Y383" s="2">
        <v>19.428964614868164</v>
      </c>
      <c r="Z383" s="2">
        <v>50.434665679931641</v>
      </c>
      <c r="AA383" s="2">
        <v>59.484107971191406</v>
      </c>
      <c r="AB383" s="2">
        <v>399.97659301757813</v>
      </c>
      <c r="AC383" s="2">
        <v>1499.572021484375</v>
      </c>
      <c r="AD383" s="2">
        <v>1.0011569829657674E-3</v>
      </c>
      <c r="AE383" s="2">
        <v>92.967430114746094</v>
      </c>
      <c r="AF383" s="2">
        <v>-9.0662660598754883</v>
      </c>
      <c r="AG383" s="2">
        <v>-0.14304102957248688</v>
      </c>
      <c r="AH383" s="2">
        <v>1</v>
      </c>
      <c r="AI383" s="2">
        <v>-0.21956524252891541</v>
      </c>
      <c r="AJ383" s="2">
        <v>2.737391471862793</v>
      </c>
      <c r="AK383" s="2">
        <v>1</v>
      </c>
      <c r="AL383" s="2">
        <v>0</v>
      </c>
      <c r="AM383" s="2">
        <v>0.15999999642372131</v>
      </c>
      <c r="AN383" s="2">
        <v>111115</v>
      </c>
      <c r="AO383">
        <v>0.66662765502929677</v>
      </c>
      <c r="AP383">
        <v>2.0094383881027293E-3</v>
      </c>
      <c r="AQ383">
        <v>298.37846984863279</v>
      </c>
      <c r="AR383">
        <v>297.3796676635742</v>
      </c>
      <c r="AS383">
        <v>239.93151807461254</v>
      </c>
      <c r="AT383">
        <v>1.6573548549867798</v>
      </c>
      <c r="AU383">
        <v>3.2232471365724469</v>
      </c>
      <c r="AV383">
        <v>34.670713524017152</v>
      </c>
      <c r="AW383">
        <v>15.241748909148988</v>
      </c>
      <c r="AX383">
        <v>24.729068756103516</v>
      </c>
      <c r="AY383">
        <v>3.1286783394094084</v>
      </c>
      <c r="AZ383">
        <v>0.12827159237028468</v>
      </c>
      <c r="BA383">
        <v>1.8062609100346307</v>
      </c>
      <c r="BB383">
        <v>1.3224174293747777</v>
      </c>
      <c r="BC383">
        <v>8.0752294087683113E-2</v>
      </c>
      <c r="BD383">
        <v>142.79457109744698</v>
      </c>
      <c r="BE383">
        <v>0.86437829825280521</v>
      </c>
      <c r="BF383">
        <v>57.083857367420187</v>
      </c>
      <c r="BG383">
        <v>1768.4368365821424</v>
      </c>
      <c r="BH383">
        <v>5.2073771074496716E-3</v>
      </c>
    </row>
    <row r="384" spans="1:60" x14ac:dyDescent="0.25">
      <c r="A384" s="6" t="s">
        <v>554</v>
      </c>
      <c r="B384" t="s">
        <v>555</v>
      </c>
      <c r="C384" s="6">
        <v>150805</v>
      </c>
      <c r="D384" t="s">
        <v>588</v>
      </c>
      <c r="F384" s="2" t="s">
        <v>602</v>
      </c>
      <c r="G384" s="2">
        <v>8609.999999307096</v>
      </c>
      <c r="H384" s="2">
        <v>0</v>
      </c>
      <c r="I384">
        <v>2.6442559411578666</v>
      </c>
      <c r="J384">
        <v>5.0594264777592407E-2</v>
      </c>
      <c r="K384">
        <v>301.99597482743332</v>
      </c>
      <c r="L384">
        <v>0.88581423149481675</v>
      </c>
      <c r="M384">
        <v>1.6173691142403313</v>
      </c>
      <c r="N384">
        <v>25.13055419921875</v>
      </c>
      <c r="O384" s="2">
        <v>6</v>
      </c>
      <c r="P384">
        <v>1.4200000166893005</v>
      </c>
      <c r="Q384" s="2">
        <v>0.5</v>
      </c>
      <c r="R384">
        <v>2.5560000300407411</v>
      </c>
      <c r="S384" s="2">
        <v>24.264621734619141</v>
      </c>
      <c r="T384" s="2">
        <v>25.13055419921875</v>
      </c>
      <c r="U384" s="2">
        <v>24.586296081542969</v>
      </c>
      <c r="V384" s="2">
        <v>401.48602294921875</v>
      </c>
      <c r="W384" s="2">
        <v>396.991943359375</v>
      </c>
      <c r="X384" s="2">
        <v>15.763503074645996</v>
      </c>
      <c r="Y384" s="2">
        <v>17.069602966308594</v>
      </c>
      <c r="Z384" s="2">
        <v>48.167644500732422</v>
      </c>
      <c r="AA384" s="2">
        <v>52.158618927001953</v>
      </c>
      <c r="AB384" s="2">
        <v>399.98184204101562</v>
      </c>
      <c r="AC384" s="2">
        <v>1500.0115966796875</v>
      </c>
      <c r="AD384" s="2">
        <v>0.23428107798099518</v>
      </c>
      <c r="AE384" s="2">
        <v>92.980598449707031</v>
      </c>
      <c r="AF384" s="2">
        <v>3.1499149799346924</v>
      </c>
      <c r="AG384" s="2">
        <v>-0.10173805803060532</v>
      </c>
      <c r="AH384" s="2">
        <v>1</v>
      </c>
      <c r="AI384" s="2">
        <v>-0.21956524252891541</v>
      </c>
      <c r="AJ384" s="2">
        <v>2.737391471862793</v>
      </c>
      <c r="AK384" s="2">
        <v>1</v>
      </c>
      <c r="AL384" s="2">
        <v>0</v>
      </c>
      <c r="AM384" s="2">
        <v>0.15999999642372131</v>
      </c>
      <c r="AN384" s="2">
        <v>111115</v>
      </c>
      <c r="AO384">
        <v>0.66663640340169261</v>
      </c>
      <c r="AP384">
        <v>8.8581423149481676E-4</v>
      </c>
      <c r="AQ384">
        <v>298.28055419921873</v>
      </c>
      <c r="AR384">
        <v>297.41462173461912</v>
      </c>
      <c r="AS384">
        <v>240.0018501042905</v>
      </c>
      <c r="AT384">
        <v>2.2633125214791421</v>
      </c>
      <c r="AU384">
        <v>3.2045110133465986</v>
      </c>
      <c r="AV384">
        <v>34.464297571497248</v>
      </c>
      <c r="AW384">
        <v>17.394694605188654</v>
      </c>
      <c r="AX384">
        <v>24.697587966918945</v>
      </c>
      <c r="AY384">
        <v>3.1227991126836296</v>
      </c>
      <c r="AZ384">
        <v>4.9612224866942056E-2</v>
      </c>
      <c r="BA384">
        <v>1.5871418991062674</v>
      </c>
      <c r="BB384">
        <v>1.5356572135773623</v>
      </c>
      <c r="BC384">
        <v>3.1094400210794872E-2</v>
      </c>
      <c r="BD384">
        <v>28.079766468857411</v>
      </c>
      <c r="BE384">
        <v>0.76071058841124373</v>
      </c>
      <c r="BF384">
        <v>49.199038435020213</v>
      </c>
      <c r="BG384">
        <v>395.59532932236101</v>
      </c>
      <c r="BH384">
        <v>3.2885840665486041E-3</v>
      </c>
    </row>
    <row r="385" spans="1:60" x14ac:dyDescent="0.25">
      <c r="A385" s="6" t="s">
        <v>554</v>
      </c>
      <c r="B385" t="s">
        <v>555</v>
      </c>
      <c r="C385" s="6">
        <v>150805</v>
      </c>
      <c r="D385" t="s">
        <v>588</v>
      </c>
      <c r="F385" s="2" t="s">
        <v>603</v>
      </c>
      <c r="G385" s="2">
        <v>8816.9999990835786</v>
      </c>
      <c r="H385" s="2">
        <v>0</v>
      </c>
      <c r="I385">
        <v>7.13066649567536</v>
      </c>
      <c r="J385">
        <v>4.8672866948310578E-2</v>
      </c>
      <c r="K385">
        <v>1510.8442316118233</v>
      </c>
      <c r="L385">
        <v>0.83282931008213401</v>
      </c>
      <c r="M385">
        <v>1.5802220596301555</v>
      </c>
      <c r="N385">
        <v>24.833791732788086</v>
      </c>
      <c r="O385" s="2">
        <v>6</v>
      </c>
      <c r="P385">
        <v>1.4200000166893005</v>
      </c>
      <c r="Q385" s="2">
        <v>0.5</v>
      </c>
      <c r="R385">
        <v>2.5560000300407411</v>
      </c>
      <c r="S385" s="2">
        <v>24.183443069458008</v>
      </c>
      <c r="T385" s="2">
        <v>24.833791732788086</v>
      </c>
      <c r="U385" s="2">
        <v>24.579689025878906</v>
      </c>
      <c r="V385" s="2">
        <v>1807.9990234375</v>
      </c>
      <c r="W385" s="2">
        <v>1795.060302734375</v>
      </c>
      <c r="X385" s="2">
        <v>15.635631561279297</v>
      </c>
      <c r="Y385" s="2">
        <v>16.863832473754883</v>
      </c>
      <c r="Z385" s="2">
        <v>48.012340545654297</v>
      </c>
      <c r="AA385" s="2">
        <v>51.783779144287109</v>
      </c>
      <c r="AB385" s="2">
        <v>399.9921875</v>
      </c>
      <c r="AC385" s="2">
        <v>1501.333251953125</v>
      </c>
      <c r="AD385" s="2">
        <v>0.1111285611987114</v>
      </c>
      <c r="AE385" s="2">
        <v>92.985008239746094</v>
      </c>
      <c r="AF385" s="2">
        <v>-10.104137420654297</v>
      </c>
      <c r="AG385" s="2">
        <v>-9.568709135055542E-2</v>
      </c>
      <c r="AH385" s="2">
        <v>1</v>
      </c>
      <c r="AI385" s="2">
        <v>-0.21956524252891541</v>
      </c>
      <c r="AJ385" s="2">
        <v>2.737391471862793</v>
      </c>
      <c r="AK385" s="2">
        <v>1</v>
      </c>
      <c r="AL385" s="2">
        <v>0</v>
      </c>
      <c r="AM385" s="2">
        <v>0.15999999642372131</v>
      </c>
      <c r="AN385" s="2">
        <v>111115</v>
      </c>
      <c r="AO385">
        <v>0.6666536458333332</v>
      </c>
      <c r="AP385">
        <v>8.3282931008213401E-4</v>
      </c>
      <c r="AQ385">
        <v>297.98379173278806</v>
      </c>
      <c r="AR385">
        <v>297.33344306945799</v>
      </c>
      <c r="AS385">
        <v>240.21331494331389</v>
      </c>
      <c r="AT385">
        <v>2.3236759012970669</v>
      </c>
      <c r="AU385">
        <v>3.148305661155951</v>
      </c>
      <c r="AV385">
        <v>33.858207046006576</v>
      </c>
      <c r="AW385">
        <v>16.994374572251694</v>
      </c>
      <c r="AX385">
        <v>24.508617401123047</v>
      </c>
      <c r="AY385">
        <v>3.0877102489790822</v>
      </c>
      <c r="AZ385">
        <v>4.7763329332394772E-2</v>
      </c>
      <c r="BA385">
        <v>1.5680836015257955</v>
      </c>
      <c r="BB385">
        <v>1.5196266474532867</v>
      </c>
      <c r="BC385">
        <v>2.9932486077733279E-2</v>
      </c>
      <c r="BD385">
        <v>140.48586332539824</v>
      </c>
      <c r="BE385">
        <v>0.84166767506940476</v>
      </c>
      <c r="BF385">
        <v>49.463505128891697</v>
      </c>
      <c r="BG385">
        <v>1791.2941056858529</v>
      </c>
      <c r="BH385">
        <v>1.9690108824771085E-3</v>
      </c>
    </row>
    <row r="386" spans="1:60" x14ac:dyDescent="0.25">
      <c r="A386" s="6" t="s">
        <v>554</v>
      </c>
      <c r="B386" t="s">
        <v>555</v>
      </c>
      <c r="C386" s="6">
        <v>150805</v>
      </c>
      <c r="D386" t="s">
        <v>590</v>
      </c>
      <c r="F386" s="2" t="s">
        <v>606</v>
      </c>
      <c r="G386" s="2">
        <v>9386.4999994076788</v>
      </c>
      <c r="H386" s="2">
        <v>0</v>
      </c>
      <c r="I386">
        <v>5.8980388413996874</v>
      </c>
      <c r="J386">
        <v>0.11718575683430167</v>
      </c>
      <c r="K386">
        <v>299.3669512683004</v>
      </c>
      <c r="L386">
        <v>1.7886346000376798</v>
      </c>
      <c r="M386">
        <v>1.4463478879797877</v>
      </c>
      <c r="N386">
        <v>24.601222991943359</v>
      </c>
      <c r="O386" s="2">
        <v>6</v>
      </c>
      <c r="P386">
        <v>1.4200000166893005</v>
      </c>
      <c r="Q386" s="2">
        <v>0.5</v>
      </c>
      <c r="R386">
        <v>2.5560000300407411</v>
      </c>
      <c r="S386" s="2">
        <v>25.245399475097656</v>
      </c>
      <c r="T386" s="2">
        <v>24.601222991943359</v>
      </c>
      <c r="U386" s="2">
        <v>26.065925598144531</v>
      </c>
      <c r="V386" s="2">
        <v>401.72720336914063</v>
      </c>
      <c r="W386" s="2">
        <v>391.82858276367187</v>
      </c>
      <c r="X386" s="2">
        <v>15.200640678405762</v>
      </c>
      <c r="Y386" s="2">
        <v>17.835821151733398</v>
      </c>
      <c r="Z386" s="2">
        <v>43.808345794677734</v>
      </c>
      <c r="AA386" s="2">
        <v>51.4029541015625</v>
      </c>
      <c r="AB386" s="2">
        <v>399.9876708984375</v>
      </c>
      <c r="AC386" s="2">
        <v>1499.608642578125</v>
      </c>
      <c r="AD386" s="2">
        <v>0.15518046915531158</v>
      </c>
      <c r="AE386" s="2">
        <v>92.987838745117187</v>
      </c>
      <c r="AF386" s="2">
        <v>2.6291117668151855</v>
      </c>
      <c r="AG386" s="2">
        <v>-0.13569621741771698</v>
      </c>
      <c r="AH386" s="2">
        <v>1</v>
      </c>
      <c r="AI386" s="2">
        <v>-0.21956524252891541</v>
      </c>
      <c r="AJ386" s="2">
        <v>2.737391471862793</v>
      </c>
      <c r="AK386" s="2">
        <v>1</v>
      </c>
      <c r="AL386" s="2">
        <v>0</v>
      </c>
      <c r="AM386" s="2">
        <v>0.15999999642372131</v>
      </c>
      <c r="AN386" s="2">
        <v>111115</v>
      </c>
      <c r="AO386">
        <v>0.66664611816406238</v>
      </c>
      <c r="AP386">
        <v>1.7886346000376798E-3</v>
      </c>
      <c r="AQ386">
        <v>297.75122299194334</v>
      </c>
      <c r="AR386">
        <v>298.39539947509763</v>
      </c>
      <c r="AS386">
        <v>239.93737744948157</v>
      </c>
      <c r="AT386">
        <v>1.9962507506996598</v>
      </c>
      <c r="AU386">
        <v>3.1048623491239233</v>
      </c>
      <c r="AV386">
        <v>33.389982937816804</v>
      </c>
      <c r="AW386">
        <v>15.554161786083405</v>
      </c>
      <c r="AX386">
        <v>24.923311233520508</v>
      </c>
      <c r="AY386">
        <v>3.165168749697123</v>
      </c>
      <c r="AZ386">
        <v>0.112048627319304</v>
      </c>
      <c r="BA386">
        <v>1.6585144611441356</v>
      </c>
      <c r="BB386">
        <v>1.5066542885529874</v>
      </c>
      <c r="BC386">
        <v>7.0474496932345754E-2</v>
      </c>
      <c r="BD386">
        <v>27.837485790154073</v>
      </c>
      <c r="BE386">
        <v>0.76402530197461649</v>
      </c>
      <c r="BF386">
        <v>54.287960185477587</v>
      </c>
      <c r="BG386">
        <v>388.71342144039028</v>
      </c>
      <c r="BH386">
        <v>8.2372380302131783E-3</v>
      </c>
    </row>
    <row r="387" spans="1:60" x14ac:dyDescent="0.25">
      <c r="A387" s="6" t="s">
        <v>554</v>
      </c>
      <c r="B387" t="s">
        <v>555</v>
      </c>
      <c r="C387" s="6">
        <v>150805</v>
      </c>
      <c r="D387" t="s">
        <v>590</v>
      </c>
      <c r="F387" s="2" t="s">
        <v>607</v>
      </c>
      <c r="G387" s="2">
        <v>9579.9999993294477</v>
      </c>
      <c r="H387" s="2">
        <v>0</v>
      </c>
      <c r="I387">
        <v>12.267802354829342</v>
      </c>
      <c r="J387">
        <v>9.4581793229037703E-2</v>
      </c>
      <c r="K387">
        <v>1529.5851568354622</v>
      </c>
      <c r="L387">
        <v>1.5461190335746702</v>
      </c>
      <c r="M387">
        <v>1.5359705255535816</v>
      </c>
      <c r="N387">
        <v>24.803142547607422</v>
      </c>
      <c r="O387" s="2">
        <v>6</v>
      </c>
      <c r="P387">
        <v>1.4200000166893005</v>
      </c>
      <c r="Q387" s="2">
        <v>0.5</v>
      </c>
      <c r="R387">
        <v>2.5560000300407411</v>
      </c>
      <c r="S387" s="2">
        <v>25.960121154785156</v>
      </c>
      <c r="T387" s="2">
        <v>24.803142547607422</v>
      </c>
      <c r="U387" s="2">
        <v>27.080429077148438</v>
      </c>
      <c r="V387" s="2">
        <v>1811.0068359375</v>
      </c>
      <c r="W387" s="2">
        <v>1788.4564208984375</v>
      </c>
      <c r="X387" s="2">
        <v>14.999062538146973</v>
      </c>
      <c r="Y387" s="2">
        <v>17.278266906738281</v>
      </c>
      <c r="Z387" s="2">
        <v>41.429801940917969</v>
      </c>
      <c r="AA387" s="2">
        <v>47.725326538085938</v>
      </c>
      <c r="AB387" s="2">
        <v>399.98294067382812</v>
      </c>
      <c r="AC387" s="2">
        <v>1500.642333984375</v>
      </c>
      <c r="AD387" s="2">
        <v>3.5042263567447662E-2</v>
      </c>
      <c r="AE387" s="2">
        <v>92.982688903808594</v>
      </c>
      <c r="AF387" s="2">
        <v>-12.136995315551758</v>
      </c>
      <c r="AG387" s="2">
        <v>-0.13153810799121857</v>
      </c>
      <c r="AH387" s="2">
        <v>1</v>
      </c>
      <c r="AI387" s="2">
        <v>-0.21956524252891541</v>
      </c>
      <c r="AJ387" s="2">
        <v>2.737391471862793</v>
      </c>
      <c r="AK387" s="2">
        <v>1</v>
      </c>
      <c r="AL387" s="2">
        <v>0</v>
      </c>
      <c r="AM387" s="2">
        <v>0.15999999642372131</v>
      </c>
      <c r="AN387" s="2">
        <v>111115</v>
      </c>
      <c r="AO387">
        <v>0.66663823445638015</v>
      </c>
      <c r="AP387">
        <v>1.5461190335746703E-3</v>
      </c>
      <c r="AQ387">
        <v>297.9531425476074</v>
      </c>
      <c r="AR387">
        <v>299.11012115478513</v>
      </c>
      <c r="AS387">
        <v>240.1027680707848</v>
      </c>
      <c r="AT387">
        <v>2.1944735700889555</v>
      </c>
      <c r="AU387">
        <v>3.1425502421397984</v>
      </c>
      <c r="AV387">
        <v>33.797153848613625</v>
      </c>
      <c r="AW387">
        <v>16.518886941875344</v>
      </c>
      <c r="AX387">
        <v>25.381631851196289</v>
      </c>
      <c r="AY387">
        <v>3.2527466054899841</v>
      </c>
      <c r="AZ387">
        <v>9.1206792490752656E-2</v>
      </c>
      <c r="BA387">
        <v>1.6065797165862168</v>
      </c>
      <c r="BB387">
        <v>1.6461668889037673</v>
      </c>
      <c r="BC387">
        <v>5.7298155619096555E-2</v>
      </c>
      <c r="BD387">
        <v>142.22494078991508</v>
      </c>
      <c r="BE387">
        <v>0.85525436290310586</v>
      </c>
      <c r="BF387">
        <v>51.632320270090013</v>
      </c>
      <c r="BG387">
        <v>1781.9769478998571</v>
      </c>
      <c r="BH387">
        <v>3.5545639405785935E-3</v>
      </c>
    </row>
    <row r="388" spans="1:60" x14ac:dyDescent="0.25">
      <c r="A388" s="6" t="s">
        <v>554</v>
      </c>
      <c r="B388" t="s">
        <v>555</v>
      </c>
      <c r="C388" s="6">
        <v>150805</v>
      </c>
      <c r="D388" t="s">
        <v>589</v>
      </c>
      <c r="F388" s="2" t="s">
        <v>604</v>
      </c>
      <c r="G388" s="2">
        <v>9038.9999995306134</v>
      </c>
      <c r="H388" s="2">
        <v>0</v>
      </c>
      <c r="I388">
        <v>7.8156527446652166</v>
      </c>
      <c r="J388">
        <v>0.17338349727789801</v>
      </c>
      <c r="K388">
        <v>304.17995066635063</v>
      </c>
      <c r="L388">
        <v>2.3691098892604883</v>
      </c>
      <c r="M388">
        <v>1.3214177309338682</v>
      </c>
      <c r="N388">
        <v>24.496688842773438</v>
      </c>
      <c r="O388" s="2">
        <v>6</v>
      </c>
      <c r="P388">
        <v>1.4200000166893005</v>
      </c>
      <c r="Q388" s="2">
        <v>0.5</v>
      </c>
      <c r="R388">
        <v>2.5560000300407411</v>
      </c>
      <c r="S388" s="2">
        <v>25.179058074951172</v>
      </c>
      <c r="T388" s="2">
        <v>24.496688842773438</v>
      </c>
      <c r="U388" s="2">
        <v>26.0654296875</v>
      </c>
      <c r="V388" s="2">
        <v>401.60980224609375</v>
      </c>
      <c r="W388" s="2">
        <v>388.50436401367187</v>
      </c>
      <c r="X388" s="2">
        <v>15.484235763549805</v>
      </c>
      <c r="Y388" s="2">
        <v>18.970842361450195</v>
      </c>
      <c r="Z388" s="2">
        <v>44.803047180175781</v>
      </c>
      <c r="AA388" s="2">
        <v>54.891410827636719</v>
      </c>
      <c r="AB388" s="2">
        <v>399.95895385742187</v>
      </c>
      <c r="AC388" s="2">
        <v>1499.509033203125</v>
      </c>
      <c r="AD388" s="2">
        <v>0.18621872365474701</v>
      </c>
      <c r="AE388" s="2">
        <v>92.989501953125</v>
      </c>
      <c r="AF388" s="2">
        <v>2.7369818687438965</v>
      </c>
      <c r="AG388" s="2">
        <v>-0.15509118139743805</v>
      </c>
      <c r="AH388" s="2">
        <v>1</v>
      </c>
      <c r="AI388" s="2">
        <v>-0.21956524252891541</v>
      </c>
      <c r="AJ388" s="2">
        <v>2.737391471862793</v>
      </c>
      <c r="AK388" s="2">
        <v>1</v>
      </c>
      <c r="AL388" s="2">
        <v>0</v>
      </c>
      <c r="AM388" s="2">
        <v>0.15999999642372131</v>
      </c>
      <c r="AN388" s="2">
        <v>111115</v>
      </c>
      <c r="AO388">
        <v>0.66659825642903636</v>
      </c>
      <c r="AP388">
        <v>2.369109889260488E-3</v>
      </c>
      <c r="AQ388">
        <v>297.64668884277341</v>
      </c>
      <c r="AR388">
        <v>298.32905807495115</v>
      </c>
      <c r="AS388">
        <v>239.9214399498378</v>
      </c>
      <c r="AT388">
        <v>1.6979523415921736</v>
      </c>
      <c r="AU388">
        <v>3.0855069137563675</v>
      </c>
      <c r="AV388">
        <v>33.181239268404063</v>
      </c>
      <c r="AW388">
        <v>14.210396906953868</v>
      </c>
      <c r="AX388">
        <v>24.837873458862305</v>
      </c>
      <c r="AY388">
        <v>3.1490728376701504</v>
      </c>
      <c r="AZ388">
        <v>0.16236934817520748</v>
      </c>
      <c r="BA388">
        <v>1.7640891828224994</v>
      </c>
      <c r="BB388">
        <v>1.3849836548476511</v>
      </c>
      <c r="BC388">
        <v>0.1024160742051767</v>
      </c>
      <c r="BD388">
        <v>28.285542116590079</v>
      </c>
      <c r="BE388">
        <v>0.78295118109830608</v>
      </c>
      <c r="BF388">
        <v>58.82014200962815</v>
      </c>
      <c r="BG388">
        <v>384.37637845761151</v>
      </c>
      <c r="BH388">
        <v>1.1960095107401226E-2</v>
      </c>
    </row>
    <row r="389" spans="1:60" x14ac:dyDescent="0.25">
      <c r="A389" s="6" t="s">
        <v>554</v>
      </c>
      <c r="B389" t="s">
        <v>555</v>
      </c>
      <c r="C389" s="6">
        <v>150805</v>
      </c>
      <c r="D389" t="s">
        <v>589</v>
      </c>
      <c r="F389" s="2" t="s">
        <v>605</v>
      </c>
      <c r="G389" s="2">
        <v>9240.9999991506338</v>
      </c>
      <c r="H389" s="2">
        <v>0</v>
      </c>
      <c r="I389">
        <v>13.89157476199532</v>
      </c>
      <c r="J389">
        <v>0.16416000144650866</v>
      </c>
      <c r="K389">
        <v>1599.5115770905829</v>
      </c>
      <c r="L389">
        <v>2.3334878484810386</v>
      </c>
      <c r="M389">
        <v>1.3699947102282779</v>
      </c>
      <c r="N389">
        <v>24.645315170288086</v>
      </c>
      <c r="O389" s="2">
        <v>6</v>
      </c>
      <c r="P389">
        <v>1.4200000166893005</v>
      </c>
      <c r="Q389" s="2">
        <v>0.5</v>
      </c>
      <c r="R389">
        <v>2.5560000300407411</v>
      </c>
      <c r="S389" s="2">
        <v>25.267362594604492</v>
      </c>
      <c r="T389" s="2">
        <v>24.645315170288086</v>
      </c>
      <c r="U389" s="2">
        <v>26.064033508300781</v>
      </c>
      <c r="V389" s="2">
        <v>1810.008544921875</v>
      </c>
      <c r="W389" s="2">
        <v>1782.9324951171875</v>
      </c>
      <c r="X389" s="2">
        <v>15.310206413269043</v>
      </c>
      <c r="Y389" s="2">
        <v>18.744575500488281</v>
      </c>
      <c r="Z389" s="2">
        <v>44.067649841308594</v>
      </c>
      <c r="AA389" s="2">
        <v>53.952857971191406</v>
      </c>
      <c r="AB389" s="2">
        <v>400.02938842773437</v>
      </c>
      <c r="AC389" s="2">
        <v>1500.8272705078125</v>
      </c>
      <c r="AD389" s="2">
        <v>5.1060263067483902E-2</v>
      </c>
      <c r="AE389" s="2">
        <v>92.990287780761719</v>
      </c>
      <c r="AF389" s="2">
        <v>-10.917448997497559</v>
      </c>
      <c r="AG389" s="2">
        <v>-0.15098008513450623</v>
      </c>
      <c r="AH389" s="2">
        <v>1</v>
      </c>
      <c r="AI389" s="2">
        <v>-0.21956524252891541</v>
      </c>
      <c r="AJ389" s="2">
        <v>2.737391471862793</v>
      </c>
      <c r="AK389" s="2">
        <v>1</v>
      </c>
      <c r="AL389" s="2">
        <v>0</v>
      </c>
      <c r="AM389" s="2">
        <v>0.15999999642372131</v>
      </c>
      <c r="AN389" s="2">
        <v>111115</v>
      </c>
      <c r="AO389">
        <v>0.66671564737955724</v>
      </c>
      <c r="AP389">
        <v>2.3334878484810384E-3</v>
      </c>
      <c r="AQ389">
        <v>297.79531517028806</v>
      </c>
      <c r="AR389">
        <v>298.41736259460447</v>
      </c>
      <c r="AS389">
        <v>240.13235791387342</v>
      </c>
      <c r="AT389">
        <v>1.7106773415044412</v>
      </c>
      <c r="AU389">
        <v>3.1130581803468989</v>
      </c>
      <c r="AV389">
        <v>33.477239985388493</v>
      </c>
      <c r="AW389">
        <v>14.732664484900212</v>
      </c>
      <c r="AX389">
        <v>24.956338882446289</v>
      </c>
      <c r="AY389">
        <v>3.1714101819761003</v>
      </c>
      <c r="AZ389">
        <v>0.1542530453251868</v>
      </c>
      <c r="BA389">
        <v>1.743063470118621</v>
      </c>
      <c r="BB389">
        <v>1.4283467118574793</v>
      </c>
      <c r="BC389">
        <v>9.7251834873815959E-2</v>
      </c>
      <c r="BD389">
        <v>148.73904186231334</v>
      </c>
      <c r="BE389">
        <v>0.89712402543061576</v>
      </c>
      <c r="BF389">
        <v>57.539163004828531</v>
      </c>
      <c r="BG389">
        <v>1775.5953958572964</v>
      </c>
      <c r="BH389">
        <v>4.5016425841670239E-3</v>
      </c>
    </row>
    <row r="390" spans="1:60" x14ac:dyDescent="0.25">
      <c r="A390" s="6" t="s">
        <v>554</v>
      </c>
      <c r="B390" t="s">
        <v>555</v>
      </c>
      <c r="C390" s="6">
        <v>150805</v>
      </c>
      <c r="D390" t="s">
        <v>591</v>
      </c>
      <c r="F390" s="2" t="s">
        <v>608</v>
      </c>
      <c r="G390" s="2">
        <v>9848.9999991282821</v>
      </c>
      <c r="H390" s="2">
        <v>0</v>
      </c>
      <c r="I390">
        <v>2.9452886552017747</v>
      </c>
      <c r="J390">
        <v>6.6439253868433898E-2</v>
      </c>
      <c r="K390">
        <v>313.48200087702912</v>
      </c>
      <c r="L390">
        <v>1.225067897410389</v>
      </c>
      <c r="M390">
        <v>1.7138202528837083</v>
      </c>
      <c r="N390">
        <v>25.393955230712891</v>
      </c>
      <c r="O390" s="2">
        <v>6</v>
      </c>
      <c r="P390">
        <v>1.4200000166893005</v>
      </c>
      <c r="Q390" s="2">
        <v>0.5</v>
      </c>
      <c r="R390">
        <v>2.5560000300407411</v>
      </c>
      <c r="S390" s="2">
        <v>26.02166748046875</v>
      </c>
      <c r="T390" s="2">
        <v>25.393955230712891</v>
      </c>
      <c r="U390" s="2">
        <v>27.080759048461914</v>
      </c>
      <c r="V390" s="2">
        <v>401.84561157226562</v>
      </c>
      <c r="W390" s="2">
        <v>396.69866943359375</v>
      </c>
      <c r="X390" s="2">
        <v>14.767984390258789</v>
      </c>
      <c r="Y390" s="2">
        <v>16.575139999389648</v>
      </c>
      <c r="Z390" s="2">
        <v>40.646106719970703</v>
      </c>
      <c r="AA390" s="2">
        <v>45.619960784912109</v>
      </c>
      <c r="AB390" s="2">
        <v>399.99728393554687</v>
      </c>
      <c r="AC390" s="2">
        <v>1499.552001953125</v>
      </c>
      <c r="AD390" s="2">
        <v>4.6054631471633911E-2</v>
      </c>
      <c r="AE390" s="2">
        <v>92.989265441894531</v>
      </c>
      <c r="AF390" s="2">
        <v>2.3546016216278076</v>
      </c>
      <c r="AG390" s="2">
        <v>-0.12893581390380859</v>
      </c>
      <c r="AH390" s="2">
        <v>1</v>
      </c>
      <c r="AI390" s="2">
        <v>-0.21956524252891541</v>
      </c>
      <c r="AJ390" s="2">
        <v>2.737391471862793</v>
      </c>
      <c r="AK390" s="2">
        <v>1</v>
      </c>
      <c r="AL390" s="2">
        <v>0</v>
      </c>
      <c r="AM390" s="2">
        <v>0.15999999642372131</v>
      </c>
      <c r="AN390" s="2">
        <v>111115</v>
      </c>
      <c r="AO390">
        <v>0.66666213989257805</v>
      </c>
      <c r="AP390">
        <v>1.2250678974103891E-3</v>
      </c>
      <c r="AQ390">
        <v>298.54395523071287</v>
      </c>
      <c r="AR390">
        <v>299.17166748046873</v>
      </c>
      <c r="AS390">
        <v>239.92831494968414</v>
      </c>
      <c r="AT390">
        <v>2.2867179818860821</v>
      </c>
      <c r="AU390">
        <v>3.2551303460235159</v>
      </c>
      <c r="AV390">
        <v>35.005442085759064</v>
      </c>
      <c r="AW390">
        <v>18.430302086369416</v>
      </c>
      <c r="AX390">
        <v>25.70781135559082</v>
      </c>
      <c r="AY390">
        <v>3.3163569310498797</v>
      </c>
      <c r="AZ390">
        <v>6.4756021588594739E-2</v>
      </c>
      <c r="BA390">
        <v>1.5413100931398076</v>
      </c>
      <c r="BB390">
        <v>1.7750468379100721</v>
      </c>
      <c r="BC390">
        <v>4.0620448812890939E-2</v>
      </c>
      <c r="BD390">
        <v>29.150460990810277</v>
      </c>
      <c r="BE390">
        <v>0.79022700359600051</v>
      </c>
      <c r="BF390">
        <v>47.325569829526557</v>
      </c>
      <c r="BG390">
        <v>395.14305924666468</v>
      </c>
      <c r="BH390">
        <v>3.5275189746620992E-3</v>
      </c>
    </row>
    <row r="391" spans="1:60" x14ac:dyDescent="0.25">
      <c r="A391" s="6" t="s">
        <v>554</v>
      </c>
      <c r="B391" t="s">
        <v>555</v>
      </c>
      <c r="C391" s="6">
        <v>150805</v>
      </c>
      <c r="D391" t="s">
        <v>591</v>
      </c>
      <c r="F391" s="2" t="s">
        <v>609</v>
      </c>
      <c r="G391" s="2">
        <v>10066.499999586493</v>
      </c>
      <c r="H391" s="2">
        <v>0</v>
      </c>
      <c r="I391">
        <v>5.7470928643881685</v>
      </c>
      <c r="J391">
        <v>2.6320725201703966E-2</v>
      </c>
      <c r="K391">
        <v>1397.3428701986018</v>
      </c>
      <c r="L391">
        <v>0.53478297585962531</v>
      </c>
      <c r="M391">
        <v>1.8604129659806961</v>
      </c>
      <c r="N391">
        <v>25.561140060424805</v>
      </c>
      <c r="O391" s="2">
        <v>6</v>
      </c>
      <c r="P391">
        <v>1.4200000166893005</v>
      </c>
      <c r="Q391" s="2">
        <v>0.5</v>
      </c>
      <c r="R391">
        <v>2.5560000300407411</v>
      </c>
      <c r="S391" s="2">
        <v>26.055076599121094</v>
      </c>
      <c r="T391" s="2">
        <v>25.561140060424805</v>
      </c>
      <c r="U391" s="2">
        <v>27.080886840820313</v>
      </c>
      <c r="V391" s="2">
        <v>1812.3128662109375</v>
      </c>
      <c r="W391" s="2">
        <v>1802.246826171875</v>
      </c>
      <c r="X391" s="2">
        <v>14.558269500732422</v>
      </c>
      <c r="Y391" s="2">
        <v>15.34810733795166</v>
      </c>
      <c r="Z391" s="2">
        <v>39.989742279052734</v>
      </c>
      <c r="AA391" s="2">
        <v>42.159324645996094</v>
      </c>
      <c r="AB391" s="2">
        <v>400.01254272460937</v>
      </c>
      <c r="AC391" s="2">
        <v>1500.078857421875</v>
      </c>
      <c r="AD391" s="2">
        <v>3.0035905539989471E-2</v>
      </c>
      <c r="AE391" s="2">
        <v>92.989151000976563</v>
      </c>
      <c r="AF391" s="2">
        <v>-11.921497344970703</v>
      </c>
      <c r="AG391" s="2">
        <v>-9.0862177312374115E-2</v>
      </c>
      <c r="AH391" s="2">
        <v>0.66666668653488159</v>
      </c>
      <c r="AI391" s="2">
        <v>-0.21956524252891541</v>
      </c>
      <c r="AJ391" s="2">
        <v>2.737391471862793</v>
      </c>
      <c r="AK391" s="2">
        <v>1</v>
      </c>
      <c r="AL391" s="2">
        <v>0</v>
      </c>
      <c r="AM391" s="2">
        <v>0.15999999642372131</v>
      </c>
      <c r="AN391" s="2">
        <v>111115</v>
      </c>
      <c r="AO391">
        <v>0.66668757120768218</v>
      </c>
      <c r="AP391">
        <v>5.3478297585962534E-4</v>
      </c>
      <c r="AQ391">
        <v>298.71114006042478</v>
      </c>
      <c r="AR391">
        <v>299.20507659912107</v>
      </c>
      <c r="AS391">
        <v>240.01261182279995</v>
      </c>
      <c r="AT391">
        <v>2.6294141780952529</v>
      </c>
      <c r="AU391">
        <v>3.2876204368086794</v>
      </c>
      <c r="AV391">
        <v>35.354881740711377</v>
      </c>
      <c r="AW391">
        <v>20.006774402759717</v>
      </c>
      <c r="AX391">
        <v>25.808108329772949</v>
      </c>
      <c r="AY391">
        <v>3.3361336577153624</v>
      </c>
      <c r="AZ391">
        <v>2.6052446919954036E-2</v>
      </c>
      <c r="BA391">
        <v>1.4272074708279834</v>
      </c>
      <c r="BB391">
        <v>1.908926186887379</v>
      </c>
      <c r="BC391">
        <v>1.6306671783916569E-2</v>
      </c>
      <c r="BD391">
        <v>129.93772715703577</v>
      </c>
      <c r="BE391">
        <v>0.77533379440965722</v>
      </c>
      <c r="BF391">
        <v>42.531437537069216</v>
      </c>
      <c r="BG391">
        <v>1799.2113898355146</v>
      </c>
      <c r="BH391">
        <v>1.3585514329353362E-3</v>
      </c>
    </row>
    <row r="392" spans="1:60" x14ac:dyDescent="0.25">
      <c r="A392" s="6" t="s">
        <v>554</v>
      </c>
      <c r="B392" t="s">
        <v>610</v>
      </c>
      <c r="C392" s="6">
        <v>150806</v>
      </c>
      <c r="D392" t="s">
        <v>668</v>
      </c>
      <c r="F392" s="2" t="s">
        <v>674</v>
      </c>
      <c r="G392" s="2">
        <v>19094.499999586493</v>
      </c>
      <c r="H392" s="2">
        <v>0</v>
      </c>
      <c r="I392">
        <v>8.3784743767767793</v>
      </c>
      <c r="J392">
        <v>0.12735997797045567</v>
      </c>
      <c r="K392">
        <v>270.65180567866673</v>
      </c>
      <c r="L392">
        <v>2.0537684380545915</v>
      </c>
      <c r="M392">
        <v>1.5362740667836261</v>
      </c>
      <c r="N392">
        <v>24.701532363891602</v>
      </c>
      <c r="O392" s="2">
        <v>6</v>
      </c>
      <c r="P392">
        <v>1.4200000166893005</v>
      </c>
      <c r="Q392" s="2">
        <v>0.5</v>
      </c>
      <c r="R392">
        <v>2.5560000300407411</v>
      </c>
      <c r="S392" s="2">
        <v>24.043750762939453</v>
      </c>
      <c r="T392" s="2">
        <v>24.701532363891602</v>
      </c>
      <c r="U392" s="2">
        <v>24.071710586547852</v>
      </c>
      <c r="V392" s="2">
        <v>403.04464721679687</v>
      </c>
      <c r="W392" s="2">
        <v>389.27651977539062</v>
      </c>
      <c r="X392" s="2">
        <v>14.02016544342041</v>
      </c>
      <c r="Y392" s="2">
        <v>17.048559188842773</v>
      </c>
      <c r="Z392" s="2">
        <v>43.468990325927734</v>
      </c>
      <c r="AA392" s="2">
        <v>52.858409881591797</v>
      </c>
      <c r="AB392" s="2">
        <v>399.96542358398437</v>
      </c>
      <c r="AC392" s="2">
        <v>1499.9649658203125</v>
      </c>
      <c r="AD392" s="2">
        <v>7.7088825404644012E-2</v>
      </c>
      <c r="AE392" s="2">
        <v>93.102363586425781</v>
      </c>
      <c r="AF392" s="2">
        <v>3.8486528396606445</v>
      </c>
      <c r="AG392" s="2">
        <v>-0.12570181488990784</v>
      </c>
      <c r="AH392" s="2">
        <v>1</v>
      </c>
      <c r="AI392" s="2">
        <v>-0.21956524252891541</v>
      </c>
      <c r="AJ392" s="2">
        <v>2.737391471862793</v>
      </c>
      <c r="AK392" s="2">
        <v>1</v>
      </c>
      <c r="AL392" s="2">
        <v>0</v>
      </c>
      <c r="AM392" s="2">
        <v>0.15999999642372131</v>
      </c>
      <c r="AN392" s="2">
        <v>111115</v>
      </c>
      <c r="AO392">
        <v>0.66660903930664051</v>
      </c>
      <c r="AP392">
        <v>2.0537684380545914E-3</v>
      </c>
      <c r="AQ392">
        <v>297.85153236389158</v>
      </c>
      <c r="AR392">
        <v>297.19375076293943</v>
      </c>
      <c r="AS392">
        <v>239.99438916695726</v>
      </c>
      <c r="AT392">
        <v>1.6824725625411445</v>
      </c>
      <c r="AU392">
        <v>3.1235352230079663</v>
      </c>
      <c r="AV392">
        <v>33.549472888606388</v>
      </c>
      <c r="AW392">
        <v>16.500913699763615</v>
      </c>
      <c r="AX392">
        <v>24.372641563415527</v>
      </c>
      <c r="AY392">
        <v>3.062675355056494</v>
      </c>
      <c r="AZ392">
        <v>0.12131510738275655</v>
      </c>
      <c r="BA392">
        <v>1.5872611562243402</v>
      </c>
      <c r="BB392">
        <v>1.4754141988321539</v>
      </c>
      <c r="BC392">
        <v>7.6342812952876649E-2</v>
      </c>
      <c r="BD392">
        <v>25.198322817617889</v>
      </c>
      <c r="BE392">
        <v>0.69526876636389634</v>
      </c>
      <c r="BF392">
        <v>51.93457364565073</v>
      </c>
      <c r="BG392">
        <v>384.85126927628625</v>
      </c>
      <c r="BH392">
        <v>1.1306510574258438E-2</v>
      </c>
    </row>
    <row r="393" spans="1:60" x14ac:dyDescent="0.25">
      <c r="A393" s="6" t="s">
        <v>554</v>
      </c>
      <c r="B393" t="s">
        <v>610</v>
      </c>
      <c r="C393" s="6">
        <v>150806</v>
      </c>
      <c r="D393" t="s">
        <v>668</v>
      </c>
      <c r="F393" s="2" t="s">
        <v>675</v>
      </c>
      <c r="G393" s="2">
        <v>19334.999999463558</v>
      </c>
      <c r="H393" s="2">
        <v>0</v>
      </c>
      <c r="I393">
        <v>27.636061372093057</v>
      </c>
      <c r="J393">
        <v>0.11304046086691033</v>
      </c>
      <c r="K393">
        <v>1315.583770642125</v>
      </c>
      <c r="L393">
        <v>1.8585201813067429</v>
      </c>
      <c r="M393">
        <v>1.5584200915068431</v>
      </c>
      <c r="N393">
        <v>24.649425506591797</v>
      </c>
      <c r="O393" s="2">
        <v>6</v>
      </c>
      <c r="P393">
        <v>1.4200000166893005</v>
      </c>
      <c r="Q393" s="2">
        <v>0.5</v>
      </c>
      <c r="R393">
        <v>2.5560000300407411</v>
      </c>
      <c r="S393" s="2">
        <v>24.031326293945313</v>
      </c>
      <c r="T393" s="2">
        <v>24.649425506591797</v>
      </c>
      <c r="U393" s="2">
        <v>24.081958770751953</v>
      </c>
      <c r="V393" s="2">
        <v>1809.9697265625</v>
      </c>
      <c r="W393" s="2">
        <v>1763.5975341796875</v>
      </c>
      <c r="X393" s="2">
        <v>13.96412467956543</v>
      </c>
      <c r="Y393" s="2">
        <v>16.705427169799805</v>
      </c>
      <c r="Z393" s="2">
        <v>43.330013275146484</v>
      </c>
      <c r="AA393" s="2">
        <v>51.836143493652344</v>
      </c>
      <c r="AB393" s="2">
        <v>399.98638916015625</v>
      </c>
      <c r="AC393" s="2">
        <v>1500.395751953125</v>
      </c>
      <c r="AD393" s="2">
        <v>7.809186726808548E-2</v>
      </c>
      <c r="AE393" s="2">
        <v>93.107650756835938</v>
      </c>
      <c r="AF393" s="2">
        <v>-7.0406112670898437</v>
      </c>
      <c r="AG393" s="2">
        <v>-0.11869373917579651</v>
      </c>
      <c r="AH393" s="2">
        <v>1</v>
      </c>
      <c r="AI393" s="2">
        <v>-0.21956524252891541</v>
      </c>
      <c r="AJ393" s="2">
        <v>2.737391471862793</v>
      </c>
      <c r="AK393" s="2">
        <v>1</v>
      </c>
      <c r="AL393" s="2">
        <v>0</v>
      </c>
      <c r="AM393" s="2">
        <v>0.15999999642372131</v>
      </c>
      <c r="AN393" s="2">
        <v>111115</v>
      </c>
      <c r="AO393">
        <v>0.66664398193359364</v>
      </c>
      <c r="AP393">
        <v>1.8585201813067428E-3</v>
      </c>
      <c r="AQ393">
        <v>297.79942550659177</v>
      </c>
      <c r="AR393">
        <v>297.18132629394529</v>
      </c>
      <c r="AS393">
        <v>240.06331494666665</v>
      </c>
      <c r="AT393">
        <v>1.7908310738639834</v>
      </c>
      <c r="AU393">
        <v>3.1138231701763215</v>
      </c>
      <c r="AV393">
        <v>33.44325782967632</v>
      </c>
      <c r="AW393">
        <v>16.737830659876515</v>
      </c>
      <c r="AX393">
        <v>24.340375900268555</v>
      </c>
      <c r="AY393">
        <v>3.0567609473783417</v>
      </c>
      <c r="AZ393">
        <v>0.10825291798903586</v>
      </c>
      <c r="BA393">
        <v>1.5554030786694784</v>
      </c>
      <c r="BB393">
        <v>1.5013578687088633</v>
      </c>
      <c r="BC393">
        <v>6.8072510607127767E-2</v>
      </c>
      <c r="BD393">
        <v>122.49091425830834</v>
      </c>
      <c r="BE393">
        <v>0.74596598438432848</v>
      </c>
      <c r="BF393">
        <v>50.838538555190659</v>
      </c>
      <c r="BG393">
        <v>1749.0010230631633</v>
      </c>
      <c r="BH393">
        <v>8.0330254416782522E-3</v>
      </c>
    </row>
    <row r="394" spans="1:60" x14ac:dyDescent="0.25">
      <c r="A394" s="6" t="s">
        <v>554</v>
      </c>
      <c r="B394" t="s">
        <v>610</v>
      </c>
      <c r="C394" s="6">
        <v>150806</v>
      </c>
      <c r="D394" t="s">
        <v>667</v>
      </c>
      <c r="F394" s="2" t="s">
        <v>672</v>
      </c>
      <c r="G394" s="2">
        <v>18584.999999664724</v>
      </c>
      <c r="H394" s="2">
        <v>0</v>
      </c>
      <c r="I394">
        <v>9.7771147906413614</v>
      </c>
      <c r="J394">
        <v>0.13409783248048457</v>
      </c>
      <c r="K394">
        <v>256.69516205852244</v>
      </c>
      <c r="L394">
        <v>2.1696613605053328</v>
      </c>
      <c r="M394">
        <v>1.5449316564411972</v>
      </c>
      <c r="N394">
        <v>24.767557144165039</v>
      </c>
      <c r="O394" s="2">
        <v>6</v>
      </c>
      <c r="P394">
        <v>1.4200000166893005</v>
      </c>
      <c r="Q394" s="2">
        <v>0.5</v>
      </c>
      <c r="R394">
        <v>2.5560000300407411</v>
      </c>
      <c r="S394" s="2">
        <v>24.054975509643555</v>
      </c>
      <c r="T394" s="2">
        <v>24.767557144165039</v>
      </c>
      <c r="U394" s="2">
        <v>24.070528030395508</v>
      </c>
      <c r="V394" s="2">
        <v>403.22891235351562</v>
      </c>
      <c r="W394" s="2">
        <v>387.30233764648437</v>
      </c>
      <c r="X394" s="2">
        <v>13.891572952270508</v>
      </c>
      <c r="Y394" s="2">
        <v>17.090530395507813</v>
      </c>
      <c r="Z394" s="2">
        <v>43.035293579101563</v>
      </c>
      <c r="AA394" s="2">
        <v>52.945480346679688</v>
      </c>
      <c r="AB394" s="2">
        <v>399.98919677734375</v>
      </c>
      <c r="AC394" s="2">
        <v>1500.232666015625</v>
      </c>
      <c r="AD394" s="2">
        <v>0.11313216388225555</v>
      </c>
      <c r="AE394" s="2">
        <v>93.089431762695313</v>
      </c>
      <c r="AF394" s="2">
        <v>4.004490852355957</v>
      </c>
      <c r="AG394" s="2">
        <v>-0.13072586059570313</v>
      </c>
      <c r="AH394" s="2">
        <v>0.66666668653488159</v>
      </c>
      <c r="AI394" s="2">
        <v>-0.21956524252891541</v>
      </c>
      <c r="AJ394" s="2">
        <v>2.737391471862793</v>
      </c>
      <c r="AK394" s="2">
        <v>1</v>
      </c>
      <c r="AL394" s="2">
        <v>0</v>
      </c>
      <c r="AM394" s="2">
        <v>0.15999999642372131</v>
      </c>
      <c r="AN394" s="2">
        <v>111115</v>
      </c>
      <c r="AO394">
        <v>0.66664866129557276</v>
      </c>
      <c r="AP394">
        <v>2.1696613605053329E-3</v>
      </c>
      <c r="AQ394">
        <v>297.91755714416502</v>
      </c>
      <c r="AR394">
        <v>297.20497550964353</v>
      </c>
      <c r="AS394">
        <v>240.03722119724989</v>
      </c>
      <c r="AT394">
        <v>1.6148532830108533</v>
      </c>
      <c r="AU394">
        <v>3.1358794194820918</v>
      </c>
      <c r="AV394">
        <v>33.686739301149807</v>
      </c>
      <c r="AW394">
        <v>16.596208905641994</v>
      </c>
      <c r="AX394">
        <v>24.411266326904297</v>
      </c>
      <c r="AY394">
        <v>3.0697685611026477</v>
      </c>
      <c r="AZ394">
        <v>0.12741323229307328</v>
      </c>
      <c r="BA394">
        <v>1.5909477630408946</v>
      </c>
      <c r="BB394">
        <v>1.4788207980617532</v>
      </c>
      <c r="BC394">
        <v>8.0208020647932254E-2</v>
      </c>
      <c r="BD394">
        <v>23.895606772260837</v>
      </c>
      <c r="BE394">
        <v>0.66277720815830587</v>
      </c>
      <c r="BF394">
        <v>51.970151028728665</v>
      </c>
      <c r="BG394">
        <v>382.13836862761252</v>
      </c>
      <c r="BH394">
        <v>1.3296705434726996E-2</v>
      </c>
    </row>
    <row r="395" spans="1:60" x14ac:dyDescent="0.25">
      <c r="A395" s="6" t="s">
        <v>554</v>
      </c>
      <c r="B395" t="s">
        <v>610</v>
      </c>
      <c r="C395" s="6">
        <v>150806</v>
      </c>
      <c r="D395" t="s">
        <v>667</v>
      </c>
      <c r="F395" s="2" t="s">
        <v>673</v>
      </c>
      <c r="G395" s="2">
        <v>18832.499999385327</v>
      </c>
      <c r="H395" s="2">
        <v>0</v>
      </c>
      <c r="I395">
        <v>29.136675890085979</v>
      </c>
      <c r="J395">
        <v>0.12808138303493852</v>
      </c>
      <c r="K395">
        <v>1339.4999249032944</v>
      </c>
      <c r="L395">
        <v>2.0858581739329161</v>
      </c>
      <c r="M395">
        <v>1.5515916479266583</v>
      </c>
      <c r="N395">
        <v>24.804603576660156</v>
      </c>
      <c r="O395" s="2">
        <v>6</v>
      </c>
      <c r="P395">
        <v>1.4200000166893005</v>
      </c>
      <c r="Q395" s="2">
        <v>0.5</v>
      </c>
      <c r="R395">
        <v>2.5560000300407411</v>
      </c>
      <c r="S395" s="2">
        <v>24.06292724609375</v>
      </c>
      <c r="T395" s="2">
        <v>24.804603576660156</v>
      </c>
      <c r="U395" s="2">
        <v>24.071025848388672</v>
      </c>
      <c r="V395" s="2">
        <v>1810.4420166015625</v>
      </c>
      <c r="W395" s="2">
        <v>1761.224609375</v>
      </c>
      <c r="X395" s="2">
        <v>14.017041206359863</v>
      </c>
      <c r="Y395" s="2">
        <v>17.09246826171875</v>
      </c>
      <c r="Z395" s="2">
        <v>43.406112670898437</v>
      </c>
      <c r="AA395" s="2">
        <v>52.929683685302734</v>
      </c>
      <c r="AB395" s="2">
        <v>399.98458862304687</v>
      </c>
      <c r="AC395" s="2">
        <v>1499.513671875</v>
      </c>
      <c r="AD395" s="2">
        <v>4.0046060457825661E-3</v>
      </c>
      <c r="AE395" s="2">
        <v>93.095550537109375</v>
      </c>
      <c r="AF395" s="2">
        <v>-6.8684887886047363</v>
      </c>
      <c r="AG395" s="2">
        <v>-0.12520380318164825</v>
      </c>
      <c r="AH395" s="2">
        <v>0.66666668653488159</v>
      </c>
      <c r="AI395" s="2">
        <v>-0.21956524252891541</v>
      </c>
      <c r="AJ395" s="2">
        <v>2.737391471862793</v>
      </c>
      <c r="AK395" s="2">
        <v>1</v>
      </c>
      <c r="AL395" s="2">
        <v>0</v>
      </c>
      <c r="AM395" s="2">
        <v>0.15999999642372131</v>
      </c>
      <c r="AN395" s="2">
        <v>111115</v>
      </c>
      <c r="AO395">
        <v>0.66664098103841141</v>
      </c>
      <c r="AP395">
        <v>2.0858581739329161E-3</v>
      </c>
      <c r="AQ395">
        <v>297.95460357666013</v>
      </c>
      <c r="AR395">
        <v>297.21292724609373</v>
      </c>
      <c r="AS395">
        <v>239.92218213732122</v>
      </c>
      <c r="AT395">
        <v>1.6532667946112853</v>
      </c>
      <c r="AU395">
        <v>3.1428243907894342</v>
      </c>
      <c r="AV395">
        <v>33.759125679552795</v>
      </c>
      <c r="AW395">
        <v>16.666657417834045</v>
      </c>
      <c r="AX395">
        <v>24.433765411376953</v>
      </c>
      <c r="AY395">
        <v>3.0739069983373728</v>
      </c>
      <c r="AZ395">
        <v>0.12196948173409669</v>
      </c>
      <c r="BA395">
        <v>1.5912327428627759</v>
      </c>
      <c r="BB395">
        <v>1.4826742554745969</v>
      </c>
      <c r="BC395">
        <v>7.6757450748006037E-2</v>
      </c>
      <c r="BD395">
        <v>124.70148295328886</v>
      </c>
      <c r="BE395">
        <v>0.76055031128519057</v>
      </c>
      <c r="BF395">
        <v>51.759969164199958</v>
      </c>
      <c r="BG395">
        <v>1745.8355201773018</v>
      </c>
      <c r="BH395">
        <v>8.6383478179260509E-3</v>
      </c>
    </row>
    <row r="396" spans="1:60" x14ac:dyDescent="0.25">
      <c r="A396" s="6" t="s">
        <v>554</v>
      </c>
      <c r="B396" t="s">
        <v>610</v>
      </c>
      <c r="C396" s="6">
        <v>150806</v>
      </c>
      <c r="D396" t="s">
        <v>669</v>
      </c>
      <c r="F396" s="2" t="s">
        <v>676</v>
      </c>
      <c r="G396" s="2">
        <v>19531.99999910593</v>
      </c>
      <c r="H396" s="2">
        <v>0</v>
      </c>
      <c r="I396">
        <v>7.6024646337251829</v>
      </c>
      <c r="J396">
        <v>0.12482599126976363</v>
      </c>
      <c r="K396">
        <v>280.19468348439523</v>
      </c>
      <c r="L396">
        <v>1.9969005791698793</v>
      </c>
      <c r="M396">
        <v>1.5230807120085388</v>
      </c>
      <c r="N396">
        <v>24.565057754516602</v>
      </c>
      <c r="O396" s="2">
        <v>6</v>
      </c>
      <c r="P396">
        <v>1.4200000166893005</v>
      </c>
      <c r="Q396" s="2">
        <v>0.5</v>
      </c>
      <c r="R396">
        <v>2.5560000300407411</v>
      </c>
      <c r="S396" s="2">
        <v>23.978908538818359</v>
      </c>
      <c r="T396" s="2">
        <v>24.565057754516602</v>
      </c>
      <c r="U396" s="2">
        <v>24.073175430297852</v>
      </c>
      <c r="V396" s="2">
        <v>403.23590087890625</v>
      </c>
      <c r="W396" s="2">
        <v>390.661376953125</v>
      </c>
      <c r="X396" s="2">
        <v>13.971231460571289</v>
      </c>
      <c r="Y396" s="2">
        <v>16.916067123413086</v>
      </c>
      <c r="Z396" s="2">
        <v>43.490383148193359</v>
      </c>
      <c r="AA396" s="2">
        <v>52.657222747802734</v>
      </c>
      <c r="AB396" s="2">
        <v>399.97903442382812</v>
      </c>
      <c r="AC396" s="2">
        <v>1501.486328125</v>
      </c>
      <c r="AD396" s="2">
        <v>3.2038073986768723E-2</v>
      </c>
      <c r="AE396" s="2">
        <v>93.111083984375</v>
      </c>
      <c r="AF396" s="2">
        <v>3.8765289783477783</v>
      </c>
      <c r="AG396" s="2">
        <v>-0.12548990547657013</v>
      </c>
      <c r="AH396" s="2">
        <v>1</v>
      </c>
      <c r="AI396" s="2">
        <v>-0.21956524252891541</v>
      </c>
      <c r="AJ396" s="2">
        <v>2.737391471862793</v>
      </c>
      <c r="AK396" s="2">
        <v>1</v>
      </c>
      <c r="AL396" s="2">
        <v>0</v>
      </c>
      <c r="AM396" s="2">
        <v>0.15999999642372131</v>
      </c>
      <c r="AN396" s="2">
        <v>111115</v>
      </c>
      <c r="AO396">
        <v>0.66663172403971349</v>
      </c>
      <c r="AP396">
        <v>1.9969005791698794E-3</v>
      </c>
      <c r="AQ396">
        <v>297.71505775451658</v>
      </c>
      <c r="AR396">
        <v>297.12890853881834</v>
      </c>
      <c r="AS396">
        <v>240.23780713026645</v>
      </c>
      <c r="AT396">
        <v>1.7251155343695366</v>
      </c>
      <c r="AU396">
        <v>3.0981540586219793</v>
      </c>
      <c r="AV396">
        <v>33.273740633734661</v>
      </c>
      <c r="AW396">
        <v>16.357673510321575</v>
      </c>
      <c r="AX396">
        <v>24.27198314666748</v>
      </c>
      <c r="AY396">
        <v>3.044257321602811</v>
      </c>
      <c r="AZ396">
        <v>0.11901377967057071</v>
      </c>
      <c r="BA396">
        <v>1.5750733466134406</v>
      </c>
      <c r="BB396">
        <v>1.4691839749893705</v>
      </c>
      <c r="BC396">
        <v>7.4884843583016281E-2</v>
      </c>
      <c r="BD396">
        <v>26.089230705890895</v>
      </c>
      <c r="BE396">
        <v>0.71723159752753207</v>
      </c>
      <c r="BF396">
        <v>51.921623688535234</v>
      </c>
      <c r="BG396">
        <v>386.64599075011097</v>
      </c>
      <c r="BH396">
        <v>1.020914007285781E-2</v>
      </c>
    </row>
    <row r="397" spans="1:60" x14ac:dyDescent="0.25">
      <c r="A397" s="6" t="s">
        <v>554</v>
      </c>
      <c r="B397" t="s">
        <v>610</v>
      </c>
      <c r="C397" s="6">
        <v>150806</v>
      </c>
      <c r="D397" t="s">
        <v>669</v>
      </c>
      <c r="F397" s="2" t="s">
        <v>677</v>
      </c>
      <c r="G397" s="2">
        <v>19725.999999172986</v>
      </c>
      <c r="H397" s="2">
        <v>0</v>
      </c>
      <c r="I397">
        <v>27.643797496324371</v>
      </c>
      <c r="J397">
        <v>0.14655294149153333</v>
      </c>
      <c r="K397">
        <v>1405.191456384028</v>
      </c>
      <c r="L397">
        <v>2.2587634793156988</v>
      </c>
      <c r="M397">
        <v>1.4791562514073657</v>
      </c>
      <c r="N397">
        <v>24.497236251831055</v>
      </c>
      <c r="O397" s="2">
        <v>6</v>
      </c>
      <c r="P397">
        <v>1.4200000166893005</v>
      </c>
      <c r="Q397" s="2">
        <v>0.5</v>
      </c>
      <c r="R397">
        <v>2.5560000300407411</v>
      </c>
      <c r="S397" s="2">
        <v>23.900983810424805</v>
      </c>
      <c r="T397" s="2">
        <v>24.497236251831055</v>
      </c>
      <c r="U397" s="2">
        <v>24.072914123535156</v>
      </c>
      <c r="V397" s="2">
        <v>1810.22998046875</v>
      </c>
      <c r="W397" s="2">
        <v>1762.790283203125</v>
      </c>
      <c r="X397" s="2">
        <v>13.923052787780762</v>
      </c>
      <c r="Y397" s="2">
        <v>17.252841949462891</v>
      </c>
      <c r="Z397" s="2">
        <v>43.544418334960938</v>
      </c>
      <c r="AA397" s="2">
        <v>53.958351135253906</v>
      </c>
      <c r="AB397" s="2">
        <v>399.98809814453125</v>
      </c>
      <c r="AC397" s="2">
        <v>1499.7591552734375</v>
      </c>
      <c r="AD397" s="2">
        <v>0.22525925934314728</v>
      </c>
      <c r="AE397" s="2">
        <v>93.112297058105469</v>
      </c>
      <c r="AF397" s="2">
        <v>-7.3647737503051758</v>
      </c>
      <c r="AG397" s="2">
        <v>-0.13635702431201935</v>
      </c>
      <c r="AH397" s="2">
        <v>0.66666668653488159</v>
      </c>
      <c r="AI397" s="2">
        <v>-0.21956524252891541</v>
      </c>
      <c r="AJ397" s="2">
        <v>2.737391471862793</v>
      </c>
      <c r="AK397" s="2">
        <v>1</v>
      </c>
      <c r="AL397" s="2">
        <v>0</v>
      </c>
      <c r="AM397" s="2">
        <v>0.15999999642372131</v>
      </c>
      <c r="AN397" s="2">
        <v>111115</v>
      </c>
      <c r="AO397">
        <v>0.66664683024088534</v>
      </c>
      <c r="AP397">
        <v>2.2587634793156987E-3</v>
      </c>
      <c r="AQ397">
        <v>297.64723625183103</v>
      </c>
      <c r="AR397">
        <v>297.05098381042478</v>
      </c>
      <c r="AS397">
        <v>239.9614594801933</v>
      </c>
      <c r="AT397">
        <v>1.5837936551997789</v>
      </c>
      <c r="AU397">
        <v>3.085607996102298</v>
      </c>
      <c r="AV397">
        <v>33.138565942334836</v>
      </c>
      <c r="AW397">
        <v>15.885723992871945</v>
      </c>
      <c r="AX397">
        <v>24.19911003112793</v>
      </c>
      <c r="AY397">
        <v>3.0309838162001723</v>
      </c>
      <c r="AZ397">
        <v>0.13860572828755183</v>
      </c>
      <c r="BA397">
        <v>1.6064517446949322</v>
      </c>
      <c r="BB397">
        <v>1.4245320715052401</v>
      </c>
      <c r="BC397">
        <v>8.7309174088476785E-2</v>
      </c>
      <c r="BD397">
        <v>130.84060431034146</v>
      </c>
      <c r="BE397">
        <v>0.79714045951665191</v>
      </c>
      <c r="BF397">
        <v>53.490410432924641</v>
      </c>
      <c r="BG397">
        <v>1748.1896861055409</v>
      </c>
      <c r="BH397">
        <v>8.458338850500317E-3</v>
      </c>
    </row>
    <row r="398" spans="1:60" x14ac:dyDescent="0.25">
      <c r="A398" s="6" t="s">
        <v>554</v>
      </c>
      <c r="B398" t="s">
        <v>610</v>
      </c>
      <c r="C398" s="6">
        <v>150806</v>
      </c>
      <c r="D398" t="s">
        <v>656</v>
      </c>
      <c r="F398" s="2" t="s">
        <v>643</v>
      </c>
      <c r="G398" s="2">
        <v>15051.999999508262</v>
      </c>
      <c r="H398" s="2">
        <v>0</v>
      </c>
      <c r="I398">
        <v>8.0073132746227405</v>
      </c>
      <c r="J398">
        <v>0.12248603609338746</v>
      </c>
      <c r="K398">
        <v>273.07963977965437</v>
      </c>
      <c r="L398">
        <v>1.7787914332857031</v>
      </c>
      <c r="M398">
        <v>1.3800285600405251</v>
      </c>
      <c r="N398">
        <v>24.308177947998047</v>
      </c>
      <c r="O398" s="2">
        <v>6</v>
      </c>
      <c r="P398">
        <v>1.4200000166893005</v>
      </c>
      <c r="Q398" s="2">
        <v>0.5</v>
      </c>
      <c r="R398">
        <v>2.5560000300407411</v>
      </c>
      <c r="S398" s="2">
        <v>23.848720550537109</v>
      </c>
      <c r="T398" s="2">
        <v>24.308177947998047</v>
      </c>
      <c r="U398" s="2">
        <v>24.078302383422852</v>
      </c>
      <c r="V398" s="2">
        <v>403.03823852539062</v>
      </c>
      <c r="W398" s="2">
        <v>389.98831176757812</v>
      </c>
      <c r="X398" s="2">
        <v>15.337800025939941</v>
      </c>
      <c r="Y398" s="2">
        <v>17.95775032043457</v>
      </c>
      <c r="Z398" s="2">
        <v>48.084136962890625</v>
      </c>
      <c r="AA398" s="2">
        <v>56.297702789306641</v>
      </c>
      <c r="AB398" s="2">
        <v>400.0491943359375</v>
      </c>
      <c r="AC398" s="2">
        <v>1500.3819580078125</v>
      </c>
      <c r="AD398" s="2">
        <v>9.8114334046840668E-2</v>
      </c>
      <c r="AE398" s="2">
        <v>93.042854309082031</v>
      </c>
      <c r="AF398" s="2">
        <v>2.1245670318603516</v>
      </c>
      <c r="AG398" s="2">
        <v>-0.15171757340431213</v>
      </c>
      <c r="AH398" s="2">
        <v>1</v>
      </c>
      <c r="AI398" s="2">
        <v>-0.21956524252891541</v>
      </c>
      <c r="AJ398" s="2">
        <v>2.737391471862793</v>
      </c>
      <c r="AK398" s="2">
        <v>1</v>
      </c>
      <c r="AL398" s="2">
        <v>0</v>
      </c>
      <c r="AM398" s="2">
        <v>0.15999999642372131</v>
      </c>
      <c r="AN398" s="2">
        <v>111115</v>
      </c>
      <c r="AO398">
        <v>0.6667486572265624</v>
      </c>
      <c r="AP398">
        <v>1.7787914332857032E-3</v>
      </c>
      <c r="AQ398">
        <v>297.45817794799802</v>
      </c>
      <c r="AR398">
        <v>296.99872055053709</v>
      </c>
      <c r="AS398">
        <v>240.06110791546598</v>
      </c>
      <c r="AT398">
        <v>1.854834828591283</v>
      </c>
      <c r="AU398">
        <v>3.0508689068235899</v>
      </c>
      <c r="AV398">
        <v>32.78993244004328</v>
      </c>
      <c r="AW398">
        <v>14.83218211960871</v>
      </c>
      <c r="AX398">
        <v>24.078449249267578</v>
      </c>
      <c r="AY398">
        <v>3.0091172340991799</v>
      </c>
      <c r="AZ398">
        <v>0.11688480141549933</v>
      </c>
      <c r="BA398">
        <v>1.6708403467830648</v>
      </c>
      <c r="BB398">
        <v>1.338276887316115</v>
      </c>
      <c r="BC398">
        <v>7.3536401743234614E-2</v>
      </c>
      <c r="BD398">
        <v>25.408109138794984</v>
      </c>
      <c r="BE398">
        <v>0.70022519019083329</v>
      </c>
      <c r="BF398">
        <v>55.710790667503417</v>
      </c>
      <c r="BG398">
        <v>385.75909705956093</v>
      </c>
      <c r="BH398">
        <v>1.1564050130041449E-2</v>
      </c>
    </row>
    <row r="399" spans="1:60" x14ac:dyDescent="0.25">
      <c r="A399" s="6" t="s">
        <v>554</v>
      </c>
      <c r="B399" t="s">
        <v>610</v>
      </c>
      <c r="C399" s="6">
        <v>150806</v>
      </c>
      <c r="D399" t="s">
        <v>656</v>
      </c>
      <c r="F399" s="2" t="s">
        <v>644</v>
      </c>
      <c r="G399" s="2">
        <v>15253.999999463558</v>
      </c>
      <c r="H399" s="2">
        <v>0</v>
      </c>
      <c r="I399">
        <v>17.311051332327704</v>
      </c>
      <c r="J399">
        <v>0.11853079333239902</v>
      </c>
      <c r="K399">
        <v>1498.7274645526793</v>
      </c>
      <c r="L399">
        <v>1.7193533614004626</v>
      </c>
      <c r="M399">
        <v>1.3768128349446394</v>
      </c>
      <c r="N399">
        <v>24.121313095092773</v>
      </c>
      <c r="O399" s="2">
        <v>6</v>
      </c>
      <c r="P399">
        <v>1.4200000166893005</v>
      </c>
      <c r="Q399" s="2">
        <v>0.5</v>
      </c>
      <c r="R399">
        <v>2.5560000300407411</v>
      </c>
      <c r="S399" s="2">
        <v>23.783525466918945</v>
      </c>
      <c r="T399" s="2">
        <v>24.121313095092773</v>
      </c>
      <c r="U399" s="2">
        <v>24.080585479736328</v>
      </c>
      <c r="V399" s="2">
        <v>1811.8160400390625</v>
      </c>
      <c r="W399" s="2">
        <v>1781.2547607421875</v>
      </c>
      <c r="X399" s="2">
        <v>15.094130516052246</v>
      </c>
      <c r="Y399" s="2">
        <v>17.627763748168945</v>
      </c>
      <c r="Z399" s="2">
        <v>47.503826141357422</v>
      </c>
      <c r="AA399" s="2">
        <v>55.477603912353516</v>
      </c>
      <c r="AB399" s="2">
        <v>399.9896240234375</v>
      </c>
      <c r="AC399" s="2">
        <v>1500.482666015625</v>
      </c>
      <c r="AD399" s="2">
        <v>1.802118681371212E-2</v>
      </c>
      <c r="AE399" s="2">
        <v>93.038261413574219</v>
      </c>
      <c r="AF399" s="2">
        <v>-11.986083984375</v>
      </c>
      <c r="AG399" s="2">
        <v>-0.14826403558254242</v>
      </c>
      <c r="AH399" s="2">
        <v>0.66666668653488159</v>
      </c>
      <c r="AI399" s="2">
        <v>-0.21956524252891541</v>
      </c>
      <c r="AJ399" s="2">
        <v>2.737391471862793</v>
      </c>
      <c r="AK399" s="2">
        <v>1</v>
      </c>
      <c r="AL399" s="2">
        <v>0</v>
      </c>
      <c r="AM399" s="2">
        <v>0.15999999642372131</v>
      </c>
      <c r="AN399" s="2">
        <v>111115</v>
      </c>
      <c r="AO399">
        <v>0.66664937337239571</v>
      </c>
      <c r="AP399">
        <v>1.7193533614004626E-3</v>
      </c>
      <c r="AQ399">
        <v>297.27131309509275</v>
      </c>
      <c r="AR399">
        <v>296.93352546691892</v>
      </c>
      <c r="AS399">
        <v>240.07722119635582</v>
      </c>
      <c r="AT399">
        <v>1.9029742601283817</v>
      </c>
      <c r="AU399">
        <v>3.0168693266835085</v>
      </c>
      <c r="AV399">
        <v>32.426114598948743</v>
      </c>
      <c r="AW399">
        <v>14.798350850779798</v>
      </c>
      <c r="AX399">
        <v>23.952419281005859</v>
      </c>
      <c r="AY399">
        <v>2.986425018425944</v>
      </c>
      <c r="AZ399">
        <v>0.11327770413812736</v>
      </c>
      <c r="BA399">
        <v>1.6400564917388691</v>
      </c>
      <c r="BB399">
        <v>1.3463685266870749</v>
      </c>
      <c r="BC399">
        <v>7.1252497850763569E-2</v>
      </c>
      <c r="BD399">
        <v>139.43899763475548</v>
      </c>
      <c r="BE399">
        <v>0.84138860851561248</v>
      </c>
      <c r="BF399">
        <v>55.265865659456495</v>
      </c>
      <c r="BG399">
        <v>1772.1115999346855</v>
      </c>
      <c r="BH399">
        <v>5.3987019631926095E-3</v>
      </c>
    </row>
    <row r="400" spans="1:60" x14ac:dyDescent="0.25">
      <c r="A400" s="6" t="s">
        <v>554</v>
      </c>
      <c r="B400" t="s">
        <v>610</v>
      </c>
      <c r="C400" s="6">
        <v>150806</v>
      </c>
      <c r="D400" t="s">
        <v>655</v>
      </c>
      <c r="F400" s="2" t="s">
        <v>641</v>
      </c>
      <c r="G400" s="2">
        <v>14649.999999821186</v>
      </c>
      <c r="H400" s="2">
        <v>0</v>
      </c>
      <c r="I400">
        <v>9.8627754759448134</v>
      </c>
      <c r="J400">
        <v>0.14987534678980763</v>
      </c>
      <c r="K400">
        <v>268.90230012604917</v>
      </c>
      <c r="L400">
        <v>2.1161072320521246</v>
      </c>
      <c r="M400">
        <v>1.3541610852900561</v>
      </c>
      <c r="N400">
        <v>24.665719985961914</v>
      </c>
      <c r="O400" s="2">
        <v>6</v>
      </c>
      <c r="P400">
        <v>1.4200000166893005</v>
      </c>
      <c r="Q400" s="2">
        <v>0.5</v>
      </c>
      <c r="R400">
        <v>2.5560000300407411</v>
      </c>
      <c r="S400" s="2">
        <v>23.977724075317383</v>
      </c>
      <c r="T400" s="2">
        <v>24.665719985961914</v>
      </c>
      <c r="U400" s="2">
        <v>24.074827194213867</v>
      </c>
      <c r="V400" s="2">
        <v>403.285888671875</v>
      </c>
      <c r="W400" s="2">
        <v>387.2628173828125</v>
      </c>
      <c r="X400" s="2">
        <v>15.832182884216309</v>
      </c>
      <c r="Y400" s="2">
        <v>18.946142196655273</v>
      </c>
      <c r="Z400" s="2">
        <v>49.247657775878906</v>
      </c>
      <c r="AA400" s="2">
        <v>58.933952331542969</v>
      </c>
      <c r="AB400" s="2">
        <v>400.00814819335937</v>
      </c>
      <c r="AC400" s="2">
        <v>1498.649658203125</v>
      </c>
      <c r="AD400" s="2">
        <v>5.7066962122917175E-2</v>
      </c>
      <c r="AE400" s="2">
        <v>93.037216186523438</v>
      </c>
      <c r="AF400" s="2">
        <v>2.2115697860717773</v>
      </c>
      <c r="AG400" s="2">
        <v>-0.16109658777713776</v>
      </c>
      <c r="AH400" s="2">
        <v>0.66666668653488159</v>
      </c>
      <c r="AI400" s="2">
        <v>-0.21956524252891541</v>
      </c>
      <c r="AJ400" s="2">
        <v>2.737391471862793</v>
      </c>
      <c r="AK400" s="2">
        <v>1</v>
      </c>
      <c r="AL400" s="2">
        <v>0</v>
      </c>
      <c r="AM400" s="2">
        <v>0.15999999642372131</v>
      </c>
      <c r="AN400" s="2">
        <v>111115</v>
      </c>
      <c r="AO400">
        <v>0.66668024698893225</v>
      </c>
      <c r="AP400">
        <v>2.1161072320521248E-3</v>
      </c>
      <c r="AQ400">
        <v>297.81571998596189</v>
      </c>
      <c r="AR400">
        <v>297.12772407531736</v>
      </c>
      <c r="AS400">
        <v>239.78393995291117</v>
      </c>
      <c r="AT400">
        <v>1.6434592440541116</v>
      </c>
      <c r="AU400">
        <v>3.1168574127408868</v>
      </c>
      <c r="AV400">
        <v>33.501189529275358</v>
      </c>
      <c r="AW400">
        <v>14.555047332620084</v>
      </c>
      <c r="AX400">
        <v>24.321722030639648</v>
      </c>
      <c r="AY400">
        <v>3.0533461853394517</v>
      </c>
      <c r="AZ400">
        <v>0.1415739225011266</v>
      </c>
      <c r="BA400">
        <v>1.7626963274508307</v>
      </c>
      <c r="BB400">
        <v>1.290649857888621</v>
      </c>
      <c r="BC400">
        <v>8.9193876437135819E-2</v>
      </c>
      <c r="BD400">
        <v>25.017921429880644</v>
      </c>
      <c r="BE400">
        <v>0.69436643038269541</v>
      </c>
      <c r="BF400">
        <v>57.854885059320281</v>
      </c>
      <c r="BG400">
        <v>382.05360504476988</v>
      </c>
      <c r="BH400">
        <v>1.4935331953216481E-2</v>
      </c>
    </row>
    <row r="401" spans="1:60" x14ac:dyDescent="0.25">
      <c r="A401" s="6" t="s">
        <v>554</v>
      </c>
      <c r="B401" t="s">
        <v>610</v>
      </c>
      <c r="C401" s="6">
        <v>150806</v>
      </c>
      <c r="D401" t="s">
        <v>655</v>
      </c>
      <c r="F401" s="2" t="s">
        <v>642</v>
      </c>
      <c r="G401" s="2">
        <v>14859.4999996759</v>
      </c>
      <c r="H401" s="2">
        <v>0</v>
      </c>
      <c r="I401">
        <v>21.197040960349746</v>
      </c>
      <c r="J401">
        <v>0.14650125086992816</v>
      </c>
      <c r="K401">
        <v>1493.3710721554141</v>
      </c>
      <c r="L401">
        <v>2.086877975884017</v>
      </c>
      <c r="M401">
        <v>1.3649296900970607</v>
      </c>
      <c r="N401">
        <v>24.560371398925781</v>
      </c>
      <c r="O401" s="2">
        <v>6</v>
      </c>
      <c r="P401">
        <v>1.4200000166893005</v>
      </c>
      <c r="Q401" s="2">
        <v>0.5</v>
      </c>
      <c r="R401">
        <v>2.5560000300407411</v>
      </c>
      <c r="S401" s="2">
        <v>23.901950836181641</v>
      </c>
      <c r="T401" s="2">
        <v>24.560371398925781</v>
      </c>
      <c r="U401" s="2">
        <v>24.078105926513672</v>
      </c>
      <c r="V401" s="2">
        <v>1812.6641845703125</v>
      </c>
      <c r="W401" s="2">
        <v>1775.3115234375</v>
      </c>
      <c r="X401" s="2">
        <v>15.547432899475098</v>
      </c>
      <c r="Y401" s="2">
        <v>18.619449615478516</v>
      </c>
      <c r="Z401" s="2">
        <v>48.584163665771484</v>
      </c>
      <c r="AA401" s="2">
        <v>58.183906555175781</v>
      </c>
      <c r="AB401" s="2">
        <v>400.00201416015625</v>
      </c>
      <c r="AC401" s="2">
        <v>1500.62646484375</v>
      </c>
      <c r="AD401" s="2">
        <v>0.10812655836343765</v>
      </c>
      <c r="AE401" s="2">
        <v>93.040130615234375</v>
      </c>
      <c r="AF401" s="2">
        <v>-11.170492172241211</v>
      </c>
      <c r="AG401" s="2">
        <v>-0.15534506738185883</v>
      </c>
      <c r="AH401" s="2">
        <v>0.66666668653488159</v>
      </c>
      <c r="AI401" s="2">
        <v>-0.21956524252891541</v>
      </c>
      <c r="AJ401" s="2">
        <v>2.737391471862793</v>
      </c>
      <c r="AK401" s="2">
        <v>1</v>
      </c>
      <c r="AL401" s="2">
        <v>0</v>
      </c>
      <c r="AM401" s="2">
        <v>0.15999999642372131</v>
      </c>
      <c r="AN401" s="2">
        <v>111115</v>
      </c>
      <c r="AO401">
        <v>0.66667002360026029</v>
      </c>
      <c r="AP401">
        <v>2.0868779758840168E-3</v>
      </c>
      <c r="AQ401">
        <v>297.71037139892576</v>
      </c>
      <c r="AR401">
        <v>297.05195083618162</v>
      </c>
      <c r="AS401">
        <v>240.10022900834156</v>
      </c>
      <c r="AT401">
        <v>1.6667816432357279</v>
      </c>
      <c r="AU401">
        <v>3.0972857143049572</v>
      </c>
      <c r="AV401">
        <v>33.289782525281709</v>
      </c>
      <c r="AW401">
        <v>14.670332909803193</v>
      </c>
      <c r="AX401">
        <v>24.231161117553711</v>
      </c>
      <c r="AY401">
        <v>3.0368155291863874</v>
      </c>
      <c r="AZ401">
        <v>0.13855949089443564</v>
      </c>
      <c r="BA401">
        <v>1.7323560242078966</v>
      </c>
      <c r="BB401">
        <v>1.3044595049784908</v>
      </c>
      <c r="BC401">
        <v>8.7279819933247141E-2</v>
      </c>
      <c r="BD401">
        <v>138.94343961035233</v>
      </c>
      <c r="BE401">
        <v>0.84118818158957798</v>
      </c>
      <c r="BF401">
        <v>57.209755812051469</v>
      </c>
      <c r="BG401">
        <v>1764.1159033435456</v>
      </c>
      <c r="BH401">
        <v>6.8741375494731534E-3</v>
      </c>
    </row>
    <row r="402" spans="1:60" x14ac:dyDescent="0.25">
      <c r="A402" s="6" t="s">
        <v>554</v>
      </c>
      <c r="B402" t="s">
        <v>610</v>
      </c>
      <c r="C402" s="6">
        <v>150806</v>
      </c>
      <c r="D402" t="s">
        <v>657</v>
      </c>
      <c r="F402" s="2" t="s">
        <v>645</v>
      </c>
      <c r="G402" s="2">
        <v>15490.499999027699</v>
      </c>
      <c r="H402" s="2">
        <v>0</v>
      </c>
      <c r="I402">
        <v>7.2984179015890431</v>
      </c>
      <c r="J402">
        <v>0.10077628631104898</v>
      </c>
      <c r="K402">
        <v>262.35608048828783</v>
      </c>
      <c r="L402">
        <v>1.6481728281080601</v>
      </c>
      <c r="M402">
        <v>1.5411898143058478</v>
      </c>
      <c r="N402">
        <v>24.867406845092773</v>
      </c>
      <c r="O402" s="2">
        <v>6</v>
      </c>
      <c r="P402">
        <v>1.4200000166893005</v>
      </c>
      <c r="Q402" s="2">
        <v>0.5</v>
      </c>
      <c r="R402">
        <v>2.5560000300407411</v>
      </c>
      <c r="S402" s="2">
        <v>24.538972854614258</v>
      </c>
      <c r="T402" s="2">
        <v>24.867406845092773</v>
      </c>
      <c r="U402" s="2">
        <v>25.045665740966797</v>
      </c>
      <c r="V402" s="2">
        <v>402.89443969726562</v>
      </c>
      <c r="W402" s="2">
        <v>390.9798583984375</v>
      </c>
      <c r="X402" s="2">
        <v>14.911060333251953</v>
      </c>
      <c r="Y402" s="2">
        <v>17.340520858764648</v>
      </c>
      <c r="Z402" s="2">
        <v>44.851142883300781</v>
      </c>
      <c r="AA402" s="2">
        <v>52.158744812011719</v>
      </c>
      <c r="AB402" s="2">
        <v>399.98822021484375</v>
      </c>
      <c r="AC402" s="2">
        <v>1500.2850341796875</v>
      </c>
      <c r="AD402" s="2">
        <v>9.3110427260398865E-2</v>
      </c>
      <c r="AE402" s="2">
        <v>93.044425964355469</v>
      </c>
      <c r="AF402" s="2">
        <v>1.576446533203125</v>
      </c>
      <c r="AG402" s="2">
        <v>-0.15586367249488831</v>
      </c>
      <c r="AH402" s="2">
        <v>1</v>
      </c>
      <c r="AI402" s="2">
        <v>-0.21956524252891541</v>
      </c>
      <c r="AJ402" s="2">
        <v>2.737391471862793</v>
      </c>
      <c r="AK402" s="2">
        <v>1</v>
      </c>
      <c r="AL402" s="2">
        <v>0</v>
      </c>
      <c r="AM402" s="2">
        <v>0.15999999642372131</v>
      </c>
      <c r="AN402" s="2">
        <v>111115</v>
      </c>
      <c r="AO402">
        <v>0.66664703369140621</v>
      </c>
      <c r="AP402">
        <v>1.64817282810806E-3</v>
      </c>
      <c r="AQ402">
        <v>298.01740684509275</v>
      </c>
      <c r="AR402">
        <v>297.68897285461424</v>
      </c>
      <c r="AS402">
        <v>240.04560010331261</v>
      </c>
      <c r="AT402">
        <v>1.9387865311266355</v>
      </c>
      <c r="AU402">
        <v>3.1546286235325369</v>
      </c>
      <c r="AV402">
        <v>33.904541737309962</v>
      </c>
      <c r="AW402">
        <v>16.564020878545314</v>
      </c>
      <c r="AX402">
        <v>24.703189849853516</v>
      </c>
      <c r="AY402">
        <v>3.1238445912140747</v>
      </c>
      <c r="AZ402">
        <v>9.6953661191975252E-2</v>
      </c>
      <c r="BA402">
        <v>1.6134388092266891</v>
      </c>
      <c r="BB402">
        <v>1.5104057819873855</v>
      </c>
      <c r="BC402">
        <v>6.0928261476764049E-2</v>
      </c>
      <c r="BD402">
        <v>24.410770907290981</v>
      </c>
      <c r="BE402">
        <v>0.67102198451595818</v>
      </c>
      <c r="BF402">
        <v>51.762307896397417</v>
      </c>
      <c r="BG402">
        <v>387.12506025628403</v>
      </c>
      <c r="BH402">
        <v>9.7586799038153569E-3</v>
      </c>
    </row>
    <row r="403" spans="1:60" x14ac:dyDescent="0.25">
      <c r="A403" s="6" t="s">
        <v>554</v>
      </c>
      <c r="B403" t="s">
        <v>610</v>
      </c>
      <c r="C403" s="6">
        <v>150806</v>
      </c>
      <c r="D403" t="s">
        <v>657</v>
      </c>
      <c r="F403" s="2" t="s">
        <v>646</v>
      </c>
      <c r="G403" s="2">
        <v>15712.499999094754</v>
      </c>
      <c r="H403" s="2">
        <v>0</v>
      </c>
      <c r="I403">
        <v>15.749686914519323</v>
      </c>
      <c r="J403">
        <v>9.7344432571619177E-2</v>
      </c>
      <c r="K403">
        <v>1474.0284942987935</v>
      </c>
      <c r="L403">
        <v>1.5346655695380229</v>
      </c>
      <c r="M403">
        <v>1.4848491705422646</v>
      </c>
      <c r="N403">
        <v>24.37370491027832</v>
      </c>
      <c r="O403" s="2">
        <v>6</v>
      </c>
      <c r="P403">
        <v>1.4200000166893005</v>
      </c>
      <c r="Q403" s="2">
        <v>0.5</v>
      </c>
      <c r="R403">
        <v>2.5560000300407411</v>
      </c>
      <c r="S403" s="2">
        <v>24.535598754882813</v>
      </c>
      <c r="T403" s="2">
        <v>24.37370491027832</v>
      </c>
      <c r="U403" s="2">
        <v>25.045146942138672</v>
      </c>
      <c r="V403" s="2">
        <v>1811.4969482421875</v>
      </c>
      <c r="W403" s="2">
        <v>1783.7677001953125</v>
      </c>
      <c r="X403" s="2">
        <v>14.696087837219238</v>
      </c>
      <c r="Y403" s="2">
        <v>16.95892333984375</v>
      </c>
      <c r="Z403" s="2">
        <v>44.215919494628906</v>
      </c>
      <c r="AA403" s="2">
        <v>51.024082183837891</v>
      </c>
      <c r="AB403" s="2">
        <v>400.02182006835937</v>
      </c>
      <c r="AC403" s="2">
        <v>1500.737060546875</v>
      </c>
      <c r="AD403" s="2">
        <v>0.1561819463968277</v>
      </c>
      <c r="AE403" s="2">
        <v>93.049613952636719</v>
      </c>
      <c r="AF403" s="2">
        <v>-12.877636909484863</v>
      </c>
      <c r="AG403" s="2">
        <v>-0.1426360160112381</v>
      </c>
      <c r="AH403" s="2">
        <v>1</v>
      </c>
      <c r="AI403" s="2">
        <v>-0.21956524252891541</v>
      </c>
      <c r="AJ403" s="2">
        <v>2.737391471862793</v>
      </c>
      <c r="AK403" s="2">
        <v>1</v>
      </c>
      <c r="AL403" s="2">
        <v>0</v>
      </c>
      <c r="AM403" s="2">
        <v>0.15999999642372131</v>
      </c>
      <c r="AN403" s="2">
        <v>111115</v>
      </c>
      <c r="AO403">
        <v>0.66670303344726556</v>
      </c>
      <c r="AP403">
        <v>1.5346655695380228E-3</v>
      </c>
      <c r="AQ403">
        <v>297.5237049102783</v>
      </c>
      <c r="AR403">
        <v>297.68559875488279</v>
      </c>
      <c r="AS403">
        <v>240.11792432044604</v>
      </c>
      <c r="AT403">
        <v>2.0664455276973701</v>
      </c>
      <c r="AU403">
        <v>3.0628704403670861</v>
      </c>
      <c r="AV403">
        <v>32.916530335377011</v>
      </c>
      <c r="AW403">
        <v>15.957606995533261</v>
      </c>
      <c r="AX403">
        <v>24.454651832580566</v>
      </c>
      <c r="AY403">
        <v>3.0777531697571114</v>
      </c>
      <c r="AZ403">
        <v>9.3773113925957552E-2</v>
      </c>
      <c r="BA403">
        <v>1.5780212698248215</v>
      </c>
      <c r="BB403">
        <v>1.4997318999322899</v>
      </c>
      <c r="BC403">
        <v>5.8918924027807323E-2</v>
      </c>
      <c r="BD403">
        <v>137.15778234968911</v>
      </c>
      <c r="BE403">
        <v>0.82635675830288646</v>
      </c>
      <c r="BF403">
        <v>52.105176077683637</v>
      </c>
      <c r="BG403">
        <v>1775.4492036832987</v>
      </c>
      <c r="BH403">
        <v>4.622155385504363E-3</v>
      </c>
    </row>
    <row r="404" spans="1:60" x14ac:dyDescent="0.25">
      <c r="A404" s="6" t="s">
        <v>554</v>
      </c>
      <c r="B404" t="s">
        <v>610</v>
      </c>
      <c r="C404" s="6">
        <v>150806</v>
      </c>
      <c r="D404" t="s">
        <v>659</v>
      </c>
      <c r="F404" s="2" t="s">
        <v>649</v>
      </c>
      <c r="G404" s="2">
        <v>16529.499999497086</v>
      </c>
      <c r="H404" s="2">
        <v>0</v>
      </c>
      <c r="I404">
        <v>6.6887599160914712</v>
      </c>
      <c r="J404">
        <v>7.6238689776550406E-2</v>
      </c>
      <c r="K404">
        <v>238.99441874285702</v>
      </c>
      <c r="L404">
        <v>1.3547229337990918</v>
      </c>
      <c r="M404">
        <v>1.6603541674769298</v>
      </c>
      <c r="N404">
        <v>24.869739532470703</v>
      </c>
      <c r="O404" s="2">
        <v>6</v>
      </c>
      <c r="P404">
        <v>1.4200000166893005</v>
      </c>
      <c r="Q404" s="2">
        <v>0.5</v>
      </c>
      <c r="R404">
        <v>2.5560000300407411</v>
      </c>
      <c r="S404" s="2">
        <v>25.270700454711914</v>
      </c>
      <c r="T404" s="2">
        <v>24.869739532470703</v>
      </c>
      <c r="U404" s="2">
        <v>26.064756393432617</v>
      </c>
      <c r="V404" s="2">
        <v>402.98672485351562</v>
      </c>
      <c r="W404" s="2">
        <v>392.156005859375</v>
      </c>
      <c r="X404" s="2">
        <v>14.062765121459961</v>
      </c>
      <c r="Y404" s="2">
        <v>16.062335968017578</v>
      </c>
      <c r="Z404" s="2">
        <v>40.498134613037109</v>
      </c>
      <c r="AA404" s="2">
        <v>46.256526947021484</v>
      </c>
      <c r="AB404" s="2">
        <v>399.97470092773437</v>
      </c>
      <c r="AC404" s="2">
        <v>1498.58935546875</v>
      </c>
      <c r="AD404" s="2">
        <v>0.1051202118396759</v>
      </c>
      <c r="AE404" s="2">
        <v>93.057052612304688</v>
      </c>
      <c r="AF404" s="2">
        <v>1.1322371959686279</v>
      </c>
      <c r="AG404" s="2">
        <v>-0.13249388337135315</v>
      </c>
      <c r="AH404" s="2">
        <v>1</v>
      </c>
      <c r="AI404" s="2">
        <v>-0.21956524252891541</v>
      </c>
      <c r="AJ404" s="2">
        <v>2.737391471862793</v>
      </c>
      <c r="AK404" s="2">
        <v>1</v>
      </c>
      <c r="AL404" s="2">
        <v>0</v>
      </c>
      <c r="AM404" s="2">
        <v>0.15999999642372131</v>
      </c>
      <c r="AN404" s="2">
        <v>111115</v>
      </c>
      <c r="AO404">
        <v>0.66662450154622388</v>
      </c>
      <c r="AP404">
        <v>1.3547229337990919E-3</v>
      </c>
      <c r="AQ404">
        <v>298.01973953247068</v>
      </c>
      <c r="AR404">
        <v>298.42070045471189</v>
      </c>
      <c r="AS404">
        <v>239.77429151562683</v>
      </c>
      <c r="AT404">
        <v>2.1875214184031448</v>
      </c>
      <c r="AU404">
        <v>3.1550678107292556</v>
      </c>
      <c r="AV404">
        <v>33.904660873732311</v>
      </c>
      <c r="AW404">
        <v>17.842324905714733</v>
      </c>
      <c r="AX404">
        <v>25.070219993591309</v>
      </c>
      <c r="AY404">
        <v>3.1930135329815004</v>
      </c>
      <c r="AZ404">
        <v>7.4030555014651389E-2</v>
      </c>
      <c r="BA404">
        <v>1.4947136432523258</v>
      </c>
      <c r="BB404">
        <v>1.6982998897291746</v>
      </c>
      <c r="BC404">
        <v>4.6462543432124317E-2</v>
      </c>
      <c r="BD404">
        <v>22.240116199001221</v>
      </c>
      <c r="BE404">
        <v>0.60943709945005686</v>
      </c>
      <c r="BF404">
        <v>47.589819648697663</v>
      </c>
      <c r="BG404">
        <v>388.62321017056604</v>
      </c>
      <c r="BH404">
        <v>8.1908869503837019E-3</v>
      </c>
    </row>
    <row r="405" spans="1:60" x14ac:dyDescent="0.25">
      <c r="A405" s="6" t="s">
        <v>554</v>
      </c>
      <c r="B405" t="s">
        <v>610</v>
      </c>
      <c r="C405" s="6">
        <v>150806</v>
      </c>
      <c r="D405" t="s">
        <v>659</v>
      </c>
      <c r="F405" s="2" t="s">
        <v>650</v>
      </c>
      <c r="G405" s="2">
        <v>16740.999999217689</v>
      </c>
      <c r="H405" s="2">
        <v>0</v>
      </c>
      <c r="I405">
        <v>16.861138310062998</v>
      </c>
      <c r="J405">
        <v>7.5791204672881071E-2</v>
      </c>
      <c r="K405">
        <v>1371.7195579866207</v>
      </c>
      <c r="L405">
        <v>1.3718783969771757</v>
      </c>
      <c r="M405">
        <v>1.6910039552347425</v>
      </c>
      <c r="N405">
        <v>24.971412658691406</v>
      </c>
      <c r="O405" s="2">
        <v>6</v>
      </c>
      <c r="P405">
        <v>1.4200000166893005</v>
      </c>
      <c r="Q405" s="2">
        <v>0.5</v>
      </c>
      <c r="R405">
        <v>2.5560000300407411</v>
      </c>
      <c r="S405" s="2">
        <v>25.302576065063477</v>
      </c>
      <c r="T405" s="2">
        <v>24.971412658691406</v>
      </c>
      <c r="U405" s="2">
        <v>26.065689086914062</v>
      </c>
      <c r="V405" s="2">
        <v>1812.518310546875</v>
      </c>
      <c r="W405" s="2">
        <v>1783.556640625</v>
      </c>
      <c r="X405" s="2">
        <v>13.913718223571777</v>
      </c>
      <c r="Y405" s="2">
        <v>15.938717842102051</v>
      </c>
      <c r="Z405" s="2">
        <v>39.994297027587891</v>
      </c>
      <c r="AA405" s="2">
        <v>45.815059661865234</v>
      </c>
      <c r="AB405" s="2">
        <v>400.00375366210937</v>
      </c>
      <c r="AC405" s="2">
        <v>1500.283203125</v>
      </c>
      <c r="AD405" s="2">
        <v>0.12214119732379913</v>
      </c>
      <c r="AE405" s="2">
        <v>93.060081481933594</v>
      </c>
      <c r="AF405" s="2">
        <v>-13.938502311706543</v>
      </c>
      <c r="AG405" s="2">
        <v>-0.13459692895412445</v>
      </c>
      <c r="AH405" s="2">
        <v>1</v>
      </c>
      <c r="AI405" s="2">
        <v>-0.21956524252891541</v>
      </c>
      <c r="AJ405" s="2">
        <v>2.737391471862793</v>
      </c>
      <c r="AK405" s="2">
        <v>1</v>
      </c>
      <c r="AL405" s="2">
        <v>0</v>
      </c>
      <c r="AM405" s="2">
        <v>0.15999999642372131</v>
      </c>
      <c r="AN405" s="2">
        <v>111115</v>
      </c>
      <c r="AO405">
        <v>0.6666729227701822</v>
      </c>
      <c r="AP405">
        <v>1.3718783969771757E-3</v>
      </c>
      <c r="AQ405">
        <v>298.12141265869138</v>
      </c>
      <c r="AR405">
        <v>298.45257606506345</v>
      </c>
      <c r="AS405">
        <v>240.04530713456916</v>
      </c>
      <c r="AT405">
        <v>2.1720454498634894</v>
      </c>
      <c r="AU405">
        <v>3.174262336338308</v>
      </c>
      <c r="AV405">
        <v>34.109816860138359</v>
      </c>
      <c r="AW405">
        <v>18.171099018036308</v>
      </c>
      <c r="AX405">
        <v>25.136994361877441</v>
      </c>
      <c r="AY405">
        <v>3.2057404056427914</v>
      </c>
      <c r="AZ405">
        <v>7.3608544198144887E-2</v>
      </c>
      <c r="BA405">
        <v>1.4832583811035656</v>
      </c>
      <c r="BB405">
        <v>1.7224820245392258</v>
      </c>
      <c r="BC405">
        <v>4.6196582917848672E-2</v>
      </c>
      <c r="BD405">
        <v>127.65233383659685</v>
      </c>
      <c r="BE405">
        <v>0.76909223219619083</v>
      </c>
      <c r="BF405">
        <v>46.933869634773792</v>
      </c>
      <c r="BG405">
        <v>1774.6511099320985</v>
      </c>
      <c r="BH405">
        <v>4.4592340596381549E-3</v>
      </c>
    </row>
    <row r="406" spans="1:60" x14ac:dyDescent="0.25">
      <c r="A406" s="6" t="s">
        <v>554</v>
      </c>
      <c r="B406" t="s">
        <v>610</v>
      </c>
      <c r="C406" s="6">
        <v>150806</v>
      </c>
      <c r="D406" t="s">
        <v>658</v>
      </c>
      <c r="F406" s="2" t="s">
        <v>647</v>
      </c>
      <c r="G406" s="2">
        <v>16069.999999463558</v>
      </c>
      <c r="H406" s="2">
        <v>0</v>
      </c>
      <c r="I406">
        <v>6.4821170880595567</v>
      </c>
      <c r="J406">
        <v>7.9871367834436519E-2</v>
      </c>
      <c r="K406">
        <v>249.9054984251552</v>
      </c>
      <c r="L406">
        <v>1.36885966913067</v>
      </c>
      <c r="M406">
        <v>1.6035076888507349</v>
      </c>
      <c r="N406">
        <v>24.752317428588867</v>
      </c>
      <c r="O406" s="2">
        <v>6</v>
      </c>
      <c r="P406">
        <v>1.4200000166893005</v>
      </c>
      <c r="Q406" s="2">
        <v>0.5</v>
      </c>
      <c r="R406">
        <v>2.5560000300407411</v>
      </c>
      <c r="S406" s="2">
        <v>25.238796234130859</v>
      </c>
      <c r="T406" s="2">
        <v>24.752317428588867</v>
      </c>
      <c r="U406" s="2">
        <v>26.065858840942383</v>
      </c>
      <c r="V406" s="2">
        <v>402.80062866210937</v>
      </c>
      <c r="W406" s="2">
        <v>392.271240234375</v>
      </c>
      <c r="X406" s="2">
        <v>14.416327476501465</v>
      </c>
      <c r="Y406" s="2">
        <v>16.436016082763672</v>
      </c>
      <c r="Z406" s="2">
        <v>41.596076965332031</v>
      </c>
      <c r="AA406" s="2">
        <v>47.423572540283203</v>
      </c>
      <c r="AB406" s="2">
        <v>399.97088623046875</v>
      </c>
      <c r="AC406" s="2">
        <v>1499.802001953125</v>
      </c>
      <c r="AD406" s="2">
        <v>2.903309278190136E-2</v>
      </c>
      <c r="AE406" s="2">
        <v>93.058967590332031</v>
      </c>
      <c r="AF406" s="2">
        <v>1.3971967697143555</v>
      </c>
      <c r="AG406" s="2">
        <v>-0.14219962060451508</v>
      </c>
      <c r="AH406" s="2">
        <v>1</v>
      </c>
      <c r="AI406" s="2">
        <v>-0.21956524252891541</v>
      </c>
      <c r="AJ406" s="2">
        <v>2.737391471862793</v>
      </c>
      <c r="AK406" s="2">
        <v>1</v>
      </c>
      <c r="AL406" s="2">
        <v>0</v>
      </c>
      <c r="AM406" s="2">
        <v>0.15999999642372131</v>
      </c>
      <c r="AN406" s="2">
        <v>111115</v>
      </c>
      <c r="AO406">
        <v>0.66661814371744776</v>
      </c>
      <c r="AP406">
        <v>1.36885966913067E-3</v>
      </c>
      <c r="AQ406">
        <v>297.90231742858884</v>
      </c>
      <c r="AR406">
        <v>298.38879623413084</v>
      </c>
      <c r="AS406">
        <v>239.96831494879007</v>
      </c>
      <c r="AT406">
        <v>2.1943154541115311</v>
      </c>
      <c r="AU406">
        <v>3.1330263768108155</v>
      </c>
      <c r="AV406">
        <v>33.667108693953622</v>
      </c>
      <c r="AW406">
        <v>17.231092611189951</v>
      </c>
      <c r="AX406">
        <v>24.995556831359863</v>
      </c>
      <c r="AY406">
        <v>3.1788353982580708</v>
      </c>
      <c r="AZ406">
        <v>7.745113010778322E-2</v>
      </c>
      <c r="BA406">
        <v>1.5295186879600806</v>
      </c>
      <c r="BB406">
        <v>1.6493167102979902</v>
      </c>
      <c r="BC406">
        <v>4.8618733124275754E-2</v>
      </c>
      <c r="BD406">
        <v>23.255947678592289</v>
      </c>
      <c r="BE406">
        <v>0.63707321055665755</v>
      </c>
      <c r="BF406">
        <v>49.094819124185094</v>
      </c>
      <c r="BG406">
        <v>388.84758688303253</v>
      </c>
      <c r="BH406">
        <v>8.1841414660958432E-3</v>
      </c>
    </row>
    <row r="407" spans="1:60" x14ac:dyDescent="0.25">
      <c r="A407" s="6" t="s">
        <v>554</v>
      </c>
      <c r="B407" t="s">
        <v>610</v>
      </c>
      <c r="C407" s="6">
        <v>150806</v>
      </c>
      <c r="D407" t="s">
        <v>658</v>
      </c>
      <c r="F407" s="2" t="s">
        <v>648</v>
      </c>
      <c r="G407" s="2">
        <v>16255.999999552965</v>
      </c>
      <c r="H407" s="2">
        <v>0</v>
      </c>
      <c r="I407">
        <v>16.730962811408393</v>
      </c>
      <c r="J407">
        <v>8.3706660007775532E-2</v>
      </c>
      <c r="K407">
        <v>1408.7532167178204</v>
      </c>
      <c r="L407">
        <v>1.4534086283154666</v>
      </c>
      <c r="M407">
        <v>1.6267474322256477</v>
      </c>
      <c r="N407">
        <v>24.860898971557617</v>
      </c>
      <c r="O407" s="2">
        <v>6</v>
      </c>
      <c r="P407">
        <v>1.4200000166893005</v>
      </c>
      <c r="Q407" s="2">
        <v>0.5</v>
      </c>
      <c r="R407">
        <v>2.5560000300407411</v>
      </c>
      <c r="S407" s="2">
        <v>25.303319931030273</v>
      </c>
      <c r="T407" s="2">
        <v>24.860898971557617</v>
      </c>
      <c r="U407" s="2">
        <v>26.070175170898437</v>
      </c>
      <c r="V407" s="2">
        <v>1812.086181640625</v>
      </c>
      <c r="W407" s="2">
        <v>1783.1024169921875</v>
      </c>
      <c r="X407" s="2">
        <v>14.26092529296875</v>
      </c>
      <c r="Y407" s="2">
        <v>16.405269622802734</v>
      </c>
      <c r="Z407" s="2">
        <v>40.989990234375</v>
      </c>
      <c r="AA407" s="2">
        <v>47.153446197509766</v>
      </c>
      <c r="AB407" s="2">
        <v>400.0006103515625</v>
      </c>
      <c r="AC407" s="2">
        <v>1500.247802734375</v>
      </c>
      <c r="AD407" s="2">
        <v>4.1048053652048111E-2</v>
      </c>
      <c r="AE407" s="2">
        <v>93.058891296386719</v>
      </c>
      <c r="AF407" s="2">
        <v>-13.331428527832031</v>
      </c>
      <c r="AG407" s="2">
        <v>-0.13649569451808929</v>
      </c>
      <c r="AH407" s="2">
        <v>1</v>
      </c>
      <c r="AI407" s="2">
        <v>-0.21956524252891541</v>
      </c>
      <c r="AJ407" s="2">
        <v>2.737391471862793</v>
      </c>
      <c r="AK407" s="2">
        <v>1</v>
      </c>
      <c r="AL407" s="2">
        <v>0</v>
      </c>
      <c r="AM407" s="2">
        <v>0.15999999642372131</v>
      </c>
      <c r="AN407" s="2">
        <v>111115</v>
      </c>
      <c r="AO407">
        <v>0.66666768391927078</v>
      </c>
      <c r="AP407">
        <v>1.4534086283154665E-3</v>
      </c>
      <c r="AQ407">
        <v>298.01089897155759</v>
      </c>
      <c r="AR407">
        <v>298.45331993103025</v>
      </c>
      <c r="AS407">
        <v>240.03964307219576</v>
      </c>
      <c r="AT407">
        <v>2.1447451489985578</v>
      </c>
      <c r="AU407">
        <v>3.1534036347419625</v>
      </c>
      <c r="AV407">
        <v>33.886107934582739</v>
      </c>
      <c r="AW407">
        <v>17.480838311780005</v>
      </c>
      <c r="AX407">
        <v>25.082109451293945</v>
      </c>
      <c r="AY407">
        <v>3.1952763701357143</v>
      </c>
      <c r="AZ407">
        <v>8.1052272322934479E-2</v>
      </c>
      <c r="BA407">
        <v>1.5266562025163148</v>
      </c>
      <c r="BB407">
        <v>1.6686201676193995</v>
      </c>
      <c r="BC407">
        <v>5.088964543434759E-2</v>
      </c>
      <c r="BD407">
        <v>131.09701245797876</v>
      </c>
      <c r="BE407">
        <v>0.79005737600544834</v>
      </c>
      <c r="BF407">
        <v>48.760364597234719</v>
      </c>
      <c r="BG407">
        <v>1774.2656409632602</v>
      </c>
      <c r="BH407">
        <v>4.5980028464291346E-3</v>
      </c>
    </row>
    <row r="408" spans="1:60" x14ac:dyDescent="0.25">
      <c r="A408" s="6" t="s">
        <v>554</v>
      </c>
      <c r="B408" t="s">
        <v>610</v>
      </c>
      <c r="C408" s="6">
        <v>150806</v>
      </c>
      <c r="D408" t="s">
        <v>660</v>
      </c>
      <c r="F408" s="2" t="s">
        <v>651</v>
      </c>
      <c r="G408" s="2">
        <v>16994.499999564141</v>
      </c>
      <c r="H408" s="2">
        <v>0</v>
      </c>
      <c r="I408">
        <v>4.8476827477377507</v>
      </c>
      <c r="J408">
        <v>6.1661014454230126E-2</v>
      </c>
      <c r="K408">
        <v>256.80119922017155</v>
      </c>
      <c r="L408">
        <v>1.1506298023648363</v>
      </c>
      <c r="M408">
        <v>1.7344476703468676</v>
      </c>
      <c r="N408">
        <v>24.969671249389648</v>
      </c>
      <c r="O408" s="2">
        <v>6</v>
      </c>
      <c r="P408">
        <v>1.4200000166893005</v>
      </c>
      <c r="Q408" s="2">
        <v>0.5</v>
      </c>
      <c r="R408">
        <v>2.5560000300407411</v>
      </c>
      <c r="S408" s="2">
        <v>25.281051635742187</v>
      </c>
      <c r="T408" s="2">
        <v>24.969671249389648</v>
      </c>
      <c r="U408" s="2">
        <v>26.067148208618164</v>
      </c>
      <c r="V408" s="2">
        <v>403.0753173828125</v>
      </c>
      <c r="W408" s="2">
        <v>395.12200927734375</v>
      </c>
      <c r="X408" s="2">
        <v>13.768403053283691</v>
      </c>
      <c r="Y408" s="2">
        <v>15.46761417388916</v>
      </c>
      <c r="Z408" s="2">
        <v>39.629161834716797</v>
      </c>
      <c r="AA408" s="2">
        <v>44.519950866699219</v>
      </c>
      <c r="AB408" s="2">
        <v>400.0087890625</v>
      </c>
      <c r="AC408" s="2">
        <v>1499.4329833984375</v>
      </c>
      <c r="AD408" s="2">
        <v>5.7066317647695541E-2</v>
      </c>
      <c r="AE408" s="2">
        <v>93.064453125</v>
      </c>
      <c r="AF408" s="2">
        <v>1.1642427444458008</v>
      </c>
      <c r="AG408" s="2">
        <v>-0.12059035897254944</v>
      </c>
      <c r="AH408" s="2">
        <v>1</v>
      </c>
      <c r="AI408" s="2">
        <v>-0.21956524252891541</v>
      </c>
      <c r="AJ408" s="2">
        <v>2.737391471862793</v>
      </c>
      <c r="AK408" s="2">
        <v>1</v>
      </c>
      <c r="AL408" s="2">
        <v>0</v>
      </c>
      <c r="AM408" s="2">
        <v>0.15999999642372131</v>
      </c>
      <c r="AN408" s="2">
        <v>111115</v>
      </c>
      <c r="AO408">
        <v>0.66668131510416662</v>
      </c>
      <c r="AP408">
        <v>1.1506298023648363E-3</v>
      </c>
      <c r="AQ408">
        <v>298.11967124938963</v>
      </c>
      <c r="AR408">
        <v>298.43105163574216</v>
      </c>
      <c r="AS408">
        <v>239.90927198135978</v>
      </c>
      <c r="AT408">
        <v>2.2833510030820086</v>
      </c>
      <c r="AU408">
        <v>3.1739327245883611</v>
      </c>
      <c r="AV408">
        <v>34.104672815573061</v>
      </c>
      <c r="AW408">
        <v>18.6370586416839</v>
      </c>
      <c r="AX408">
        <v>25.125361442565918</v>
      </c>
      <c r="AY408">
        <v>3.2035200441529641</v>
      </c>
      <c r="AZ408">
        <v>6.0208541945797195E-2</v>
      </c>
      <c r="BA408">
        <v>1.4394850542414934</v>
      </c>
      <c r="BB408">
        <v>1.7640349899114707</v>
      </c>
      <c r="BC408">
        <v>3.7758193303338135E-2</v>
      </c>
      <c r="BD408">
        <v>23.899063167269443</v>
      </c>
      <c r="BE408">
        <v>0.64992886549105855</v>
      </c>
      <c r="BF408">
        <v>45.284412660273055</v>
      </c>
      <c r="BG408">
        <v>392.56161348996903</v>
      </c>
      <c r="BH408">
        <v>5.5921021936662712E-3</v>
      </c>
    </row>
    <row r="409" spans="1:60" x14ac:dyDescent="0.25">
      <c r="A409" s="6" t="s">
        <v>554</v>
      </c>
      <c r="B409" t="s">
        <v>610</v>
      </c>
      <c r="C409" s="6">
        <v>150806</v>
      </c>
      <c r="D409" t="s">
        <v>660</v>
      </c>
      <c r="F409" s="2" t="s">
        <v>652</v>
      </c>
      <c r="G409" s="2">
        <v>17179.499999653548</v>
      </c>
      <c r="H409" s="2">
        <v>0</v>
      </c>
      <c r="I409">
        <v>12.778346542987313</v>
      </c>
      <c r="J409">
        <v>5.7276284968106606E-2</v>
      </c>
      <c r="K409">
        <v>1378.6699061250138</v>
      </c>
      <c r="L409">
        <v>1.0829602476410478</v>
      </c>
      <c r="M409">
        <v>1.7546517027422006</v>
      </c>
      <c r="N409">
        <v>24.965087890625</v>
      </c>
      <c r="O409" s="2">
        <v>6</v>
      </c>
      <c r="P409">
        <v>1.4200000166893005</v>
      </c>
      <c r="Q409" s="2">
        <v>0.5</v>
      </c>
      <c r="R409">
        <v>2.5560000300407411</v>
      </c>
      <c r="S409" s="2">
        <v>25.273225784301758</v>
      </c>
      <c r="T409" s="2">
        <v>24.965087890625</v>
      </c>
      <c r="U409" s="2">
        <v>26.068777084350586</v>
      </c>
      <c r="V409" s="2">
        <v>1813.426513671875</v>
      </c>
      <c r="W409" s="2">
        <v>1791.349365234375</v>
      </c>
      <c r="X409" s="2">
        <v>13.641791343688965</v>
      </c>
      <c r="Y409" s="2">
        <v>15.241450309753418</v>
      </c>
      <c r="Z409" s="2">
        <v>39.282375335693359</v>
      </c>
      <c r="AA409" s="2">
        <v>43.888690948486328</v>
      </c>
      <c r="AB409" s="2">
        <v>400.00564575195312</v>
      </c>
      <c r="AC409" s="2">
        <v>1499.4847412109375</v>
      </c>
      <c r="AD409" s="2">
        <v>0.18721851706504822</v>
      </c>
      <c r="AE409" s="2">
        <v>93.062904357910156</v>
      </c>
      <c r="AF409" s="2">
        <v>-13.865585327148438</v>
      </c>
      <c r="AG409" s="2">
        <v>-0.1147652193903923</v>
      </c>
      <c r="AH409" s="2">
        <v>1</v>
      </c>
      <c r="AI409" s="2">
        <v>-0.21956524252891541</v>
      </c>
      <c r="AJ409" s="2">
        <v>2.737391471862793</v>
      </c>
      <c r="AK409" s="2">
        <v>1</v>
      </c>
      <c r="AL409" s="2">
        <v>0</v>
      </c>
      <c r="AM409" s="2">
        <v>0.15999999642372131</v>
      </c>
      <c r="AN409" s="2">
        <v>111115</v>
      </c>
      <c r="AO409">
        <v>0.66667607625325509</v>
      </c>
      <c r="AP409">
        <v>1.0829602476410479E-3</v>
      </c>
      <c r="AQ409">
        <v>298.11508789062498</v>
      </c>
      <c r="AR409">
        <v>298.42322578430174</v>
      </c>
      <c r="AS409">
        <v>239.91755323117468</v>
      </c>
      <c r="AT409">
        <v>2.3183775451980804</v>
      </c>
      <c r="AU409">
        <v>3.173065335194623</v>
      </c>
      <c r="AV409">
        <v>34.095919927357379</v>
      </c>
      <c r="AW409">
        <v>18.854469617603961</v>
      </c>
      <c r="AX409">
        <v>25.119156837463379</v>
      </c>
      <c r="AY409">
        <v>3.2023363281531978</v>
      </c>
      <c r="AZ409">
        <v>5.6020936346567275E-2</v>
      </c>
      <c r="BA409">
        <v>1.4184136324524224</v>
      </c>
      <c r="BB409">
        <v>1.7839226957007754</v>
      </c>
      <c r="BC409">
        <v>3.5123747137400602E-2</v>
      </c>
      <c r="BD409">
        <v>128.30302561484112</v>
      </c>
      <c r="BE409">
        <v>0.76962647983780241</v>
      </c>
      <c r="BF409">
        <v>44.5456956550955</v>
      </c>
      <c r="BG409">
        <v>1784.600238618458</v>
      </c>
      <c r="BH409">
        <v>3.1896237810654701E-3</v>
      </c>
    </row>
    <row r="410" spans="1:60" x14ac:dyDescent="0.25">
      <c r="A410" s="6" t="s">
        <v>554</v>
      </c>
      <c r="B410" t="s">
        <v>610</v>
      </c>
      <c r="C410" s="6">
        <v>150806</v>
      </c>
      <c r="D410" t="s">
        <v>662</v>
      </c>
      <c r="F410" s="2" t="s">
        <v>670</v>
      </c>
      <c r="G410" s="2">
        <v>18120.499999631196</v>
      </c>
      <c r="H410" s="2">
        <v>0</v>
      </c>
      <c r="I410">
        <v>6.0317649354409975</v>
      </c>
      <c r="J410">
        <v>8.2665096669302066E-2</v>
      </c>
      <c r="K410">
        <v>263.82799535179021</v>
      </c>
      <c r="L410">
        <v>1.4757806511336997</v>
      </c>
      <c r="M410">
        <v>1.6729863916424446</v>
      </c>
      <c r="N410">
        <v>24.820737838745117</v>
      </c>
      <c r="O410" s="2">
        <v>6</v>
      </c>
      <c r="P410">
        <v>1.4200000166893005</v>
      </c>
      <c r="Q410" s="2">
        <v>0.5</v>
      </c>
      <c r="R410">
        <v>2.5560000300407411</v>
      </c>
      <c r="S410" s="2">
        <v>23.965898513793945</v>
      </c>
      <c r="T410" s="2">
        <v>24.820737838745117</v>
      </c>
      <c r="U410" s="2">
        <v>24.076457977294922</v>
      </c>
      <c r="V410" s="2">
        <v>403.372314453125</v>
      </c>
      <c r="W410" s="2">
        <v>393.45431518554688</v>
      </c>
      <c r="X410" s="2">
        <v>13.644308090209961</v>
      </c>
      <c r="Y410" s="2">
        <v>15.82281494140625</v>
      </c>
      <c r="Z410" s="2">
        <v>42.494022369384766</v>
      </c>
      <c r="AA410" s="2">
        <v>49.278797149658203</v>
      </c>
      <c r="AB410" s="2">
        <v>400.0252685546875</v>
      </c>
      <c r="AC410" s="2">
        <v>1500.72802734375</v>
      </c>
      <c r="AD410" s="2">
        <v>1.7020132392644882E-2</v>
      </c>
      <c r="AE410" s="2">
        <v>93.085006713867187</v>
      </c>
      <c r="AF410" s="2">
        <v>3.5833408832550049</v>
      </c>
      <c r="AG410" s="2">
        <v>-0.10564408451318741</v>
      </c>
      <c r="AH410" s="2">
        <v>1</v>
      </c>
      <c r="AI410" s="2">
        <v>-0.21956524252891541</v>
      </c>
      <c r="AJ410" s="2">
        <v>2.737391471862793</v>
      </c>
      <c r="AK410" s="2">
        <v>1</v>
      </c>
      <c r="AL410" s="2">
        <v>0</v>
      </c>
      <c r="AM410" s="2">
        <v>0.15999999642372131</v>
      </c>
      <c r="AN410" s="2">
        <v>111115</v>
      </c>
      <c r="AO410">
        <v>0.66670878092447905</v>
      </c>
      <c r="AP410">
        <v>1.4757806511336998E-3</v>
      </c>
      <c r="AQ410">
        <v>297.97073783874509</v>
      </c>
      <c r="AR410">
        <v>297.11589851379392</v>
      </c>
      <c r="AS410">
        <v>240.11647900797834</v>
      </c>
      <c r="AT410">
        <v>1.9591684299723082</v>
      </c>
      <c r="AU410">
        <v>3.1458532266955235</v>
      </c>
      <c r="AV410">
        <v>33.795487992663752</v>
      </c>
      <c r="AW410">
        <v>17.972673051257502</v>
      </c>
      <c r="AX410">
        <v>24.393318176269531</v>
      </c>
      <c r="AY410">
        <v>3.0664707068378467</v>
      </c>
      <c r="AZ410">
        <v>8.0075333330948753E-2</v>
      </c>
      <c r="BA410">
        <v>1.4728668350530789</v>
      </c>
      <c r="BB410">
        <v>1.5936038717847678</v>
      </c>
      <c r="BC410">
        <v>5.0273487682982544E-2</v>
      </c>
      <c r="BD410">
        <v>24.558430718627513</v>
      </c>
      <c r="BE410">
        <v>0.67054289448413618</v>
      </c>
      <c r="BF410">
        <v>47.174828920153203</v>
      </c>
      <c r="BG410">
        <v>390.26852388384822</v>
      </c>
      <c r="BH410">
        <v>7.2910691357905948E-3</v>
      </c>
    </row>
    <row r="411" spans="1:60" x14ac:dyDescent="0.25">
      <c r="A411" s="6" t="s">
        <v>554</v>
      </c>
      <c r="B411" t="s">
        <v>610</v>
      </c>
      <c r="C411" s="6">
        <v>150806</v>
      </c>
      <c r="D411" t="s">
        <v>662</v>
      </c>
      <c r="F411" s="2" t="s">
        <v>671</v>
      </c>
      <c r="G411" s="2">
        <v>18320.999999418855</v>
      </c>
      <c r="H411" s="2">
        <v>0</v>
      </c>
      <c r="I411">
        <v>14.136816418739045</v>
      </c>
      <c r="J411">
        <v>6.3431363508323652E-2</v>
      </c>
      <c r="K411">
        <v>1376.8880301021295</v>
      </c>
      <c r="L411">
        <v>1.1359555176763119</v>
      </c>
      <c r="M411">
        <v>1.6668570096827116</v>
      </c>
      <c r="N411">
        <v>24.570518493652344</v>
      </c>
      <c r="O411" s="2">
        <v>6</v>
      </c>
      <c r="P411">
        <v>1.4200000166893005</v>
      </c>
      <c r="Q411" s="2">
        <v>0.5</v>
      </c>
      <c r="R411">
        <v>2.5560000300407411</v>
      </c>
      <c r="S411" s="2">
        <v>23.964052200317383</v>
      </c>
      <c r="T411" s="2">
        <v>24.570518493652344</v>
      </c>
      <c r="U411" s="2">
        <v>24.073686599731445</v>
      </c>
      <c r="V411" s="2">
        <v>1811.60546875</v>
      </c>
      <c r="W411" s="2">
        <v>1787.3504638671875</v>
      </c>
      <c r="X411" s="2">
        <v>13.708515167236328</v>
      </c>
      <c r="Y411" s="2">
        <v>15.38652515411377</v>
      </c>
      <c r="Z411" s="2">
        <v>42.700351715087891</v>
      </c>
      <c r="AA411" s="2">
        <v>47.927146911621094</v>
      </c>
      <c r="AB411" s="2">
        <v>399.92984008789062</v>
      </c>
      <c r="AC411" s="2">
        <v>1500.906005859375</v>
      </c>
      <c r="AD411" s="2">
        <v>0.1441686600446701</v>
      </c>
      <c r="AE411" s="2">
        <v>93.088539123535156</v>
      </c>
      <c r="AF411" s="2">
        <v>-7.7079067230224609</v>
      </c>
      <c r="AG411" s="2">
        <v>-9.5947936177253723E-2</v>
      </c>
      <c r="AH411" s="2">
        <v>1</v>
      </c>
      <c r="AI411" s="2">
        <v>-0.21956524252891541</v>
      </c>
      <c r="AJ411" s="2">
        <v>2.737391471862793</v>
      </c>
      <c r="AK411" s="2">
        <v>1</v>
      </c>
      <c r="AL411" s="2">
        <v>0</v>
      </c>
      <c r="AM411" s="2">
        <v>0.15999999642372131</v>
      </c>
      <c r="AN411" s="2">
        <v>111115</v>
      </c>
      <c r="AO411">
        <v>0.66654973347981761</v>
      </c>
      <c r="AP411">
        <v>1.1359555176763119E-3</v>
      </c>
      <c r="AQ411">
        <v>297.72051849365232</v>
      </c>
      <c r="AR411">
        <v>297.11405220031736</v>
      </c>
      <c r="AS411">
        <v>240.14495556984184</v>
      </c>
      <c r="AT411">
        <v>2.1713446625923636</v>
      </c>
      <c r="AU411">
        <v>3.099166158466689</v>
      </c>
      <c r="AV411">
        <v>33.29267155384052</v>
      </c>
      <c r="AW411">
        <v>17.906146399726751</v>
      </c>
      <c r="AX411">
        <v>24.267285346984863</v>
      </c>
      <c r="AY411">
        <v>3.043400109058831</v>
      </c>
      <c r="AZ411">
        <v>6.1895328670215667E-2</v>
      </c>
      <c r="BA411">
        <v>1.4323091487839774</v>
      </c>
      <c r="BB411">
        <v>1.6110909602748535</v>
      </c>
      <c r="BC411">
        <v>3.8819712100848523E-2</v>
      </c>
      <c r="BD411">
        <v>128.17249525888934</v>
      </c>
      <c r="BE411">
        <v>0.770351454813756</v>
      </c>
      <c r="BF411">
        <v>46.209122126567337</v>
      </c>
      <c r="BG411">
        <v>1779.883835564764</v>
      </c>
      <c r="BH411">
        <v>3.6701826451898539E-3</v>
      </c>
    </row>
    <row r="412" spans="1:60" x14ac:dyDescent="0.25">
      <c r="A412" s="6" t="s">
        <v>554</v>
      </c>
      <c r="B412" t="s">
        <v>610</v>
      </c>
      <c r="C412" s="6">
        <v>150806</v>
      </c>
      <c r="D412" t="s">
        <v>661</v>
      </c>
      <c r="F412" s="2" t="s">
        <v>653</v>
      </c>
      <c r="G412" s="2">
        <v>17568.999999329448</v>
      </c>
      <c r="H412" s="2">
        <v>0</v>
      </c>
      <c r="I412">
        <v>6.0350404491369671</v>
      </c>
      <c r="J412">
        <v>6.7690398925705442E-2</v>
      </c>
      <c r="K412">
        <v>237.01226662685326</v>
      </c>
      <c r="L412">
        <v>1.4054406955615819</v>
      </c>
      <c r="M412">
        <v>1.9321641582350471</v>
      </c>
      <c r="N412">
        <v>26.048732757568359</v>
      </c>
      <c r="O412" s="2">
        <v>6</v>
      </c>
      <c r="P412">
        <v>1.4200000166893005</v>
      </c>
      <c r="Q412" s="2">
        <v>0.5</v>
      </c>
      <c r="R412">
        <v>2.5560000300407411</v>
      </c>
      <c r="S412" s="2">
        <v>24.836101531982422</v>
      </c>
      <c r="T412" s="2">
        <v>26.048732757568359</v>
      </c>
      <c r="U412" s="2">
        <v>23.574321746826172</v>
      </c>
      <c r="V412" s="2">
        <v>403.492431640625</v>
      </c>
      <c r="W412" s="2">
        <v>393.6097412109375</v>
      </c>
      <c r="X412" s="2">
        <v>13.523042678833008</v>
      </c>
      <c r="Y412" s="2">
        <v>15.598390579223633</v>
      </c>
      <c r="Z412" s="2">
        <v>39.973823547363281</v>
      </c>
      <c r="AA412" s="2">
        <v>46.108505249023438</v>
      </c>
      <c r="AB412" s="2">
        <v>399.98635864257812</v>
      </c>
      <c r="AC412" s="2">
        <v>1498.7545166015625</v>
      </c>
      <c r="AD412" s="2">
        <v>0.16419288516044617</v>
      </c>
      <c r="AE412" s="2">
        <v>93.076065063476562</v>
      </c>
      <c r="AF412" s="2">
        <v>2.5482025146484375</v>
      </c>
      <c r="AG412" s="2">
        <v>-0.11273226886987686</v>
      </c>
      <c r="AH412" s="2">
        <v>0.66666668653488159</v>
      </c>
      <c r="AI412" s="2">
        <v>-0.21956524252891541</v>
      </c>
      <c r="AJ412" s="2">
        <v>2.737391471862793</v>
      </c>
      <c r="AK412" s="2">
        <v>1</v>
      </c>
      <c r="AL412" s="2">
        <v>0</v>
      </c>
      <c r="AM412" s="2">
        <v>0.15999999642372131</v>
      </c>
      <c r="AN412" s="2">
        <v>111115</v>
      </c>
      <c r="AO412">
        <v>0.66664393107096342</v>
      </c>
      <c r="AP412">
        <v>1.4054406955615818E-3</v>
      </c>
      <c r="AQ412">
        <v>299.19873275756834</v>
      </c>
      <c r="AR412">
        <v>297.9861015319824</v>
      </c>
      <c r="AS412">
        <v>239.80071729628617</v>
      </c>
      <c r="AT412">
        <v>1.9390734889027255</v>
      </c>
      <c r="AU412">
        <v>3.3840009746723858</v>
      </c>
      <c r="AV412">
        <v>36.357370419178601</v>
      </c>
      <c r="AW412">
        <v>20.758979839954968</v>
      </c>
      <c r="AX412">
        <v>25.442417144775391</v>
      </c>
      <c r="AY412">
        <v>3.2645192578775952</v>
      </c>
      <c r="AZ412">
        <v>6.5944007638023633E-2</v>
      </c>
      <c r="BA412">
        <v>1.4518368164373388</v>
      </c>
      <c r="BB412">
        <v>1.8126824414402565</v>
      </c>
      <c r="BC412">
        <v>4.1368428086140885E-2</v>
      </c>
      <c r="BD412">
        <v>22.060169149403048</v>
      </c>
      <c r="BE412">
        <v>0.6021504089245524</v>
      </c>
      <c r="BF412">
        <v>42.892521333435965</v>
      </c>
      <c r="BG412">
        <v>390.42221988441975</v>
      </c>
      <c r="BH412">
        <v>6.6302092460154656E-3</v>
      </c>
    </row>
    <row r="413" spans="1:60" x14ac:dyDescent="0.25">
      <c r="A413" s="6" t="s">
        <v>554</v>
      </c>
      <c r="B413" t="s">
        <v>610</v>
      </c>
      <c r="C413" s="6">
        <v>150806</v>
      </c>
      <c r="D413" t="s">
        <v>661</v>
      </c>
      <c r="F413" s="2" t="s">
        <v>654</v>
      </c>
      <c r="G413" s="2">
        <v>17772.499999541789</v>
      </c>
      <c r="H413" s="2">
        <v>0</v>
      </c>
      <c r="I413">
        <v>16.339817776336794</v>
      </c>
      <c r="J413">
        <v>5.427924711798144E-2</v>
      </c>
      <c r="K413">
        <v>1247.4404363103956</v>
      </c>
      <c r="L413">
        <v>1.0520410932170259</v>
      </c>
      <c r="M413">
        <v>1.7967991892212904</v>
      </c>
      <c r="N413">
        <v>25.128269195556641</v>
      </c>
      <c r="O413" s="2">
        <v>6</v>
      </c>
      <c r="P413">
        <v>1.4200000166893005</v>
      </c>
      <c r="Q413" s="2">
        <v>0.5</v>
      </c>
      <c r="R413">
        <v>2.5560000300407411</v>
      </c>
      <c r="S413" s="2">
        <v>24.120594024658203</v>
      </c>
      <c r="T413" s="2">
        <v>25.128269195556641</v>
      </c>
      <c r="U413" s="2">
        <v>24.073165893554688</v>
      </c>
      <c r="V413" s="2">
        <v>1813.067626953125</v>
      </c>
      <c r="W413" s="2">
        <v>1785.7369384765625</v>
      </c>
      <c r="X413" s="2">
        <v>13.564229011535645</v>
      </c>
      <c r="Y413" s="2">
        <v>15.118600845336914</v>
      </c>
      <c r="Z413" s="2">
        <v>41.85284423828125</v>
      </c>
      <c r="AA413" s="2">
        <v>46.648906707763672</v>
      </c>
      <c r="AB413" s="2">
        <v>399.95669555664062</v>
      </c>
      <c r="AC413" s="2">
        <v>1500.3050537109375</v>
      </c>
      <c r="AD413" s="2">
        <v>0.1852179616689682</v>
      </c>
      <c r="AE413" s="2">
        <v>93.082405090332031</v>
      </c>
      <c r="AF413" s="2">
        <v>-8.1253566741943359</v>
      </c>
      <c r="AG413" s="2">
        <v>-8.300347626209259E-2</v>
      </c>
      <c r="AH413" s="2">
        <v>1</v>
      </c>
      <c r="AI413" s="2">
        <v>-0.21956524252891541</v>
      </c>
      <c r="AJ413" s="2">
        <v>2.737391471862793</v>
      </c>
      <c r="AK413" s="2">
        <v>1</v>
      </c>
      <c r="AL413" s="2">
        <v>0</v>
      </c>
      <c r="AM413" s="2">
        <v>0.15999999642372131</v>
      </c>
      <c r="AN413" s="2">
        <v>111115</v>
      </c>
      <c r="AO413">
        <v>0.66659449259440096</v>
      </c>
      <c r="AP413">
        <v>1.052041093217026E-3</v>
      </c>
      <c r="AQ413">
        <v>298.27826919555662</v>
      </c>
      <c r="AR413">
        <v>297.27059402465818</v>
      </c>
      <c r="AS413">
        <v>240.04880322824101</v>
      </c>
      <c r="AT413">
        <v>2.1580277378863544</v>
      </c>
      <c r="AU413">
        <v>3.2040749175059773</v>
      </c>
      <c r="AV413">
        <v>34.421918024105366</v>
      </c>
      <c r="AW413">
        <v>19.303317178768452</v>
      </c>
      <c r="AX413">
        <v>24.624431610107422</v>
      </c>
      <c r="AY413">
        <v>3.1091740009707376</v>
      </c>
      <c r="AZ413">
        <v>5.3150541583107849E-2</v>
      </c>
      <c r="BA413">
        <v>1.4072757282846868</v>
      </c>
      <c r="BB413">
        <v>1.7018982726860508</v>
      </c>
      <c r="BC413">
        <v>3.3318684637200814E-2</v>
      </c>
      <c r="BD413">
        <v>116.11475601870478</v>
      </c>
      <c r="BE413">
        <v>0.69855778274632363</v>
      </c>
      <c r="BF413">
        <v>43.692814113673649</v>
      </c>
      <c r="BG413">
        <v>1777.1067531327451</v>
      </c>
      <c r="BH413">
        <v>4.0173873600684862E-3</v>
      </c>
    </row>
    <row r="414" spans="1:60" x14ac:dyDescent="0.25">
      <c r="A414" s="6" t="s">
        <v>554</v>
      </c>
      <c r="B414" t="s">
        <v>610</v>
      </c>
      <c r="C414" s="6">
        <v>150806</v>
      </c>
      <c r="D414" t="s">
        <v>611</v>
      </c>
      <c r="F414" s="2" t="s">
        <v>621</v>
      </c>
      <c r="G414" s="2">
        <v>1989.4999982900918</v>
      </c>
      <c r="H414" s="2">
        <v>0</v>
      </c>
      <c r="I414">
        <v>2.875100172275852</v>
      </c>
      <c r="J414">
        <v>3.5059047041625699E-2</v>
      </c>
      <c r="K414">
        <v>252.24949637449058</v>
      </c>
      <c r="L414">
        <v>0.62121749176752616</v>
      </c>
      <c r="M414">
        <v>1.6393022483103692</v>
      </c>
      <c r="N414">
        <v>23.987554550170898</v>
      </c>
      <c r="O414" s="2">
        <v>6</v>
      </c>
      <c r="P414">
        <v>1.4200000166893005</v>
      </c>
      <c r="Q414" s="2">
        <v>0.5</v>
      </c>
      <c r="R414">
        <v>2.5560000300407411</v>
      </c>
      <c r="S414" s="2">
        <v>25.483842849731445</v>
      </c>
      <c r="T414" s="2">
        <v>23.987554550170898</v>
      </c>
      <c r="U414" s="2">
        <v>27.088502883911133</v>
      </c>
      <c r="V414" s="2">
        <v>400.52163696289062</v>
      </c>
      <c r="W414" s="2">
        <v>394.274658203125</v>
      </c>
      <c r="X414" s="2">
        <v>13.259196281433105</v>
      </c>
      <c r="Y414" s="2">
        <v>14.484992027282715</v>
      </c>
      <c r="Z414" s="2">
        <v>37.857147216796875</v>
      </c>
      <c r="AA414" s="2">
        <v>41.356990814208984</v>
      </c>
      <c r="AB414" s="2">
        <v>299.66778564453125</v>
      </c>
      <c r="AC414" s="2">
        <v>1500.047119140625</v>
      </c>
      <c r="AD414" s="2">
        <v>0.20825222134590149</v>
      </c>
      <c r="AE414" s="2">
        <v>93.436981201171875</v>
      </c>
      <c r="AF414" s="2">
        <v>0.21686193346977234</v>
      </c>
      <c r="AG414" s="2">
        <v>-0.11404941231012344</v>
      </c>
      <c r="AH414" s="2">
        <v>1</v>
      </c>
      <c r="AI414" s="2">
        <v>-0.21956524252891541</v>
      </c>
      <c r="AJ414" s="2">
        <v>2.737391471862793</v>
      </c>
      <c r="AK414" s="2">
        <v>1</v>
      </c>
      <c r="AL414" s="2">
        <v>0</v>
      </c>
      <c r="AM414" s="2">
        <v>0.15999999642372131</v>
      </c>
      <c r="AN414" s="2">
        <v>111115</v>
      </c>
      <c r="AO414">
        <v>0.49944630940755202</v>
      </c>
      <c r="AP414">
        <v>6.2121749176752619E-4</v>
      </c>
      <c r="AQ414">
        <v>297.13755455017088</v>
      </c>
      <c r="AR414">
        <v>298.63384284973142</v>
      </c>
      <c r="AS414">
        <v>240.00753369791346</v>
      </c>
      <c r="AT414">
        <v>2.7244922000217189</v>
      </c>
      <c r="AU414">
        <v>2.9927361760627087</v>
      </c>
      <c r="AV414">
        <v>32.029461328799584</v>
      </c>
      <c r="AW414">
        <v>17.54446930151687</v>
      </c>
      <c r="AX414">
        <v>24.735698699951172</v>
      </c>
      <c r="AY414">
        <v>3.1299177537858829</v>
      </c>
      <c r="AZ414">
        <v>3.4584670833711917E-2</v>
      </c>
      <c r="BA414">
        <v>1.3534339277523395</v>
      </c>
      <c r="BB414">
        <v>1.7764838260335434</v>
      </c>
      <c r="BC414">
        <v>2.1657544265459953E-2</v>
      </c>
      <c r="BD414">
        <v>23.56943145074835</v>
      </c>
      <c r="BE414">
        <v>0.63978115541104608</v>
      </c>
      <c r="BF414">
        <v>44.6785016933798</v>
      </c>
      <c r="BG414">
        <v>392.75611939758727</v>
      </c>
      <c r="BH414">
        <v>3.2706089497138544E-3</v>
      </c>
    </row>
    <row r="415" spans="1:60" x14ac:dyDescent="0.25">
      <c r="A415" s="6" t="s">
        <v>554</v>
      </c>
      <c r="B415" t="s">
        <v>610</v>
      </c>
      <c r="C415" s="6">
        <v>150806</v>
      </c>
      <c r="D415" t="s">
        <v>611</v>
      </c>
      <c r="F415" s="2" t="s">
        <v>622</v>
      </c>
      <c r="G415" s="2">
        <v>2181.4999995194376</v>
      </c>
      <c r="H415" s="2">
        <v>0</v>
      </c>
      <c r="I415">
        <v>13.041370948184772</v>
      </c>
      <c r="J415">
        <v>3.1492424763761746E-2</v>
      </c>
      <c r="K415">
        <v>1066.2809247645723</v>
      </c>
      <c r="L415">
        <v>0.60289327721954444</v>
      </c>
      <c r="M415">
        <v>1.7673052483966496</v>
      </c>
      <c r="N415">
        <v>24.675451278686523</v>
      </c>
      <c r="O415" s="2">
        <v>6</v>
      </c>
      <c r="P415">
        <v>1.4200000166893005</v>
      </c>
      <c r="Q415" s="2">
        <v>0.5</v>
      </c>
      <c r="R415">
        <v>2.5560000300407411</v>
      </c>
      <c r="S415" s="2">
        <v>25.743644714355469</v>
      </c>
      <c r="T415" s="2">
        <v>24.675451278686523</v>
      </c>
      <c r="U415" s="2">
        <v>27.089227676391602</v>
      </c>
      <c r="V415" s="2">
        <v>1808.1536865234375</v>
      </c>
      <c r="W415" s="2">
        <v>1779.8990478515625</v>
      </c>
      <c r="X415" s="2">
        <v>13.274895668029785</v>
      </c>
      <c r="Y415" s="2">
        <v>14.464323997497559</v>
      </c>
      <c r="Z415" s="2">
        <v>37.318290710449219</v>
      </c>
      <c r="AA415" s="2">
        <v>40.662006378173828</v>
      </c>
      <c r="AB415" s="2">
        <v>299.7269287109375</v>
      </c>
      <c r="AC415" s="2">
        <v>1499.0955810546875</v>
      </c>
      <c r="AD415" s="2">
        <v>0.17621612548828125</v>
      </c>
      <c r="AE415" s="2">
        <v>93.427490234375</v>
      </c>
      <c r="AF415" s="2">
        <v>-15.659676551818848</v>
      </c>
      <c r="AG415" s="2">
        <v>-9.8869539797306061E-2</v>
      </c>
      <c r="AH415" s="2">
        <v>0.66666668653488159</v>
      </c>
      <c r="AI415" s="2">
        <v>-0.21956524252891541</v>
      </c>
      <c r="AJ415" s="2">
        <v>2.737391471862793</v>
      </c>
      <c r="AK415" s="2">
        <v>1</v>
      </c>
      <c r="AL415" s="2">
        <v>0</v>
      </c>
      <c r="AM415" s="2">
        <v>0.15999999642372131</v>
      </c>
      <c r="AN415" s="2">
        <v>111115</v>
      </c>
      <c r="AO415">
        <v>0.49954488118489576</v>
      </c>
      <c r="AP415">
        <v>6.0289327721954448E-4</v>
      </c>
      <c r="AQ415">
        <v>297.8254512786865</v>
      </c>
      <c r="AR415">
        <v>298.89364471435545</v>
      </c>
      <c r="AS415">
        <v>239.85528760756642</v>
      </c>
      <c r="AT415">
        <v>2.672617945450587</v>
      </c>
      <c r="AU415">
        <v>3.1186707374196887</v>
      </c>
      <c r="AV415">
        <v>33.380654126489944</v>
      </c>
      <c r="AW415">
        <v>18.916330128992385</v>
      </c>
      <c r="AX415">
        <v>25.209547996520996</v>
      </c>
      <c r="AY415">
        <v>3.2196190041507706</v>
      </c>
      <c r="AZ415">
        <v>3.1109129803554365E-2</v>
      </c>
      <c r="BA415">
        <v>1.3513654890230391</v>
      </c>
      <c r="BB415">
        <v>1.8682535151277315</v>
      </c>
      <c r="BC415">
        <v>1.9477283275377278E-2</v>
      </c>
      <c r="BD415">
        <v>99.619950685542435</v>
      </c>
      <c r="BE415">
        <v>0.59906820336334965</v>
      </c>
      <c r="BF415">
        <v>42.649197697427674</v>
      </c>
      <c r="BG415">
        <v>1773.0109998965049</v>
      </c>
      <c r="BH415">
        <v>3.1370589795951024E-3</v>
      </c>
    </row>
    <row r="416" spans="1:60" x14ac:dyDescent="0.25">
      <c r="A416" s="6" t="s">
        <v>554</v>
      </c>
      <c r="B416" t="s">
        <v>610</v>
      </c>
      <c r="C416" s="6">
        <v>150806</v>
      </c>
      <c r="D416" t="s">
        <v>614</v>
      </c>
      <c r="F416" s="2" t="s">
        <v>625</v>
      </c>
      <c r="G416" s="2">
        <v>3205.4999991841614</v>
      </c>
      <c r="H416" s="2">
        <v>0</v>
      </c>
      <c r="I416">
        <v>5.8138868750416934</v>
      </c>
      <c r="J416">
        <v>7.6443080716126488E-2</v>
      </c>
      <c r="K416">
        <v>253.90294948734339</v>
      </c>
      <c r="L416">
        <v>1.4605510798929286</v>
      </c>
      <c r="M416">
        <v>1.791322252721105</v>
      </c>
      <c r="N416">
        <v>25.564281463623047</v>
      </c>
      <c r="O416" s="2">
        <v>6</v>
      </c>
      <c r="P416">
        <v>1.4200000166893005</v>
      </c>
      <c r="Q416" s="2">
        <v>0.5</v>
      </c>
      <c r="R416">
        <v>2.5560000300407411</v>
      </c>
      <c r="S416" s="2">
        <v>26.05517578125</v>
      </c>
      <c r="T416" s="2">
        <v>25.564281463623047</v>
      </c>
      <c r="U416" s="2">
        <v>27.083915710449219</v>
      </c>
      <c r="V416" s="2">
        <v>401.557373046875</v>
      </c>
      <c r="W416" s="2">
        <v>388.78240966796875</v>
      </c>
      <c r="X416" s="2">
        <v>13.145675659179688</v>
      </c>
      <c r="Y416" s="2">
        <v>16.022567749023437</v>
      </c>
      <c r="Z416" s="2">
        <v>36.278629302978516</v>
      </c>
      <c r="AA416" s="2">
        <v>44.218101501464844</v>
      </c>
      <c r="AB416" s="2">
        <v>299.72955322265625</v>
      </c>
      <c r="AC416" s="2">
        <v>1500.09375</v>
      </c>
      <c r="AD416" s="2">
        <v>0.19323740899562836</v>
      </c>
      <c r="AE416" s="2">
        <v>93.425186157226562</v>
      </c>
      <c r="AF416" s="2">
        <v>2.2219929695129395</v>
      </c>
      <c r="AG416" s="2">
        <v>-0.12795230746269226</v>
      </c>
      <c r="AH416" s="2">
        <v>1</v>
      </c>
      <c r="AI416" s="2">
        <v>-0.21956524252891541</v>
      </c>
      <c r="AJ416" s="2">
        <v>2.737391471862793</v>
      </c>
      <c r="AK416" s="2">
        <v>1</v>
      </c>
      <c r="AL416" s="2">
        <v>0</v>
      </c>
      <c r="AM416" s="2">
        <v>0.15999999642372131</v>
      </c>
      <c r="AN416" s="2">
        <v>111115</v>
      </c>
      <c r="AO416">
        <v>0.49954925537109374</v>
      </c>
      <c r="AP416">
        <v>1.4605510798929287E-3</v>
      </c>
      <c r="AQ416">
        <v>298.71428146362302</v>
      </c>
      <c r="AR416">
        <v>299.20517578124998</v>
      </c>
      <c r="AS416">
        <v>240.01499463524669</v>
      </c>
      <c r="AT416">
        <v>2.1457158433003451</v>
      </c>
      <c r="AU416">
        <v>3.2882336273903943</v>
      </c>
      <c r="AV416">
        <v>35.196436449766125</v>
      </c>
      <c r="AW416">
        <v>19.173868700742688</v>
      </c>
      <c r="AX416">
        <v>25.809728622436523</v>
      </c>
      <c r="AY416">
        <v>3.3364539934577109</v>
      </c>
      <c r="AZ416">
        <v>7.422326272063251E-2</v>
      </c>
      <c r="BA416">
        <v>1.4969113746692893</v>
      </c>
      <c r="BB416">
        <v>1.8395426187884216</v>
      </c>
      <c r="BC416">
        <v>4.6583996290467597E-2</v>
      </c>
      <c r="BD416">
        <v>23.720930321723952</v>
      </c>
      <c r="BE416">
        <v>0.65307211224958384</v>
      </c>
      <c r="BF416">
        <v>45.714995953289296</v>
      </c>
      <c r="BG416">
        <v>385.7116948052693</v>
      </c>
      <c r="BH416">
        <v>6.890685933170773E-3</v>
      </c>
    </row>
    <row r="417" spans="1:60" x14ac:dyDescent="0.25">
      <c r="A417" s="6" t="s">
        <v>554</v>
      </c>
      <c r="B417" t="s">
        <v>610</v>
      </c>
      <c r="C417" s="6">
        <v>150806</v>
      </c>
      <c r="D417" t="s">
        <v>614</v>
      </c>
      <c r="F417" s="2" t="s">
        <v>626</v>
      </c>
      <c r="G417" s="2">
        <v>3438.999999217689</v>
      </c>
      <c r="H417" s="2">
        <v>0</v>
      </c>
      <c r="I417">
        <v>15.781554284316693</v>
      </c>
      <c r="J417">
        <v>6.4259516217024734E-2</v>
      </c>
      <c r="K417">
        <v>1323.9488725601623</v>
      </c>
      <c r="L417">
        <v>1.220297898709326</v>
      </c>
      <c r="M417">
        <v>1.7733246820136366</v>
      </c>
      <c r="N417">
        <v>25.19273567199707</v>
      </c>
      <c r="O417" s="2">
        <v>6</v>
      </c>
      <c r="P417">
        <v>1.4200000166893005</v>
      </c>
      <c r="Q417" s="2">
        <v>0.5</v>
      </c>
      <c r="R417">
        <v>2.5560000300407411</v>
      </c>
      <c r="S417" s="2">
        <v>25.221645355224609</v>
      </c>
      <c r="T417" s="2">
        <v>25.19273567199707</v>
      </c>
      <c r="U417" s="2">
        <v>26.069561004638672</v>
      </c>
      <c r="V417" s="2">
        <v>1809.34033203125</v>
      </c>
      <c r="W417" s="2">
        <v>1773.4217529296875</v>
      </c>
      <c r="X417" s="2">
        <v>13.042284965515137</v>
      </c>
      <c r="Y417" s="2">
        <v>15.447006225585938</v>
      </c>
      <c r="Z417" s="2">
        <v>37.816444396972656</v>
      </c>
      <c r="AA417" s="2">
        <v>44.788997650146484</v>
      </c>
      <c r="AB417" s="2">
        <v>299.77227783203125</v>
      </c>
      <c r="AC417" s="2">
        <v>1500.222900390625</v>
      </c>
      <c r="AD417" s="2">
        <v>7.0082671009004116E-3</v>
      </c>
      <c r="AE417" s="2">
        <v>93.420928955078125</v>
      </c>
      <c r="AF417" s="2">
        <v>-11.418369293212891</v>
      </c>
      <c r="AG417" s="2">
        <v>-0.10645090788602829</v>
      </c>
      <c r="AH417" s="2">
        <v>1</v>
      </c>
      <c r="AI417" s="2">
        <v>-0.21956524252891541</v>
      </c>
      <c r="AJ417" s="2">
        <v>2.737391471862793</v>
      </c>
      <c r="AK417" s="2">
        <v>1</v>
      </c>
      <c r="AL417" s="2">
        <v>0</v>
      </c>
      <c r="AM417" s="2">
        <v>0.15999999642372131</v>
      </c>
      <c r="AN417" s="2">
        <v>111115</v>
      </c>
      <c r="AO417">
        <v>0.49962046305338531</v>
      </c>
      <c r="AP417">
        <v>1.2202978987093261E-3</v>
      </c>
      <c r="AQ417">
        <v>298.34273567199705</v>
      </c>
      <c r="AR417">
        <v>298.37164535522459</v>
      </c>
      <c r="AS417">
        <v>240.03565869728482</v>
      </c>
      <c r="AT417">
        <v>2.2095107213234848</v>
      </c>
      <c r="AU417">
        <v>3.21639835318275</v>
      </c>
      <c r="AV417">
        <v>34.429098373977524</v>
      </c>
      <c r="AW417">
        <v>18.982092148391587</v>
      </c>
      <c r="AX417">
        <v>25.20719051361084</v>
      </c>
      <c r="AY417">
        <v>3.2191672234233804</v>
      </c>
      <c r="AZ417">
        <v>6.2683609192721174E-2</v>
      </c>
      <c r="BA417">
        <v>1.4430736711691134</v>
      </c>
      <c r="BB417">
        <v>1.7760935522542669</v>
      </c>
      <c r="BC417">
        <v>3.9315857505558757E-2</v>
      </c>
      <c r="BD417">
        <v>123.68453356359871</v>
      </c>
      <c r="BE417">
        <v>0.74655048657940648</v>
      </c>
      <c r="BF417">
        <v>44.842730058331803</v>
      </c>
      <c r="BG417">
        <v>1765.0864250605841</v>
      </c>
      <c r="BH417">
        <v>4.0093672957018673E-3</v>
      </c>
    </row>
    <row r="418" spans="1:60" x14ac:dyDescent="0.25">
      <c r="A418" s="6" t="s">
        <v>554</v>
      </c>
      <c r="B418" t="s">
        <v>610</v>
      </c>
      <c r="C418" s="6">
        <v>150806</v>
      </c>
      <c r="D418" t="s">
        <v>612</v>
      </c>
      <c r="F418" s="2" t="s">
        <v>623</v>
      </c>
      <c r="G418" s="2">
        <v>2678.4999997653067</v>
      </c>
      <c r="H418" s="2">
        <v>0</v>
      </c>
      <c r="I418">
        <v>2.8263523050135309</v>
      </c>
      <c r="J418">
        <v>6.6467928089093423E-2</v>
      </c>
      <c r="K418">
        <v>313.78750190712265</v>
      </c>
      <c r="L418">
        <v>1.2685706567056179</v>
      </c>
      <c r="M418">
        <v>1.7832638324426742</v>
      </c>
      <c r="N418">
        <v>25.422641754150391</v>
      </c>
      <c r="O418" s="2">
        <v>6</v>
      </c>
      <c r="P418">
        <v>1.4200000166893005</v>
      </c>
      <c r="Q418" s="2">
        <v>0.5</v>
      </c>
      <c r="R418">
        <v>2.5560000300407411</v>
      </c>
      <c r="S418" s="2">
        <v>26.014799118041992</v>
      </c>
      <c r="T418" s="2">
        <v>25.422641754150391</v>
      </c>
      <c r="U418" s="2">
        <v>27.091581344604492</v>
      </c>
      <c r="V418" s="2">
        <v>401.04974365234375</v>
      </c>
      <c r="W418" s="2">
        <v>394.39117431640625</v>
      </c>
      <c r="X418" s="2">
        <v>13.31302547454834</v>
      </c>
      <c r="Y418" s="2">
        <v>15.812015533447266</v>
      </c>
      <c r="Z418" s="2">
        <v>36.832843780517578</v>
      </c>
      <c r="AA418" s="2">
        <v>43.746742248535156</v>
      </c>
      <c r="AB418" s="2">
        <v>299.76397705078125</v>
      </c>
      <c r="AC418" s="2">
        <v>1498.6129150390625</v>
      </c>
      <c r="AD418" s="2">
        <v>0.23729120194911957</v>
      </c>
      <c r="AE418" s="2">
        <v>93.436622619628906</v>
      </c>
      <c r="AF418" s="2">
        <v>1.814410924911499</v>
      </c>
      <c r="AG418" s="2">
        <v>-0.12675301730632782</v>
      </c>
      <c r="AH418" s="2">
        <v>0.66666668653488159</v>
      </c>
      <c r="AI418" s="2">
        <v>-0.21956524252891541</v>
      </c>
      <c r="AJ418" s="2">
        <v>2.737391471862793</v>
      </c>
      <c r="AK418" s="2">
        <v>1</v>
      </c>
      <c r="AL418" s="2">
        <v>0</v>
      </c>
      <c r="AM418" s="2">
        <v>0.15999999642372131</v>
      </c>
      <c r="AN418" s="2">
        <v>111115</v>
      </c>
      <c r="AO418">
        <v>0.49960662841796871</v>
      </c>
      <c r="AP418">
        <v>1.268570656705618E-3</v>
      </c>
      <c r="AQ418">
        <v>298.57264175415037</v>
      </c>
      <c r="AR418">
        <v>299.16479911804197</v>
      </c>
      <c r="AS418">
        <v>239.77806104679257</v>
      </c>
      <c r="AT418">
        <v>2.2573007402872207</v>
      </c>
      <c r="AU418">
        <v>3.2606851606970966</v>
      </c>
      <c r="AV418">
        <v>34.89729261695404</v>
      </c>
      <c r="AW418">
        <v>19.085277083506774</v>
      </c>
      <c r="AX418">
        <v>25.718720436096191</v>
      </c>
      <c r="AY418">
        <v>3.3185030264507094</v>
      </c>
      <c r="AZ418">
        <v>6.4783260998782247E-2</v>
      </c>
      <c r="BA418">
        <v>1.4774213282544224</v>
      </c>
      <c r="BB418">
        <v>1.841081698196287</v>
      </c>
      <c r="BC418">
        <v>4.0637598155107944E-2</v>
      </c>
      <c r="BD418">
        <v>29.319244398451907</v>
      </c>
      <c r="BE418">
        <v>0.79562506045173798</v>
      </c>
      <c r="BF418">
        <v>45.309639624374483</v>
      </c>
      <c r="BG418">
        <v>392.89838262355659</v>
      </c>
      <c r="BH418">
        <v>3.2593925059340579E-3</v>
      </c>
    </row>
    <row r="419" spans="1:60" x14ac:dyDescent="0.25">
      <c r="A419" s="6" t="s">
        <v>554</v>
      </c>
      <c r="B419" t="s">
        <v>610</v>
      </c>
      <c r="C419" s="6">
        <v>150806</v>
      </c>
      <c r="D419" t="s">
        <v>612</v>
      </c>
      <c r="F419" s="2" t="s">
        <v>624</v>
      </c>
      <c r="G419" s="2">
        <v>2912.4999990724027</v>
      </c>
      <c r="H419" s="2">
        <v>0</v>
      </c>
      <c r="I419">
        <v>7.6900220437870193</v>
      </c>
      <c r="J419">
        <v>6.4189899800227518E-2</v>
      </c>
      <c r="K419">
        <v>1540.5861435666338</v>
      </c>
      <c r="L419">
        <v>1.2269016680732878</v>
      </c>
      <c r="M419">
        <v>1.7846688511376565</v>
      </c>
      <c r="N419">
        <v>25.345232009887695</v>
      </c>
      <c r="O419" s="2">
        <v>6</v>
      </c>
      <c r="P419">
        <v>1.4200000166893005</v>
      </c>
      <c r="Q419" s="2">
        <v>0.5</v>
      </c>
      <c r="R419">
        <v>2.5560000300407411</v>
      </c>
      <c r="S419" s="2">
        <v>26.050359725952148</v>
      </c>
      <c r="T419" s="2">
        <v>25.345232009887695</v>
      </c>
      <c r="U419" s="2">
        <v>27.087072372436523</v>
      </c>
      <c r="V419" s="2">
        <v>1808.173095703125</v>
      </c>
      <c r="W419" s="2">
        <v>1788.3873291015625</v>
      </c>
      <c r="X419" s="2">
        <v>13.219053268432617</v>
      </c>
      <c r="Y419" s="2">
        <v>15.63661003112793</v>
      </c>
      <c r="Z419" s="2">
        <v>36.496337890625</v>
      </c>
      <c r="AA419" s="2">
        <v>43.170944213867188</v>
      </c>
      <c r="AB419" s="2">
        <v>299.73660278320312</v>
      </c>
      <c r="AC419" s="2">
        <v>1499.957763671875</v>
      </c>
      <c r="AD419" s="2">
        <v>5.2062317728996277E-2</v>
      </c>
      <c r="AE419" s="2">
        <v>93.4375</v>
      </c>
      <c r="AF419" s="2">
        <v>-13.23561954498291</v>
      </c>
      <c r="AG419" s="2">
        <v>-0.11551401019096375</v>
      </c>
      <c r="AH419" s="2">
        <v>1</v>
      </c>
      <c r="AI419" s="2">
        <v>-0.21956524252891541</v>
      </c>
      <c r="AJ419" s="2">
        <v>2.737391471862793</v>
      </c>
      <c r="AK419" s="2">
        <v>1</v>
      </c>
      <c r="AL419" s="2">
        <v>0</v>
      </c>
      <c r="AM419" s="2">
        <v>0.15999999642372131</v>
      </c>
      <c r="AN419" s="2">
        <v>111115</v>
      </c>
      <c r="AO419">
        <v>0.49956100463867181</v>
      </c>
      <c r="AP419">
        <v>1.2269016680732877E-3</v>
      </c>
      <c r="AQ419">
        <v>298.49523200988767</v>
      </c>
      <c r="AR419">
        <v>299.20035972595213</v>
      </c>
      <c r="AS419">
        <v>239.99323682323302</v>
      </c>
      <c r="AT419">
        <v>2.2972160051714874</v>
      </c>
      <c r="AU419">
        <v>3.2457146009211724</v>
      </c>
      <c r="AV419">
        <v>34.736744892801845</v>
      </c>
      <c r="AW419">
        <v>19.100134861673915</v>
      </c>
      <c r="AX419">
        <v>25.697795867919922</v>
      </c>
      <c r="AY419">
        <v>3.3143876958145166</v>
      </c>
      <c r="AZ419">
        <v>6.2617363706779769E-2</v>
      </c>
      <c r="BA419">
        <v>1.4610457497835159</v>
      </c>
      <c r="BB419">
        <v>1.8533419460310008</v>
      </c>
      <c r="BC419">
        <v>3.9274160759450422E-2</v>
      </c>
      <c r="BD419">
        <v>143.94851778950735</v>
      </c>
      <c r="BE419">
        <v>0.8614387490323937</v>
      </c>
      <c r="BF419">
        <v>44.975774289253181</v>
      </c>
      <c r="BG419">
        <v>1784.3256977881438</v>
      </c>
      <c r="BH419">
        <v>1.9383495745730808E-3</v>
      </c>
    </row>
    <row r="420" spans="1:60" x14ac:dyDescent="0.25">
      <c r="A420" s="6" t="s">
        <v>554</v>
      </c>
      <c r="B420" t="s">
        <v>610</v>
      </c>
      <c r="C420" s="6">
        <v>150806</v>
      </c>
      <c r="D420" t="s">
        <v>615</v>
      </c>
      <c r="F420" s="2" t="s">
        <v>627</v>
      </c>
      <c r="G420" s="2">
        <v>3644.4999994523823</v>
      </c>
      <c r="H420" s="2">
        <v>0</v>
      </c>
      <c r="I420">
        <v>7.5509252032198937</v>
      </c>
      <c r="J420">
        <v>0.14357335139618244</v>
      </c>
      <c r="K420">
        <v>287.54557297003828</v>
      </c>
      <c r="L420">
        <v>2.2525212607675207</v>
      </c>
      <c r="M420">
        <v>1.5084253083259453</v>
      </c>
      <c r="N420">
        <v>24.761297225952148</v>
      </c>
      <c r="O420" s="2">
        <v>6</v>
      </c>
      <c r="P420">
        <v>1.4200000166893005</v>
      </c>
      <c r="Q420" s="2">
        <v>0.5</v>
      </c>
      <c r="R420">
        <v>2.5560000300407411</v>
      </c>
      <c r="S420" s="2">
        <v>25.161664962768555</v>
      </c>
      <c r="T420" s="2">
        <v>24.761297225952148</v>
      </c>
      <c r="U420" s="2">
        <v>26.073402404785156</v>
      </c>
      <c r="V420" s="2">
        <v>401.43362426757812</v>
      </c>
      <c r="W420" s="2">
        <v>384.58306884765625</v>
      </c>
      <c r="X420" s="2">
        <v>12.978812217712402</v>
      </c>
      <c r="Y420" s="2">
        <v>17.40966796875</v>
      </c>
      <c r="Z420" s="2">
        <v>37.763645172119141</v>
      </c>
      <c r="AA420" s="2">
        <v>50.655830383300781</v>
      </c>
      <c r="AB420" s="2">
        <v>299.71261596679687</v>
      </c>
      <c r="AC420" s="2">
        <v>1498.7574462890625</v>
      </c>
      <c r="AD420" s="2">
        <v>0.12915436923503876</v>
      </c>
      <c r="AE420" s="2">
        <v>93.412574768066406</v>
      </c>
      <c r="AF420" s="2">
        <v>2.2507545948028564</v>
      </c>
      <c r="AG420" s="2">
        <v>-0.16339737176895142</v>
      </c>
      <c r="AH420" s="2">
        <v>0.66666668653488159</v>
      </c>
      <c r="AI420" s="2">
        <v>-0.21956524252891541</v>
      </c>
      <c r="AJ420" s="2">
        <v>2.737391471862793</v>
      </c>
      <c r="AK420" s="2">
        <v>1</v>
      </c>
      <c r="AL420" s="2">
        <v>0</v>
      </c>
      <c r="AM420" s="2">
        <v>0.15999999642372131</v>
      </c>
      <c r="AN420" s="2">
        <v>111115</v>
      </c>
      <c r="AO420">
        <v>0.49952102661132808</v>
      </c>
      <c r="AP420">
        <v>2.2525212607675208E-3</v>
      </c>
      <c r="AQ420">
        <v>297.91129722595213</v>
      </c>
      <c r="AR420">
        <v>298.31166496276853</v>
      </c>
      <c r="AS420">
        <v>239.80118604627569</v>
      </c>
      <c r="AT420">
        <v>1.7188101226014132</v>
      </c>
      <c r="AU420">
        <v>3.1347072191440155</v>
      </c>
      <c r="AV420">
        <v>33.557657809209992</v>
      </c>
      <c r="AW420">
        <v>16.147989840459992</v>
      </c>
      <c r="AX420">
        <v>24.961481094360352</v>
      </c>
      <c r="AY420">
        <v>3.1723829035109121</v>
      </c>
      <c r="AZ420">
        <v>0.13593758665910399</v>
      </c>
      <c r="BA420">
        <v>1.6262819108180702</v>
      </c>
      <c r="BB420">
        <v>1.546100992692842</v>
      </c>
      <c r="BC420">
        <v>8.5615536096791692E-2</v>
      </c>
      <c r="BD420">
        <v>26.860372334290194</v>
      </c>
      <c r="BE420">
        <v>0.74768131065058108</v>
      </c>
      <c r="BF420">
        <v>53.24765279856917</v>
      </c>
      <c r="BG420">
        <v>380.59490417451877</v>
      </c>
      <c r="BH420">
        <v>1.0564225614136249E-2</v>
      </c>
    </row>
    <row r="421" spans="1:60" x14ac:dyDescent="0.25">
      <c r="A421" s="6" t="s">
        <v>554</v>
      </c>
      <c r="B421" t="s">
        <v>610</v>
      </c>
      <c r="C421" s="6">
        <v>150806</v>
      </c>
      <c r="D421" t="s">
        <v>615</v>
      </c>
      <c r="F421" s="2" t="s">
        <v>628</v>
      </c>
      <c r="G421" s="2">
        <v>3854.9999996647239</v>
      </c>
      <c r="H421" s="2">
        <v>0</v>
      </c>
      <c r="I421">
        <v>18.137386542495197</v>
      </c>
      <c r="J421">
        <v>5.0922016613479025E-2</v>
      </c>
      <c r="K421">
        <v>1144.2910435428839</v>
      </c>
      <c r="L421">
        <v>0.98773704901025461</v>
      </c>
      <c r="M421">
        <v>1.8027216488912883</v>
      </c>
      <c r="N421">
        <v>25.046957015991211</v>
      </c>
      <c r="O421" s="2">
        <v>6</v>
      </c>
      <c r="P421">
        <v>1.4200000166893005</v>
      </c>
      <c r="Q421" s="2">
        <v>0.5</v>
      </c>
      <c r="R421">
        <v>2.5560000300407411</v>
      </c>
      <c r="S421" s="2">
        <v>25.150722503662109</v>
      </c>
      <c r="T421" s="2">
        <v>25.046957015991211</v>
      </c>
      <c r="U421" s="2">
        <v>26.076799392700195</v>
      </c>
      <c r="V421" s="2">
        <v>1809.6988525390625</v>
      </c>
      <c r="W421" s="2">
        <v>1769.8927001953125</v>
      </c>
      <c r="X421" s="2">
        <v>12.888565063476563</v>
      </c>
      <c r="Y421" s="2">
        <v>14.836442947387695</v>
      </c>
      <c r="Z421" s="2">
        <v>37.524368286132812</v>
      </c>
      <c r="AA421" s="2">
        <v>43.195510864257813</v>
      </c>
      <c r="AB421" s="2">
        <v>299.7362060546875</v>
      </c>
      <c r="AC421" s="2">
        <v>1498.902587890625</v>
      </c>
      <c r="AD421" s="2">
        <v>9.0106159448623657E-2</v>
      </c>
      <c r="AE421" s="2">
        <v>93.409751892089844</v>
      </c>
      <c r="AF421" s="2">
        <v>-12.010750770568848</v>
      </c>
      <c r="AG421" s="2">
        <v>-9.7616448998451233E-2</v>
      </c>
      <c r="AH421" s="2">
        <v>0.66666668653488159</v>
      </c>
      <c r="AI421" s="2">
        <v>-0.21956524252891541</v>
      </c>
      <c r="AJ421" s="2">
        <v>2.737391471862793</v>
      </c>
      <c r="AK421" s="2">
        <v>1</v>
      </c>
      <c r="AL421" s="2">
        <v>0</v>
      </c>
      <c r="AM421" s="2">
        <v>0.15999999642372131</v>
      </c>
      <c r="AN421" s="2">
        <v>111115</v>
      </c>
      <c r="AO421">
        <v>0.49956034342447908</v>
      </c>
      <c r="AP421">
        <v>9.8773704901025466E-4</v>
      </c>
      <c r="AQ421">
        <v>298.19695701599119</v>
      </c>
      <c r="AR421">
        <v>298.30072250366209</v>
      </c>
      <c r="AS421">
        <v>239.82440870200662</v>
      </c>
      <c r="AT421">
        <v>2.3390757154429491</v>
      </c>
      <c r="AU421">
        <v>3.1885901035679192</v>
      </c>
      <c r="AV421">
        <v>34.135516249432797</v>
      </c>
      <c r="AW421">
        <v>19.299073302045102</v>
      </c>
      <c r="AX421">
        <v>25.09883975982666</v>
      </c>
      <c r="AY421">
        <v>3.1984629057430412</v>
      </c>
      <c r="AZ421">
        <v>4.9927337167919306E-2</v>
      </c>
      <c r="BA421">
        <v>1.3858684546766309</v>
      </c>
      <c r="BB421">
        <v>1.8125944510664103</v>
      </c>
      <c r="BC421">
        <v>3.1292452569428489E-2</v>
      </c>
      <c r="BD421">
        <v>106.88794246968136</v>
      </c>
      <c r="BE421">
        <v>0.64653130860227193</v>
      </c>
      <c r="BF421">
        <v>43.17633066302691</v>
      </c>
      <c r="BG421">
        <v>1760.3130947396826</v>
      </c>
      <c r="BH421">
        <v>4.4486733698797703E-3</v>
      </c>
    </row>
    <row r="422" spans="1:60" x14ac:dyDescent="0.25">
      <c r="A422" s="6" t="s">
        <v>554</v>
      </c>
      <c r="B422" t="s">
        <v>610</v>
      </c>
      <c r="C422" s="6">
        <v>150806</v>
      </c>
      <c r="D422" t="s">
        <v>616</v>
      </c>
      <c r="F422" s="2" t="s">
        <v>631</v>
      </c>
      <c r="G422" s="2">
        <v>4874.9999995976686</v>
      </c>
      <c r="H422" s="2">
        <v>0</v>
      </c>
      <c r="I422">
        <v>6.1085886189866399</v>
      </c>
      <c r="J422">
        <v>7.4205930332492107E-2</v>
      </c>
      <c r="K422">
        <v>244.40906601153188</v>
      </c>
      <c r="L422">
        <v>1.3002153733960991</v>
      </c>
      <c r="M422">
        <v>1.6426579742682372</v>
      </c>
      <c r="N422">
        <v>24.561819076538086</v>
      </c>
      <c r="O422" s="2">
        <v>6</v>
      </c>
      <c r="P422">
        <v>1.4200000166893005</v>
      </c>
      <c r="Q422" s="2">
        <v>0.5</v>
      </c>
      <c r="R422">
        <v>2.5560000300407411</v>
      </c>
      <c r="S422" s="2">
        <v>24.306489944458008</v>
      </c>
      <c r="T422" s="2">
        <v>24.561819076538086</v>
      </c>
      <c r="U422" s="2">
        <v>25.049751281738281</v>
      </c>
      <c r="V422" s="2">
        <v>401.72586059570312</v>
      </c>
      <c r="W422" s="2">
        <v>388.48635864257812</v>
      </c>
      <c r="X422" s="2">
        <v>13.017943382263184</v>
      </c>
      <c r="Y422" s="2">
        <v>15.580199241638184</v>
      </c>
      <c r="Z422" s="2">
        <v>39.849395751953125</v>
      </c>
      <c r="AA422" s="2">
        <v>47.692745208740234</v>
      </c>
      <c r="AB422" s="2">
        <v>299.72598266601562</v>
      </c>
      <c r="AC422" s="2">
        <v>1499.9219970703125</v>
      </c>
      <c r="AD422" s="2">
        <v>8.4098339080810547E-2</v>
      </c>
      <c r="AE422" s="2">
        <v>93.381088256835938</v>
      </c>
      <c r="AF422" s="2">
        <v>2.4476950168609619</v>
      </c>
      <c r="AG422" s="2">
        <v>-0.12708903849124908</v>
      </c>
      <c r="AH422" s="2">
        <v>1</v>
      </c>
      <c r="AI422" s="2">
        <v>-0.21956524252891541</v>
      </c>
      <c r="AJ422" s="2">
        <v>2.737391471862793</v>
      </c>
      <c r="AK422" s="2">
        <v>1</v>
      </c>
      <c r="AL422" s="2">
        <v>0</v>
      </c>
      <c r="AM422" s="2">
        <v>0.15999999642372131</v>
      </c>
      <c r="AN422" s="2">
        <v>111115</v>
      </c>
      <c r="AO422">
        <v>0.49954330444335926</v>
      </c>
      <c r="AP422">
        <v>1.3002153733960989E-3</v>
      </c>
      <c r="AQ422">
        <v>297.71181907653806</v>
      </c>
      <c r="AR422">
        <v>297.45648994445799</v>
      </c>
      <c r="AS422">
        <v>239.98751416711093</v>
      </c>
      <c r="AT422">
        <v>2.1307656614093604</v>
      </c>
      <c r="AU422">
        <v>3.0975539347107408</v>
      </c>
      <c r="AV422">
        <v>33.171105547530232</v>
      </c>
      <c r="AW422">
        <v>17.590906305892048</v>
      </c>
      <c r="AX422">
        <v>24.434154510498047</v>
      </c>
      <c r="AY422">
        <v>3.0739786113415071</v>
      </c>
      <c r="AZ422">
        <v>7.2112360406991177E-2</v>
      </c>
      <c r="BA422">
        <v>1.4548959604425036</v>
      </c>
      <c r="BB422">
        <v>1.6190826508990035</v>
      </c>
      <c r="BC422">
        <v>4.5253757065846924E-2</v>
      </c>
      <c r="BD422">
        <v>22.823184563993699</v>
      </c>
      <c r="BE422">
        <v>0.62913165565331286</v>
      </c>
      <c r="BF422">
        <v>47.177769472768851</v>
      </c>
      <c r="BG422">
        <v>385.25999145215968</v>
      </c>
      <c r="BH422">
        <v>7.4803922562594344E-3</v>
      </c>
    </row>
    <row r="423" spans="1:60" x14ac:dyDescent="0.25">
      <c r="A423" s="6" t="s">
        <v>554</v>
      </c>
      <c r="B423" t="s">
        <v>610</v>
      </c>
      <c r="C423" s="6">
        <v>150806</v>
      </c>
      <c r="D423" t="s">
        <v>616</v>
      </c>
      <c r="F423" s="2" t="s">
        <v>632</v>
      </c>
      <c r="G423" s="2">
        <v>5113.9999996647239</v>
      </c>
      <c r="H423" s="2">
        <v>0</v>
      </c>
      <c r="I423">
        <v>15.898365701858877</v>
      </c>
      <c r="J423">
        <v>5.0084818779849501E-2</v>
      </c>
      <c r="K423">
        <v>1212.9400588926667</v>
      </c>
      <c r="L423">
        <v>0.93630651252788089</v>
      </c>
      <c r="M423">
        <v>1.7369471855142351</v>
      </c>
      <c r="N423">
        <v>24.682474136352539</v>
      </c>
      <c r="O423" s="2">
        <v>6</v>
      </c>
      <c r="P423">
        <v>1.4200000166893005</v>
      </c>
      <c r="Q423" s="2">
        <v>0.5</v>
      </c>
      <c r="R423">
        <v>2.5560000300407411</v>
      </c>
      <c r="S423" s="2">
        <v>24.355091094970703</v>
      </c>
      <c r="T423" s="2">
        <v>24.682474136352539</v>
      </c>
      <c r="U423" s="2">
        <v>25.046676635742188</v>
      </c>
      <c r="V423" s="2">
        <v>1809.932861328125</v>
      </c>
      <c r="W423" s="2">
        <v>1774.7802734375</v>
      </c>
      <c r="X423" s="2">
        <v>12.96446418762207</v>
      </c>
      <c r="Y423" s="2">
        <v>14.811042785644531</v>
      </c>
      <c r="Z423" s="2">
        <v>39.569179534912109</v>
      </c>
      <c r="AA423" s="2">
        <v>45.205165863037109</v>
      </c>
      <c r="AB423" s="2">
        <v>299.72366333007812</v>
      </c>
      <c r="AC423" s="2">
        <v>1500.3492431640625</v>
      </c>
      <c r="AD423" s="2">
        <v>0.19123227894306183</v>
      </c>
      <c r="AE423" s="2">
        <v>93.378486633300781</v>
      </c>
      <c r="AF423" s="2">
        <v>-11.454776763916016</v>
      </c>
      <c r="AG423" s="2">
        <v>-0.11246386915445328</v>
      </c>
      <c r="AH423" s="2">
        <v>1</v>
      </c>
      <c r="AI423" s="2">
        <v>-0.21956524252891541</v>
      </c>
      <c r="AJ423" s="2">
        <v>2.737391471862793</v>
      </c>
      <c r="AK423" s="2">
        <v>1</v>
      </c>
      <c r="AL423" s="2">
        <v>0</v>
      </c>
      <c r="AM423" s="2">
        <v>0.15999999642372131</v>
      </c>
      <c r="AN423" s="2">
        <v>111115</v>
      </c>
      <c r="AO423">
        <v>0.49953943888346347</v>
      </c>
      <c r="AP423">
        <v>9.3630651252788084E-4</v>
      </c>
      <c r="AQ423">
        <v>297.83247413635252</v>
      </c>
      <c r="AR423">
        <v>297.50509109497068</v>
      </c>
      <c r="AS423">
        <v>240.05587354058298</v>
      </c>
      <c r="AT423">
        <v>2.3116997049707924</v>
      </c>
      <c r="AU423">
        <v>3.1199799462987889</v>
      </c>
      <c r="AV423">
        <v>33.412192238143824</v>
      </c>
      <c r="AW423">
        <v>18.601149452499293</v>
      </c>
      <c r="AX423">
        <v>24.518782615661621</v>
      </c>
      <c r="AY423">
        <v>3.089588960555774</v>
      </c>
      <c r="AZ423">
        <v>4.9122267973667727E-2</v>
      </c>
      <c r="BA423">
        <v>1.3830327607845538</v>
      </c>
      <c r="BB423">
        <v>1.7065561997712202</v>
      </c>
      <c r="BC423">
        <v>3.0786469634001199E-2</v>
      </c>
      <c r="BD423">
        <v>113.26250707630395</v>
      </c>
      <c r="BE423">
        <v>0.68343111372506538</v>
      </c>
      <c r="BF423">
        <v>44.049114276392501</v>
      </c>
      <c r="BG423">
        <v>1766.3832493978848</v>
      </c>
      <c r="BH423">
        <v>3.9646488260561708E-3</v>
      </c>
    </row>
    <row r="424" spans="1:60" x14ac:dyDescent="0.25">
      <c r="A424" s="6" t="s">
        <v>554</v>
      </c>
      <c r="B424" t="s">
        <v>610</v>
      </c>
      <c r="C424" s="6">
        <v>150806</v>
      </c>
      <c r="D424" t="s">
        <v>613</v>
      </c>
      <c r="F424" s="2" t="s">
        <v>629</v>
      </c>
      <c r="G424" s="2">
        <v>4467.499999653548</v>
      </c>
      <c r="H424" s="2">
        <v>0</v>
      </c>
      <c r="I424">
        <v>7.7914709840844498</v>
      </c>
      <c r="J424">
        <v>0.12234463919717167</v>
      </c>
      <c r="K424">
        <v>269.71373943445917</v>
      </c>
      <c r="L424">
        <v>1.9750446324277318</v>
      </c>
      <c r="M424">
        <v>1.5398790706765213</v>
      </c>
      <c r="N424">
        <v>24.730691909790039</v>
      </c>
      <c r="O424" s="2">
        <v>6</v>
      </c>
      <c r="P424">
        <v>1.4200000166893005</v>
      </c>
      <c r="Q424" s="2">
        <v>0.5</v>
      </c>
      <c r="R424">
        <v>2.5560000300407411</v>
      </c>
      <c r="S424" s="2">
        <v>24.479249954223633</v>
      </c>
      <c r="T424" s="2">
        <v>24.730691909790039</v>
      </c>
      <c r="U424" s="2">
        <v>25.044940948486328</v>
      </c>
      <c r="V424" s="2">
        <v>401.70095825195312</v>
      </c>
      <c r="W424" s="2">
        <v>384.58160400390625</v>
      </c>
      <c r="X424" s="2">
        <v>13.128973007202148</v>
      </c>
      <c r="Y424" s="2">
        <v>17.015771865844727</v>
      </c>
      <c r="Z424" s="2">
        <v>39.77935791015625</v>
      </c>
      <c r="AA424" s="2">
        <v>51.555938720703125</v>
      </c>
      <c r="AB424" s="2">
        <v>299.69717407226562</v>
      </c>
      <c r="AC424" s="2">
        <v>1499.8994140625</v>
      </c>
      <c r="AD424" s="2">
        <v>0.1691974550485611</v>
      </c>
      <c r="AE424" s="2">
        <v>93.389984130859375</v>
      </c>
      <c r="AF424" s="2">
        <v>2.5982565879821777</v>
      </c>
      <c r="AG424" s="2">
        <v>-0.14077478647232056</v>
      </c>
      <c r="AH424" s="2">
        <v>1</v>
      </c>
      <c r="AI424" s="2">
        <v>-0.21956524252891541</v>
      </c>
      <c r="AJ424" s="2">
        <v>2.737391471862793</v>
      </c>
      <c r="AK424" s="2">
        <v>1</v>
      </c>
      <c r="AL424" s="2">
        <v>0</v>
      </c>
      <c r="AM424" s="2">
        <v>0.15999999642372131</v>
      </c>
      <c r="AN424" s="2">
        <v>111115</v>
      </c>
      <c r="AO424">
        <v>0.49949529012044269</v>
      </c>
      <c r="AP424">
        <v>1.9750446324277317E-3</v>
      </c>
      <c r="AQ424">
        <v>297.88069190979002</v>
      </c>
      <c r="AR424">
        <v>297.62924995422361</v>
      </c>
      <c r="AS424">
        <v>239.98390088594169</v>
      </c>
      <c r="AT424">
        <v>1.7780005678740471</v>
      </c>
      <c r="AU424">
        <v>3.1289817352020837</v>
      </c>
      <c r="AV424">
        <v>33.504468003953292</v>
      </c>
      <c r="AW424">
        <v>16.488696138108565</v>
      </c>
      <c r="AX424">
        <v>24.604970932006836</v>
      </c>
      <c r="AY424">
        <v>3.1055582800821457</v>
      </c>
      <c r="AZ424">
        <v>0.11675603407393892</v>
      </c>
      <c r="BA424">
        <v>1.5891026645255624</v>
      </c>
      <c r="BB424">
        <v>1.5164556155565834</v>
      </c>
      <c r="BC424">
        <v>7.3454854138281858E-2</v>
      </c>
      <c r="BD424">
        <v>25.188561845658882</v>
      </c>
      <c r="BE424">
        <v>0.70131731894206684</v>
      </c>
      <c r="BF424">
        <v>51.817509619012526</v>
      </c>
      <c r="BG424">
        <v>380.46639050434055</v>
      </c>
      <c r="BH424">
        <v>1.0611571290932384E-2</v>
      </c>
    </row>
    <row r="425" spans="1:60" x14ac:dyDescent="0.25">
      <c r="A425" s="6" t="s">
        <v>554</v>
      </c>
      <c r="B425" t="s">
        <v>610</v>
      </c>
      <c r="C425" s="6">
        <v>150806</v>
      </c>
      <c r="D425" t="s">
        <v>613</v>
      </c>
      <c r="F425" s="2" t="s">
        <v>630</v>
      </c>
      <c r="G425" s="2">
        <v>4656.4999995864928</v>
      </c>
      <c r="H425" s="2">
        <v>0</v>
      </c>
      <c r="I425">
        <v>18.114112281041681</v>
      </c>
      <c r="J425">
        <v>8.9255887648974477E-2</v>
      </c>
      <c r="K425">
        <v>1389.4721942298911</v>
      </c>
      <c r="L425">
        <v>1.5213030017118829</v>
      </c>
      <c r="M425">
        <v>1.6066090422038453</v>
      </c>
      <c r="N425">
        <v>24.614011764526367</v>
      </c>
      <c r="O425" s="2">
        <v>6</v>
      </c>
      <c r="P425">
        <v>1.4200000166893005</v>
      </c>
      <c r="Q425" s="2">
        <v>0.5</v>
      </c>
      <c r="R425">
        <v>2.5560000300407411</v>
      </c>
      <c r="S425" s="2">
        <v>24.385540008544922</v>
      </c>
      <c r="T425" s="2">
        <v>24.614011764526367</v>
      </c>
      <c r="U425" s="2">
        <v>25.0460205078125</v>
      </c>
      <c r="V425" s="2">
        <v>1809.8927001953125</v>
      </c>
      <c r="W425" s="2">
        <v>1768.23876953125</v>
      </c>
      <c r="X425" s="2">
        <v>13.072399139404297</v>
      </c>
      <c r="Y425" s="2">
        <v>16.06939697265625</v>
      </c>
      <c r="Z425" s="2">
        <v>39.828357696533203</v>
      </c>
      <c r="AA425" s="2">
        <v>48.959468841552734</v>
      </c>
      <c r="AB425" s="2">
        <v>299.67120361328125</v>
      </c>
      <c r="AC425" s="2">
        <v>1499.9801025390625</v>
      </c>
      <c r="AD425" s="2">
        <v>0.1662009209394455</v>
      </c>
      <c r="AE425" s="2">
        <v>93.384246826171875</v>
      </c>
      <c r="AF425" s="2">
        <v>-11.338059425354004</v>
      </c>
      <c r="AG425" s="2">
        <v>-0.12131887674331665</v>
      </c>
      <c r="AH425" s="2">
        <v>0.66666668653488159</v>
      </c>
      <c r="AI425" s="2">
        <v>-0.21956524252891541</v>
      </c>
      <c r="AJ425" s="2">
        <v>2.737391471862793</v>
      </c>
      <c r="AK425" s="2">
        <v>1</v>
      </c>
      <c r="AL425" s="2">
        <v>0</v>
      </c>
      <c r="AM425" s="2">
        <v>0.15999999642372131</v>
      </c>
      <c r="AN425" s="2">
        <v>111115</v>
      </c>
      <c r="AO425">
        <v>0.49945200602213535</v>
      </c>
      <c r="AP425">
        <v>1.5213030017118829E-3</v>
      </c>
      <c r="AQ425">
        <v>297.76401176452634</v>
      </c>
      <c r="AR425">
        <v>297.5355400085449</v>
      </c>
      <c r="AS425">
        <v>239.99681104190313</v>
      </c>
      <c r="AT425">
        <v>2.0187502702077902</v>
      </c>
      <c r="AU425">
        <v>3.1072375754461157</v>
      </c>
      <c r="AV425">
        <v>33.273680316017511</v>
      </c>
      <c r="AW425">
        <v>17.204283343361261</v>
      </c>
      <c r="AX425">
        <v>24.499775886535645</v>
      </c>
      <c r="AY425">
        <v>3.0860769926578611</v>
      </c>
      <c r="AZ425">
        <v>8.624422687667227E-2</v>
      </c>
      <c r="BA425">
        <v>1.5006285332422704</v>
      </c>
      <c r="BB425">
        <v>1.5854484594155906</v>
      </c>
      <c r="BC425">
        <v>5.4165365168699617E-2</v>
      </c>
      <c r="BD425">
        <v>129.75481434406677</v>
      </c>
      <c r="BE425">
        <v>0.78579444030527179</v>
      </c>
      <c r="BF425">
        <v>48.775466844945903</v>
      </c>
      <c r="BG425">
        <v>1758.671456819201</v>
      </c>
      <c r="BH425">
        <v>5.0238165836133542E-3</v>
      </c>
    </row>
    <row r="426" spans="1:60" x14ac:dyDescent="0.25">
      <c r="A426" s="6" t="s">
        <v>554</v>
      </c>
      <c r="B426" t="s">
        <v>610</v>
      </c>
      <c r="C426" s="6">
        <v>150806</v>
      </c>
      <c r="D426" t="s">
        <v>617</v>
      </c>
      <c r="F426" s="2" t="s">
        <v>633</v>
      </c>
      <c r="G426" s="2">
        <v>5356.9999995976686</v>
      </c>
      <c r="H426" s="2">
        <v>0</v>
      </c>
      <c r="I426">
        <v>3.33786080130165</v>
      </c>
      <c r="J426">
        <v>5.0942345500611601E-2</v>
      </c>
      <c r="K426">
        <v>277.90864910289048</v>
      </c>
      <c r="L426">
        <v>0.9191053421947879</v>
      </c>
      <c r="M426">
        <v>1.6774228197984684</v>
      </c>
      <c r="N426">
        <v>24.318525314331055</v>
      </c>
      <c r="O426" s="2">
        <v>6</v>
      </c>
      <c r="P426">
        <v>1.4200000166893005</v>
      </c>
      <c r="Q426" s="2">
        <v>0.5</v>
      </c>
      <c r="R426">
        <v>2.5560000300407411</v>
      </c>
      <c r="S426" s="2">
        <v>24.254386901855469</v>
      </c>
      <c r="T426" s="2">
        <v>24.318525314331055</v>
      </c>
      <c r="U426" s="2">
        <v>25.048883438110352</v>
      </c>
      <c r="V426" s="2">
        <v>401.81106567382812</v>
      </c>
      <c r="W426" s="2">
        <v>394.4029541015625</v>
      </c>
      <c r="X426" s="2">
        <v>12.917019844055176</v>
      </c>
      <c r="Y426" s="2">
        <v>14.729963302612305</v>
      </c>
      <c r="Z426" s="2">
        <v>39.65948486328125</v>
      </c>
      <c r="AA426" s="2">
        <v>45.225814819335937</v>
      </c>
      <c r="AB426" s="2">
        <v>299.7005615234375</v>
      </c>
      <c r="AC426" s="2">
        <v>1499.2286376953125</v>
      </c>
      <c r="AD426" s="2">
        <v>0.1812177300453186</v>
      </c>
      <c r="AE426" s="2">
        <v>93.370124816894531</v>
      </c>
      <c r="AF426" s="2">
        <v>2.5732522010803223</v>
      </c>
      <c r="AG426" s="2">
        <v>-0.10539495199918747</v>
      </c>
      <c r="AH426" s="2">
        <v>1</v>
      </c>
      <c r="AI426" s="2">
        <v>-0.21956524252891541</v>
      </c>
      <c r="AJ426" s="2">
        <v>2.737391471862793</v>
      </c>
      <c r="AK426" s="2">
        <v>1</v>
      </c>
      <c r="AL426" s="2">
        <v>0</v>
      </c>
      <c r="AM426" s="2">
        <v>0.15999999642372131</v>
      </c>
      <c r="AN426" s="2">
        <v>111115</v>
      </c>
      <c r="AO426">
        <v>0.49950093587239575</v>
      </c>
      <c r="AP426">
        <v>9.1910534219478794E-4</v>
      </c>
      <c r="AQ426">
        <v>297.46852531433103</v>
      </c>
      <c r="AR426">
        <v>297.40438690185545</v>
      </c>
      <c r="AS426">
        <v>239.87657666959058</v>
      </c>
      <c r="AT426">
        <v>2.3552105593660824</v>
      </c>
      <c r="AU426">
        <v>3.0527613319116553</v>
      </c>
      <c r="AV426">
        <v>32.69526883356253</v>
      </c>
      <c r="AW426">
        <v>17.965305530950225</v>
      </c>
      <c r="AX426">
        <v>24.286456108093262</v>
      </c>
      <c r="AY426">
        <v>3.0468995453626828</v>
      </c>
      <c r="AZ426">
        <v>4.9946879475182185E-2</v>
      </c>
      <c r="BA426">
        <v>1.3753385121131869</v>
      </c>
      <c r="BB426">
        <v>1.6715610332494959</v>
      </c>
      <c r="BC426">
        <v>3.1304735406641561E-2</v>
      </c>
      <c r="BD426">
        <v>25.94836525443143</v>
      </c>
      <c r="BE426">
        <v>0.70463125646702529</v>
      </c>
      <c r="BF426">
        <v>44.817491258772534</v>
      </c>
      <c r="BG426">
        <v>392.63999947370775</v>
      </c>
      <c r="BH426">
        <v>3.8099670814448804E-3</v>
      </c>
    </row>
    <row r="427" spans="1:60" x14ac:dyDescent="0.25">
      <c r="A427" s="6" t="s">
        <v>554</v>
      </c>
      <c r="B427" t="s">
        <v>610</v>
      </c>
      <c r="C427" s="6">
        <v>150806</v>
      </c>
      <c r="D427" t="s">
        <v>617</v>
      </c>
      <c r="F427" s="2" t="s">
        <v>634</v>
      </c>
      <c r="G427" s="2">
        <v>5560.9999996647239</v>
      </c>
      <c r="H427" s="2">
        <v>0</v>
      </c>
      <c r="I427">
        <v>10.744116961619648</v>
      </c>
      <c r="J427">
        <v>4.6651278065986214E-2</v>
      </c>
      <c r="K427">
        <v>1363.9616912098454</v>
      </c>
      <c r="L427">
        <v>0.86171133945536138</v>
      </c>
      <c r="M427">
        <v>1.7145148646782469</v>
      </c>
      <c r="N427">
        <v>24.423669815063477</v>
      </c>
      <c r="O427" s="2">
        <v>6</v>
      </c>
      <c r="P427">
        <v>1.4200000166893005</v>
      </c>
      <c r="Q427" s="2">
        <v>0.5</v>
      </c>
      <c r="R427">
        <v>2.5560000300407411</v>
      </c>
      <c r="S427" s="2">
        <v>24.304183959960937</v>
      </c>
      <c r="T427" s="2">
        <v>24.423669815063477</v>
      </c>
      <c r="U427" s="2">
        <v>25.049873352050781</v>
      </c>
      <c r="V427" s="2">
        <v>1810.0682373046875</v>
      </c>
      <c r="W427" s="2">
        <v>1785.478515625</v>
      </c>
      <c r="X427" s="2">
        <v>12.839043617248535</v>
      </c>
      <c r="Y427" s="2">
        <v>14.539093017578125</v>
      </c>
      <c r="Z427" s="2">
        <v>39.303085327148438</v>
      </c>
      <c r="AA427" s="2">
        <v>44.507305145263672</v>
      </c>
      <c r="AB427" s="2">
        <v>299.702880859375</v>
      </c>
      <c r="AC427" s="2">
        <v>1500.098388671875</v>
      </c>
      <c r="AD427" s="2">
        <v>0.16519847512245178</v>
      </c>
      <c r="AE427" s="2">
        <v>93.371337890625</v>
      </c>
      <c r="AF427" s="2">
        <v>-11.440657615661621</v>
      </c>
      <c r="AG427" s="2">
        <v>-9.6236482262611389E-2</v>
      </c>
      <c r="AH427" s="2">
        <v>1</v>
      </c>
      <c r="AI427" s="2">
        <v>-0.21956524252891541</v>
      </c>
      <c r="AJ427" s="2">
        <v>2.737391471862793</v>
      </c>
      <c r="AK427" s="2">
        <v>1</v>
      </c>
      <c r="AL427" s="2">
        <v>0</v>
      </c>
      <c r="AM427" s="2">
        <v>0.15999999642372131</v>
      </c>
      <c r="AN427" s="2">
        <v>111115</v>
      </c>
      <c r="AO427">
        <v>0.49950480143229159</v>
      </c>
      <c r="AP427">
        <v>8.6171133945536142E-4</v>
      </c>
      <c r="AQ427">
        <v>297.57366981506345</v>
      </c>
      <c r="AR427">
        <v>297.45418395996091</v>
      </c>
      <c r="AS427">
        <v>240.0157368227301</v>
      </c>
      <c r="AT427">
        <v>2.3790803748138938</v>
      </c>
      <c r="AU427">
        <v>3.0720494314457607</v>
      </c>
      <c r="AV427">
        <v>32.901418153013438</v>
      </c>
      <c r="AW427">
        <v>18.362325135435313</v>
      </c>
      <c r="AX427">
        <v>24.363926887512207</v>
      </c>
      <c r="AY427">
        <v>3.0610769395856381</v>
      </c>
      <c r="AZ427">
        <v>4.5815076251931791E-2</v>
      </c>
      <c r="BA427">
        <v>1.3575345667675138</v>
      </c>
      <c r="BB427">
        <v>1.7035423728181243</v>
      </c>
      <c r="BC427">
        <v>2.8708394138223847E-2</v>
      </c>
      <c r="BD427">
        <v>127.3549279398228</v>
      </c>
      <c r="BE427">
        <v>0.76391940831189209</v>
      </c>
      <c r="BF427">
        <v>43.858547584067729</v>
      </c>
      <c r="BG427">
        <v>1779.8038060288677</v>
      </c>
      <c r="BH427">
        <v>2.647602861696215E-3</v>
      </c>
    </row>
    <row r="428" spans="1:60" x14ac:dyDescent="0.25">
      <c r="A428" s="6" t="s">
        <v>554</v>
      </c>
      <c r="B428" t="s">
        <v>610</v>
      </c>
      <c r="C428" s="6">
        <v>150806</v>
      </c>
      <c r="D428" t="s">
        <v>619</v>
      </c>
      <c r="F428" s="2" t="s">
        <v>637</v>
      </c>
      <c r="G428" s="2">
        <v>6654.9999997317791</v>
      </c>
      <c r="H428" s="2">
        <v>0</v>
      </c>
      <c r="I428">
        <v>3.0236789501125863</v>
      </c>
      <c r="J428">
        <v>2.9586442044505064E-2</v>
      </c>
      <c r="K428">
        <v>220.45781829925971</v>
      </c>
      <c r="L428">
        <v>0.57623960654134865</v>
      </c>
      <c r="M428">
        <v>1.7948100480075182</v>
      </c>
      <c r="N428">
        <v>24.811100006103516</v>
      </c>
      <c r="O428" s="2">
        <v>6</v>
      </c>
      <c r="P428">
        <v>1.4200000166893005</v>
      </c>
      <c r="Q428" s="2">
        <v>0.5</v>
      </c>
      <c r="R428">
        <v>2.5560000300407411</v>
      </c>
      <c r="S428" s="2">
        <v>24.455165863037109</v>
      </c>
      <c r="T428" s="2">
        <v>24.811100006103516</v>
      </c>
      <c r="U428" s="2">
        <v>25.051994323730469</v>
      </c>
      <c r="V428" s="2">
        <v>401.79443359375</v>
      </c>
      <c r="W428" s="2">
        <v>395.28457641601562</v>
      </c>
      <c r="X428" s="2">
        <v>13.317255020141602</v>
      </c>
      <c r="Y428" s="2">
        <v>14.454288482666016</v>
      </c>
      <c r="Z428" s="2">
        <v>40.388526916503906</v>
      </c>
      <c r="AA428" s="2">
        <v>43.836917877197266</v>
      </c>
      <c r="AB428" s="2">
        <v>299.68008422851562</v>
      </c>
      <c r="AC428" s="2">
        <v>1498.90087890625</v>
      </c>
      <c r="AD428" s="2">
        <v>0.10111849755048752</v>
      </c>
      <c r="AE428" s="2">
        <v>93.344863891601563</v>
      </c>
      <c r="AF428" s="2">
        <v>2.8360860347747803</v>
      </c>
      <c r="AG428" s="2">
        <v>-9.1399967670440674E-2</v>
      </c>
      <c r="AH428" s="2">
        <v>1</v>
      </c>
      <c r="AI428" s="2">
        <v>-0.21956524252891541</v>
      </c>
      <c r="AJ428" s="2">
        <v>2.737391471862793</v>
      </c>
      <c r="AK428" s="2">
        <v>1</v>
      </c>
      <c r="AL428" s="2">
        <v>0</v>
      </c>
      <c r="AM428" s="2">
        <v>0.15999999642372131</v>
      </c>
      <c r="AN428" s="2">
        <v>111115</v>
      </c>
      <c r="AO428">
        <v>0.499466807047526</v>
      </c>
      <c r="AP428">
        <v>5.762396065413486E-4</v>
      </c>
      <c r="AQ428">
        <v>297.96110000610349</v>
      </c>
      <c r="AR428">
        <v>297.60516586303709</v>
      </c>
      <c r="AS428">
        <v>239.82413526451273</v>
      </c>
      <c r="AT428">
        <v>2.4928163606907998</v>
      </c>
      <c r="AU428">
        <v>3.1440436390719215</v>
      </c>
      <c r="AV428">
        <v>33.682020713244597</v>
      </c>
      <c r="AW428">
        <v>19.227732230578582</v>
      </c>
      <c r="AX428">
        <v>24.633132934570313</v>
      </c>
      <c r="AY428">
        <v>3.1107918643971426</v>
      </c>
      <c r="AZ428">
        <v>2.9247889239443825E-2</v>
      </c>
      <c r="BA428">
        <v>1.3492335910644033</v>
      </c>
      <c r="BB428">
        <v>1.7615582733327393</v>
      </c>
      <c r="BC428">
        <v>1.831004911505343E-2</v>
      </c>
      <c r="BD428">
        <v>20.578605042983824</v>
      </c>
      <c r="BE428">
        <v>0.55771925203385575</v>
      </c>
      <c r="BF428">
        <v>42.175454890806272</v>
      </c>
      <c r="BG428">
        <v>393.68756290479632</v>
      </c>
      <c r="BH428">
        <v>3.2392447001327457E-3</v>
      </c>
    </row>
    <row r="429" spans="1:60" x14ac:dyDescent="0.25">
      <c r="A429" s="6" t="s">
        <v>554</v>
      </c>
      <c r="B429" t="s">
        <v>610</v>
      </c>
      <c r="C429" s="6">
        <v>150806</v>
      </c>
      <c r="D429" t="s">
        <v>619</v>
      </c>
      <c r="F429" s="2" t="s">
        <v>638</v>
      </c>
      <c r="G429" s="2">
        <v>7041.4999952726066</v>
      </c>
      <c r="H429" s="2">
        <v>0</v>
      </c>
      <c r="I429">
        <v>10.515351587288658</v>
      </c>
      <c r="J429">
        <v>5.2271777656743096E-2</v>
      </c>
      <c r="K429">
        <v>1408.8132691016283</v>
      </c>
      <c r="L429">
        <v>0.96943687738139595</v>
      </c>
      <c r="M429">
        <v>1.7232524631351607</v>
      </c>
      <c r="N429">
        <v>24.824575424194336</v>
      </c>
      <c r="O429" s="2">
        <v>6</v>
      </c>
      <c r="P429">
        <v>1.4200000166893005</v>
      </c>
      <c r="Q429" s="2">
        <v>0.5</v>
      </c>
      <c r="R429">
        <v>2.5560000300407411</v>
      </c>
      <c r="S429" s="2">
        <v>24.435781478881836</v>
      </c>
      <c r="T429" s="2">
        <v>24.824575424194336</v>
      </c>
      <c r="U429" s="2">
        <v>25.0482177734375</v>
      </c>
      <c r="V429" s="2">
        <v>1809.0391845703125</v>
      </c>
      <c r="W429" s="2">
        <v>1784.5252685546875</v>
      </c>
      <c r="X429" s="2">
        <v>13.337643623352051</v>
      </c>
      <c r="Y429" s="2">
        <v>15.248764038085938</v>
      </c>
      <c r="Z429" s="2">
        <v>40.495277404785156</v>
      </c>
      <c r="AA429" s="2">
        <v>46.297748565673828</v>
      </c>
      <c r="AB429" s="2">
        <v>299.71554565429687</v>
      </c>
      <c r="AC429" s="2">
        <v>1499.383056640625</v>
      </c>
      <c r="AD429" s="2">
        <v>7.509121298789978E-2</v>
      </c>
      <c r="AE429" s="2">
        <v>93.340126037597656</v>
      </c>
      <c r="AF429" s="2">
        <v>-10.285422325134277</v>
      </c>
      <c r="AG429" s="2">
        <v>-7.9319395124912262E-2</v>
      </c>
      <c r="AH429" s="2">
        <v>1</v>
      </c>
      <c r="AI429" s="2">
        <v>-0.21956524252891541</v>
      </c>
      <c r="AJ429" s="2">
        <v>2.737391471862793</v>
      </c>
      <c r="AK429" s="2">
        <v>1</v>
      </c>
      <c r="AL429" s="2">
        <v>0</v>
      </c>
      <c r="AM429" s="2">
        <v>0.15999999642372131</v>
      </c>
      <c r="AN429" s="2">
        <v>111115</v>
      </c>
      <c r="AO429">
        <v>0.49952590942382802</v>
      </c>
      <c r="AP429">
        <v>9.694368773813959E-4</v>
      </c>
      <c r="AQ429">
        <v>297.97457542419431</v>
      </c>
      <c r="AR429">
        <v>297.58578147888181</v>
      </c>
      <c r="AS429">
        <v>239.90128370028833</v>
      </c>
      <c r="AT429">
        <v>2.2837781158782029</v>
      </c>
      <c r="AU429">
        <v>3.1465740203676886</v>
      </c>
      <c r="AV429">
        <v>33.710839635037992</v>
      </c>
      <c r="AW429">
        <v>18.462075596952054</v>
      </c>
      <c r="AX429">
        <v>24.630178451538086</v>
      </c>
      <c r="AY429">
        <v>3.1102424459954956</v>
      </c>
      <c r="AZ429">
        <v>5.1224210937917111E-2</v>
      </c>
      <c r="BA429">
        <v>1.423321557232528</v>
      </c>
      <c r="BB429">
        <v>1.6869208887629676</v>
      </c>
      <c r="BC429">
        <v>3.2107629447644025E-2</v>
      </c>
      <c r="BD429">
        <v>131.49880810138598</v>
      </c>
      <c r="BE429">
        <v>0.7894610930573408</v>
      </c>
      <c r="BF429">
        <v>44.984799909790276</v>
      </c>
      <c r="BG429">
        <v>1778.9713857393522</v>
      </c>
      <c r="BH429">
        <v>2.6590140287089609E-3</v>
      </c>
    </row>
    <row r="430" spans="1:60" x14ac:dyDescent="0.25">
      <c r="A430" s="6" t="s">
        <v>554</v>
      </c>
      <c r="B430" t="s">
        <v>610</v>
      </c>
      <c r="C430" s="6">
        <v>150806</v>
      </c>
      <c r="D430" t="s">
        <v>618</v>
      </c>
      <c r="F430" s="2" t="s">
        <v>635</v>
      </c>
      <c r="G430" s="2">
        <v>6231.4999996088445</v>
      </c>
      <c r="H430" s="2">
        <v>0</v>
      </c>
      <c r="I430">
        <v>2.9756359503389405</v>
      </c>
      <c r="J430">
        <v>3.3135093595769306E-2</v>
      </c>
      <c r="K430">
        <v>240.21554345147473</v>
      </c>
      <c r="L430">
        <v>0.63066708642190905</v>
      </c>
      <c r="M430">
        <v>1.7571945984139541</v>
      </c>
      <c r="N430">
        <v>24.54472541809082</v>
      </c>
      <c r="O430" s="2">
        <v>6</v>
      </c>
      <c r="P430">
        <v>1.4200000166893005</v>
      </c>
      <c r="Q430" s="2">
        <v>0.5</v>
      </c>
      <c r="R430">
        <v>2.5560000300407411</v>
      </c>
      <c r="S430" s="2">
        <v>24.475288391113281</v>
      </c>
      <c r="T430" s="2">
        <v>24.54472541809082</v>
      </c>
      <c r="U430" s="2">
        <v>25.046375274658203</v>
      </c>
      <c r="V430" s="2">
        <v>401.73568725585937</v>
      </c>
      <c r="W430" s="2">
        <v>395.27932739257812</v>
      </c>
      <c r="X430" s="2">
        <v>13.078944206237793</v>
      </c>
      <c r="Y430" s="2">
        <v>14.323466300964355</v>
      </c>
      <c r="Z430" s="2">
        <v>39.62310791015625</v>
      </c>
      <c r="AA430" s="2">
        <v>43.3934326171875</v>
      </c>
      <c r="AB430" s="2">
        <v>299.69757080078125</v>
      </c>
      <c r="AC430" s="2">
        <v>1498.9893798828125</v>
      </c>
      <c r="AD430" s="2">
        <v>3.7043709307909012E-2</v>
      </c>
      <c r="AE430" s="2">
        <v>93.356842041015625</v>
      </c>
      <c r="AF430" s="2">
        <v>2.6911568641662598</v>
      </c>
      <c r="AG430" s="2">
        <v>-9.283224493265152E-2</v>
      </c>
      <c r="AH430" s="2">
        <v>1</v>
      </c>
      <c r="AI430" s="2">
        <v>-0.21956524252891541</v>
      </c>
      <c r="AJ430" s="2">
        <v>2.737391471862793</v>
      </c>
      <c r="AK430" s="2">
        <v>1</v>
      </c>
      <c r="AL430" s="2">
        <v>0</v>
      </c>
      <c r="AM430" s="2">
        <v>0.15999999642372131</v>
      </c>
      <c r="AN430" s="2">
        <v>111115</v>
      </c>
      <c r="AO430">
        <v>0.49949595133463537</v>
      </c>
      <c r="AP430">
        <v>6.3066708642190903E-4</v>
      </c>
      <c r="AQ430">
        <v>297.6947254180908</v>
      </c>
      <c r="AR430">
        <v>297.62528839111326</v>
      </c>
      <c r="AS430">
        <v>239.83829542044623</v>
      </c>
      <c r="AT430">
        <v>2.504090270745456</v>
      </c>
      <c r="AU430">
        <v>3.0943881793528938</v>
      </c>
      <c r="AV430">
        <v>33.145810330574356</v>
      </c>
      <c r="AW430">
        <v>18.822344029610001</v>
      </c>
      <c r="AX430">
        <v>24.510006904602051</v>
      </c>
      <c r="AY430">
        <v>3.087966994882549</v>
      </c>
      <c r="AZ430">
        <v>3.2711039085219731E-2</v>
      </c>
      <c r="BA430">
        <v>1.3371935809389397</v>
      </c>
      <c r="BB430">
        <v>1.7507734139436093</v>
      </c>
      <c r="BC430">
        <v>2.0482079818591993E-2</v>
      </c>
      <c r="BD430">
        <v>22.425764545796053</v>
      </c>
      <c r="BE430">
        <v>0.60771086875712255</v>
      </c>
      <c r="BF430">
        <v>42.577337708607445</v>
      </c>
      <c r="BG430">
        <v>393.70768870488473</v>
      </c>
      <c r="BH430">
        <v>3.2179878724802316E-3</v>
      </c>
    </row>
    <row r="431" spans="1:60" x14ac:dyDescent="0.25">
      <c r="A431" s="6" t="s">
        <v>554</v>
      </c>
      <c r="B431" t="s">
        <v>610</v>
      </c>
      <c r="C431" s="6">
        <v>150806</v>
      </c>
      <c r="D431" t="s">
        <v>618</v>
      </c>
      <c r="F431" s="2" t="s">
        <v>636</v>
      </c>
      <c r="G431" s="2">
        <v>6431.4999995194376</v>
      </c>
      <c r="H431" s="2">
        <v>0</v>
      </c>
      <c r="I431">
        <v>10.636239517876124</v>
      </c>
      <c r="J431">
        <v>3.1181123237703053E-2</v>
      </c>
      <c r="K431">
        <v>1188.6532216421406</v>
      </c>
      <c r="L431">
        <v>0.59546339795825998</v>
      </c>
      <c r="M431">
        <v>1.7614832658543418</v>
      </c>
      <c r="N431">
        <v>24.60273551940918</v>
      </c>
      <c r="O431" s="2">
        <v>6</v>
      </c>
      <c r="P431">
        <v>1.4200000166893005</v>
      </c>
      <c r="Q431" s="2">
        <v>0.5</v>
      </c>
      <c r="R431">
        <v>2.5560000300407411</v>
      </c>
      <c r="S431" s="2">
        <v>24.487859725952148</v>
      </c>
      <c r="T431" s="2">
        <v>24.60273551940918</v>
      </c>
      <c r="U431" s="2">
        <v>25.0467529296875</v>
      </c>
      <c r="V431" s="2">
        <v>1809.4759521484375</v>
      </c>
      <c r="W431" s="2">
        <v>1786.053466796875</v>
      </c>
      <c r="X431" s="2">
        <v>13.218564033508301</v>
      </c>
      <c r="Y431" s="2">
        <v>14.393500328063965</v>
      </c>
      <c r="Z431" s="2">
        <v>40.013835906982422</v>
      </c>
      <c r="AA431" s="2">
        <v>43.570480346679688</v>
      </c>
      <c r="AB431" s="2">
        <v>299.70608520507812</v>
      </c>
      <c r="AC431" s="2">
        <v>1500.3104248046875</v>
      </c>
      <c r="AD431" s="2">
        <v>0.16719844937324524</v>
      </c>
      <c r="AE431" s="2">
        <v>93.351852416992188</v>
      </c>
      <c r="AF431" s="2">
        <v>-10.71614933013916</v>
      </c>
      <c r="AG431" s="2">
        <v>-8.6238205432891846E-2</v>
      </c>
      <c r="AH431" s="2">
        <v>1</v>
      </c>
      <c r="AI431" s="2">
        <v>-0.21956524252891541</v>
      </c>
      <c r="AJ431" s="2">
        <v>2.737391471862793</v>
      </c>
      <c r="AK431" s="2">
        <v>1</v>
      </c>
      <c r="AL431" s="2">
        <v>0</v>
      </c>
      <c r="AM431" s="2">
        <v>0.15999999642372131</v>
      </c>
      <c r="AN431" s="2">
        <v>111115</v>
      </c>
      <c r="AO431">
        <v>0.4995101420084635</v>
      </c>
      <c r="AP431">
        <v>5.9546339795825995E-4</v>
      </c>
      <c r="AQ431">
        <v>297.75273551940916</v>
      </c>
      <c r="AR431">
        <v>297.63785972595213</v>
      </c>
      <c r="AS431">
        <v>240.0496626032218</v>
      </c>
      <c r="AT431">
        <v>2.5186741158874901</v>
      </c>
      <c r="AU431">
        <v>3.1051431842436976</v>
      </c>
      <c r="AV431">
        <v>33.262791298167002</v>
      </c>
      <c r="AW431">
        <v>18.869290970103037</v>
      </c>
      <c r="AX431">
        <v>24.545297622680664</v>
      </c>
      <c r="AY431">
        <v>3.0944941062037024</v>
      </c>
      <c r="AZ431">
        <v>3.0805323327003802E-2</v>
      </c>
      <c r="BA431">
        <v>1.3436599183893558</v>
      </c>
      <c r="BB431">
        <v>1.7508341878143465</v>
      </c>
      <c r="BC431">
        <v>1.928674132231956E-2</v>
      </c>
      <c r="BD431">
        <v>110.96298012171943</v>
      </c>
      <c r="BE431">
        <v>0.66551939442993402</v>
      </c>
      <c r="BF431">
        <v>42.587742409143601</v>
      </c>
      <c r="BG431">
        <v>1780.4357347231771</v>
      </c>
      <c r="BH431">
        <v>2.5441717437764779E-3</v>
      </c>
    </row>
    <row r="432" spans="1:60" x14ac:dyDescent="0.25">
      <c r="A432" s="6" t="s">
        <v>554</v>
      </c>
      <c r="B432" t="s">
        <v>610</v>
      </c>
      <c r="C432" s="6">
        <v>150806</v>
      </c>
      <c r="D432" t="s">
        <v>620</v>
      </c>
      <c r="F432" s="2" t="s">
        <v>639</v>
      </c>
      <c r="G432" s="2">
        <v>7261.4999985806644</v>
      </c>
      <c r="H432" s="2">
        <v>0</v>
      </c>
      <c r="I432">
        <v>3.3724979369757166</v>
      </c>
      <c r="J432">
        <v>4.9995358099648841E-2</v>
      </c>
      <c r="K432">
        <v>274.96252134499701</v>
      </c>
      <c r="L432">
        <v>0.91448779701031047</v>
      </c>
      <c r="M432">
        <v>1.6985108298242286</v>
      </c>
      <c r="N432">
        <v>24.6427001953125</v>
      </c>
      <c r="O432" s="2">
        <v>6</v>
      </c>
      <c r="P432">
        <v>1.4200000166893005</v>
      </c>
      <c r="Q432" s="2">
        <v>0.5</v>
      </c>
      <c r="R432">
        <v>2.5560000300407411</v>
      </c>
      <c r="S432" s="2">
        <v>24.455829620361328</v>
      </c>
      <c r="T432" s="2">
        <v>24.6427001953125</v>
      </c>
      <c r="U432" s="2">
        <v>25.050642013549805</v>
      </c>
      <c r="V432" s="2">
        <v>402.13723754882812</v>
      </c>
      <c r="W432" s="2">
        <v>394.6629638671875</v>
      </c>
      <c r="X432" s="2">
        <v>13.346501350402832</v>
      </c>
      <c r="Y432" s="2">
        <v>15.149565696716309</v>
      </c>
      <c r="Z432" s="2">
        <v>40.473514556884766</v>
      </c>
      <c r="AA432" s="2">
        <v>45.941337585449219</v>
      </c>
      <c r="AB432" s="2">
        <v>299.70101928710937</v>
      </c>
      <c r="AC432" s="2">
        <v>1499.1400146484375</v>
      </c>
      <c r="AD432" s="2">
        <v>8.9106500148773193E-2</v>
      </c>
      <c r="AE432" s="2">
        <v>93.340019226074219</v>
      </c>
      <c r="AF432" s="2">
        <v>2.9465279579162598</v>
      </c>
      <c r="AG432" s="2">
        <v>-0.11139785498380661</v>
      </c>
      <c r="AH432" s="2">
        <v>1</v>
      </c>
      <c r="AI432" s="2">
        <v>-0.21956524252891541</v>
      </c>
      <c r="AJ432" s="2">
        <v>2.737391471862793</v>
      </c>
      <c r="AK432" s="2">
        <v>1</v>
      </c>
      <c r="AL432" s="2">
        <v>0</v>
      </c>
      <c r="AM432" s="2">
        <v>0.15999999642372131</v>
      </c>
      <c r="AN432" s="2">
        <v>111115</v>
      </c>
      <c r="AO432">
        <v>0.49950169881184892</v>
      </c>
      <c r="AP432">
        <v>9.1448779701031047E-4</v>
      </c>
      <c r="AQ432">
        <v>297.79270019531248</v>
      </c>
      <c r="AR432">
        <v>297.60582962036131</v>
      </c>
      <c r="AS432">
        <v>239.86239698240752</v>
      </c>
      <c r="AT432">
        <v>2.3398578423729299</v>
      </c>
      <c r="AU432">
        <v>3.1125715832224032</v>
      </c>
      <c r="AV432">
        <v>33.346592480162215</v>
      </c>
      <c r="AW432">
        <v>18.197026783445907</v>
      </c>
      <c r="AX432">
        <v>24.549264907836914</v>
      </c>
      <c r="AY432">
        <v>3.0952286195418863</v>
      </c>
      <c r="AZ432">
        <v>4.9036209882085895E-2</v>
      </c>
      <c r="BA432">
        <v>1.4140607533981746</v>
      </c>
      <c r="BB432">
        <v>1.6811678661437117</v>
      </c>
      <c r="BC432">
        <v>3.0732385168004493E-2</v>
      </c>
      <c r="BD432">
        <v>25.665007028791866</v>
      </c>
      <c r="BE432">
        <v>0.69670211425647677</v>
      </c>
      <c r="BF432">
        <v>45.147456690723956</v>
      </c>
      <c r="BG432">
        <v>392.88171497774806</v>
      </c>
      <c r="BH432">
        <v>3.8754591711602235E-3</v>
      </c>
    </row>
    <row r="433" spans="1:60" x14ac:dyDescent="0.25">
      <c r="A433" s="6" t="s">
        <v>554</v>
      </c>
      <c r="B433" t="s">
        <v>610</v>
      </c>
      <c r="C433" s="6">
        <v>150806</v>
      </c>
      <c r="D433" t="s">
        <v>620</v>
      </c>
      <c r="F433" s="2" t="s">
        <v>640</v>
      </c>
      <c r="G433" s="2">
        <v>7509.4999994747341</v>
      </c>
      <c r="H433" s="2">
        <v>0</v>
      </c>
      <c r="I433">
        <v>10.509091363030498</v>
      </c>
      <c r="J433">
        <v>4.6594482724126411E-2</v>
      </c>
      <c r="K433">
        <v>1372.1685020743698</v>
      </c>
      <c r="L433">
        <v>0.84429019143726347</v>
      </c>
      <c r="M433">
        <v>1.6806316686573162</v>
      </c>
      <c r="N433">
        <v>24.49884033203125</v>
      </c>
      <c r="O433" s="2">
        <v>6</v>
      </c>
      <c r="P433">
        <v>1.4200000166893005</v>
      </c>
      <c r="Q433" s="2">
        <v>0.5</v>
      </c>
      <c r="R433">
        <v>2.5560000300407411</v>
      </c>
      <c r="S433" s="2">
        <v>24.484582901000977</v>
      </c>
      <c r="T433" s="2">
        <v>24.49884033203125</v>
      </c>
      <c r="U433" s="2">
        <v>25.042499542236328</v>
      </c>
      <c r="V433" s="2">
        <v>1809.209716796875</v>
      </c>
      <c r="W433" s="2">
        <v>1785.154052734375</v>
      </c>
      <c r="X433" s="2">
        <v>13.39140796661377</v>
      </c>
      <c r="Y433" s="2">
        <v>15.056163787841797</v>
      </c>
      <c r="Z433" s="2">
        <v>40.537841796875</v>
      </c>
      <c r="AA433" s="2">
        <v>45.577312469482422</v>
      </c>
      <c r="AB433" s="2">
        <v>299.71185302734375</v>
      </c>
      <c r="AC433" s="2">
        <v>1499.947509765625</v>
      </c>
      <c r="AD433" s="2">
        <v>4.0048034861683846E-3</v>
      </c>
      <c r="AE433" s="2">
        <v>93.335365295410156</v>
      </c>
      <c r="AF433" s="2">
        <v>-10.457512855529785</v>
      </c>
      <c r="AG433" s="2">
        <v>-0.10338345915079117</v>
      </c>
      <c r="AH433" s="2">
        <v>0.66666668653488159</v>
      </c>
      <c r="AI433" s="2">
        <v>-0.21956524252891541</v>
      </c>
      <c r="AJ433" s="2">
        <v>2.737391471862793</v>
      </c>
      <c r="AK433" s="2">
        <v>1</v>
      </c>
      <c r="AL433" s="2">
        <v>0</v>
      </c>
      <c r="AM433" s="2">
        <v>0.15999999642372131</v>
      </c>
      <c r="AN433" s="2">
        <v>111115</v>
      </c>
      <c r="AO433">
        <v>0.49951975504557283</v>
      </c>
      <c r="AP433">
        <v>8.4429019143726343E-4</v>
      </c>
      <c r="AQ433">
        <v>297.64884033203123</v>
      </c>
      <c r="AR433">
        <v>297.63458290100095</v>
      </c>
      <c r="AS433">
        <v>239.99159619826969</v>
      </c>
      <c r="AT433">
        <v>2.4018135554414024</v>
      </c>
      <c r="AU433">
        <v>3.0859042157430565</v>
      </c>
      <c r="AV433">
        <v>33.062539649103499</v>
      </c>
      <c r="AW433">
        <v>18.006375861261702</v>
      </c>
      <c r="AX433">
        <v>24.491711616516113</v>
      </c>
      <c r="AY433">
        <v>3.0845879720521765</v>
      </c>
      <c r="AZ433">
        <v>4.5760297525594462E-2</v>
      </c>
      <c r="BA433">
        <v>1.4052725470857403</v>
      </c>
      <c r="BB433">
        <v>1.6793154249664362</v>
      </c>
      <c r="BC433">
        <v>2.8673980424302647E-2</v>
      </c>
      <c r="BD433">
        <v>128.07184838796709</v>
      </c>
      <c r="BE433">
        <v>0.76865551181567626</v>
      </c>
      <c r="BF433">
        <v>45.194891866383827</v>
      </c>
      <c r="BG433">
        <v>1779.6034763754753</v>
      </c>
      <c r="BH433">
        <v>2.6688936837404851E-3</v>
      </c>
    </row>
    <row r="434" spans="1:60" x14ac:dyDescent="0.25">
      <c r="A434" s="6" t="s">
        <v>554</v>
      </c>
      <c r="B434" t="s">
        <v>678</v>
      </c>
      <c r="C434" s="6">
        <v>150808</v>
      </c>
      <c r="D434" t="s">
        <v>680</v>
      </c>
      <c r="F434" s="2" t="s">
        <v>690</v>
      </c>
      <c r="G434" s="2">
        <v>2720.0000004693866</v>
      </c>
      <c r="H434" s="2">
        <v>0</v>
      </c>
      <c r="I434">
        <v>12.31000767703439</v>
      </c>
      <c r="J434">
        <v>0.17680380139854884</v>
      </c>
      <c r="K434">
        <v>260.35998281733907</v>
      </c>
      <c r="L434">
        <v>1.8143568930122929</v>
      </c>
      <c r="M434">
        <v>1.0879710741102746</v>
      </c>
      <c r="N434">
        <v>24.20123291015625</v>
      </c>
      <c r="O434" s="2">
        <v>6</v>
      </c>
      <c r="P434">
        <v>1.4200000166893005</v>
      </c>
      <c r="Q434" s="2">
        <v>0.5</v>
      </c>
      <c r="R434">
        <v>2.5560000300407411</v>
      </c>
      <c r="S434" s="2">
        <v>20.56158447265625</v>
      </c>
      <c r="T434" s="2">
        <v>24.20123291015625</v>
      </c>
      <c r="U434" s="2">
        <v>19.068748474121094</v>
      </c>
      <c r="V434" s="2">
        <v>399.56936645507812</v>
      </c>
      <c r="W434" s="2">
        <v>383.96136474609375</v>
      </c>
      <c r="X434" s="2">
        <v>16.983327865600586</v>
      </c>
      <c r="Y434" s="2">
        <v>19.118932723999023</v>
      </c>
      <c r="Z434" s="2">
        <v>71.05731201171875</v>
      </c>
      <c r="AA434" s="2">
        <v>79.992568969726563</v>
      </c>
      <c r="AB434" s="2">
        <v>499.99932861328125</v>
      </c>
      <c r="AC434" s="2">
        <v>1498.8453369140625</v>
      </c>
      <c r="AD434" s="2">
        <v>0.16118840873241425</v>
      </c>
      <c r="AE434" s="2">
        <v>101.64786529541016</v>
      </c>
      <c r="AF434" s="2">
        <v>5.1409807205200195</v>
      </c>
      <c r="AG434" s="2">
        <v>-0.1471220850944519</v>
      </c>
      <c r="AH434" s="2">
        <v>1</v>
      </c>
      <c r="AI434" s="2">
        <v>-0.21956524252891541</v>
      </c>
      <c r="AJ434" s="2">
        <v>2.737391471862793</v>
      </c>
      <c r="AK434" s="2">
        <v>1</v>
      </c>
      <c r="AL434" s="2">
        <v>0</v>
      </c>
      <c r="AM434" s="2">
        <v>0.15999999642372131</v>
      </c>
      <c r="AN434" s="2">
        <v>111115</v>
      </c>
      <c r="AO434">
        <v>0.83333221435546867</v>
      </c>
      <c r="AP434">
        <v>1.8143568930122928E-3</v>
      </c>
      <c r="AQ434">
        <v>297.35123291015623</v>
      </c>
      <c r="AR434">
        <v>293.71158447265623</v>
      </c>
      <c r="AS434">
        <v>239.81524854596137</v>
      </c>
      <c r="AT434">
        <v>1.4151069620530168</v>
      </c>
      <c r="AU434">
        <v>3.0313697722313364</v>
      </c>
      <c r="AV434">
        <v>29.82226693518389</v>
      </c>
      <c r="AW434">
        <v>10.703334211184867</v>
      </c>
      <c r="AX434">
        <v>22.38140869140625</v>
      </c>
      <c r="AY434">
        <v>2.7158621055396752</v>
      </c>
      <c r="AZ434">
        <v>0.16536515226122164</v>
      </c>
      <c r="BA434">
        <v>1.9433986981210618</v>
      </c>
      <c r="BB434">
        <v>0.77246340741861341</v>
      </c>
      <c r="BC434">
        <v>0.10432344618606523</v>
      </c>
      <c r="BD434">
        <v>26.465036461732186</v>
      </c>
      <c r="BE434">
        <v>0.67808901291282286</v>
      </c>
      <c r="BF434">
        <v>65.589540864410395</v>
      </c>
      <c r="BG434">
        <v>377.45960020435723</v>
      </c>
      <c r="BH434">
        <v>2.1390574014726899E-2</v>
      </c>
    </row>
    <row r="435" spans="1:60" x14ac:dyDescent="0.25">
      <c r="A435" s="6" t="s">
        <v>554</v>
      </c>
      <c r="B435" t="s">
        <v>678</v>
      </c>
      <c r="C435" s="6">
        <v>150808</v>
      </c>
      <c r="D435" t="s">
        <v>680</v>
      </c>
      <c r="F435" s="2" t="s">
        <v>691</v>
      </c>
      <c r="G435" s="2">
        <v>3001.5000006593764</v>
      </c>
      <c r="H435" s="2">
        <v>0</v>
      </c>
      <c r="I435">
        <v>18.074058602237304</v>
      </c>
      <c r="J435">
        <v>0.1685119788194521</v>
      </c>
      <c r="K435">
        <v>1556.8118182348655</v>
      </c>
      <c r="L435">
        <v>1.9830421012122235</v>
      </c>
      <c r="M435">
        <v>1.2431553630784291</v>
      </c>
      <c r="N435">
        <v>24.902713775634766</v>
      </c>
      <c r="O435" s="2">
        <v>6</v>
      </c>
      <c r="P435">
        <v>1.4200000166893005</v>
      </c>
      <c r="Q435" s="2">
        <v>0.5</v>
      </c>
      <c r="R435">
        <v>2.5560000300407411</v>
      </c>
      <c r="S435" s="2">
        <v>21.409265518188477</v>
      </c>
      <c r="T435" s="2">
        <v>24.902713775634766</v>
      </c>
      <c r="U435" s="2">
        <v>20.050498962402344</v>
      </c>
      <c r="V435" s="2">
        <v>1797.113037109375</v>
      </c>
      <c r="W435" s="2">
        <v>1771.210205078125</v>
      </c>
      <c r="X435" s="2">
        <v>16.536195755004883</v>
      </c>
      <c r="Y435" s="2">
        <v>18.870859146118164</v>
      </c>
      <c r="Z435" s="2">
        <v>65.672348022460938</v>
      </c>
      <c r="AA435" s="2">
        <v>74.944305419921875</v>
      </c>
      <c r="AB435" s="2">
        <v>500.01736450195312</v>
      </c>
      <c r="AC435" s="2">
        <v>1498.8204345703125</v>
      </c>
      <c r="AD435" s="2">
        <v>0.28834053874015808</v>
      </c>
      <c r="AE435" s="2">
        <v>101.64488983154297</v>
      </c>
      <c r="AF435" s="2">
        <v>-6.1587386131286621</v>
      </c>
      <c r="AG435" s="2">
        <v>-0.12739647924900055</v>
      </c>
      <c r="AH435" s="2">
        <v>0.66666668653488159</v>
      </c>
      <c r="AI435" s="2">
        <v>-0.21956524252891541</v>
      </c>
      <c r="AJ435" s="2">
        <v>2.737391471862793</v>
      </c>
      <c r="AK435" s="2">
        <v>1</v>
      </c>
      <c r="AL435" s="2">
        <v>0</v>
      </c>
      <c r="AM435" s="2">
        <v>0.15999999642372131</v>
      </c>
      <c r="AN435" s="2">
        <v>111115</v>
      </c>
      <c r="AO435">
        <v>0.8333622741699217</v>
      </c>
      <c r="AP435">
        <v>1.9830421012122235E-3</v>
      </c>
      <c r="AQ435">
        <v>298.05271377563474</v>
      </c>
      <c r="AR435">
        <v>294.55926551818845</v>
      </c>
      <c r="AS435">
        <v>239.81126417105042</v>
      </c>
      <c r="AT435">
        <v>1.3412097703606796</v>
      </c>
      <c r="AU435">
        <v>3.1612817620121749</v>
      </c>
      <c r="AV435">
        <v>31.101236542745994</v>
      </c>
      <c r="AW435">
        <v>12.23037739662783</v>
      </c>
      <c r="AX435">
        <v>23.155989646911621</v>
      </c>
      <c r="AY435">
        <v>2.8464540990048133</v>
      </c>
      <c r="AZ435">
        <v>0.15808945657939519</v>
      </c>
      <c r="BA435">
        <v>1.9181263989337458</v>
      </c>
      <c r="BB435">
        <v>0.92832770007106746</v>
      </c>
      <c r="BC435">
        <v>9.9692272922084504E-2</v>
      </c>
      <c r="BD435">
        <v>158.241965752927</v>
      </c>
      <c r="BE435">
        <v>0.87895373105429753</v>
      </c>
      <c r="BF435">
        <v>62.162407138677665</v>
      </c>
      <c r="BG435">
        <v>1761.6640474778719</v>
      </c>
      <c r="BH435">
        <v>6.3776461300275658E-3</v>
      </c>
    </row>
    <row r="436" spans="1:60" x14ac:dyDescent="0.25">
      <c r="A436" s="6" t="s">
        <v>554</v>
      </c>
      <c r="B436" t="s">
        <v>678</v>
      </c>
      <c r="C436" s="6">
        <v>150808</v>
      </c>
      <c r="D436" t="s">
        <v>679</v>
      </c>
      <c r="F436" s="2" t="s">
        <v>688</v>
      </c>
      <c r="G436" s="2">
        <v>2148.5000006146729</v>
      </c>
      <c r="H436" s="2">
        <v>0</v>
      </c>
      <c r="I436">
        <v>5.7236631884367144</v>
      </c>
      <c r="J436">
        <v>6.3434050254802629E-2</v>
      </c>
      <c r="K436">
        <v>239.42182219287619</v>
      </c>
      <c r="L436">
        <v>0.66803157787392442</v>
      </c>
      <c r="M436">
        <v>1.0690658819271222</v>
      </c>
      <c r="N436">
        <v>24.765321731567383</v>
      </c>
      <c r="O436" s="2">
        <v>6</v>
      </c>
      <c r="P436">
        <v>1.4200000166893005</v>
      </c>
      <c r="Q436" s="2">
        <v>0.5</v>
      </c>
      <c r="R436">
        <v>2.5560000300407411</v>
      </c>
      <c r="S436" s="2">
        <v>20.604841232299805</v>
      </c>
      <c r="T436" s="2">
        <v>24.765321731567383</v>
      </c>
      <c r="U436" s="2">
        <v>18.842445373535156</v>
      </c>
      <c r="V436" s="2">
        <v>399.47540283203125</v>
      </c>
      <c r="W436" s="2">
        <v>392.29312133789062</v>
      </c>
      <c r="X436" s="2">
        <v>19.541749954223633</v>
      </c>
      <c r="Y436" s="2">
        <v>20.327028274536133</v>
      </c>
      <c r="Z436" s="2">
        <v>81.551597595214844</v>
      </c>
      <c r="AA436" s="2">
        <v>84.828712463378906</v>
      </c>
      <c r="AB436" s="2">
        <v>500.04116821289063</v>
      </c>
      <c r="AC436" s="2">
        <v>1499.022216796875</v>
      </c>
      <c r="AD436" s="2">
        <v>0.19423075020313263</v>
      </c>
      <c r="AE436" s="2">
        <v>101.65750122070312</v>
      </c>
      <c r="AF436" s="2">
        <v>5.2368640899658203</v>
      </c>
      <c r="AG436" s="2">
        <v>-0.1741224080324173</v>
      </c>
      <c r="AH436" s="2">
        <v>0.66666668653488159</v>
      </c>
      <c r="AI436" s="2">
        <v>-0.21956524252891541</v>
      </c>
      <c r="AJ436" s="2">
        <v>2.737391471862793</v>
      </c>
      <c r="AK436" s="2">
        <v>1</v>
      </c>
      <c r="AL436" s="2">
        <v>0</v>
      </c>
      <c r="AM436" s="2">
        <v>0.15999999642372131</v>
      </c>
      <c r="AN436" s="2">
        <v>111115</v>
      </c>
      <c r="AO436">
        <v>0.83340194702148418</v>
      </c>
      <c r="AP436">
        <v>6.6803157787392441E-4</v>
      </c>
      <c r="AQ436">
        <v>297.91532173156736</v>
      </c>
      <c r="AR436">
        <v>293.75484123229978</v>
      </c>
      <c r="AS436">
        <v>239.8435493265788</v>
      </c>
      <c r="AT436">
        <v>1.9431018531853352</v>
      </c>
      <c r="AU436">
        <v>3.1354607835590462</v>
      </c>
      <c r="AV436">
        <v>30.843378461091781</v>
      </c>
      <c r="AW436">
        <v>10.516350186555648</v>
      </c>
      <c r="AX436">
        <v>22.685081481933594</v>
      </c>
      <c r="AY436">
        <v>2.7664217434127454</v>
      </c>
      <c r="AZ436">
        <v>6.1897886866688345E-2</v>
      </c>
      <c r="BA436">
        <v>2.0663949016319241</v>
      </c>
      <c r="BB436">
        <v>0.70002684178082131</v>
      </c>
      <c r="BC436">
        <v>3.8821322163644083E-2</v>
      </c>
      <c r="BD436">
        <v>24.339024181835278</v>
      </c>
      <c r="BE436">
        <v>0.61031358739185471</v>
      </c>
      <c r="BF436">
        <v>65.856140765292892</v>
      </c>
      <c r="BG436">
        <v>389.27005983023236</v>
      </c>
      <c r="BH436">
        <v>9.6832098722209187E-3</v>
      </c>
    </row>
    <row r="437" spans="1:60" x14ac:dyDescent="0.25">
      <c r="A437" s="6" t="s">
        <v>554</v>
      </c>
      <c r="B437" t="s">
        <v>678</v>
      </c>
      <c r="C437" s="6">
        <v>150808</v>
      </c>
      <c r="D437" t="s">
        <v>679</v>
      </c>
      <c r="F437" s="2" t="s">
        <v>689</v>
      </c>
      <c r="G437" s="2">
        <v>2426.0000004023314</v>
      </c>
      <c r="H437" s="2">
        <v>0</v>
      </c>
      <c r="I437">
        <v>16.758739660648391</v>
      </c>
      <c r="J437">
        <v>7.1545921402555265E-2</v>
      </c>
      <c r="K437">
        <v>1367.1641306641789</v>
      </c>
      <c r="L437">
        <v>0.750310371024691</v>
      </c>
      <c r="M437">
        <v>1.0686508028175401</v>
      </c>
      <c r="N437">
        <v>24.352804183959961</v>
      </c>
      <c r="O437" s="2">
        <v>6</v>
      </c>
      <c r="P437">
        <v>1.4200000166893005</v>
      </c>
      <c r="Q437" s="2">
        <v>0.5</v>
      </c>
      <c r="R437">
        <v>2.5560000300407411</v>
      </c>
      <c r="S437" s="2">
        <v>20.125892639160156</v>
      </c>
      <c r="T437" s="2">
        <v>24.352804183959961</v>
      </c>
      <c r="U437" s="2">
        <v>18.329750061035156</v>
      </c>
      <c r="V437" s="2">
        <v>1799.654052734375</v>
      </c>
      <c r="W437" s="2">
        <v>1777.9456787109375</v>
      </c>
      <c r="X437" s="2">
        <v>18.697908401489258</v>
      </c>
      <c r="Y437" s="2">
        <v>19.580532073974609</v>
      </c>
      <c r="Z437" s="2">
        <v>80.367507934570313</v>
      </c>
      <c r="AA437" s="2">
        <v>84.161209106445312</v>
      </c>
      <c r="AB437" s="2">
        <v>500.06741333007812</v>
      </c>
      <c r="AC437" s="2">
        <v>1501.2911376953125</v>
      </c>
      <c r="AD437" s="2">
        <v>0.22025305032730103</v>
      </c>
      <c r="AE437" s="2">
        <v>101.65132904052734</v>
      </c>
      <c r="AF437" s="2">
        <v>-6.3768138885498047</v>
      </c>
      <c r="AG437" s="2">
        <v>-0.15907047688961029</v>
      </c>
      <c r="AH437" s="2">
        <v>0.66666668653488159</v>
      </c>
      <c r="AI437" s="2">
        <v>-0.21956524252891541</v>
      </c>
      <c r="AJ437" s="2">
        <v>2.737391471862793</v>
      </c>
      <c r="AK437" s="2">
        <v>1</v>
      </c>
      <c r="AL437" s="2">
        <v>0</v>
      </c>
      <c r="AM437" s="2">
        <v>0.15999999642372131</v>
      </c>
      <c r="AN437" s="2">
        <v>111115</v>
      </c>
      <c r="AO437">
        <v>0.83344568888346349</v>
      </c>
      <c r="AP437">
        <v>7.5031037102469102E-4</v>
      </c>
      <c r="AQ437">
        <v>297.50280418395994</v>
      </c>
      <c r="AR437">
        <v>293.27589263916013</v>
      </c>
      <c r="AS437">
        <v>240.2065766622145</v>
      </c>
      <c r="AT437">
        <v>1.8992046444312745</v>
      </c>
      <c r="AU437">
        <v>3.0590379114577324</v>
      </c>
      <c r="AV437">
        <v>30.093437442791576</v>
      </c>
      <c r="AW437">
        <v>10.512905368816966</v>
      </c>
      <c r="AX437">
        <v>22.239348411560059</v>
      </c>
      <c r="AY437">
        <v>2.692488886100993</v>
      </c>
      <c r="AZ437">
        <v>6.9597784637704829E-2</v>
      </c>
      <c r="BA437">
        <v>1.9903871086401923</v>
      </c>
      <c r="BB437">
        <v>0.70210177746080071</v>
      </c>
      <c r="BC437">
        <v>4.3669546502121057E-2</v>
      </c>
      <c r="BD437">
        <v>138.97405089855096</v>
      </c>
      <c r="BE437">
        <v>0.7689571998934257</v>
      </c>
      <c r="BF437">
        <v>65.151485484620409</v>
      </c>
      <c r="BG437">
        <v>1769.0942318111051</v>
      </c>
      <c r="BH437">
        <v>6.1718407313073476E-3</v>
      </c>
    </row>
    <row r="438" spans="1:60" x14ac:dyDescent="0.25">
      <c r="A438" s="6" t="s">
        <v>554</v>
      </c>
      <c r="B438" t="s">
        <v>678</v>
      </c>
      <c r="C438" s="6">
        <v>150808</v>
      </c>
      <c r="D438" t="s">
        <v>681</v>
      </c>
      <c r="F438" s="2" t="s">
        <v>692</v>
      </c>
      <c r="G438" s="2">
        <v>3227.5000007711351</v>
      </c>
      <c r="H438" s="2">
        <v>0</v>
      </c>
      <c r="I438">
        <v>2.4055223847251903</v>
      </c>
      <c r="J438">
        <v>3.5810605867125672E-2</v>
      </c>
      <c r="K438">
        <v>279.27892103289082</v>
      </c>
      <c r="L438">
        <v>0.55912812848095961</v>
      </c>
      <c r="M438">
        <v>1.5695826432104873</v>
      </c>
      <c r="N438">
        <v>25.575868606567383</v>
      </c>
      <c r="O438" s="2">
        <v>6</v>
      </c>
      <c r="P438">
        <v>1.4200000166893005</v>
      </c>
      <c r="Q438" s="2">
        <v>0.5</v>
      </c>
      <c r="R438">
        <v>2.5560000300407411</v>
      </c>
      <c r="S438" s="2">
        <v>21.527248382568359</v>
      </c>
      <c r="T438" s="2">
        <v>25.575868606567383</v>
      </c>
      <c r="U438" s="2">
        <v>20.049217224121094</v>
      </c>
      <c r="V438" s="2">
        <v>399.74163818359375</v>
      </c>
      <c r="W438" s="2">
        <v>396.58920288085937</v>
      </c>
      <c r="X438" s="2">
        <v>16.271234512329102</v>
      </c>
      <c r="Y438" s="2">
        <v>16.930768966674805</v>
      </c>
      <c r="Z438" s="2">
        <v>64.154441833496094</v>
      </c>
      <c r="AA438" s="2">
        <v>66.754859924316406</v>
      </c>
      <c r="AB438" s="2">
        <v>500.04513549804687</v>
      </c>
      <c r="AC438" s="2">
        <v>1499.689453125</v>
      </c>
      <c r="AD438" s="2">
        <v>6.7078717052936554E-2</v>
      </c>
      <c r="AE438" s="2">
        <v>101.64414978027344</v>
      </c>
      <c r="AF438" s="2">
        <v>5.5257096290588379</v>
      </c>
      <c r="AG438" s="2">
        <v>-7.6212108135223389E-2</v>
      </c>
      <c r="AH438" s="2">
        <v>1</v>
      </c>
      <c r="AI438" s="2">
        <v>-0.21956524252891541</v>
      </c>
      <c r="AJ438" s="2">
        <v>2.737391471862793</v>
      </c>
      <c r="AK438" s="2">
        <v>1</v>
      </c>
      <c r="AL438" s="2">
        <v>0</v>
      </c>
      <c r="AM438" s="2">
        <v>0.15999999642372131</v>
      </c>
      <c r="AN438" s="2">
        <v>111115</v>
      </c>
      <c r="AO438">
        <v>0.83340855916341139</v>
      </c>
      <c r="AP438">
        <v>5.5912812848095959E-4</v>
      </c>
      <c r="AQ438">
        <v>298.72586860656736</v>
      </c>
      <c r="AR438">
        <v>294.67724838256834</v>
      </c>
      <c r="AS438">
        <v>239.95030713669257</v>
      </c>
      <c r="AT438">
        <v>2.0091369534820589</v>
      </c>
      <c r="AU438">
        <v>3.2904962599543865</v>
      </c>
      <c r="AV438">
        <v>32.372706811631858</v>
      </c>
      <c r="AW438">
        <v>15.441937844957053</v>
      </c>
      <c r="AX438">
        <v>23.551558494567871</v>
      </c>
      <c r="AY438">
        <v>2.9152401067407649</v>
      </c>
      <c r="AZ438">
        <v>3.5315816828604185E-2</v>
      </c>
      <c r="BA438">
        <v>1.7209136167438992</v>
      </c>
      <c r="BB438">
        <v>1.1943264899968657</v>
      </c>
      <c r="BC438">
        <v>2.2116312257262162E-2</v>
      </c>
      <c r="BD438">
        <v>28.387068479940314</v>
      </c>
      <c r="BE438">
        <v>0.70420202820496325</v>
      </c>
      <c r="BF438">
        <v>51.76962280526881</v>
      </c>
      <c r="BG438">
        <v>395.31868050949333</v>
      </c>
      <c r="BH438">
        <v>3.1501923042532073E-3</v>
      </c>
    </row>
    <row r="439" spans="1:60" x14ac:dyDescent="0.25">
      <c r="A439" s="6" t="s">
        <v>554</v>
      </c>
      <c r="B439" t="s">
        <v>678</v>
      </c>
      <c r="C439" s="6">
        <v>150808</v>
      </c>
      <c r="D439" t="s">
        <v>681</v>
      </c>
      <c r="F439" s="2" t="s">
        <v>123</v>
      </c>
      <c r="G439" s="2">
        <v>3456.0000005364418</v>
      </c>
      <c r="H439" s="2">
        <v>0</v>
      </c>
      <c r="I439">
        <v>9.8900807546002873</v>
      </c>
      <c r="J439">
        <v>0.11626301983875847</v>
      </c>
      <c r="K439">
        <v>1604.1093061843503</v>
      </c>
      <c r="L439">
        <v>1.5363802393736847</v>
      </c>
      <c r="M439">
        <v>1.3698290935288853</v>
      </c>
      <c r="N439">
        <v>24.983469009399414</v>
      </c>
      <c r="O439" s="2">
        <v>6</v>
      </c>
      <c r="P439">
        <v>1.4200000166893005</v>
      </c>
      <c r="Q439" s="2">
        <v>0.5</v>
      </c>
      <c r="R439">
        <v>2.5560000300407411</v>
      </c>
      <c r="S439" s="2">
        <v>21.409490585327148</v>
      </c>
      <c r="T439" s="2">
        <v>24.983469009399414</v>
      </c>
      <c r="U439" s="2">
        <v>20.043054580688477</v>
      </c>
      <c r="V439" s="2">
        <v>1797.8695068359375</v>
      </c>
      <c r="W439" s="2">
        <v>1782.7158203125</v>
      </c>
      <c r="X439" s="2">
        <v>15.964676856994629</v>
      </c>
      <c r="Y439" s="2">
        <v>17.775426864624023</v>
      </c>
      <c r="Z439" s="2">
        <v>63.399440765380859</v>
      </c>
      <c r="AA439" s="2">
        <v>70.590347290039063</v>
      </c>
      <c r="AB439" s="2">
        <v>500.03713989257812</v>
      </c>
      <c r="AC439" s="2">
        <v>1501.140625</v>
      </c>
      <c r="AD439" s="2">
        <v>0.11413228511810303</v>
      </c>
      <c r="AE439" s="2">
        <v>101.64122009277344</v>
      </c>
      <c r="AF439" s="2">
        <v>-5.6273727416992188</v>
      </c>
      <c r="AG439" s="2">
        <v>-9.6460238099098206E-2</v>
      </c>
      <c r="AH439" s="2">
        <v>0.66666668653488159</v>
      </c>
      <c r="AI439" s="2">
        <v>-0.21956524252891541</v>
      </c>
      <c r="AJ439" s="2">
        <v>2.737391471862793</v>
      </c>
      <c r="AK439" s="2">
        <v>1</v>
      </c>
      <c r="AL439" s="2">
        <v>0</v>
      </c>
      <c r="AM439" s="2">
        <v>0.15999999642372131</v>
      </c>
      <c r="AN439" s="2">
        <v>111115</v>
      </c>
      <c r="AO439">
        <v>0.83339523315429687</v>
      </c>
      <c r="AP439">
        <v>1.5363802393736847E-3</v>
      </c>
      <c r="AQ439">
        <v>298.13346900939939</v>
      </c>
      <c r="AR439">
        <v>294.55949058532713</v>
      </c>
      <c r="AS439">
        <v>240.18249463150278</v>
      </c>
      <c r="AT439">
        <v>1.5679359828519739</v>
      </c>
      <c r="AU439">
        <v>3.1765451677191332</v>
      </c>
      <c r="AV439">
        <v>31.252528893491526</v>
      </c>
      <c r="AW439">
        <v>13.477102028867503</v>
      </c>
      <c r="AX439">
        <v>23.196479797363281</v>
      </c>
      <c r="AY439">
        <v>2.8534291429555756</v>
      </c>
      <c r="AZ439">
        <v>0.11120472672549737</v>
      </c>
      <c r="BA439">
        <v>1.8067160741902479</v>
      </c>
      <c r="BB439">
        <v>1.0467130687653277</v>
      </c>
      <c r="BC439">
        <v>6.9940373758817537E-2</v>
      </c>
      <c r="BD439">
        <v>163.04362704274965</v>
      </c>
      <c r="BE439">
        <v>0.89981212255308252</v>
      </c>
      <c r="BF439">
        <v>57.716400743864391</v>
      </c>
      <c r="BG439">
        <v>1777.4921861725202</v>
      </c>
      <c r="BH439">
        <v>3.2113776288988315E-3</v>
      </c>
    </row>
    <row r="440" spans="1:60" x14ac:dyDescent="0.25">
      <c r="A440" s="6" t="s">
        <v>554</v>
      </c>
      <c r="B440" t="s">
        <v>678</v>
      </c>
      <c r="C440" s="6">
        <v>150808</v>
      </c>
      <c r="D440" t="s">
        <v>683</v>
      </c>
      <c r="F440" s="2" t="s">
        <v>695</v>
      </c>
      <c r="G440" s="2">
        <v>4283.0000008493662</v>
      </c>
      <c r="H440" s="2">
        <v>0</v>
      </c>
      <c r="I440">
        <v>8.7616265415435173</v>
      </c>
      <c r="J440">
        <v>0.12208464051502205</v>
      </c>
      <c r="K440">
        <v>261.78627702341419</v>
      </c>
      <c r="L440">
        <v>1.5843039855112866</v>
      </c>
      <c r="M440">
        <v>1.3491581786727251</v>
      </c>
      <c r="N440">
        <v>24.504449844360352</v>
      </c>
      <c r="O440" s="2">
        <v>6</v>
      </c>
      <c r="P440">
        <v>1.4200000166893005</v>
      </c>
      <c r="Q440" s="2">
        <v>0.5</v>
      </c>
      <c r="R440">
        <v>2.5560000300407411</v>
      </c>
      <c r="S440" s="2">
        <v>21.375234603881836</v>
      </c>
      <c r="T440" s="2">
        <v>24.504449844360352</v>
      </c>
      <c r="U440" s="2">
        <v>20.552305221557617</v>
      </c>
      <c r="V440" s="2">
        <v>399.58505249023437</v>
      </c>
      <c r="W440" s="2">
        <v>388.33474731445312</v>
      </c>
      <c r="X440" s="2">
        <v>15.229497909545898</v>
      </c>
      <c r="Y440" s="2">
        <v>17.097835540771484</v>
      </c>
      <c r="Z440" s="2">
        <v>60.604759216308594</v>
      </c>
      <c r="AA440" s="2">
        <v>68.039680480957031</v>
      </c>
      <c r="AB440" s="2">
        <v>500.08599853515625</v>
      </c>
      <c r="AC440" s="2">
        <v>1499.52099609375</v>
      </c>
      <c r="AD440" s="2">
        <v>0.12414033710956573</v>
      </c>
      <c r="AE440" s="2">
        <v>101.63755035400391</v>
      </c>
      <c r="AF440" s="2">
        <v>4.3242340087890625</v>
      </c>
      <c r="AG440" s="2">
        <v>-0.11616524308919907</v>
      </c>
      <c r="AH440" s="2">
        <v>1</v>
      </c>
      <c r="AI440" s="2">
        <v>-0.21956524252891541</v>
      </c>
      <c r="AJ440" s="2">
        <v>2.737391471862793</v>
      </c>
      <c r="AK440" s="2">
        <v>1</v>
      </c>
      <c r="AL440" s="2">
        <v>0</v>
      </c>
      <c r="AM440" s="2">
        <v>0.15999999642372131</v>
      </c>
      <c r="AN440" s="2">
        <v>111115</v>
      </c>
      <c r="AO440">
        <v>0.83347666422526023</v>
      </c>
      <c r="AP440">
        <v>1.5843039855112865E-3</v>
      </c>
      <c r="AQ440">
        <v>297.65444984436033</v>
      </c>
      <c r="AR440">
        <v>294.52523460388181</v>
      </c>
      <c r="AS440">
        <v>239.92335401229502</v>
      </c>
      <c r="AT440">
        <v>1.6010488901477338</v>
      </c>
      <c r="AU440">
        <v>3.0869402993923645</v>
      </c>
      <c r="AV440">
        <v>30.372045456040034</v>
      </c>
      <c r="AW440">
        <v>13.27420991526855</v>
      </c>
      <c r="AX440">
        <v>22.939842224121094</v>
      </c>
      <c r="AY440">
        <v>2.8094711557980871</v>
      </c>
      <c r="AZ440">
        <v>0.11651922295614064</v>
      </c>
      <c r="BA440">
        <v>1.7377821207196393</v>
      </c>
      <c r="BB440">
        <v>1.0716890350784478</v>
      </c>
      <c r="BC440">
        <v>7.3304886144972964E-2</v>
      </c>
      <c r="BD440">
        <v>26.607315912954476</v>
      </c>
      <c r="BE440">
        <v>0.67412529739820937</v>
      </c>
      <c r="BF440">
        <v>57.272897275644752</v>
      </c>
      <c r="BG440">
        <v>383.707127716618</v>
      </c>
      <c r="BH440">
        <v>1.3077779916874133E-2</v>
      </c>
    </row>
    <row r="441" spans="1:60" x14ac:dyDescent="0.25">
      <c r="A441" s="6" t="s">
        <v>554</v>
      </c>
      <c r="B441" t="s">
        <v>678</v>
      </c>
      <c r="C441" s="6">
        <v>150808</v>
      </c>
      <c r="D441" t="s">
        <v>683</v>
      </c>
      <c r="F441" s="2" t="s">
        <v>696</v>
      </c>
      <c r="G441" s="2">
        <v>4537.5000006146729</v>
      </c>
      <c r="H441" s="2">
        <v>0</v>
      </c>
      <c r="I441">
        <v>14.924503340991183</v>
      </c>
      <c r="J441">
        <v>0.10909218184734283</v>
      </c>
      <c r="K441">
        <v>1513.9813731166689</v>
      </c>
      <c r="L441">
        <v>1.5312640988485235</v>
      </c>
      <c r="M441">
        <v>1.451925109895462</v>
      </c>
      <c r="N441">
        <v>24.886743545532227</v>
      </c>
      <c r="O441" s="2">
        <v>6</v>
      </c>
      <c r="P441">
        <v>1.4200000166893005</v>
      </c>
      <c r="Q441" s="2">
        <v>0.5</v>
      </c>
      <c r="R441">
        <v>2.5560000300407411</v>
      </c>
      <c r="S441" s="2">
        <v>22.525644302368164</v>
      </c>
      <c r="T441" s="2">
        <v>24.886743545532227</v>
      </c>
      <c r="U441" s="2">
        <v>22.078025817871094</v>
      </c>
      <c r="V441" s="2">
        <v>1800.3775634765625</v>
      </c>
      <c r="W441" s="2">
        <v>1779.2020263671875</v>
      </c>
      <c r="X441" s="2">
        <v>14.982074737548828</v>
      </c>
      <c r="Y441" s="2">
        <v>16.788471221923828</v>
      </c>
      <c r="Z441" s="2">
        <v>55.579288482666016</v>
      </c>
      <c r="AA441" s="2">
        <v>62.280509948730469</v>
      </c>
      <c r="AB441" s="2">
        <v>500.07510375976563</v>
      </c>
      <c r="AC441" s="2">
        <v>1499.7095947265625</v>
      </c>
      <c r="AD441" s="2">
        <v>0.25129300355911255</v>
      </c>
      <c r="AE441" s="2">
        <v>101.63794708251953</v>
      </c>
      <c r="AF441" s="2">
        <v>-9.4476957321166992</v>
      </c>
      <c r="AG441" s="2">
        <v>-0.11233633756637573</v>
      </c>
      <c r="AH441" s="2">
        <v>1</v>
      </c>
      <c r="AI441" s="2">
        <v>-0.21956524252891541</v>
      </c>
      <c r="AJ441" s="2">
        <v>2.737391471862793</v>
      </c>
      <c r="AK441" s="2">
        <v>1</v>
      </c>
      <c r="AL441" s="2">
        <v>0</v>
      </c>
      <c r="AM441" s="2">
        <v>0.15999999642372131</v>
      </c>
      <c r="AN441" s="2">
        <v>111115</v>
      </c>
      <c r="AO441">
        <v>0.83345850626627604</v>
      </c>
      <c r="AP441">
        <v>1.5312640988485236E-3</v>
      </c>
      <c r="AQ441">
        <v>298.0367435455322</v>
      </c>
      <c r="AR441">
        <v>295.67564430236814</v>
      </c>
      <c r="AS441">
        <v>239.95352979287054</v>
      </c>
      <c r="AT441">
        <v>1.7276662530563673</v>
      </c>
      <c r="AU441">
        <v>3.158270859545758</v>
      </c>
      <c r="AV441">
        <v>31.073737223180707</v>
      </c>
      <c r="AW441">
        <v>14.285266001256879</v>
      </c>
      <c r="AX441">
        <v>23.706193923950195</v>
      </c>
      <c r="AY441">
        <v>2.9425224921019897</v>
      </c>
      <c r="AZ441">
        <v>0.10462663124195407</v>
      </c>
      <c r="BA441">
        <v>1.7063457496502961</v>
      </c>
      <c r="BB441">
        <v>1.2361767424516936</v>
      </c>
      <c r="BC441">
        <v>6.5778701177502799E-2</v>
      </c>
      <c r="BD441">
        <v>153.87795868475226</v>
      </c>
      <c r="BE441">
        <v>0.8509328062131023</v>
      </c>
      <c r="BF441">
        <v>54.828658973542332</v>
      </c>
      <c r="BG441">
        <v>1771.3193662445203</v>
      </c>
      <c r="BH441">
        <v>4.6196666712203637E-3</v>
      </c>
    </row>
    <row r="442" spans="1:60" x14ac:dyDescent="0.25">
      <c r="A442" s="6" t="s">
        <v>554</v>
      </c>
      <c r="B442" t="s">
        <v>678</v>
      </c>
      <c r="C442" s="6">
        <v>150808</v>
      </c>
      <c r="D442" t="s">
        <v>682</v>
      </c>
      <c r="F442" s="2" t="s">
        <v>693</v>
      </c>
      <c r="G442" s="2">
        <v>3770.5000006593764</v>
      </c>
      <c r="H442" s="2">
        <v>0</v>
      </c>
      <c r="I442">
        <v>8.3190061230703165</v>
      </c>
      <c r="J442">
        <v>0.10014863315536406</v>
      </c>
      <c r="K442">
        <v>244.77193318675802</v>
      </c>
      <c r="L442">
        <v>1.2951254047272185</v>
      </c>
      <c r="M442">
        <v>1.3335978273154407</v>
      </c>
      <c r="N442">
        <v>24.432527542114258</v>
      </c>
      <c r="O442" s="2">
        <v>6</v>
      </c>
      <c r="P442">
        <v>1.4200000166893005</v>
      </c>
      <c r="Q442" s="2">
        <v>0.5</v>
      </c>
      <c r="R442">
        <v>2.5560000300407411</v>
      </c>
      <c r="S442" s="2">
        <v>21.080120086669922</v>
      </c>
      <c r="T442" s="2">
        <v>24.432527542114258</v>
      </c>
      <c r="U442" s="2">
        <v>20.038909912109375</v>
      </c>
      <c r="V442" s="2">
        <v>399.49896240234375</v>
      </c>
      <c r="W442" s="2">
        <v>388.91323852539062</v>
      </c>
      <c r="X442" s="2">
        <v>15.592337608337402</v>
      </c>
      <c r="Y442" s="2">
        <v>17.119663238525391</v>
      </c>
      <c r="Z442" s="2">
        <v>63.185169219970703</v>
      </c>
      <c r="AA442" s="2">
        <v>69.374382019042969</v>
      </c>
      <c r="AB442" s="2">
        <v>500.07147216796875</v>
      </c>
      <c r="AC442" s="2">
        <v>1500.6473388671875</v>
      </c>
      <c r="AD442" s="2">
        <v>7.3085285723209381E-2</v>
      </c>
      <c r="AE442" s="2">
        <v>101.64226531982422</v>
      </c>
      <c r="AF442" s="2">
        <v>4.741267204284668</v>
      </c>
      <c r="AG442" s="2">
        <v>-0.1047053262591362</v>
      </c>
      <c r="AH442" s="2">
        <v>1</v>
      </c>
      <c r="AI442" s="2">
        <v>-0.21956524252891541</v>
      </c>
      <c r="AJ442" s="2">
        <v>2.737391471862793</v>
      </c>
      <c r="AK442" s="2">
        <v>1</v>
      </c>
      <c r="AL442" s="2">
        <v>0</v>
      </c>
      <c r="AM442" s="2">
        <v>0.15999999642372131</v>
      </c>
      <c r="AN442" s="2">
        <v>111115</v>
      </c>
      <c r="AO442">
        <v>0.83345245361328113</v>
      </c>
      <c r="AP442">
        <v>1.2951254047272186E-3</v>
      </c>
      <c r="AQ442">
        <v>297.58252754211424</v>
      </c>
      <c r="AR442">
        <v>294.2301200866699</v>
      </c>
      <c r="AS442">
        <v>240.10356885201691</v>
      </c>
      <c r="AT442">
        <v>1.7257652059058211</v>
      </c>
      <c r="AU442">
        <v>3.0736791803916796</v>
      </c>
      <c r="AV442">
        <v>30.240168011999156</v>
      </c>
      <c r="AW442">
        <v>13.120504773473765</v>
      </c>
      <c r="AX442">
        <v>22.75632381439209</v>
      </c>
      <c r="AY442">
        <v>2.7784017267103915</v>
      </c>
      <c r="AZ442">
        <v>9.6372583696287817E-2</v>
      </c>
      <c r="BA442">
        <v>1.7400813530762389</v>
      </c>
      <c r="BB442">
        <v>1.0383203736341526</v>
      </c>
      <c r="BC442">
        <v>6.0561106927705555E-2</v>
      </c>
      <c r="BD442">
        <v>24.879173775814746</v>
      </c>
      <c r="BE442">
        <v>0.62937413525659092</v>
      </c>
      <c r="BF442">
        <v>57.235579002740657</v>
      </c>
      <c r="BG442">
        <v>384.51939731484651</v>
      </c>
      <c r="BH442">
        <v>1.2382811777669719E-2</v>
      </c>
    </row>
    <row r="443" spans="1:60" x14ac:dyDescent="0.25">
      <c r="A443" s="6" t="s">
        <v>554</v>
      </c>
      <c r="B443" t="s">
        <v>678</v>
      </c>
      <c r="C443" s="6">
        <v>150808</v>
      </c>
      <c r="D443" t="s">
        <v>682</v>
      </c>
      <c r="F443" s="2" t="s">
        <v>694</v>
      </c>
      <c r="G443" s="2">
        <v>4084.0000001341105</v>
      </c>
      <c r="H443" s="2">
        <v>0</v>
      </c>
      <c r="I443">
        <v>17.368915615836084</v>
      </c>
      <c r="J443">
        <v>8.2108438208678206E-2</v>
      </c>
      <c r="K443">
        <v>1392.3500378585668</v>
      </c>
      <c r="L443">
        <v>1.1152359124637818</v>
      </c>
      <c r="M443">
        <v>1.3913099677529166</v>
      </c>
      <c r="N443">
        <v>24.513519287109375</v>
      </c>
      <c r="O443" s="2">
        <v>6</v>
      </c>
      <c r="P443">
        <v>1.4200000166893005</v>
      </c>
      <c r="Q443" s="2">
        <v>0.5</v>
      </c>
      <c r="R443">
        <v>2.5560000300407411</v>
      </c>
      <c r="S443" s="2">
        <v>21.407655715942383</v>
      </c>
      <c r="T443" s="2">
        <v>24.513519287109375</v>
      </c>
      <c r="U443" s="2">
        <v>20.556406021118164</v>
      </c>
      <c r="V443" s="2">
        <v>1798.701416015625</v>
      </c>
      <c r="W443" s="2">
        <v>1775.4862060546875</v>
      </c>
      <c r="X443" s="2">
        <v>15.383628845214844</v>
      </c>
      <c r="Y443" s="2">
        <v>16.699359893798828</v>
      </c>
      <c r="Z443" s="2">
        <v>61.097496032714844</v>
      </c>
      <c r="AA443" s="2">
        <v>66.323043823242188</v>
      </c>
      <c r="AB443" s="2">
        <v>500.07736206054687</v>
      </c>
      <c r="AC443" s="2">
        <v>1500.7232666015625</v>
      </c>
      <c r="AD443" s="2">
        <v>0.25129008293151855</v>
      </c>
      <c r="AE443" s="2">
        <v>101.63899230957031</v>
      </c>
      <c r="AF443" s="2">
        <v>-8.4969587326049805</v>
      </c>
      <c r="AG443" s="2">
        <v>-0.10715989023447037</v>
      </c>
      <c r="AH443" s="2">
        <v>1</v>
      </c>
      <c r="AI443" s="2">
        <v>-0.21956524252891541</v>
      </c>
      <c r="AJ443" s="2">
        <v>2.737391471862793</v>
      </c>
      <c r="AK443" s="2">
        <v>1</v>
      </c>
      <c r="AL443" s="2">
        <v>0</v>
      </c>
      <c r="AM443" s="2">
        <v>0.15999999642372131</v>
      </c>
      <c r="AN443" s="2">
        <v>111115</v>
      </c>
      <c r="AO443">
        <v>0.83346227010091134</v>
      </c>
      <c r="AP443">
        <v>1.1152359124637818E-3</v>
      </c>
      <c r="AQ443">
        <v>297.66351928710935</v>
      </c>
      <c r="AR443">
        <v>294.55765571594236</v>
      </c>
      <c r="AS443">
        <v>240.11571728924537</v>
      </c>
      <c r="AT443">
        <v>1.8515497765012785</v>
      </c>
      <c r="AU443">
        <v>3.0886160795734825</v>
      </c>
      <c r="AV443">
        <v>30.388102138657853</v>
      </c>
      <c r="AW443">
        <v>13.688742244859025</v>
      </c>
      <c r="AX443">
        <v>22.960587501525879</v>
      </c>
      <c r="AY443">
        <v>2.8130023528828323</v>
      </c>
      <c r="AZ443">
        <v>7.9552896726510863E-2</v>
      </c>
      <c r="BA443">
        <v>1.6973061118205659</v>
      </c>
      <c r="BB443">
        <v>1.1156962410622664</v>
      </c>
      <c r="BC443">
        <v>4.9944013581221726E-2</v>
      </c>
      <c r="BD443">
        <v>141.51705479013683</v>
      </c>
      <c r="BE443">
        <v>0.78420774721337394</v>
      </c>
      <c r="BF443">
        <v>55.303308528567051</v>
      </c>
      <c r="BG443">
        <v>1766.3124831259734</v>
      </c>
      <c r="BH443">
        <v>5.4382138397689288E-3</v>
      </c>
    </row>
    <row r="444" spans="1:60" x14ac:dyDescent="0.25">
      <c r="A444" s="6" t="s">
        <v>554</v>
      </c>
      <c r="B444" t="s">
        <v>678</v>
      </c>
      <c r="C444" s="6">
        <v>150808</v>
      </c>
      <c r="D444" t="s">
        <v>684</v>
      </c>
      <c r="F444" s="2" t="s">
        <v>697</v>
      </c>
      <c r="G444" s="2">
        <v>4829.0000001564622</v>
      </c>
      <c r="H444" s="2">
        <v>0</v>
      </c>
      <c r="I444">
        <v>2.4557109387982941</v>
      </c>
      <c r="J444">
        <v>3.332070657350595E-2</v>
      </c>
      <c r="K444">
        <v>269.34439830889767</v>
      </c>
      <c r="L444">
        <v>0.52219695226292095</v>
      </c>
      <c r="M444">
        <v>1.5748977532082296</v>
      </c>
      <c r="N444">
        <v>25.218063354492187</v>
      </c>
      <c r="O444" s="2">
        <v>6</v>
      </c>
      <c r="P444">
        <v>1.4200000166893005</v>
      </c>
      <c r="Q444" s="2">
        <v>0.5</v>
      </c>
      <c r="R444">
        <v>2.5560000300407411</v>
      </c>
      <c r="S444" s="2">
        <v>22.531469345092773</v>
      </c>
      <c r="T444" s="2">
        <v>25.218063354492187</v>
      </c>
      <c r="U444" s="2">
        <v>22.079477310180664</v>
      </c>
      <c r="V444" s="2">
        <v>400.22216796875</v>
      </c>
      <c r="W444" s="2">
        <v>397.02731323242187</v>
      </c>
      <c r="X444" s="2">
        <v>15.582706451416016</v>
      </c>
      <c r="Y444" s="2">
        <v>16.199039459228516</v>
      </c>
      <c r="Z444" s="2">
        <v>57.784080505371094</v>
      </c>
      <c r="AA444" s="2">
        <v>60.069580078125</v>
      </c>
      <c r="AB444" s="2">
        <v>500.1236572265625</v>
      </c>
      <c r="AC444" s="2">
        <v>1499.5120849609375</v>
      </c>
      <c r="AD444" s="2">
        <v>1.9022261723875999E-2</v>
      </c>
      <c r="AE444" s="2">
        <v>101.63278961181641</v>
      </c>
      <c r="AF444" s="2">
        <v>3.8591997623443604</v>
      </c>
      <c r="AG444" s="2">
        <v>-8.6683452129364014E-2</v>
      </c>
      <c r="AH444" s="2">
        <v>0.66666668653488159</v>
      </c>
      <c r="AI444" s="2">
        <v>-0.21956524252891541</v>
      </c>
      <c r="AJ444" s="2">
        <v>2.737391471862793</v>
      </c>
      <c r="AK444" s="2">
        <v>1</v>
      </c>
      <c r="AL444" s="2">
        <v>0</v>
      </c>
      <c r="AM444" s="2">
        <v>0.15999999642372131</v>
      </c>
      <c r="AN444" s="2">
        <v>111115</v>
      </c>
      <c r="AO444">
        <v>0.83353942871093734</v>
      </c>
      <c r="AP444">
        <v>5.2219695226292091E-4</v>
      </c>
      <c r="AQ444">
        <v>298.36806335449216</v>
      </c>
      <c r="AR444">
        <v>295.68146934509275</v>
      </c>
      <c r="AS444">
        <v>239.92192823107689</v>
      </c>
      <c r="AT444">
        <v>2.2094789092060658</v>
      </c>
      <c r="AU444">
        <v>3.2212513224815136</v>
      </c>
      <c r="AV444">
        <v>31.695000548395775</v>
      </c>
      <c r="AW444">
        <v>15.49596108916726</v>
      </c>
      <c r="AX444">
        <v>23.87476634979248</v>
      </c>
      <c r="AY444">
        <v>2.9725179098471872</v>
      </c>
      <c r="AZ444">
        <v>3.2891918640494046E-2</v>
      </c>
      <c r="BA444">
        <v>1.646353569273284</v>
      </c>
      <c r="BB444">
        <v>1.3261643405739032</v>
      </c>
      <c r="BC444">
        <v>2.0595547797400363E-2</v>
      </c>
      <c r="BD444">
        <v>27.374222566449475</v>
      </c>
      <c r="BE444">
        <v>0.67840269254025365</v>
      </c>
      <c r="BF444">
        <v>50.554204652294146</v>
      </c>
      <c r="BG444">
        <v>395.73028282224425</v>
      </c>
      <c r="BH444">
        <v>3.1371496889625447E-3</v>
      </c>
    </row>
    <row r="445" spans="1:60" x14ac:dyDescent="0.25">
      <c r="A445" s="6" t="s">
        <v>554</v>
      </c>
      <c r="B445" t="s">
        <v>678</v>
      </c>
      <c r="C445" s="6">
        <v>150808</v>
      </c>
      <c r="D445" t="s">
        <v>684</v>
      </c>
      <c r="F445" s="2" t="s">
        <v>698</v>
      </c>
      <c r="G445" s="2">
        <v>5051.500000435859</v>
      </c>
      <c r="H445" s="2">
        <v>0</v>
      </c>
      <c r="I445">
        <v>10.086074733707937</v>
      </c>
      <c r="J445">
        <v>0.12612432846075244</v>
      </c>
      <c r="K445">
        <v>1616.9264429348507</v>
      </c>
      <c r="L445">
        <v>1.6354020242910305</v>
      </c>
      <c r="M445">
        <v>1.3490089907461129</v>
      </c>
      <c r="N445">
        <v>24.887639999389648</v>
      </c>
      <c r="O445" s="2">
        <v>6</v>
      </c>
      <c r="P445">
        <v>1.4200000166893005</v>
      </c>
      <c r="Q445" s="2">
        <v>0.5</v>
      </c>
      <c r="R445">
        <v>2.5560000300407411</v>
      </c>
      <c r="S445" s="2">
        <v>22.500503540039063</v>
      </c>
      <c r="T445" s="2">
        <v>24.887639999389648</v>
      </c>
      <c r="U445" s="2">
        <v>22.080162048339844</v>
      </c>
      <c r="V445" s="2">
        <v>1806.5980224609375</v>
      </c>
      <c r="W445" s="2">
        <v>1787.0860595703125</v>
      </c>
      <c r="X445" s="2">
        <v>15.394978523254395</v>
      </c>
      <c r="Y445" s="2">
        <v>17.804275512695313</v>
      </c>
      <c r="Z445" s="2">
        <v>57.193305969238281</v>
      </c>
      <c r="AA445" s="2">
        <v>66.143997192382812</v>
      </c>
      <c r="AB445" s="2">
        <v>400.02163696289062</v>
      </c>
      <c r="AC445" s="2">
        <v>1500.255615234375</v>
      </c>
      <c r="AD445" s="2">
        <v>0.12815220654010773</v>
      </c>
      <c r="AE445" s="2">
        <v>101.62900543212891</v>
      </c>
      <c r="AF445" s="2">
        <v>-9.7855205535888672</v>
      </c>
      <c r="AG445" s="2">
        <v>-0.12885692715644836</v>
      </c>
      <c r="AH445" s="2">
        <v>0.66666668653488159</v>
      </c>
      <c r="AI445" s="2">
        <v>-0.21956524252891541</v>
      </c>
      <c r="AJ445" s="2">
        <v>2.737391471862793</v>
      </c>
      <c r="AK445" s="2">
        <v>1</v>
      </c>
      <c r="AL445" s="2">
        <v>0</v>
      </c>
      <c r="AM445" s="2">
        <v>0.15999999642372131</v>
      </c>
      <c r="AN445" s="2">
        <v>111115</v>
      </c>
      <c r="AO445">
        <v>0.66670272827148425</v>
      </c>
      <c r="AP445">
        <v>1.6354020242910306E-3</v>
      </c>
      <c r="AQ445">
        <v>298.03763999938963</v>
      </c>
      <c r="AR445">
        <v>295.65050354003904</v>
      </c>
      <c r="AS445">
        <v>240.04089307216782</v>
      </c>
      <c r="AT445">
        <v>1.670844503390625</v>
      </c>
      <c r="AU445">
        <v>3.1584398035409444</v>
      </c>
      <c r="AV445">
        <v>31.078133551648808</v>
      </c>
      <c r="AW445">
        <v>13.273858038953495</v>
      </c>
      <c r="AX445">
        <v>23.694071769714355</v>
      </c>
      <c r="AY445">
        <v>2.9403757399210879</v>
      </c>
      <c r="AZ445">
        <v>0.12019345274305708</v>
      </c>
      <c r="BA445">
        <v>1.8094308127948315</v>
      </c>
      <c r="BB445">
        <v>1.1309449271262564</v>
      </c>
      <c r="BC445">
        <v>7.5632159126998819E-2</v>
      </c>
      <c r="BD445">
        <v>164.32662625237882</v>
      </c>
      <c r="BE445">
        <v>0.90478375916805309</v>
      </c>
      <c r="BF445">
        <v>58.277460407421508</v>
      </c>
      <c r="BG445">
        <v>1781.7589074848374</v>
      </c>
      <c r="BH445">
        <v>3.2989357790818886E-3</v>
      </c>
    </row>
    <row r="446" spans="1:60" x14ac:dyDescent="0.25">
      <c r="A446" s="6" t="s">
        <v>554</v>
      </c>
      <c r="B446" t="s">
        <v>678</v>
      </c>
      <c r="C446" s="6">
        <v>150808</v>
      </c>
      <c r="D446" t="s">
        <v>686</v>
      </c>
      <c r="F446" s="2" t="s">
        <v>701</v>
      </c>
      <c r="G446" s="2">
        <v>5896.0000005364418</v>
      </c>
      <c r="H446" s="2">
        <v>0</v>
      </c>
      <c r="I446">
        <v>4.0786910947838804</v>
      </c>
      <c r="J446">
        <v>5.4111206072767731E-2</v>
      </c>
      <c r="K446">
        <v>263.2911715440701</v>
      </c>
      <c r="L446">
        <v>0.81519937879626225</v>
      </c>
      <c r="M446">
        <v>1.5266030364511163</v>
      </c>
      <c r="N446">
        <v>24.906658172607422</v>
      </c>
      <c r="O446" s="2">
        <v>6</v>
      </c>
      <c r="P446">
        <v>1.4200000166893005</v>
      </c>
      <c r="Q446" s="2">
        <v>0.5</v>
      </c>
      <c r="R446">
        <v>2.5560000300407411</v>
      </c>
      <c r="S446" s="2">
        <v>22.501474380493164</v>
      </c>
      <c r="T446" s="2">
        <v>24.906658172607422</v>
      </c>
      <c r="U446" s="2">
        <v>22.080249786376953</v>
      </c>
      <c r="V446" s="2">
        <v>400.74615478515625</v>
      </c>
      <c r="W446" s="2">
        <v>394.14627075195312</v>
      </c>
      <c r="X446" s="2">
        <v>14.888728141784668</v>
      </c>
      <c r="Y446" s="2">
        <v>16.091829299926758</v>
      </c>
      <c r="Z446" s="2">
        <v>55.310176849365234</v>
      </c>
      <c r="AA446" s="2">
        <v>59.779579162597656</v>
      </c>
      <c r="AB446" s="2">
        <v>400.00692749023437</v>
      </c>
      <c r="AC446" s="2">
        <v>1498.93994140625</v>
      </c>
      <c r="AD446" s="2">
        <v>6.8079143762588501E-2</v>
      </c>
      <c r="AE446" s="2">
        <v>101.63063049316406</v>
      </c>
      <c r="AF446" s="2">
        <v>4.0243792533874512</v>
      </c>
      <c r="AG446" s="2">
        <v>-9.2636190354824066E-2</v>
      </c>
      <c r="AH446" s="2">
        <v>1</v>
      </c>
      <c r="AI446" s="2">
        <v>-0.21956524252891541</v>
      </c>
      <c r="AJ446" s="2">
        <v>2.737391471862793</v>
      </c>
      <c r="AK446" s="2">
        <v>1</v>
      </c>
      <c r="AL446" s="2">
        <v>0</v>
      </c>
      <c r="AM446" s="2">
        <v>0.15999999642372131</v>
      </c>
      <c r="AN446" s="2">
        <v>111115</v>
      </c>
      <c r="AO446">
        <v>0.66667821248372383</v>
      </c>
      <c r="AP446">
        <v>8.1519937879626222E-4</v>
      </c>
      <c r="AQ446">
        <v>298.0566581726074</v>
      </c>
      <c r="AR446">
        <v>295.65147438049314</v>
      </c>
      <c r="AS446">
        <v>239.83038526437304</v>
      </c>
      <c r="AT446">
        <v>2.0944389850495346</v>
      </c>
      <c r="AU446">
        <v>3.1620257939910434</v>
      </c>
      <c r="AV446">
        <v>31.112921160158791</v>
      </c>
      <c r="AW446">
        <v>15.021091860232033</v>
      </c>
      <c r="AX446">
        <v>23.704066276550293</v>
      </c>
      <c r="AY446">
        <v>2.9421456008820375</v>
      </c>
      <c r="AZ446">
        <v>5.2989406134842709E-2</v>
      </c>
      <c r="BA446">
        <v>1.6354227575399272</v>
      </c>
      <c r="BB446">
        <v>1.3067228433421103</v>
      </c>
      <c r="BC446">
        <v>3.3217371110292875E-2</v>
      </c>
      <c r="BD446">
        <v>26.758447767307661</v>
      </c>
      <c r="BE446">
        <v>0.66800371101257061</v>
      </c>
      <c r="BF446">
        <v>51.578767724924049</v>
      </c>
      <c r="BG446">
        <v>391.99203252298469</v>
      </c>
      <c r="BH446">
        <v>5.3667891983809274E-3</v>
      </c>
    </row>
    <row r="447" spans="1:60" x14ac:dyDescent="0.25">
      <c r="A447" s="6" t="s">
        <v>554</v>
      </c>
      <c r="B447" t="s">
        <v>678</v>
      </c>
      <c r="C447" s="6">
        <v>150808</v>
      </c>
      <c r="D447" t="s">
        <v>686</v>
      </c>
      <c r="F447" s="2" t="s">
        <v>702</v>
      </c>
      <c r="G447" s="2">
        <v>6176.5000002793968</v>
      </c>
      <c r="H447" s="2">
        <v>0</v>
      </c>
      <c r="I447">
        <v>13.609305302735073</v>
      </c>
      <c r="J447">
        <v>5.4442048563144642E-2</v>
      </c>
      <c r="K447">
        <v>1340.3570389185102</v>
      </c>
      <c r="L447">
        <v>0.82438185949073861</v>
      </c>
      <c r="M447">
        <v>1.5346966453481492</v>
      </c>
      <c r="N447">
        <v>24.918285369873047</v>
      </c>
      <c r="O447" s="2">
        <v>6</v>
      </c>
      <c r="P447">
        <v>1.4200000166893005</v>
      </c>
      <c r="Q447" s="2">
        <v>0.5</v>
      </c>
      <c r="R447">
        <v>2.5560000300407411</v>
      </c>
      <c r="S447" s="2">
        <v>22.495929718017578</v>
      </c>
      <c r="T447" s="2">
        <v>24.918285369873047</v>
      </c>
      <c r="U447" s="2">
        <v>22.079578399658203</v>
      </c>
      <c r="V447" s="2">
        <v>1808.8062744140625</v>
      </c>
      <c r="W447" s="2">
        <v>1786.181396484375</v>
      </c>
      <c r="X447" s="2">
        <v>14.816343307495117</v>
      </c>
      <c r="Y447" s="2">
        <v>16.033206939697266</v>
      </c>
      <c r="Z447" s="2">
        <v>55.061794281005859</v>
      </c>
      <c r="AA447" s="2">
        <v>59.584007263183594</v>
      </c>
      <c r="AB447" s="2">
        <v>399.96151733398437</v>
      </c>
      <c r="AC447" s="2">
        <v>1498.6639404296875</v>
      </c>
      <c r="AD447" s="2">
        <v>0.20423378050327301</v>
      </c>
      <c r="AE447" s="2">
        <v>101.63426971435547</v>
      </c>
      <c r="AF447" s="2">
        <v>-9.4708108901977539</v>
      </c>
      <c r="AG447" s="2">
        <v>-8.9343249797821045E-2</v>
      </c>
      <c r="AH447" s="2">
        <v>0.66666668653488159</v>
      </c>
      <c r="AI447" s="2">
        <v>-0.21956524252891541</v>
      </c>
      <c r="AJ447" s="2">
        <v>2.737391471862793</v>
      </c>
      <c r="AK447" s="2">
        <v>1</v>
      </c>
      <c r="AL447" s="2">
        <v>0</v>
      </c>
      <c r="AM447" s="2">
        <v>0.15999999642372131</v>
      </c>
      <c r="AN447" s="2">
        <v>111115</v>
      </c>
      <c r="AO447">
        <v>0.66660252888997384</v>
      </c>
      <c r="AP447">
        <v>8.2438185949073857E-4</v>
      </c>
      <c r="AQ447">
        <v>298.06828536987302</v>
      </c>
      <c r="AR447">
        <v>295.64592971801756</v>
      </c>
      <c r="AS447">
        <v>239.78622510911009</v>
      </c>
      <c r="AT447">
        <v>2.086781057410152</v>
      </c>
      <c r="AU447">
        <v>3.164219923843417</v>
      </c>
      <c r="AV447">
        <v>31.133395583364756</v>
      </c>
      <c r="AW447">
        <v>15.10018864366749</v>
      </c>
      <c r="AX447">
        <v>23.707107543945313</v>
      </c>
      <c r="AY447">
        <v>2.9426843436014312</v>
      </c>
      <c r="AZ447">
        <v>5.3306632965899541E-2</v>
      </c>
      <c r="BA447">
        <v>1.6295232784952678</v>
      </c>
      <c r="BB447">
        <v>1.3131610651061634</v>
      </c>
      <c r="BC447">
        <v>3.3416828476240064E-2</v>
      </c>
      <c r="BD447">
        <v>136.22620880697872</v>
      </c>
      <c r="BE447">
        <v>0.7504036496834241</v>
      </c>
      <c r="BF447">
        <v>51.362921728836675</v>
      </c>
      <c r="BG447">
        <v>1778.9933832047352</v>
      </c>
      <c r="BH447">
        <v>3.9292652218244793E-3</v>
      </c>
    </row>
    <row r="448" spans="1:60" x14ac:dyDescent="0.25">
      <c r="A448" s="6" t="s">
        <v>554</v>
      </c>
      <c r="B448" t="s">
        <v>678</v>
      </c>
      <c r="C448" s="6">
        <v>150808</v>
      </c>
      <c r="D448" t="s">
        <v>685</v>
      </c>
      <c r="F448" s="2" t="s">
        <v>699</v>
      </c>
      <c r="G448" s="2">
        <v>5415.5000004135072</v>
      </c>
      <c r="H448" s="2">
        <v>0</v>
      </c>
      <c r="I448">
        <v>5.8721748647016225</v>
      </c>
      <c r="J448">
        <v>6.8366200870753541E-2</v>
      </c>
      <c r="K448">
        <v>242.78175928137432</v>
      </c>
      <c r="L448">
        <v>1.008882707449821</v>
      </c>
      <c r="M448">
        <v>1.5029703589625572</v>
      </c>
      <c r="N448">
        <v>25.044151306152344</v>
      </c>
      <c r="O448" s="2">
        <v>6</v>
      </c>
      <c r="P448">
        <v>1.4200000166893005</v>
      </c>
      <c r="Q448" s="2">
        <v>0.5</v>
      </c>
      <c r="R448">
        <v>2.5560000300407411</v>
      </c>
      <c r="S448" s="2">
        <v>22.486743927001953</v>
      </c>
      <c r="T448" s="2">
        <v>25.044151306152344</v>
      </c>
      <c r="U448" s="2">
        <v>22.080696105957031</v>
      </c>
      <c r="V448" s="2">
        <v>400.41134643554687</v>
      </c>
      <c r="W448" s="2">
        <v>391.01162719726562</v>
      </c>
      <c r="X448" s="2">
        <v>15.09223747253418</v>
      </c>
      <c r="Y448" s="2">
        <v>16.580427169799805</v>
      </c>
      <c r="Z448" s="2">
        <v>56.116641998291016</v>
      </c>
      <c r="AA448" s="2">
        <v>61.650096893310547</v>
      </c>
      <c r="AB448" s="2">
        <v>400.01150512695312</v>
      </c>
      <c r="AC448" s="2">
        <v>1500.3797607421875</v>
      </c>
      <c r="AD448" s="2">
        <v>4.7055404633283615E-2</v>
      </c>
      <c r="AE448" s="2">
        <v>101.63107299804687</v>
      </c>
      <c r="AF448" s="2">
        <v>3.9480898380279541</v>
      </c>
      <c r="AG448" s="2">
        <v>-0.10404041409492493</v>
      </c>
      <c r="AH448" s="2">
        <v>1</v>
      </c>
      <c r="AI448" s="2">
        <v>-0.21956524252891541</v>
      </c>
      <c r="AJ448" s="2">
        <v>2.737391471862793</v>
      </c>
      <c r="AK448" s="2">
        <v>1</v>
      </c>
      <c r="AL448" s="2">
        <v>0</v>
      </c>
      <c r="AM448" s="2">
        <v>0.15999999642372131</v>
      </c>
      <c r="AN448" s="2">
        <v>111115</v>
      </c>
      <c r="AO448">
        <v>0.66668584187825508</v>
      </c>
      <c r="AP448">
        <v>1.008882707449821E-3</v>
      </c>
      <c r="AQ448">
        <v>298.19415130615232</v>
      </c>
      <c r="AR448">
        <v>295.63674392700193</v>
      </c>
      <c r="AS448">
        <v>240.06075635297384</v>
      </c>
      <c r="AT448">
        <v>1.9750501358207782</v>
      </c>
      <c r="AU448">
        <v>3.1880569629952809</v>
      </c>
      <c r="AV448">
        <v>31.368919651734348</v>
      </c>
      <c r="AW448">
        <v>14.788492481934544</v>
      </c>
      <c r="AX448">
        <v>23.765447616577148</v>
      </c>
      <c r="AY448">
        <v>2.9530356593060856</v>
      </c>
      <c r="AZ448">
        <v>6.6585223289786541E-2</v>
      </c>
      <c r="BA448">
        <v>1.6850866040327237</v>
      </c>
      <c r="BB448">
        <v>1.2679490552733619</v>
      </c>
      <c r="BC448">
        <v>4.1772191702094799E-2</v>
      </c>
      <c r="BD448">
        <v>24.674170700119596</v>
      </c>
      <c r="BE448">
        <v>0.62090675160125297</v>
      </c>
      <c r="BF448">
        <v>52.956495212306763</v>
      </c>
      <c r="BG448">
        <v>387.91012642489636</v>
      </c>
      <c r="BH448">
        <v>8.0165424649878726E-3</v>
      </c>
    </row>
    <row r="449" spans="1:60" x14ac:dyDescent="0.25">
      <c r="A449" s="6" t="s">
        <v>554</v>
      </c>
      <c r="B449" t="s">
        <v>678</v>
      </c>
      <c r="C449" s="6">
        <v>150808</v>
      </c>
      <c r="D449" t="s">
        <v>685</v>
      </c>
      <c r="F449" s="2" t="s">
        <v>700</v>
      </c>
      <c r="G449" s="2">
        <v>5707.0000004023314</v>
      </c>
      <c r="H449" s="2">
        <v>0</v>
      </c>
      <c r="I449">
        <v>15.097778730231667</v>
      </c>
      <c r="J449">
        <v>6.4166108362655294E-2</v>
      </c>
      <c r="K449">
        <v>1360.103793887494</v>
      </c>
      <c r="L449">
        <v>0.95400909327374805</v>
      </c>
      <c r="M449">
        <v>1.512136631795175</v>
      </c>
      <c r="N449">
        <v>24.960554122924805</v>
      </c>
      <c r="O449" s="2">
        <v>6</v>
      </c>
      <c r="P449">
        <v>1.4200000166893005</v>
      </c>
      <c r="Q449" s="2">
        <v>0.5</v>
      </c>
      <c r="R449">
        <v>2.5560000300407411</v>
      </c>
      <c r="S449" s="2">
        <v>22.470903396606445</v>
      </c>
      <c r="T449" s="2">
        <v>24.960554122924805</v>
      </c>
      <c r="U449" s="2">
        <v>22.079889297485352</v>
      </c>
      <c r="V449" s="2">
        <v>1808.0487060546875</v>
      </c>
      <c r="W449" s="2">
        <v>1782.85009765625</v>
      </c>
      <c r="X449" s="2">
        <v>14.926638603210449</v>
      </c>
      <c r="Y449" s="2">
        <v>16.334314346313477</v>
      </c>
      <c r="Z449" s="2">
        <v>55.554256439208984</v>
      </c>
      <c r="AA449" s="2">
        <v>60.793369293212891</v>
      </c>
      <c r="AB449" s="2">
        <v>399.98956298828125</v>
      </c>
      <c r="AC449" s="2">
        <v>1500.0128173828125</v>
      </c>
      <c r="AD449" s="2">
        <v>1.5017468482255936E-2</v>
      </c>
      <c r="AE449" s="2">
        <v>101.63088989257812</v>
      </c>
      <c r="AF449" s="2">
        <v>-9.7099790573120117</v>
      </c>
      <c r="AG449" s="2">
        <v>-9.6717722713947296E-2</v>
      </c>
      <c r="AH449" s="2">
        <v>1</v>
      </c>
      <c r="AI449" s="2">
        <v>-0.21956524252891541</v>
      </c>
      <c r="AJ449" s="2">
        <v>2.737391471862793</v>
      </c>
      <c r="AK449" s="2">
        <v>1</v>
      </c>
      <c r="AL449" s="2">
        <v>0</v>
      </c>
      <c r="AM449" s="2">
        <v>0.15999999642372131</v>
      </c>
      <c r="AN449" s="2">
        <v>111115</v>
      </c>
      <c r="AO449">
        <v>0.66664927164713528</v>
      </c>
      <c r="AP449">
        <v>9.5400909327374801E-4</v>
      </c>
      <c r="AQ449">
        <v>298.11055412292478</v>
      </c>
      <c r="AR449">
        <v>295.62090339660642</v>
      </c>
      <c r="AS449">
        <v>240.00204541678613</v>
      </c>
      <c r="AT449">
        <v>2.0124724360289874</v>
      </c>
      <c r="AU449">
        <v>3.1722075345961191</v>
      </c>
      <c r="AV449">
        <v>31.213025271638191</v>
      </c>
      <c r="AW449">
        <v>14.878710925324715</v>
      </c>
      <c r="AX449">
        <v>23.715728759765625</v>
      </c>
      <c r="AY449">
        <v>2.9442120104450811</v>
      </c>
      <c r="AZ449">
        <v>6.2594723479055162E-2</v>
      </c>
      <c r="BA449">
        <v>1.6600709028009442</v>
      </c>
      <c r="BB449">
        <v>1.2841411076441369</v>
      </c>
      <c r="BC449">
        <v>3.9259910443703611E-2</v>
      </c>
      <c r="BD449">
        <v>138.22855891905769</v>
      </c>
      <c r="BE449">
        <v>0.76288174517616381</v>
      </c>
      <c r="BF449">
        <v>52.366669318642302</v>
      </c>
      <c r="BG449">
        <v>1774.8759188431582</v>
      </c>
      <c r="BH449">
        <v>4.4545107509678166E-3</v>
      </c>
    </row>
    <row r="450" spans="1:60" x14ac:dyDescent="0.25">
      <c r="A450" s="6" t="s">
        <v>554</v>
      </c>
      <c r="B450" t="s">
        <v>678</v>
      </c>
      <c r="C450" s="6">
        <v>150808</v>
      </c>
      <c r="D450" t="s">
        <v>687</v>
      </c>
      <c r="F450" s="2" t="s">
        <v>703</v>
      </c>
      <c r="G450" s="2">
        <v>6457.9999998211861</v>
      </c>
      <c r="H450" s="2">
        <v>0</v>
      </c>
      <c r="I450">
        <v>5.8246518495316391</v>
      </c>
      <c r="J450">
        <v>8.8941663758927522E-2</v>
      </c>
      <c r="K450">
        <v>275.92069022253281</v>
      </c>
      <c r="L450">
        <v>1.2387076073801311</v>
      </c>
      <c r="M450">
        <v>1.4302843868411053</v>
      </c>
      <c r="N450">
        <v>24.616912841796875</v>
      </c>
      <c r="O450" s="2">
        <v>6</v>
      </c>
      <c r="P450">
        <v>1.4200000166893005</v>
      </c>
      <c r="Q450" s="2">
        <v>0.5</v>
      </c>
      <c r="R450">
        <v>2.5560000300407411</v>
      </c>
      <c r="S450" s="2">
        <v>22.435049057006836</v>
      </c>
      <c r="T450" s="2">
        <v>24.616912841796875</v>
      </c>
      <c r="U450" s="2">
        <v>22.081165313720703</v>
      </c>
      <c r="V450" s="2">
        <v>400.94613647460937</v>
      </c>
      <c r="W450" s="2">
        <v>391.48178100585937</v>
      </c>
      <c r="X450" s="2">
        <v>14.677433013916016</v>
      </c>
      <c r="Y450" s="2">
        <v>16.504823684692383</v>
      </c>
      <c r="Z450" s="2">
        <v>54.748935699462891</v>
      </c>
      <c r="AA450" s="2">
        <v>61.56536865234375</v>
      </c>
      <c r="AB450" s="2">
        <v>400.00082397460937</v>
      </c>
      <c r="AC450" s="2">
        <v>1499.93359375</v>
      </c>
      <c r="AD450" s="2">
        <v>7.4088111519813538E-2</v>
      </c>
      <c r="AE450" s="2">
        <v>101.63648223876953</v>
      </c>
      <c r="AF450" s="2">
        <v>4.1035513877868652</v>
      </c>
      <c r="AG450" s="2">
        <v>-0.1028948649764061</v>
      </c>
      <c r="AH450" s="2">
        <v>1</v>
      </c>
      <c r="AI450" s="2">
        <v>-0.21956524252891541</v>
      </c>
      <c r="AJ450" s="2">
        <v>2.737391471862793</v>
      </c>
      <c r="AK450" s="2">
        <v>1</v>
      </c>
      <c r="AL450" s="2">
        <v>0</v>
      </c>
      <c r="AM450" s="2">
        <v>0.15999999642372131</v>
      </c>
      <c r="AN450" s="2">
        <v>111115</v>
      </c>
      <c r="AO450">
        <v>0.6666680399576822</v>
      </c>
      <c r="AP450">
        <v>1.2387076073801311E-3</v>
      </c>
      <c r="AQ450">
        <v>297.76691284179685</v>
      </c>
      <c r="AR450">
        <v>295.58504905700681</v>
      </c>
      <c r="AS450">
        <v>239.98936963581946</v>
      </c>
      <c r="AT450">
        <v>1.9061339687976011</v>
      </c>
      <c r="AU450">
        <v>3.1077766061243652</v>
      </c>
      <c r="AV450">
        <v>30.577372786510065</v>
      </c>
      <c r="AW450">
        <v>14.072549101817682</v>
      </c>
      <c r="AX450">
        <v>23.525980949401855</v>
      </c>
      <c r="AY450">
        <v>2.9107488390392384</v>
      </c>
      <c r="AZ450">
        <v>8.5950815389471816E-2</v>
      </c>
      <c r="BA450">
        <v>1.67749221928326</v>
      </c>
      <c r="BB450">
        <v>1.2332566197559784</v>
      </c>
      <c r="BC450">
        <v>5.3980194080853458E-2</v>
      </c>
      <c r="BD450">
        <v>28.043608331111486</v>
      </c>
      <c r="BE450">
        <v>0.70481106301701191</v>
      </c>
      <c r="BF450">
        <v>54.452621336240355</v>
      </c>
      <c r="BG450">
        <v>388.40538041726376</v>
      </c>
      <c r="BH450">
        <v>8.1658900100005163E-3</v>
      </c>
    </row>
    <row r="451" spans="1:60" x14ac:dyDescent="0.25">
      <c r="A451" s="6" t="s">
        <v>554</v>
      </c>
      <c r="B451" t="s">
        <v>678</v>
      </c>
      <c r="C451" s="6">
        <v>150808</v>
      </c>
      <c r="D451" t="s">
        <v>687</v>
      </c>
      <c r="F451" s="2" t="s">
        <v>704</v>
      </c>
      <c r="G451" s="2">
        <v>6720.5000003688037</v>
      </c>
      <c r="H451" s="2">
        <v>0</v>
      </c>
      <c r="I451">
        <v>11.452933860625219</v>
      </c>
      <c r="J451">
        <v>0.14807292918181561</v>
      </c>
      <c r="K451">
        <v>1623.7436269216573</v>
      </c>
      <c r="L451">
        <v>1.750439153781018</v>
      </c>
      <c r="M451">
        <v>1.2415973742740172</v>
      </c>
      <c r="N451">
        <v>23.926794052124023</v>
      </c>
      <c r="O451" s="2">
        <v>6</v>
      </c>
      <c r="P451">
        <v>1.4200000166893005</v>
      </c>
      <c r="Q451" s="2">
        <v>0.5</v>
      </c>
      <c r="R451">
        <v>2.5560000300407411</v>
      </c>
      <c r="S451" s="2">
        <v>22.367263793945312</v>
      </c>
      <c r="T451" s="2">
        <v>23.926794052124023</v>
      </c>
      <c r="U451" s="2">
        <v>22.081413269042969</v>
      </c>
      <c r="V451" s="2">
        <v>1809.3701171875</v>
      </c>
      <c r="W451" s="2">
        <v>1787.497802734375</v>
      </c>
      <c r="X451" s="2">
        <v>14.541084289550781</v>
      </c>
      <c r="Y451" s="2">
        <v>17.121734619140625</v>
      </c>
      <c r="Z451" s="2">
        <v>54.465568542480469</v>
      </c>
      <c r="AA451" s="2">
        <v>64.131744384765625</v>
      </c>
      <c r="AB451" s="2">
        <v>400.00814819335937</v>
      </c>
      <c r="AC451" s="2">
        <v>1500.761474609375</v>
      </c>
      <c r="AD451" s="2">
        <v>0.14617140591144562</v>
      </c>
      <c r="AE451" s="2">
        <v>101.63877105712891</v>
      </c>
      <c r="AF451" s="2">
        <v>-9.7730779647827148</v>
      </c>
      <c r="AG451" s="2">
        <v>-0.11731413751840591</v>
      </c>
      <c r="AH451" s="2">
        <v>1</v>
      </c>
      <c r="AI451" s="2">
        <v>-0.21956524252891541</v>
      </c>
      <c r="AJ451" s="2">
        <v>2.737391471862793</v>
      </c>
      <c r="AK451" s="2">
        <v>1</v>
      </c>
      <c r="AL451" s="2">
        <v>0</v>
      </c>
      <c r="AM451" s="2">
        <v>0.15999999642372131</v>
      </c>
      <c r="AN451" s="2">
        <v>111115</v>
      </c>
      <c r="AO451">
        <v>0.66668024698893225</v>
      </c>
      <c r="AP451">
        <v>1.750439153781018E-3</v>
      </c>
      <c r="AQ451">
        <v>297.076794052124</v>
      </c>
      <c r="AR451">
        <v>295.51726379394529</v>
      </c>
      <c r="AS451">
        <v>240.12183057035872</v>
      </c>
      <c r="AT451">
        <v>1.7256251335669996</v>
      </c>
      <c r="AU451">
        <v>2.9818294393297693</v>
      </c>
      <c r="AV451">
        <v>29.337519613000328</v>
      </c>
      <c r="AW451">
        <v>12.215784993859703</v>
      </c>
      <c r="AX451">
        <v>23.147028923034668</v>
      </c>
      <c r="AY451">
        <v>2.8449124952280798</v>
      </c>
      <c r="AZ451">
        <v>0.13996457090631007</v>
      </c>
      <c r="BA451">
        <v>1.7402320650557521</v>
      </c>
      <c r="BB451">
        <v>1.1046804301723276</v>
      </c>
      <c r="BC451">
        <v>8.8171914210439281E-2</v>
      </c>
      <c r="BD451">
        <v>165.03530675216246</v>
      </c>
      <c r="BE451">
        <v>0.90838915966094091</v>
      </c>
      <c r="BF451">
        <v>59.70529706085528</v>
      </c>
      <c r="BG451">
        <v>1781.4487180199285</v>
      </c>
      <c r="BH451">
        <v>3.8384535656294286E-3</v>
      </c>
    </row>
    <row r="452" spans="1:60" x14ac:dyDescent="0.25">
      <c r="A452" s="6" t="s">
        <v>554</v>
      </c>
      <c r="B452" t="s">
        <v>705</v>
      </c>
      <c r="C452" s="6">
        <v>150809</v>
      </c>
      <c r="D452" t="s">
        <v>118</v>
      </c>
      <c r="F452" s="2" t="s">
        <v>716</v>
      </c>
      <c r="G452" s="2">
        <v>2054.4999997206032</v>
      </c>
      <c r="H452" s="2">
        <v>0</v>
      </c>
      <c r="I452">
        <v>13.656188712309593</v>
      </c>
      <c r="J452">
        <v>0.22049981822927733</v>
      </c>
      <c r="K452">
        <v>275.18068272797336</v>
      </c>
      <c r="L452">
        <v>2.1486748829891527</v>
      </c>
      <c r="M452">
        <v>1.0469753595939344</v>
      </c>
      <c r="N452">
        <v>25.195333480834961</v>
      </c>
      <c r="O452" s="2">
        <v>6</v>
      </c>
      <c r="P452">
        <v>1.4200000166893005</v>
      </c>
      <c r="Q452" s="2">
        <v>0.5</v>
      </c>
      <c r="R452">
        <v>2.5560000300407411</v>
      </c>
      <c r="S452" s="2">
        <v>21.902790069580078</v>
      </c>
      <c r="T452" s="2">
        <v>25.195333480834961</v>
      </c>
      <c r="U452" s="2">
        <v>20.08613395690918</v>
      </c>
      <c r="V452" s="2">
        <v>399.56686401367187</v>
      </c>
      <c r="W452" s="2">
        <v>387.13751220703125</v>
      </c>
      <c r="X452" s="2">
        <v>19.552921295166016</v>
      </c>
      <c r="Y452" s="2">
        <v>21.356912612915039</v>
      </c>
      <c r="Z452" s="2">
        <v>75.313438415527344</v>
      </c>
      <c r="AA452" s="2">
        <v>82.262001037597656</v>
      </c>
      <c r="AB452" s="2">
        <v>699.3778076171875</v>
      </c>
      <c r="AC452" s="2">
        <v>1499.044189453125</v>
      </c>
      <c r="AD452" s="2">
        <v>0.11112814396619797</v>
      </c>
      <c r="AE452" s="2">
        <v>101.60272216796875</v>
      </c>
      <c r="AF452" s="2">
        <v>5.908684253692627</v>
      </c>
      <c r="AG452" s="2">
        <v>-0.16909059882164001</v>
      </c>
      <c r="AH452" s="2">
        <v>1</v>
      </c>
      <c r="AI452" s="2">
        <v>-0.21956524252891541</v>
      </c>
      <c r="AJ452" s="2">
        <v>2.737391471862793</v>
      </c>
      <c r="AK452" s="2">
        <v>1</v>
      </c>
      <c r="AL452" s="2">
        <v>0</v>
      </c>
      <c r="AM452" s="2">
        <v>0.15999999642372131</v>
      </c>
      <c r="AN452" s="2">
        <v>111115</v>
      </c>
      <c r="AO452">
        <v>1.1656296793619789</v>
      </c>
      <c r="AP452">
        <v>2.1486748829891529E-3</v>
      </c>
      <c r="AQ452">
        <v>298.34533348083494</v>
      </c>
      <c r="AR452">
        <v>295.05279006958006</v>
      </c>
      <c r="AS452">
        <v>239.84706495150022</v>
      </c>
      <c r="AT452">
        <v>1.2795220205894302</v>
      </c>
      <c r="AU452">
        <v>3.2168958181695286</v>
      </c>
      <c r="AV452">
        <v>31.661512108419533</v>
      </c>
      <c r="AW452">
        <v>10.304599495504494</v>
      </c>
      <c r="AX452">
        <v>23.54906177520752</v>
      </c>
      <c r="AY452">
        <v>2.9148014306221679</v>
      </c>
      <c r="AZ452">
        <v>0.20298850092470819</v>
      </c>
      <c r="BA452">
        <v>2.1699204585755942</v>
      </c>
      <c r="BB452">
        <v>0.74488097204657366</v>
      </c>
      <c r="BC452">
        <v>0.12833287628959636</v>
      </c>
      <c r="BD452">
        <v>27.959106453202235</v>
      </c>
      <c r="BE452">
        <v>0.71080862497461561</v>
      </c>
      <c r="BF452">
        <v>69.222678651291176</v>
      </c>
      <c r="BG452">
        <v>379.92473656347067</v>
      </c>
      <c r="BH452">
        <v>2.4881716610091555E-2</v>
      </c>
    </row>
    <row r="453" spans="1:60" x14ac:dyDescent="0.25">
      <c r="A453" s="6" t="s">
        <v>554</v>
      </c>
      <c r="B453" t="s">
        <v>705</v>
      </c>
      <c r="C453" s="6">
        <v>150809</v>
      </c>
      <c r="D453" t="s">
        <v>118</v>
      </c>
      <c r="F453" s="2" t="s">
        <v>717</v>
      </c>
      <c r="G453" s="2">
        <v>2299.9999995753169</v>
      </c>
      <c r="H453" s="2">
        <v>0</v>
      </c>
      <c r="I453">
        <v>19.701635338951824</v>
      </c>
      <c r="J453">
        <v>0.33244999363000693</v>
      </c>
      <c r="K453">
        <v>1661.1819086798741</v>
      </c>
      <c r="L453">
        <v>2.8331514375903852</v>
      </c>
      <c r="M453">
        <v>0.95243585609678316</v>
      </c>
      <c r="N453">
        <v>24.980175018310547</v>
      </c>
      <c r="O453" s="2">
        <v>6</v>
      </c>
      <c r="P453">
        <v>1.4200000166893005</v>
      </c>
      <c r="Q453" s="2">
        <v>0.5</v>
      </c>
      <c r="R453">
        <v>2.5560000300407411</v>
      </c>
      <c r="S453" s="2">
        <v>21.868581771850586</v>
      </c>
      <c r="T453" s="2">
        <v>24.980175018310547</v>
      </c>
      <c r="U453" s="2">
        <v>20.084087371826172</v>
      </c>
      <c r="V453" s="2">
        <v>1813.9906005859375</v>
      </c>
      <c r="W453" s="2">
        <v>1792.73095703125</v>
      </c>
      <c r="X453" s="2">
        <v>19.507759094238281</v>
      </c>
      <c r="Y453" s="2">
        <v>21.885156631469727</v>
      </c>
      <c r="Z453" s="2">
        <v>75.292945861816406</v>
      </c>
      <c r="AA453" s="2">
        <v>84.468856811523438</v>
      </c>
      <c r="AB453" s="2">
        <v>699.37335205078125</v>
      </c>
      <c r="AC453" s="2">
        <v>1499.5538330078125</v>
      </c>
      <c r="AD453" s="2">
        <v>0.17019790410995483</v>
      </c>
      <c r="AE453" s="2">
        <v>101.59787750244141</v>
      </c>
      <c r="AF453" s="2">
        <v>-5.294288158416748</v>
      </c>
      <c r="AG453" s="2">
        <v>-0.19321322441101074</v>
      </c>
      <c r="AH453" s="2">
        <v>1</v>
      </c>
      <c r="AI453" s="2">
        <v>-0.21956524252891541</v>
      </c>
      <c r="AJ453" s="2">
        <v>2.737391471862793</v>
      </c>
      <c r="AK453" s="2">
        <v>1</v>
      </c>
      <c r="AL453" s="2">
        <v>0</v>
      </c>
      <c r="AM453" s="2">
        <v>0.15999999642372131</v>
      </c>
      <c r="AN453" s="2">
        <v>111115</v>
      </c>
      <c r="AO453">
        <v>1.1656222534179685</v>
      </c>
      <c r="AP453">
        <v>2.8331514375903853E-3</v>
      </c>
      <c r="AQ453">
        <v>298.13017501831052</v>
      </c>
      <c r="AR453">
        <v>295.01858177185056</v>
      </c>
      <c r="AS453">
        <v>239.92860791842759</v>
      </c>
      <c r="AT453">
        <v>0.9478974806731254</v>
      </c>
      <c r="AU453">
        <v>3.1759213186625876</v>
      </c>
      <c r="AV453">
        <v>31.259721135279324</v>
      </c>
      <c r="AW453">
        <v>9.3745645038095979</v>
      </c>
      <c r="AX453">
        <v>23.424378395080566</v>
      </c>
      <c r="AY453">
        <v>2.8929677306221411</v>
      </c>
      <c r="AZ453">
        <v>0.29418621985553983</v>
      </c>
      <c r="BA453">
        <v>2.2234854625658045</v>
      </c>
      <c r="BB453">
        <v>0.66948226805633659</v>
      </c>
      <c r="BC453">
        <v>0.18695965305396489</v>
      </c>
      <c r="BD453">
        <v>168.77255606732967</v>
      </c>
      <c r="BE453">
        <v>0.92662086419859668</v>
      </c>
      <c r="BF453">
        <v>72.737959372322564</v>
      </c>
      <c r="BG453">
        <v>1782.325163840723</v>
      </c>
      <c r="BH453">
        <v>8.0403777039477226E-3</v>
      </c>
    </row>
    <row r="454" spans="1:60" x14ac:dyDescent="0.25">
      <c r="A454" s="6" t="s">
        <v>554</v>
      </c>
      <c r="B454" t="s">
        <v>705</v>
      </c>
      <c r="C454" s="6">
        <v>150809</v>
      </c>
      <c r="D454" t="s">
        <v>706</v>
      </c>
      <c r="F454" s="2" t="s">
        <v>714</v>
      </c>
      <c r="G454" s="2">
        <v>1502.9999983236194</v>
      </c>
      <c r="H454" s="2">
        <v>0</v>
      </c>
      <c r="I454">
        <v>1.2489105088772348</v>
      </c>
      <c r="J454">
        <v>1.398242493596664E-2</v>
      </c>
      <c r="K454">
        <v>247.79821724933896</v>
      </c>
      <c r="L454">
        <v>0.20069607951808471</v>
      </c>
      <c r="M454">
        <v>1.4296742092870693</v>
      </c>
      <c r="N454">
        <v>25.420938491821289</v>
      </c>
      <c r="O454" s="2">
        <v>6</v>
      </c>
      <c r="P454">
        <v>1.4200000166893005</v>
      </c>
      <c r="Q454" s="2">
        <v>0.5</v>
      </c>
      <c r="R454">
        <v>2.5560000300407411</v>
      </c>
      <c r="S454" s="2">
        <v>20.323631286621094</v>
      </c>
      <c r="T454" s="2">
        <v>25.420938491821289</v>
      </c>
      <c r="U454" s="2">
        <v>18.54570198059082</v>
      </c>
      <c r="V454" s="2">
        <v>400.43423461914062</v>
      </c>
      <c r="W454" s="2">
        <v>398.83963012695312</v>
      </c>
      <c r="X454" s="2">
        <v>17.78053092956543</v>
      </c>
      <c r="Y454" s="2">
        <v>18.017005920410156</v>
      </c>
      <c r="Z454" s="2">
        <v>75.464088439941406</v>
      </c>
      <c r="AA454" s="2">
        <v>76.467742919921875</v>
      </c>
      <c r="AB454" s="2">
        <v>500.04476928710937</v>
      </c>
      <c r="AC454" s="2">
        <v>1498.9234619140625</v>
      </c>
      <c r="AD454" s="2">
        <v>2.402830496430397E-2</v>
      </c>
      <c r="AE454" s="2">
        <v>101.60849761962891</v>
      </c>
      <c r="AF454" s="2">
        <v>4.5064001083374023</v>
      </c>
      <c r="AG454" s="2">
        <v>-9.9302336573600769E-2</v>
      </c>
      <c r="AH454" s="2">
        <v>1</v>
      </c>
      <c r="AI454" s="2">
        <v>-0.21956524252891541</v>
      </c>
      <c r="AJ454" s="2">
        <v>2.737391471862793</v>
      </c>
      <c r="AK454" s="2">
        <v>1</v>
      </c>
      <c r="AL454" s="2">
        <v>0</v>
      </c>
      <c r="AM454" s="2">
        <v>0.15999999642372131</v>
      </c>
      <c r="AN454" s="2">
        <v>111115</v>
      </c>
      <c r="AO454">
        <v>0.83340794881184876</v>
      </c>
      <c r="AP454">
        <v>2.0069607951808471E-4</v>
      </c>
      <c r="AQ454">
        <v>298.57093849182127</v>
      </c>
      <c r="AR454">
        <v>293.47363128662107</v>
      </c>
      <c r="AS454">
        <v>239.82774854568197</v>
      </c>
      <c r="AT454">
        <v>2.0601445052205971</v>
      </c>
      <c r="AU454">
        <v>3.2603551124639045</v>
      </c>
      <c r="AV454">
        <v>32.087425646908329</v>
      </c>
      <c r="AW454">
        <v>14.070419726498173</v>
      </c>
      <c r="AX454">
        <v>22.872284889221191</v>
      </c>
      <c r="AY454">
        <v>2.7979986174267268</v>
      </c>
      <c r="AZ454">
        <v>1.3906351184291276E-2</v>
      </c>
      <c r="BA454">
        <v>1.8306809031768352</v>
      </c>
      <c r="BB454">
        <v>0.96731771424989166</v>
      </c>
      <c r="BC454">
        <v>8.6982723761992193E-3</v>
      </c>
      <c r="BD454">
        <v>25.178404567527746</v>
      </c>
      <c r="BE454">
        <v>0.62129788148299925</v>
      </c>
      <c r="BF454">
        <v>55.267670318368189</v>
      </c>
      <c r="BG454">
        <v>398.17999430255236</v>
      </c>
      <c r="BH454">
        <v>1.7334967916375304E-3</v>
      </c>
    </row>
    <row r="455" spans="1:60" x14ac:dyDescent="0.25">
      <c r="A455" s="6" t="s">
        <v>554</v>
      </c>
      <c r="B455" t="s">
        <v>705</v>
      </c>
      <c r="C455" s="6">
        <v>150809</v>
      </c>
      <c r="D455" t="s">
        <v>706</v>
      </c>
      <c r="F455" s="2" t="s">
        <v>715</v>
      </c>
      <c r="G455" s="2">
        <v>1830.9999980777502</v>
      </c>
      <c r="H455" s="2">
        <v>0</v>
      </c>
      <c r="I455">
        <v>5.9204480259707912</v>
      </c>
      <c r="J455">
        <v>1.389040788913614E-2</v>
      </c>
      <c r="K455">
        <v>1059.6428092657695</v>
      </c>
      <c r="L455">
        <v>0.21650097723899475</v>
      </c>
      <c r="M455">
        <v>1.5495182420706126</v>
      </c>
      <c r="N455">
        <v>26.626428604125977</v>
      </c>
      <c r="O455" s="2">
        <v>6</v>
      </c>
      <c r="P455">
        <v>1.4200000166893005</v>
      </c>
      <c r="Q455" s="2">
        <v>0.5</v>
      </c>
      <c r="R455">
        <v>2.5560000300407411</v>
      </c>
      <c r="S455" s="2">
        <v>21.585868835449219</v>
      </c>
      <c r="T455" s="2">
        <v>26.626428604125977</v>
      </c>
      <c r="U455" s="2">
        <v>19.778984069824219</v>
      </c>
      <c r="V455" s="2">
        <v>1787.92041015625</v>
      </c>
      <c r="W455" s="2">
        <v>1780.3541259765625</v>
      </c>
      <c r="X455" s="2">
        <v>18.955631256103516</v>
      </c>
      <c r="Y455" s="2">
        <v>19.210414886474609</v>
      </c>
      <c r="Z455" s="2">
        <v>74.441658020019531</v>
      </c>
      <c r="AA455" s="2">
        <v>75.442237854003906</v>
      </c>
      <c r="AB455" s="2">
        <v>500.05230712890625</v>
      </c>
      <c r="AC455" s="2">
        <v>1499.2178955078125</v>
      </c>
      <c r="AD455" s="2">
        <v>0.14216811954975128</v>
      </c>
      <c r="AE455" s="2">
        <v>101.60425567626953</v>
      </c>
      <c r="AF455" s="2">
        <v>-6.1710658073425293</v>
      </c>
      <c r="AG455" s="2">
        <v>-8.8978618383407593E-2</v>
      </c>
      <c r="AH455" s="2">
        <v>0.66666668653488159</v>
      </c>
      <c r="AI455" s="2">
        <v>-0.21956524252891541</v>
      </c>
      <c r="AJ455" s="2">
        <v>2.737391471862793</v>
      </c>
      <c r="AK455" s="2">
        <v>1</v>
      </c>
      <c r="AL455" s="2">
        <v>0</v>
      </c>
      <c r="AM455" s="2">
        <v>0.15999999642372131</v>
      </c>
      <c r="AN455" s="2">
        <v>111115</v>
      </c>
      <c r="AO455">
        <v>0.83342051188151034</v>
      </c>
      <c r="AP455">
        <v>2.1650097723899475E-4</v>
      </c>
      <c r="AQ455">
        <v>299.77642860412595</v>
      </c>
      <c r="AR455">
        <v>294.7358688354492</v>
      </c>
      <c r="AS455">
        <v>239.87485791962899</v>
      </c>
      <c r="AT455">
        <v>2.0482021538466539</v>
      </c>
      <c r="AU455">
        <v>3.5013781478431931</v>
      </c>
      <c r="AV455">
        <v>34.460939894085243</v>
      </c>
      <c r="AW455">
        <v>15.250525007610634</v>
      </c>
      <c r="AX455">
        <v>24.106148719787598</v>
      </c>
      <c r="AY455">
        <v>3.0141247971238627</v>
      </c>
      <c r="AZ455">
        <v>1.381532942334676E-2</v>
      </c>
      <c r="BA455">
        <v>1.9518599057725805</v>
      </c>
      <c r="BB455">
        <v>1.0622648913512822</v>
      </c>
      <c r="BC455">
        <v>8.641294978288477E-3</v>
      </c>
      <c r="BD455">
        <v>107.66421891815975</v>
      </c>
      <c r="BE455">
        <v>0.59518653834361901</v>
      </c>
      <c r="BF455">
        <v>54.770921050936764</v>
      </c>
      <c r="BG455">
        <v>1777.2271288164986</v>
      </c>
      <c r="BH455">
        <v>1.8245748456054644E-3</v>
      </c>
    </row>
    <row r="456" spans="1:60" x14ac:dyDescent="0.25">
      <c r="A456" s="6" t="s">
        <v>554</v>
      </c>
      <c r="B456" t="s">
        <v>705</v>
      </c>
      <c r="C456" s="6">
        <v>150809</v>
      </c>
      <c r="D456" t="s">
        <v>707</v>
      </c>
      <c r="F456" s="2" t="s">
        <v>718</v>
      </c>
      <c r="G456" s="2">
        <v>2745.499998960644</v>
      </c>
      <c r="H456" s="2">
        <v>0</v>
      </c>
      <c r="I456">
        <v>15.621393404859928</v>
      </c>
      <c r="J456">
        <v>0.43894393208531063</v>
      </c>
      <c r="K456">
        <v>313.79560053234763</v>
      </c>
      <c r="L456">
        <v>4.0902708194984214</v>
      </c>
      <c r="M456">
        <v>1.079005904500566</v>
      </c>
      <c r="N456">
        <v>25.667278289794922</v>
      </c>
      <c r="O456" s="2">
        <v>6</v>
      </c>
      <c r="P456">
        <v>1.4200000166893005</v>
      </c>
      <c r="Q456" s="2">
        <v>0.5</v>
      </c>
      <c r="R456">
        <v>2.5560000300407411</v>
      </c>
      <c r="S456" s="2">
        <v>22.243808746337891</v>
      </c>
      <c r="T456" s="2">
        <v>25.667278289794922</v>
      </c>
      <c r="U456" s="2">
        <v>20.423479080200195</v>
      </c>
      <c r="V456" s="2">
        <v>399.83950805664062</v>
      </c>
      <c r="W456" s="2">
        <v>385.08639526367187</v>
      </c>
      <c r="X456" s="2">
        <v>18.512701034545898</v>
      </c>
      <c r="Y456" s="2">
        <v>21.944793701171875</v>
      </c>
      <c r="Z456" s="2">
        <v>69.831611633300781</v>
      </c>
      <c r="AA456" s="2">
        <v>82.777778625488281</v>
      </c>
      <c r="AB456" s="2">
        <v>699.37109375</v>
      </c>
      <c r="AC456" s="2">
        <v>1501.093017578125</v>
      </c>
      <c r="AD456" s="2">
        <v>0.26330021023750305</v>
      </c>
      <c r="AE456" s="2">
        <v>101.59073638916016</v>
      </c>
      <c r="AF456" s="2">
        <v>6.3771700859069824</v>
      </c>
      <c r="AG456" s="2">
        <v>-0.19942346215248108</v>
      </c>
      <c r="AH456" s="2">
        <v>1</v>
      </c>
      <c r="AI456" s="2">
        <v>-0.21956524252891541</v>
      </c>
      <c r="AJ456" s="2">
        <v>2.737391471862793</v>
      </c>
      <c r="AK456" s="2">
        <v>1</v>
      </c>
      <c r="AL456" s="2">
        <v>0</v>
      </c>
      <c r="AM456" s="2">
        <v>0.15999999642372131</v>
      </c>
      <c r="AN456" s="2">
        <v>111115</v>
      </c>
      <c r="AO456">
        <v>1.1656184895833333</v>
      </c>
      <c r="AP456">
        <v>4.0902708194984214E-3</v>
      </c>
      <c r="AQ456">
        <v>298.8172782897949</v>
      </c>
      <c r="AR456">
        <v>295.39380874633787</v>
      </c>
      <c r="AS456">
        <v>240.17487744417303</v>
      </c>
      <c r="AT456">
        <v>0.24978107917396683</v>
      </c>
      <c r="AU456">
        <v>3.3083936565108201</v>
      </c>
      <c r="AV456">
        <v>32.56589895989601</v>
      </c>
      <c r="AW456">
        <v>10.621105258724135</v>
      </c>
      <c r="AX456">
        <v>23.955543518066406</v>
      </c>
      <c r="AY456">
        <v>2.986985736394018</v>
      </c>
      <c r="AZ456">
        <v>0.37461158465209188</v>
      </c>
      <c r="BA456">
        <v>2.2293877520102541</v>
      </c>
      <c r="BB456">
        <v>0.75759798438376391</v>
      </c>
      <c r="BC456">
        <v>0.23917115506929126</v>
      </c>
      <c r="BD456">
        <v>31.878726133759933</v>
      </c>
      <c r="BE456">
        <v>0.81487064822814415</v>
      </c>
      <c r="BF456">
        <v>71.385909721536478</v>
      </c>
      <c r="BG456">
        <v>376.83565940737191</v>
      </c>
      <c r="BH456">
        <v>2.9592405906534038E-2</v>
      </c>
    </row>
    <row r="457" spans="1:60" x14ac:dyDescent="0.25">
      <c r="A457" s="6" t="s">
        <v>554</v>
      </c>
      <c r="B457" t="s">
        <v>705</v>
      </c>
      <c r="C457" s="6">
        <v>150809</v>
      </c>
      <c r="D457" t="s">
        <v>707</v>
      </c>
      <c r="F457" s="2" t="s">
        <v>719</v>
      </c>
      <c r="G457" s="2">
        <v>2953.9999990612268</v>
      </c>
      <c r="H457" s="2">
        <v>0</v>
      </c>
      <c r="I457">
        <v>19.353268039141639</v>
      </c>
      <c r="J457">
        <v>0.37359556687073608</v>
      </c>
      <c r="K457">
        <v>1660.8678547872069</v>
      </c>
      <c r="L457">
        <v>3.7474112892659774</v>
      </c>
      <c r="M457">
        <v>1.1362726897242399</v>
      </c>
      <c r="N457">
        <v>25.733097076416016</v>
      </c>
      <c r="O457" s="2">
        <v>6</v>
      </c>
      <c r="P457">
        <v>1.4200000166893005</v>
      </c>
      <c r="Q457" s="2">
        <v>0.5</v>
      </c>
      <c r="R457">
        <v>2.5560000300407411</v>
      </c>
      <c r="S457" s="2">
        <v>22.301908493041992</v>
      </c>
      <c r="T457" s="2">
        <v>25.733097076416016</v>
      </c>
      <c r="U457" s="2">
        <v>20.511484146118164</v>
      </c>
      <c r="V457" s="2">
        <v>1807.58154296875</v>
      </c>
      <c r="W457" s="2">
        <v>1785.23974609375</v>
      </c>
      <c r="X457" s="2">
        <v>18.363574981689453</v>
      </c>
      <c r="Y457" s="2">
        <v>21.509223937988281</v>
      </c>
      <c r="Z457" s="2">
        <v>69.022140502929688</v>
      </c>
      <c r="AA457" s="2">
        <v>80.845512390136719</v>
      </c>
      <c r="AB457" s="2">
        <v>699.40557861328125</v>
      </c>
      <c r="AC457" s="2">
        <v>1499.6771240234375</v>
      </c>
      <c r="AD457" s="2">
        <v>0.17520546913146973</v>
      </c>
      <c r="AE457" s="2">
        <v>101.58713531494141</v>
      </c>
      <c r="AF457" s="2">
        <v>-3.8387234210968018</v>
      </c>
      <c r="AG457" s="2">
        <v>-0.17505460977554321</v>
      </c>
      <c r="AH457" s="2">
        <v>1</v>
      </c>
      <c r="AI457" s="2">
        <v>-0.21956524252891541</v>
      </c>
      <c r="AJ457" s="2">
        <v>2.737391471862793</v>
      </c>
      <c r="AK457" s="2">
        <v>1</v>
      </c>
      <c r="AL457" s="2">
        <v>0</v>
      </c>
      <c r="AM457" s="2">
        <v>0.15999999642372131</v>
      </c>
      <c r="AN457" s="2">
        <v>111115</v>
      </c>
      <c r="AO457">
        <v>1.1656759643554686</v>
      </c>
      <c r="AP457">
        <v>3.7474112892659775E-3</v>
      </c>
      <c r="AQ457">
        <v>298.88309707641599</v>
      </c>
      <c r="AR457">
        <v>295.45190849304197</v>
      </c>
      <c r="AS457">
        <v>239.94833448048666</v>
      </c>
      <c r="AT457">
        <v>0.42470787075247152</v>
      </c>
      <c r="AU457">
        <v>3.3213331324320321</v>
      </c>
      <c r="AV457">
        <v>32.69442653476942</v>
      </c>
      <c r="AW457">
        <v>11.185202596781139</v>
      </c>
      <c r="AX457">
        <v>24.017502784729004</v>
      </c>
      <c r="AY457">
        <v>2.9981248178406976</v>
      </c>
      <c r="AZ457">
        <v>0.32595293396515279</v>
      </c>
      <c r="BA457">
        <v>2.1850604427077922</v>
      </c>
      <c r="BB457">
        <v>0.81306437513290541</v>
      </c>
      <c r="BC457">
        <v>0.20752485977164778</v>
      </c>
      <c r="BD457">
        <v>168.72280750450443</v>
      </c>
      <c r="BE457">
        <v>0.93033322746780711</v>
      </c>
      <c r="BF457">
        <v>69.319959935345949</v>
      </c>
      <c r="BG457">
        <v>1775.0179497143404</v>
      </c>
      <c r="BH457">
        <v>7.5580518231221977E-3</v>
      </c>
    </row>
    <row r="458" spans="1:60" x14ac:dyDescent="0.25">
      <c r="A458" s="6" t="s">
        <v>554</v>
      </c>
      <c r="B458" t="s">
        <v>705</v>
      </c>
      <c r="C458" s="6">
        <v>150809</v>
      </c>
      <c r="D458" t="s">
        <v>709</v>
      </c>
      <c r="F458" s="2" t="s">
        <v>722</v>
      </c>
      <c r="G458" s="2">
        <v>5032.4999997653067</v>
      </c>
      <c r="H458" s="2">
        <v>0</v>
      </c>
      <c r="I458">
        <v>8.6773420236124643</v>
      </c>
      <c r="J458">
        <v>0.12751346195082311</v>
      </c>
      <c r="K458">
        <v>265.5446023314642</v>
      </c>
      <c r="L458">
        <v>1.5920016045281391</v>
      </c>
      <c r="M458">
        <v>1.298138212046188</v>
      </c>
      <c r="N458">
        <v>25.081874847412109</v>
      </c>
      <c r="O458" s="2">
        <v>6</v>
      </c>
      <c r="P458">
        <v>1.4200000166893005</v>
      </c>
      <c r="Q458" s="2">
        <v>0.5</v>
      </c>
      <c r="R458">
        <v>2.5560000300407411</v>
      </c>
      <c r="S458" s="2">
        <v>21.458307266235352</v>
      </c>
      <c r="T458" s="2">
        <v>25.081874847412109</v>
      </c>
      <c r="U458" s="2">
        <v>20.053949356079102</v>
      </c>
      <c r="V458" s="2">
        <v>399.8004150390625</v>
      </c>
      <c r="W458" s="2">
        <v>385.86038208007812</v>
      </c>
      <c r="X458" s="2">
        <v>16.33172607421875</v>
      </c>
      <c r="Y458" s="2">
        <v>18.675565719604492</v>
      </c>
      <c r="Z458" s="2">
        <v>64.625503540039063</v>
      </c>
      <c r="AA458" s="2">
        <v>73.900199890136719</v>
      </c>
      <c r="AB458" s="2">
        <v>399.92584228515625</v>
      </c>
      <c r="AC458" s="2">
        <v>1500.3719482421875</v>
      </c>
      <c r="AD458" s="2">
        <v>0.22625486552715302</v>
      </c>
      <c r="AE458" s="2">
        <v>101.58158111572266</v>
      </c>
      <c r="AF458" s="2">
        <v>5.068878173828125</v>
      </c>
      <c r="AG458" s="2">
        <v>-0.1157628670334816</v>
      </c>
      <c r="AH458" s="2">
        <v>1</v>
      </c>
      <c r="AI458" s="2">
        <v>-0.21956524252891541</v>
      </c>
      <c r="AJ458" s="2">
        <v>2.737391471862793</v>
      </c>
      <c r="AK458" s="2">
        <v>1</v>
      </c>
      <c r="AL458" s="2">
        <v>0</v>
      </c>
      <c r="AM458" s="2">
        <v>0.15999999642372131</v>
      </c>
      <c r="AN458" s="2">
        <v>111115</v>
      </c>
      <c r="AO458">
        <v>0.6665430704752604</v>
      </c>
      <c r="AP458">
        <v>1.5920016045281391E-3</v>
      </c>
      <c r="AQ458">
        <v>298.23187484741209</v>
      </c>
      <c r="AR458">
        <v>294.60830726623533</v>
      </c>
      <c r="AS458">
        <v>240.05950635300178</v>
      </c>
      <c r="AT458">
        <v>1.5302650654692265</v>
      </c>
      <c r="AU458">
        <v>3.195231706074201</v>
      </c>
      <c r="AV458">
        <v>31.454833356395234</v>
      </c>
      <c r="AW458">
        <v>12.779267636790742</v>
      </c>
      <c r="AX458">
        <v>23.27009105682373</v>
      </c>
      <c r="AY458">
        <v>2.8661481059779246</v>
      </c>
      <c r="AZ458">
        <v>0.12145435957358224</v>
      </c>
      <c r="BA458">
        <v>1.8970934940280131</v>
      </c>
      <c r="BB458">
        <v>0.96905461194991149</v>
      </c>
      <c r="BC458">
        <v>7.6431046143877079E-2</v>
      </c>
      <c r="BD458">
        <v>26.974440561575946</v>
      </c>
      <c r="BE458">
        <v>0.68818830505474227</v>
      </c>
      <c r="BF458">
        <v>60.308265693786886</v>
      </c>
      <c r="BG458">
        <v>381.277278952458</v>
      </c>
      <c r="BH458">
        <v>1.3725324774496617E-2</v>
      </c>
    </row>
    <row r="459" spans="1:60" x14ac:dyDescent="0.25">
      <c r="A459" s="6" t="s">
        <v>554</v>
      </c>
      <c r="B459" t="s">
        <v>705</v>
      </c>
      <c r="C459" s="6">
        <v>150809</v>
      </c>
      <c r="D459" t="s">
        <v>709</v>
      </c>
      <c r="F459" s="2" t="s">
        <v>723</v>
      </c>
      <c r="G459" s="2">
        <v>5262.4999997653067</v>
      </c>
      <c r="H459" s="2">
        <v>0</v>
      </c>
      <c r="I459">
        <v>14.741231682092829</v>
      </c>
      <c r="J459">
        <v>0.12272401984062528</v>
      </c>
      <c r="K459">
        <v>1553.0525612258264</v>
      </c>
      <c r="L459">
        <v>1.5381220193812049</v>
      </c>
      <c r="M459">
        <v>1.3002569062032991</v>
      </c>
      <c r="N459">
        <v>25.293619155883789</v>
      </c>
      <c r="O459" s="2">
        <v>6</v>
      </c>
      <c r="P459">
        <v>1.4200000166893005</v>
      </c>
      <c r="Q459" s="2">
        <v>0.5</v>
      </c>
      <c r="R459">
        <v>2.5560000300407411</v>
      </c>
      <c r="S459" s="2">
        <v>21.526742935180664</v>
      </c>
      <c r="T459" s="2">
        <v>25.293619155883789</v>
      </c>
      <c r="U459" s="2">
        <v>20.047327041625977</v>
      </c>
      <c r="V459" s="2">
        <v>1814.2581787109375</v>
      </c>
      <c r="W459" s="2">
        <v>1788.0174560546875</v>
      </c>
      <c r="X459" s="2">
        <v>16.790922164916992</v>
      </c>
      <c r="Y459" s="2">
        <v>19.054452896118164</v>
      </c>
      <c r="Z459" s="2">
        <v>66.162300109863281</v>
      </c>
      <c r="AA459" s="2">
        <v>75.081428527832031</v>
      </c>
      <c r="AB459" s="2">
        <v>399.94525146484375</v>
      </c>
      <c r="AC459" s="2">
        <v>1500.592041015625</v>
      </c>
      <c r="AD459" s="2">
        <v>0.10011546313762665</v>
      </c>
      <c r="AE459" s="2">
        <v>101.57780456542969</v>
      </c>
      <c r="AF459" s="2">
        <v>-5.53900146484375</v>
      </c>
      <c r="AG459" s="2">
        <v>-0.10807730257511139</v>
      </c>
      <c r="AH459" s="2">
        <v>0.66666668653488159</v>
      </c>
      <c r="AI459" s="2">
        <v>-0.21956524252891541</v>
      </c>
      <c r="AJ459" s="2">
        <v>2.737391471862793</v>
      </c>
      <c r="AK459" s="2">
        <v>1</v>
      </c>
      <c r="AL459" s="2">
        <v>0</v>
      </c>
      <c r="AM459" s="2">
        <v>0.15999999642372131</v>
      </c>
      <c r="AN459" s="2">
        <v>111115</v>
      </c>
      <c r="AO459">
        <v>0.66657541910807283</v>
      </c>
      <c r="AP459">
        <v>1.5381220193812048E-3</v>
      </c>
      <c r="AQ459">
        <v>298.44361915588377</v>
      </c>
      <c r="AR459">
        <v>294.67674293518064</v>
      </c>
      <c r="AS459">
        <v>240.09472119596467</v>
      </c>
      <c r="AT459">
        <v>1.5386195118179722</v>
      </c>
      <c r="AU459">
        <v>3.2357663985863758</v>
      </c>
      <c r="AV459">
        <v>31.855053497460755</v>
      </c>
      <c r="AW459">
        <v>12.800600601342591</v>
      </c>
      <c r="AX459">
        <v>23.410181045532227</v>
      </c>
      <c r="AY459">
        <v>2.890490682666532</v>
      </c>
      <c r="AZ459">
        <v>0.11710149778707174</v>
      </c>
      <c r="BA459">
        <v>1.9355094923830767</v>
      </c>
      <c r="BB459">
        <v>0.95498119028345529</v>
      </c>
      <c r="BC459">
        <v>7.3673636973037901E-2</v>
      </c>
      <c r="BD459">
        <v>157.75566954403703</v>
      </c>
      <c r="BE459">
        <v>0.86858914937703235</v>
      </c>
      <c r="BF459">
        <v>60.655604371328131</v>
      </c>
      <c r="BG459">
        <v>1780.2315943422727</v>
      </c>
      <c r="BH459">
        <v>5.0225954853107772E-3</v>
      </c>
    </row>
    <row r="460" spans="1:60" x14ac:dyDescent="0.25">
      <c r="A460" s="6" t="s">
        <v>554</v>
      </c>
      <c r="B460" t="s">
        <v>705</v>
      </c>
      <c r="C460" s="6">
        <v>150809</v>
      </c>
      <c r="D460" t="s">
        <v>708</v>
      </c>
      <c r="F460" s="2" t="s">
        <v>720</v>
      </c>
      <c r="G460" s="2">
        <v>3557.9999995976686</v>
      </c>
      <c r="H460" s="2">
        <v>0</v>
      </c>
      <c r="I460">
        <v>0.24708596199625288</v>
      </c>
      <c r="J460">
        <v>2.3338036968052856E-2</v>
      </c>
      <c r="K460">
        <v>371.8478811146918</v>
      </c>
      <c r="L460">
        <v>0.34535188725160187</v>
      </c>
      <c r="M460">
        <v>1.478382212118786</v>
      </c>
      <c r="N460">
        <v>25.709293365478516</v>
      </c>
      <c r="O460" s="2">
        <v>6</v>
      </c>
      <c r="P460">
        <v>1.4200000166893005</v>
      </c>
      <c r="Q460" s="2">
        <v>0.5</v>
      </c>
      <c r="R460">
        <v>2.5560000300407411</v>
      </c>
      <c r="S460" s="2">
        <v>21.224994659423828</v>
      </c>
      <c r="T460" s="2">
        <v>25.709293365478516</v>
      </c>
      <c r="U460" s="2">
        <v>19.503555297851563</v>
      </c>
      <c r="V460" s="2">
        <v>398.68310546875</v>
      </c>
      <c r="W460" s="2">
        <v>398.10610961914062</v>
      </c>
      <c r="X460" s="2">
        <v>17.588144302368164</v>
      </c>
      <c r="Y460" s="2">
        <v>18.096918106079102</v>
      </c>
      <c r="Z460" s="2">
        <v>70.597831726074219</v>
      </c>
      <c r="AA460" s="2">
        <v>72.640022277832031</v>
      </c>
      <c r="AB460" s="2">
        <v>399.90512084960937</v>
      </c>
      <c r="AC460" s="2">
        <v>1501.090576171875</v>
      </c>
      <c r="AD460" s="2">
        <v>0.21925295889377594</v>
      </c>
      <c r="AE460" s="2">
        <v>101.57896423339844</v>
      </c>
      <c r="AF460" s="2">
        <v>6.1732010841369629</v>
      </c>
      <c r="AG460" s="2">
        <v>-7.342144101858139E-2</v>
      </c>
      <c r="AH460" s="2">
        <v>1</v>
      </c>
      <c r="AI460" s="2">
        <v>-0.21956524252891541</v>
      </c>
      <c r="AJ460" s="2">
        <v>2.737391471862793</v>
      </c>
      <c r="AK460" s="2">
        <v>1</v>
      </c>
      <c r="AL460" s="2">
        <v>0</v>
      </c>
      <c r="AM460" s="2">
        <v>0.15999999642372131</v>
      </c>
      <c r="AN460" s="2">
        <v>111115</v>
      </c>
      <c r="AO460">
        <v>0.66650853474934879</v>
      </c>
      <c r="AP460">
        <v>3.4535188725160187E-4</v>
      </c>
      <c r="AQ460">
        <v>298.85929336547849</v>
      </c>
      <c r="AR460">
        <v>294.37499465942381</v>
      </c>
      <c r="AS460">
        <v>240.17448681918177</v>
      </c>
      <c r="AT460">
        <v>2.0654674455600901</v>
      </c>
      <c r="AU460">
        <v>3.3166484091509356</v>
      </c>
      <c r="AV460">
        <v>32.650937467035575</v>
      </c>
      <c r="AW460">
        <v>14.554019360956474</v>
      </c>
      <c r="AX460">
        <v>23.467144012451172</v>
      </c>
      <c r="AY460">
        <v>2.9004403801618386</v>
      </c>
      <c r="AZ460">
        <v>2.3126872725378052E-2</v>
      </c>
      <c r="BA460">
        <v>1.8382661970321497</v>
      </c>
      <c r="BB460">
        <v>1.0621741831296889</v>
      </c>
      <c r="BC460">
        <v>1.4473120067116515E-2</v>
      </c>
      <c r="BD460">
        <v>37.771922616014272</v>
      </c>
      <c r="BE460">
        <v>0.93404213633001143</v>
      </c>
      <c r="BF460">
        <v>54.678752560804611</v>
      </c>
      <c r="BG460">
        <v>397.97560647173276</v>
      </c>
      <c r="BH460">
        <v>3.3947689148634017E-4</v>
      </c>
    </row>
    <row r="461" spans="1:60" x14ac:dyDescent="0.25">
      <c r="A461" s="6" t="s">
        <v>554</v>
      </c>
      <c r="B461" t="s">
        <v>705</v>
      </c>
      <c r="C461" s="6">
        <v>150809</v>
      </c>
      <c r="D461" t="s">
        <v>708</v>
      </c>
      <c r="F461" s="2" t="s">
        <v>721</v>
      </c>
      <c r="G461" s="2">
        <v>3960.4999981559813</v>
      </c>
      <c r="H461" s="2">
        <v>0</v>
      </c>
      <c r="I461">
        <v>1.7173171468517328</v>
      </c>
      <c r="J461">
        <v>2.1816096656687736E-2</v>
      </c>
      <c r="K461">
        <v>1638.9898279832348</v>
      </c>
      <c r="L461">
        <v>0.31394174897970467</v>
      </c>
      <c r="M461">
        <v>1.4379465503674671</v>
      </c>
      <c r="N461">
        <v>25.202970504760742</v>
      </c>
      <c r="O461" s="2">
        <v>6</v>
      </c>
      <c r="P461">
        <v>1.4200000166893005</v>
      </c>
      <c r="Q461" s="2">
        <v>0.5</v>
      </c>
      <c r="R461">
        <v>2.5560000300407411</v>
      </c>
      <c r="S461" s="2">
        <v>21.297374725341797</v>
      </c>
      <c r="T461" s="2">
        <v>25.202970504760742</v>
      </c>
      <c r="U461" s="2">
        <v>20.043401718139648</v>
      </c>
      <c r="V461" s="2">
        <v>1809.2333984375</v>
      </c>
      <c r="W461" s="2">
        <v>1805.8062744140625</v>
      </c>
      <c r="X461" s="2">
        <v>17.064785003662109</v>
      </c>
      <c r="Y461" s="2">
        <v>17.527547836303711</v>
      </c>
      <c r="Z461" s="2">
        <v>68.193008422851563</v>
      </c>
      <c r="AA461" s="2">
        <v>70.042266845703125</v>
      </c>
      <c r="AB461" s="2">
        <v>399.90997314453125</v>
      </c>
      <c r="AC461" s="2">
        <v>1499.651123046875</v>
      </c>
      <c r="AD461" s="2">
        <v>8.7101288139820099E-2</v>
      </c>
      <c r="AE461" s="2">
        <v>101.57793426513672</v>
      </c>
      <c r="AF461" s="2">
        <v>-6.5548810958862305</v>
      </c>
      <c r="AG461" s="2">
        <v>-7.3955312371253967E-2</v>
      </c>
      <c r="AH461" s="2">
        <v>1</v>
      </c>
      <c r="AI461" s="2">
        <v>-0.21956524252891541</v>
      </c>
      <c r="AJ461" s="2">
        <v>2.737391471862793</v>
      </c>
      <c r="AK461" s="2">
        <v>1</v>
      </c>
      <c r="AL461" s="2">
        <v>0</v>
      </c>
      <c r="AM461" s="2">
        <v>0.15999999642372131</v>
      </c>
      <c r="AN461" s="2">
        <v>111115</v>
      </c>
      <c r="AO461">
        <v>0.6665166219075519</v>
      </c>
      <c r="AP461">
        <v>3.1394174897970468E-4</v>
      </c>
      <c r="AQ461">
        <v>298.35297050476072</v>
      </c>
      <c r="AR461">
        <v>294.44737472534177</v>
      </c>
      <c r="AS461">
        <v>239.94417432432965</v>
      </c>
      <c r="AT461">
        <v>2.1588040155654191</v>
      </c>
      <c r="AU461">
        <v>3.2183586523125647</v>
      </c>
      <c r="AV461">
        <v>31.683639518717406</v>
      </c>
      <c r="AW461">
        <v>14.156091682413695</v>
      </c>
      <c r="AX461">
        <v>23.25017261505127</v>
      </c>
      <c r="AY461">
        <v>2.8627016025383276</v>
      </c>
      <c r="AZ461">
        <v>2.163146670251653E-2</v>
      </c>
      <c r="BA461">
        <v>1.7804121019450976</v>
      </c>
      <c r="BB461">
        <v>1.08228950059323</v>
      </c>
      <c r="BC461">
        <v>1.3536134186988572E-2</v>
      </c>
      <c r="BD461">
        <v>166.48520100810876</v>
      </c>
      <c r="BE461">
        <v>0.90762218030006825</v>
      </c>
      <c r="BF461">
        <v>54.581063497502356</v>
      </c>
      <c r="BG461">
        <v>1804.8992407203998</v>
      </c>
      <c r="BH461">
        <v>5.1932536799257452E-4</v>
      </c>
    </row>
    <row r="462" spans="1:60" x14ac:dyDescent="0.25">
      <c r="A462" s="6" t="s">
        <v>554</v>
      </c>
      <c r="B462" t="s">
        <v>705</v>
      </c>
      <c r="C462" s="6">
        <v>150809</v>
      </c>
      <c r="D462" t="s">
        <v>710</v>
      </c>
      <c r="F462" s="2" t="s">
        <v>724</v>
      </c>
      <c r="G462" s="2">
        <v>5773.9999995976686</v>
      </c>
      <c r="H462" s="2">
        <v>0</v>
      </c>
      <c r="I462">
        <v>8.3100286526907681</v>
      </c>
      <c r="J462">
        <v>0.16073730985311088</v>
      </c>
      <c r="K462">
        <v>292.709341602981</v>
      </c>
      <c r="L462">
        <v>1.7489948523433367</v>
      </c>
      <c r="M462">
        <v>1.1454657021183368</v>
      </c>
      <c r="N462">
        <v>24.622516632080078</v>
      </c>
      <c r="O462" s="2">
        <v>6</v>
      </c>
      <c r="P462">
        <v>1.4200000166893005</v>
      </c>
      <c r="Q462" s="2">
        <v>0.5</v>
      </c>
      <c r="R462">
        <v>2.5560000300407411</v>
      </c>
      <c r="S462" s="2">
        <v>21.445331573486328</v>
      </c>
      <c r="T462" s="2">
        <v>24.622516632080078</v>
      </c>
      <c r="U462" s="2">
        <v>20.047557830810547</v>
      </c>
      <c r="V462" s="2">
        <v>399.58953857421875</v>
      </c>
      <c r="W462" s="2">
        <v>386.10977172851563</v>
      </c>
      <c r="X462" s="2">
        <v>16.755205154418945</v>
      </c>
      <c r="Y462" s="2">
        <v>19.328327178955078</v>
      </c>
      <c r="Z462" s="2">
        <v>66.352264404296875</v>
      </c>
      <c r="AA462" s="2">
        <v>76.542076110839844</v>
      </c>
      <c r="AB462" s="2">
        <v>399.94754028320312</v>
      </c>
      <c r="AC462" s="2">
        <v>1500.132080078125</v>
      </c>
      <c r="AD462" s="2">
        <v>7.00807124376297E-2</v>
      </c>
      <c r="AE462" s="2">
        <v>101.57901000976562</v>
      </c>
      <c r="AF462" s="2">
        <v>5.5019822120666504</v>
      </c>
      <c r="AG462" s="2">
        <v>-0.12849146127700806</v>
      </c>
      <c r="AH462" s="2">
        <v>1</v>
      </c>
      <c r="AI462" s="2">
        <v>-0.21956524252891541</v>
      </c>
      <c r="AJ462" s="2">
        <v>2.737391471862793</v>
      </c>
      <c r="AK462" s="2">
        <v>1</v>
      </c>
      <c r="AL462" s="2">
        <v>0</v>
      </c>
      <c r="AM462" s="2">
        <v>0.15999999642372131</v>
      </c>
      <c r="AN462" s="2">
        <v>111115</v>
      </c>
      <c r="AO462">
        <v>0.66657923380533846</v>
      </c>
      <c r="AP462">
        <v>1.7489948523433368E-3</v>
      </c>
      <c r="AQ462">
        <v>297.77251663208006</v>
      </c>
      <c r="AR462">
        <v>294.59533157348631</v>
      </c>
      <c r="AS462">
        <v>240.02112744760962</v>
      </c>
      <c r="AT462">
        <v>1.5091006444147621</v>
      </c>
      <c r="AU462">
        <v>3.1088180421014395</v>
      </c>
      <c r="AV462">
        <v>30.604925582584073</v>
      </c>
      <c r="AW462">
        <v>11.276598403628995</v>
      </c>
      <c r="AX462">
        <v>23.033924102783203</v>
      </c>
      <c r="AY462">
        <v>2.8255166271057361</v>
      </c>
      <c r="AZ462">
        <v>0.1512271954966658</v>
      </c>
      <c r="BA462">
        <v>1.9633523399831028</v>
      </c>
      <c r="BB462">
        <v>0.86216428712263338</v>
      </c>
      <c r="BC462">
        <v>9.5327764638432205E-2</v>
      </c>
      <c r="BD462">
        <v>29.733125140641114</v>
      </c>
      <c r="BE462">
        <v>0.75809876629797646</v>
      </c>
      <c r="BF462">
        <v>64.446651666290094</v>
      </c>
      <c r="BG462">
        <v>381.72067213959514</v>
      </c>
      <c r="BH462">
        <v>1.4029984776957537E-2</v>
      </c>
    </row>
    <row r="463" spans="1:60" x14ac:dyDescent="0.25">
      <c r="A463" s="6" t="s">
        <v>554</v>
      </c>
      <c r="B463" t="s">
        <v>705</v>
      </c>
      <c r="C463" s="6">
        <v>150809</v>
      </c>
      <c r="D463" t="s">
        <v>710</v>
      </c>
      <c r="F463" s="2" t="s">
        <v>725</v>
      </c>
      <c r="G463" s="2">
        <v>6077.4999993182719</v>
      </c>
      <c r="H463" s="2">
        <v>0</v>
      </c>
      <c r="I463">
        <v>13.230047625696191</v>
      </c>
      <c r="J463">
        <v>0.25518386196814524</v>
      </c>
      <c r="K463">
        <v>1667.9688033992884</v>
      </c>
      <c r="L463">
        <v>2.3975676345524235</v>
      </c>
      <c r="M463">
        <v>1.0226116699307841</v>
      </c>
      <c r="N463">
        <v>24.703557968139648</v>
      </c>
      <c r="O463" s="2">
        <v>6</v>
      </c>
      <c r="P463">
        <v>1.4200000166893005</v>
      </c>
      <c r="Q463" s="2">
        <v>0.5</v>
      </c>
      <c r="R463">
        <v>2.5560000300407411</v>
      </c>
      <c r="S463" s="2">
        <v>21.528484344482422</v>
      </c>
      <c r="T463" s="2">
        <v>24.703557968139648</v>
      </c>
      <c r="U463" s="2">
        <v>20.035179138183594</v>
      </c>
      <c r="V463" s="2">
        <v>1812.4703369140625</v>
      </c>
      <c r="W463" s="2">
        <v>1786.1944580078125</v>
      </c>
      <c r="X463" s="2">
        <v>17.164554595947266</v>
      </c>
      <c r="Y463" s="2">
        <v>20.687448501586914</v>
      </c>
      <c r="Z463" s="2">
        <v>67.624641418457031</v>
      </c>
      <c r="AA463" s="2">
        <v>81.504081726074219</v>
      </c>
      <c r="AB463" s="2">
        <v>399.89306640625</v>
      </c>
      <c r="AC463" s="2">
        <v>1500.7576904296875</v>
      </c>
      <c r="AD463" s="2">
        <v>7.2080202400684357E-2</v>
      </c>
      <c r="AE463" s="2">
        <v>101.57374572753906</v>
      </c>
      <c r="AF463" s="2">
        <v>-5.0307326316833496</v>
      </c>
      <c r="AG463" s="2">
        <v>-0.16522699594497681</v>
      </c>
      <c r="AH463" s="2">
        <v>1</v>
      </c>
      <c r="AI463" s="2">
        <v>-0.21956524252891541</v>
      </c>
      <c r="AJ463" s="2">
        <v>2.737391471862793</v>
      </c>
      <c r="AK463" s="2">
        <v>1</v>
      </c>
      <c r="AL463" s="2">
        <v>0</v>
      </c>
      <c r="AM463" s="2">
        <v>0.15999999642372131</v>
      </c>
      <c r="AN463" s="2">
        <v>111115</v>
      </c>
      <c r="AO463">
        <v>0.66648844401041663</v>
      </c>
      <c r="AP463">
        <v>2.3975676345524234E-3</v>
      </c>
      <c r="AQ463">
        <v>297.85355796813963</v>
      </c>
      <c r="AR463">
        <v>294.6784843444824</v>
      </c>
      <c r="AS463">
        <v>240.12122510162226</v>
      </c>
      <c r="AT463">
        <v>1.1710627246139758</v>
      </c>
      <c r="AU463">
        <v>3.1239133037825324</v>
      </c>
      <c r="AV463">
        <v>30.755125563274024</v>
      </c>
      <c r="AW463">
        <v>10.06767706168711</v>
      </c>
      <c r="AX463">
        <v>23.116021156311035</v>
      </c>
      <c r="AY463">
        <v>2.8395835510050405</v>
      </c>
      <c r="AZ463">
        <v>0.2320196699727069</v>
      </c>
      <c r="BA463">
        <v>2.1013016338517483</v>
      </c>
      <c r="BB463">
        <v>0.73828191715329217</v>
      </c>
      <c r="BC463">
        <v>0.14692955351543915</v>
      </c>
      <c r="BD463">
        <v>169.42183911794692</v>
      </c>
      <c r="BE463">
        <v>0.93381143129265776</v>
      </c>
      <c r="BF463">
        <v>69.450777818645349</v>
      </c>
      <c r="BG463">
        <v>1779.206756879184</v>
      </c>
      <c r="BH463">
        <v>5.1643076029792515E-3</v>
      </c>
    </row>
    <row r="464" spans="1:60" x14ac:dyDescent="0.25">
      <c r="A464" s="6" t="s">
        <v>554</v>
      </c>
      <c r="B464" t="s">
        <v>705</v>
      </c>
      <c r="C464" s="6">
        <v>150809</v>
      </c>
      <c r="D464" t="s">
        <v>712</v>
      </c>
      <c r="F464" s="2" t="s">
        <v>728</v>
      </c>
      <c r="G464" s="2">
        <v>7004.9999997094274</v>
      </c>
      <c r="H464" s="2">
        <v>0</v>
      </c>
      <c r="I464">
        <v>15.932269193476992</v>
      </c>
      <c r="J464">
        <v>0.20571968622680492</v>
      </c>
      <c r="K464">
        <v>236.10392630676097</v>
      </c>
      <c r="L464">
        <v>2.2723402854596215</v>
      </c>
      <c r="M464">
        <v>1.1790574851323474</v>
      </c>
      <c r="N464">
        <v>25.971744537353516</v>
      </c>
      <c r="O464" s="2">
        <v>6</v>
      </c>
      <c r="P464">
        <v>1.4200000166893005</v>
      </c>
      <c r="Q464" s="2">
        <v>0.5</v>
      </c>
      <c r="R464">
        <v>2.5560000300407411</v>
      </c>
      <c r="S464" s="2">
        <v>21.825695037841797</v>
      </c>
      <c r="T464" s="2">
        <v>25.971744537353516</v>
      </c>
      <c r="U464" s="2">
        <v>20.11619758605957</v>
      </c>
      <c r="V464" s="2">
        <v>399.50308227539062</v>
      </c>
      <c r="W464" s="2">
        <v>374.32379150390625</v>
      </c>
      <c r="X464" s="2">
        <v>18.221406936645508</v>
      </c>
      <c r="Y464" s="2">
        <v>21.557102203369141</v>
      </c>
      <c r="Z464" s="2">
        <v>70.493423461914062</v>
      </c>
      <c r="AA464" s="2">
        <v>83.398277282714844</v>
      </c>
      <c r="AB464" s="2">
        <v>399.92056274414062</v>
      </c>
      <c r="AC464" s="2">
        <v>1499.3402099609375</v>
      </c>
      <c r="AD464" s="2">
        <v>0.20623497664928436</v>
      </c>
      <c r="AE464" s="2">
        <v>101.57039642333984</v>
      </c>
      <c r="AF464" s="2">
        <v>7.2948136329650879</v>
      </c>
      <c r="AG464" s="2">
        <v>-0.17407748103141785</v>
      </c>
      <c r="AH464" s="2">
        <v>1</v>
      </c>
      <c r="AI464" s="2">
        <v>-0.21956524252891541</v>
      </c>
      <c r="AJ464" s="2">
        <v>2.737391471862793</v>
      </c>
      <c r="AK464" s="2">
        <v>1</v>
      </c>
      <c r="AL464" s="2">
        <v>0</v>
      </c>
      <c r="AM464" s="2">
        <v>0.15999999642372131</v>
      </c>
      <c r="AN464" s="2">
        <v>111115</v>
      </c>
      <c r="AO464">
        <v>0.66653427124023434</v>
      </c>
      <c r="AP464">
        <v>2.2723402854596215E-3</v>
      </c>
      <c r="AQ464">
        <v>299.12174453735349</v>
      </c>
      <c r="AR464">
        <v>294.97569503784177</v>
      </c>
      <c r="AS464">
        <v>239.89442823169156</v>
      </c>
      <c r="AT464">
        <v>1.0985798097785482</v>
      </c>
      <c r="AU464">
        <v>3.3686209016670037</v>
      </c>
      <c r="AV464">
        <v>33.165381058736607</v>
      </c>
      <c r="AW464">
        <v>11.608278855367466</v>
      </c>
      <c r="AX464">
        <v>23.898719787597656</v>
      </c>
      <c r="AY464">
        <v>2.976801754129502</v>
      </c>
      <c r="AZ464">
        <v>0.19039568754150343</v>
      </c>
      <c r="BA464">
        <v>2.1895634165346562</v>
      </c>
      <c r="BB464">
        <v>0.78723833759484574</v>
      </c>
      <c r="BC464">
        <v>0.12028530715924576</v>
      </c>
      <c r="BD464">
        <v>23.98116939208473</v>
      </c>
      <c r="BE464">
        <v>0.63074784896299363</v>
      </c>
      <c r="BF464">
        <v>66.694763403096175</v>
      </c>
      <c r="BG464">
        <v>365.90886069075947</v>
      </c>
      <c r="BH464">
        <v>2.9039988873934924E-2</v>
      </c>
    </row>
    <row r="465" spans="1:60" x14ac:dyDescent="0.25">
      <c r="A465" s="6" t="s">
        <v>554</v>
      </c>
      <c r="B465" t="s">
        <v>705</v>
      </c>
      <c r="C465" s="6">
        <v>150809</v>
      </c>
      <c r="D465" t="s">
        <v>712</v>
      </c>
      <c r="F465" s="2" t="s">
        <v>729</v>
      </c>
      <c r="G465" s="2">
        <v>7311.4999989829957</v>
      </c>
      <c r="H465" s="2">
        <v>0</v>
      </c>
      <c r="I465">
        <v>24.9389709463507</v>
      </c>
      <c r="J465">
        <v>0.10958682503427646</v>
      </c>
      <c r="K465">
        <v>1372.9074933649338</v>
      </c>
      <c r="L465">
        <v>1.4416911485879977</v>
      </c>
      <c r="M465">
        <v>1.3570219048173751</v>
      </c>
      <c r="N465">
        <v>25.821615219116211</v>
      </c>
      <c r="O465" s="2">
        <v>6</v>
      </c>
      <c r="P465">
        <v>1.4200000166893005</v>
      </c>
      <c r="Q465" s="2">
        <v>0.5</v>
      </c>
      <c r="R465">
        <v>2.5560000300407411</v>
      </c>
      <c r="S465" s="2">
        <v>21.698501586914062</v>
      </c>
      <c r="T465" s="2">
        <v>25.821615219116211</v>
      </c>
      <c r="U465" s="2">
        <v>20.023033142089844</v>
      </c>
      <c r="V465" s="2">
        <v>1808.449951171875</v>
      </c>
      <c r="W465" s="2">
        <v>1784.844970703125</v>
      </c>
      <c r="X465" s="2">
        <v>18.298595428466797</v>
      </c>
      <c r="Y465" s="2">
        <v>19.511407852172852</v>
      </c>
      <c r="Z465" s="2">
        <v>71.344375610351563</v>
      </c>
      <c r="AA465" s="2">
        <v>76.073013305664063</v>
      </c>
      <c r="AB465" s="2">
        <v>699.31427001953125</v>
      </c>
      <c r="AC465" s="2">
        <v>1500.536376953125</v>
      </c>
      <c r="AD465" s="2">
        <v>0.24125689268112183</v>
      </c>
      <c r="AE465" s="2">
        <v>101.57047271728516</v>
      </c>
      <c r="AF465" s="2">
        <v>-1.6675642728805542</v>
      </c>
      <c r="AG465" s="2">
        <v>-0.10390717536211014</v>
      </c>
      <c r="AH465" s="2">
        <v>1</v>
      </c>
      <c r="AI465" s="2">
        <v>-0.21956524252891541</v>
      </c>
      <c r="AJ465" s="2">
        <v>2.737391471862793</v>
      </c>
      <c r="AK465" s="2">
        <v>1</v>
      </c>
      <c r="AL465" s="2">
        <v>0</v>
      </c>
      <c r="AM465" s="2">
        <v>0.15999999642372131</v>
      </c>
      <c r="AN465" s="2">
        <v>111115</v>
      </c>
      <c r="AO465">
        <v>1.1655237833658851</v>
      </c>
      <c r="AP465">
        <v>1.4416911485879977E-3</v>
      </c>
      <c r="AQ465">
        <v>298.97161521911619</v>
      </c>
      <c r="AR465">
        <v>294.84850158691404</v>
      </c>
      <c r="AS465">
        <v>240.08581494616374</v>
      </c>
      <c r="AT465">
        <v>1.5383996784482259</v>
      </c>
      <c r="AU465">
        <v>3.3388048237423211</v>
      </c>
      <c r="AV465">
        <v>32.871805500360999</v>
      </c>
      <c r="AW465">
        <v>13.360397648188147</v>
      </c>
      <c r="AX465">
        <v>23.760058403015137</v>
      </c>
      <c r="AY465">
        <v>2.9520781147988355</v>
      </c>
      <c r="AZ465">
        <v>0.10508152362260846</v>
      </c>
      <c r="BA465">
        <v>1.9817829189249461</v>
      </c>
      <c r="BB465">
        <v>0.97029519587388946</v>
      </c>
      <c r="BC465">
        <v>6.6066391945317146E-2</v>
      </c>
      <c r="BD465">
        <v>139.44686309817936</v>
      </c>
      <c r="BE465">
        <v>0.76920265675740351</v>
      </c>
      <c r="BF465">
        <v>59.978779506097133</v>
      </c>
      <c r="BG465">
        <v>1771.6729791609196</v>
      </c>
      <c r="BH465">
        <v>8.4429184002600757E-3</v>
      </c>
    </row>
    <row r="466" spans="1:60" x14ac:dyDescent="0.25">
      <c r="A466" s="6" t="s">
        <v>554</v>
      </c>
      <c r="B466" t="s">
        <v>705</v>
      </c>
      <c r="C466" s="6">
        <v>150809</v>
      </c>
      <c r="D466" t="s">
        <v>711</v>
      </c>
      <c r="F466" s="2" t="s">
        <v>726</v>
      </c>
      <c r="G466" s="2">
        <v>6464.9999995529652</v>
      </c>
      <c r="H466" s="2">
        <v>0</v>
      </c>
      <c r="I466">
        <v>6.4364133291529457</v>
      </c>
      <c r="J466">
        <v>5.997790349085709E-2</v>
      </c>
      <c r="K466">
        <v>207.19590014081533</v>
      </c>
      <c r="L466">
        <v>0.85942915897870453</v>
      </c>
      <c r="M466">
        <v>1.4507273129241687</v>
      </c>
      <c r="N466">
        <v>26.006898880004883</v>
      </c>
      <c r="O466" s="2">
        <v>6</v>
      </c>
      <c r="P466">
        <v>1.4200000166893005</v>
      </c>
      <c r="Q466" s="2">
        <v>0.5</v>
      </c>
      <c r="R466">
        <v>2.5560000300407411</v>
      </c>
      <c r="S466" s="2">
        <v>21.692527770996094</v>
      </c>
      <c r="T466" s="2">
        <v>26.006898880004883</v>
      </c>
      <c r="U466" s="2">
        <v>20.044340133666992</v>
      </c>
      <c r="V466" s="2">
        <v>399.4814453125</v>
      </c>
      <c r="W466" s="2">
        <v>389.3221435546875</v>
      </c>
      <c r="X466" s="2">
        <v>17.686027526855469</v>
      </c>
      <c r="Y466" s="2">
        <v>18.951087951660156</v>
      </c>
      <c r="Z466" s="2">
        <v>68.982582092285156</v>
      </c>
      <c r="AA466" s="2">
        <v>73.916824340820312</v>
      </c>
      <c r="AB466" s="2">
        <v>399.89016723632812</v>
      </c>
      <c r="AC466" s="2">
        <v>1498.9486083984375</v>
      </c>
      <c r="AD466" s="2">
        <v>0.27732124924659729</v>
      </c>
      <c r="AE466" s="2">
        <v>101.57247161865234</v>
      </c>
      <c r="AF466" s="2">
        <v>6.7527971267700195</v>
      </c>
      <c r="AG466" s="2">
        <v>-9.0661488473415375E-2</v>
      </c>
      <c r="AH466" s="2">
        <v>1</v>
      </c>
      <c r="AI466" s="2">
        <v>-0.21956524252891541</v>
      </c>
      <c r="AJ466" s="2">
        <v>2.737391471862793</v>
      </c>
      <c r="AK466" s="2">
        <v>1</v>
      </c>
      <c r="AL466" s="2">
        <v>0</v>
      </c>
      <c r="AM466" s="2">
        <v>0.15999999642372131</v>
      </c>
      <c r="AN466" s="2">
        <v>111115</v>
      </c>
      <c r="AO466">
        <v>0.66648361206054674</v>
      </c>
      <c r="AP466">
        <v>8.5942915897870454E-4</v>
      </c>
      <c r="AQ466">
        <v>299.15689888000486</v>
      </c>
      <c r="AR466">
        <v>294.84252777099607</v>
      </c>
      <c r="AS466">
        <v>239.83177198309204</v>
      </c>
      <c r="AT466">
        <v>1.812746055585134</v>
      </c>
      <c r="AU466">
        <v>3.3756361560367543</v>
      </c>
      <c r="AV466">
        <v>33.233769959939288</v>
      </c>
      <c r="AW466">
        <v>14.282682008279131</v>
      </c>
      <c r="AX466">
        <v>23.849713325500488</v>
      </c>
      <c r="AY466">
        <v>2.9680431833139318</v>
      </c>
      <c r="AZ466">
        <v>5.8602758516945901E-2</v>
      </c>
      <c r="BA466">
        <v>1.9249088431125856</v>
      </c>
      <c r="BB466">
        <v>1.0431343402013462</v>
      </c>
      <c r="BC466">
        <v>3.674783877383591E-2</v>
      </c>
      <c r="BD466">
        <v>21.045399686554092</v>
      </c>
      <c r="BE466">
        <v>0.53219654615332923</v>
      </c>
      <c r="BF466">
        <v>56.883927451708914</v>
      </c>
      <c r="BG466">
        <v>385.92262951234301</v>
      </c>
      <c r="BH466">
        <v>9.4870951031659698E-3</v>
      </c>
    </row>
    <row r="467" spans="1:60" x14ac:dyDescent="0.25">
      <c r="A467" s="6" t="s">
        <v>554</v>
      </c>
      <c r="B467" t="s">
        <v>705</v>
      </c>
      <c r="C467" s="6">
        <v>150809</v>
      </c>
      <c r="D467" t="s">
        <v>711</v>
      </c>
      <c r="F467" s="2" t="s">
        <v>727</v>
      </c>
      <c r="G467" s="2">
        <v>6759.4999994747341</v>
      </c>
      <c r="H467" s="2">
        <v>0</v>
      </c>
      <c r="I467">
        <v>23.15542352000239</v>
      </c>
      <c r="J467">
        <v>5.9486273017195272E-2</v>
      </c>
      <c r="K467">
        <v>1102.8696877393083</v>
      </c>
      <c r="L467">
        <v>0.86559518318286643</v>
      </c>
      <c r="M467">
        <v>1.472275022060086</v>
      </c>
      <c r="N467">
        <v>26.285076141357422</v>
      </c>
      <c r="O467" s="2">
        <v>6</v>
      </c>
      <c r="P467">
        <v>1.4200000166893005</v>
      </c>
      <c r="Q467" s="2">
        <v>0.5</v>
      </c>
      <c r="R467">
        <v>2.5560000300407411</v>
      </c>
      <c r="S467" s="2">
        <v>21.754894256591797</v>
      </c>
      <c r="T467" s="2">
        <v>26.285076141357422</v>
      </c>
      <c r="U467" s="2">
        <v>20.052484512329102</v>
      </c>
      <c r="V467" s="2">
        <v>1809.2701416015625</v>
      </c>
      <c r="W467" s="2">
        <v>1772.2271728515625</v>
      </c>
      <c r="X467" s="2">
        <v>18.016096115112305</v>
      </c>
      <c r="Y467" s="2">
        <v>19.289745330810547</v>
      </c>
      <c r="Z467" s="2">
        <v>70.003273010253906</v>
      </c>
      <c r="AA467" s="2">
        <v>74.952163696289063</v>
      </c>
      <c r="AB467" s="2">
        <v>399.90512084960937</v>
      </c>
      <c r="AC467" s="2">
        <v>1499.5721435546875</v>
      </c>
      <c r="AD467" s="2">
        <v>0.15517903864383698</v>
      </c>
      <c r="AE467" s="2">
        <v>101.57337188720703</v>
      </c>
      <c r="AF467" s="2">
        <v>-2.1590070724487305</v>
      </c>
      <c r="AG467" s="2">
        <v>-9.0321600437164307E-2</v>
      </c>
      <c r="AH467" s="2">
        <v>0.66666668653488159</v>
      </c>
      <c r="AI467" s="2">
        <v>-0.21956524252891541</v>
      </c>
      <c r="AJ467" s="2">
        <v>2.737391471862793</v>
      </c>
      <c r="AK467" s="2">
        <v>1</v>
      </c>
      <c r="AL467" s="2">
        <v>0</v>
      </c>
      <c r="AM467" s="2">
        <v>0.15999999642372131</v>
      </c>
      <c r="AN467" s="2">
        <v>111115</v>
      </c>
      <c r="AO467">
        <v>0.66650853474934879</v>
      </c>
      <c r="AP467">
        <v>8.6559518318286648E-4</v>
      </c>
      <c r="AQ467">
        <v>299.4350761413574</v>
      </c>
      <c r="AR467">
        <v>294.90489425659177</v>
      </c>
      <c r="AS467">
        <v>239.9315376058621</v>
      </c>
      <c r="AT467">
        <v>1.7801609172357054</v>
      </c>
      <c r="AU467">
        <v>3.4315994981560212</v>
      </c>
      <c r="AV467">
        <v>33.784440098795464</v>
      </c>
      <c r="AW467">
        <v>14.494694767984917</v>
      </c>
      <c r="AX467">
        <v>24.019985198974609</v>
      </c>
      <c r="AY467">
        <v>2.9985718637699259</v>
      </c>
      <c r="AZ467">
        <v>5.8133325126266136E-2</v>
      </c>
      <c r="BA467">
        <v>1.9593244760959352</v>
      </c>
      <c r="BB467">
        <v>1.0392473876739907</v>
      </c>
      <c r="BC467">
        <v>3.6452507157317085E-2</v>
      </c>
      <c r="BD467">
        <v>112.02219293587267</v>
      </c>
      <c r="BE467">
        <v>0.62230717632252563</v>
      </c>
      <c r="BF467">
        <v>56.929358012977204</v>
      </c>
      <c r="BG467">
        <v>1759.997195784033</v>
      </c>
      <c r="BH467">
        <v>7.4899175900396504E-3</v>
      </c>
    </row>
    <row r="468" spans="1:60" x14ac:dyDescent="0.25">
      <c r="A468" s="6" t="s">
        <v>554</v>
      </c>
      <c r="B468" t="s">
        <v>705</v>
      </c>
      <c r="C468" s="6">
        <v>150809</v>
      </c>
      <c r="D468" t="s">
        <v>713</v>
      </c>
      <c r="F468" s="2" t="s">
        <v>730</v>
      </c>
      <c r="G468" s="2">
        <v>7578.499998871237</v>
      </c>
      <c r="H468" s="2">
        <v>0</v>
      </c>
      <c r="I468">
        <v>7.5555480406626012</v>
      </c>
      <c r="J468">
        <v>0.11359473759252202</v>
      </c>
      <c r="K468">
        <v>275.94564843429055</v>
      </c>
      <c r="L468">
        <v>1.2053303568571565</v>
      </c>
      <c r="M468">
        <v>1.0980815458915911</v>
      </c>
      <c r="N468">
        <v>24.262115478515625</v>
      </c>
      <c r="O468" s="2">
        <v>6</v>
      </c>
      <c r="P468">
        <v>1.4200000166893005</v>
      </c>
      <c r="Q468" s="2">
        <v>0.5</v>
      </c>
      <c r="R468">
        <v>2.5560000300407411</v>
      </c>
      <c r="S468" s="2">
        <v>21.49407958984375</v>
      </c>
      <c r="T468" s="2">
        <v>24.262115478515625</v>
      </c>
      <c r="U468" s="2">
        <v>20.029335021972656</v>
      </c>
      <c r="V468" s="2">
        <v>399.1925048828125</v>
      </c>
      <c r="W468" s="2">
        <v>392.30487060546875</v>
      </c>
      <c r="X468" s="2">
        <v>18.127595901489258</v>
      </c>
      <c r="Y468" s="2">
        <v>19.141864776611328</v>
      </c>
      <c r="Z468" s="2">
        <v>71.571762084960937</v>
      </c>
      <c r="AA468" s="2">
        <v>75.576324462890625</v>
      </c>
      <c r="AB468" s="2">
        <v>699.37554931640625</v>
      </c>
      <c r="AC468" s="2">
        <v>1499.9073486328125</v>
      </c>
      <c r="AD468" s="2">
        <v>0.41646796464920044</v>
      </c>
      <c r="AE468" s="2">
        <v>101.57711791992187</v>
      </c>
      <c r="AF468" s="2">
        <v>7.2882843017578125</v>
      </c>
      <c r="AG468" s="2">
        <v>-0.11495568603277206</v>
      </c>
      <c r="AH468" s="2">
        <v>1</v>
      </c>
      <c r="AI468" s="2">
        <v>-0.21956524252891541</v>
      </c>
      <c r="AJ468" s="2">
        <v>2.737391471862793</v>
      </c>
      <c r="AK468" s="2">
        <v>1</v>
      </c>
      <c r="AL468" s="2">
        <v>0</v>
      </c>
      <c r="AM468" s="2">
        <v>0.15999999642372131</v>
      </c>
      <c r="AN468" s="2">
        <v>111115</v>
      </c>
      <c r="AO468">
        <v>1.1656259155273436</v>
      </c>
      <c r="AP468">
        <v>1.2053303568571566E-3</v>
      </c>
      <c r="AQ468">
        <v>297.4121154785156</v>
      </c>
      <c r="AR468">
        <v>294.64407958984373</v>
      </c>
      <c r="AS468">
        <v>239.98517041716332</v>
      </c>
      <c r="AT468">
        <v>1.8486488815603848</v>
      </c>
      <c r="AU468">
        <v>3.0424570015126391</v>
      </c>
      <c r="AV468">
        <v>29.952188680044596</v>
      </c>
      <c r="AW468">
        <v>10.810323903433268</v>
      </c>
      <c r="AX468">
        <v>22.878097534179688</v>
      </c>
      <c r="AY468">
        <v>2.7989841025062923</v>
      </c>
      <c r="AZ468">
        <v>0.1087611334196483</v>
      </c>
      <c r="BA468">
        <v>1.944375455621048</v>
      </c>
      <c r="BB468">
        <v>0.85460864688524429</v>
      </c>
      <c r="BC468">
        <v>6.8394057733104446E-2</v>
      </c>
      <c r="BD468">
        <v>28.029763670499236</v>
      </c>
      <c r="BE468">
        <v>0.70339592778546511</v>
      </c>
      <c r="BF468">
        <v>64.574228331057355</v>
      </c>
      <c r="BG468">
        <v>388.31426429286557</v>
      </c>
      <c r="BH468">
        <v>1.2564402835741612E-2</v>
      </c>
    </row>
    <row r="469" spans="1:60" x14ac:dyDescent="0.25">
      <c r="A469" s="6" t="s">
        <v>554</v>
      </c>
      <c r="B469" t="s">
        <v>705</v>
      </c>
      <c r="C469" s="6">
        <v>150809</v>
      </c>
      <c r="D469" t="s">
        <v>713</v>
      </c>
      <c r="F469" s="2" t="s">
        <v>731</v>
      </c>
      <c r="G469" s="2">
        <v>7758.9999996647239</v>
      </c>
      <c r="H469" s="2">
        <v>0</v>
      </c>
      <c r="I469">
        <v>14.059739629922094</v>
      </c>
      <c r="J469">
        <v>7.4299013762818986E-2</v>
      </c>
      <c r="K469">
        <v>1452.2260620605414</v>
      </c>
      <c r="L469">
        <v>0.91156125717480307</v>
      </c>
      <c r="M469">
        <v>1.2504343949757433</v>
      </c>
      <c r="N469">
        <v>24.916360855102539</v>
      </c>
      <c r="O469" s="2">
        <v>6</v>
      </c>
      <c r="P469">
        <v>1.4200000166893005</v>
      </c>
      <c r="Q469" s="2">
        <v>0.5</v>
      </c>
      <c r="R469">
        <v>2.5560000300407411</v>
      </c>
      <c r="S469" s="2">
        <v>21.463220596313477</v>
      </c>
      <c r="T469" s="2">
        <v>24.916360855102539</v>
      </c>
      <c r="U469" s="2">
        <v>20.031366348266602</v>
      </c>
      <c r="V469" s="2">
        <v>1808.6661376953125</v>
      </c>
      <c r="W469" s="2">
        <v>1795.199951171875</v>
      </c>
      <c r="X469" s="2">
        <v>18.069398880004883</v>
      </c>
      <c r="Y469" s="2">
        <v>18.836721420288086</v>
      </c>
      <c r="Z469" s="2">
        <v>71.478500366210937</v>
      </c>
      <c r="AA469" s="2">
        <v>74.51385498046875</v>
      </c>
      <c r="AB469" s="2">
        <v>699.35943603515625</v>
      </c>
      <c r="AC469" s="2">
        <v>1498.8658447265625</v>
      </c>
      <c r="AD469" s="2">
        <v>0.20422886312007904</v>
      </c>
      <c r="AE469" s="2">
        <v>101.57936859130859</v>
      </c>
      <c r="AF469" s="2">
        <v>-3.5064728260040283</v>
      </c>
      <c r="AG469" s="2">
        <v>-0.10186164081096649</v>
      </c>
      <c r="AH469" s="2">
        <v>1</v>
      </c>
      <c r="AI469" s="2">
        <v>-0.21956524252891541</v>
      </c>
      <c r="AJ469" s="2">
        <v>2.737391471862793</v>
      </c>
      <c r="AK469" s="2">
        <v>1</v>
      </c>
      <c r="AL469" s="2">
        <v>0</v>
      </c>
      <c r="AM469" s="2">
        <v>0.15999999642372131</v>
      </c>
      <c r="AN469" s="2">
        <v>111115</v>
      </c>
      <c r="AO469">
        <v>1.1655990600585935</v>
      </c>
      <c r="AP469">
        <v>9.1156125717480312E-4</v>
      </c>
      <c r="AQ469">
        <v>298.06636085510252</v>
      </c>
      <c r="AR469">
        <v>294.61322059631345</v>
      </c>
      <c r="AS469">
        <v>239.81852979588803</v>
      </c>
      <c r="AT469">
        <v>1.9063344164227194</v>
      </c>
      <c r="AU469">
        <v>3.1638566631789846</v>
      </c>
      <c r="AV469">
        <v>31.146646283147824</v>
      </c>
      <c r="AW469">
        <v>12.309924862859738</v>
      </c>
      <c r="AX469">
        <v>23.189790725708008</v>
      </c>
      <c r="AY469">
        <v>2.8522758187847734</v>
      </c>
      <c r="AZ469">
        <v>7.2200262497584572E-2</v>
      </c>
      <c r="BA469">
        <v>1.9134222682032413</v>
      </c>
      <c r="BB469">
        <v>0.93885355058153208</v>
      </c>
      <c r="BC469">
        <v>4.5309144494319796E-2</v>
      </c>
      <c r="BD469">
        <v>147.51620643595234</v>
      </c>
      <c r="BE469">
        <v>0.80894947725046096</v>
      </c>
      <c r="BF469">
        <v>60.609497704501457</v>
      </c>
      <c r="BG469">
        <v>1787.7740324405313</v>
      </c>
      <c r="BH469">
        <v>4.7665630071959189E-3</v>
      </c>
    </row>
    <row r="470" spans="1:60" x14ac:dyDescent="0.25">
      <c r="A470" s="6" t="s">
        <v>554</v>
      </c>
      <c r="B470" t="s">
        <v>732</v>
      </c>
      <c r="C470" s="6">
        <v>150810</v>
      </c>
      <c r="D470" t="s">
        <v>733</v>
      </c>
      <c r="F470" s="2" t="s">
        <v>734</v>
      </c>
      <c r="G470" s="2">
        <v>4979.4999990276992</v>
      </c>
      <c r="H470" s="2">
        <v>0</v>
      </c>
      <c r="I470">
        <v>11.245836964321239</v>
      </c>
      <c r="J470">
        <v>0.1319070251791245</v>
      </c>
      <c r="K470">
        <v>242.5351645562121</v>
      </c>
      <c r="L470">
        <v>1.5669884113752059</v>
      </c>
      <c r="M470">
        <v>1.2351838998263864</v>
      </c>
      <c r="N470">
        <v>25.732284545898437</v>
      </c>
      <c r="O470" s="2">
        <v>6</v>
      </c>
      <c r="P470">
        <v>1.4200000166893005</v>
      </c>
      <c r="Q470" s="2">
        <v>0.5</v>
      </c>
      <c r="R470">
        <v>2.5560000300407411</v>
      </c>
      <c r="S470" s="2">
        <v>21.769294738769531</v>
      </c>
      <c r="T470" s="2">
        <v>25.732284545898437</v>
      </c>
      <c r="U470" s="2">
        <v>20.010431289672852</v>
      </c>
      <c r="V470" s="2">
        <v>401.4356689453125</v>
      </c>
      <c r="W470" s="2">
        <v>391.26162719726562</v>
      </c>
      <c r="X470" s="2">
        <v>19.219255447387695</v>
      </c>
      <c r="Y470" s="2">
        <v>20.536001205444336</v>
      </c>
      <c r="Z470" s="2">
        <v>74.615394592285156</v>
      </c>
      <c r="AA470" s="2">
        <v>79.727432250976563</v>
      </c>
      <c r="AB470" s="2">
        <v>699.364501953125</v>
      </c>
      <c r="AC470" s="2">
        <v>1509.33056640625</v>
      </c>
      <c r="AD470" s="2">
        <v>0.11012758314609528</v>
      </c>
      <c r="AE470" s="2">
        <v>101.57718658447266</v>
      </c>
      <c r="AF470" s="2">
        <v>4.4077925682067871</v>
      </c>
      <c r="AG470" s="2">
        <v>-0.15452426671981812</v>
      </c>
      <c r="AH470" s="2">
        <v>1</v>
      </c>
      <c r="AI470" s="2">
        <v>-0.21956524252891541</v>
      </c>
      <c r="AJ470" s="2">
        <v>2.737391471862793</v>
      </c>
      <c r="AK470" s="2">
        <v>1</v>
      </c>
      <c r="AL470" s="2">
        <v>0</v>
      </c>
      <c r="AM470" s="2">
        <v>0.15999999642372131</v>
      </c>
      <c r="AN470" s="2">
        <v>111115</v>
      </c>
      <c r="AO470">
        <v>1.1656075032552082</v>
      </c>
      <c r="AP470">
        <v>1.5669884113752059E-3</v>
      </c>
      <c r="AQ470">
        <v>298.88228454589841</v>
      </c>
      <c r="AR470">
        <v>294.91929473876951</v>
      </c>
      <c r="AS470">
        <v>241.49288522721326</v>
      </c>
      <c r="AT470">
        <v>1.5112710511460157</v>
      </c>
      <c r="AU470">
        <v>3.3211731259707613</v>
      </c>
      <c r="AV470">
        <v>32.696053490404942</v>
      </c>
      <c r="AW470">
        <v>12.160052284960607</v>
      </c>
      <c r="AX470">
        <v>23.750789642333984</v>
      </c>
      <c r="AY470">
        <v>2.9504318952816493</v>
      </c>
      <c r="AZ470">
        <v>0.12543378673220101</v>
      </c>
      <c r="BA470">
        <v>2.0859892261443749</v>
      </c>
      <c r="BB470">
        <v>0.86444266913727441</v>
      </c>
      <c r="BC470">
        <v>7.8953085212437338E-2</v>
      </c>
      <c r="BD470">
        <v>24.636039663422135</v>
      </c>
      <c r="BE470">
        <v>0.61987976253528976</v>
      </c>
      <c r="BF470">
        <v>63.666894208058892</v>
      </c>
      <c r="BG470">
        <v>385.32192464507449</v>
      </c>
      <c r="BH470">
        <v>1.8581540953010262E-2</v>
      </c>
    </row>
    <row r="471" spans="1:60" x14ac:dyDescent="0.25">
      <c r="A471" s="6" t="s">
        <v>554</v>
      </c>
      <c r="B471" t="s">
        <v>732</v>
      </c>
      <c r="C471" s="6">
        <v>150810</v>
      </c>
      <c r="D471" t="s">
        <v>733</v>
      </c>
      <c r="F471" s="2" t="s">
        <v>735</v>
      </c>
      <c r="G471" s="2">
        <v>5240.4999982230365</v>
      </c>
      <c r="H471" s="2">
        <v>0</v>
      </c>
      <c r="I471">
        <v>18.264571087149683</v>
      </c>
      <c r="J471">
        <v>9.348013634153865E-2</v>
      </c>
      <c r="K471">
        <v>1437.6255726765075</v>
      </c>
      <c r="L471">
        <v>1.1187209258593078</v>
      </c>
      <c r="M471">
        <v>1.22613243454582</v>
      </c>
      <c r="N471">
        <v>25.865716934204102</v>
      </c>
      <c r="O471" s="2">
        <v>6</v>
      </c>
      <c r="P471">
        <v>1.4200000166893005</v>
      </c>
      <c r="Q471" s="2">
        <v>0.5</v>
      </c>
      <c r="R471">
        <v>2.5560000300407411</v>
      </c>
      <c r="S471" s="2">
        <v>21.289873123168945</v>
      </c>
      <c r="T471" s="2">
        <v>25.865716934204102</v>
      </c>
      <c r="U471" s="2">
        <v>19.459985733032227</v>
      </c>
      <c r="V471" s="2">
        <v>1809.30615234375</v>
      </c>
      <c r="W471" s="2">
        <v>1791.9183349609375</v>
      </c>
      <c r="X471" s="2">
        <v>19.94548225402832</v>
      </c>
      <c r="Y471" s="2">
        <v>20.885126113891602</v>
      </c>
      <c r="Z471" s="2">
        <v>79.739006042480469</v>
      </c>
      <c r="AA471" s="2">
        <v>83.495567321777344</v>
      </c>
      <c r="AB471" s="2">
        <v>699.4285888671875</v>
      </c>
      <c r="AC471" s="2">
        <v>1499.850830078125</v>
      </c>
      <c r="AD471" s="2">
        <v>0.22025251388549805</v>
      </c>
      <c r="AE471" s="2">
        <v>101.57501983642578</v>
      </c>
      <c r="AF471" s="2">
        <v>-7.2950272560119629</v>
      </c>
      <c r="AG471" s="2">
        <v>-0.151107057929039</v>
      </c>
      <c r="AH471" s="2">
        <v>0.66666668653488159</v>
      </c>
      <c r="AI471" s="2">
        <v>-0.21956524252891541</v>
      </c>
      <c r="AJ471" s="2">
        <v>2.737391471862793</v>
      </c>
      <c r="AK471" s="2">
        <v>1</v>
      </c>
      <c r="AL471" s="2">
        <v>0</v>
      </c>
      <c r="AM471" s="2">
        <v>0.15999999642372131</v>
      </c>
      <c r="AN471" s="2">
        <v>111115</v>
      </c>
      <c r="AO471">
        <v>1.1657143147786455</v>
      </c>
      <c r="AP471">
        <v>1.1187209258593078E-3</v>
      </c>
      <c r="AQ471">
        <v>299.01571693420408</v>
      </c>
      <c r="AR471">
        <v>294.43987312316892</v>
      </c>
      <c r="AS471">
        <v>239.97612744861544</v>
      </c>
      <c r="AT471">
        <v>1.6462379696715486</v>
      </c>
      <c r="AU471">
        <v>3.3475395338506133</v>
      </c>
      <c r="AV471">
        <v>32.956326656311944</v>
      </c>
      <c r="AW471">
        <v>12.071200542420343</v>
      </c>
      <c r="AX471">
        <v>23.577795028686523</v>
      </c>
      <c r="AY471">
        <v>2.9198533848280182</v>
      </c>
      <c r="AZ471">
        <v>9.0181928639774769E-2</v>
      </c>
      <c r="BA471">
        <v>2.1214070993047933</v>
      </c>
      <c r="BB471">
        <v>0.79844628552322483</v>
      </c>
      <c r="BC471">
        <v>5.6651031008824744E-2</v>
      </c>
      <c r="BD471">
        <v>146.02684606196922</v>
      </c>
      <c r="BE471">
        <v>0.80228297497042278</v>
      </c>
      <c r="BF471">
        <v>63.686874907883492</v>
      </c>
      <c r="BG471">
        <v>1782.27155457054</v>
      </c>
      <c r="BH471">
        <v>6.5265781249240554E-3</v>
      </c>
    </row>
    <row r="472" spans="1:60" x14ac:dyDescent="0.25">
      <c r="A472" s="6" t="s">
        <v>554</v>
      </c>
      <c r="B472" t="s">
        <v>745</v>
      </c>
      <c r="C472" s="6">
        <v>150812</v>
      </c>
      <c r="D472" t="s">
        <v>737</v>
      </c>
      <c r="F472" s="2" t="s">
        <v>748</v>
      </c>
      <c r="G472" s="2">
        <v>3122.9999996647239</v>
      </c>
      <c r="H472" s="2">
        <v>0</v>
      </c>
      <c r="I472">
        <v>14.798004823580964</v>
      </c>
      <c r="J472">
        <v>0.31316078521799456</v>
      </c>
      <c r="K472">
        <v>298.84347190969191</v>
      </c>
      <c r="L472">
        <v>2.7699354938539114</v>
      </c>
      <c r="M472">
        <v>0.98206824625410505</v>
      </c>
      <c r="N472">
        <v>24.979459762573242</v>
      </c>
      <c r="O472" s="2">
        <v>6</v>
      </c>
      <c r="P472">
        <v>1.4200000166893005</v>
      </c>
      <c r="Q472" s="2">
        <v>0.5</v>
      </c>
      <c r="R472">
        <v>2.5560000300407411</v>
      </c>
      <c r="S472" s="2">
        <v>21.997917175292969</v>
      </c>
      <c r="T472" s="2">
        <v>24.979459762573242</v>
      </c>
      <c r="U472" s="2">
        <v>20.233226776123047</v>
      </c>
      <c r="V472" s="2">
        <v>401.36495971679687</v>
      </c>
      <c r="W472" s="2">
        <v>387.74908447265625</v>
      </c>
      <c r="X472" s="2">
        <v>19.26768684387207</v>
      </c>
      <c r="Y472" s="2">
        <v>21.592575073242187</v>
      </c>
      <c r="Z472" s="2">
        <v>73.780364990234375</v>
      </c>
      <c r="AA472" s="2">
        <v>82.682899475097656</v>
      </c>
      <c r="AB472" s="2">
        <v>699.42083740234375</v>
      </c>
      <c r="AC472" s="2">
        <v>1499.6751708984375</v>
      </c>
      <c r="AD472" s="2">
        <v>0.21225012838840485</v>
      </c>
      <c r="AE472" s="2">
        <v>101.59592437744141</v>
      </c>
      <c r="AF472" s="2">
        <v>5.9365034103393555</v>
      </c>
      <c r="AG472" s="2">
        <v>-0.15925824642181396</v>
      </c>
      <c r="AH472" s="2">
        <v>0.66666668653488159</v>
      </c>
      <c r="AI472" s="2">
        <v>-0.21956524252891541</v>
      </c>
      <c r="AJ472" s="2">
        <v>2.737391471862793</v>
      </c>
      <c r="AK472" s="2">
        <v>1</v>
      </c>
      <c r="AL472" s="2">
        <v>0</v>
      </c>
      <c r="AM472" s="2">
        <v>0.15999999642372131</v>
      </c>
      <c r="AN472" s="2">
        <v>111115</v>
      </c>
      <c r="AO472">
        <v>1.1657013956705728</v>
      </c>
      <c r="AP472">
        <v>2.7699354938539112E-3</v>
      </c>
      <c r="AQ472">
        <v>298.12945976257322</v>
      </c>
      <c r="AR472">
        <v>295.14791717529295</v>
      </c>
      <c r="AS472">
        <v>239.94802198049365</v>
      </c>
      <c r="AT472">
        <v>0.99821937421024121</v>
      </c>
      <c r="AU472">
        <v>3.1757858705094448</v>
      </c>
      <c r="AV472">
        <v>31.258988881394576</v>
      </c>
      <c r="AW472">
        <v>9.666413808152388</v>
      </c>
      <c r="AX472">
        <v>23.488688468933105</v>
      </c>
      <c r="AY472">
        <v>2.9042113409116781</v>
      </c>
      <c r="AZ472">
        <v>0.27898017154280497</v>
      </c>
      <c r="BA472">
        <v>2.1937176242553398</v>
      </c>
      <c r="BB472">
        <v>0.71049371665633831</v>
      </c>
      <c r="BC472">
        <v>0.17714194768409056</v>
      </c>
      <c r="BD472">
        <v>30.361278772829095</v>
      </c>
      <c r="BE472">
        <v>0.77071354614833687</v>
      </c>
      <c r="BF472">
        <v>71.703849546545499</v>
      </c>
      <c r="BG472">
        <v>379.9332369464276</v>
      </c>
      <c r="BH472">
        <v>2.7927904386230901E-2</v>
      </c>
    </row>
    <row r="473" spans="1:60" x14ac:dyDescent="0.25">
      <c r="A473" s="6" t="s">
        <v>554</v>
      </c>
      <c r="B473" t="s">
        <v>745</v>
      </c>
      <c r="C473" s="6">
        <v>150812</v>
      </c>
      <c r="D473" t="s">
        <v>737</v>
      </c>
      <c r="F473" s="2" t="s">
        <v>749</v>
      </c>
      <c r="G473" s="2">
        <v>3402.4999991841614</v>
      </c>
      <c r="H473" s="2">
        <v>0</v>
      </c>
      <c r="I473">
        <v>16.498304110843783</v>
      </c>
      <c r="J473">
        <v>0.2949326811155325</v>
      </c>
      <c r="K473">
        <v>1653.7039919806307</v>
      </c>
      <c r="L473">
        <v>2.6090404547052755</v>
      </c>
      <c r="M473">
        <v>0.97573671846252408</v>
      </c>
      <c r="N473">
        <v>25.024139404296875</v>
      </c>
      <c r="O473" s="2">
        <v>6</v>
      </c>
      <c r="P473">
        <v>1.4200000166893005</v>
      </c>
      <c r="Q473" s="2">
        <v>0.5</v>
      </c>
      <c r="R473">
        <v>2.5560000300407411</v>
      </c>
      <c r="S473" s="2">
        <v>21.940732955932617</v>
      </c>
      <c r="T473" s="2">
        <v>25.024139404296875</v>
      </c>
      <c r="U473" s="2">
        <v>20.188665390014648</v>
      </c>
      <c r="V473" s="2">
        <v>1796.875244140625</v>
      </c>
      <c r="W473" s="2">
        <v>1778.7410888671875</v>
      </c>
      <c r="X473" s="2">
        <v>19.550992965698242</v>
      </c>
      <c r="Y473" s="2">
        <v>21.740495681762695</v>
      </c>
      <c r="Z473" s="2">
        <v>75.119132995605469</v>
      </c>
      <c r="AA473" s="2">
        <v>83.531669616699219</v>
      </c>
      <c r="AB473" s="2">
        <v>699.4241943359375</v>
      </c>
      <c r="AC473" s="2">
        <v>1500.2432861328125</v>
      </c>
      <c r="AD473" s="2">
        <v>0.23527359962463379</v>
      </c>
      <c r="AE473" s="2">
        <v>101.58553314208984</v>
      </c>
      <c r="AF473" s="2">
        <v>-4.4882464408874512</v>
      </c>
      <c r="AG473" s="2">
        <v>-0.16184203326702118</v>
      </c>
      <c r="AH473" s="2">
        <v>0.66666668653488159</v>
      </c>
      <c r="AI473" s="2">
        <v>-0.21956524252891541</v>
      </c>
      <c r="AJ473" s="2">
        <v>2.737391471862793</v>
      </c>
      <c r="AK473" s="2">
        <v>1</v>
      </c>
      <c r="AL473" s="2">
        <v>0</v>
      </c>
      <c r="AM473" s="2">
        <v>0.15999999642372131</v>
      </c>
      <c r="AN473" s="2">
        <v>111115</v>
      </c>
      <c r="AO473">
        <v>1.1657069905598956</v>
      </c>
      <c r="AP473">
        <v>2.6090404547052756E-3</v>
      </c>
      <c r="AQ473">
        <v>298.17413940429685</v>
      </c>
      <c r="AR473">
        <v>295.09073295593259</v>
      </c>
      <c r="AS473">
        <v>240.03892041596191</v>
      </c>
      <c r="AT473">
        <v>1.0697446558643502</v>
      </c>
      <c r="AU473">
        <v>3.1842565630676893</v>
      </c>
      <c r="AV473">
        <v>31.345571210556155</v>
      </c>
      <c r="AW473">
        <v>9.6050755287934599</v>
      </c>
      <c r="AX473">
        <v>23.482436180114746</v>
      </c>
      <c r="AY473">
        <v>2.9031165514109429</v>
      </c>
      <c r="AZ473">
        <v>0.26442151329680236</v>
      </c>
      <c r="BA473">
        <v>2.2085198446051653</v>
      </c>
      <c r="BB473">
        <v>0.69459670680577767</v>
      </c>
      <c r="BC473">
        <v>0.16775819872975636</v>
      </c>
      <c r="BD473">
        <v>167.99240168455464</v>
      </c>
      <c r="BE473">
        <v>0.92970472337478405</v>
      </c>
      <c r="BF473">
        <v>71.778393902758282</v>
      </c>
      <c r="BG473">
        <v>1770.0271959533113</v>
      </c>
      <c r="BH473">
        <v>6.6904156834598043E-3</v>
      </c>
    </row>
    <row r="474" spans="1:60" x14ac:dyDescent="0.25">
      <c r="A474" s="6" t="s">
        <v>554</v>
      </c>
      <c r="B474" t="s">
        <v>745</v>
      </c>
      <c r="C474" s="6">
        <v>150812</v>
      </c>
      <c r="D474" t="s">
        <v>736</v>
      </c>
      <c r="F474" s="2" t="s">
        <v>746</v>
      </c>
      <c r="G474" s="2">
        <v>2583.4999995417893</v>
      </c>
      <c r="H474" s="2">
        <v>0</v>
      </c>
      <c r="I474">
        <v>19.16896502323937</v>
      </c>
      <c r="J474">
        <v>0.42742935922595032</v>
      </c>
      <c r="K474">
        <v>295.68620663209288</v>
      </c>
      <c r="L474">
        <v>4.0614747787923697</v>
      </c>
      <c r="M474">
        <v>1.0964109682959071</v>
      </c>
      <c r="N474">
        <v>25.695045471191406</v>
      </c>
      <c r="O474" s="2">
        <v>6</v>
      </c>
      <c r="P474">
        <v>1.4200000166893005</v>
      </c>
      <c r="Q474" s="2">
        <v>0.5</v>
      </c>
      <c r="R474">
        <v>2.5560000300407411</v>
      </c>
      <c r="S474" s="2">
        <v>23.07244873046875</v>
      </c>
      <c r="T474" s="2">
        <v>25.695045471191406</v>
      </c>
      <c r="U474" s="2">
        <v>21.311166763305664</v>
      </c>
      <c r="V474" s="2">
        <v>401.40118408203125</v>
      </c>
      <c r="W474" s="2">
        <v>383.6192626953125</v>
      </c>
      <c r="X474" s="2">
        <v>18.412357330322266</v>
      </c>
      <c r="Y474" s="2">
        <v>21.820705413818359</v>
      </c>
      <c r="Z474" s="2">
        <v>66.066551208496094</v>
      </c>
      <c r="AA474" s="2">
        <v>78.296257019042969</v>
      </c>
      <c r="AB474" s="2">
        <v>699.37408447265625</v>
      </c>
      <c r="AC474" s="2">
        <v>1498.5992431640625</v>
      </c>
      <c r="AD474" s="2">
        <v>0.1762087494134903</v>
      </c>
      <c r="AE474" s="2">
        <v>101.62073516845703</v>
      </c>
      <c r="AF474" s="2">
        <v>5.5911192893981934</v>
      </c>
      <c r="AG474" s="2">
        <v>-0.17538763582706451</v>
      </c>
      <c r="AH474" s="2">
        <v>0.66666668653488159</v>
      </c>
      <c r="AI474" s="2">
        <v>-0.21956524252891541</v>
      </c>
      <c r="AJ474" s="2">
        <v>2.737391471862793</v>
      </c>
      <c r="AK474" s="2">
        <v>1</v>
      </c>
      <c r="AL474" s="2">
        <v>0</v>
      </c>
      <c r="AM474" s="2">
        <v>0.15999999642372131</v>
      </c>
      <c r="AN474" s="2">
        <v>111115</v>
      </c>
      <c r="AO474">
        <v>1.1656234741210936</v>
      </c>
      <c r="AP474">
        <v>4.0614747787923698E-3</v>
      </c>
      <c r="AQ474">
        <v>298.84504547119138</v>
      </c>
      <c r="AR474">
        <v>296.22244873046873</v>
      </c>
      <c r="AS474">
        <v>239.77587354684147</v>
      </c>
      <c r="AT474">
        <v>0.36569425219119378</v>
      </c>
      <c r="AU474">
        <v>3.3138470943424592</v>
      </c>
      <c r="AV474">
        <v>32.609950015113391</v>
      </c>
      <c r="AW474">
        <v>10.789244601295032</v>
      </c>
      <c r="AX474">
        <v>24.383747100830078</v>
      </c>
      <c r="AY474">
        <v>3.0647133513214935</v>
      </c>
      <c r="AZ474">
        <v>0.36619249610943727</v>
      </c>
      <c r="BA474">
        <v>2.217436126046552</v>
      </c>
      <c r="BB474">
        <v>0.84727722527494143</v>
      </c>
      <c r="BC474">
        <v>0.23368295108327064</v>
      </c>
      <c r="BD474">
        <v>30.047849697125574</v>
      </c>
      <c r="BE474">
        <v>0.77078039448436153</v>
      </c>
      <c r="BF474">
        <v>70.861359998233226</v>
      </c>
      <c r="BG474">
        <v>373.49480945696075</v>
      </c>
      <c r="BH474">
        <v>3.6368348285221154E-2</v>
      </c>
    </row>
    <row r="475" spans="1:60" x14ac:dyDescent="0.25">
      <c r="A475" s="6" t="s">
        <v>554</v>
      </c>
      <c r="B475" t="s">
        <v>745</v>
      </c>
      <c r="C475" s="6">
        <v>150812</v>
      </c>
      <c r="D475" t="s">
        <v>736</v>
      </c>
      <c r="F475" s="2" t="s">
        <v>747</v>
      </c>
      <c r="G475" s="2">
        <v>2974.9999998658895</v>
      </c>
      <c r="H475" s="2">
        <v>0</v>
      </c>
      <c r="I475">
        <v>19.775362313334369</v>
      </c>
      <c r="J475">
        <v>0.39712192656803774</v>
      </c>
      <c r="K475">
        <v>1657.9911236153589</v>
      </c>
      <c r="L475">
        <v>3.6288182192068832</v>
      </c>
      <c r="M475">
        <v>1.0434315668746659</v>
      </c>
      <c r="N475">
        <v>25.564495086669922</v>
      </c>
      <c r="O475" s="2">
        <v>6</v>
      </c>
      <c r="P475">
        <v>1.4200000166893005</v>
      </c>
      <c r="Q475" s="2">
        <v>0.5</v>
      </c>
      <c r="R475">
        <v>2.5560000300407411</v>
      </c>
      <c r="S475" s="2">
        <v>22.137300491333008</v>
      </c>
      <c r="T475" s="2">
        <v>25.564495086669922</v>
      </c>
      <c r="U475" s="2">
        <v>20.349245071411133</v>
      </c>
      <c r="V475" s="2">
        <v>1799.2109375</v>
      </c>
      <c r="W475" s="2">
        <v>1776.714111328125</v>
      </c>
      <c r="X475" s="2">
        <v>19.05058479309082</v>
      </c>
      <c r="Y475" s="2">
        <v>22.095008850097656</v>
      </c>
      <c r="Z475" s="2">
        <v>72.334480285644531</v>
      </c>
      <c r="AA475" s="2">
        <v>83.894058227539063</v>
      </c>
      <c r="AB475" s="2">
        <v>699.37158203125</v>
      </c>
      <c r="AC475" s="2">
        <v>1499.787353515625</v>
      </c>
      <c r="AD475" s="2">
        <v>7.1082271635532379E-2</v>
      </c>
      <c r="AE475" s="2">
        <v>101.59958648681641</v>
      </c>
      <c r="AF475" s="2">
        <v>-4.7690186500549316</v>
      </c>
      <c r="AG475" s="2">
        <v>-0.18253323435783386</v>
      </c>
      <c r="AH475" s="2">
        <v>0.66666668653488159</v>
      </c>
      <c r="AI475" s="2">
        <v>-0.21956524252891541</v>
      </c>
      <c r="AJ475" s="2">
        <v>2.737391471862793</v>
      </c>
      <c r="AK475" s="2">
        <v>1</v>
      </c>
      <c r="AL475" s="2">
        <v>0</v>
      </c>
      <c r="AM475" s="2">
        <v>0.15999999642372131</v>
      </c>
      <c r="AN475" s="2">
        <v>111115</v>
      </c>
      <c r="AO475">
        <v>1.1656193033854165</v>
      </c>
      <c r="AP475">
        <v>3.6288182192068833E-3</v>
      </c>
      <c r="AQ475">
        <v>298.7144950866699</v>
      </c>
      <c r="AR475">
        <v>295.28730049133299</v>
      </c>
      <c r="AS475">
        <v>239.96597119884245</v>
      </c>
      <c r="AT475">
        <v>0.48823251113968774</v>
      </c>
      <c r="AU475">
        <v>3.2882753294671367</v>
      </c>
      <c r="AV475">
        <v>32.365046386225444</v>
      </c>
      <c r="AW475">
        <v>10.270037536127788</v>
      </c>
      <c r="AX475">
        <v>23.850897789001465</v>
      </c>
      <c r="AY475">
        <v>2.9682546078850027</v>
      </c>
      <c r="AZ475">
        <v>0.34371884099340344</v>
      </c>
      <c r="BA475">
        <v>2.2448437625924709</v>
      </c>
      <c r="BB475">
        <v>0.72341084529253186</v>
      </c>
      <c r="BC475">
        <v>0.2190588636746546</v>
      </c>
      <c r="BD475">
        <v>168.45121255813257</v>
      </c>
      <c r="BE475">
        <v>0.93317833918478954</v>
      </c>
      <c r="BF475">
        <v>71.766474418712974</v>
      </c>
      <c r="BG475">
        <v>1766.2693778346845</v>
      </c>
      <c r="BH475">
        <v>8.0350599483332234E-3</v>
      </c>
    </row>
    <row r="476" spans="1:60" x14ac:dyDescent="0.25">
      <c r="A476" s="6" t="s">
        <v>554</v>
      </c>
      <c r="B476" t="s">
        <v>745</v>
      </c>
      <c r="C476" s="6">
        <v>150812</v>
      </c>
      <c r="D476" t="s">
        <v>738</v>
      </c>
      <c r="F476" s="2" t="s">
        <v>750</v>
      </c>
      <c r="G476" s="2">
        <v>3773.9999984800816</v>
      </c>
      <c r="H476" s="2">
        <v>0</v>
      </c>
      <c r="I476">
        <v>15.703156044252895</v>
      </c>
      <c r="J476">
        <v>0.43972033138346933</v>
      </c>
      <c r="K476">
        <v>315.86692664480881</v>
      </c>
      <c r="L476">
        <v>3.3818007370598751</v>
      </c>
      <c r="M476">
        <v>0.89079534642667602</v>
      </c>
      <c r="N476">
        <v>25.105754852294922</v>
      </c>
      <c r="O476" s="2">
        <v>6</v>
      </c>
      <c r="P476">
        <v>1.4200000166893005</v>
      </c>
      <c r="Q476" s="2">
        <v>0.5</v>
      </c>
      <c r="R476">
        <v>2.5560000300407411</v>
      </c>
      <c r="S476" s="2">
        <v>22.107704162597656</v>
      </c>
      <c r="T476" s="2">
        <v>25.105754852294922</v>
      </c>
      <c r="U476" s="2">
        <v>20.357921600341797</v>
      </c>
      <c r="V476" s="2">
        <v>400.97213745117187</v>
      </c>
      <c r="W476" s="2">
        <v>386.37954711914062</v>
      </c>
      <c r="X476" s="2">
        <v>19.895612716674805</v>
      </c>
      <c r="Y476" s="2">
        <v>22.730886459350586</v>
      </c>
      <c r="Z476" s="2">
        <v>75.664199829101563</v>
      </c>
      <c r="AA476" s="2">
        <v>86.446914672851563</v>
      </c>
      <c r="AB476" s="2">
        <v>699.388427734375</v>
      </c>
      <c r="AC476" s="2">
        <v>1499.5643310546875</v>
      </c>
      <c r="AD476" s="2">
        <v>0.24128009378910065</v>
      </c>
      <c r="AE476" s="2">
        <v>101.57920837402344</v>
      </c>
      <c r="AF476" s="2">
        <v>6.2074141502380371</v>
      </c>
      <c r="AG476" s="2">
        <v>-0.19308431446552277</v>
      </c>
      <c r="AH476" s="2">
        <v>1</v>
      </c>
      <c r="AI476" s="2">
        <v>-0.21956524252891541</v>
      </c>
      <c r="AJ476" s="2">
        <v>2.737391471862793</v>
      </c>
      <c r="AK476" s="2">
        <v>1</v>
      </c>
      <c r="AL476" s="2">
        <v>0</v>
      </c>
      <c r="AM476" s="2">
        <v>0.15999999642372131</v>
      </c>
      <c r="AN476" s="2">
        <v>111115</v>
      </c>
      <c r="AO476">
        <v>1.1656473795572915</v>
      </c>
      <c r="AP476">
        <v>3.3818007370598748E-3</v>
      </c>
      <c r="AQ476">
        <v>298.2557548522949</v>
      </c>
      <c r="AR476">
        <v>295.25770416259763</v>
      </c>
      <c r="AS476">
        <v>239.93028760589004</v>
      </c>
      <c r="AT476">
        <v>0.67553389054650115</v>
      </c>
      <c r="AU476">
        <v>3.1997807986073172</v>
      </c>
      <c r="AV476">
        <v>31.500351792715762</v>
      </c>
      <c r="AW476">
        <v>8.7694653333651758</v>
      </c>
      <c r="AX476">
        <v>23.606729507446289</v>
      </c>
      <c r="AY476">
        <v>2.9249484555481713</v>
      </c>
      <c r="AZ476">
        <v>0.37517693396834317</v>
      </c>
      <c r="BA476">
        <v>2.3089854521806412</v>
      </c>
      <c r="BB476">
        <v>0.61596300336753007</v>
      </c>
      <c r="BC476">
        <v>0.23953988310061095</v>
      </c>
      <c r="BD476">
        <v>32.085512360115409</v>
      </c>
      <c r="BE476">
        <v>0.81750426232424478</v>
      </c>
      <c r="BF476">
        <v>75.585037369531278</v>
      </c>
      <c r="BG476">
        <v>378.08562677071109</v>
      </c>
      <c r="BH476">
        <v>3.1392984879169777E-2</v>
      </c>
    </row>
    <row r="477" spans="1:60" x14ac:dyDescent="0.25">
      <c r="A477" s="6" t="s">
        <v>554</v>
      </c>
      <c r="B477" t="s">
        <v>745</v>
      </c>
      <c r="C477" s="6">
        <v>150812</v>
      </c>
      <c r="D477" t="s">
        <v>738</v>
      </c>
      <c r="F477" s="2" t="s">
        <v>751</v>
      </c>
      <c r="G477" s="2">
        <v>3981.9999993741512</v>
      </c>
      <c r="H477" s="2">
        <v>0</v>
      </c>
      <c r="I477">
        <v>13.462149904760416</v>
      </c>
      <c r="J477">
        <v>0.44849364679140058</v>
      </c>
      <c r="K477">
        <v>1699.4627192670441</v>
      </c>
      <c r="L477">
        <v>3.5184567240159841</v>
      </c>
      <c r="M477">
        <v>0.91125746530085561</v>
      </c>
      <c r="N477">
        <v>25.174272537231445</v>
      </c>
      <c r="O477" s="2">
        <v>6</v>
      </c>
      <c r="P477">
        <v>1.4200000166893005</v>
      </c>
      <c r="Q477" s="2">
        <v>0.5</v>
      </c>
      <c r="R477">
        <v>2.5560000300407411</v>
      </c>
      <c r="S477" s="2">
        <v>22.174688339233398</v>
      </c>
      <c r="T477" s="2">
        <v>25.174272537231445</v>
      </c>
      <c r="U477" s="2">
        <v>20.452566146850586</v>
      </c>
      <c r="V477" s="2">
        <v>1796.7440185546875</v>
      </c>
      <c r="W477" s="2">
        <v>1779.8214111328125</v>
      </c>
      <c r="X477" s="2">
        <v>19.708930969238281</v>
      </c>
      <c r="Y477" s="2">
        <v>22.659204483032227</v>
      </c>
      <c r="Z477" s="2">
        <v>74.645835876464844</v>
      </c>
      <c r="AA477" s="2">
        <v>85.819740295410156</v>
      </c>
      <c r="AB477" s="2">
        <v>699.338134765625</v>
      </c>
      <c r="AC477" s="2">
        <v>1499.6641845703125</v>
      </c>
      <c r="AD477" s="2">
        <v>0.16118352115154266</v>
      </c>
      <c r="AE477" s="2">
        <v>101.57493591308594</v>
      </c>
      <c r="AF477" s="2">
        <v>-4.0625929832458496</v>
      </c>
      <c r="AG477" s="2">
        <v>-0.19773928821086884</v>
      </c>
      <c r="AH477" s="2">
        <v>1</v>
      </c>
      <c r="AI477" s="2">
        <v>-0.21956524252891541</v>
      </c>
      <c r="AJ477" s="2">
        <v>2.737391471862793</v>
      </c>
      <c r="AK477" s="2">
        <v>1</v>
      </c>
      <c r="AL477" s="2">
        <v>0</v>
      </c>
      <c r="AM477" s="2">
        <v>0.15999999642372131</v>
      </c>
      <c r="AN477" s="2">
        <v>111115</v>
      </c>
      <c r="AO477">
        <v>1.1655635579427082</v>
      </c>
      <c r="AP477">
        <v>3.518456724015984E-3</v>
      </c>
      <c r="AQ477">
        <v>298.32427253723142</v>
      </c>
      <c r="AR477">
        <v>295.32468833923338</v>
      </c>
      <c r="AS477">
        <v>239.94626416803294</v>
      </c>
      <c r="AT477">
        <v>0.60380152000405296</v>
      </c>
      <c r="AU477">
        <v>3.2128647085063635</v>
      </c>
      <c r="AV477">
        <v>31.630487182935539</v>
      </c>
      <c r="AW477">
        <v>8.9712826999033126</v>
      </c>
      <c r="AX477">
        <v>23.674480438232422</v>
      </c>
      <c r="AY477">
        <v>2.9369091419701912</v>
      </c>
      <c r="AZ477">
        <v>0.38154507813129501</v>
      </c>
      <c r="BA477">
        <v>2.3016072432055079</v>
      </c>
      <c r="BB477">
        <v>0.63530189876468324</v>
      </c>
      <c r="BC477">
        <v>0.24369492299794576</v>
      </c>
      <c r="BD477">
        <v>172.62281679622876</v>
      </c>
      <c r="BE477">
        <v>0.95485013756822823</v>
      </c>
      <c r="BF477">
        <v>75.197809594642635</v>
      </c>
      <c r="BG477">
        <v>1772.7111207737248</v>
      </c>
      <c r="BH477">
        <v>5.7105987174654099E-3</v>
      </c>
    </row>
    <row r="478" spans="1:60" x14ac:dyDescent="0.25">
      <c r="A478" s="6" t="s">
        <v>554</v>
      </c>
      <c r="B478" t="s">
        <v>745</v>
      </c>
      <c r="C478" s="6">
        <v>150812</v>
      </c>
      <c r="D478" t="s">
        <v>740</v>
      </c>
      <c r="F478" s="2" t="s">
        <v>754</v>
      </c>
      <c r="G478" s="2">
        <v>4689.9999996200204</v>
      </c>
      <c r="H478" s="2">
        <v>0</v>
      </c>
      <c r="I478">
        <v>14.856209642285128</v>
      </c>
      <c r="J478">
        <v>0.24487040883283587</v>
      </c>
      <c r="K478">
        <v>277.43362600747491</v>
      </c>
      <c r="L478">
        <v>2.6179631567984814</v>
      </c>
      <c r="M478">
        <v>1.1587702410532037</v>
      </c>
      <c r="N478">
        <v>25.277467727661133</v>
      </c>
      <c r="O478" s="2">
        <v>6</v>
      </c>
      <c r="P478">
        <v>1.4200000166893005</v>
      </c>
      <c r="Q478" s="2">
        <v>0.5</v>
      </c>
      <c r="R478">
        <v>2.5560000300407411</v>
      </c>
      <c r="S478" s="2">
        <v>22.171911239624023</v>
      </c>
      <c r="T478" s="2">
        <v>25.277467727661133</v>
      </c>
      <c r="U478" s="2">
        <v>20.467433929443359</v>
      </c>
      <c r="V478" s="2">
        <v>402.25033569335937</v>
      </c>
      <c r="W478" s="2">
        <v>388.63211059570312</v>
      </c>
      <c r="X478" s="2">
        <v>18.219646453857422</v>
      </c>
      <c r="Y478" s="2">
        <v>20.419773101806641</v>
      </c>
      <c r="Z478" s="2">
        <v>69.008712768554688</v>
      </c>
      <c r="AA478" s="2">
        <v>77.341903686523438</v>
      </c>
      <c r="AB478" s="2">
        <v>699.37017822265625</v>
      </c>
      <c r="AC478" s="2">
        <v>1500.4937744140625</v>
      </c>
      <c r="AD478" s="2">
        <v>0.28432914614677429</v>
      </c>
      <c r="AE478" s="2">
        <v>101.56275939941406</v>
      </c>
      <c r="AF478" s="2">
        <v>5.7636370658874512</v>
      </c>
      <c r="AG478" s="2">
        <v>-0.13760268688201904</v>
      </c>
      <c r="AH478" s="2">
        <v>1</v>
      </c>
      <c r="AI478" s="2">
        <v>-0.21956524252891541</v>
      </c>
      <c r="AJ478" s="2">
        <v>2.737391471862793</v>
      </c>
      <c r="AK478" s="2">
        <v>1</v>
      </c>
      <c r="AL478" s="2">
        <v>0</v>
      </c>
      <c r="AM478" s="2">
        <v>0.15999999642372131</v>
      </c>
      <c r="AN478" s="2">
        <v>111115</v>
      </c>
      <c r="AO478">
        <v>1.1656169637044269</v>
      </c>
      <c r="AP478">
        <v>2.6179631567984814E-3</v>
      </c>
      <c r="AQ478">
        <v>298.42746772766111</v>
      </c>
      <c r="AR478">
        <v>295.321911239624</v>
      </c>
      <c r="AS478">
        <v>240.0789985400661</v>
      </c>
      <c r="AT478">
        <v>1.061225235760471</v>
      </c>
      <c r="AU478">
        <v>3.2326587435826184</v>
      </c>
      <c r="AV478">
        <v>31.829174026963948</v>
      </c>
      <c r="AW478">
        <v>11.409400925157307</v>
      </c>
      <c r="AX478">
        <v>23.724689483642578</v>
      </c>
      <c r="AY478">
        <v>2.9458005726089356</v>
      </c>
      <c r="AZ478">
        <v>0.22346223646979191</v>
      </c>
      <c r="BA478">
        <v>2.0738885025294147</v>
      </c>
      <c r="BB478">
        <v>0.87191207007952087</v>
      </c>
      <c r="BC478">
        <v>0.14144147269401389</v>
      </c>
      <c r="BD478">
        <v>28.176924607504201</v>
      </c>
      <c r="BE478">
        <v>0.71387211309487286</v>
      </c>
      <c r="BF478">
        <v>66.410630236779824</v>
      </c>
      <c r="BG478">
        <v>380.78552108812585</v>
      </c>
      <c r="BH478">
        <v>2.5909867645559657E-2</v>
      </c>
    </row>
    <row r="479" spans="1:60" x14ac:dyDescent="0.25">
      <c r="A479" s="6" t="s">
        <v>554</v>
      </c>
      <c r="B479" t="s">
        <v>745</v>
      </c>
      <c r="C479" s="6">
        <v>150812</v>
      </c>
      <c r="D479" t="s">
        <v>740</v>
      </c>
      <c r="F479" s="2" t="s">
        <v>755</v>
      </c>
      <c r="G479" s="2">
        <v>4941.9999991729856</v>
      </c>
      <c r="H479" s="2">
        <v>0</v>
      </c>
      <c r="I479">
        <v>13.484900975924313</v>
      </c>
      <c r="J479">
        <v>0.20456626213831158</v>
      </c>
      <c r="K479">
        <v>1648.8028422089033</v>
      </c>
      <c r="L479">
        <v>2.4178463961847267</v>
      </c>
      <c r="M479">
        <v>1.2614791959599225</v>
      </c>
      <c r="N479">
        <v>25.941005706787109</v>
      </c>
      <c r="O479" s="2">
        <v>6</v>
      </c>
      <c r="P479">
        <v>1.4200000166893005</v>
      </c>
      <c r="Q479" s="2">
        <v>0.5</v>
      </c>
      <c r="R479">
        <v>2.5560000300407411</v>
      </c>
      <c r="S479" s="2">
        <v>22.197193145751953</v>
      </c>
      <c r="T479" s="2">
        <v>25.941005706787109</v>
      </c>
      <c r="U479" s="2">
        <v>20.472047805786133</v>
      </c>
      <c r="V479" s="2">
        <v>1811.6043701171875</v>
      </c>
      <c r="W479" s="2">
        <v>1796.3094482421875</v>
      </c>
      <c r="X479" s="2">
        <v>18.657604217529297</v>
      </c>
      <c r="Y479" s="2">
        <v>20.688985824584961</v>
      </c>
      <c r="Z479" s="2">
        <v>70.551666259765625</v>
      </c>
      <c r="AA479" s="2">
        <v>78.233108520507813</v>
      </c>
      <c r="AB479" s="2">
        <v>699.37335205078125</v>
      </c>
      <c r="AC479" s="2">
        <v>1501.49365234375</v>
      </c>
      <c r="AD479" s="2">
        <v>0.23927754163742065</v>
      </c>
      <c r="AE479" s="2">
        <v>101.552490234375</v>
      </c>
      <c r="AF479" s="2">
        <v>-5.6908674240112305</v>
      </c>
      <c r="AG479" s="2">
        <v>-0.13803461194038391</v>
      </c>
      <c r="AH479" s="2">
        <v>1</v>
      </c>
      <c r="AI479" s="2">
        <v>-0.21956524252891541</v>
      </c>
      <c r="AJ479" s="2">
        <v>2.737391471862793</v>
      </c>
      <c r="AK479" s="2">
        <v>1</v>
      </c>
      <c r="AL479" s="2">
        <v>0</v>
      </c>
      <c r="AM479" s="2">
        <v>0.15999999642372131</v>
      </c>
      <c r="AN479" s="2">
        <v>111115</v>
      </c>
      <c r="AO479">
        <v>1.1656222534179685</v>
      </c>
      <c r="AP479">
        <v>2.4178463961847269E-3</v>
      </c>
      <c r="AQ479">
        <v>299.09100570678709</v>
      </c>
      <c r="AR479">
        <v>295.34719314575193</v>
      </c>
      <c r="AS479">
        <v>240.23897900524025</v>
      </c>
      <c r="AT479">
        <v>1.079679932755695</v>
      </c>
      <c r="AU479">
        <v>3.3624972268702096</v>
      </c>
      <c r="AV479">
        <v>33.110928339717084</v>
      </c>
      <c r="AW479">
        <v>12.421942515132123</v>
      </c>
      <c r="AX479">
        <v>24.069099426269531</v>
      </c>
      <c r="AY479">
        <v>3.0074285980594082</v>
      </c>
      <c r="AZ479">
        <v>0.18940728706721915</v>
      </c>
      <c r="BA479">
        <v>2.101018030910287</v>
      </c>
      <c r="BB479">
        <v>0.90641056714912116</v>
      </c>
      <c r="BC479">
        <v>0.11965414714986501</v>
      </c>
      <c r="BD479">
        <v>167.44003453182938</v>
      </c>
      <c r="BE479">
        <v>0.91788352158497544</v>
      </c>
      <c r="BF479">
        <v>64.303688734685196</v>
      </c>
      <c r="BG479">
        <v>1789.1871414724151</v>
      </c>
      <c r="BH479">
        <v>4.846496237728851E-3</v>
      </c>
    </row>
    <row r="480" spans="1:60" x14ac:dyDescent="0.25">
      <c r="A480" s="6" t="s">
        <v>554</v>
      </c>
      <c r="B480" t="s">
        <v>745</v>
      </c>
      <c r="C480" s="6">
        <v>150812</v>
      </c>
      <c r="D480" t="s">
        <v>739</v>
      </c>
      <c r="F480" s="2" t="s">
        <v>752</v>
      </c>
      <c r="G480" s="2">
        <v>4294.4999992959201</v>
      </c>
      <c r="H480" s="2">
        <v>0</v>
      </c>
      <c r="I480">
        <v>9.9444915735593469</v>
      </c>
      <c r="J480">
        <v>0.11758602414283081</v>
      </c>
      <c r="K480">
        <v>244.77504772546857</v>
      </c>
      <c r="L480">
        <v>1.3610059099701852</v>
      </c>
      <c r="M480">
        <v>1.1965212958426203</v>
      </c>
      <c r="N480">
        <v>25.82335090637207</v>
      </c>
      <c r="O480" s="2">
        <v>6</v>
      </c>
      <c r="P480">
        <v>1.4200000166893005</v>
      </c>
      <c r="Q480" s="2">
        <v>0.5</v>
      </c>
      <c r="R480">
        <v>2.5560000300407411</v>
      </c>
      <c r="S480" s="2">
        <v>22.114768981933594</v>
      </c>
      <c r="T480" s="2">
        <v>25.82335090637207</v>
      </c>
      <c r="U480" s="2">
        <v>20.388385772705078</v>
      </c>
      <c r="V480" s="2">
        <v>400.533203125</v>
      </c>
      <c r="W480" s="2">
        <v>391.54470825195312</v>
      </c>
      <c r="X480" s="2">
        <v>19.952205657958984</v>
      </c>
      <c r="Y480" s="2">
        <v>21.095174789428711</v>
      </c>
      <c r="Z480" s="2">
        <v>75.839530944824219</v>
      </c>
      <c r="AA480" s="2">
        <v>80.184028625488281</v>
      </c>
      <c r="AB480" s="2">
        <v>699.386474609375</v>
      </c>
      <c r="AC480" s="2">
        <v>1499.79248046875</v>
      </c>
      <c r="AD480" s="2">
        <v>0.15918208658695221</v>
      </c>
      <c r="AE480" s="2">
        <v>101.56952667236328</v>
      </c>
      <c r="AF480" s="2">
        <v>6.1409072875976563</v>
      </c>
      <c r="AG480" s="2">
        <v>-0.12569023668766022</v>
      </c>
      <c r="AH480" s="2">
        <v>1</v>
      </c>
      <c r="AI480" s="2">
        <v>-0.21956524252891541</v>
      </c>
      <c r="AJ480" s="2">
        <v>2.737391471862793</v>
      </c>
      <c r="AK480" s="2">
        <v>1</v>
      </c>
      <c r="AL480" s="2">
        <v>0</v>
      </c>
      <c r="AM480" s="2">
        <v>0.15999999642372131</v>
      </c>
      <c r="AN480" s="2">
        <v>111115</v>
      </c>
      <c r="AO480">
        <v>1.1656441243489581</v>
      </c>
      <c r="AP480">
        <v>1.3610059099701851E-3</v>
      </c>
      <c r="AQ480">
        <v>298.97335090637205</v>
      </c>
      <c r="AR480">
        <v>295.26476898193357</v>
      </c>
      <c r="AS480">
        <v>239.96679151132412</v>
      </c>
      <c r="AT480">
        <v>1.6333849022971791</v>
      </c>
      <c r="AU480">
        <v>3.3391482142756654</v>
      </c>
      <c r="AV480">
        <v>32.875492519000154</v>
      </c>
      <c r="AW480">
        <v>11.780317729571443</v>
      </c>
      <c r="AX480">
        <v>23.969059944152832</v>
      </c>
      <c r="AY480">
        <v>2.989412638314942</v>
      </c>
      <c r="AZ480">
        <v>0.11241451561701282</v>
      </c>
      <c r="BA480">
        <v>2.1426269184330451</v>
      </c>
      <c r="BB480">
        <v>0.84678571988189688</v>
      </c>
      <c r="BC480">
        <v>7.0706091508229346E-2</v>
      </c>
      <c r="BD480">
        <v>24.861685738680976</v>
      </c>
      <c r="BE480">
        <v>0.62515223055437008</v>
      </c>
      <c r="BF480">
        <v>64.792755433645638</v>
      </c>
      <c r="BG480">
        <v>386.29233600370588</v>
      </c>
      <c r="BH480">
        <v>1.6679880763448521E-2</v>
      </c>
    </row>
    <row r="481" spans="1:60" x14ac:dyDescent="0.25">
      <c r="A481" s="6" t="s">
        <v>554</v>
      </c>
      <c r="B481" t="s">
        <v>745</v>
      </c>
      <c r="C481" s="6">
        <v>150812</v>
      </c>
      <c r="D481" t="s">
        <v>739</v>
      </c>
      <c r="F481" s="2" t="s">
        <v>753</v>
      </c>
      <c r="G481" s="2">
        <v>4483.499999564141</v>
      </c>
      <c r="H481" s="2">
        <v>0</v>
      </c>
      <c r="I481">
        <v>14.506373567501765</v>
      </c>
      <c r="J481">
        <v>0.10610964031470684</v>
      </c>
      <c r="K481">
        <v>1521.5185474838647</v>
      </c>
      <c r="L481">
        <v>1.2356895027734571</v>
      </c>
      <c r="M481">
        <v>1.1985963605559329</v>
      </c>
      <c r="N481">
        <v>25.840648651123047</v>
      </c>
      <c r="O481" s="2">
        <v>6</v>
      </c>
      <c r="P481">
        <v>1.4200000166893005</v>
      </c>
      <c r="Q481" s="2">
        <v>0.5</v>
      </c>
      <c r="R481">
        <v>2.5560000300407411</v>
      </c>
      <c r="S481" s="2">
        <v>22.113592147827148</v>
      </c>
      <c r="T481" s="2">
        <v>25.840648651123047</v>
      </c>
      <c r="U481" s="2">
        <v>20.369949340820313</v>
      </c>
      <c r="V481" s="2">
        <v>1794.2154541015625</v>
      </c>
      <c r="W481" s="2">
        <v>1779.8819580078125</v>
      </c>
      <c r="X481" s="2">
        <v>20.071514129638672</v>
      </c>
      <c r="Y481" s="2">
        <v>21.109352111816406</v>
      </c>
      <c r="Z481" s="2">
        <v>76.295257568359375</v>
      </c>
      <c r="AA481" s="2">
        <v>80.240257263183594</v>
      </c>
      <c r="AB481" s="2">
        <v>699.302734375</v>
      </c>
      <c r="AC481" s="2">
        <v>1500.9036865234375</v>
      </c>
      <c r="AD481" s="2">
        <v>9.5109559595584869E-2</v>
      </c>
      <c r="AE481" s="2">
        <v>101.56520843505859</v>
      </c>
      <c r="AF481" s="2">
        <v>-5.6290693283081055</v>
      </c>
      <c r="AG481" s="2">
        <v>-0.12734381854534149</v>
      </c>
      <c r="AH481" s="2">
        <v>0.66666668653488159</v>
      </c>
      <c r="AI481" s="2">
        <v>-0.21956524252891541</v>
      </c>
      <c r="AJ481" s="2">
        <v>2.737391471862793</v>
      </c>
      <c r="AK481" s="2">
        <v>1</v>
      </c>
      <c r="AL481" s="2">
        <v>0</v>
      </c>
      <c r="AM481" s="2">
        <v>0.15999999642372131</v>
      </c>
      <c r="AN481" s="2">
        <v>111115</v>
      </c>
      <c r="AO481">
        <v>1.1655045572916665</v>
      </c>
      <c r="AP481">
        <v>1.2356895027734571E-3</v>
      </c>
      <c r="AQ481">
        <v>298.99064865112302</v>
      </c>
      <c r="AR481">
        <v>295.26359214782713</v>
      </c>
      <c r="AS481">
        <v>240.14458447610014</v>
      </c>
      <c r="AT481">
        <v>1.6983356263337899</v>
      </c>
      <c r="AU481">
        <v>3.3425721077216104</v>
      </c>
      <c r="AV481">
        <v>32.910601565484612</v>
      </c>
      <c r="AW481">
        <v>11.801249453668206</v>
      </c>
      <c r="AX481">
        <v>23.977120399475098</v>
      </c>
      <c r="AY481">
        <v>2.9908607300344414</v>
      </c>
      <c r="AZ481">
        <v>0.10188019180884826</v>
      </c>
      <c r="BA481">
        <v>2.1439757471656775</v>
      </c>
      <c r="BB481">
        <v>0.8468849828687639</v>
      </c>
      <c r="BC481">
        <v>6.4042065819190752E-2</v>
      </c>
      <c r="BD481">
        <v>154.53334841300631</v>
      </c>
      <c r="BE481">
        <v>0.85484239032731757</v>
      </c>
      <c r="BF481">
        <v>64.61504120462493</v>
      </c>
      <c r="BG481">
        <v>1772.220141072773</v>
      </c>
      <c r="BH481">
        <v>5.2890151966471684E-3</v>
      </c>
    </row>
    <row r="482" spans="1:60" x14ac:dyDescent="0.25">
      <c r="A482" s="6" t="s">
        <v>554</v>
      </c>
      <c r="B482" t="s">
        <v>745</v>
      </c>
      <c r="C482" s="6">
        <v>150812</v>
      </c>
      <c r="D482" t="s">
        <v>741</v>
      </c>
      <c r="F482" s="2" t="s">
        <v>756</v>
      </c>
      <c r="G482" s="2">
        <v>5235.4999994970858</v>
      </c>
      <c r="H482" s="2">
        <v>0</v>
      </c>
      <c r="I482">
        <v>5.2250063863751013</v>
      </c>
      <c r="J482">
        <v>6.3558023562970856E-2</v>
      </c>
      <c r="K482">
        <v>255.272660940208</v>
      </c>
      <c r="L482">
        <v>0.9388426994581679</v>
      </c>
      <c r="M482">
        <v>1.4951837375777375</v>
      </c>
      <c r="N482">
        <v>26.758382797241211</v>
      </c>
      <c r="O482" s="2">
        <v>6</v>
      </c>
      <c r="P482">
        <v>1.4200000166893005</v>
      </c>
      <c r="Q482" s="2">
        <v>0.5</v>
      </c>
      <c r="R482">
        <v>2.5560000300407411</v>
      </c>
      <c r="S482" s="2">
        <v>22.195392608642578</v>
      </c>
      <c r="T482" s="2">
        <v>26.758382797241211</v>
      </c>
      <c r="U482" s="2">
        <v>20.45330810546875</v>
      </c>
      <c r="V482" s="2">
        <v>402.2877197265625</v>
      </c>
      <c r="W482" s="2">
        <v>397.48471069335937</v>
      </c>
      <c r="X482" s="2">
        <v>19.235931396484375</v>
      </c>
      <c r="Y482" s="2">
        <v>20.025289535522461</v>
      </c>
      <c r="Z482" s="2">
        <v>72.742240905761719</v>
      </c>
      <c r="AA482" s="2">
        <v>75.727264404296875</v>
      </c>
      <c r="AB482" s="2">
        <v>699.3343505859375</v>
      </c>
      <c r="AC482" s="2">
        <v>1500.1466064453125</v>
      </c>
      <c r="AD482" s="2">
        <v>6.7076787352561951E-2</v>
      </c>
      <c r="AE482" s="2">
        <v>101.54651641845703</v>
      </c>
      <c r="AF482" s="2">
        <v>5.861882209777832</v>
      </c>
      <c r="AG482" s="2">
        <v>-0.1050410121679306</v>
      </c>
      <c r="AH482" s="2">
        <v>0.66666668653488159</v>
      </c>
      <c r="AI482" s="2">
        <v>-0.21956524252891541</v>
      </c>
      <c r="AJ482" s="2">
        <v>2.737391471862793</v>
      </c>
      <c r="AK482" s="2">
        <v>1</v>
      </c>
      <c r="AL482" s="2">
        <v>0</v>
      </c>
      <c r="AM482" s="2">
        <v>0.15999999642372131</v>
      </c>
      <c r="AN482" s="2">
        <v>111115</v>
      </c>
      <c r="AO482">
        <v>1.1655572509765624</v>
      </c>
      <c r="AP482">
        <v>9.3884269945816788E-4</v>
      </c>
      <c r="AQ482">
        <v>299.90838279724119</v>
      </c>
      <c r="AR482">
        <v>295.34539260864256</v>
      </c>
      <c r="AS482">
        <v>240.02345166630766</v>
      </c>
      <c r="AT482">
        <v>1.7347113752544947</v>
      </c>
      <c r="AU482">
        <v>3.5286821301810249</v>
      </c>
      <c r="AV482">
        <v>34.749415879909535</v>
      </c>
      <c r="AW482">
        <v>14.724126344387074</v>
      </c>
      <c r="AX482">
        <v>24.476887702941895</v>
      </c>
      <c r="AY482">
        <v>3.0818524607091695</v>
      </c>
      <c r="AZ482">
        <v>6.2015922843472043E-2</v>
      </c>
      <c r="BA482">
        <v>2.0334983926032875</v>
      </c>
      <c r="BB482">
        <v>1.0483540681058821</v>
      </c>
      <c r="BC482">
        <v>3.889561146481095E-2</v>
      </c>
      <c r="BD482">
        <v>25.922049455348045</v>
      </c>
      <c r="BE482">
        <v>0.64222007557201055</v>
      </c>
      <c r="BF482">
        <v>57.491582135519906</v>
      </c>
      <c r="BG482">
        <v>394.72502425411705</v>
      </c>
      <c r="BH482">
        <v>7.6102062287166242E-3</v>
      </c>
    </row>
    <row r="483" spans="1:60" x14ac:dyDescent="0.25">
      <c r="A483" s="6" t="s">
        <v>554</v>
      </c>
      <c r="B483" t="s">
        <v>745</v>
      </c>
      <c r="C483" s="6">
        <v>150812</v>
      </c>
      <c r="D483" t="s">
        <v>741</v>
      </c>
      <c r="F483" s="2" t="s">
        <v>757</v>
      </c>
      <c r="G483" s="2">
        <v>5452.4999993853271</v>
      </c>
      <c r="H483" s="2">
        <v>0</v>
      </c>
      <c r="I483">
        <v>14.810289492476626</v>
      </c>
      <c r="J483">
        <v>8.3446109920966891E-2</v>
      </c>
      <c r="K483">
        <v>1466.7526872391074</v>
      </c>
      <c r="L483">
        <v>1.1858119519962855</v>
      </c>
      <c r="M483">
        <v>1.4488169644311513</v>
      </c>
      <c r="N483">
        <v>26.792013168334961</v>
      </c>
      <c r="O483" s="2">
        <v>6</v>
      </c>
      <c r="P483">
        <v>1.4200000166893005</v>
      </c>
      <c r="Q483" s="2">
        <v>0.5</v>
      </c>
      <c r="R483">
        <v>2.5560000300407411</v>
      </c>
      <c r="S483" s="2">
        <v>22.335342407226562</v>
      </c>
      <c r="T483" s="2">
        <v>26.792013168334961</v>
      </c>
      <c r="U483" s="2">
        <v>20.601263046264648</v>
      </c>
      <c r="V483" s="2">
        <v>1811.3369140625</v>
      </c>
      <c r="W483" s="2">
        <v>1796.802734375</v>
      </c>
      <c r="X483" s="2">
        <v>19.555217742919922</v>
      </c>
      <c r="Y483" s="2">
        <v>20.551654815673828</v>
      </c>
      <c r="Z483" s="2">
        <v>73.319068908691406</v>
      </c>
      <c r="AA483" s="2">
        <v>77.055038452148438</v>
      </c>
      <c r="AB483" s="2">
        <v>699.356689453125</v>
      </c>
      <c r="AC483" s="2">
        <v>1499.7818603515625</v>
      </c>
      <c r="AD483" s="2">
        <v>5.0059005618095398E-2</v>
      </c>
      <c r="AE483" s="2">
        <v>101.54187774658203</v>
      </c>
      <c r="AF483" s="2">
        <v>-4.6145458221435547</v>
      </c>
      <c r="AG483" s="2">
        <v>-0.10754507780075073</v>
      </c>
      <c r="AH483" s="2">
        <v>0.66666668653488159</v>
      </c>
      <c r="AI483" s="2">
        <v>-0.21956524252891541</v>
      </c>
      <c r="AJ483" s="2">
        <v>2.737391471862793</v>
      </c>
      <c r="AK483" s="2">
        <v>1</v>
      </c>
      <c r="AL483" s="2">
        <v>0</v>
      </c>
      <c r="AM483" s="2">
        <v>0.15999999642372131</v>
      </c>
      <c r="AN483" s="2">
        <v>111115</v>
      </c>
      <c r="AO483">
        <v>1.1655944824218749</v>
      </c>
      <c r="AP483">
        <v>1.1858119519962856E-3</v>
      </c>
      <c r="AQ483">
        <v>299.94201316833494</v>
      </c>
      <c r="AR483">
        <v>295.48534240722654</v>
      </c>
      <c r="AS483">
        <v>239.9650922926121</v>
      </c>
      <c r="AT483">
        <v>1.6189804183400525</v>
      </c>
      <c r="AU483">
        <v>3.5356705852142571</v>
      </c>
      <c r="AV483">
        <v>34.819826692965307</v>
      </c>
      <c r="AW483">
        <v>14.268171877291479</v>
      </c>
      <c r="AX483">
        <v>24.563677787780762</v>
      </c>
      <c r="AY483">
        <v>3.0978983396896895</v>
      </c>
      <c r="AZ483">
        <v>8.0807960517000219E-2</v>
      </c>
      <c r="BA483">
        <v>2.0868536207831059</v>
      </c>
      <c r="BB483">
        <v>1.0110447189065837</v>
      </c>
      <c r="BC483">
        <v>5.0735551017989038E-2</v>
      </c>
      <c r="BD483">
        <v>148.93682205210411</v>
      </c>
      <c r="BE483">
        <v>0.81631258633925818</v>
      </c>
      <c r="BF483">
        <v>59.188446879568282</v>
      </c>
      <c r="BG483">
        <v>1788.9803984673886</v>
      </c>
      <c r="BH483">
        <v>4.8999867949780698E-3</v>
      </c>
    </row>
    <row r="484" spans="1:60" x14ac:dyDescent="0.25">
      <c r="A484" s="6" t="s">
        <v>554</v>
      </c>
      <c r="B484" t="s">
        <v>745</v>
      </c>
      <c r="C484" s="6">
        <v>150812</v>
      </c>
      <c r="D484" t="s">
        <v>743</v>
      </c>
      <c r="F484" s="2" t="s">
        <v>760</v>
      </c>
      <c r="G484" s="2">
        <v>6395.4999995864928</v>
      </c>
      <c r="H484" s="2">
        <v>0</v>
      </c>
      <c r="I484">
        <v>17.372119426251253</v>
      </c>
      <c r="J484">
        <v>0.34645632742609078</v>
      </c>
      <c r="K484">
        <v>288.98385603711711</v>
      </c>
      <c r="L484">
        <v>3.2740437573063468</v>
      </c>
      <c r="M484">
        <v>1.0587664707547826</v>
      </c>
      <c r="N484">
        <v>26.017522811889648</v>
      </c>
      <c r="O484" s="2">
        <v>6</v>
      </c>
      <c r="P484">
        <v>1.4200000166893005</v>
      </c>
      <c r="Q484" s="2">
        <v>0.5</v>
      </c>
      <c r="R484">
        <v>2.5560000300407411</v>
      </c>
      <c r="S484" s="2">
        <v>22.461784362792969</v>
      </c>
      <c r="T484" s="2">
        <v>26.017522811889648</v>
      </c>
      <c r="U484" s="2">
        <v>20.690776824951172</v>
      </c>
      <c r="V484" s="2">
        <v>400.186767578125</v>
      </c>
      <c r="W484" s="2">
        <v>384.20291137695312</v>
      </c>
      <c r="X484" s="2">
        <v>20.099559783935547</v>
      </c>
      <c r="Y484" s="2">
        <v>22.844396591186523</v>
      </c>
      <c r="Z484" s="2">
        <v>74.76123046875</v>
      </c>
      <c r="AA484" s="2">
        <v>84.970771789550781</v>
      </c>
      <c r="AB484" s="2">
        <v>699.33123779296875</v>
      </c>
      <c r="AC484" s="2">
        <v>1500.2415771484375</v>
      </c>
      <c r="AD484" s="2">
        <v>3.3037289977073669E-2</v>
      </c>
      <c r="AE484" s="2">
        <v>101.51251983642578</v>
      </c>
      <c r="AF484" s="2">
        <v>6.8862614631652832</v>
      </c>
      <c r="AG484" s="2">
        <v>-0.19410914182662964</v>
      </c>
      <c r="AH484" s="2">
        <v>1</v>
      </c>
      <c r="AI484" s="2">
        <v>-0.21956524252891541</v>
      </c>
      <c r="AJ484" s="2">
        <v>2.737391471862793</v>
      </c>
      <c r="AK484" s="2">
        <v>1</v>
      </c>
      <c r="AL484" s="2">
        <v>0</v>
      </c>
      <c r="AM484" s="2">
        <v>0.15999999642372131</v>
      </c>
      <c r="AN484" s="2">
        <v>111115</v>
      </c>
      <c r="AO484">
        <v>1.165552062988281</v>
      </c>
      <c r="AP484">
        <v>3.2740437573063469E-3</v>
      </c>
      <c r="AQ484">
        <v>299.16752281188963</v>
      </c>
      <c r="AR484">
        <v>295.61178436279295</v>
      </c>
      <c r="AS484">
        <v>240.03864697846802</v>
      </c>
      <c r="AT484">
        <v>0.65484947597423659</v>
      </c>
      <c r="AU484">
        <v>3.3777587328687821</v>
      </c>
      <c r="AV484">
        <v>33.274306837339878</v>
      </c>
      <c r="AW484">
        <v>10.429910246153355</v>
      </c>
      <c r="AX484">
        <v>24.239653587341309</v>
      </c>
      <c r="AY484">
        <v>3.038362381723223</v>
      </c>
      <c r="AZ484">
        <v>0.3051010159139016</v>
      </c>
      <c r="BA484">
        <v>2.3189922621139996</v>
      </c>
      <c r="BB484">
        <v>0.71937011960922348</v>
      </c>
      <c r="BC484">
        <v>0.19401726710051712</v>
      </c>
      <c r="BD484">
        <v>29.335479418374664</v>
      </c>
      <c r="BE484">
        <v>0.75216466996937015</v>
      </c>
      <c r="BF484">
        <v>71.599435984268879</v>
      </c>
      <c r="BG484">
        <v>375.02749629487062</v>
      </c>
      <c r="BH484">
        <v>3.3166473526862909E-2</v>
      </c>
    </row>
    <row r="485" spans="1:60" x14ac:dyDescent="0.25">
      <c r="A485" s="6" t="s">
        <v>554</v>
      </c>
      <c r="B485" t="s">
        <v>745</v>
      </c>
      <c r="C485" s="6">
        <v>150812</v>
      </c>
      <c r="D485" t="s">
        <v>743</v>
      </c>
      <c r="F485" s="2" t="s">
        <v>761</v>
      </c>
      <c r="G485" s="2">
        <v>6656.9999992847443</v>
      </c>
      <c r="H485" s="2">
        <v>0</v>
      </c>
      <c r="I485">
        <v>20.260350918815419</v>
      </c>
      <c r="J485">
        <v>0.30183261134237582</v>
      </c>
      <c r="K485">
        <v>1654.8824631238144</v>
      </c>
      <c r="L485">
        <v>2.9539231779529462</v>
      </c>
      <c r="M485">
        <v>1.0796125881732186</v>
      </c>
      <c r="N485">
        <v>26.005138397216797</v>
      </c>
      <c r="O485" s="2">
        <v>6</v>
      </c>
      <c r="P485">
        <v>1.4200000166893005</v>
      </c>
      <c r="Q485" s="2">
        <v>0.5</v>
      </c>
      <c r="R485">
        <v>2.5560000300407411</v>
      </c>
      <c r="S485" s="2">
        <v>22.353805541992188</v>
      </c>
      <c r="T485" s="2">
        <v>26.005138397216797</v>
      </c>
      <c r="U485" s="2">
        <v>20.582578659057617</v>
      </c>
      <c r="V485" s="2">
        <v>1824.9019775390625</v>
      </c>
      <c r="W485" s="2">
        <v>1802.9508056640625</v>
      </c>
      <c r="X485" s="2">
        <v>20.140613555908203</v>
      </c>
      <c r="Y485" s="2">
        <v>22.617561340332031</v>
      </c>
      <c r="Z485" s="2">
        <v>75.397697448730469</v>
      </c>
      <c r="AA485" s="2">
        <v>84.670310974121094</v>
      </c>
      <c r="AB485" s="2">
        <v>699.355712890625</v>
      </c>
      <c r="AC485" s="2">
        <v>1499.9556884765625</v>
      </c>
      <c r="AD485" s="2">
        <v>9.8112761974334717E-2</v>
      </c>
      <c r="AE485" s="2">
        <v>101.49953460693359</v>
      </c>
      <c r="AF485" s="2">
        <v>-2.6883418560028076</v>
      </c>
      <c r="AG485" s="2">
        <v>-0.17158125340938568</v>
      </c>
      <c r="AH485" s="2">
        <v>0.66666668653488159</v>
      </c>
      <c r="AI485" s="2">
        <v>-0.21956524252891541</v>
      </c>
      <c r="AJ485" s="2">
        <v>2.737391471862793</v>
      </c>
      <c r="AK485" s="2">
        <v>1</v>
      </c>
      <c r="AL485" s="2">
        <v>0</v>
      </c>
      <c r="AM485" s="2">
        <v>0.15999999642372131</v>
      </c>
      <c r="AN485" s="2">
        <v>111115</v>
      </c>
      <c r="AO485">
        <v>1.1655928548177081</v>
      </c>
      <c r="AP485">
        <v>2.9539231779529464E-3</v>
      </c>
      <c r="AQ485">
        <v>299.15513839721677</v>
      </c>
      <c r="AR485">
        <v>295.50380554199216</v>
      </c>
      <c r="AS485">
        <v>239.99290479199044</v>
      </c>
      <c r="AT485">
        <v>0.80881690152346419</v>
      </c>
      <c r="AU485">
        <v>3.3752845381606931</v>
      </c>
      <c r="AV485">
        <v>33.254187334274953</v>
      </c>
      <c r="AW485">
        <v>10.636625993942921</v>
      </c>
      <c r="AX485">
        <v>24.179471969604492</v>
      </c>
      <c r="AY485">
        <v>3.0274154992356546</v>
      </c>
      <c r="AZ485">
        <v>0.26995428370676372</v>
      </c>
      <c r="BA485">
        <v>2.2956719499874745</v>
      </c>
      <c r="BB485">
        <v>0.73174354924818008</v>
      </c>
      <c r="BC485">
        <v>0.17132249475275071</v>
      </c>
      <c r="BD485">
        <v>167.96979983624311</v>
      </c>
      <c r="BE485">
        <v>0.91787444112447003</v>
      </c>
      <c r="BF485">
        <v>70.570241627710374</v>
      </c>
      <c r="BG485">
        <v>1792.2499162200336</v>
      </c>
      <c r="BH485">
        <v>7.9775585249767973E-3</v>
      </c>
    </row>
    <row r="486" spans="1:60" x14ac:dyDescent="0.25">
      <c r="A486" s="6" t="s">
        <v>554</v>
      </c>
      <c r="B486" t="s">
        <v>745</v>
      </c>
      <c r="C486" s="6">
        <v>150812</v>
      </c>
      <c r="D486" t="s">
        <v>742</v>
      </c>
      <c r="F486" s="2" t="s">
        <v>758</v>
      </c>
      <c r="G486" s="2">
        <v>5765.4999995194376</v>
      </c>
      <c r="H486" s="2">
        <v>0</v>
      </c>
      <c r="I486">
        <v>6.4755506445851116</v>
      </c>
      <c r="J486">
        <v>7.2177378384177607E-2</v>
      </c>
      <c r="K486">
        <v>242.87525978655404</v>
      </c>
      <c r="L486">
        <v>0.87608059389466564</v>
      </c>
      <c r="M486">
        <v>1.2335158410570055</v>
      </c>
      <c r="N486">
        <v>25.714832305908203</v>
      </c>
      <c r="O486" s="2">
        <v>6</v>
      </c>
      <c r="P486">
        <v>1.4200000166893005</v>
      </c>
      <c r="Q486" s="2">
        <v>0.5</v>
      </c>
      <c r="R486">
        <v>2.5560000300407411</v>
      </c>
      <c r="S486" s="2">
        <v>22.414325714111328</v>
      </c>
      <c r="T486" s="2">
        <v>25.714832305908203</v>
      </c>
      <c r="U486" s="2">
        <v>20.669929504394531</v>
      </c>
      <c r="V486" s="2">
        <v>402.10317993164062</v>
      </c>
      <c r="W486" s="2">
        <v>396.249755859375</v>
      </c>
      <c r="X486" s="2">
        <v>19.790870666503906</v>
      </c>
      <c r="Y486" s="2">
        <v>20.527061462402344</v>
      </c>
      <c r="Z486" s="2">
        <v>73.842300415039063</v>
      </c>
      <c r="AA486" s="2">
        <v>76.589126586914062</v>
      </c>
      <c r="AB486" s="2">
        <v>699.3544921875</v>
      </c>
      <c r="AC486" s="2">
        <v>1499.370361328125</v>
      </c>
      <c r="AD486" s="2">
        <v>8.4096163511276245E-2</v>
      </c>
      <c r="AE486" s="2">
        <v>101.53533935546875</v>
      </c>
      <c r="AF486" s="2">
        <v>6.3664445877075195</v>
      </c>
      <c r="AG486" s="2">
        <v>-0.10140828043222427</v>
      </c>
      <c r="AH486" s="2">
        <v>1</v>
      </c>
      <c r="AI486" s="2">
        <v>-0.21956524252891541</v>
      </c>
      <c r="AJ486" s="2">
        <v>2.737391471862793</v>
      </c>
      <c r="AK486" s="2">
        <v>1</v>
      </c>
      <c r="AL486" s="2">
        <v>0</v>
      </c>
      <c r="AM486" s="2">
        <v>0.15999999642372131</v>
      </c>
      <c r="AN486" s="2">
        <v>111115</v>
      </c>
      <c r="AO486">
        <v>1.1655908203124998</v>
      </c>
      <c r="AP486">
        <v>8.7608059389466565E-4</v>
      </c>
      <c r="AQ486">
        <v>298.86483230590818</v>
      </c>
      <c r="AR486">
        <v>295.56432571411131</v>
      </c>
      <c r="AS486">
        <v>239.89925245033373</v>
      </c>
      <c r="AT486">
        <v>1.940103585867911</v>
      </c>
      <c r="AU486">
        <v>3.3177379926125923</v>
      </c>
      <c r="AV486">
        <v>32.675697089044071</v>
      </c>
      <c r="AW486">
        <v>12.148635626641727</v>
      </c>
      <c r="AX486">
        <v>24.064579010009766</v>
      </c>
      <c r="AY486">
        <v>3.0066124799961851</v>
      </c>
      <c r="AZ486">
        <v>7.0195178121093049E-2</v>
      </c>
      <c r="BA486">
        <v>2.0842221515555868</v>
      </c>
      <c r="BB486">
        <v>0.92239032844059832</v>
      </c>
      <c r="BC486">
        <v>4.4045870266577192E-2</v>
      </c>
      <c r="BD486">
        <v>24.660421923475397</v>
      </c>
      <c r="BE486">
        <v>0.61293478720210992</v>
      </c>
      <c r="BF486">
        <v>62.853483304318104</v>
      </c>
      <c r="BG486">
        <v>392.82957069996775</v>
      </c>
      <c r="BH486">
        <v>1.0361004992583927E-2</v>
      </c>
    </row>
    <row r="487" spans="1:60" x14ac:dyDescent="0.25">
      <c r="A487" s="6" t="s">
        <v>554</v>
      </c>
      <c r="B487" t="s">
        <v>745</v>
      </c>
      <c r="C487" s="6">
        <v>150812</v>
      </c>
      <c r="D487" t="s">
        <v>742</v>
      </c>
      <c r="F487" s="2" t="s">
        <v>759</v>
      </c>
      <c r="G487" s="2">
        <v>5980.4999993629754</v>
      </c>
      <c r="H487" s="2">
        <v>0</v>
      </c>
      <c r="I487">
        <v>16.139205454968948</v>
      </c>
      <c r="J487">
        <v>6.034105758161596E-2</v>
      </c>
      <c r="K487">
        <v>1325.5505180973362</v>
      </c>
      <c r="L487">
        <v>0.741067062897658</v>
      </c>
      <c r="M487">
        <v>1.2423234683730753</v>
      </c>
      <c r="N487">
        <v>25.749902725219727</v>
      </c>
      <c r="O487" s="2">
        <v>6</v>
      </c>
      <c r="P487">
        <v>1.4200000166893005</v>
      </c>
      <c r="Q487" s="2">
        <v>0.5</v>
      </c>
      <c r="R487">
        <v>2.5560000300407411</v>
      </c>
      <c r="S487" s="2">
        <v>22.421367645263672</v>
      </c>
      <c r="T487" s="2">
        <v>25.749902725219727</v>
      </c>
      <c r="U487" s="2">
        <v>20.661865234375</v>
      </c>
      <c r="V487" s="2">
        <v>1808.3961181640625</v>
      </c>
      <c r="W487" s="2">
        <v>1793.41064453125</v>
      </c>
      <c r="X487" s="2">
        <v>19.887489318847656</v>
      </c>
      <c r="Y487" s="2">
        <v>20.510189056396484</v>
      </c>
      <c r="Z487" s="2">
        <v>74.164329528808594</v>
      </c>
      <c r="AA487" s="2">
        <v>76.486495971679687</v>
      </c>
      <c r="AB487" s="2">
        <v>699.40704345703125</v>
      </c>
      <c r="AC487" s="2">
        <v>1499.337890625</v>
      </c>
      <c r="AD487" s="2">
        <v>0.29634192585945129</v>
      </c>
      <c r="AE487" s="2">
        <v>101.52615356445312</v>
      </c>
      <c r="AF487" s="2">
        <v>-3.7033796310424805</v>
      </c>
      <c r="AG487" s="2">
        <v>-9.9146358668804169E-2</v>
      </c>
      <c r="AH487" s="2">
        <v>1</v>
      </c>
      <c r="AI487" s="2">
        <v>-0.21956524252891541</v>
      </c>
      <c r="AJ487" s="2">
        <v>2.737391471862793</v>
      </c>
      <c r="AK487" s="2">
        <v>1</v>
      </c>
      <c r="AL487" s="2">
        <v>0</v>
      </c>
      <c r="AM487" s="2">
        <v>0.15999999642372131</v>
      </c>
      <c r="AN487" s="2">
        <v>111115</v>
      </c>
      <c r="AO487">
        <v>1.1656784057617187</v>
      </c>
      <c r="AP487">
        <v>7.4106706289765799E-4</v>
      </c>
      <c r="AQ487">
        <v>298.8999027252197</v>
      </c>
      <c r="AR487">
        <v>295.57136764526365</v>
      </c>
      <c r="AS487">
        <v>239.89405713794986</v>
      </c>
      <c r="AT487">
        <v>2.0065676539894883</v>
      </c>
      <c r="AU487">
        <v>3.3246440721487507</v>
      </c>
      <c r="AV487">
        <v>32.746676156091397</v>
      </c>
      <c r="AW487">
        <v>12.236487099694912</v>
      </c>
      <c r="AX487">
        <v>24.085635185241699</v>
      </c>
      <c r="AY487">
        <v>3.0104156220540728</v>
      </c>
      <c r="AZ487">
        <v>5.8949402935632188E-2</v>
      </c>
      <c r="BA487">
        <v>2.0823206037756754</v>
      </c>
      <c r="BB487">
        <v>0.92809501827839735</v>
      </c>
      <c r="BC487">
        <v>3.6965930994874809E-2</v>
      </c>
      <c r="BD487">
        <v>134.57804545779055</v>
      </c>
      <c r="BE487">
        <v>0.73912270016876136</v>
      </c>
      <c r="BF487">
        <v>62.496019114325961</v>
      </c>
      <c r="BG487">
        <v>1784.8864163981773</v>
      </c>
      <c r="BH487">
        <v>5.6509819523370948E-3</v>
      </c>
    </row>
    <row r="488" spans="1:60" x14ac:dyDescent="0.25">
      <c r="A488" s="6" t="s">
        <v>554</v>
      </c>
      <c r="B488" t="s">
        <v>745</v>
      </c>
      <c r="C488" s="6">
        <v>150812</v>
      </c>
      <c r="D488" t="s">
        <v>744</v>
      </c>
      <c r="F488" s="2" t="s">
        <v>762</v>
      </c>
      <c r="G488" s="2">
        <v>7017.4999993629754</v>
      </c>
      <c r="H488" s="2">
        <v>0</v>
      </c>
      <c r="I488">
        <v>6.8179339057684922</v>
      </c>
      <c r="J488">
        <v>0.11310447439102567</v>
      </c>
      <c r="K488">
        <v>286.8429986361291</v>
      </c>
      <c r="L488">
        <v>1.4258240106078073</v>
      </c>
      <c r="M488">
        <v>1.2987115236624724</v>
      </c>
      <c r="N488">
        <v>26.545505523681641</v>
      </c>
      <c r="O488" s="2">
        <v>6</v>
      </c>
      <c r="P488">
        <v>1.4200000166893005</v>
      </c>
      <c r="Q488" s="2">
        <v>0.5</v>
      </c>
      <c r="R488">
        <v>2.5560000300407411</v>
      </c>
      <c r="S488" s="2">
        <v>22.509170532226562</v>
      </c>
      <c r="T488" s="2">
        <v>26.545505523681641</v>
      </c>
      <c r="U488" s="2">
        <v>20.783746719360352</v>
      </c>
      <c r="V488" s="2">
        <v>400.40383911132812</v>
      </c>
      <c r="W488" s="2">
        <v>394.07254028320312</v>
      </c>
      <c r="X488" s="2">
        <v>20.342092514038086</v>
      </c>
      <c r="Y488" s="2">
        <v>21.538990020751953</v>
      </c>
      <c r="Z488" s="2">
        <v>75.429786682128906</v>
      </c>
      <c r="AA488" s="2">
        <v>79.867958068847656</v>
      </c>
      <c r="AB488" s="2">
        <v>699.36474609375</v>
      </c>
      <c r="AC488" s="2">
        <v>1499.554931640625</v>
      </c>
      <c r="AD488" s="2">
        <v>0.39145377278327942</v>
      </c>
      <c r="AE488" s="2">
        <v>101.49098968505859</v>
      </c>
      <c r="AF488" s="2">
        <v>7.104130744934082</v>
      </c>
      <c r="AG488" s="2">
        <v>-0.11347740888595581</v>
      </c>
      <c r="AH488" s="2">
        <v>1</v>
      </c>
      <c r="AI488" s="2">
        <v>-0.21956524252891541</v>
      </c>
      <c r="AJ488" s="2">
        <v>2.737391471862793</v>
      </c>
      <c r="AK488" s="2">
        <v>1</v>
      </c>
      <c r="AL488" s="2">
        <v>0</v>
      </c>
      <c r="AM488" s="2">
        <v>0.15999999642372131</v>
      </c>
      <c r="AN488" s="2">
        <v>111115</v>
      </c>
      <c r="AO488">
        <v>1.16560791015625</v>
      </c>
      <c r="AP488">
        <v>1.4258240106078072E-3</v>
      </c>
      <c r="AQ488">
        <v>299.69550552368162</v>
      </c>
      <c r="AR488">
        <v>295.65917053222654</v>
      </c>
      <c r="AS488">
        <v>239.92878369967366</v>
      </c>
      <c r="AT488">
        <v>1.550680072558966</v>
      </c>
      <c r="AU488">
        <v>3.484724937685189</v>
      </c>
      <c r="AV488">
        <v>34.335313395788148</v>
      </c>
      <c r="AW488">
        <v>12.796323375036195</v>
      </c>
      <c r="AX488">
        <v>24.527338027954102</v>
      </c>
      <c r="AY488">
        <v>3.0911709264655896</v>
      </c>
      <c r="AZ488">
        <v>0.10831162266640065</v>
      </c>
      <c r="BA488">
        <v>2.1860134140227165</v>
      </c>
      <c r="BB488">
        <v>0.90515751244287301</v>
      </c>
      <c r="BC488">
        <v>6.8109652022012038E-2</v>
      </c>
      <c r="BD488">
        <v>29.111979815810653</v>
      </c>
      <c r="BE488">
        <v>0.72789390103148843</v>
      </c>
      <c r="BF488">
        <v>63.284865608509435</v>
      </c>
      <c r="BG488">
        <v>390.47151889642294</v>
      </c>
      <c r="BH488">
        <v>1.1050025675975404E-2</v>
      </c>
    </row>
    <row r="489" spans="1:60" x14ac:dyDescent="0.25">
      <c r="A489" s="6" t="s">
        <v>554</v>
      </c>
      <c r="B489" t="s">
        <v>745</v>
      </c>
      <c r="C489" s="6">
        <v>150812</v>
      </c>
      <c r="D489" t="s">
        <v>744</v>
      </c>
      <c r="F489" s="2" t="s">
        <v>763</v>
      </c>
      <c r="G489" s="2">
        <v>7241.999999396503</v>
      </c>
      <c r="H489" s="2">
        <v>0</v>
      </c>
      <c r="I489">
        <v>15.017074427712593</v>
      </c>
      <c r="J489">
        <v>0.14662718260361954</v>
      </c>
      <c r="K489">
        <v>1612.1295335763441</v>
      </c>
      <c r="L489">
        <v>1.5974777166030747</v>
      </c>
      <c r="M489">
        <v>1.1367409427281943</v>
      </c>
      <c r="N489">
        <v>25.997983932495117</v>
      </c>
      <c r="O489" s="2">
        <v>6</v>
      </c>
      <c r="P489">
        <v>1.4200000166893005</v>
      </c>
      <c r="Q489" s="2">
        <v>0.5</v>
      </c>
      <c r="R489">
        <v>2.5560000300407411</v>
      </c>
      <c r="S489" s="2">
        <v>22.616132736206055</v>
      </c>
      <c r="T489" s="2">
        <v>25.997983932495117</v>
      </c>
      <c r="U489" s="2">
        <v>20.901405334472656</v>
      </c>
      <c r="V489" s="2">
        <v>1830.75927734375</v>
      </c>
      <c r="W489" s="2">
        <v>1815.386474609375</v>
      </c>
      <c r="X489" s="2">
        <v>20.703933715820313</v>
      </c>
      <c r="Y489" s="2">
        <v>22.044347763061523</v>
      </c>
      <c r="Z489" s="2">
        <v>76.26806640625</v>
      </c>
      <c r="AA489" s="2">
        <v>81.205810546875</v>
      </c>
      <c r="AB489" s="2">
        <v>699.30438232421875</v>
      </c>
      <c r="AC489" s="2">
        <v>1501.214111328125</v>
      </c>
      <c r="AD489" s="2">
        <v>0.20022056996822357</v>
      </c>
      <c r="AE489" s="2">
        <v>101.48247528076172</v>
      </c>
      <c r="AF489" s="2">
        <v>-2.976405143737793</v>
      </c>
      <c r="AG489" s="2">
        <v>-0.12761124968528748</v>
      </c>
      <c r="AH489" s="2">
        <v>1</v>
      </c>
      <c r="AI489" s="2">
        <v>-0.21956524252891541</v>
      </c>
      <c r="AJ489" s="2">
        <v>2.737391471862793</v>
      </c>
      <c r="AK489" s="2">
        <v>1</v>
      </c>
      <c r="AL489" s="2">
        <v>0</v>
      </c>
      <c r="AM489" s="2">
        <v>0.15999999642372131</v>
      </c>
      <c r="AN489" s="2">
        <v>111115</v>
      </c>
      <c r="AO489">
        <v>1.1655073038736978</v>
      </c>
      <c r="AP489">
        <v>1.5974777166030748E-3</v>
      </c>
      <c r="AQ489">
        <v>299.14798393249509</v>
      </c>
      <c r="AR489">
        <v>295.76613273620603</v>
      </c>
      <c r="AS489">
        <v>240.19425244373997</v>
      </c>
      <c r="AT489">
        <v>1.5544588859558057</v>
      </c>
      <c r="AU489">
        <v>3.3738559196736002</v>
      </c>
      <c r="AV489">
        <v>33.245699913600653</v>
      </c>
      <c r="AW489">
        <v>11.20135215053913</v>
      </c>
      <c r="AX489">
        <v>24.307058334350586</v>
      </c>
      <c r="AY489">
        <v>3.050664202696669</v>
      </c>
      <c r="AZ489">
        <v>0.13867213405763854</v>
      </c>
      <c r="BA489">
        <v>2.237114976945406</v>
      </c>
      <c r="BB489">
        <v>0.81354922575126309</v>
      </c>
      <c r="BC489">
        <v>8.7351332558014805E-2</v>
      </c>
      <c r="BD489">
        <v>163.60289554054728</v>
      </c>
      <c r="BE489">
        <v>0.88803654545417576</v>
      </c>
      <c r="BF489">
        <v>67.22936637931555</v>
      </c>
      <c r="BG489">
        <v>1807.4549213076762</v>
      </c>
      <c r="BH489">
        <v>5.5856906124978926E-3</v>
      </c>
    </row>
    <row r="490" spans="1:60" x14ac:dyDescent="0.25">
      <c r="A490" s="6" t="s">
        <v>554</v>
      </c>
      <c r="B490" t="s">
        <v>773</v>
      </c>
      <c r="C490" s="6">
        <v>150816</v>
      </c>
      <c r="D490" t="s">
        <v>2033</v>
      </c>
      <c r="F490" s="2" t="s">
        <v>776</v>
      </c>
      <c r="G490" s="2">
        <v>2363.9999991729856</v>
      </c>
      <c r="H490" s="2">
        <v>0</v>
      </c>
      <c r="I490">
        <v>1.5977383659051241</v>
      </c>
      <c r="J490">
        <v>3.7667207602335537E-2</v>
      </c>
      <c r="K490">
        <v>321.93619170686503</v>
      </c>
      <c r="L490">
        <v>0.49887124733796229</v>
      </c>
      <c r="M490">
        <v>1.2545933718580768</v>
      </c>
      <c r="N490">
        <v>24.520820617675781</v>
      </c>
      <c r="O490" s="2">
        <v>6</v>
      </c>
      <c r="P490">
        <v>1.4200000166893005</v>
      </c>
      <c r="Q490" s="2">
        <v>0.5</v>
      </c>
      <c r="R490">
        <v>2.5560000300407411</v>
      </c>
      <c r="S490" s="2">
        <v>22.405796051025391</v>
      </c>
      <c r="T490" s="2">
        <v>24.520820617675781</v>
      </c>
      <c r="U490" s="2">
        <v>22.082683563232422</v>
      </c>
      <c r="V490" s="2">
        <v>401.08331298828125</v>
      </c>
      <c r="W490" s="2">
        <v>398.38851928710937</v>
      </c>
      <c r="X490" s="2">
        <v>18.421411514282227</v>
      </c>
      <c r="Y490" s="2">
        <v>19.155403137207031</v>
      </c>
      <c r="Z490" s="2">
        <v>64.893936157226562</v>
      </c>
      <c r="AA490" s="2">
        <v>67.479598999023438</v>
      </c>
      <c r="AB490" s="2">
        <v>399.98971557617187</v>
      </c>
      <c r="AC490" s="2">
        <v>1498.652587890625</v>
      </c>
      <c r="AD490" s="2">
        <v>8.2096070051193237E-2</v>
      </c>
      <c r="AE490" s="2">
        <v>95.814865112304688</v>
      </c>
      <c r="AF490" s="2">
        <v>1.4804437160491943</v>
      </c>
      <c r="AG490" s="2">
        <v>-0.13848704099655151</v>
      </c>
      <c r="AH490" s="2">
        <v>1</v>
      </c>
      <c r="AI490" s="2">
        <v>-0.21956524252891541</v>
      </c>
      <c r="AJ490" s="2">
        <v>2.737391471862793</v>
      </c>
      <c r="AK490" s="2">
        <v>1</v>
      </c>
      <c r="AL490" s="2">
        <v>0</v>
      </c>
      <c r="AM490" s="2">
        <v>0.15999999642372131</v>
      </c>
      <c r="AN490" s="2">
        <v>111115</v>
      </c>
      <c r="AO490">
        <v>0.66664952596028637</v>
      </c>
      <c r="AP490">
        <v>4.988712473379623E-4</v>
      </c>
      <c r="AQ490">
        <v>297.67082061767576</v>
      </c>
      <c r="AR490">
        <v>295.55579605102537</v>
      </c>
      <c r="AS490">
        <v>239.78440870290069</v>
      </c>
      <c r="AT490">
        <v>2.2998324458363646</v>
      </c>
      <c r="AU490">
        <v>3.0899657396213867</v>
      </c>
      <c r="AV490">
        <v>32.249335591086364</v>
      </c>
      <c r="AW490">
        <v>13.093932453879333</v>
      </c>
      <c r="AX490">
        <v>23.463308334350586</v>
      </c>
      <c r="AY490">
        <v>2.8997694645433172</v>
      </c>
      <c r="AZ490">
        <v>3.7120175774981022E-2</v>
      </c>
      <c r="BA490">
        <v>1.8353723677633098</v>
      </c>
      <c r="BB490">
        <v>1.0643970967800074</v>
      </c>
      <c r="BC490">
        <v>2.3248644818177875E-2</v>
      </c>
      <c r="BD490">
        <v>30.846272783162334</v>
      </c>
      <c r="BE490">
        <v>0.80809605729339073</v>
      </c>
      <c r="BF490">
        <v>58.931931606322628</v>
      </c>
      <c r="BG490">
        <v>397.54464339954239</v>
      </c>
      <c r="BH490">
        <v>2.3684838839518078E-3</v>
      </c>
    </row>
    <row r="491" spans="1:60" x14ac:dyDescent="0.25">
      <c r="A491" s="6" t="s">
        <v>554</v>
      </c>
      <c r="B491" t="s">
        <v>773</v>
      </c>
      <c r="C491" s="6">
        <v>150816</v>
      </c>
      <c r="D491" t="s">
        <v>2033</v>
      </c>
      <c r="F491" s="2" t="s">
        <v>777</v>
      </c>
      <c r="G491" s="2">
        <v>2623.9999986812472</v>
      </c>
      <c r="H491" s="2">
        <v>0</v>
      </c>
      <c r="I491">
        <v>9.2284478452317682</v>
      </c>
      <c r="J491">
        <v>3.8388469304487485E-2</v>
      </c>
      <c r="K491">
        <v>1377.7758011321159</v>
      </c>
      <c r="L491">
        <v>0.52543491308617252</v>
      </c>
      <c r="M491">
        <v>1.2971537600483132</v>
      </c>
      <c r="N491">
        <v>24.559337615966797</v>
      </c>
      <c r="O491" s="2">
        <v>6</v>
      </c>
      <c r="P491">
        <v>1.4200000166893005</v>
      </c>
      <c r="Q491" s="2">
        <v>0.5</v>
      </c>
      <c r="R491">
        <v>2.5560000300407411</v>
      </c>
      <c r="S491" s="2">
        <v>22.377033233642578</v>
      </c>
      <c r="T491" s="2">
        <v>24.559337615966797</v>
      </c>
      <c r="U491" s="2">
        <v>22.082748413085938</v>
      </c>
      <c r="V491" s="2">
        <v>1817.8912353515625</v>
      </c>
      <c r="W491" s="2">
        <v>1802.629150390625</v>
      </c>
      <c r="X491" s="2">
        <v>18.011957168579102</v>
      </c>
      <c r="Y491" s="2">
        <v>18.785236358642578</v>
      </c>
      <c r="Z491" s="2">
        <v>63.563850402832031</v>
      </c>
      <c r="AA491" s="2">
        <v>66.292739868164063</v>
      </c>
      <c r="AB491" s="2">
        <v>400.03494262695312</v>
      </c>
      <c r="AC491" s="2">
        <v>1500.13720703125</v>
      </c>
      <c r="AD491" s="2">
        <v>5.5064309388399124E-2</v>
      </c>
      <c r="AE491" s="2">
        <v>95.816757202148438</v>
      </c>
      <c r="AF491" s="2">
        <v>-13.27951717376709</v>
      </c>
      <c r="AG491" s="2">
        <v>-0.13129547238349915</v>
      </c>
      <c r="AH491" s="2">
        <v>1</v>
      </c>
      <c r="AI491" s="2">
        <v>-0.21956524252891541</v>
      </c>
      <c r="AJ491" s="2">
        <v>2.737391471862793</v>
      </c>
      <c r="AK491" s="2">
        <v>1</v>
      </c>
      <c r="AL491" s="2">
        <v>0</v>
      </c>
      <c r="AM491" s="2">
        <v>0.15999999642372131</v>
      </c>
      <c r="AN491" s="2">
        <v>111115</v>
      </c>
      <c r="AO491">
        <v>0.66672490437825516</v>
      </c>
      <c r="AP491">
        <v>5.2543491308617251E-4</v>
      </c>
      <c r="AQ491">
        <v>297.70933761596677</v>
      </c>
      <c r="AR491">
        <v>295.52703323364256</v>
      </c>
      <c r="AS491">
        <v>240.02194776009128</v>
      </c>
      <c r="AT491">
        <v>2.2796579814459212</v>
      </c>
      <c r="AU491">
        <v>3.0970941912093402</v>
      </c>
      <c r="AV491">
        <v>32.323095475619958</v>
      </c>
      <c r="AW491">
        <v>13.53785911697738</v>
      </c>
      <c r="AX491">
        <v>23.468185424804687</v>
      </c>
      <c r="AY491">
        <v>2.9006225616887371</v>
      </c>
      <c r="AZ491">
        <v>3.782044544225039E-2</v>
      </c>
      <c r="BA491">
        <v>1.799940431161027</v>
      </c>
      <c r="BB491">
        <v>1.1006821305277101</v>
      </c>
      <c r="BC491">
        <v>2.3688163839210446E-2</v>
      </c>
      <c r="BD491">
        <v>132.0140094160715</v>
      </c>
      <c r="BE491">
        <v>0.7643146128162609</v>
      </c>
      <c r="BF491">
        <v>57.654702726365869</v>
      </c>
      <c r="BG491">
        <v>1797.754970247965</v>
      </c>
      <c r="BH491">
        <v>2.9595991998243318E-3</v>
      </c>
    </row>
    <row r="492" spans="1:60" x14ac:dyDescent="0.25">
      <c r="A492" s="6" t="s">
        <v>554</v>
      </c>
      <c r="B492" t="s">
        <v>773</v>
      </c>
      <c r="C492" s="6">
        <v>150816</v>
      </c>
      <c r="D492" t="s">
        <v>2034</v>
      </c>
      <c r="F492" s="2" t="s">
        <v>774</v>
      </c>
      <c r="G492" s="2">
        <v>1364.9999982118607</v>
      </c>
      <c r="H492" s="2">
        <v>0</v>
      </c>
      <c r="I492">
        <v>1.5308865005615968</v>
      </c>
      <c r="J492">
        <v>2.0232777569792047E-2</v>
      </c>
      <c r="K492">
        <v>267.59136565558123</v>
      </c>
      <c r="L492">
        <v>0.2986916645505987</v>
      </c>
      <c r="M492">
        <v>1.3876172487042624</v>
      </c>
      <c r="N492">
        <v>25.455297470092773</v>
      </c>
      <c r="O492" s="2">
        <v>6</v>
      </c>
      <c r="P492">
        <v>1.4200000166893005</v>
      </c>
      <c r="Q492" s="2">
        <v>0.5</v>
      </c>
      <c r="R492">
        <v>2.5560000300407411</v>
      </c>
      <c r="S492" s="2">
        <v>23.44952392578125</v>
      </c>
      <c r="T492" s="2">
        <v>25.455297470092773</v>
      </c>
      <c r="U492" s="2">
        <v>23.055248260498047</v>
      </c>
      <c r="V492" s="2">
        <v>399.8551025390625</v>
      </c>
      <c r="W492" s="2">
        <v>397.3804931640625</v>
      </c>
      <c r="X492" s="2">
        <v>19.172649383544922</v>
      </c>
      <c r="Y492" s="2">
        <v>19.611942291259766</v>
      </c>
      <c r="Z492" s="2">
        <v>63.413051605224609</v>
      </c>
      <c r="AA492" s="2">
        <v>64.866004943847656</v>
      </c>
      <c r="AB492" s="2">
        <v>399.96148681640625</v>
      </c>
      <c r="AC492" s="2">
        <v>1500.447509765625</v>
      </c>
      <c r="AD492" s="2">
        <v>0.19222168624401093</v>
      </c>
      <c r="AE492" s="2">
        <v>95.829437255859375</v>
      </c>
      <c r="AF492" s="2">
        <v>2.1753039360046387</v>
      </c>
      <c r="AG492" s="2">
        <v>-0.13791102170944214</v>
      </c>
      <c r="AH492" s="2">
        <v>1</v>
      </c>
      <c r="AI492" s="2">
        <v>-0.21956524252891541</v>
      </c>
      <c r="AJ492" s="2">
        <v>2.737391471862793</v>
      </c>
      <c r="AK492" s="2">
        <v>1</v>
      </c>
      <c r="AL492" s="2">
        <v>0</v>
      </c>
      <c r="AM492" s="2">
        <v>0.15999999642372131</v>
      </c>
      <c r="AN492" s="2">
        <v>111115</v>
      </c>
      <c r="AO492">
        <v>0.66660247802734374</v>
      </c>
      <c r="AP492">
        <v>2.986916645505987E-4</v>
      </c>
      <c r="AQ492">
        <v>298.60529747009275</v>
      </c>
      <c r="AR492">
        <v>296.59952392578123</v>
      </c>
      <c r="AS492">
        <v>240.07159619648155</v>
      </c>
      <c r="AT492">
        <v>2.4166948430946462</v>
      </c>
      <c r="AU492">
        <v>3.2670186419700751</v>
      </c>
      <c r="AV492">
        <v>34.092015308900471</v>
      </c>
      <c r="AW492">
        <v>14.480073017640706</v>
      </c>
      <c r="AX492">
        <v>24.452410697937012</v>
      </c>
      <c r="AY492">
        <v>3.0773402702024493</v>
      </c>
      <c r="AZ492">
        <v>2.0073876834198832E-2</v>
      </c>
      <c r="BA492">
        <v>1.8794013932658127</v>
      </c>
      <c r="BB492">
        <v>1.1979388769366366</v>
      </c>
      <c r="BC492">
        <v>1.2560353147840845E-2</v>
      </c>
      <c r="BD492">
        <v>25.643129985301247</v>
      </c>
      <c r="BE492">
        <v>0.6733882771268882</v>
      </c>
      <c r="BF492">
        <v>56.697305484916271</v>
      </c>
      <c r="BG492">
        <v>396.57192635988872</v>
      </c>
      <c r="BH492">
        <v>2.1886859309931828E-3</v>
      </c>
    </row>
    <row r="493" spans="1:60" x14ac:dyDescent="0.25">
      <c r="A493" s="6" t="s">
        <v>554</v>
      </c>
      <c r="B493" t="s">
        <v>773</v>
      </c>
      <c r="C493" s="6">
        <v>150816</v>
      </c>
      <c r="D493" t="s">
        <v>2034</v>
      </c>
      <c r="F493" s="2" t="s">
        <v>775</v>
      </c>
      <c r="G493" s="2">
        <v>2051.9999993294477</v>
      </c>
      <c r="H493" s="2">
        <v>0</v>
      </c>
      <c r="I493">
        <v>12.551060346572459</v>
      </c>
      <c r="J493">
        <v>2.7481967838244865E-2</v>
      </c>
      <c r="K493">
        <v>1112.6560466293754</v>
      </c>
      <c r="L493">
        <v>0.3401978885794798</v>
      </c>
      <c r="M493">
        <v>1.1683211143326415</v>
      </c>
      <c r="N493">
        <v>24.184907913208008</v>
      </c>
      <c r="O493" s="2">
        <v>6</v>
      </c>
      <c r="P493">
        <v>1.4200000166893005</v>
      </c>
      <c r="Q493" s="2">
        <v>0.5</v>
      </c>
      <c r="R493">
        <v>2.5560000300407411</v>
      </c>
      <c r="S493" s="2">
        <v>22.386299133300781</v>
      </c>
      <c r="T493" s="2">
        <v>24.184907913208008</v>
      </c>
      <c r="U493" s="2">
        <v>22.079971313476562</v>
      </c>
      <c r="V493" s="2">
        <v>1899.8016357421875</v>
      </c>
      <c r="W493" s="2">
        <v>1880.0157470703125</v>
      </c>
      <c r="X493" s="2">
        <v>18.911872863769531</v>
      </c>
      <c r="Y493" s="2">
        <v>19.412261962890625</v>
      </c>
      <c r="Z493" s="2">
        <v>66.704254150390625</v>
      </c>
      <c r="AA493" s="2">
        <v>68.469184875488281</v>
      </c>
      <c r="AB493" s="2">
        <v>400.00137329101562</v>
      </c>
      <c r="AC493" s="2">
        <v>1500.7916259765625</v>
      </c>
      <c r="AD493" s="2">
        <v>4.3050475418567657E-2</v>
      </c>
      <c r="AE493" s="2">
        <v>95.819938659667969</v>
      </c>
      <c r="AF493" s="2">
        <v>-14.324103355407715</v>
      </c>
      <c r="AG493" s="2">
        <v>-0.13437566161155701</v>
      </c>
      <c r="AH493" s="2">
        <v>0.66666668653488159</v>
      </c>
      <c r="AI493" s="2">
        <v>-0.21956524252891541</v>
      </c>
      <c r="AJ493" s="2">
        <v>2.737391471862793</v>
      </c>
      <c r="AK493" s="2">
        <v>1</v>
      </c>
      <c r="AL493" s="2">
        <v>0</v>
      </c>
      <c r="AM493" s="2">
        <v>0.15999999642372131</v>
      </c>
      <c r="AN493" s="2">
        <v>111115</v>
      </c>
      <c r="AO493">
        <v>0.66666895548502592</v>
      </c>
      <c r="AP493">
        <v>3.4019788857947978E-4</v>
      </c>
      <c r="AQ493">
        <v>297.33490791320799</v>
      </c>
      <c r="AR493">
        <v>295.53629913330076</v>
      </c>
      <c r="AS493">
        <v>240.1266547890009</v>
      </c>
      <c r="AT493">
        <v>2.4305646535693866</v>
      </c>
      <c r="AU493">
        <v>3.028402864862227</v>
      </c>
      <c r="AV493">
        <v>31.605143013276908</v>
      </c>
      <c r="AW493">
        <v>12.192881050386283</v>
      </c>
      <c r="AX493">
        <v>23.285603523254395</v>
      </c>
      <c r="AY493">
        <v>2.8688347535040437</v>
      </c>
      <c r="AZ493">
        <v>2.7189626510965487E-2</v>
      </c>
      <c r="BA493">
        <v>1.8600817505295855</v>
      </c>
      <c r="BB493">
        <v>1.0087530029744582</v>
      </c>
      <c r="BC493">
        <v>1.7019542011108887E-2</v>
      </c>
      <c r="BD493">
        <v>106.61463413733541</v>
      </c>
      <c r="BE493">
        <v>0.59183336541901965</v>
      </c>
      <c r="BF493">
        <v>60.832484228169427</v>
      </c>
      <c r="BG493">
        <v>1873.38666597926</v>
      </c>
      <c r="BH493">
        <v>4.0755717676711836E-3</v>
      </c>
    </row>
    <row r="494" spans="1:60" x14ac:dyDescent="0.25">
      <c r="A494" s="6" t="s">
        <v>554</v>
      </c>
      <c r="B494" t="s">
        <v>773</v>
      </c>
      <c r="C494" s="6">
        <v>150816</v>
      </c>
      <c r="D494" t="s">
        <v>2035</v>
      </c>
      <c r="F494" s="2" t="s">
        <v>778</v>
      </c>
      <c r="G494" s="2">
        <v>2952.9999995529652</v>
      </c>
      <c r="H494" s="2">
        <v>0</v>
      </c>
      <c r="I494">
        <v>1.0367000052643591</v>
      </c>
      <c r="J494">
        <v>2.1287268985508836E-2</v>
      </c>
      <c r="K494">
        <v>313.01917027072375</v>
      </c>
      <c r="L494">
        <v>0.29991120214515421</v>
      </c>
      <c r="M494">
        <v>1.3270790400136907</v>
      </c>
      <c r="N494">
        <v>24.36015510559082</v>
      </c>
      <c r="O494" s="2">
        <v>6</v>
      </c>
      <c r="P494">
        <v>1.4200000166893005</v>
      </c>
      <c r="Q494" s="2">
        <v>0.5</v>
      </c>
      <c r="R494">
        <v>2.5560000300407411</v>
      </c>
      <c r="S494" s="2">
        <v>22.383533477783203</v>
      </c>
      <c r="T494" s="2">
        <v>24.36015510559082</v>
      </c>
      <c r="U494" s="2">
        <v>22.082469940185547</v>
      </c>
      <c r="V494" s="2">
        <v>401.3194580078125</v>
      </c>
      <c r="W494" s="2">
        <v>399.58462524414062</v>
      </c>
      <c r="X494" s="2">
        <v>17.648775100708008</v>
      </c>
      <c r="Y494" s="2">
        <v>18.090509414672852</v>
      </c>
      <c r="Z494" s="2">
        <v>62.255149841308594</v>
      </c>
      <c r="AA494" s="2">
        <v>63.813346862792969</v>
      </c>
      <c r="AB494" s="2">
        <v>399.99472045898437</v>
      </c>
      <c r="AC494" s="2">
        <v>1499.22412109375</v>
      </c>
      <c r="AD494" s="2">
        <v>8.9103758335113525E-2</v>
      </c>
      <c r="AE494" s="2">
        <v>95.813018798828125</v>
      </c>
      <c r="AF494" s="2">
        <v>1.612174391746521</v>
      </c>
      <c r="AG494" s="2">
        <v>-0.12524107098579407</v>
      </c>
      <c r="AH494" s="2">
        <v>1</v>
      </c>
      <c r="AI494" s="2">
        <v>-0.21956524252891541</v>
      </c>
      <c r="AJ494" s="2">
        <v>2.737391471862793</v>
      </c>
      <c r="AK494" s="2">
        <v>1</v>
      </c>
      <c r="AL494" s="2">
        <v>0</v>
      </c>
      <c r="AM494" s="2">
        <v>0.15999999642372131</v>
      </c>
      <c r="AN494" s="2">
        <v>111115</v>
      </c>
      <c r="AO494">
        <v>0.66665786743164046</v>
      </c>
      <c r="AP494">
        <v>2.9991120214515422E-4</v>
      </c>
      <c r="AQ494">
        <v>297.5101551055908</v>
      </c>
      <c r="AR494">
        <v>295.53353347778318</v>
      </c>
      <c r="AS494">
        <v>239.87585401335673</v>
      </c>
      <c r="AT494">
        <v>2.4241557242695766</v>
      </c>
      <c r="AU494">
        <v>3.0603853586421179</v>
      </c>
      <c r="AV494">
        <v>31.941226745686766</v>
      </c>
      <c r="AW494">
        <v>13.850717331013914</v>
      </c>
      <c r="AX494">
        <v>23.371844291687012</v>
      </c>
      <c r="AY494">
        <v>2.8838112360891754</v>
      </c>
      <c r="AZ494">
        <v>2.1111445428300984E-2</v>
      </c>
      <c r="BA494">
        <v>1.7333063186284272</v>
      </c>
      <c r="BB494">
        <v>1.1505049174607482</v>
      </c>
      <c r="BC494">
        <v>1.3210338189738189E-2</v>
      </c>
      <c r="BD494">
        <v>29.991311645542435</v>
      </c>
      <c r="BE494">
        <v>0.78336139704943208</v>
      </c>
      <c r="BF494">
        <v>55.891615887928204</v>
      </c>
      <c r="BG494">
        <v>399.03707243089417</v>
      </c>
      <c r="BH494">
        <v>1.4520665494127324E-3</v>
      </c>
    </row>
    <row r="495" spans="1:60" x14ac:dyDescent="0.25">
      <c r="A495" s="6" t="s">
        <v>554</v>
      </c>
      <c r="B495" t="s">
        <v>773</v>
      </c>
      <c r="C495" s="6">
        <v>150816</v>
      </c>
      <c r="D495" t="s">
        <v>2035</v>
      </c>
      <c r="F495" s="2" t="s">
        <v>779</v>
      </c>
      <c r="G495" s="2">
        <v>3170.9999990835786</v>
      </c>
      <c r="H495" s="2">
        <v>0</v>
      </c>
      <c r="I495">
        <v>8.0715282223469629</v>
      </c>
      <c r="J495">
        <v>1.9459666107772715E-2</v>
      </c>
      <c r="K495">
        <v>1103.1821168785095</v>
      </c>
      <c r="L495">
        <v>0.27800533136500127</v>
      </c>
      <c r="M495">
        <v>1.3435332497860004</v>
      </c>
      <c r="N495">
        <v>24.813785552978516</v>
      </c>
      <c r="O495" s="2">
        <v>6</v>
      </c>
      <c r="P495">
        <v>1.4200000166893005</v>
      </c>
      <c r="Q495" s="2">
        <v>0.5</v>
      </c>
      <c r="R495">
        <v>2.5560000300407411</v>
      </c>
      <c r="S495" s="2">
        <v>22.660800933837891</v>
      </c>
      <c r="T495" s="2">
        <v>24.813785552978516</v>
      </c>
      <c r="U495" s="2">
        <v>22.082687377929687</v>
      </c>
      <c r="V495" s="2">
        <v>1817.4703369140625</v>
      </c>
      <c r="W495" s="2">
        <v>1804.610107421875</v>
      </c>
      <c r="X495" s="2">
        <v>18.389352798461914</v>
      </c>
      <c r="Y495" s="2">
        <v>18.798534393310547</v>
      </c>
      <c r="Z495" s="2">
        <v>63.779499053955078</v>
      </c>
      <c r="AA495" s="2">
        <v>65.198654174804687</v>
      </c>
      <c r="AB495" s="2">
        <v>399.987548828125</v>
      </c>
      <c r="AC495" s="2">
        <v>1499.6729736328125</v>
      </c>
      <c r="AD495" s="2">
        <v>0.12815205752849579</v>
      </c>
      <c r="AE495" s="2">
        <v>95.806114196777344</v>
      </c>
      <c r="AF495" s="2">
        <v>-11.62389087677002</v>
      </c>
      <c r="AG495" s="2">
        <v>-0.11352518200874329</v>
      </c>
      <c r="AH495" s="2">
        <v>0.66666668653488159</v>
      </c>
      <c r="AI495" s="2">
        <v>-0.21956524252891541</v>
      </c>
      <c r="AJ495" s="2">
        <v>2.737391471862793</v>
      </c>
      <c r="AK495" s="2">
        <v>1</v>
      </c>
      <c r="AL495" s="2">
        <v>0</v>
      </c>
      <c r="AM495" s="2">
        <v>0.15999999642372131</v>
      </c>
      <c r="AN495" s="2">
        <v>111115</v>
      </c>
      <c r="AO495">
        <v>0.66664591471354151</v>
      </c>
      <c r="AP495">
        <v>2.7800533136500125E-4</v>
      </c>
      <c r="AQ495">
        <v>297.96378555297849</v>
      </c>
      <c r="AR495">
        <v>295.81080093383787</v>
      </c>
      <c r="AS495">
        <v>239.94767041800151</v>
      </c>
      <c r="AT495">
        <v>2.4104193128554989</v>
      </c>
      <c r="AU495">
        <v>3.1445477826035573</v>
      </c>
      <c r="AV495">
        <v>32.821994806562472</v>
      </c>
      <c r="AW495">
        <v>14.023460413251925</v>
      </c>
      <c r="AX495">
        <v>23.737293243408203</v>
      </c>
      <c r="AY495">
        <v>2.9480362427634939</v>
      </c>
      <c r="AZ495">
        <v>1.9312632704146831E-2</v>
      </c>
      <c r="BA495">
        <v>1.8010145328175569</v>
      </c>
      <c r="BB495">
        <v>1.147021709945937</v>
      </c>
      <c r="BC495">
        <v>1.2083519915151658E-2</v>
      </c>
      <c r="BD495">
        <v>105.69159186950505</v>
      </c>
      <c r="BE495">
        <v>0.61131327611511144</v>
      </c>
      <c r="BF495">
        <v>56.473598095984748</v>
      </c>
      <c r="BG495">
        <v>1800.3469763686273</v>
      </c>
      <c r="BH495">
        <v>2.5318910567375444E-3</v>
      </c>
    </row>
    <row r="496" spans="1:60" x14ac:dyDescent="0.25">
      <c r="A496" s="6" t="s">
        <v>554</v>
      </c>
      <c r="B496" t="s">
        <v>773</v>
      </c>
      <c r="C496" s="6">
        <v>150816</v>
      </c>
      <c r="D496" t="s">
        <v>2036</v>
      </c>
      <c r="F496" s="2" t="s">
        <v>782</v>
      </c>
      <c r="G496" s="2">
        <v>4056.9999988600612</v>
      </c>
      <c r="H496" s="2">
        <v>0</v>
      </c>
      <c r="I496">
        <v>5.3629178578583554</v>
      </c>
      <c r="J496">
        <v>5.4641459246513445E-2</v>
      </c>
      <c r="K496">
        <v>225.18301641974637</v>
      </c>
      <c r="L496">
        <v>0.6608678447376245</v>
      </c>
      <c r="M496">
        <v>1.1490076000337961</v>
      </c>
      <c r="N496">
        <v>25.862049102783203</v>
      </c>
      <c r="O496" s="2">
        <v>6</v>
      </c>
      <c r="P496">
        <v>1.4200000166893005</v>
      </c>
      <c r="Q496" s="2">
        <v>0.5</v>
      </c>
      <c r="R496">
        <v>2.5560000300407411</v>
      </c>
      <c r="S496" s="2">
        <v>22.928779602050781</v>
      </c>
      <c r="T496" s="2">
        <v>25.862049102783203</v>
      </c>
      <c r="U496" s="2">
        <v>22.0679931640625</v>
      </c>
      <c r="V496" s="2">
        <v>399.59896850585937</v>
      </c>
      <c r="W496" s="2">
        <v>391.1661376953125</v>
      </c>
      <c r="X496" s="2">
        <v>21.976449966430664</v>
      </c>
      <c r="Y496" s="2">
        <v>22.945085525512695</v>
      </c>
      <c r="Z496" s="2">
        <v>74.976181030273437</v>
      </c>
      <c r="AA496" s="2">
        <v>78.280830383300781</v>
      </c>
      <c r="AB496" s="2">
        <v>399.96725463867187</v>
      </c>
      <c r="AC496" s="2">
        <v>1500.0191650390625</v>
      </c>
      <c r="AD496" s="2">
        <v>0.20022858679294586</v>
      </c>
      <c r="AE496" s="2">
        <v>95.785423278808594</v>
      </c>
      <c r="AF496" s="2">
        <v>3.3469357490539551</v>
      </c>
      <c r="AG496" s="2">
        <v>-0.16205556690692902</v>
      </c>
      <c r="AH496" s="2">
        <v>1</v>
      </c>
      <c r="AI496" s="2">
        <v>-0.21956524252891541</v>
      </c>
      <c r="AJ496" s="2">
        <v>2.737391471862793</v>
      </c>
      <c r="AK496" s="2">
        <v>1</v>
      </c>
      <c r="AL496" s="2">
        <v>0</v>
      </c>
      <c r="AM496" s="2">
        <v>0.15999999642372131</v>
      </c>
      <c r="AN496" s="2">
        <v>111115</v>
      </c>
      <c r="AO496">
        <v>0.66661209106445296</v>
      </c>
      <c r="AP496">
        <v>6.6086784473762445E-4</v>
      </c>
      <c r="AQ496">
        <v>299.01204910278318</v>
      </c>
      <c r="AR496">
        <v>296.07877960205076</v>
      </c>
      <c r="AS496">
        <v>240.00306104176343</v>
      </c>
      <c r="AT496">
        <v>2.1011046869600065</v>
      </c>
      <c r="AU496">
        <v>3.3468123292634941</v>
      </c>
      <c r="AV496">
        <v>34.940727040707635</v>
      </c>
      <c r="AW496">
        <v>11.99564151519494</v>
      </c>
      <c r="AX496">
        <v>24.395414352416992</v>
      </c>
      <c r="AY496">
        <v>3.0668557055752053</v>
      </c>
      <c r="AZ496">
        <v>5.3497798165189132E-2</v>
      </c>
      <c r="BA496">
        <v>2.1978047292296981</v>
      </c>
      <c r="BB496">
        <v>0.86905097634550721</v>
      </c>
      <c r="BC496">
        <v>3.3537027642465064E-2</v>
      </c>
      <c r="BD496">
        <v>21.569250542964308</v>
      </c>
      <c r="BE496">
        <v>0.57567103775006756</v>
      </c>
      <c r="BF496">
        <v>65.385314123374854</v>
      </c>
      <c r="BG496">
        <v>388.33361069100204</v>
      </c>
      <c r="BH496">
        <v>9.0297635615409801E-3</v>
      </c>
    </row>
    <row r="497" spans="1:60" x14ac:dyDescent="0.25">
      <c r="A497" s="6" t="s">
        <v>554</v>
      </c>
      <c r="B497" t="s">
        <v>773</v>
      </c>
      <c r="C497" s="6">
        <v>150816</v>
      </c>
      <c r="D497" t="s">
        <v>2036</v>
      </c>
      <c r="F497" s="2" t="s">
        <v>783</v>
      </c>
      <c r="G497" s="2">
        <v>4344.9999988377094</v>
      </c>
      <c r="H497" s="2">
        <v>0</v>
      </c>
      <c r="I497">
        <v>17.624448088237354</v>
      </c>
      <c r="J497">
        <v>6.2694853869245643E-2</v>
      </c>
      <c r="K497">
        <v>1292.995941884694</v>
      </c>
      <c r="L497">
        <v>0.69451393258734939</v>
      </c>
      <c r="M497">
        <v>1.0560771435739329</v>
      </c>
      <c r="N497">
        <v>25.382171630859375</v>
      </c>
      <c r="O497" s="2">
        <v>6</v>
      </c>
      <c r="P497">
        <v>1.4200000166893005</v>
      </c>
      <c r="Q497" s="2">
        <v>0.5</v>
      </c>
      <c r="R497">
        <v>2.5560000300407411</v>
      </c>
      <c r="S497" s="2">
        <v>22.963422775268555</v>
      </c>
      <c r="T497" s="2">
        <v>25.382171630859375</v>
      </c>
      <c r="U497" s="2">
        <v>22.077587127685547</v>
      </c>
      <c r="V497" s="2">
        <v>1808.326171875</v>
      </c>
      <c r="W497" s="2">
        <v>1780.03173828125</v>
      </c>
      <c r="X497" s="2">
        <v>21.918550491333008</v>
      </c>
      <c r="Y497" s="2">
        <v>22.936548233032227</v>
      </c>
      <c r="Z497" s="2">
        <v>74.614707946777344</v>
      </c>
      <c r="AA497" s="2">
        <v>78.080162048339844</v>
      </c>
      <c r="AB497" s="2">
        <v>399.9522705078125</v>
      </c>
      <c r="AC497" s="2">
        <v>1499.069580078125</v>
      </c>
      <c r="AD497" s="2">
        <v>0.12414354830980301</v>
      </c>
      <c r="AE497" s="2">
        <v>95.776130676269531</v>
      </c>
      <c r="AF497" s="2">
        <v>-8.9526309967041016</v>
      </c>
      <c r="AG497" s="2">
        <v>-0.16447341442108154</v>
      </c>
      <c r="AH497" s="2">
        <v>0.66666668653488159</v>
      </c>
      <c r="AI497" s="2">
        <v>-0.21956524252891541</v>
      </c>
      <c r="AJ497" s="2">
        <v>2.737391471862793</v>
      </c>
      <c r="AK497" s="2">
        <v>1</v>
      </c>
      <c r="AL497" s="2">
        <v>0</v>
      </c>
      <c r="AM497" s="2">
        <v>0.15999999642372131</v>
      </c>
      <c r="AN497" s="2">
        <v>111115</v>
      </c>
      <c r="AO497">
        <v>0.66658711751302069</v>
      </c>
      <c r="AP497">
        <v>6.9451393258734937E-4</v>
      </c>
      <c r="AQ497">
        <v>298.53217163085935</v>
      </c>
      <c r="AR497">
        <v>296.11342277526853</v>
      </c>
      <c r="AS497">
        <v>239.85112745140941</v>
      </c>
      <c r="AT497">
        <v>2.153005660481762</v>
      </c>
      <c r="AU497">
        <v>3.2528509844033864</v>
      </c>
      <c r="AV497">
        <v>33.963065342431356</v>
      </c>
      <c r="AW497">
        <v>11.02651710939913</v>
      </c>
      <c r="AX497">
        <v>24.172797203063965</v>
      </c>
      <c r="AY497">
        <v>3.0262035031425527</v>
      </c>
      <c r="AZ497">
        <v>6.1193860100999836E-2</v>
      </c>
      <c r="BA497">
        <v>2.1967738408294535</v>
      </c>
      <c r="BB497">
        <v>0.82942966231309923</v>
      </c>
      <c r="BC497">
        <v>3.83782434393573E-2</v>
      </c>
      <c r="BD497">
        <v>123.83814829383466</v>
      </c>
      <c r="BE497">
        <v>0.72638926266178583</v>
      </c>
      <c r="BF497">
        <v>67.383137156013049</v>
      </c>
      <c r="BG497">
        <v>1770.7230510201073</v>
      </c>
      <c r="BH497">
        <v>6.7068116730313234E-3</v>
      </c>
    </row>
    <row r="498" spans="1:60" x14ac:dyDescent="0.25">
      <c r="A498" s="6" t="s">
        <v>554</v>
      </c>
      <c r="B498" t="s">
        <v>773</v>
      </c>
      <c r="C498" s="6">
        <v>150816</v>
      </c>
      <c r="D498" t="s">
        <v>2037</v>
      </c>
      <c r="F498" s="2" t="s">
        <v>780</v>
      </c>
      <c r="G498" s="2">
        <v>3514.4999995194376</v>
      </c>
      <c r="H498" s="2">
        <v>0</v>
      </c>
      <c r="I498">
        <v>7.743687805548781</v>
      </c>
      <c r="J498">
        <v>8.085489072710364E-2</v>
      </c>
      <c r="K498">
        <v>225.93107898409366</v>
      </c>
      <c r="L498">
        <v>0.93526257502498777</v>
      </c>
      <c r="M498">
        <v>1.1116574499368097</v>
      </c>
      <c r="N498">
        <v>25.048578262329102</v>
      </c>
      <c r="O498" s="2">
        <v>6</v>
      </c>
      <c r="P498">
        <v>1.4200000166893005</v>
      </c>
      <c r="Q498" s="2">
        <v>0.5</v>
      </c>
      <c r="R498">
        <v>2.5560000300407411</v>
      </c>
      <c r="S498" s="2">
        <v>22.991828918457031</v>
      </c>
      <c r="T498" s="2">
        <v>25.048578262329102</v>
      </c>
      <c r="U498" s="2">
        <v>22.074855804443359</v>
      </c>
      <c r="V498" s="2">
        <v>401.32772827148437</v>
      </c>
      <c r="W498" s="2">
        <v>389.16400146484375</v>
      </c>
      <c r="X498" s="2">
        <v>20.312482833862305</v>
      </c>
      <c r="Y498" s="2">
        <v>21.685207366943359</v>
      </c>
      <c r="Z498" s="2">
        <v>69.039047241210938</v>
      </c>
      <c r="AA498" s="2">
        <v>73.704734802246094</v>
      </c>
      <c r="AB498" s="2">
        <v>399.92636108398437</v>
      </c>
      <c r="AC498" s="2">
        <v>1499.9647216796875</v>
      </c>
      <c r="AD498" s="2">
        <v>0.13215306401252747</v>
      </c>
      <c r="AE498" s="2">
        <v>95.790679931640625</v>
      </c>
      <c r="AF498" s="2">
        <v>3.1489851474761963</v>
      </c>
      <c r="AG498" s="2">
        <v>-0.15567214787006378</v>
      </c>
      <c r="AH498" s="2">
        <v>1</v>
      </c>
      <c r="AI498" s="2">
        <v>-0.21956524252891541</v>
      </c>
      <c r="AJ498" s="2">
        <v>2.737391471862793</v>
      </c>
      <c r="AK498" s="2">
        <v>1</v>
      </c>
      <c r="AL498" s="2">
        <v>0</v>
      </c>
      <c r="AM498" s="2">
        <v>0.15999999642372131</v>
      </c>
      <c r="AN498" s="2">
        <v>111115</v>
      </c>
      <c r="AO498">
        <v>0.6665439351399739</v>
      </c>
      <c r="AP498">
        <v>9.3526257502498777E-4</v>
      </c>
      <c r="AQ498">
        <v>298.19857826232908</v>
      </c>
      <c r="AR498">
        <v>296.14182891845701</v>
      </c>
      <c r="AS498">
        <v>239.99435010445814</v>
      </c>
      <c r="AT498">
        <v>2.0789062881773872</v>
      </c>
      <c r="AU498">
        <v>3.1888982080749364</v>
      </c>
      <c r="AV498">
        <v>33.290276364575753</v>
      </c>
      <c r="AW498">
        <v>11.605068997632394</v>
      </c>
      <c r="AX498">
        <v>24.020203590393066</v>
      </c>
      <c r="AY498">
        <v>2.9986111956092527</v>
      </c>
      <c r="AZ498">
        <v>7.8375606295107592E-2</v>
      </c>
      <c r="BA498">
        <v>2.0772407581381267</v>
      </c>
      <c r="BB498">
        <v>0.92137043747112601</v>
      </c>
      <c r="BC498">
        <v>4.9201627881831529E-2</v>
      </c>
      <c r="BD498">
        <v>21.642091673575536</v>
      </c>
      <c r="BE498">
        <v>0.58055492834299005</v>
      </c>
      <c r="BF498">
        <v>65.253596303333296</v>
      </c>
      <c r="BG498">
        <v>385.07402555927843</v>
      </c>
      <c r="BH498">
        <v>1.3122242592925512E-2</v>
      </c>
    </row>
    <row r="499" spans="1:60" x14ac:dyDescent="0.25">
      <c r="A499" s="6" t="s">
        <v>554</v>
      </c>
      <c r="B499" t="s">
        <v>773</v>
      </c>
      <c r="C499" s="6">
        <v>150816</v>
      </c>
      <c r="D499" t="s">
        <v>2037</v>
      </c>
      <c r="F499" s="2" t="s">
        <v>781</v>
      </c>
      <c r="G499" s="2">
        <v>3823.4999995194376</v>
      </c>
      <c r="H499" s="2">
        <v>0</v>
      </c>
      <c r="I499">
        <v>28.841244710451715</v>
      </c>
      <c r="J499">
        <v>8.9550477263123721E-2</v>
      </c>
      <c r="K499">
        <v>1208.4368297266044</v>
      </c>
      <c r="L499">
        <v>0.9533433348295296</v>
      </c>
      <c r="M499">
        <v>1.0254404503950236</v>
      </c>
      <c r="N499">
        <v>25.297037124633789</v>
      </c>
      <c r="O499" s="2">
        <v>6</v>
      </c>
      <c r="P499">
        <v>1.4200000166893005</v>
      </c>
      <c r="Q499" s="2">
        <v>0.5</v>
      </c>
      <c r="R499">
        <v>2.5560000300407411</v>
      </c>
      <c r="S499" s="2">
        <v>23.105972290039063</v>
      </c>
      <c r="T499" s="2">
        <v>25.297037124633789</v>
      </c>
      <c r="U499" s="2">
        <v>22.076347351074219</v>
      </c>
      <c r="V499" s="2">
        <v>1811.0821533203125</v>
      </c>
      <c r="W499" s="2">
        <v>1765.2886962890625</v>
      </c>
      <c r="X499" s="2">
        <v>21.685308456420898</v>
      </c>
      <c r="Y499" s="2">
        <v>23.082534790039063</v>
      </c>
      <c r="Z499" s="2">
        <v>73.194252014160156</v>
      </c>
      <c r="AA499" s="2">
        <v>77.910301208496094</v>
      </c>
      <c r="AB499" s="2">
        <v>399.93710327148437</v>
      </c>
      <c r="AC499" s="2">
        <v>1500.3594970703125</v>
      </c>
      <c r="AD499" s="2">
        <v>0.13916158676147461</v>
      </c>
      <c r="AE499" s="2">
        <v>95.7860107421875</v>
      </c>
      <c r="AF499" s="2">
        <v>-7.8802509307861328</v>
      </c>
      <c r="AG499" s="2">
        <v>-0.16479013860225677</v>
      </c>
      <c r="AH499" s="2">
        <v>1</v>
      </c>
      <c r="AI499" s="2">
        <v>-0.21956524252891541</v>
      </c>
      <c r="AJ499" s="2">
        <v>2.737391471862793</v>
      </c>
      <c r="AK499" s="2">
        <v>1</v>
      </c>
      <c r="AL499" s="2">
        <v>0</v>
      </c>
      <c r="AM499" s="2">
        <v>0.15999999642372131</v>
      </c>
      <c r="AN499" s="2">
        <v>111115</v>
      </c>
      <c r="AO499">
        <v>0.66656183878580721</v>
      </c>
      <c r="AP499">
        <v>9.533433348295296E-4</v>
      </c>
      <c r="AQ499">
        <v>298.44703712463377</v>
      </c>
      <c r="AR499">
        <v>296.25597229003904</v>
      </c>
      <c r="AS499">
        <v>240.05751416554631</v>
      </c>
      <c r="AT499">
        <v>2.0509822330829155</v>
      </c>
      <c r="AU499">
        <v>3.2364243757506221</v>
      </c>
      <c r="AV499">
        <v>33.788069371232176</v>
      </c>
      <c r="AW499">
        <v>10.705534581193113</v>
      </c>
      <c r="AX499">
        <v>24.201504707336426</v>
      </c>
      <c r="AY499">
        <v>3.0314191901896397</v>
      </c>
      <c r="AZ499">
        <v>8.6519241247816694E-2</v>
      </c>
      <c r="BA499">
        <v>2.2109839253555985</v>
      </c>
      <c r="BB499">
        <v>0.82043526483404117</v>
      </c>
      <c r="BC499">
        <v>5.4338931468729409E-2</v>
      </c>
      <c r="BD499">
        <v>115.75134315344754</v>
      </c>
      <c r="BE499">
        <v>0.68455478827171123</v>
      </c>
      <c r="BF499">
        <v>68.492201989000762</v>
      </c>
      <c r="BG499">
        <v>1750.0556446844078</v>
      </c>
      <c r="BH499">
        <v>1.1287643134791225E-2</v>
      </c>
    </row>
    <row r="500" spans="1:60" x14ac:dyDescent="0.25">
      <c r="A500" s="6" t="s">
        <v>554</v>
      </c>
      <c r="B500" t="s">
        <v>773</v>
      </c>
      <c r="C500" s="6">
        <v>150816</v>
      </c>
      <c r="D500" t="s">
        <v>2038</v>
      </c>
      <c r="F500" s="2" t="s">
        <v>784</v>
      </c>
      <c r="G500" s="2">
        <v>4585.9999995306134</v>
      </c>
      <c r="H500" s="2">
        <v>0</v>
      </c>
      <c r="I500">
        <v>7.1378023488316771</v>
      </c>
      <c r="J500">
        <v>7.5355811805719167E-2</v>
      </c>
      <c r="K500">
        <v>228.02591292053057</v>
      </c>
      <c r="L500">
        <v>0.8087352182518478</v>
      </c>
      <c r="M500">
        <v>1.027648740220755</v>
      </c>
      <c r="N500">
        <v>25.491893768310547</v>
      </c>
      <c r="O500" s="2">
        <v>6</v>
      </c>
      <c r="P500">
        <v>1.4200000166893005</v>
      </c>
      <c r="Q500" s="2">
        <v>0.5</v>
      </c>
      <c r="R500">
        <v>2.5560000300407411</v>
      </c>
      <c r="S500" s="2">
        <v>23.085300445556641</v>
      </c>
      <c r="T500" s="2">
        <v>25.491893768310547</v>
      </c>
      <c r="U500" s="2">
        <v>22.075160980224609</v>
      </c>
      <c r="V500" s="2">
        <v>400.015869140625</v>
      </c>
      <c r="W500" s="2">
        <v>388.83578491210937</v>
      </c>
      <c r="X500" s="2">
        <v>22.271783828735352</v>
      </c>
      <c r="Y500" s="2">
        <v>23.456609725952148</v>
      </c>
      <c r="Z500" s="2">
        <v>75.256614685058594</v>
      </c>
      <c r="AA500" s="2">
        <v>79.260154724121094</v>
      </c>
      <c r="AB500" s="2">
        <v>399.93978881835937</v>
      </c>
      <c r="AC500" s="2">
        <v>1500.2884521484375</v>
      </c>
      <c r="AD500" s="2">
        <v>9.0105161070823669E-2</v>
      </c>
      <c r="AE500" s="2">
        <v>95.771743774414063</v>
      </c>
      <c r="AF500" s="2">
        <v>3.3923320770263672</v>
      </c>
      <c r="AG500" s="2">
        <v>-0.17232787609100342</v>
      </c>
      <c r="AH500" s="2">
        <v>1</v>
      </c>
      <c r="AI500" s="2">
        <v>-0.21956524252891541</v>
      </c>
      <c r="AJ500" s="2">
        <v>2.737391471862793</v>
      </c>
      <c r="AK500" s="2">
        <v>1</v>
      </c>
      <c r="AL500" s="2">
        <v>0</v>
      </c>
      <c r="AM500" s="2">
        <v>0.15999999642372131</v>
      </c>
      <c r="AN500" s="2">
        <v>111115</v>
      </c>
      <c r="AO500">
        <v>0.66656631469726557</v>
      </c>
      <c r="AP500">
        <v>8.0873521825184779E-4</v>
      </c>
      <c r="AQ500">
        <v>298.64189376831052</v>
      </c>
      <c r="AR500">
        <v>296.23530044555662</v>
      </c>
      <c r="AS500">
        <v>240.04614697830038</v>
      </c>
      <c r="AT500">
        <v>2.0966093480084735</v>
      </c>
      <c r="AU500">
        <v>3.2741291567110729</v>
      </c>
      <c r="AV500">
        <v>34.186796936924672</v>
      </c>
      <c r="AW500">
        <v>10.730187210972524</v>
      </c>
      <c r="AX500">
        <v>24.288597106933594</v>
      </c>
      <c r="AY500">
        <v>3.047290582190187</v>
      </c>
      <c r="AZ500">
        <v>7.3197799467519295E-2</v>
      </c>
      <c r="BA500">
        <v>2.2464804164903178</v>
      </c>
      <c r="BB500">
        <v>0.80081016569986918</v>
      </c>
      <c r="BC500">
        <v>4.5937734712782258E-2</v>
      </c>
      <c r="BD500">
        <v>21.838439306151908</v>
      </c>
      <c r="BE500">
        <v>0.5864324266658546</v>
      </c>
      <c r="BF500">
        <v>68.607117777473434</v>
      </c>
      <c r="BG500">
        <v>385.0658189271054</v>
      </c>
      <c r="BH500">
        <v>1.271741147482437E-2</v>
      </c>
    </row>
    <row r="501" spans="1:60" x14ac:dyDescent="0.25">
      <c r="A501" s="6" t="s">
        <v>554</v>
      </c>
      <c r="B501" t="s">
        <v>773</v>
      </c>
      <c r="C501" s="6">
        <v>150816</v>
      </c>
      <c r="D501" t="s">
        <v>2038</v>
      </c>
      <c r="F501" s="2" t="s">
        <v>785</v>
      </c>
      <c r="G501" s="2">
        <v>4892.499999564141</v>
      </c>
      <c r="H501" s="2">
        <v>0</v>
      </c>
      <c r="I501">
        <v>14.47793839926859</v>
      </c>
      <c r="J501">
        <v>0.20948104832222436</v>
      </c>
      <c r="K501">
        <v>1640.5870169549028</v>
      </c>
      <c r="L501">
        <v>1.5671053190363633</v>
      </c>
      <c r="M501">
        <v>0.7526351495898651</v>
      </c>
      <c r="N501">
        <v>24.851589202880859</v>
      </c>
      <c r="O501" s="2">
        <v>6</v>
      </c>
      <c r="P501">
        <v>1.4200000166893005</v>
      </c>
      <c r="Q501" s="2">
        <v>0.5</v>
      </c>
      <c r="R501">
        <v>2.5560000300407411</v>
      </c>
      <c r="S501" s="2">
        <v>22.297618865966797</v>
      </c>
      <c r="T501" s="2">
        <v>24.851589202880859</v>
      </c>
      <c r="U501" s="2">
        <v>21.057287216186523</v>
      </c>
      <c r="V501" s="2">
        <v>1806.7509765625</v>
      </c>
      <c r="W501" s="2">
        <v>1780.8416748046875</v>
      </c>
      <c r="X501" s="2">
        <v>22.759513854980469</v>
      </c>
      <c r="Y501" s="2">
        <v>25.051836013793945</v>
      </c>
      <c r="Z501" s="2">
        <v>80.660804748535156</v>
      </c>
      <c r="AA501" s="2">
        <v>88.784912109375</v>
      </c>
      <c r="AB501" s="2">
        <v>399.90359497070312</v>
      </c>
      <c r="AC501" s="2">
        <v>1500.4991455078125</v>
      </c>
      <c r="AD501" s="2">
        <v>0.12213894724845886</v>
      </c>
      <c r="AE501" s="2">
        <v>95.762115478515625</v>
      </c>
      <c r="AF501" s="2">
        <v>-7.2074604034423828</v>
      </c>
      <c r="AG501" s="2">
        <v>-0.22353780269622803</v>
      </c>
      <c r="AH501" s="2">
        <v>1</v>
      </c>
      <c r="AI501" s="2">
        <v>-0.21956524252891541</v>
      </c>
      <c r="AJ501" s="2">
        <v>2.737391471862793</v>
      </c>
      <c r="AK501" s="2">
        <v>1</v>
      </c>
      <c r="AL501" s="2">
        <v>0</v>
      </c>
      <c r="AM501" s="2">
        <v>0.15999999642372131</v>
      </c>
      <c r="AN501" s="2">
        <v>111115</v>
      </c>
      <c r="AO501">
        <v>0.66650599161783841</v>
      </c>
      <c r="AP501">
        <v>1.5671053190363634E-3</v>
      </c>
      <c r="AQ501">
        <v>298.00158920288084</v>
      </c>
      <c r="AR501">
        <v>295.44761886596677</v>
      </c>
      <c r="AS501">
        <v>240.07985791504689</v>
      </c>
      <c r="AT501">
        <v>1.6852053957971234</v>
      </c>
      <c r="AU501">
        <v>3.1516519628916373</v>
      </c>
      <c r="AV501">
        <v>32.911260858671348</v>
      </c>
      <c r="AW501">
        <v>7.8594248448774024</v>
      </c>
      <c r="AX501">
        <v>23.574604034423828</v>
      </c>
      <c r="AY501">
        <v>2.9192919583185541</v>
      </c>
      <c r="AZ501">
        <v>0.1936131727654137</v>
      </c>
      <c r="BA501">
        <v>2.3990168133017722</v>
      </c>
      <c r="BB501">
        <v>0.52027514501678196</v>
      </c>
      <c r="BC501">
        <v>0.12234037865912463</v>
      </c>
      <c r="BD501">
        <v>157.10608337018886</v>
      </c>
      <c r="BE501">
        <v>0.9212424889679387</v>
      </c>
      <c r="BF501">
        <v>77.269503332968526</v>
      </c>
      <c r="BG501">
        <v>1773.1948764442427</v>
      </c>
      <c r="BH501">
        <v>6.3089687673816971E-3</v>
      </c>
    </row>
    <row r="502" spans="1:60" x14ac:dyDescent="0.25">
      <c r="A502" s="6" t="s">
        <v>554</v>
      </c>
      <c r="B502" t="s">
        <v>773</v>
      </c>
      <c r="C502" s="6">
        <v>150816</v>
      </c>
      <c r="D502" t="s">
        <v>2039</v>
      </c>
      <c r="F502" s="2" t="s">
        <v>788</v>
      </c>
      <c r="G502" s="2">
        <v>6044.4999991394579</v>
      </c>
      <c r="H502" s="2">
        <v>0</v>
      </c>
      <c r="I502">
        <v>6.5589146189128167</v>
      </c>
      <c r="J502">
        <v>0.10217780526484604</v>
      </c>
      <c r="K502">
        <v>281.40992440753018</v>
      </c>
      <c r="L502">
        <v>0.97651853262259591</v>
      </c>
      <c r="M502">
        <v>0.9244800333902381</v>
      </c>
      <c r="N502">
        <v>24.988187789916992</v>
      </c>
      <c r="O502" s="2">
        <v>6</v>
      </c>
      <c r="P502">
        <v>1.4200000166893005</v>
      </c>
      <c r="Q502" s="2">
        <v>0.5</v>
      </c>
      <c r="R502">
        <v>2.5560000300407411</v>
      </c>
      <c r="S502" s="2">
        <v>22.294382095336914</v>
      </c>
      <c r="T502" s="2">
        <v>24.988187789916992</v>
      </c>
      <c r="U502" s="2">
        <v>21.051122665405273</v>
      </c>
      <c r="V502" s="2">
        <v>399.90447998046875</v>
      </c>
      <c r="W502" s="2">
        <v>392.9638671875</v>
      </c>
      <c r="X502" s="2">
        <v>22.581342697143555</v>
      </c>
      <c r="Y502" s="2">
        <v>23.534599304199219</v>
      </c>
      <c r="Z502" s="2">
        <v>80.017990112304688</v>
      </c>
      <c r="AA502" s="2">
        <v>83.395896911621094</v>
      </c>
      <c r="AB502" s="2">
        <v>600.17620849609375</v>
      </c>
      <c r="AC502" s="2">
        <v>1500.9825439453125</v>
      </c>
      <c r="AD502" s="2">
        <v>0.1361585408449173</v>
      </c>
      <c r="AE502" s="2">
        <v>95.729652404785156</v>
      </c>
      <c r="AF502" s="2">
        <v>3.838975191116333</v>
      </c>
      <c r="AG502" s="2">
        <v>-0.18783536553382874</v>
      </c>
      <c r="AH502" s="2">
        <v>1</v>
      </c>
      <c r="AI502" s="2">
        <v>-0.21956524252891541</v>
      </c>
      <c r="AJ502" s="2">
        <v>2.737391471862793</v>
      </c>
      <c r="AK502" s="2">
        <v>1</v>
      </c>
      <c r="AL502" s="2">
        <v>0</v>
      </c>
      <c r="AM502" s="2">
        <v>0.15999999642372131</v>
      </c>
      <c r="AN502" s="2">
        <v>111115</v>
      </c>
      <c r="AO502">
        <v>1.0002936808268228</v>
      </c>
      <c r="AP502">
        <v>9.7651853262259588E-4</v>
      </c>
      <c r="AQ502">
        <v>298.13818778991697</v>
      </c>
      <c r="AR502">
        <v>295.44438209533689</v>
      </c>
      <c r="AS502">
        <v>240.15720166331812</v>
      </c>
      <c r="AT502">
        <v>1.975475436682165</v>
      </c>
      <c r="AU502">
        <v>3.1774390442671279</v>
      </c>
      <c r="AV502">
        <v>33.191795482883208</v>
      </c>
      <c r="AW502">
        <v>9.6571961786839893</v>
      </c>
      <c r="AX502">
        <v>23.641284942626953</v>
      </c>
      <c r="AY502">
        <v>2.9310435064634457</v>
      </c>
      <c r="AZ502">
        <v>9.8250188477859851E-2</v>
      </c>
      <c r="BA502">
        <v>2.2529590108768898</v>
      </c>
      <c r="BB502">
        <v>0.67808449558655592</v>
      </c>
      <c r="BC502">
        <v>6.1747560865714091E-2</v>
      </c>
      <c r="BD502">
        <v>26.939274246789729</v>
      </c>
      <c r="BE502">
        <v>0.71612162823422487</v>
      </c>
      <c r="BF502">
        <v>71.206585183066153</v>
      </c>
      <c r="BG502">
        <v>389.49965176047937</v>
      </c>
      <c r="BH502">
        <v>1.1990714507936857E-2</v>
      </c>
    </row>
    <row r="503" spans="1:60" x14ac:dyDescent="0.25">
      <c r="A503" s="6" t="s">
        <v>554</v>
      </c>
      <c r="B503" t="s">
        <v>773</v>
      </c>
      <c r="C503" s="6">
        <v>150816</v>
      </c>
      <c r="D503" t="s">
        <v>2039</v>
      </c>
      <c r="F503" s="2" t="s">
        <v>789</v>
      </c>
      <c r="G503" s="2">
        <v>6300.999998524785</v>
      </c>
      <c r="H503" s="2">
        <v>0</v>
      </c>
      <c r="I503">
        <v>17.698061846913113</v>
      </c>
      <c r="J503">
        <v>9.092082343568661E-2</v>
      </c>
      <c r="K503">
        <v>1439.2502088377398</v>
      </c>
      <c r="L503">
        <v>0.88894469119112318</v>
      </c>
      <c r="M503">
        <v>0.94241761721220429</v>
      </c>
      <c r="N503">
        <v>24.70307731628418</v>
      </c>
      <c r="O503" s="2">
        <v>6</v>
      </c>
      <c r="P503">
        <v>1.4200000166893005</v>
      </c>
      <c r="Q503" s="2">
        <v>0.5</v>
      </c>
      <c r="R503">
        <v>2.5560000300407411</v>
      </c>
      <c r="S503" s="2">
        <v>22.149919509887695</v>
      </c>
      <c r="T503" s="2">
        <v>24.70307731628418</v>
      </c>
      <c r="U503" s="2">
        <v>21.042619705200195</v>
      </c>
      <c r="V503" s="2">
        <v>1805.459716796875</v>
      </c>
      <c r="W503" s="2">
        <v>1786.1787109375</v>
      </c>
      <c r="X503" s="2">
        <v>21.918203353881836</v>
      </c>
      <c r="Y503" s="2">
        <v>22.786672592163086</v>
      </c>
      <c r="Z503" s="2">
        <v>78.355918884277344</v>
      </c>
      <c r="AA503" s="2">
        <v>81.460624694824219</v>
      </c>
      <c r="AB503" s="2">
        <v>600.15155029296875</v>
      </c>
      <c r="AC503" s="2">
        <v>1500.543212890625</v>
      </c>
      <c r="AD503" s="2">
        <v>8.910166472196579E-2</v>
      </c>
      <c r="AE503" s="2">
        <v>95.731658935546875</v>
      </c>
      <c r="AF503" s="2">
        <v>-8.2097368240356445</v>
      </c>
      <c r="AG503" s="2">
        <v>-0.17599959671497345</v>
      </c>
      <c r="AH503" s="2">
        <v>0.66666668653488159</v>
      </c>
      <c r="AI503" s="2">
        <v>-0.21956524252891541</v>
      </c>
      <c r="AJ503" s="2">
        <v>2.737391471862793</v>
      </c>
      <c r="AK503" s="2">
        <v>1</v>
      </c>
      <c r="AL503" s="2">
        <v>0</v>
      </c>
      <c r="AM503" s="2">
        <v>0.15999999642372131</v>
      </c>
      <c r="AN503" s="2">
        <v>111115</v>
      </c>
      <c r="AO503">
        <v>1.0002525838216143</v>
      </c>
      <c r="AP503">
        <v>8.8894469119112324E-4</v>
      </c>
      <c r="AQ503">
        <v>297.85307731628416</v>
      </c>
      <c r="AR503">
        <v>295.29991950988767</v>
      </c>
      <c r="AS503">
        <v>240.08690869613929</v>
      </c>
      <c r="AT503">
        <v>2.0407002526459848</v>
      </c>
      <c r="AU503">
        <v>3.1238235860811345</v>
      </c>
      <c r="AV503">
        <v>32.631039938253942</v>
      </c>
      <c r="AW503">
        <v>9.8443673460908556</v>
      </c>
      <c r="AX503">
        <v>23.426498413085938</v>
      </c>
      <c r="AY503">
        <v>2.8933377748669034</v>
      </c>
      <c r="AZ503">
        <v>8.7797724336079574E-2</v>
      </c>
      <c r="BA503">
        <v>2.1814059688689302</v>
      </c>
      <c r="BB503">
        <v>0.71193180599797312</v>
      </c>
      <c r="BC503">
        <v>5.5145874981860105E-2</v>
      </c>
      <c r="BD503">
        <v>137.78181011536913</v>
      </c>
      <c r="BE503">
        <v>0.80577055365435968</v>
      </c>
      <c r="BF503">
        <v>70.037333144101012</v>
      </c>
      <c r="BG503">
        <v>1776.8311431704715</v>
      </c>
      <c r="BH503">
        <v>6.9760430434904624E-3</v>
      </c>
    </row>
    <row r="504" spans="1:60" x14ac:dyDescent="0.25">
      <c r="A504" s="6" t="s">
        <v>554</v>
      </c>
      <c r="B504" t="s">
        <v>773</v>
      </c>
      <c r="C504" s="6">
        <v>150816</v>
      </c>
      <c r="D504" t="s">
        <v>2040</v>
      </c>
      <c r="F504" s="2" t="s">
        <v>786</v>
      </c>
      <c r="G504" s="2">
        <v>5563.9999994412065</v>
      </c>
      <c r="H504" s="2">
        <v>0</v>
      </c>
      <c r="I504">
        <v>3.2343854388356648</v>
      </c>
      <c r="J504">
        <v>3.740296665516487E-2</v>
      </c>
      <c r="K504">
        <v>251.24796568086299</v>
      </c>
      <c r="L504">
        <v>0.37871479871820146</v>
      </c>
      <c r="M504">
        <v>0.95600272262151798</v>
      </c>
      <c r="N504">
        <v>24.944766998291016</v>
      </c>
      <c r="O504" s="2">
        <v>6</v>
      </c>
      <c r="P504">
        <v>1.4200000166893005</v>
      </c>
      <c r="Q504" s="2">
        <v>0.5</v>
      </c>
      <c r="R504">
        <v>2.5560000300407411</v>
      </c>
      <c r="S504" s="2">
        <v>22.178728103637695</v>
      </c>
      <c r="T504" s="2">
        <v>24.944766998291016</v>
      </c>
      <c r="U504" s="2">
        <v>21.053373336791992</v>
      </c>
      <c r="V504" s="2">
        <v>400.03762817382812</v>
      </c>
      <c r="W504" s="2">
        <v>396.6539306640625</v>
      </c>
      <c r="X504" s="2">
        <v>22.745405197143555</v>
      </c>
      <c r="Y504" s="2">
        <v>23.115266799926758</v>
      </c>
      <c r="Z504" s="2">
        <v>81.183609008789063</v>
      </c>
      <c r="AA504" s="2">
        <v>82.503730773925781</v>
      </c>
      <c r="AB504" s="2">
        <v>600.1607666015625</v>
      </c>
      <c r="AC504" s="2">
        <v>1500.4232177734375</v>
      </c>
      <c r="AD504" s="2">
        <v>0.14416554570198059</v>
      </c>
      <c r="AE504" s="2">
        <v>95.747085571289063</v>
      </c>
      <c r="AF504" s="2">
        <v>3.6300501823425293</v>
      </c>
      <c r="AG504" s="2">
        <v>-0.16627213358879089</v>
      </c>
      <c r="AH504" s="2">
        <v>1</v>
      </c>
      <c r="AI504" s="2">
        <v>-0.21956524252891541</v>
      </c>
      <c r="AJ504" s="2">
        <v>2.737391471862793</v>
      </c>
      <c r="AK504" s="2">
        <v>1</v>
      </c>
      <c r="AL504" s="2">
        <v>0</v>
      </c>
      <c r="AM504" s="2">
        <v>0.15999999642372131</v>
      </c>
      <c r="AN504" s="2">
        <v>111115</v>
      </c>
      <c r="AO504">
        <v>1.0002679443359375</v>
      </c>
      <c r="AP504">
        <v>3.7871479871820143E-4</v>
      </c>
      <c r="AQ504">
        <v>298.09476699829099</v>
      </c>
      <c r="AR504">
        <v>295.32872810363767</v>
      </c>
      <c r="AS504">
        <v>240.06770947781843</v>
      </c>
      <c r="AT504">
        <v>2.277536830605158</v>
      </c>
      <c r="AU504">
        <v>3.1692221509172822</v>
      </c>
      <c r="AV504">
        <v>33.099933350531273</v>
      </c>
      <c r="AW504">
        <v>9.9846665506045156</v>
      </c>
      <c r="AX504">
        <v>23.561747550964355</v>
      </c>
      <c r="AY504">
        <v>2.9170309329370419</v>
      </c>
      <c r="AZ504">
        <v>3.6863527965385563E-2</v>
      </c>
      <c r="BA504">
        <v>2.2132194282957642</v>
      </c>
      <c r="BB504">
        <v>0.70381150464127762</v>
      </c>
      <c r="BC504">
        <v>2.3087570426393794E-2</v>
      </c>
      <c r="BD504">
        <v>24.056260469657886</v>
      </c>
      <c r="BE504">
        <v>0.63341857033972526</v>
      </c>
      <c r="BF504">
        <v>69.410026085780615</v>
      </c>
      <c r="BG504">
        <v>394.94562851574108</v>
      </c>
      <c r="BH504">
        <v>5.6842957985064717E-3</v>
      </c>
    </row>
    <row r="505" spans="1:60" x14ac:dyDescent="0.25">
      <c r="A505" s="6" t="s">
        <v>554</v>
      </c>
      <c r="B505" t="s">
        <v>773</v>
      </c>
      <c r="C505" s="6">
        <v>150816</v>
      </c>
      <c r="D505" t="s">
        <v>2040</v>
      </c>
      <c r="F505" s="2" t="s">
        <v>787</v>
      </c>
      <c r="G505" s="2">
        <v>5818.4999989829957</v>
      </c>
      <c r="H505" s="2">
        <v>0</v>
      </c>
      <c r="I505">
        <v>14.668480483713633</v>
      </c>
      <c r="J505">
        <v>3.7437940625306775E-2</v>
      </c>
      <c r="K505">
        <v>1131.0498487560706</v>
      </c>
      <c r="L505">
        <v>0.39008626866343454</v>
      </c>
      <c r="M505">
        <v>0.98364644249906075</v>
      </c>
      <c r="N505">
        <v>25.071680068969727</v>
      </c>
      <c r="O505" s="2">
        <v>6</v>
      </c>
      <c r="P505">
        <v>1.4200000166893005</v>
      </c>
      <c r="Q505" s="2">
        <v>0.5</v>
      </c>
      <c r="R505">
        <v>2.5560000300407411</v>
      </c>
      <c r="S505" s="2">
        <v>22.257350921630859</v>
      </c>
      <c r="T505" s="2">
        <v>25.071680068969727</v>
      </c>
      <c r="U505" s="2">
        <v>21.052942276000977</v>
      </c>
      <c r="V505" s="2">
        <v>1805.826416015625</v>
      </c>
      <c r="W505" s="2">
        <v>1790.4627685546875</v>
      </c>
      <c r="X505" s="2">
        <v>22.697996139526367</v>
      </c>
      <c r="Y505" s="2">
        <v>23.078998565673828</v>
      </c>
      <c r="Z505" s="2">
        <v>80.623794555664063</v>
      </c>
      <c r="AA505" s="2">
        <v>81.977119445800781</v>
      </c>
      <c r="AB505" s="2">
        <v>600.12762451171875</v>
      </c>
      <c r="AC505" s="2">
        <v>1499.1395263671875</v>
      </c>
      <c r="AD505" s="2">
        <v>0.17720407247543335</v>
      </c>
      <c r="AE505" s="2">
        <v>95.742668151855469</v>
      </c>
      <c r="AF505" s="2">
        <v>-7.6277866363525391</v>
      </c>
      <c r="AG505" s="2">
        <v>-0.15920406579971313</v>
      </c>
      <c r="AH505" s="2">
        <v>1</v>
      </c>
      <c r="AI505" s="2">
        <v>-0.21956524252891541</v>
      </c>
      <c r="AJ505" s="2">
        <v>2.737391471862793</v>
      </c>
      <c r="AK505" s="2">
        <v>1</v>
      </c>
      <c r="AL505" s="2">
        <v>0</v>
      </c>
      <c r="AM505" s="2">
        <v>0.15999999642372131</v>
      </c>
      <c r="AN505" s="2">
        <v>111115</v>
      </c>
      <c r="AO505">
        <v>1.0002127075195311</v>
      </c>
      <c r="AP505">
        <v>3.9008626866343454E-4</v>
      </c>
      <c r="AQ505">
        <v>298.2216800689697</v>
      </c>
      <c r="AR505">
        <v>295.40735092163084</v>
      </c>
      <c r="AS505">
        <v>239.86231885740926</v>
      </c>
      <c r="AT505">
        <v>2.2619400968662751</v>
      </c>
      <c r="AU505">
        <v>3.1932913434495185</v>
      </c>
      <c r="AV505">
        <v>33.352855159464589</v>
      </c>
      <c r="AW505">
        <v>10.273856593790761</v>
      </c>
      <c r="AX505">
        <v>23.664515495300293</v>
      </c>
      <c r="AY505">
        <v>2.9351472618510854</v>
      </c>
      <c r="AZ505">
        <v>3.689749993842039E-2</v>
      </c>
      <c r="BA505">
        <v>2.2096449009504577</v>
      </c>
      <c r="BB505">
        <v>0.7255023609006277</v>
      </c>
      <c r="BC505">
        <v>2.3108891263818921E-2</v>
      </c>
      <c r="BD505">
        <v>108.28973033265879</v>
      </c>
      <c r="BE505">
        <v>0.63170810844008007</v>
      </c>
      <c r="BF505">
        <v>68.759664128388138</v>
      </c>
      <c r="BG505">
        <v>1782.7153317705424</v>
      </c>
      <c r="BH505">
        <v>5.6576603867104962E-3</v>
      </c>
    </row>
    <row r="506" spans="1:60" x14ac:dyDescent="0.25">
      <c r="A506" s="6" t="s">
        <v>554</v>
      </c>
      <c r="B506" t="s">
        <v>773</v>
      </c>
      <c r="C506" s="6">
        <v>150816</v>
      </c>
      <c r="D506" t="s">
        <v>2041</v>
      </c>
      <c r="F506" s="2" t="s">
        <v>790</v>
      </c>
      <c r="G506" s="2">
        <v>6827.4999985806644</v>
      </c>
      <c r="H506" s="2">
        <v>0</v>
      </c>
      <c r="I506">
        <v>3.830674455080787</v>
      </c>
      <c r="J506">
        <v>6.5611195242010839E-2</v>
      </c>
      <c r="K506">
        <v>293.81351344192188</v>
      </c>
      <c r="L506">
        <v>0.71702934321015421</v>
      </c>
      <c r="M506">
        <v>1.0444493130708579</v>
      </c>
      <c r="N506">
        <v>24.444173812866211</v>
      </c>
      <c r="O506" s="2">
        <v>6</v>
      </c>
      <c r="P506">
        <v>1.4200000166893005</v>
      </c>
      <c r="Q506" s="2">
        <v>0.5</v>
      </c>
      <c r="R506">
        <v>2.5560000300407411</v>
      </c>
      <c r="S506" s="2">
        <v>21.978744506835938</v>
      </c>
      <c r="T506" s="2">
        <v>24.444173812866211</v>
      </c>
      <c r="U506" s="2">
        <v>21.046981811523438</v>
      </c>
      <c r="V506" s="2">
        <v>399.55294799804687</v>
      </c>
      <c r="W506" s="2">
        <v>395.4403076171875</v>
      </c>
      <c r="X506" s="2">
        <v>20.51756477355957</v>
      </c>
      <c r="Y506" s="2">
        <v>21.219110488891602</v>
      </c>
      <c r="Z506" s="2">
        <v>74.119300842285156</v>
      </c>
      <c r="AA506" s="2">
        <v>76.65362548828125</v>
      </c>
      <c r="AB506" s="2">
        <v>600.22998046875</v>
      </c>
      <c r="AC506" s="2">
        <v>1500.6341552734375</v>
      </c>
      <c r="AD506" s="2">
        <v>9.0102285146713257E-2</v>
      </c>
      <c r="AE506" s="2">
        <v>95.733222961425781</v>
      </c>
      <c r="AF506" s="2">
        <v>3.2305083274841309</v>
      </c>
      <c r="AG506" s="2">
        <v>-0.15322747826576233</v>
      </c>
      <c r="AH506" s="2">
        <v>1</v>
      </c>
      <c r="AI506" s="2">
        <v>-0.21956524252891541</v>
      </c>
      <c r="AJ506" s="2">
        <v>2.737391471862793</v>
      </c>
      <c r="AK506" s="2">
        <v>1</v>
      </c>
      <c r="AL506" s="2">
        <v>0</v>
      </c>
      <c r="AM506" s="2">
        <v>0.15999999642372131</v>
      </c>
      <c r="AN506" s="2">
        <v>111115</v>
      </c>
      <c r="AO506">
        <v>1.0003833007812499</v>
      </c>
      <c r="AP506">
        <v>7.1702934321015419E-4</v>
      </c>
      <c r="AQ506">
        <v>297.59417381286619</v>
      </c>
      <c r="AR506">
        <v>295.12874450683591</v>
      </c>
      <c r="AS506">
        <v>240.10145947706405</v>
      </c>
      <c r="AT506">
        <v>2.1438835731326398</v>
      </c>
      <c r="AU506">
        <v>3.075823148547046</v>
      </c>
      <c r="AV506">
        <v>32.129108927904802</v>
      </c>
      <c r="AW506">
        <v>10.909998439013201</v>
      </c>
      <c r="AX506">
        <v>23.211459159851074</v>
      </c>
      <c r="AY506">
        <v>2.8560133518794624</v>
      </c>
      <c r="AZ506">
        <v>6.3969140577471106E-2</v>
      </c>
      <c r="BA506">
        <v>2.0313738354761881</v>
      </c>
      <c r="BB506">
        <v>0.82463951640327426</v>
      </c>
      <c r="BC506">
        <v>4.012506834917761E-2</v>
      </c>
      <c r="BD506">
        <v>28.127714591415376</v>
      </c>
      <c r="BE506">
        <v>0.74300345155090486</v>
      </c>
      <c r="BF506">
        <v>65.985797065541689</v>
      </c>
      <c r="BG506">
        <v>393.417064090748</v>
      </c>
      <c r="BH506">
        <v>6.4249909393561486E-3</v>
      </c>
    </row>
    <row r="507" spans="1:60" x14ac:dyDescent="0.25">
      <c r="A507" s="6" t="s">
        <v>554</v>
      </c>
      <c r="B507" t="s">
        <v>773</v>
      </c>
      <c r="C507" s="6">
        <v>150816</v>
      </c>
      <c r="D507" t="s">
        <v>2041</v>
      </c>
      <c r="F507" s="2" t="s">
        <v>791</v>
      </c>
      <c r="G507" s="2">
        <v>7067.9999994188547</v>
      </c>
      <c r="H507" s="2">
        <v>0</v>
      </c>
      <c r="I507">
        <v>13.133876124158746</v>
      </c>
      <c r="J507">
        <v>5.9666890497456056E-2</v>
      </c>
      <c r="K507">
        <v>1404.4557514450039</v>
      </c>
      <c r="L507">
        <v>0.67489638862804291</v>
      </c>
      <c r="M507">
        <v>1.079384389472454</v>
      </c>
      <c r="N507">
        <v>24.096685409545898</v>
      </c>
      <c r="O507" s="2">
        <v>6</v>
      </c>
      <c r="P507">
        <v>1.4200000166893005</v>
      </c>
      <c r="Q507" s="2">
        <v>0.5</v>
      </c>
      <c r="R507">
        <v>2.5560000300407411</v>
      </c>
      <c r="S507" s="2">
        <v>21.854364395141602</v>
      </c>
      <c r="T507" s="2">
        <v>24.096685409545898</v>
      </c>
      <c r="U507" s="2">
        <v>21.062400817871094</v>
      </c>
      <c r="V507" s="2">
        <v>1807.5401611328125</v>
      </c>
      <c r="W507" s="2">
        <v>1793.200927734375</v>
      </c>
      <c r="X507" s="2">
        <v>19.532909393310547</v>
      </c>
      <c r="Y507" s="2">
        <v>20.193952560424805</v>
      </c>
      <c r="Z507" s="2">
        <v>71.0924072265625</v>
      </c>
      <c r="AA507" s="2">
        <v>73.49835205078125</v>
      </c>
      <c r="AB507" s="2">
        <v>600.20367431640625</v>
      </c>
      <c r="AC507" s="2">
        <v>1500.312744140625</v>
      </c>
      <c r="AD507" s="2">
        <v>0.15017259120941162</v>
      </c>
      <c r="AE507" s="2">
        <v>95.723152160644531</v>
      </c>
      <c r="AF507" s="2">
        <v>-9.7532558441162109</v>
      </c>
      <c r="AG507" s="2">
        <v>-0.13636738061904907</v>
      </c>
      <c r="AH507" s="2">
        <v>1</v>
      </c>
      <c r="AI507" s="2">
        <v>-0.21956524252891541</v>
      </c>
      <c r="AJ507" s="2">
        <v>2.737391471862793</v>
      </c>
      <c r="AK507" s="2">
        <v>1</v>
      </c>
      <c r="AL507" s="2">
        <v>0</v>
      </c>
      <c r="AM507" s="2">
        <v>0.15999999642372131</v>
      </c>
      <c r="AN507" s="2">
        <v>111115</v>
      </c>
      <c r="AO507">
        <v>1.0003394571940103</v>
      </c>
      <c r="AP507">
        <v>6.7489638862804286E-4</v>
      </c>
      <c r="AQ507">
        <v>297.24668540954588</v>
      </c>
      <c r="AR507">
        <v>295.00436439514158</v>
      </c>
      <c r="AS507">
        <v>240.05003369696351</v>
      </c>
      <c r="AT507">
        <v>2.1967210933748476</v>
      </c>
      <c r="AU507">
        <v>3.0124131831388348</v>
      </c>
      <c r="AV507">
        <v>31.470058341615644</v>
      </c>
      <c r="AW507">
        <v>11.276105781190839</v>
      </c>
      <c r="AX507">
        <v>22.97552490234375</v>
      </c>
      <c r="AY507">
        <v>2.8155473549816401</v>
      </c>
      <c r="AZ507">
        <v>5.8305808245858487E-2</v>
      </c>
      <c r="BA507">
        <v>1.9330287936663808</v>
      </c>
      <c r="BB507">
        <v>0.8825185613152593</v>
      </c>
      <c r="BC507">
        <v>3.6561018537254575E-2</v>
      </c>
      <c r="BD507">
        <v>134.43893159846246</v>
      </c>
      <c r="BE507">
        <v>0.78321159091718051</v>
      </c>
      <c r="BF507">
        <v>64.057676334891809</v>
      </c>
      <c r="BG507">
        <v>1786.2640214122996</v>
      </c>
      <c r="BH507">
        <v>4.7099733057307785E-3</v>
      </c>
    </row>
    <row r="508" spans="1:60" x14ac:dyDescent="0.25">
      <c r="A508" s="6" t="s">
        <v>554</v>
      </c>
      <c r="B508" t="s">
        <v>773</v>
      </c>
      <c r="C508" s="6">
        <v>150816</v>
      </c>
      <c r="D508" t="s">
        <v>765</v>
      </c>
      <c r="F508" s="2" t="s">
        <v>794</v>
      </c>
      <c r="G508" s="2">
        <v>15044.499999094754</v>
      </c>
      <c r="H508" s="2">
        <v>0</v>
      </c>
      <c r="I508">
        <v>14.02585022911456</v>
      </c>
      <c r="J508">
        <v>0.30802037325216119</v>
      </c>
      <c r="K508">
        <v>296.49334293838575</v>
      </c>
      <c r="L508">
        <v>3.9629118613506953</v>
      </c>
      <c r="M508">
        <v>1.3270669221553926</v>
      </c>
      <c r="N508">
        <v>25.170520782470703</v>
      </c>
      <c r="O508" s="2">
        <v>6</v>
      </c>
      <c r="P508">
        <v>1.4200000166893005</v>
      </c>
      <c r="Q508" s="2">
        <v>0.5</v>
      </c>
      <c r="R508">
        <v>2.5560000300407411</v>
      </c>
      <c r="S508" s="2">
        <v>24.8759765625</v>
      </c>
      <c r="T508" s="2">
        <v>25.170520782470703</v>
      </c>
      <c r="U508" s="2">
        <v>25.034757614135742</v>
      </c>
      <c r="V508" s="2">
        <v>403.258056640625</v>
      </c>
      <c r="W508" s="2">
        <v>384.6014404296875</v>
      </c>
      <c r="X508" s="2">
        <v>15.266411781311035</v>
      </c>
      <c r="Y508" s="2">
        <v>19.926303863525391</v>
      </c>
      <c r="Z508" s="2">
        <v>45.758281707763672</v>
      </c>
      <c r="AA508" s="2">
        <v>59.725456237792969</v>
      </c>
      <c r="AB508" s="2">
        <v>500.09042358398437</v>
      </c>
      <c r="AC508" s="2">
        <v>1498.8135986328125</v>
      </c>
      <c r="AD508" s="2">
        <v>0.11012738198041916</v>
      </c>
      <c r="AE508" s="2">
        <v>94.60260009765625</v>
      </c>
      <c r="AF508" s="2">
        <v>3.3757591247558594</v>
      </c>
      <c r="AG508" s="2">
        <v>-0.22330851852893829</v>
      </c>
      <c r="AH508" s="2">
        <v>1</v>
      </c>
      <c r="AI508" s="2">
        <v>-0.21956524252891541</v>
      </c>
      <c r="AJ508" s="2">
        <v>2.737391471862793</v>
      </c>
      <c r="AK508" s="2">
        <v>1</v>
      </c>
      <c r="AL508" s="2">
        <v>0</v>
      </c>
      <c r="AM508" s="2">
        <v>0.15999999642372131</v>
      </c>
      <c r="AN508" s="2">
        <v>111115</v>
      </c>
      <c r="AO508">
        <v>0.83348403930664039</v>
      </c>
      <c r="AP508">
        <v>3.9629118613506951E-3</v>
      </c>
      <c r="AQ508">
        <v>298.32052078247068</v>
      </c>
      <c r="AR508">
        <v>298.02597656249998</v>
      </c>
      <c r="AS508">
        <v>239.81017042107487</v>
      </c>
      <c r="AT508">
        <v>0.73057063734972849</v>
      </c>
      <c r="AU508">
        <v>3.2121470779808678</v>
      </c>
      <c r="AV508">
        <v>33.954109872932001</v>
      </c>
      <c r="AW508">
        <v>14.027806009406611</v>
      </c>
      <c r="AX508">
        <v>25.023248672485352</v>
      </c>
      <c r="AY508">
        <v>3.1840874989425094</v>
      </c>
      <c r="AZ508">
        <v>0.27489332212175843</v>
      </c>
      <c r="BA508">
        <v>1.8850801558254753</v>
      </c>
      <c r="BB508">
        <v>1.2990073431170341</v>
      </c>
      <c r="BC508">
        <v>0.17450620277539375</v>
      </c>
      <c r="BD508">
        <v>28.04904115361736</v>
      </c>
      <c r="BE508">
        <v>0.77091064091474826</v>
      </c>
      <c r="BF508">
        <v>62.108428195922052</v>
      </c>
      <c r="BG508">
        <v>377.19342102954579</v>
      </c>
      <c r="BH508">
        <v>2.3094875553873538E-2</v>
      </c>
    </row>
    <row r="509" spans="1:60" x14ac:dyDescent="0.25">
      <c r="A509" s="6" t="s">
        <v>554</v>
      </c>
      <c r="B509" t="s">
        <v>773</v>
      </c>
      <c r="C509" s="6">
        <v>150816</v>
      </c>
      <c r="D509" t="s">
        <v>765</v>
      </c>
      <c r="F509" s="2" t="s">
        <v>795</v>
      </c>
      <c r="G509" s="2">
        <v>15252.999999307096</v>
      </c>
      <c r="H509" s="2">
        <v>0</v>
      </c>
      <c r="I509">
        <v>25.360862618326742</v>
      </c>
      <c r="J509">
        <v>0.30544621201642891</v>
      </c>
      <c r="K509">
        <v>1607.8847086558421</v>
      </c>
      <c r="L509">
        <v>4.0227897799805969</v>
      </c>
      <c r="M509">
        <v>1.3572518570185372</v>
      </c>
      <c r="N509">
        <v>25.255893707275391</v>
      </c>
      <c r="O509" s="2">
        <v>6</v>
      </c>
      <c r="P509">
        <v>1.4200000166893005</v>
      </c>
      <c r="Q509" s="2">
        <v>0.5</v>
      </c>
      <c r="R509">
        <v>2.5560000300407411</v>
      </c>
      <c r="S509" s="2">
        <v>24.931028366088867</v>
      </c>
      <c r="T509" s="2">
        <v>25.255893707275391</v>
      </c>
      <c r="U509" s="2">
        <v>25.034465789794922</v>
      </c>
      <c r="V509" s="2">
        <v>1832.920166015625</v>
      </c>
      <c r="W509" s="2">
        <v>1793.8326416015625</v>
      </c>
      <c r="X509" s="2">
        <v>15.048666000366211</v>
      </c>
      <c r="Y509" s="2">
        <v>19.779928207397461</v>
      </c>
      <c r="Z509" s="2">
        <v>44.9583740234375</v>
      </c>
      <c r="AA509" s="2">
        <v>59.093173980712891</v>
      </c>
      <c r="AB509" s="2">
        <v>500.06350708007813</v>
      </c>
      <c r="AC509" s="2">
        <v>1499.3438720703125</v>
      </c>
      <c r="AD509" s="2">
        <v>0.16618596017360687</v>
      </c>
      <c r="AE509" s="2">
        <v>94.603981018066406</v>
      </c>
      <c r="AF509" s="2">
        <v>-9.0665569305419922</v>
      </c>
      <c r="AG509" s="2">
        <v>-0.22010579705238342</v>
      </c>
      <c r="AH509" s="2">
        <v>0.66666668653488159</v>
      </c>
      <c r="AI509" s="2">
        <v>-0.21956524252891541</v>
      </c>
      <c r="AJ509" s="2">
        <v>2.737391471862793</v>
      </c>
      <c r="AK509" s="2">
        <v>1</v>
      </c>
      <c r="AL509" s="2">
        <v>0</v>
      </c>
      <c r="AM509" s="2">
        <v>0.15999999642372131</v>
      </c>
      <c r="AN509" s="2">
        <v>111115</v>
      </c>
      <c r="AO509">
        <v>0.83343917846679683</v>
      </c>
      <c r="AP509">
        <v>4.0227897799805972E-3</v>
      </c>
      <c r="AQ509">
        <v>298.40589370727537</v>
      </c>
      <c r="AR509">
        <v>298.08102836608884</v>
      </c>
      <c r="AS509">
        <v>239.89501416917847</v>
      </c>
      <c r="AT509">
        <v>0.6960845442011877</v>
      </c>
      <c r="AU509">
        <v>3.2285118096898828</v>
      </c>
      <c r="AV509">
        <v>34.126595677546995</v>
      </c>
      <c r="AW509">
        <v>14.346667470149534</v>
      </c>
      <c r="AX509">
        <v>25.093461036682129</v>
      </c>
      <c r="AY509">
        <v>3.1974381453472507</v>
      </c>
      <c r="AZ509">
        <v>0.2728412351820183</v>
      </c>
      <c r="BA509">
        <v>1.8712599526713456</v>
      </c>
      <c r="BB509">
        <v>1.3261781926759051</v>
      </c>
      <c r="BC509">
        <v>0.17318320781348054</v>
      </c>
      <c r="BD509">
        <v>152.11229445691652</v>
      </c>
      <c r="BE509">
        <v>0.89634042293950955</v>
      </c>
      <c r="BF509">
        <v>61.407791948599332</v>
      </c>
      <c r="BG509">
        <v>1780.4378199535379</v>
      </c>
      <c r="BH509">
        <v>8.7470315326365015E-3</v>
      </c>
    </row>
    <row r="510" spans="1:60" x14ac:dyDescent="0.25">
      <c r="A510" s="6" t="s">
        <v>554</v>
      </c>
      <c r="B510" t="s">
        <v>773</v>
      </c>
      <c r="C510" s="6">
        <v>150816</v>
      </c>
      <c r="D510" t="s">
        <v>764</v>
      </c>
      <c r="F510" s="2" t="s">
        <v>792</v>
      </c>
      <c r="G510" s="2">
        <v>14642.499999430031</v>
      </c>
      <c r="H510" s="2">
        <v>0</v>
      </c>
      <c r="I510">
        <v>14.484746439986827</v>
      </c>
      <c r="J510">
        <v>0.40506796557921032</v>
      </c>
      <c r="K510">
        <v>317.67515601371042</v>
      </c>
      <c r="L510">
        <v>4.6513159016645753</v>
      </c>
      <c r="M510">
        <v>1.2250864184889771</v>
      </c>
      <c r="N510">
        <v>24.71348762512207</v>
      </c>
      <c r="O510" s="2">
        <v>6</v>
      </c>
      <c r="P510">
        <v>1.4200000166893005</v>
      </c>
      <c r="Q510" s="2">
        <v>0.5</v>
      </c>
      <c r="R510">
        <v>2.5560000300407411</v>
      </c>
      <c r="S510" s="2">
        <v>25.403020858764648</v>
      </c>
      <c r="T510" s="2">
        <v>24.71348762512207</v>
      </c>
      <c r="U510" s="2">
        <v>26.057888031005859</v>
      </c>
      <c r="V510" s="2">
        <v>404.01846313476562</v>
      </c>
      <c r="W510" s="2">
        <v>390.036376953125</v>
      </c>
      <c r="X510" s="2">
        <v>16.18025016784668</v>
      </c>
      <c r="Y510" s="2">
        <v>20.090232849121094</v>
      </c>
      <c r="Z510" s="2">
        <v>47.000999450683594</v>
      </c>
      <c r="AA510" s="2">
        <v>58.358860015869141</v>
      </c>
      <c r="AB510" s="2">
        <v>699.42047119140625</v>
      </c>
      <c r="AC510" s="2">
        <v>1500.407470703125</v>
      </c>
      <c r="AD510" s="2">
        <v>2.9032120481133461E-2</v>
      </c>
      <c r="AE510" s="2">
        <v>94.607208251953125</v>
      </c>
      <c r="AF510" s="2">
        <v>2.3818652629852295</v>
      </c>
      <c r="AG510" s="2">
        <v>-0.2438303530216217</v>
      </c>
      <c r="AH510" s="2">
        <v>0.66666668653488159</v>
      </c>
      <c r="AI510" s="2">
        <v>-0.21956524252891541</v>
      </c>
      <c r="AJ510" s="2">
        <v>2.737391471862793</v>
      </c>
      <c r="AK510" s="2">
        <v>1</v>
      </c>
      <c r="AL510" s="2">
        <v>0</v>
      </c>
      <c r="AM510" s="2">
        <v>0.15999999642372131</v>
      </c>
      <c r="AN510" s="2">
        <v>111115</v>
      </c>
      <c r="AO510">
        <v>1.1657007853190102</v>
      </c>
      <c r="AP510">
        <v>4.6513159016645751E-3</v>
      </c>
      <c r="AQ510">
        <v>297.86348762512205</v>
      </c>
      <c r="AR510">
        <v>298.55302085876463</v>
      </c>
      <c r="AS510">
        <v>240.06518994662474</v>
      </c>
      <c r="AT510">
        <v>0.50751251925089669</v>
      </c>
      <c r="AU510">
        <v>3.1257672614760059</v>
      </c>
      <c r="AV510">
        <v>33.039419714739083</v>
      </c>
      <c r="AW510">
        <v>12.949186865617989</v>
      </c>
      <c r="AX510">
        <v>25.058254241943359</v>
      </c>
      <c r="AY510">
        <v>3.1907375892944407</v>
      </c>
      <c r="AZ510">
        <v>0.34965550731037298</v>
      </c>
      <c r="BA510">
        <v>1.9006808429870288</v>
      </c>
      <c r="BB510">
        <v>1.290056746307412</v>
      </c>
      <c r="BC510">
        <v>0.22291831431413303</v>
      </c>
      <c r="BD510">
        <v>30.054359641460799</v>
      </c>
      <c r="BE510">
        <v>0.81447571248434858</v>
      </c>
      <c r="BF510">
        <v>65.245141350693174</v>
      </c>
      <c r="BG510">
        <v>382.38598279656838</v>
      </c>
      <c r="BH510">
        <v>2.4714800526793038E-2</v>
      </c>
    </row>
    <row r="511" spans="1:60" x14ac:dyDescent="0.25">
      <c r="A511" s="6" t="s">
        <v>554</v>
      </c>
      <c r="B511" t="s">
        <v>773</v>
      </c>
      <c r="C511" s="6">
        <v>150816</v>
      </c>
      <c r="D511" t="s">
        <v>764</v>
      </c>
      <c r="F511" s="2" t="s">
        <v>793</v>
      </c>
      <c r="G511" s="2">
        <v>14830.99999948591</v>
      </c>
      <c r="H511" s="2">
        <v>0</v>
      </c>
      <c r="I511">
        <v>26.208516465881988</v>
      </c>
      <c r="J511">
        <v>0.39407918859404395</v>
      </c>
      <c r="K511">
        <v>1637.2363776352627</v>
      </c>
      <c r="L511">
        <v>4.3374324045161945</v>
      </c>
      <c r="M511">
        <v>1.1695263354867329</v>
      </c>
      <c r="N511">
        <v>24.717166900634766</v>
      </c>
      <c r="O511" s="2">
        <v>6</v>
      </c>
      <c r="P511">
        <v>1.4200000166893005</v>
      </c>
      <c r="Q511" s="2">
        <v>0.5</v>
      </c>
      <c r="R511">
        <v>2.5560000300407411</v>
      </c>
      <c r="S511" s="2">
        <v>24.774114608764648</v>
      </c>
      <c r="T511" s="2">
        <v>24.717166900634766</v>
      </c>
      <c r="U511" s="2">
        <v>25.034025192260742</v>
      </c>
      <c r="V511" s="2">
        <v>1832.6422119140625</v>
      </c>
      <c r="W511" s="2">
        <v>1791.8731689453125</v>
      </c>
      <c r="X511" s="2">
        <v>15.588898658752441</v>
      </c>
      <c r="Y511" s="2">
        <v>20.685186386108398</v>
      </c>
      <c r="Z511" s="2">
        <v>47.011211395263672</v>
      </c>
      <c r="AA511" s="2">
        <v>62.380012512207031</v>
      </c>
      <c r="AB511" s="2">
        <v>500.09481811523438</v>
      </c>
      <c r="AC511" s="2">
        <v>1501.2667236328125</v>
      </c>
      <c r="AD511" s="2">
        <v>0.11312916129827499</v>
      </c>
      <c r="AE511" s="2">
        <v>94.605293273925781</v>
      </c>
      <c r="AF511" s="2">
        <v>-10.302265167236328</v>
      </c>
      <c r="AG511" s="2">
        <v>-0.22668682038784027</v>
      </c>
      <c r="AH511" s="2">
        <v>1</v>
      </c>
      <c r="AI511" s="2">
        <v>-0.21956524252891541</v>
      </c>
      <c r="AJ511" s="2">
        <v>2.737391471862793</v>
      </c>
      <c r="AK511" s="2">
        <v>1</v>
      </c>
      <c r="AL511" s="2">
        <v>0</v>
      </c>
      <c r="AM511" s="2">
        <v>0.15999999642372131</v>
      </c>
      <c r="AN511" s="2">
        <v>111115</v>
      </c>
      <c r="AO511">
        <v>0.83349136352539055</v>
      </c>
      <c r="AP511">
        <v>4.3374324045161944E-3</v>
      </c>
      <c r="AQ511">
        <v>297.86716690063474</v>
      </c>
      <c r="AR511">
        <v>297.92411460876463</v>
      </c>
      <c r="AS511">
        <v>240.20267041230181</v>
      </c>
      <c r="AT511">
        <v>0.58749371297946207</v>
      </c>
      <c r="AU511">
        <v>3.126454459970335</v>
      </c>
      <c r="AV511">
        <v>33.047352339131947</v>
      </c>
      <c r="AW511">
        <v>12.362165953023549</v>
      </c>
      <c r="AX511">
        <v>24.745640754699707</v>
      </c>
      <c r="AY511">
        <v>3.1317771447405796</v>
      </c>
      <c r="AZ511">
        <v>0.34143707447657695</v>
      </c>
      <c r="BA511">
        <v>1.9569281244836021</v>
      </c>
      <c r="BB511">
        <v>1.1748490202569775</v>
      </c>
      <c r="BC511">
        <v>0.21757617714279739</v>
      </c>
      <c r="BD511">
        <v>154.89122766492395</v>
      </c>
      <c r="BE511">
        <v>0.91370103978895545</v>
      </c>
      <c r="BF511">
        <v>66.694761449414358</v>
      </c>
      <c r="BG511">
        <v>1778.0306428056017</v>
      </c>
      <c r="BH511">
        <v>9.8309371703340174E-3</v>
      </c>
    </row>
    <row r="512" spans="1:60" x14ac:dyDescent="0.25">
      <c r="A512" s="6" t="s">
        <v>554</v>
      </c>
      <c r="B512" t="s">
        <v>773</v>
      </c>
      <c r="C512" s="6">
        <v>150816</v>
      </c>
      <c r="D512" t="s">
        <v>766</v>
      </c>
      <c r="F512" s="2" t="s">
        <v>796</v>
      </c>
      <c r="G512" s="2">
        <v>15463.499999474734</v>
      </c>
      <c r="H512" s="2">
        <v>0</v>
      </c>
      <c r="I512">
        <v>4.1779936524285253</v>
      </c>
      <c r="J512">
        <v>6.3489612270971815E-2</v>
      </c>
      <c r="K512">
        <v>278.08653389823968</v>
      </c>
      <c r="L512">
        <v>0.99691657111422516</v>
      </c>
      <c r="M512">
        <v>1.4848082193989687</v>
      </c>
      <c r="N512">
        <v>24.45233154296875</v>
      </c>
      <c r="O512" s="2">
        <v>6</v>
      </c>
      <c r="P512">
        <v>1.4200000166893005</v>
      </c>
      <c r="Q512" s="2">
        <v>0.5</v>
      </c>
      <c r="R512">
        <v>2.5560000300407411</v>
      </c>
      <c r="S512" s="2">
        <v>22.717161178588867</v>
      </c>
      <c r="T512" s="2">
        <v>24.45233154296875</v>
      </c>
      <c r="U512" s="2">
        <v>22.064916610717773</v>
      </c>
      <c r="V512" s="2">
        <v>403.3914794921875</v>
      </c>
      <c r="W512" s="2">
        <v>394.24057006835937</v>
      </c>
      <c r="X512" s="2">
        <v>14.871254920959473</v>
      </c>
      <c r="Y512" s="2">
        <v>16.833427429199219</v>
      </c>
      <c r="Z512" s="2">
        <v>50.756973266601563</v>
      </c>
      <c r="AA512" s="2">
        <v>57.454051971435547</v>
      </c>
      <c r="AB512" s="2">
        <v>299.70913696289062</v>
      </c>
      <c r="AC512" s="2">
        <v>1500.482666015625</v>
      </c>
      <c r="AD512" s="2">
        <v>0.25929740071296692</v>
      </c>
      <c r="AE512" s="2">
        <v>94.604469299316406</v>
      </c>
      <c r="AF512" s="2">
        <v>3.7399678230285645</v>
      </c>
      <c r="AG512" s="2">
        <v>-0.12964558601379395</v>
      </c>
      <c r="AH512" s="2">
        <v>1</v>
      </c>
      <c r="AI512" s="2">
        <v>-0.21956524252891541</v>
      </c>
      <c r="AJ512" s="2">
        <v>2.737391471862793</v>
      </c>
      <c r="AK512" s="2">
        <v>1</v>
      </c>
      <c r="AL512" s="2">
        <v>0</v>
      </c>
      <c r="AM512" s="2">
        <v>0.15999999642372131</v>
      </c>
      <c r="AN512" s="2">
        <v>111115</v>
      </c>
      <c r="AO512">
        <v>0.49951522827148431</v>
      </c>
      <c r="AP512">
        <v>9.9691657111422517E-4</v>
      </c>
      <c r="AQ512">
        <v>297.60233154296873</v>
      </c>
      <c r="AR512">
        <v>295.86716117858884</v>
      </c>
      <c r="AS512">
        <v>240.07722119635582</v>
      </c>
      <c r="AT512">
        <v>2.0934774612498335</v>
      </c>
      <c r="AU512">
        <v>3.0773256878269168</v>
      </c>
      <c r="AV512">
        <v>32.528333075794265</v>
      </c>
      <c r="AW512">
        <v>15.694905646595046</v>
      </c>
      <c r="AX512">
        <v>23.584746360778809</v>
      </c>
      <c r="AY512">
        <v>2.921076735595812</v>
      </c>
      <c r="AZ512">
        <v>6.1950789287590582E-2</v>
      </c>
      <c r="BA512">
        <v>1.5925174684279482</v>
      </c>
      <c r="BB512">
        <v>1.3285592671678639</v>
      </c>
      <c r="BC512">
        <v>3.8854617685392848E-2</v>
      </c>
      <c r="BD512">
        <v>26.308228958729327</v>
      </c>
      <c r="BE512">
        <v>0.70537269629561672</v>
      </c>
      <c r="BF512">
        <v>51.728106807687269</v>
      </c>
      <c r="BG512">
        <v>392.03388330604014</v>
      </c>
      <c r="BH512">
        <v>5.5127811930977657E-3</v>
      </c>
    </row>
    <row r="513" spans="1:60" x14ac:dyDescent="0.25">
      <c r="A513" s="6" t="s">
        <v>554</v>
      </c>
      <c r="B513" t="s">
        <v>773</v>
      </c>
      <c r="C513" s="6">
        <v>150816</v>
      </c>
      <c r="D513" t="s">
        <v>766</v>
      </c>
      <c r="F513" s="2" t="s">
        <v>797</v>
      </c>
      <c r="G513" s="2">
        <v>15642.99999948591</v>
      </c>
      <c r="H513" s="2">
        <v>0</v>
      </c>
      <c r="I513">
        <v>11.509989629318758</v>
      </c>
      <c r="J513">
        <v>6.0624038078784234E-2</v>
      </c>
      <c r="K513">
        <v>1452.8441843194751</v>
      </c>
      <c r="L513">
        <v>1.0050972410440748</v>
      </c>
      <c r="M513">
        <v>1.5655842986066568</v>
      </c>
      <c r="N513">
        <v>24.807193756103516</v>
      </c>
      <c r="O513" s="2">
        <v>6</v>
      </c>
      <c r="P513">
        <v>1.4200000166893005</v>
      </c>
      <c r="Q513" s="2">
        <v>0.5</v>
      </c>
      <c r="R513">
        <v>2.5560000300407411</v>
      </c>
      <c r="S513" s="2">
        <v>23.983783721923828</v>
      </c>
      <c r="T513" s="2">
        <v>24.807193756103516</v>
      </c>
      <c r="U513" s="2">
        <v>24.068681716918945</v>
      </c>
      <c r="V513" s="2">
        <v>1833.575927734375</v>
      </c>
      <c r="W513" s="2">
        <v>1806.9002685546875</v>
      </c>
      <c r="X513" s="2">
        <v>14.698861122131348</v>
      </c>
      <c r="Y513" s="2">
        <v>16.677270889282227</v>
      </c>
      <c r="Z513" s="2">
        <v>46.475090026855469</v>
      </c>
      <c r="AA513" s="2">
        <v>52.730461120605469</v>
      </c>
      <c r="AB513" s="2">
        <v>299.73617553710937</v>
      </c>
      <c r="AC513" s="2">
        <v>1500.2220458984375</v>
      </c>
      <c r="AD513" s="2">
        <v>0.12814328074455261</v>
      </c>
      <c r="AE513" s="2">
        <v>94.603378295898437</v>
      </c>
      <c r="AF513" s="2">
        <v>-10.424100875854492</v>
      </c>
      <c r="AG513" s="2">
        <v>-0.14158472418785095</v>
      </c>
      <c r="AH513" s="2">
        <v>0.66666668653488159</v>
      </c>
      <c r="AI513" s="2">
        <v>-0.21956524252891541</v>
      </c>
      <c r="AJ513" s="2">
        <v>2.737391471862793</v>
      </c>
      <c r="AK513" s="2">
        <v>1</v>
      </c>
      <c r="AL513" s="2">
        <v>0</v>
      </c>
      <c r="AM513" s="2">
        <v>0.15999999642372131</v>
      </c>
      <c r="AN513" s="2">
        <v>111115</v>
      </c>
      <c r="AO513">
        <v>0.49956029256184892</v>
      </c>
      <c r="AP513">
        <v>1.0050972410440748E-3</v>
      </c>
      <c r="AQ513">
        <v>297.95719375610349</v>
      </c>
      <c r="AR513">
        <v>297.13378372192381</v>
      </c>
      <c r="AS513">
        <v>240.03552197853787</v>
      </c>
      <c r="AT513">
        <v>2.2084466884774834</v>
      </c>
      <c r="AU513">
        <v>3.1433104654885979</v>
      </c>
      <c r="AV513">
        <v>33.226196803004413</v>
      </c>
      <c r="AW513">
        <v>16.548925913722186</v>
      </c>
      <c r="AX513">
        <v>24.395488739013672</v>
      </c>
      <c r="AY513">
        <v>3.0668693687270836</v>
      </c>
      <c r="AZ513">
        <v>5.9219451903125012E-2</v>
      </c>
      <c r="BA513">
        <v>1.5777261668819411</v>
      </c>
      <c r="BB513">
        <v>1.4891432018451425</v>
      </c>
      <c r="BC513">
        <v>3.7135838904635822E-2</v>
      </c>
      <c r="BD513">
        <v>137.4439679741713</v>
      </c>
      <c r="BE513">
        <v>0.80405333354761377</v>
      </c>
      <c r="BF513">
        <v>50.102063382149595</v>
      </c>
      <c r="BG513">
        <v>1800.8210487514966</v>
      </c>
      <c r="BH513">
        <v>3.2022850373490432E-3</v>
      </c>
    </row>
    <row r="514" spans="1:60" x14ac:dyDescent="0.25">
      <c r="A514" s="6" t="s">
        <v>554</v>
      </c>
      <c r="B514" t="s">
        <v>773</v>
      </c>
      <c r="C514" s="6">
        <v>150816</v>
      </c>
      <c r="D514" t="s">
        <v>768</v>
      </c>
      <c r="F514" s="2" t="s">
        <v>800</v>
      </c>
      <c r="G514" s="2">
        <v>16379.999999307096</v>
      </c>
      <c r="H514" s="2">
        <v>0</v>
      </c>
      <c r="I514">
        <v>10.613501521589724</v>
      </c>
      <c r="J514">
        <v>0.15912833811115018</v>
      </c>
      <c r="K514">
        <v>261.1212154154606</v>
      </c>
      <c r="L514">
        <v>2.1134215084222761</v>
      </c>
      <c r="M514">
        <v>1.301136593138168</v>
      </c>
      <c r="N514">
        <v>24.189861297607422</v>
      </c>
      <c r="O514" s="2">
        <v>6</v>
      </c>
      <c r="P514">
        <v>1.4200000166893005</v>
      </c>
      <c r="Q514" s="2">
        <v>0.5</v>
      </c>
      <c r="R514">
        <v>2.5560000300407411</v>
      </c>
      <c r="S514" s="2">
        <v>24.011924743652344</v>
      </c>
      <c r="T514" s="2">
        <v>24.189861297607422</v>
      </c>
      <c r="U514" s="2">
        <v>24.071298599243164</v>
      </c>
      <c r="V514" s="2">
        <v>403.566162109375</v>
      </c>
      <c r="W514" s="2">
        <v>380.7093505859375</v>
      </c>
      <c r="X514" s="2">
        <v>14.113794326782227</v>
      </c>
      <c r="Y514" s="2">
        <v>18.267169952392578</v>
      </c>
      <c r="Z514" s="2">
        <v>44.550628662109375</v>
      </c>
      <c r="AA514" s="2">
        <v>57.660884857177734</v>
      </c>
      <c r="AB514" s="2">
        <v>299.7294921875</v>
      </c>
      <c r="AC514" s="2">
        <v>1500.9329833984375</v>
      </c>
      <c r="AD514" s="2">
        <v>0.14416635036468506</v>
      </c>
      <c r="AE514" s="2">
        <v>94.605033874511719</v>
      </c>
      <c r="AF514" s="2">
        <v>3.2898323535919189</v>
      </c>
      <c r="AG514" s="2">
        <v>-0.18574996292591095</v>
      </c>
      <c r="AH514" s="2">
        <v>1</v>
      </c>
      <c r="AI514" s="2">
        <v>-0.21956524252891541</v>
      </c>
      <c r="AJ514" s="2">
        <v>2.737391471862793</v>
      </c>
      <c r="AK514" s="2">
        <v>1</v>
      </c>
      <c r="AL514" s="2">
        <v>0</v>
      </c>
      <c r="AM514" s="2">
        <v>0.15999999642372131</v>
      </c>
      <c r="AN514" s="2">
        <v>111115</v>
      </c>
      <c r="AO514">
        <v>0.4995491536458333</v>
      </c>
      <c r="AP514">
        <v>2.1134215084222759E-3</v>
      </c>
      <c r="AQ514">
        <v>297.3398612976074</v>
      </c>
      <c r="AR514">
        <v>297.16192474365232</v>
      </c>
      <c r="AS514">
        <v>240.14927197599536</v>
      </c>
      <c r="AT514">
        <v>1.7189309987064967</v>
      </c>
      <c r="AU514">
        <v>3.0293028252757304</v>
      </c>
      <c r="AV514">
        <v>32.020524714297245</v>
      </c>
      <c r="AW514">
        <v>13.753354761904667</v>
      </c>
      <c r="AX514">
        <v>24.100893020629883</v>
      </c>
      <c r="AY514">
        <v>3.013174102164272</v>
      </c>
      <c r="AZ514">
        <v>0.14980213892033536</v>
      </c>
      <c r="BA514">
        <v>1.7281662321375624</v>
      </c>
      <c r="BB514">
        <v>1.2850078700267096</v>
      </c>
      <c r="BC514">
        <v>9.4421831789316582E-2</v>
      </c>
      <c r="BD514">
        <v>24.703381429733323</v>
      </c>
      <c r="BE514">
        <v>0.68588075132270154</v>
      </c>
      <c r="BF514">
        <v>58.522731174852495</v>
      </c>
      <c r="BG514">
        <v>375.10362801717923</v>
      </c>
      <c r="BH514">
        <v>1.6558919988463466E-2</v>
      </c>
    </row>
    <row r="515" spans="1:60" x14ac:dyDescent="0.25">
      <c r="A515" s="6" t="s">
        <v>554</v>
      </c>
      <c r="B515" t="s">
        <v>773</v>
      </c>
      <c r="C515" s="6">
        <v>150816</v>
      </c>
      <c r="D515" t="s">
        <v>768</v>
      </c>
      <c r="F515" s="2" t="s">
        <v>801</v>
      </c>
      <c r="G515" s="2">
        <v>16584.999999284744</v>
      </c>
      <c r="H515" s="2">
        <v>0</v>
      </c>
      <c r="I515">
        <v>21.531579390301992</v>
      </c>
      <c r="J515">
        <v>0.15014099189453056</v>
      </c>
      <c r="K515">
        <v>1505.3099180869465</v>
      </c>
      <c r="L515">
        <v>2.1282573438639942</v>
      </c>
      <c r="M515">
        <v>1.3839064614316774</v>
      </c>
      <c r="N515">
        <v>24.499517440795898</v>
      </c>
      <c r="O515" s="2">
        <v>6</v>
      </c>
      <c r="P515">
        <v>1.4200000166893005</v>
      </c>
      <c r="Q515" s="2">
        <v>0.5</v>
      </c>
      <c r="R515">
        <v>2.5560000300407411</v>
      </c>
      <c r="S515" s="2">
        <v>24.702287673950195</v>
      </c>
      <c r="T515" s="2">
        <v>24.499517440795898</v>
      </c>
      <c r="U515" s="2">
        <v>25.035480499267578</v>
      </c>
      <c r="V515" s="2">
        <v>1836.21630859375</v>
      </c>
      <c r="W515" s="2">
        <v>1785.5001220703125</v>
      </c>
      <c r="X515" s="2">
        <v>13.807181358337402</v>
      </c>
      <c r="Y515" s="2">
        <v>17.991489410400391</v>
      </c>
      <c r="Z515" s="2">
        <v>41.817951202392578</v>
      </c>
      <c r="AA515" s="2">
        <v>54.491012573242188</v>
      </c>
      <c r="AB515" s="2">
        <v>299.68637084960937</v>
      </c>
      <c r="AC515" s="2">
        <v>1500.6488037109375</v>
      </c>
      <c r="AD515" s="2">
        <v>8.2091972231864929E-2</v>
      </c>
      <c r="AE515" s="2">
        <v>94.607109069824219</v>
      </c>
      <c r="AF515" s="2">
        <v>-10.32814884185791</v>
      </c>
      <c r="AG515" s="2">
        <v>-0.18273358047008514</v>
      </c>
      <c r="AH515" s="2">
        <v>0.66666668653488159</v>
      </c>
      <c r="AI515" s="2">
        <v>-0.21956524252891541</v>
      </c>
      <c r="AJ515" s="2">
        <v>2.737391471862793</v>
      </c>
      <c r="AK515" s="2">
        <v>1</v>
      </c>
      <c r="AL515" s="2">
        <v>0</v>
      </c>
      <c r="AM515" s="2">
        <v>0.15999999642372131</v>
      </c>
      <c r="AN515" s="2">
        <v>111115</v>
      </c>
      <c r="AO515">
        <v>0.49947728474934883</v>
      </c>
      <c r="AP515">
        <v>2.1282573438639943E-3</v>
      </c>
      <c r="AQ515">
        <v>297.64951744079588</v>
      </c>
      <c r="AR515">
        <v>297.85228767395017</v>
      </c>
      <c r="AS515">
        <v>240.10380322701167</v>
      </c>
      <c r="AT515">
        <v>1.7611326960811204</v>
      </c>
      <c r="AU515">
        <v>3.0860292624100145</v>
      </c>
      <c r="AV515">
        <v>32.619422501668332</v>
      </c>
      <c r="AW515">
        <v>14.627933091267941</v>
      </c>
      <c r="AX515">
        <v>24.600902557373047</v>
      </c>
      <c r="AY515">
        <v>3.1048028560089929</v>
      </c>
      <c r="AZ515">
        <v>0.14181093175932277</v>
      </c>
      <c r="BA515">
        <v>1.7021228009783371</v>
      </c>
      <c r="BB515">
        <v>1.4026800550306557</v>
      </c>
      <c r="BC515">
        <v>8.9344396599251447E-2</v>
      </c>
      <c r="BD515">
        <v>142.41301960433989</v>
      </c>
      <c r="BE515">
        <v>0.84307466545648757</v>
      </c>
      <c r="BF515">
        <v>56.544115694634186</v>
      </c>
      <c r="BG515">
        <v>1774.1278091457136</v>
      </c>
      <c r="BH515">
        <v>6.862437474105575E-3</v>
      </c>
    </row>
    <row r="516" spans="1:60" x14ac:dyDescent="0.25">
      <c r="A516" s="6" t="s">
        <v>554</v>
      </c>
      <c r="B516" t="s">
        <v>773</v>
      </c>
      <c r="C516" s="6">
        <v>150816</v>
      </c>
      <c r="D516" t="s">
        <v>767</v>
      </c>
      <c r="F516" s="2" t="s">
        <v>798</v>
      </c>
      <c r="G516" s="2">
        <v>15964.499999608845</v>
      </c>
      <c r="H516" s="2">
        <v>0</v>
      </c>
      <c r="I516">
        <v>9.754718535133593</v>
      </c>
      <c r="J516">
        <v>0.14258756827931257</v>
      </c>
      <c r="K516">
        <v>259.89658379511673</v>
      </c>
      <c r="L516">
        <v>2.0132005863323963</v>
      </c>
      <c r="M516">
        <v>1.3741721111904925</v>
      </c>
      <c r="N516">
        <v>24.618143081665039</v>
      </c>
      <c r="O516" s="2">
        <v>6</v>
      </c>
      <c r="P516">
        <v>1.4200000166893005</v>
      </c>
      <c r="Q516" s="2">
        <v>0.5</v>
      </c>
      <c r="R516">
        <v>2.5560000300407411</v>
      </c>
      <c r="S516" s="2">
        <v>24.014072418212891</v>
      </c>
      <c r="T516" s="2">
        <v>24.618143081665039</v>
      </c>
      <c r="U516" s="2">
        <v>24.075725555419922</v>
      </c>
      <c r="V516" s="2">
        <v>403.25384521484375</v>
      </c>
      <c r="W516" s="2">
        <v>382.18331909179687</v>
      </c>
      <c r="X516" s="2">
        <v>14.370115280151367</v>
      </c>
      <c r="Y516" s="2">
        <v>18.326906204223633</v>
      </c>
      <c r="Z516" s="2">
        <v>45.354267120361328</v>
      </c>
      <c r="AA516" s="2">
        <v>57.842502593994141</v>
      </c>
      <c r="AB516" s="2">
        <v>299.6829833984375</v>
      </c>
      <c r="AC516" s="2">
        <v>1499.0950927734375</v>
      </c>
      <c r="AD516" s="2">
        <v>0.26230308413505554</v>
      </c>
      <c r="AE516" s="2">
        <v>94.605880737304688</v>
      </c>
      <c r="AF516" s="2">
        <v>3.1996982097625732</v>
      </c>
      <c r="AG516" s="2">
        <v>-0.18632197380065918</v>
      </c>
      <c r="AH516" s="2">
        <v>1</v>
      </c>
      <c r="AI516" s="2">
        <v>-0.21956524252891541</v>
      </c>
      <c r="AJ516" s="2">
        <v>2.737391471862793</v>
      </c>
      <c r="AK516" s="2">
        <v>1</v>
      </c>
      <c r="AL516" s="2">
        <v>0</v>
      </c>
      <c r="AM516" s="2">
        <v>0.15999999642372131</v>
      </c>
      <c r="AN516" s="2">
        <v>111115</v>
      </c>
      <c r="AO516">
        <v>0.49947163899739577</v>
      </c>
      <c r="AP516">
        <v>2.0132005863323964E-3</v>
      </c>
      <c r="AQ516">
        <v>297.76814308166502</v>
      </c>
      <c r="AR516">
        <v>297.16407241821287</v>
      </c>
      <c r="AS516">
        <v>239.85520948256817</v>
      </c>
      <c r="AT516">
        <v>1.7094911098453418</v>
      </c>
      <c r="AU516">
        <v>3.108005213831043</v>
      </c>
      <c r="AV516">
        <v>32.852135507951616</v>
      </c>
      <c r="AW516">
        <v>14.525229303727983</v>
      </c>
      <c r="AX516">
        <v>24.316107749938965</v>
      </c>
      <c r="AY516">
        <v>3.052319092822231</v>
      </c>
      <c r="AZ516">
        <v>0.13505354765294331</v>
      </c>
      <c r="BA516">
        <v>1.7338331026405505</v>
      </c>
      <c r="BB516">
        <v>1.3184859901816806</v>
      </c>
      <c r="BC516">
        <v>8.5054493673264731E-2</v>
      </c>
      <c r="BD516">
        <v>24.587745210553727</v>
      </c>
      <c r="BE516">
        <v>0.68003120704672093</v>
      </c>
      <c r="BF516">
        <v>57.022437539993795</v>
      </c>
      <c r="BG516">
        <v>377.03117908097676</v>
      </c>
      <c r="BH516">
        <v>1.4753098927937979E-2</v>
      </c>
    </row>
    <row r="517" spans="1:60" x14ac:dyDescent="0.25">
      <c r="A517" s="6" t="s">
        <v>554</v>
      </c>
      <c r="B517" t="s">
        <v>773</v>
      </c>
      <c r="C517" s="6">
        <v>150816</v>
      </c>
      <c r="D517" t="s">
        <v>767</v>
      </c>
      <c r="F517" s="2" t="s">
        <v>799</v>
      </c>
      <c r="G517" s="2">
        <v>16181.49999916181</v>
      </c>
      <c r="H517" s="2">
        <v>0</v>
      </c>
      <c r="I517">
        <v>16.442150082030231</v>
      </c>
      <c r="J517">
        <v>0.14847847370230888</v>
      </c>
      <c r="K517">
        <v>1567.6735027341354</v>
      </c>
      <c r="L517">
        <v>2.1362347579741958</v>
      </c>
      <c r="M517">
        <v>1.4028609851639882</v>
      </c>
      <c r="N517">
        <v>24.849401473999023</v>
      </c>
      <c r="O517" s="2">
        <v>6</v>
      </c>
      <c r="P517">
        <v>1.4200000166893005</v>
      </c>
      <c r="Q517" s="2">
        <v>0.5</v>
      </c>
      <c r="R517">
        <v>2.5560000300407411</v>
      </c>
      <c r="S517" s="2">
        <v>24.102170944213867</v>
      </c>
      <c r="T517" s="2">
        <v>24.849401473999023</v>
      </c>
      <c r="U517" s="2">
        <v>24.070083618164063</v>
      </c>
      <c r="V517" s="2">
        <v>1834.88037109375</v>
      </c>
      <c r="W517" s="2">
        <v>1794.2874755859375</v>
      </c>
      <c r="X517" s="2">
        <v>14.283478736877441</v>
      </c>
      <c r="Y517" s="2">
        <v>18.481388092041016</v>
      </c>
      <c r="Z517" s="2">
        <v>44.841236114501953</v>
      </c>
      <c r="AA517" s="2">
        <v>58.020057678222656</v>
      </c>
      <c r="AB517" s="2">
        <v>299.68548583984375</v>
      </c>
      <c r="AC517" s="2">
        <v>1500.254638671875</v>
      </c>
      <c r="AD517" s="2">
        <v>0.11312804371118546</v>
      </c>
      <c r="AE517" s="2">
        <v>94.6021728515625</v>
      </c>
      <c r="AF517" s="2">
        <v>-10.052028656005859</v>
      </c>
      <c r="AG517" s="2">
        <v>-0.18056121468544006</v>
      </c>
      <c r="AH517" s="2">
        <v>0.66666668653488159</v>
      </c>
      <c r="AI517" s="2">
        <v>-0.21956524252891541</v>
      </c>
      <c r="AJ517" s="2">
        <v>2.737391471862793</v>
      </c>
      <c r="AK517" s="2">
        <v>1</v>
      </c>
      <c r="AL517" s="2">
        <v>0</v>
      </c>
      <c r="AM517" s="2">
        <v>0.15999999642372131</v>
      </c>
      <c r="AN517" s="2">
        <v>111115</v>
      </c>
      <c r="AO517">
        <v>0.49947580973307282</v>
      </c>
      <c r="AP517">
        <v>2.1362347579741959E-3</v>
      </c>
      <c r="AQ517">
        <v>297.999401473999</v>
      </c>
      <c r="AR517">
        <v>297.25217094421384</v>
      </c>
      <c r="AS517">
        <v>240.04073682217131</v>
      </c>
      <c r="AT517">
        <v>1.6274559067152774</v>
      </c>
      <c r="AU517">
        <v>3.1512404559840612</v>
      </c>
      <c r="AV517">
        <v>33.31044479209352</v>
      </c>
      <c r="AW517">
        <v>14.829056700052504</v>
      </c>
      <c r="AX517">
        <v>24.475786209106445</v>
      </c>
      <c r="AY517">
        <v>3.0816492826618402</v>
      </c>
      <c r="AZ517">
        <v>0.14032686254235499</v>
      </c>
      <c r="BA517">
        <v>1.7483794708200731</v>
      </c>
      <c r="BB517">
        <v>1.3332698118417672</v>
      </c>
      <c r="BC517">
        <v>8.8401958530383018E-2</v>
      </c>
      <c r="BD517">
        <v>148.30531968046913</v>
      </c>
      <c r="BE517">
        <v>0.87370252764106282</v>
      </c>
      <c r="BF517">
        <v>56.80782732652343</v>
      </c>
      <c r="BG517">
        <v>1785.6032414897481</v>
      </c>
      <c r="BH517">
        <v>5.2309650936647849E-3</v>
      </c>
    </row>
    <row r="518" spans="1:60" x14ac:dyDescent="0.25">
      <c r="A518" s="6" t="s">
        <v>554</v>
      </c>
      <c r="B518" t="s">
        <v>773</v>
      </c>
      <c r="C518" s="6">
        <v>150816</v>
      </c>
      <c r="D518" t="s">
        <v>769</v>
      </c>
      <c r="F518" s="2" t="s">
        <v>802</v>
      </c>
      <c r="G518" s="2">
        <v>16814.499999184161</v>
      </c>
      <c r="H518" s="2">
        <v>0</v>
      </c>
      <c r="I518">
        <v>6.2371178892146784</v>
      </c>
      <c r="J518">
        <v>8.0052049924735774E-2</v>
      </c>
      <c r="K518">
        <v>252.99901527092592</v>
      </c>
      <c r="L518">
        <v>1.3967125208674784</v>
      </c>
      <c r="M518">
        <v>1.6598107466648446</v>
      </c>
      <c r="N518">
        <v>25.100275039672852</v>
      </c>
      <c r="O518" s="2">
        <v>6</v>
      </c>
      <c r="P518">
        <v>1.4200000166893005</v>
      </c>
      <c r="Q518" s="2">
        <v>0.5</v>
      </c>
      <c r="R518">
        <v>2.5560000300407411</v>
      </c>
      <c r="S518" s="2">
        <v>24.723203659057617</v>
      </c>
      <c r="T518" s="2">
        <v>25.100275039672852</v>
      </c>
      <c r="U518" s="2">
        <v>25.037807464599609</v>
      </c>
      <c r="V518" s="2">
        <v>403.79959106445312</v>
      </c>
      <c r="W518" s="2">
        <v>390.22219848632812</v>
      </c>
      <c r="X518" s="2">
        <v>13.515130043029785</v>
      </c>
      <c r="Y518" s="2">
        <v>16.265771865844727</v>
      </c>
      <c r="Z518" s="2">
        <v>40.884101867675781</v>
      </c>
      <c r="AA518" s="2">
        <v>49.204959869384766</v>
      </c>
      <c r="AB518" s="2">
        <v>299.71054077148437</v>
      </c>
      <c r="AC518" s="2">
        <v>1500.1588134765625</v>
      </c>
      <c r="AD518" s="2">
        <v>0.16218599677085876</v>
      </c>
      <c r="AE518" s="2">
        <v>94.611289978027344</v>
      </c>
      <c r="AF518" s="2">
        <v>3.0036382675170898</v>
      </c>
      <c r="AG518" s="2">
        <v>-0.15107131004333496</v>
      </c>
      <c r="AH518" s="2">
        <v>1</v>
      </c>
      <c r="AI518" s="2">
        <v>-0.21956524252891541</v>
      </c>
      <c r="AJ518" s="2">
        <v>2.737391471862793</v>
      </c>
      <c r="AK518" s="2">
        <v>1</v>
      </c>
      <c r="AL518" s="2">
        <v>0</v>
      </c>
      <c r="AM518" s="2">
        <v>0.15999999642372131</v>
      </c>
      <c r="AN518" s="2">
        <v>111115</v>
      </c>
      <c r="AO518">
        <v>0.49951756795247387</v>
      </c>
      <c r="AP518">
        <v>1.3967125208674785E-3</v>
      </c>
      <c r="AQ518">
        <v>298.25027503967283</v>
      </c>
      <c r="AR518">
        <v>297.87320365905759</v>
      </c>
      <c r="AS518">
        <v>240.02540479126401</v>
      </c>
      <c r="AT518">
        <v>2.0626247065978776</v>
      </c>
      <c r="AU518">
        <v>3.198736405380719</v>
      </c>
      <c r="AV518">
        <v>33.809246297387958</v>
      </c>
      <c r="AW518">
        <v>17.543474431543231</v>
      </c>
      <c r="AX518">
        <v>24.911739349365234</v>
      </c>
      <c r="AY518">
        <v>3.16298448239408</v>
      </c>
      <c r="AZ518">
        <v>7.762101650705143E-2</v>
      </c>
      <c r="BA518">
        <v>1.5389256587158744</v>
      </c>
      <c r="BB518">
        <v>1.6240588236782056</v>
      </c>
      <c r="BC518">
        <v>4.8725844234280676E-2</v>
      </c>
      <c r="BD518">
        <v>23.936563197952939</v>
      </c>
      <c r="BE518">
        <v>0.64834603529042967</v>
      </c>
      <c r="BF518">
        <v>48.39413289931376</v>
      </c>
      <c r="BG518">
        <v>386.92794611877019</v>
      </c>
      <c r="BH518">
        <v>7.8009333537952972E-3</v>
      </c>
    </row>
    <row r="519" spans="1:60" x14ac:dyDescent="0.25">
      <c r="A519" s="6" t="s">
        <v>554</v>
      </c>
      <c r="B519" t="s">
        <v>773</v>
      </c>
      <c r="C519" s="6">
        <v>150816</v>
      </c>
      <c r="D519" t="s">
        <v>769</v>
      </c>
      <c r="F519" s="2" t="s">
        <v>803</v>
      </c>
      <c r="G519" s="2">
        <v>17056.499998223037</v>
      </c>
      <c r="H519" s="2">
        <v>0</v>
      </c>
      <c r="I519">
        <v>18.361696438620569</v>
      </c>
      <c r="J519">
        <v>7.5337740425694119E-2</v>
      </c>
      <c r="K519">
        <v>1350.1263650531691</v>
      </c>
      <c r="L519">
        <v>1.362338786727586</v>
      </c>
      <c r="M519">
        <v>1.71720255195528</v>
      </c>
      <c r="N519">
        <v>25.260433197021484</v>
      </c>
      <c r="O519" s="2">
        <v>6</v>
      </c>
      <c r="P519">
        <v>1.4200000166893005</v>
      </c>
      <c r="Q519" s="2">
        <v>0.5</v>
      </c>
      <c r="R519">
        <v>2.5560000300407411</v>
      </c>
      <c r="S519" s="2">
        <v>24.771039962768555</v>
      </c>
      <c r="T519" s="2">
        <v>25.260433197021484</v>
      </c>
      <c r="U519" s="2">
        <v>25.037570953369141</v>
      </c>
      <c r="V519" s="2">
        <v>1838.2601318359375</v>
      </c>
      <c r="W519" s="2">
        <v>1796.59912109375</v>
      </c>
      <c r="X519" s="2">
        <v>13.298816680908203</v>
      </c>
      <c r="Y519" s="2">
        <v>15.982682228088379</v>
      </c>
      <c r="Z519" s="2">
        <v>40.115989685058594</v>
      </c>
      <c r="AA519" s="2">
        <v>48.211894989013672</v>
      </c>
      <c r="AB519" s="2">
        <v>299.6942138671875</v>
      </c>
      <c r="AC519" s="2">
        <v>1499.14208984375</v>
      </c>
      <c r="AD519" s="2">
        <v>0.19221779704093933</v>
      </c>
      <c r="AE519" s="2">
        <v>94.613746643066406</v>
      </c>
      <c r="AF519" s="2">
        <v>-10.233447074890137</v>
      </c>
      <c r="AG519" s="2">
        <v>-0.14357571303844452</v>
      </c>
      <c r="AH519" s="2">
        <v>0.66666668653488159</v>
      </c>
      <c r="AI519" s="2">
        <v>-0.21956524252891541</v>
      </c>
      <c r="AJ519" s="2">
        <v>2.737391471862793</v>
      </c>
      <c r="AK519" s="2">
        <v>1</v>
      </c>
      <c r="AL519" s="2">
        <v>0</v>
      </c>
      <c r="AM519" s="2">
        <v>0.15999999642372131</v>
      </c>
      <c r="AN519" s="2">
        <v>111115</v>
      </c>
      <c r="AO519">
        <v>0.49949035644531248</v>
      </c>
      <c r="AP519">
        <v>1.3623387867275861E-3</v>
      </c>
      <c r="AQ519">
        <v>298.41043319702146</v>
      </c>
      <c r="AR519">
        <v>297.92103996276853</v>
      </c>
      <c r="AS519">
        <v>239.8627290136501</v>
      </c>
      <c r="AT519">
        <v>2.0629523738181743</v>
      </c>
      <c r="AU519">
        <v>3.2293839989602739</v>
      </c>
      <c r="AV519">
        <v>34.132291696926828</v>
      </c>
      <c r="AW519">
        <v>18.149609468838449</v>
      </c>
      <c r="AX519">
        <v>25.01573657989502</v>
      </c>
      <c r="AY519">
        <v>3.1826619885545839</v>
      </c>
      <c r="AZ519">
        <v>7.3180748193015774E-2</v>
      </c>
      <c r="BA519">
        <v>1.5121814470049939</v>
      </c>
      <c r="BB519">
        <v>1.67048054154959</v>
      </c>
      <c r="BC519">
        <v>4.5926989388884266E-2</v>
      </c>
      <c r="BD519">
        <v>127.74051383926474</v>
      </c>
      <c r="BE519">
        <v>0.75149005095317367</v>
      </c>
      <c r="BF519">
        <v>47.020594267284807</v>
      </c>
      <c r="BG519">
        <v>1786.9010421028265</v>
      </c>
      <c r="BH519">
        <v>4.8317050466510584E-3</v>
      </c>
    </row>
    <row r="520" spans="1:60" x14ac:dyDescent="0.25">
      <c r="A520" s="6" t="s">
        <v>554</v>
      </c>
      <c r="B520" t="s">
        <v>773</v>
      </c>
      <c r="C520" s="6">
        <v>150816</v>
      </c>
      <c r="D520" t="s">
        <v>771</v>
      </c>
      <c r="F520" s="2" t="s">
        <v>806</v>
      </c>
      <c r="G520" s="2">
        <v>17714.499999072403</v>
      </c>
      <c r="H520" s="2">
        <v>0</v>
      </c>
      <c r="I520">
        <v>8.8494546552560127</v>
      </c>
      <c r="J520">
        <v>0.12873455304482082</v>
      </c>
      <c r="K520">
        <v>261.51579314116492</v>
      </c>
      <c r="L520">
        <v>2.0728073730352845</v>
      </c>
      <c r="M520">
        <v>1.5594367615733766</v>
      </c>
      <c r="N520">
        <v>25.012510299682617</v>
      </c>
      <c r="O520" s="2">
        <v>6</v>
      </c>
      <c r="P520">
        <v>1.4200000166893005</v>
      </c>
      <c r="Q520" s="2">
        <v>0.5</v>
      </c>
      <c r="R520">
        <v>2.5560000300407411</v>
      </c>
      <c r="S520" s="2">
        <v>24.728120803833008</v>
      </c>
      <c r="T520" s="2">
        <v>25.012510299682617</v>
      </c>
      <c r="U520" s="2">
        <v>25.035568237304688</v>
      </c>
      <c r="V520" s="2">
        <v>404.24765014648437</v>
      </c>
      <c r="W520" s="2">
        <v>384.93212890625</v>
      </c>
      <c r="X520" s="2">
        <v>13.071770668029785</v>
      </c>
      <c r="Y520" s="2">
        <v>17.150684356689453</v>
      </c>
      <c r="Z520" s="2">
        <v>39.530441284179688</v>
      </c>
      <c r="AA520" s="2">
        <v>51.865512847900391</v>
      </c>
      <c r="AB520" s="2">
        <v>299.67645263671875</v>
      </c>
      <c r="AC520" s="2">
        <v>1500.237060546875</v>
      </c>
      <c r="AD520" s="2">
        <v>0.15116919577121735</v>
      </c>
      <c r="AE520" s="2">
        <v>94.609237670898438</v>
      </c>
      <c r="AF520" s="2">
        <v>3.2210896015167236</v>
      </c>
      <c r="AG520" s="2">
        <v>-0.17798972129821777</v>
      </c>
      <c r="AH520" s="2">
        <v>0.66666668653488159</v>
      </c>
      <c r="AI520" s="2">
        <v>-0.21956524252891541</v>
      </c>
      <c r="AJ520" s="2">
        <v>2.737391471862793</v>
      </c>
      <c r="AK520" s="2">
        <v>1</v>
      </c>
      <c r="AL520" s="2">
        <v>0</v>
      </c>
      <c r="AM520" s="2">
        <v>0.15999999642372131</v>
      </c>
      <c r="AN520" s="2">
        <v>111115</v>
      </c>
      <c r="AO520">
        <v>0.49946075439453114</v>
      </c>
      <c r="AP520">
        <v>2.0728073730352844E-3</v>
      </c>
      <c r="AQ520">
        <v>298.16251029968259</v>
      </c>
      <c r="AR520">
        <v>297.87812080383299</v>
      </c>
      <c r="AS520">
        <v>240.03792432223418</v>
      </c>
      <c r="AT520">
        <v>1.7223403322800246</v>
      </c>
      <c r="AU520">
        <v>3.182049934093969</v>
      </c>
      <c r="AV520">
        <v>33.633607165960285</v>
      </c>
      <c r="AW520">
        <v>16.482922809270832</v>
      </c>
      <c r="AX520">
        <v>24.870315551757813</v>
      </c>
      <c r="AY520">
        <v>3.1551762691055232</v>
      </c>
      <c r="AZ520">
        <v>0.12256165787221759</v>
      </c>
      <c r="BA520">
        <v>1.6226131725205923</v>
      </c>
      <c r="BB520">
        <v>1.5325630965849308</v>
      </c>
      <c r="BC520">
        <v>7.7132703752664039E-2</v>
      </c>
      <c r="BD520">
        <v>24.741809827985985</v>
      </c>
      <c r="BE520">
        <v>0.67938156756163359</v>
      </c>
      <c r="BF520">
        <v>52.127030411661046</v>
      </c>
      <c r="BG520">
        <v>380.25812122073165</v>
      </c>
      <c r="BH520">
        <v>1.2131122682147092E-2</v>
      </c>
    </row>
    <row r="521" spans="1:60" x14ac:dyDescent="0.25">
      <c r="A521" s="6" t="s">
        <v>554</v>
      </c>
      <c r="B521" t="s">
        <v>773</v>
      </c>
      <c r="C521" s="6">
        <v>150816</v>
      </c>
      <c r="D521" t="s">
        <v>771</v>
      </c>
      <c r="F521" s="2" t="s">
        <v>807</v>
      </c>
      <c r="G521" s="2">
        <v>17920.499998804182</v>
      </c>
      <c r="H521" s="2">
        <v>0</v>
      </c>
      <c r="I521">
        <v>22.531138751708497</v>
      </c>
      <c r="J521">
        <v>0.12123239522370184</v>
      </c>
      <c r="K521">
        <v>1434.1079833525587</v>
      </c>
      <c r="L521">
        <v>1.9862715635641761</v>
      </c>
      <c r="M521">
        <v>1.5826621277315529</v>
      </c>
      <c r="N521">
        <v>24.987508773803711</v>
      </c>
      <c r="O521" s="2">
        <v>6</v>
      </c>
      <c r="P521">
        <v>1.4200000166893005</v>
      </c>
      <c r="Q521" s="2">
        <v>0.5</v>
      </c>
      <c r="R521">
        <v>2.5560000300407411</v>
      </c>
      <c r="S521" s="2">
        <v>24.655323028564453</v>
      </c>
      <c r="T521" s="2">
        <v>24.987508773803711</v>
      </c>
      <c r="U521" s="2">
        <v>25.037788391113281</v>
      </c>
      <c r="V521" s="2">
        <v>1839.7047119140625</v>
      </c>
      <c r="W521" s="2">
        <v>1787.48681640625</v>
      </c>
      <c r="X521" s="2">
        <v>12.945318222045898</v>
      </c>
      <c r="Y521" s="2">
        <v>16.855003356933594</v>
      </c>
      <c r="Z521" s="2">
        <v>39.318935394287109</v>
      </c>
      <c r="AA521" s="2">
        <v>51.193859100341797</v>
      </c>
      <c r="AB521" s="2">
        <v>299.68545532226562</v>
      </c>
      <c r="AC521" s="2">
        <v>1499.7962646484375</v>
      </c>
      <c r="AD521" s="2">
        <v>0.11913275718688965</v>
      </c>
      <c r="AE521" s="2">
        <v>94.609786987304688</v>
      </c>
      <c r="AF521" s="2">
        <v>-10.53089427947998</v>
      </c>
      <c r="AG521" s="2">
        <v>-0.17393955588340759</v>
      </c>
      <c r="AH521" s="2">
        <v>0.66666668653488159</v>
      </c>
      <c r="AI521" s="2">
        <v>-0.21956524252891541</v>
      </c>
      <c r="AJ521" s="2">
        <v>2.737391471862793</v>
      </c>
      <c r="AK521" s="2">
        <v>1</v>
      </c>
      <c r="AL521" s="2">
        <v>0</v>
      </c>
      <c r="AM521" s="2">
        <v>0.15999999642372131</v>
      </c>
      <c r="AN521" s="2">
        <v>111115</v>
      </c>
      <c r="AO521">
        <v>0.49947575887044265</v>
      </c>
      <c r="AP521">
        <v>1.9862715635641762E-3</v>
      </c>
      <c r="AQ521">
        <v>298.13750877380369</v>
      </c>
      <c r="AR521">
        <v>297.80532302856443</v>
      </c>
      <c r="AS521">
        <v>239.96739698006058</v>
      </c>
      <c r="AT521">
        <v>1.7603387339287957</v>
      </c>
      <c r="AU521">
        <v>3.1773104050013457</v>
      </c>
      <c r="AV521">
        <v>33.583316337322444</v>
      </c>
      <c r="AW521">
        <v>16.72831298038885</v>
      </c>
      <c r="AX521">
        <v>24.821415901184082</v>
      </c>
      <c r="AY521">
        <v>3.1459805731322641</v>
      </c>
      <c r="AZ521">
        <v>0.11574266130557774</v>
      </c>
      <c r="BA521">
        <v>1.5946482772697927</v>
      </c>
      <c r="BB521">
        <v>1.5513322958624713</v>
      </c>
      <c r="BC521">
        <v>7.2813132579003792E-2</v>
      </c>
      <c r="BD521">
        <v>135.68065082177867</v>
      </c>
      <c r="BE521">
        <v>0.80230408984824797</v>
      </c>
      <c r="BF521">
        <v>51.213871086344611</v>
      </c>
      <c r="BG521">
        <v>1775.5865672054229</v>
      </c>
      <c r="BH521">
        <v>6.4987360051651233E-3</v>
      </c>
    </row>
    <row r="522" spans="1:60" x14ac:dyDescent="0.25">
      <c r="A522" s="6" t="s">
        <v>554</v>
      </c>
      <c r="B522" t="s">
        <v>773</v>
      </c>
      <c r="C522" s="6">
        <v>150816</v>
      </c>
      <c r="D522" t="s">
        <v>770</v>
      </c>
      <c r="F522" s="2" t="s">
        <v>804</v>
      </c>
      <c r="G522" s="2">
        <v>17280.999999441206</v>
      </c>
      <c r="H522" s="2">
        <v>0</v>
      </c>
      <c r="I522">
        <v>10.511155195505008</v>
      </c>
      <c r="J522">
        <v>0.17406046890869425</v>
      </c>
      <c r="K522">
        <v>270.46709793699267</v>
      </c>
      <c r="L522">
        <v>2.5853543465505924</v>
      </c>
      <c r="M522">
        <v>1.4619159197076077</v>
      </c>
      <c r="N522">
        <v>25.068490982055664</v>
      </c>
      <c r="O522" s="2">
        <v>6</v>
      </c>
      <c r="P522">
        <v>1.4200000166893005</v>
      </c>
      <c r="Q522" s="2">
        <v>0.5</v>
      </c>
      <c r="R522">
        <v>2.5560000300407411</v>
      </c>
      <c r="S522" s="2">
        <v>24.739702224731445</v>
      </c>
      <c r="T522" s="2">
        <v>25.068490982055664</v>
      </c>
      <c r="U522" s="2">
        <v>25.038934707641602</v>
      </c>
      <c r="V522" s="2">
        <v>403.92889404296875</v>
      </c>
      <c r="W522" s="2">
        <v>380.91311645507812</v>
      </c>
      <c r="X522" s="2">
        <v>13.212170600891113</v>
      </c>
      <c r="Y522" s="2">
        <v>18.293560028076172</v>
      </c>
      <c r="Z522" s="2">
        <v>39.928058624267578</v>
      </c>
      <c r="AA522" s="2">
        <v>55.284351348876953</v>
      </c>
      <c r="AB522" s="2">
        <v>299.68878173828125</v>
      </c>
      <c r="AC522" s="2">
        <v>1499.1629638671875</v>
      </c>
      <c r="AD522" s="2">
        <v>7.1080408990383148E-2</v>
      </c>
      <c r="AE522" s="2">
        <v>94.610816955566406</v>
      </c>
      <c r="AF522" s="2">
        <v>3.0986025333404541</v>
      </c>
      <c r="AG522" s="2">
        <v>-0.19926857948303223</v>
      </c>
      <c r="AH522" s="2">
        <v>0.66666668653488159</v>
      </c>
      <c r="AI522" s="2">
        <v>-0.21956524252891541</v>
      </c>
      <c r="AJ522" s="2">
        <v>2.737391471862793</v>
      </c>
      <c r="AK522" s="2">
        <v>1</v>
      </c>
      <c r="AL522" s="2">
        <v>0</v>
      </c>
      <c r="AM522" s="2">
        <v>0.15999999642372131</v>
      </c>
      <c r="AN522" s="2">
        <v>111115</v>
      </c>
      <c r="AO522">
        <v>0.49948130289713538</v>
      </c>
      <c r="AP522">
        <v>2.5853543465505923E-3</v>
      </c>
      <c r="AQ522">
        <v>298.21849098205564</v>
      </c>
      <c r="AR522">
        <v>297.88970222473142</v>
      </c>
      <c r="AS522">
        <v>239.86606885732544</v>
      </c>
      <c r="AT522">
        <v>1.4464005106356301</v>
      </c>
      <c r="AU522">
        <v>3.1926845789895886</v>
      </c>
      <c r="AV522">
        <v>33.745449851564231</v>
      </c>
      <c r="AW522">
        <v>15.45188982348806</v>
      </c>
      <c r="AX522">
        <v>24.904096603393555</v>
      </c>
      <c r="AY522">
        <v>3.1615425875260024</v>
      </c>
      <c r="AZ522">
        <v>0.16296289548555098</v>
      </c>
      <c r="BA522">
        <v>1.7307686592819809</v>
      </c>
      <c r="BB522">
        <v>1.4307739282440215</v>
      </c>
      <c r="BC522">
        <v>0.10279392305946941</v>
      </c>
      <c r="BD522">
        <v>25.589113095420068</v>
      </c>
      <c r="BE522">
        <v>0.71004931637445834</v>
      </c>
      <c r="BF522">
        <v>55.98459478417557</v>
      </c>
      <c r="BG522">
        <v>375.36145004382792</v>
      </c>
      <c r="BH522">
        <v>1.5677229621348161E-2</v>
      </c>
    </row>
    <row r="523" spans="1:60" x14ac:dyDescent="0.25">
      <c r="A523" s="6" t="s">
        <v>554</v>
      </c>
      <c r="B523" t="s">
        <v>773</v>
      </c>
      <c r="C523" s="6">
        <v>150816</v>
      </c>
      <c r="D523" t="s">
        <v>770</v>
      </c>
      <c r="F523" s="2" t="s">
        <v>805</v>
      </c>
      <c r="G523" s="2">
        <v>17475.499999139458</v>
      </c>
      <c r="H523" s="2">
        <v>0</v>
      </c>
      <c r="I523">
        <v>20.756613310835462</v>
      </c>
      <c r="J523">
        <v>0.15724857446368126</v>
      </c>
      <c r="K523">
        <v>1522.0746985682265</v>
      </c>
      <c r="L523">
        <v>2.4875912484025995</v>
      </c>
      <c r="M523">
        <v>1.5471543790964903</v>
      </c>
      <c r="N523">
        <v>25.372554779052734</v>
      </c>
      <c r="O523" s="2">
        <v>6</v>
      </c>
      <c r="P523">
        <v>1.4200000166893005</v>
      </c>
      <c r="Q523" s="2">
        <v>0.5</v>
      </c>
      <c r="R523">
        <v>2.5560000300407411</v>
      </c>
      <c r="S523" s="2">
        <v>24.734470367431641</v>
      </c>
      <c r="T523" s="2">
        <v>25.372554779052734</v>
      </c>
      <c r="U523" s="2">
        <v>25.037273406982422</v>
      </c>
      <c r="V523" s="2">
        <v>1838.9576416015625</v>
      </c>
      <c r="W523" s="2">
        <v>1788.50244140625</v>
      </c>
      <c r="X523" s="2">
        <v>13.119255065917969</v>
      </c>
      <c r="Y523" s="2">
        <v>18.009088516235352</v>
      </c>
      <c r="Z523" s="2">
        <v>39.659255981445313</v>
      </c>
      <c r="AA523" s="2">
        <v>54.441123962402344</v>
      </c>
      <c r="AB523" s="2">
        <v>299.73928833007812</v>
      </c>
      <c r="AC523" s="2">
        <v>1498.70654296875</v>
      </c>
      <c r="AD523" s="2">
        <v>3.0033458024263382E-3</v>
      </c>
      <c r="AE523" s="2">
        <v>94.60986328125</v>
      </c>
      <c r="AF523" s="2">
        <v>-10.554327011108398</v>
      </c>
      <c r="AG523" s="2">
        <v>-0.18819527328014374</v>
      </c>
      <c r="AH523" s="2">
        <v>1</v>
      </c>
      <c r="AI523" s="2">
        <v>-0.21956524252891541</v>
      </c>
      <c r="AJ523" s="2">
        <v>2.737391471862793</v>
      </c>
      <c r="AK523" s="2">
        <v>1</v>
      </c>
      <c r="AL523" s="2">
        <v>0</v>
      </c>
      <c r="AM523" s="2">
        <v>0.15999999642372131</v>
      </c>
      <c r="AN523" s="2">
        <v>111115</v>
      </c>
      <c r="AO523">
        <v>0.49956548055013017</v>
      </c>
      <c r="AP523">
        <v>2.4875912484025996E-3</v>
      </c>
      <c r="AQ523">
        <v>298.52255477905271</v>
      </c>
      <c r="AR523">
        <v>297.88447036743162</v>
      </c>
      <c r="AS523">
        <v>239.79304151520773</v>
      </c>
      <c r="AT523">
        <v>1.4540701485661829</v>
      </c>
      <c r="AU523">
        <v>3.2509917814374463</v>
      </c>
      <c r="AV523">
        <v>34.362080957385075</v>
      </c>
      <c r="AW523">
        <v>16.352992441149723</v>
      </c>
      <c r="AX523">
        <v>25.053512573242187</v>
      </c>
      <c r="AY523">
        <v>3.1898360932915226</v>
      </c>
      <c r="AZ523">
        <v>0.14813510283789327</v>
      </c>
      <c r="BA523">
        <v>1.7038374023409559</v>
      </c>
      <c r="BB523">
        <v>1.4859986909505667</v>
      </c>
      <c r="BC523">
        <v>9.3362254268839623E-2</v>
      </c>
      <c r="BD523">
        <v>144.00327913538973</v>
      </c>
      <c r="BE523">
        <v>0.85103305610892055</v>
      </c>
      <c r="BF523">
        <v>53.962381841189789</v>
      </c>
      <c r="BG523">
        <v>1777.5394415469812</v>
      </c>
      <c r="BH523">
        <v>6.3012739241073068E-3</v>
      </c>
    </row>
    <row r="524" spans="1:60" x14ac:dyDescent="0.25">
      <c r="A524" s="6" t="s">
        <v>554</v>
      </c>
      <c r="B524" t="s">
        <v>773</v>
      </c>
      <c r="C524" s="6">
        <v>150816</v>
      </c>
      <c r="D524" t="s">
        <v>772</v>
      </c>
      <c r="F524" s="2" t="s">
        <v>671</v>
      </c>
      <c r="G524" s="2">
        <v>18150.499999497086</v>
      </c>
      <c r="H524" s="2">
        <v>0</v>
      </c>
      <c r="I524">
        <v>5.3021172991556629</v>
      </c>
      <c r="J524">
        <v>8.0992884980787896E-2</v>
      </c>
      <c r="K524">
        <v>274.80066194312553</v>
      </c>
      <c r="L524">
        <v>1.5154491777859167</v>
      </c>
      <c r="M524">
        <v>1.780219334724312</v>
      </c>
      <c r="N524">
        <v>25.511541366577148</v>
      </c>
      <c r="O524" s="2">
        <v>6</v>
      </c>
      <c r="P524">
        <v>1.4200000166893005</v>
      </c>
      <c r="Q524" s="2">
        <v>0.5</v>
      </c>
      <c r="R524">
        <v>2.5560000300407411</v>
      </c>
      <c r="S524" s="2">
        <v>25.432695388793945</v>
      </c>
      <c r="T524" s="2">
        <v>25.511541366577148</v>
      </c>
      <c r="U524" s="2">
        <v>26.060739517211914</v>
      </c>
      <c r="V524" s="2">
        <v>404.45254516601562</v>
      </c>
      <c r="W524" s="2">
        <v>392.6468505859375</v>
      </c>
      <c r="X524" s="2">
        <v>12.844956398010254</v>
      </c>
      <c r="Y524" s="2">
        <v>15.830753326416016</v>
      </c>
      <c r="Z524" s="2">
        <v>37.247493743896484</v>
      </c>
      <c r="AA524" s="2">
        <v>45.905635833740234</v>
      </c>
      <c r="AB524" s="2">
        <v>299.71063232421875</v>
      </c>
      <c r="AC524" s="2">
        <v>1499.9603271484375</v>
      </c>
      <c r="AD524" s="2">
        <v>0.187215656042099</v>
      </c>
      <c r="AE524" s="2">
        <v>94.60906982421875</v>
      </c>
      <c r="AF524" s="2">
        <v>2.7226259708404541</v>
      </c>
      <c r="AG524" s="2">
        <v>-0.15889081358909607</v>
      </c>
      <c r="AH524" s="2">
        <v>1</v>
      </c>
      <c r="AI524" s="2">
        <v>-0.21956524252891541</v>
      </c>
      <c r="AJ524" s="2">
        <v>2.737391471862793</v>
      </c>
      <c r="AK524" s="2">
        <v>1</v>
      </c>
      <c r="AL524" s="2">
        <v>0</v>
      </c>
      <c r="AM524" s="2">
        <v>0.15999999642372131</v>
      </c>
      <c r="AN524" s="2">
        <v>111115</v>
      </c>
      <c r="AO524">
        <v>0.49951772054036447</v>
      </c>
      <c r="AP524">
        <v>1.5154491777859167E-3</v>
      </c>
      <c r="AQ524">
        <v>298.66154136657713</v>
      </c>
      <c r="AR524">
        <v>298.58269538879392</v>
      </c>
      <c r="AS524">
        <v>239.99364697947385</v>
      </c>
      <c r="AT524">
        <v>2.0393279522803867</v>
      </c>
      <c r="AU524">
        <v>3.277952181553188</v>
      </c>
      <c r="AV524">
        <v>34.647335478971939</v>
      </c>
      <c r="AW524">
        <v>18.816582152555924</v>
      </c>
      <c r="AX524">
        <v>25.472118377685547</v>
      </c>
      <c r="AY524">
        <v>3.270285200044881</v>
      </c>
      <c r="AZ524">
        <v>7.8505260770596344E-2</v>
      </c>
      <c r="BA524">
        <v>1.497732846828876</v>
      </c>
      <c r="BB524">
        <v>1.772552353216005</v>
      </c>
      <c r="BC524">
        <v>4.9283381652654099E-2</v>
      </c>
      <c r="BD524">
        <v>25.998635013518694</v>
      </c>
      <c r="BE524">
        <v>0.69986722555662184</v>
      </c>
      <c r="BF524">
        <v>45.996156963255977</v>
      </c>
      <c r="BG524">
        <v>389.8464365523954</v>
      </c>
      <c r="BH524">
        <v>6.2557201160098747E-3</v>
      </c>
    </row>
    <row r="525" spans="1:60" x14ac:dyDescent="0.25">
      <c r="A525" s="6" t="s">
        <v>554</v>
      </c>
      <c r="B525" t="s">
        <v>773</v>
      </c>
      <c r="C525" s="6">
        <v>150816</v>
      </c>
      <c r="D525" t="s">
        <v>772</v>
      </c>
      <c r="F525" s="2" t="s">
        <v>808</v>
      </c>
      <c r="G525" s="2">
        <v>18363.499999094754</v>
      </c>
      <c r="H525" s="2">
        <v>0</v>
      </c>
      <c r="I525">
        <v>14.523586308403603</v>
      </c>
      <c r="J525">
        <v>7.6782828540370995E-2</v>
      </c>
      <c r="K525">
        <v>1445.5989769986743</v>
      </c>
      <c r="L525">
        <v>1.4731944674188999</v>
      </c>
      <c r="M525">
        <v>1.8225207043919454</v>
      </c>
      <c r="N525">
        <v>25.652936935424805</v>
      </c>
      <c r="O525" s="2">
        <v>6</v>
      </c>
      <c r="P525">
        <v>1.4200000166893005</v>
      </c>
      <c r="Q525" s="2">
        <v>0.5</v>
      </c>
      <c r="R525">
        <v>2.5560000300407411</v>
      </c>
      <c r="S525" s="2">
        <v>25.476385116577148</v>
      </c>
      <c r="T525" s="2">
        <v>25.652936935424805</v>
      </c>
      <c r="U525" s="2">
        <v>26.063823699951172</v>
      </c>
      <c r="V525" s="2">
        <v>1841.643798828125</v>
      </c>
      <c r="W525" s="2">
        <v>1807.2386474609375</v>
      </c>
      <c r="X525" s="2">
        <v>12.771884918212891</v>
      </c>
      <c r="Y525" s="2">
        <v>15.674886703491211</v>
      </c>
      <c r="Z525" s="2">
        <v>36.94140625</v>
      </c>
      <c r="AA525" s="2">
        <v>45.338047027587891</v>
      </c>
      <c r="AB525" s="2">
        <v>299.7109375</v>
      </c>
      <c r="AC525" s="2">
        <v>1500.46533203125</v>
      </c>
      <c r="AD525" s="2">
        <v>4.3048635125160217E-2</v>
      </c>
      <c r="AE525" s="2">
        <v>94.613723754882813</v>
      </c>
      <c r="AF525" s="2">
        <v>-11.225726127624512</v>
      </c>
      <c r="AG525" s="2">
        <v>-0.15387773513793945</v>
      </c>
      <c r="AH525" s="2">
        <v>0.66666668653488159</v>
      </c>
      <c r="AI525" s="2">
        <v>-0.21956524252891541</v>
      </c>
      <c r="AJ525" s="2">
        <v>2.737391471862793</v>
      </c>
      <c r="AK525" s="2">
        <v>1</v>
      </c>
      <c r="AL525" s="2">
        <v>0</v>
      </c>
      <c r="AM525" s="2">
        <v>0.15999999642372131</v>
      </c>
      <c r="AN525" s="2">
        <v>111115</v>
      </c>
      <c r="AO525">
        <v>0.49951822916666666</v>
      </c>
      <c r="AP525">
        <v>1.4731944674189E-3</v>
      </c>
      <c r="AQ525">
        <v>298.80293693542478</v>
      </c>
      <c r="AR525">
        <v>298.62638511657713</v>
      </c>
      <c r="AS525">
        <v>240.07444775891781</v>
      </c>
      <c r="AT525">
        <v>2.0486537625147494</v>
      </c>
      <c r="AU525">
        <v>3.3055801048451485</v>
      </c>
      <c r="AV525">
        <v>34.937638787042822</v>
      </c>
      <c r="AW525">
        <v>19.262752083551611</v>
      </c>
      <c r="AX525">
        <v>25.564661026000977</v>
      </c>
      <c r="AY525">
        <v>3.2883077233634461</v>
      </c>
      <c r="AZ525">
        <v>7.4543523943167211E-2</v>
      </c>
      <c r="BA525">
        <v>1.4830594004532032</v>
      </c>
      <c r="BB525">
        <v>1.805248322910243</v>
      </c>
      <c r="BC525">
        <v>4.6785844823548271E-2</v>
      </c>
      <c r="BD525">
        <v>136.77350227009379</v>
      </c>
      <c r="BE525">
        <v>0.79989379323514065</v>
      </c>
      <c r="BF525">
        <v>45.083554176616815</v>
      </c>
      <c r="BG525">
        <v>1799.5677392896132</v>
      </c>
      <c r="BH525">
        <v>3.6385120486331856E-3</v>
      </c>
    </row>
    <row r="526" spans="1:60" x14ac:dyDescent="0.25">
      <c r="A526" s="6" t="s">
        <v>554</v>
      </c>
      <c r="B526" t="s">
        <v>809</v>
      </c>
      <c r="C526" s="6">
        <v>150819</v>
      </c>
      <c r="D526" t="s">
        <v>829</v>
      </c>
      <c r="F526" s="2" t="s">
        <v>832</v>
      </c>
      <c r="G526" s="2">
        <v>18287.499999541789</v>
      </c>
      <c r="H526" s="2">
        <v>0</v>
      </c>
      <c r="I526">
        <v>23.69001129061208</v>
      </c>
      <c r="J526">
        <v>0.17422716806262736</v>
      </c>
      <c r="K526">
        <v>1508.9435693354048</v>
      </c>
      <c r="L526">
        <v>2.4201966373738775</v>
      </c>
      <c r="M526">
        <v>1.3604649898958008</v>
      </c>
      <c r="N526">
        <v>24.24940299987793</v>
      </c>
      <c r="O526" s="2">
        <v>6</v>
      </c>
      <c r="P526">
        <v>1.4200000166893005</v>
      </c>
      <c r="Q526" s="2">
        <v>0.5</v>
      </c>
      <c r="R526">
        <v>2.5560000300407411</v>
      </c>
      <c r="S526" s="2">
        <v>22.580703735351563</v>
      </c>
      <c r="T526" s="2">
        <v>24.24940299987793</v>
      </c>
      <c r="U526" s="2">
        <v>22.062141418457031</v>
      </c>
      <c r="V526" s="2">
        <v>1811.4449462890625</v>
      </c>
      <c r="W526" s="2">
        <v>1777.8538818359375</v>
      </c>
      <c r="X526" s="2">
        <v>15.007338523864746</v>
      </c>
      <c r="Y526" s="2">
        <v>17.859683990478516</v>
      </c>
      <c r="Z526" s="2">
        <v>51.343784332275391</v>
      </c>
      <c r="AA526" s="2">
        <v>61.102359771728516</v>
      </c>
      <c r="AB526" s="2">
        <v>500.00381469726563</v>
      </c>
      <c r="AC526" s="2">
        <v>1500.1590576171875</v>
      </c>
      <c r="AD526" s="2">
        <v>2.6028133928775787E-2</v>
      </c>
      <c r="AE526" s="2">
        <v>94.048362731933594</v>
      </c>
      <c r="AF526" s="2">
        <v>-6.0271711349487305</v>
      </c>
      <c r="AG526" s="2">
        <v>-0.1703590452671051</v>
      </c>
      <c r="AH526" s="2">
        <v>0.66666668653488159</v>
      </c>
      <c r="AI526" s="2">
        <v>-0.21956524252891541</v>
      </c>
      <c r="AJ526" s="2">
        <v>2.737391471862793</v>
      </c>
      <c r="AK526" s="2">
        <v>1</v>
      </c>
      <c r="AL526" s="2">
        <v>0</v>
      </c>
      <c r="AM526" s="2">
        <v>0.15999999642372131</v>
      </c>
      <c r="AN526" s="2">
        <v>111115</v>
      </c>
      <c r="AO526">
        <v>0.83333969116210938</v>
      </c>
      <c r="AP526">
        <v>2.4201966373738775E-3</v>
      </c>
      <c r="AQ526">
        <v>297.39940299987791</v>
      </c>
      <c r="AR526">
        <v>295.73070373535154</v>
      </c>
      <c r="AS526">
        <v>240.02544385376314</v>
      </c>
      <c r="AT526">
        <v>1.3583367098515156</v>
      </c>
      <c r="AU526">
        <v>3.0401390281100316</v>
      </c>
      <c r="AV526">
        <v>32.325273293436823</v>
      </c>
      <c r="AW526">
        <v>14.465589302958307</v>
      </c>
      <c r="AX526">
        <v>23.415053367614746</v>
      </c>
      <c r="AY526">
        <v>2.8913405600347764</v>
      </c>
      <c r="AZ526">
        <v>0.1631090068662954</v>
      </c>
      <c r="BA526">
        <v>1.6796740382142308</v>
      </c>
      <c r="BB526">
        <v>1.2116665218205456</v>
      </c>
      <c r="BC526">
        <v>0.10288694064153549</v>
      </c>
      <c r="BD526">
        <v>141.91367215087476</v>
      </c>
      <c r="BE526">
        <v>0.84874442424771324</v>
      </c>
      <c r="BF526">
        <v>57.027307041460304</v>
      </c>
      <c r="BG526">
        <v>1765.3415520759818</v>
      </c>
      <c r="BH526">
        <v>7.6527828062319869E-3</v>
      </c>
    </row>
    <row r="527" spans="1:60" x14ac:dyDescent="0.25">
      <c r="A527" s="6" t="s">
        <v>554</v>
      </c>
      <c r="B527" t="s">
        <v>809</v>
      </c>
      <c r="C527" s="6">
        <v>150819</v>
      </c>
      <c r="D527" t="s">
        <v>829</v>
      </c>
      <c r="F527" s="2" t="s">
        <v>833</v>
      </c>
      <c r="G527" s="2">
        <v>18433.999999374151</v>
      </c>
      <c r="H527" s="2">
        <v>0</v>
      </c>
      <c r="I527">
        <v>10.128309806025854</v>
      </c>
      <c r="J527">
        <v>0.14821997771745107</v>
      </c>
      <c r="K527">
        <v>261.21281106237188</v>
      </c>
      <c r="L527">
        <v>2.1655504854278962</v>
      </c>
      <c r="M527">
        <v>1.4167477917725451</v>
      </c>
      <c r="N527">
        <v>24.578611373901367</v>
      </c>
      <c r="O527" s="2">
        <v>6</v>
      </c>
      <c r="P527">
        <v>1.4200000166893005</v>
      </c>
      <c r="Q527" s="2">
        <v>0.5</v>
      </c>
      <c r="R527">
        <v>2.5560000300407411</v>
      </c>
      <c r="S527" s="2">
        <v>22.696630477905273</v>
      </c>
      <c r="T527" s="2">
        <v>24.578611373901367</v>
      </c>
      <c r="U527" s="2">
        <v>22.058813095092773</v>
      </c>
      <c r="V527" s="2">
        <v>400.33065795898437</v>
      </c>
      <c r="W527" s="2">
        <v>383.8887939453125</v>
      </c>
      <c r="X527" s="2">
        <v>14.71464729309082</v>
      </c>
      <c r="Y527" s="2">
        <v>17.905277252197266</v>
      </c>
      <c r="Z527" s="2">
        <v>49.988174438476563</v>
      </c>
      <c r="AA527" s="2">
        <v>60.827293395996094</v>
      </c>
      <c r="AB527" s="2">
        <v>399.9415283203125</v>
      </c>
      <c r="AC527" s="2">
        <v>1499.2923583984375</v>
      </c>
      <c r="AD527" s="2">
        <v>6.4068838953971863E-2</v>
      </c>
      <c r="AE527" s="2">
        <v>94.045951843261719</v>
      </c>
      <c r="AF527" s="2">
        <v>4.8953766822814941</v>
      </c>
      <c r="AG527" s="2">
        <v>-0.17192183434963226</v>
      </c>
      <c r="AH527" s="2">
        <v>1</v>
      </c>
      <c r="AI527" s="2">
        <v>-0.21956524252891541</v>
      </c>
      <c r="AJ527" s="2">
        <v>2.737391471862793</v>
      </c>
      <c r="AK527" s="2">
        <v>1</v>
      </c>
      <c r="AL527" s="2">
        <v>0</v>
      </c>
      <c r="AM527" s="2">
        <v>0.15999999642372131</v>
      </c>
      <c r="AN527" s="2">
        <v>111115</v>
      </c>
      <c r="AO527">
        <v>0.66656921386718737</v>
      </c>
      <c r="AP527">
        <v>2.1655504854278963E-3</v>
      </c>
      <c r="AQ527">
        <v>297.72861137390134</v>
      </c>
      <c r="AR527">
        <v>295.84663047790525</v>
      </c>
      <c r="AS527">
        <v>239.88677198186269</v>
      </c>
      <c r="AT527">
        <v>1.4602217508954194</v>
      </c>
      <c r="AU527">
        <v>3.1006666339729385</v>
      </c>
      <c r="AV527">
        <v>32.969698038045834</v>
      </c>
      <c r="AW527">
        <v>15.064420785848569</v>
      </c>
      <c r="AX527">
        <v>23.63762092590332</v>
      </c>
      <c r="AY527">
        <v>2.9303967038939689</v>
      </c>
      <c r="AZ527">
        <v>0.14009594870667019</v>
      </c>
      <c r="BA527">
        <v>1.6839188422003935</v>
      </c>
      <c r="BB527">
        <v>1.2464778616935754</v>
      </c>
      <c r="BC527">
        <v>8.8255334080300979E-2</v>
      </c>
      <c r="BD527">
        <v>24.566007450014848</v>
      </c>
      <c r="BE527">
        <v>0.68043874992501963</v>
      </c>
      <c r="BF527">
        <v>55.685423863922566</v>
      </c>
      <c r="BG527">
        <v>378.53933460359372</v>
      </c>
      <c r="BH527">
        <v>1.489935584010821E-2</v>
      </c>
    </row>
    <row r="528" spans="1:60" x14ac:dyDescent="0.25">
      <c r="A528" s="6" t="s">
        <v>554</v>
      </c>
      <c r="B528" t="s">
        <v>809</v>
      </c>
      <c r="C528" s="6">
        <v>150819</v>
      </c>
      <c r="D528" t="s">
        <v>830</v>
      </c>
      <c r="F528" s="2" t="s">
        <v>834</v>
      </c>
      <c r="G528" s="2">
        <v>18664.499999139458</v>
      </c>
      <c r="H528" s="2">
        <v>0</v>
      </c>
      <c r="I528">
        <v>25.250515879939996</v>
      </c>
      <c r="J528">
        <v>0.15531105861850608</v>
      </c>
      <c r="K528">
        <v>1456.8709800278625</v>
      </c>
      <c r="L528">
        <v>1.848641612916867</v>
      </c>
      <c r="M528">
        <v>1.1540886999133781</v>
      </c>
      <c r="N528">
        <v>25.165643692016602</v>
      </c>
      <c r="O528" s="2">
        <v>6</v>
      </c>
      <c r="P528">
        <v>1.4200000166893005</v>
      </c>
      <c r="Q528" s="2">
        <v>0.5</v>
      </c>
      <c r="R528">
        <v>2.5560000300407411</v>
      </c>
      <c r="S528" s="2">
        <v>22.681861877441406</v>
      </c>
      <c r="T528" s="2">
        <v>25.165643692016602</v>
      </c>
      <c r="U528" s="2">
        <v>22.053735733032227</v>
      </c>
      <c r="V528" s="2">
        <v>1805.5570068359375</v>
      </c>
      <c r="W528" s="2">
        <v>1762.787109375</v>
      </c>
      <c r="X528" s="2">
        <v>19.162498474121094</v>
      </c>
      <c r="Y528" s="2">
        <v>21.875181198120117</v>
      </c>
      <c r="Z528" s="2">
        <v>65.152008056640625</v>
      </c>
      <c r="AA528" s="2">
        <v>74.37506103515625</v>
      </c>
      <c r="AB528" s="2">
        <v>399.94406127929687</v>
      </c>
      <c r="AC528" s="2">
        <v>1500.7857666015625</v>
      </c>
      <c r="AD528" s="2">
        <v>0.13714991509914398</v>
      </c>
      <c r="AE528" s="2">
        <v>94.039253234863281</v>
      </c>
      <c r="AF528" s="2">
        <v>-5.8330597877502441</v>
      </c>
      <c r="AG528" s="2">
        <v>-0.22606354951858521</v>
      </c>
      <c r="AH528" s="2">
        <v>0.66666668653488159</v>
      </c>
      <c r="AI528" s="2">
        <v>-0.21956524252891541</v>
      </c>
      <c r="AJ528" s="2">
        <v>2.737391471862793</v>
      </c>
      <c r="AK528" s="2">
        <v>1</v>
      </c>
      <c r="AL528" s="2">
        <v>0</v>
      </c>
      <c r="AM528" s="2">
        <v>0.15999999642372131</v>
      </c>
      <c r="AN528" s="2">
        <v>111115</v>
      </c>
      <c r="AO528">
        <v>0.66657343546549475</v>
      </c>
      <c r="AP528">
        <v>1.848641612916867E-3</v>
      </c>
      <c r="AQ528">
        <v>298.31564369201658</v>
      </c>
      <c r="AR528">
        <v>295.83186187744138</v>
      </c>
      <c r="AS528">
        <v>240.12571728902185</v>
      </c>
      <c r="AT528">
        <v>1.5461599939193025</v>
      </c>
      <c r="AU528">
        <v>3.2112144041619159</v>
      </c>
      <c r="AV528">
        <v>34.147595750701036</v>
      </c>
      <c r="AW528">
        <v>12.272414552580919</v>
      </c>
      <c r="AX528">
        <v>23.923752784729004</v>
      </c>
      <c r="AY528">
        <v>2.9812844350020988</v>
      </c>
      <c r="AZ528">
        <v>0.14641443106805807</v>
      </c>
      <c r="BA528">
        <v>2.0571257042485378</v>
      </c>
      <c r="BB528">
        <v>0.92415873075356103</v>
      </c>
      <c r="BC528">
        <v>9.2268795705202314E-2</v>
      </c>
      <c r="BD528">
        <v>137.00305902136361</v>
      </c>
      <c r="BE528">
        <v>0.82645883458065406</v>
      </c>
      <c r="BF528">
        <v>65.142983388772777</v>
      </c>
      <c r="BG528">
        <v>1749.4505694543116</v>
      </c>
      <c r="BH528">
        <v>9.402345886445649E-3</v>
      </c>
    </row>
    <row r="529" spans="1:60" x14ac:dyDescent="0.25">
      <c r="A529" s="6" t="s">
        <v>554</v>
      </c>
      <c r="B529" t="s">
        <v>809</v>
      </c>
      <c r="C529" s="6">
        <v>150819</v>
      </c>
      <c r="D529" t="s">
        <v>830</v>
      </c>
      <c r="F529" s="2" t="s">
        <v>835</v>
      </c>
      <c r="G529" s="2">
        <v>18779.99999948591</v>
      </c>
      <c r="H529" s="2">
        <v>0</v>
      </c>
      <c r="I529">
        <v>10.513071475734872</v>
      </c>
      <c r="J529">
        <v>0.1427131252748107</v>
      </c>
      <c r="K529">
        <v>252.06153691493296</v>
      </c>
      <c r="L529">
        <v>1.6525024829920485</v>
      </c>
      <c r="M529">
        <v>1.1180243095599627</v>
      </c>
      <c r="N529">
        <v>24.827180862426758</v>
      </c>
      <c r="O529" s="2">
        <v>6</v>
      </c>
      <c r="P529">
        <v>1.4200000166893005</v>
      </c>
      <c r="Q529" s="2">
        <v>0.5</v>
      </c>
      <c r="R529">
        <v>2.5560000300407411</v>
      </c>
      <c r="S529" s="2">
        <v>22.693876266479492</v>
      </c>
      <c r="T529" s="2">
        <v>24.827180862426758</v>
      </c>
      <c r="U529" s="2">
        <v>22.068315505981445</v>
      </c>
      <c r="V529" s="2">
        <v>398.43167114257812</v>
      </c>
      <c r="W529" s="2">
        <v>381.7132568359375</v>
      </c>
      <c r="X529" s="2">
        <v>19.151453018188477</v>
      </c>
      <c r="Y529" s="2">
        <v>21.577104568481445</v>
      </c>
      <c r="Z529" s="2">
        <v>65.065216064453125</v>
      </c>
      <c r="AA529" s="2">
        <v>73.306129455566406</v>
      </c>
      <c r="AB529" s="2">
        <v>399.93698120117187</v>
      </c>
      <c r="AC529" s="2">
        <v>1499.021240234375</v>
      </c>
      <c r="AD529" s="2">
        <v>0.19420896470546722</v>
      </c>
      <c r="AE529" s="2">
        <v>94.036674499511719</v>
      </c>
      <c r="AF529" s="2">
        <v>4.5345535278320313</v>
      </c>
      <c r="AG529" s="2">
        <v>-0.22466394305229187</v>
      </c>
      <c r="AH529" s="2">
        <v>1</v>
      </c>
      <c r="AI529" s="2">
        <v>-0.21956524252891541</v>
      </c>
      <c r="AJ529" s="2">
        <v>2.737391471862793</v>
      </c>
      <c r="AK529" s="2">
        <v>1</v>
      </c>
      <c r="AL529" s="2">
        <v>0</v>
      </c>
      <c r="AM529" s="2">
        <v>0.15999999642372131</v>
      </c>
      <c r="AN529" s="2">
        <v>111115</v>
      </c>
      <c r="AO529">
        <v>0.66656163533528634</v>
      </c>
      <c r="AP529">
        <v>1.6525024829920484E-3</v>
      </c>
      <c r="AQ529">
        <v>297.97718086242674</v>
      </c>
      <c r="AR529">
        <v>295.84387626647947</v>
      </c>
      <c r="AS529">
        <v>239.84339307658229</v>
      </c>
      <c r="AT529">
        <v>1.6934185734535423</v>
      </c>
      <c r="AU529">
        <v>3.1470634685081795</v>
      </c>
      <c r="AV529">
        <v>33.466341565752842</v>
      </c>
      <c r="AW529">
        <v>11.889236997271396</v>
      </c>
      <c r="AX529">
        <v>23.760528564453125</v>
      </c>
      <c r="AY529">
        <v>2.952161641315453</v>
      </c>
      <c r="AZ529">
        <v>0.13516618161924374</v>
      </c>
      <c r="BA529">
        <v>2.0290391589482168</v>
      </c>
      <c r="BB529">
        <v>0.92312248236723615</v>
      </c>
      <c r="BC529">
        <v>8.5125972047458989E-2</v>
      </c>
      <c r="BD529">
        <v>23.703028700716207</v>
      </c>
      <c r="BE529">
        <v>0.66034263259363413</v>
      </c>
      <c r="BF529">
        <v>65.400488704528186</v>
      </c>
      <c r="BG529">
        <v>376.16057830485943</v>
      </c>
      <c r="BH529">
        <v>1.827836439951086E-2</v>
      </c>
    </row>
    <row r="530" spans="1:60" x14ac:dyDescent="0.25">
      <c r="A530" s="6" t="s">
        <v>554</v>
      </c>
      <c r="B530" t="s">
        <v>809</v>
      </c>
      <c r="C530" s="6">
        <v>150819</v>
      </c>
      <c r="D530" t="s">
        <v>828</v>
      </c>
      <c r="F530" s="2" t="s">
        <v>265</v>
      </c>
      <c r="G530" s="2">
        <v>17870.999998435378</v>
      </c>
      <c r="H530" s="2">
        <v>0</v>
      </c>
      <c r="I530">
        <v>10.83607820533345</v>
      </c>
      <c r="J530">
        <v>0.12759607940470533</v>
      </c>
      <c r="K530">
        <v>237.96490872409143</v>
      </c>
      <c r="L530">
        <v>1.428797057113502</v>
      </c>
      <c r="M530">
        <v>1.0738544793757212</v>
      </c>
      <c r="N530">
        <v>25.433364868164062</v>
      </c>
      <c r="O530" s="2">
        <v>6</v>
      </c>
      <c r="P530">
        <v>1.4200000166893005</v>
      </c>
      <c r="Q530" s="2">
        <v>0.5</v>
      </c>
      <c r="R530">
        <v>2.5560000300407411</v>
      </c>
      <c r="S530" s="2">
        <v>22.344123840332031</v>
      </c>
      <c r="T530" s="2">
        <v>25.433364868164062</v>
      </c>
      <c r="U530" s="2">
        <v>21.024242401123047</v>
      </c>
      <c r="V530" s="2">
        <v>399.1392822265625</v>
      </c>
      <c r="W530" s="2">
        <v>385.47640991210937</v>
      </c>
      <c r="X530" s="2">
        <v>21.595741271972656</v>
      </c>
      <c r="Y530" s="2">
        <v>23.270235061645508</v>
      </c>
      <c r="Z530" s="2">
        <v>74.967353820800781</v>
      </c>
      <c r="AA530" s="2">
        <v>80.780189514160156</v>
      </c>
      <c r="AB530" s="2">
        <v>500.04913330078125</v>
      </c>
      <c r="AC530" s="2">
        <v>1500.98486328125</v>
      </c>
      <c r="AD530" s="2">
        <v>8.6094290018081665E-2</v>
      </c>
      <c r="AE530" s="2">
        <v>94.064765930175781</v>
      </c>
      <c r="AF530" s="2">
        <v>4.6298723220825195</v>
      </c>
      <c r="AG530" s="2">
        <v>-0.24223186075687408</v>
      </c>
      <c r="AH530" s="2">
        <v>0.66666668653488159</v>
      </c>
      <c r="AI530" s="2">
        <v>-0.21956524252891541</v>
      </c>
      <c r="AJ530" s="2">
        <v>2.737391471862793</v>
      </c>
      <c r="AK530" s="2">
        <v>1</v>
      </c>
      <c r="AL530" s="2">
        <v>0</v>
      </c>
      <c r="AM530" s="2">
        <v>0.15999999642372131</v>
      </c>
      <c r="AN530" s="2">
        <v>111115</v>
      </c>
      <c r="AO530">
        <v>0.83341522216796871</v>
      </c>
      <c r="AP530">
        <v>1.428797057113502E-3</v>
      </c>
      <c r="AQ530">
        <v>298.58336486816404</v>
      </c>
      <c r="AR530">
        <v>295.49412384033201</v>
      </c>
      <c r="AS530">
        <v>240.15757275705982</v>
      </c>
      <c r="AT530">
        <v>1.6843449150687697</v>
      </c>
      <c r="AU530">
        <v>3.2627636935895756</v>
      </c>
      <c r="AV530">
        <v>34.686353187882517</v>
      </c>
      <c r="AW530">
        <v>11.416118126237009</v>
      </c>
      <c r="AX530">
        <v>23.888744354248047</v>
      </c>
      <c r="AY530">
        <v>2.9750170873672572</v>
      </c>
      <c r="AZ530">
        <v>0.12152930973614437</v>
      </c>
      <c r="BA530">
        <v>2.1889092142138544</v>
      </c>
      <c r="BB530">
        <v>0.7861078731534028</v>
      </c>
      <c r="BC530">
        <v>7.6478536759173044E-2</v>
      </c>
      <c r="BD530">
        <v>22.384113438727304</v>
      </c>
      <c r="BE530">
        <v>0.61732677436305028</v>
      </c>
      <c r="BF530">
        <v>67.716948797482573</v>
      </c>
      <c r="BG530">
        <v>379.7531292371217</v>
      </c>
      <c r="BH530">
        <v>1.9322715114162985E-2</v>
      </c>
    </row>
    <row r="531" spans="1:60" x14ac:dyDescent="0.25">
      <c r="A531" s="6" t="s">
        <v>554</v>
      </c>
      <c r="B531" t="s">
        <v>809</v>
      </c>
      <c r="C531" s="6">
        <v>150819</v>
      </c>
      <c r="D531" t="s">
        <v>828</v>
      </c>
      <c r="F531" s="2" t="s">
        <v>831</v>
      </c>
      <c r="G531" s="2">
        <v>18034.499999430031</v>
      </c>
      <c r="H531" s="2">
        <v>0</v>
      </c>
      <c r="I531">
        <v>21.353013902315489</v>
      </c>
      <c r="J531">
        <v>0.12082414223918439</v>
      </c>
      <c r="K531">
        <v>1464.7796952560802</v>
      </c>
      <c r="L531">
        <v>1.1615645736529669</v>
      </c>
      <c r="M531">
        <v>0.92098918381646389</v>
      </c>
      <c r="N531">
        <v>24.25335693359375</v>
      </c>
      <c r="O531" s="2">
        <v>6</v>
      </c>
      <c r="P531">
        <v>1.4200000166893005</v>
      </c>
      <c r="Q531" s="2">
        <v>0.5</v>
      </c>
      <c r="R531">
        <v>2.5560000300407411</v>
      </c>
      <c r="S531" s="2">
        <v>21.310195922851563</v>
      </c>
      <c r="T531" s="2">
        <v>24.25335693359375</v>
      </c>
      <c r="U531" s="2">
        <v>20.032371520996094</v>
      </c>
      <c r="V531" s="2">
        <v>1805.0667724609375</v>
      </c>
      <c r="W531" s="2">
        <v>1784.9951171875</v>
      </c>
      <c r="X531" s="2">
        <v>21.565570831298828</v>
      </c>
      <c r="Y531" s="2">
        <v>22.538364410400391</v>
      </c>
      <c r="Z531" s="2">
        <v>79.734481811523438</v>
      </c>
      <c r="AA531" s="2">
        <v>83.331199645996094</v>
      </c>
      <c r="AB531" s="2">
        <v>700.2830810546875</v>
      </c>
      <c r="AC531" s="2">
        <v>1498.734130859375</v>
      </c>
      <c r="AD531" s="2">
        <v>0.1641773134469986</v>
      </c>
      <c r="AE531" s="2">
        <v>94.056098937988281</v>
      </c>
      <c r="AF531" s="2">
        <v>-6.3071823120117188</v>
      </c>
      <c r="AG531" s="2">
        <v>-0.23790961503982544</v>
      </c>
      <c r="AH531" s="2">
        <v>0.66666668653488159</v>
      </c>
      <c r="AI531" s="2">
        <v>-0.21956524252891541</v>
      </c>
      <c r="AJ531" s="2">
        <v>2.737391471862793</v>
      </c>
      <c r="AK531" s="2">
        <v>1</v>
      </c>
      <c r="AL531" s="2">
        <v>0</v>
      </c>
      <c r="AM531" s="2">
        <v>0.15999999642372131</v>
      </c>
      <c r="AN531" s="2">
        <v>111115</v>
      </c>
      <c r="AO531">
        <v>1.167138468424479</v>
      </c>
      <c r="AP531">
        <v>1.1615645736529668E-3</v>
      </c>
      <c r="AQ531">
        <v>297.40335693359373</v>
      </c>
      <c r="AR531">
        <v>294.46019592285154</v>
      </c>
      <c r="AS531">
        <v>239.79745557760907</v>
      </c>
      <c r="AT531">
        <v>1.8464962947041046</v>
      </c>
      <c r="AU531">
        <v>3.0408598167015168</v>
      </c>
      <c r="AV531">
        <v>32.330277898367584</v>
      </c>
      <c r="AW531">
        <v>9.791913487967193</v>
      </c>
      <c r="AX531">
        <v>22.781776428222656</v>
      </c>
      <c r="AY531">
        <v>2.7826927845187464</v>
      </c>
      <c r="AZ531">
        <v>0.11537048805486763</v>
      </c>
      <c r="BA531">
        <v>2.119870632885053</v>
      </c>
      <c r="BB531">
        <v>0.6628221516336934</v>
      </c>
      <c r="BC531">
        <v>7.257747115794734E-2</v>
      </c>
      <c r="BD531">
        <v>137.77146393936221</v>
      </c>
      <c r="BE531">
        <v>0.82060711603740277</v>
      </c>
      <c r="BF531">
        <v>70.264160787388292</v>
      </c>
      <c r="BG531">
        <v>1773.717117019532</v>
      </c>
      <c r="BH531">
        <v>8.4587986874071035E-3</v>
      </c>
    </row>
    <row r="532" spans="1:60" x14ac:dyDescent="0.25">
      <c r="A532" s="6" t="s">
        <v>554</v>
      </c>
      <c r="B532" t="s">
        <v>809</v>
      </c>
      <c r="C532" s="6">
        <v>150819</v>
      </c>
      <c r="D532" t="s">
        <v>837</v>
      </c>
      <c r="F532" s="2" t="s">
        <v>841</v>
      </c>
      <c r="G532" s="2">
        <v>19792.999999217689</v>
      </c>
      <c r="H532" s="2">
        <v>0</v>
      </c>
      <c r="I532">
        <v>20.258683623513637</v>
      </c>
      <c r="J532">
        <v>5.4019603458172638E-2</v>
      </c>
      <c r="K532">
        <v>1131.5135090790857</v>
      </c>
      <c r="L532">
        <v>0.6067412435560956</v>
      </c>
      <c r="M532">
        <v>1.0487922237941172</v>
      </c>
      <c r="N532">
        <v>24.629526138305664</v>
      </c>
      <c r="O532" s="2">
        <v>6</v>
      </c>
      <c r="P532">
        <v>1.4200000166893005</v>
      </c>
      <c r="Q532" s="2">
        <v>0.5</v>
      </c>
      <c r="R532">
        <v>2.5560000300407411</v>
      </c>
      <c r="S532" s="2">
        <v>21.622858047485352</v>
      </c>
      <c r="T532" s="2">
        <v>24.629526138305664</v>
      </c>
      <c r="U532" s="2">
        <v>21.049089431762695</v>
      </c>
      <c r="V532" s="2">
        <v>1800.947998046875</v>
      </c>
      <c r="W532" s="2">
        <v>1768.9451904296875</v>
      </c>
      <c r="X532" s="2">
        <v>21.031843185424805</v>
      </c>
      <c r="Y532" s="2">
        <v>21.922138214111328</v>
      </c>
      <c r="Z532" s="2">
        <v>76.264945983886719</v>
      </c>
      <c r="AA532" s="2">
        <v>79.493309020996094</v>
      </c>
      <c r="AB532" s="2">
        <v>399.939453125</v>
      </c>
      <c r="AC532" s="2">
        <v>1500.40380859375</v>
      </c>
      <c r="AD532" s="2">
        <v>7.2077490389347076E-2</v>
      </c>
      <c r="AE532" s="2">
        <v>94.029556274414063</v>
      </c>
      <c r="AF532" s="2">
        <v>-6.8881015777587891</v>
      </c>
      <c r="AG532" s="2">
        <v>-0.22034408152103424</v>
      </c>
      <c r="AH532" s="2">
        <v>1</v>
      </c>
      <c r="AI532" s="2">
        <v>-0.21956524252891541</v>
      </c>
      <c r="AJ532" s="2">
        <v>2.737391471862793</v>
      </c>
      <c r="AK532" s="2">
        <v>1</v>
      </c>
      <c r="AL532" s="2">
        <v>0</v>
      </c>
      <c r="AM532" s="2">
        <v>0.15999999642372131</v>
      </c>
      <c r="AN532" s="2">
        <v>111115</v>
      </c>
      <c r="AO532">
        <v>0.66656575520833317</v>
      </c>
      <c r="AP532">
        <v>6.0674124355609559E-4</v>
      </c>
      <c r="AQ532">
        <v>297.77952613830564</v>
      </c>
      <c r="AR532">
        <v>294.77285804748533</v>
      </c>
      <c r="AS532">
        <v>240.06460400913784</v>
      </c>
      <c r="AT532">
        <v>2.128938885503008</v>
      </c>
      <c r="AU532">
        <v>3.1101211526533814</v>
      </c>
      <c r="AV532">
        <v>33.075995207048123</v>
      </c>
      <c r="AW532">
        <v>11.153856992936795</v>
      </c>
      <c r="AX532">
        <v>23.126192092895508</v>
      </c>
      <c r="AY532">
        <v>2.8413305484268356</v>
      </c>
      <c r="AZ532">
        <v>5.2901559164434411E-2</v>
      </c>
      <c r="BA532">
        <v>2.0613289288592642</v>
      </c>
      <c r="BB532">
        <v>0.78000161956757141</v>
      </c>
      <c r="BC532">
        <v>3.3162138313923034E-2</v>
      </c>
      <c r="BD532">
        <v>106.39571317721162</v>
      </c>
      <c r="BE532">
        <v>0.63965436306380652</v>
      </c>
      <c r="BF532">
        <v>66.042226660787861</v>
      </c>
      <c r="BG532">
        <v>1758.2451815993638</v>
      </c>
      <c r="BH532">
        <v>7.6094539584988371E-3</v>
      </c>
    </row>
    <row r="533" spans="1:60" x14ac:dyDescent="0.25">
      <c r="A533" s="6" t="s">
        <v>554</v>
      </c>
      <c r="B533" t="s">
        <v>809</v>
      </c>
      <c r="C533" s="6">
        <v>150819</v>
      </c>
      <c r="D533" t="s">
        <v>837</v>
      </c>
      <c r="F533" s="2" t="s">
        <v>842</v>
      </c>
      <c r="G533" s="2">
        <v>19883.499999586493</v>
      </c>
      <c r="H533" s="2">
        <v>0</v>
      </c>
      <c r="I533">
        <v>4.8298762518620446</v>
      </c>
      <c r="J533">
        <v>5.0447096586866774E-2</v>
      </c>
      <c r="K533">
        <v>227.36159271451919</v>
      </c>
      <c r="L533">
        <v>0.5781788081346434</v>
      </c>
      <c r="M533">
        <v>1.0690279834053547</v>
      </c>
      <c r="N533">
        <v>24.537324905395508</v>
      </c>
      <c r="O533" s="2">
        <v>6</v>
      </c>
      <c r="P533">
        <v>1.4200000166893005</v>
      </c>
      <c r="Q533" s="2">
        <v>0.5</v>
      </c>
      <c r="R533">
        <v>2.5560000300407411</v>
      </c>
      <c r="S533" s="2">
        <v>21.572425842285156</v>
      </c>
      <c r="T533" s="2">
        <v>24.537324905395508</v>
      </c>
      <c r="U533" s="2">
        <v>21.047370910644531</v>
      </c>
      <c r="V533" s="2">
        <v>396.46600341796875</v>
      </c>
      <c r="W533" s="2">
        <v>388.88238525390625</v>
      </c>
      <c r="X533" s="2">
        <v>20.676691055297852</v>
      </c>
      <c r="Y533" s="2">
        <v>21.525463104248047</v>
      </c>
      <c r="Z533" s="2">
        <v>75.207321166992188</v>
      </c>
      <c r="AA533" s="2">
        <v>78.294563293457031</v>
      </c>
      <c r="AB533" s="2">
        <v>399.91885375976562</v>
      </c>
      <c r="AC533" s="2">
        <v>1501.029541015625</v>
      </c>
      <c r="AD533" s="2">
        <v>4.7051128000020981E-2</v>
      </c>
      <c r="AE533" s="2">
        <v>94.027732849121094</v>
      </c>
      <c r="AF533" s="2">
        <v>4.1191005706787109</v>
      </c>
      <c r="AG533" s="2">
        <v>-0.21569596230983734</v>
      </c>
      <c r="AH533" s="2">
        <v>1</v>
      </c>
      <c r="AI533" s="2">
        <v>-0.21956524252891541</v>
      </c>
      <c r="AJ533" s="2">
        <v>2.737391471862793</v>
      </c>
      <c r="AK533" s="2">
        <v>1</v>
      </c>
      <c r="AL533" s="2">
        <v>0</v>
      </c>
      <c r="AM533" s="2">
        <v>0.15999999642372131</v>
      </c>
      <c r="AN533" s="2">
        <v>111115</v>
      </c>
      <c r="AO533">
        <v>0.66653142293294265</v>
      </c>
      <c r="AP533">
        <v>5.7817880813464334E-4</v>
      </c>
      <c r="AQ533">
        <v>297.68732490539549</v>
      </c>
      <c r="AR533">
        <v>294.72242584228513</v>
      </c>
      <c r="AS533">
        <v>240.16472119440004</v>
      </c>
      <c r="AT533">
        <v>2.1511583611530294</v>
      </c>
      <c r="AU533">
        <v>3.0930184776252028</v>
      </c>
      <c r="AV533">
        <v>32.894746942248688</v>
      </c>
      <c r="AW533">
        <v>11.369283838000641</v>
      </c>
      <c r="AX533">
        <v>23.054875373840332</v>
      </c>
      <c r="AY533">
        <v>2.8291007176399723</v>
      </c>
      <c r="AZ533">
        <v>4.9470706339757704E-2</v>
      </c>
      <c r="BA533">
        <v>2.0239904942198481</v>
      </c>
      <c r="BB533">
        <v>0.80511022342012417</v>
      </c>
      <c r="BC533">
        <v>3.1005456186031278E-2</v>
      </c>
      <c r="BD533">
        <v>21.378295099911487</v>
      </c>
      <c r="BE533">
        <v>0.58465387308831673</v>
      </c>
      <c r="BF533">
        <v>65.158291438592371</v>
      </c>
      <c r="BG533">
        <v>386.33139430579195</v>
      </c>
      <c r="BH533">
        <v>8.1460240888956703E-3</v>
      </c>
    </row>
    <row r="534" spans="1:60" x14ac:dyDescent="0.25">
      <c r="A534" s="6" t="s">
        <v>554</v>
      </c>
      <c r="B534" t="s">
        <v>809</v>
      </c>
      <c r="C534" s="6">
        <v>150819</v>
      </c>
      <c r="D534" t="s">
        <v>836</v>
      </c>
      <c r="F534" s="2" t="s">
        <v>839</v>
      </c>
      <c r="G534" s="2">
        <v>19194.999998033047</v>
      </c>
      <c r="H534" s="2">
        <v>0</v>
      </c>
      <c r="I534">
        <v>24.686739710336823</v>
      </c>
      <c r="J534">
        <v>0.19308365861475701</v>
      </c>
      <c r="K534">
        <v>1511.8721252401583</v>
      </c>
      <c r="L534">
        <v>2.2752822308162535</v>
      </c>
      <c r="M534">
        <v>1.1587089604349634</v>
      </c>
      <c r="N534">
        <v>25.028587341308594</v>
      </c>
      <c r="O534" s="2">
        <v>6</v>
      </c>
      <c r="P534">
        <v>1.4200000166893005</v>
      </c>
      <c r="Q534" s="2">
        <v>0.5</v>
      </c>
      <c r="R534">
        <v>2.5560000300407411</v>
      </c>
      <c r="S534" s="2">
        <v>22.261728286743164</v>
      </c>
      <c r="T534" s="2">
        <v>25.028587341308594</v>
      </c>
      <c r="U534" s="2">
        <v>21.038599014282227</v>
      </c>
      <c r="V534" s="2">
        <v>1805.5921630859375</v>
      </c>
      <c r="W534" s="2">
        <v>1762.5372314453125</v>
      </c>
      <c r="X534" s="2">
        <v>18.210569381713867</v>
      </c>
      <c r="Y534" s="2">
        <v>21.55067253112793</v>
      </c>
      <c r="Z534" s="2">
        <v>63.509773254394531</v>
      </c>
      <c r="AA534" s="2">
        <v>75.158462524414063</v>
      </c>
      <c r="AB534" s="2">
        <v>399.91250610351562</v>
      </c>
      <c r="AC534" s="2">
        <v>1499.1517333984375</v>
      </c>
      <c r="AD534" s="2">
        <v>0.17118380963802338</v>
      </c>
      <c r="AE534" s="2">
        <v>94.0291748046875</v>
      </c>
      <c r="AF534" s="2">
        <v>-5.278111457824707</v>
      </c>
      <c r="AG534" s="2">
        <v>-0.22134420275688171</v>
      </c>
      <c r="AH534" s="2">
        <v>1</v>
      </c>
      <c r="AI534" s="2">
        <v>-0.21956524252891541</v>
      </c>
      <c r="AJ534" s="2">
        <v>2.737391471862793</v>
      </c>
      <c r="AK534" s="2">
        <v>1</v>
      </c>
      <c r="AL534" s="2">
        <v>0</v>
      </c>
      <c r="AM534" s="2">
        <v>0.15999999642372131</v>
      </c>
      <c r="AN534" s="2">
        <v>111115</v>
      </c>
      <c r="AO534">
        <v>0.66652084350585927</v>
      </c>
      <c r="AP534">
        <v>2.2752822308162533E-3</v>
      </c>
      <c r="AQ534">
        <v>298.17858734130857</v>
      </c>
      <c r="AR534">
        <v>295.41172828674314</v>
      </c>
      <c r="AS534">
        <v>239.86427198236561</v>
      </c>
      <c r="AT534">
        <v>1.2836106278768993</v>
      </c>
      <c r="AU534">
        <v>3.1851009150229688</v>
      </c>
      <c r="AV534">
        <v>33.873538948298702</v>
      </c>
      <c r="AW534">
        <v>12.322866417170772</v>
      </c>
      <c r="AX534">
        <v>23.645157814025879</v>
      </c>
      <c r="AY534">
        <v>2.9317273135128081</v>
      </c>
      <c r="AZ534">
        <v>0.1795223038339234</v>
      </c>
      <c r="BA534">
        <v>2.0263919545880054</v>
      </c>
      <c r="BB534">
        <v>0.90533535892480277</v>
      </c>
      <c r="BC534">
        <v>0.11334582165547173</v>
      </c>
      <c r="BD534">
        <v>142.16008834654124</v>
      </c>
      <c r="BE534">
        <v>0.85778166739796791</v>
      </c>
      <c r="BF534">
        <v>65.212022245211969</v>
      </c>
      <c r="BG534">
        <v>1749.4984606247881</v>
      </c>
      <c r="BH534">
        <v>9.2019070344155577E-3</v>
      </c>
    </row>
    <row r="535" spans="1:60" x14ac:dyDescent="0.25">
      <c r="A535" s="6" t="s">
        <v>554</v>
      </c>
      <c r="B535" t="s">
        <v>809</v>
      </c>
      <c r="C535" s="6">
        <v>150819</v>
      </c>
      <c r="D535" t="s">
        <v>836</v>
      </c>
      <c r="F535" s="2" t="s">
        <v>840</v>
      </c>
      <c r="G535" s="2">
        <v>19351.499998737127</v>
      </c>
      <c r="H535" s="2">
        <v>0</v>
      </c>
      <c r="I535">
        <v>10.522493084575599</v>
      </c>
      <c r="J535">
        <v>0.13718136692263691</v>
      </c>
      <c r="K535">
        <v>246.84168286461718</v>
      </c>
      <c r="L535">
        <v>1.5515963330074432</v>
      </c>
      <c r="M535">
        <v>1.0895366581267547</v>
      </c>
      <c r="N535">
        <v>24.848426818847656</v>
      </c>
      <c r="O535" s="2">
        <v>6</v>
      </c>
      <c r="P535">
        <v>1.4200000166893005</v>
      </c>
      <c r="Q535" s="2">
        <v>0.5</v>
      </c>
      <c r="R535">
        <v>2.5560000300407411</v>
      </c>
      <c r="S535" s="2">
        <v>22.157676696777344</v>
      </c>
      <c r="T535" s="2">
        <v>24.848426818847656</v>
      </c>
      <c r="U535" s="2">
        <v>21.034639358520508</v>
      </c>
      <c r="V535" s="2">
        <v>397.82733154296875</v>
      </c>
      <c r="W535" s="2">
        <v>381.15313720703125</v>
      </c>
      <c r="X535" s="2">
        <v>19.64750862121582</v>
      </c>
      <c r="Y535" s="2">
        <v>21.924335479736328</v>
      </c>
      <c r="Z535" s="2">
        <v>68.9564208984375</v>
      </c>
      <c r="AA535" s="2">
        <v>76.947341918945313</v>
      </c>
      <c r="AB535" s="2">
        <v>399.91937255859375</v>
      </c>
      <c r="AC535" s="2">
        <v>1500.2078857421875</v>
      </c>
      <c r="AD535" s="2">
        <v>0.12213276326656342</v>
      </c>
      <c r="AE535" s="2">
        <v>94.02886962890625</v>
      </c>
      <c r="AF535" s="2">
        <v>4.8574490547180176</v>
      </c>
      <c r="AG535" s="2">
        <v>-0.23113109171390533</v>
      </c>
      <c r="AH535" s="2">
        <v>1</v>
      </c>
      <c r="AI535" s="2">
        <v>-0.21956524252891541</v>
      </c>
      <c r="AJ535" s="2">
        <v>2.737391471862793</v>
      </c>
      <c r="AK535" s="2">
        <v>1</v>
      </c>
      <c r="AL535" s="2">
        <v>0</v>
      </c>
      <c r="AM535" s="2">
        <v>0.15999999642372131</v>
      </c>
      <c r="AN535" s="2">
        <v>111115</v>
      </c>
      <c r="AO535">
        <v>0.66653228759765615</v>
      </c>
      <c r="AP535">
        <v>1.5515963330074432E-3</v>
      </c>
      <c r="AQ535">
        <v>297.99842681884763</v>
      </c>
      <c r="AR535">
        <v>295.30767669677732</v>
      </c>
      <c r="AS535">
        <v>240.03325635358851</v>
      </c>
      <c r="AT535">
        <v>1.6747768854588634</v>
      </c>
      <c r="AU535">
        <v>3.1510571406512855</v>
      </c>
      <c r="AV535">
        <v>33.511592270408308</v>
      </c>
      <c r="AW535">
        <v>11.587256790671979</v>
      </c>
      <c r="AX535">
        <v>23.5030517578125</v>
      </c>
      <c r="AY535">
        <v>2.90672775197933</v>
      </c>
      <c r="AZ535">
        <v>0.13019382146729488</v>
      </c>
      <c r="BA535">
        <v>2.0615204825245308</v>
      </c>
      <c r="BB535">
        <v>0.84520726945479918</v>
      </c>
      <c r="BC535">
        <v>8.1971343162533822E-2</v>
      </c>
      <c r="BD535">
        <v>23.210244417056909</v>
      </c>
      <c r="BE535">
        <v>0.64761813236903776</v>
      </c>
      <c r="BF535">
        <v>66.248851552095246</v>
      </c>
      <c r="BG535">
        <v>375.59548247415921</v>
      </c>
      <c r="BH535">
        <v>1.855994320607831E-2</v>
      </c>
    </row>
    <row r="536" spans="1:60" x14ac:dyDescent="0.25">
      <c r="A536" s="6" t="s">
        <v>554</v>
      </c>
      <c r="B536" t="s">
        <v>809</v>
      </c>
      <c r="C536" s="6">
        <v>150819</v>
      </c>
      <c r="D536" t="s">
        <v>838</v>
      </c>
      <c r="F536" s="2" t="s">
        <v>843</v>
      </c>
      <c r="G536" s="2">
        <v>20407.999998413026</v>
      </c>
      <c r="H536" s="2">
        <v>0</v>
      </c>
      <c r="I536">
        <v>15.228653925505979</v>
      </c>
      <c r="J536">
        <v>4.6581895003267544E-2</v>
      </c>
      <c r="K536">
        <v>1207.7919136701537</v>
      </c>
      <c r="L536">
        <v>0.65660772103040477</v>
      </c>
      <c r="M536">
        <v>1.3128446604306157</v>
      </c>
      <c r="N536">
        <v>25.159723281860352</v>
      </c>
      <c r="O536" s="2">
        <v>6</v>
      </c>
      <c r="P536">
        <v>1.4200000166893005</v>
      </c>
      <c r="Q536" s="2">
        <v>0.5</v>
      </c>
      <c r="R536">
        <v>2.5560000300407411</v>
      </c>
      <c r="S536" s="2">
        <v>21.641672134399414</v>
      </c>
      <c r="T536" s="2">
        <v>25.159723281860352</v>
      </c>
      <c r="U536" s="2">
        <v>21.057022094726563</v>
      </c>
      <c r="V536" s="2">
        <v>1805.888916015625</v>
      </c>
      <c r="W536" s="2">
        <v>1773.1695556640625</v>
      </c>
      <c r="X536" s="2">
        <v>18.894092559814453</v>
      </c>
      <c r="Y536" s="2">
        <v>20.178199768066406</v>
      </c>
      <c r="Z536" s="2">
        <v>68.430374145507813</v>
      </c>
      <c r="AA536" s="2">
        <v>73.081138610839844</v>
      </c>
      <c r="AB536" s="2">
        <v>300.6097412109375</v>
      </c>
      <c r="AC536" s="2">
        <v>1500.2860107421875</v>
      </c>
      <c r="AD536" s="2">
        <v>0.10711771249771118</v>
      </c>
      <c r="AE536" s="2">
        <v>94.024139404296875</v>
      </c>
      <c r="AF536" s="2">
        <v>-7.0387730598449707</v>
      </c>
      <c r="AG536" s="2">
        <v>-0.19132520258426666</v>
      </c>
      <c r="AH536" s="2">
        <v>1</v>
      </c>
      <c r="AI536" s="2">
        <v>-0.21956524252891541</v>
      </c>
      <c r="AJ536" s="2">
        <v>2.737391471862793</v>
      </c>
      <c r="AK536" s="2">
        <v>1</v>
      </c>
      <c r="AL536" s="2">
        <v>0</v>
      </c>
      <c r="AM536" s="2">
        <v>0.15999999642372131</v>
      </c>
      <c r="AN536" s="2">
        <v>111115</v>
      </c>
      <c r="AO536">
        <v>0.50101623535156248</v>
      </c>
      <c r="AP536">
        <v>6.5660772103040479E-4</v>
      </c>
      <c r="AQ536">
        <v>298.30972328186033</v>
      </c>
      <c r="AR536">
        <v>294.79167213439939</v>
      </c>
      <c r="AS536">
        <v>240.04575635330912</v>
      </c>
      <c r="AT536">
        <v>2.0319461541310102</v>
      </c>
      <c r="AU536">
        <v>3.2100825283510424</v>
      </c>
      <c r="AV536">
        <v>34.141046636416675</v>
      </c>
      <c r="AW536">
        <v>13.962846868350269</v>
      </c>
      <c r="AX536">
        <v>23.400697708129883</v>
      </c>
      <c r="AY536">
        <v>2.8888371340491426</v>
      </c>
      <c r="AZ536">
        <v>4.5748156429578364E-2</v>
      </c>
      <c r="BA536">
        <v>1.8972378679204267</v>
      </c>
      <c r="BB536">
        <v>0.99159926612871585</v>
      </c>
      <c r="BC536">
        <v>2.8666353035782209E-2</v>
      </c>
      <c r="BD536">
        <v>113.56159526230503</v>
      </c>
      <c r="BE536">
        <v>0.68114857364434533</v>
      </c>
      <c r="BF536">
        <v>58.713125959273981</v>
      </c>
      <c r="BG536">
        <v>1765.126252628927</v>
      </c>
      <c r="BH536">
        <v>5.065483983294373E-3</v>
      </c>
    </row>
    <row r="537" spans="1:60" x14ac:dyDescent="0.25">
      <c r="A537" s="6" t="s">
        <v>554</v>
      </c>
      <c r="B537" t="s">
        <v>809</v>
      </c>
      <c r="C537" s="6">
        <v>150819</v>
      </c>
      <c r="D537" t="s">
        <v>838</v>
      </c>
      <c r="F537" s="2" t="s">
        <v>844</v>
      </c>
      <c r="G537" s="2">
        <v>20585.499999027699</v>
      </c>
      <c r="H537" s="2">
        <v>0</v>
      </c>
      <c r="I537">
        <v>3.2968417287831544</v>
      </c>
      <c r="J537">
        <v>3.1099790050515431E-2</v>
      </c>
      <c r="K537">
        <v>212.28876642665941</v>
      </c>
      <c r="L537">
        <v>0.40567029985900388</v>
      </c>
      <c r="M537">
        <v>1.2074036017521868</v>
      </c>
      <c r="N537">
        <v>24.971275329589844</v>
      </c>
      <c r="O537" s="2">
        <v>6</v>
      </c>
      <c r="P537">
        <v>1.4200000166893005</v>
      </c>
      <c r="Q537" s="2">
        <v>0.5</v>
      </c>
      <c r="R537">
        <v>2.5560000300407411</v>
      </c>
      <c r="S537" s="2">
        <v>20.914573669433594</v>
      </c>
      <c r="T537" s="2">
        <v>24.971275329589844</v>
      </c>
      <c r="U537" s="2">
        <v>20.035469055175781</v>
      </c>
      <c r="V537" s="2">
        <v>396.91680908203125</v>
      </c>
      <c r="W537" s="2">
        <v>390.02020263671875</v>
      </c>
      <c r="X537" s="2">
        <v>20.126337051391602</v>
      </c>
      <c r="Y537" s="2">
        <v>20.919151306152344</v>
      </c>
      <c r="Z537" s="2">
        <v>76.2142333984375</v>
      </c>
      <c r="AA537" s="2">
        <v>79.216445922851563</v>
      </c>
      <c r="AB537" s="2">
        <v>300.58795166015625</v>
      </c>
      <c r="AC537" s="2">
        <v>1500.044189453125</v>
      </c>
      <c r="AD537" s="2">
        <v>0.16217820346355438</v>
      </c>
      <c r="AE537" s="2">
        <v>94.020675659179687</v>
      </c>
      <c r="AF537" s="2">
        <v>4.6656503677368164</v>
      </c>
      <c r="AG537" s="2">
        <v>-0.20721189677715302</v>
      </c>
      <c r="AH537" s="2">
        <v>1</v>
      </c>
      <c r="AI537" s="2">
        <v>-0.21956524252891541</v>
      </c>
      <c r="AJ537" s="2">
        <v>2.737391471862793</v>
      </c>
      <c r="AK537" s="2">
        <v>1</v>
      </c>
      <c r="AL537" s="2">
        <v>0</v>
      </c>
      <c r="AM537" s="2">
        <v>0.15999999642372131</v>
      </c>
      <c r="AN537" s="2">
        <v>111115</v>
      </c>
      <c r="AO537">
        <v>0.50097991943359366</v>
      </c>
      <c r="AP537">
        <v>4.056702998590039E-4</v>
      </c>
      <c r="AQ537">
        <v>298.12127532958982</v>
      </c>
      <c r="AR537">
        <v>294.06457366943357</v>
      </c>
      <c r="AS537">
        <v>240.00706494792394</v>
      </c>
      <c r="AT537">
        <v>2.093888899711529</v>
      </c>
      <c r="AU537">
        <v>3.1742363417732413</v>
      </c>
      <c r="AV537">
        <v>33.761045849954229</v>
      </c>
      <c r="AW537">
        <v>12.841894543801885</v>
      </c>
      <c r="AX537">
        <v>22.942924499511719</v>
      </c>
      <c r="AY537">
        <v>2.8099955657881055</v>
      </c>
      <c r="AZ537">
        <v>3.0725936311407666E-2</v>
      </c>
      <c r="BA537">
        <v>1.9668327400210546</v>
      </c>
      <c r="BB537">
        <v>0.84316282576705093</v>
      </c>
      <c r="BC537">
        <v>1.9236952290117692E-2</v>
      </c>
      <c r="BD537">
        <v>19.959533254288296</v>
      </c>
      <c r="BE537">
        <v>0.54430197459384977</v>
      </c>
      <c r="BF537">
        <v>61.363314380239075</v>
      </c>
      <c r="BG537">
        <v>388.27891301170013</v>
      </c>
      <c r="BH537">
        <v>5.2103044663441575E-3</v>
      </c>
    </row>
    <row r="538" spans="1:60" x14ac:dyDescent="0.25">
      <c r="A538" s="6" t="s">
        <v>554</v>
      </c>
      <c r="B538" t="s">
        <v>809</v>
      </c>
      <c r="C538" s="6">
        <v>150819</v>
      </c>
      <c r="D538" t="s">
        <v>846</v>
      </c>
      <c r="F538" s="2" t="s">
        <v>850</v>
      </c>
      <c r="G538" s="2">
        <v>21553.99999910593</v>
      </c>
      <c r="H538" s="2">
        <v>0</v>
      </c>
      <c r="I538">
        <v>19.417995402316294</v>
      </c>
      <c r="J538">
        <v>0.14919759507604513</v>
      </c>
      <c r="K538">
        <v>1530.712965926637</v>
      </c>
      <c r="L538">
        <v>1.7772902886788771</v>
      </c>
      <c r="M538">
        <v>1.1529152245873013</v>
      </c>
      <c r="N538">
        <v>24.864480972290039</v>
      </c>
      <c r="O538" s="2">
        <v>6</v>
      </c>
      <c r="P538">
        <v>1.4200000166893005</v>
      </c>
      <c r="Q538" s="2">
        <v>0.5</v>
      </c>
      <c r="R538">
        <v>2.5560000300407411</v>
      </c>
      <c r="S538" s="2">
        <v>23.195354461669922</v>
      </c>
      <c r="T538" s="2">
        <v>24.864480972290039</v>
      </c>
      <c r="U538" s="2">
        <v>23.057092666625977</v>
      </c>
      <c r="V538" s="2">
        <v>1809.615234375</v>
      </c>
      <c r="W538" s="2">
        <v>1782.5128173828125</v>
      </c>
      <c r="X538" s="2">
        <v>19.196420669555664</v>
      </c>
      <c r="Y538" s="2">
        <v>21.283712387084961</v>
      </c>
      <c r="Z538" s="2">
        <v>63.258327484130859</v>
      </c>
      <c r="AA538" s="2">
        <v>70.136619567871094</v>
      </c>
      <c r="AB538" s="2">
        <v>500.01528930664062</v>
      </c>
      <c r="AC538" s="2">
        <v>1500.18798828125</v>
      </c>
      <c r="AD538" s="2">
        <v>0.10911887884140015</v>
      </c>
      <c r="AE538" s="2">
        <v>94.023193359375</v>
      </c>
      <c r="AF538" s="2">
        <v>-10.512567520141602</v>
      </c>
      <c r="AG538" s="2">
        <v>-0.23338577151298523</v>
      </c>
      <c r="AH538" s="2">
        <v>0.66666668653488159</v>
      </c>
      <c r="AI538" s="2">
        <v>-0.21956524252891541</v>
      </c>
      <c r="AJ538" s="2">
        <v>2.737391471862793</v>
      </c>
      <c r="AK538" s="2">
        <v>1</v>
      </c>
      <c r="AL538" s="2">
        <v>0</v>
      </c>
      <c r="AM538" s="2">
        <v>0.15999999642372131</v>
      </c>
      <c r="AN538" s="2">
        <v>111115</v>
      </c>
      <c r="AO538">
        <v>0.83335881551106761</v>
      </c>
      <c r="AP538">
        <v>1.777290288678877E-3</v>
      </c>
      <c r="AQ538">
        <v>298.01448097229002</v>
      </c>
      <c r="AR538">
        <v>296.3453544616699</v>
      </c>
      <c r="AS538">
        <v>240.03007275990967</v>
      </c>
      <c r="AT538">
        <v>1.6917674585018074</v>
      </c>
      <c r="AU538">
        <v>3.1540778297635153</v>
      </c>
      <c r="AV538">
        <v>33.545742460671526</v>
      </c>
      <c r="AW538">
        <v>12.262030073586565</v>
      </c>
      <c r="AX538">
        <v>24.02991771697998</v>
      </c>
      <c r="AY538">
        <v>3.000361145888669</v>
      </c>
      <c r="AZ538">
        <v>0.14096901976982715</v>
      </c>
      <c r="BA538">
        <v>2.0011626051762139</v>
      </c>
      <c r="BB538">
        <v>0.99919854071245506</v>
      </c>
      <c r="BC538">
        <v>8.8809732322842616E-2</v>
      </c>
      <c r="BD538">
        <v>143.9225211730226</v>
      </c>
      <c r="BE538">
        <v>0.85873882700833393</v>
      </c>
      <c r="BF538">
        <v>64.489307910200267</v>
      </c>
      <c r="BG538">
        <v>1772.2568340162125</v>
      </c>
      <c r="BH538">
        <v>7.065866867958558E-3</v>
      </c>
    </row>
    <row r="539" spans="1:60" x14ac:dyDescent="0.25">
      <c r="A539" s="6" t="s">
        <v>554</v>
      </c>
      <c r="B539" t="s">
        <v>809</v>
      </c>
      <c r="C539" s="6">
        <v>150819</v>
      </c>
      <c r="D539" t="s">
        <v>846</v>
      </c>
      <c r="F539" s="2" t="s">
        <v>851</v>
      </c>
      <c r="G539" s="2">
        <v>21656.999999441206</v>
      </c>
      <c r="H539" s="2">
        <v>0</v>
      </c>
      <c r="I539">
        <v>8.5513120612853388</v>
      </c>
      <c r="J539">
        <v>0.13412937829895086</v>
      </c>
      <c r="K539">
        <v>273.17994149900807</v>
      </c>
      <c r="L539">
        <v>1.6624681339075835</v>
      </c>
      <c r="M539">
        <v>1.1926929341929566</v>
      </c>
      <c r="N539">
        <v>25.062543869018555</v>
      </c>
      <c r="O539" s="2">
        <v>6</v>
      </c>
      <c r="P539">
        <v>1.4200000166893005</v>
      </c>
      <c r="Q539" s="2">
        <v>0.5</v>
      </c>
      <c r="R539">
        <v>2.5560000300407411</v>
      </c>
      <c r="S539" s="2">
        <v>22.668413162231445</v>
      </c>
      <c r="T539" s="2">
        <v>25.062543869018555</v>
      </c>
      <c r="U539" s="2">
        <v>22.065771102905273</v>
      </c>
      <c r="V539" s="2">
        <v>397.6378173828125</v>
      </c>
      <c r="W539" s="2">
        <v>386.60626220703125</v>
      </c>
      <c r="X539" s="2">
        <v>19.306533813476563</v>
      </c>
      <c r="Y539" s="2">
        <v>21.258857727050781</v>
      </c>
      <c r="Z539" s="2">
        <v>65.685226440429687</v>
      </c>
      <c r="AA539" s="2">
        <v>72.327476501464844</v>
      </c>
      <c r="AB539" s="2">
        <v>500.05819702148437</v>
      </c>
      <c r="AC539" s="2">
        <v>1499.1900634765625</v>
      </c>
      <c r="AD539" s="2">
        <v>2.4026719853281975E-2</v>
      </c>
      <c r="AE539" s="2">
        <v>94.024826049804688</v>
      </c>
      <c r="AF539" s="2">
        <v>3.8976345062255859</v>
      </c>
      <c r="AG539" s="2">
        <v>-0.22558528184890747</v>
      </c>
      <c r="AH539" s="2">
        <v>1</v>
      </c>
      <c r="AI539" s="2">
        <v>-0.21956524252891541</v>
      </c>
      <c r="AJ539" s="2">
        <v>2.737391471862793</v>
      </c>
      <c r="AK539" s="2">
        <v>1</v>
      </c>
      <c r="AL539" s="2">
        <v>0</v>
      </c>
      <c r="AM539" s="2">
        <v>0.15999999642372131</v>
      </c>
      <c r="AN539" s="2">
        <v>111115</v>
      </c>
      <c r="AO539">
        <v>0.83343032836914055</v>
      </c>
      <c r="AP539">
        <v>1.6624681339075834E-3</v>
      </c>
      <c r="AQ539">
        <v>298.21254386901853</v>
      </c>
      <c r="AR539">
        <v>295.81841316223142</v>
      </c>
      <c r="AS539">
        <v>239.87040479472853</v>
      </c>
      <c r="AT539">
        <v>1.6527994314447683</v>
      </c>
      <c r="AU539">
        <v>3.1915533339964526</v>
      </c>
      <c r="AV539">
        <v>33.943730268704734</v>
      </c>
      <c r="AW539">
        <v>12.684872541653952</v>
      </c>
      <c r="AX539">
        <v>23.865478515625</v>
      </c>
      <c r="AY539">
        <v>2.9708583200128205</v>
      </c>
      <c r="AZ539">
        <v>0.12744171113056485</v>
      </c>
      <c r="BA539">
        <v>1.9988603998034959</v>
      </c>
      <c r="BB539">
        <v>0.97199792020932452</v>
      </c>
      <c r="BC539">
        <v>8.0226077809012836E-2</v>
      </c>
      <c r="BD539">
        <v>25.685696479740056</v>
      </c>
      <c r="BE539">
        <v>0.70661023424581171</v>
      </c>
      <c r="BF539">
        <v>63.485122312589404</v>
      </c>
      <c r="BG539">
        <v>382.08972419957621</v>
      </c>
      <c r="BH539">
        <v>1.4208209688995947E-2</v>
      </c>
    </row>
    <row r="540" spans="1:60" x14ac:dyDescent="0.25">
      <c r="A540" s="6" t="s">
        <v>554</v>
      </c>
      <c r="B540" t="s">
        <v>809</v>
      </c>
      <c r="C540" s="6">
        <v>150819</v>
      </c>
      <c r="D540" t="s">
        <v>845</v>
      </c>
      <c r="F540" s="2" t="s">
        <v>848</v>
      </c>
      <c r="G540" s="2">
        <v>21011.99999807775</v>
      </c>
      <c r="H540" s="2">
        <v>0</v>
      </c>
      <c r="I540">
        <v>16.78946157554477</v>
      </c>
      <c r="J540">
        <v>0.10021866034402051</v>
      </c>
      <c r="K540">
        <v>1463.2304678864682</v>
      </c>
      <c r="L540">
        <v>1.0877479391531737</v>
      </c>
      <c r="M540">
        <v>1.0316279344248329</v>
      </c>
      <c r="N540">
        <v>24.425359725952148</v>
      </c>
      <c r="O540" s="2">
        <v>6</v>
      </c>
      <c r="P540">
        <v>1.4200000166893005</v>
      </c>
      <c r="Q540" s="2">
        <v>0.5</v>
      </c>
      <c r="R540">
        <v>2.5560000300407411</v>
      </c>
      <c r="S540" s="2">
        <v>20.927707672119141</v>
      </c>
      <c r="T540" s="2">
        <v>24.425359725952148</v>
      </c>
      <c r="U540" s="2">
        <v>20.0384521484375</v>
      </c>
      <c r="V540" s="2">
        <v>1806.6405029296875</v>
      </c>
      <c r="W540" s="2">
        <v>1769.2850341796875</v>
      </c>
      <c r="X540" s="2">
        <v>19.581497192382813</v>
      </c>
      <c r="Y540" s="2">
        <v>21.705648422241211</v>
      </c>
      <c r="Z540" s="2">
        <v>74.089454650878906</v>
      </c>
      <c r="AA540" s="2">
        <v>82.126487731933594</v>
      </c>
      <c r="AB540" s="2">
        <v>300.58245849609375</v>
      </c>
      <c r="AC540" s="2">
        <v>1500.3077392578125</v>
      </c>
      <c r="AD540" s="2">
        <v>0.10912284255027771</v>
      </c>
      <c r="AE540" s="2">
        <v>94.01849365234375</v>
      </c>
      <c r="AF540" s="2">
        <v>-5.3453788757324219</v>
      </c>
      <c r="AG540" s="2">
        <v>-0.22193166613578796</v>
      </c>
      <c r="AH540" s="2">
        <v>0.66666668653488159</v>
      </c>
      <c r="AI540" s="2">
        <v>-0.21956524252891541</v>
      </c>
      <c r="AJ540" s="2">
        <v>2.737391471862793</v>
      </c>
      <c r="AK540" s="2">
        <v>1</v>
      </c>
      <c r="AL540" s="2">
        <v>0</v>
      </c>
      <c r="AM540" s="2">
        <v>0.15999999642372131</v>
      </c>
      <c r="AN540" s="2">
        <v>111115</v>
      </c>
      <c r="AO540">
        <v>0.50097076416015618</v>
      </c>
      <c r="AP540">
        <v>1.0877479391531737E-3</v>
      </c>
      <c r="AQ540">
        <v>297.57535972595213</v>
      </c>
      <c r="AR540">
        <v>294.07770767211912</v>
      </c>
      <c r="AS540">
        <v>240.04923291573141</v>
      </c>
      <c r="AT540">
        <v>1.8147137373517035</v>
      </c>
      <c r="AU540">
        <v>3.0723603028313233</v>
      </c>
      <c r="AV540">
        <v>32.67825492069808</v>
      </c>
      <c r="AW540">
        <v>10.972606498456869</v>
      </c>
      <c r="AX540">
        <v>22.676533699035645</v>
      </c>
      <c r="AY540">
        <v>2.7649874047443959</v>
      </c>
      <c r="AZ540">
        <v>9.6437428054108695E-2</v>
      </c>
      <c r="BA540">
        <v>2.0407323684064904</v>
      </c>
      <c r="BB540">
        <v>0.72425503633790544</v>
      </c>
      <c r="BC540">
        <v>6.0602077721008854E-2</v>
      </c>
      <c r="BD540">
        <v>137.57072445689988</v>
      </c>
      <c r="BE540">
        <v>0.82701794206091916</v>
      </c>
      <c r="BF540">
        <v>66.786027655634072</v>
      </c>
      <c r="BG540">
        <v>1760.4173609165443</v>
      </c>
      <c r="BH540">
        <v>6.3695204898669257E-3</v>
      </c>
    </row>
    <row r="541" spans="1:60" x14ac:dyDescent="0.25">
      <c r="A541" s="6" t="s">
        <v>554</v>
      </c>
      <c r="B541" t="s">
        <v>809</v>
      </c>
      <c r="C541" s="6">
        <v>150819</v>
      </c>
      <c r="D541" t="s">
        <v>845</v>
      </c>
      <c r="F541" s="2" t="s">
        <v>849</v>
      </c>
      <c r="G541" s="2">
        <v>21157.499999452382</v>
      </c>
      <c r="H541" s="2">
        <v>0</v>
      </c>
      <c r="I541">
        <v>6.773441659491529</v>
      </c>
      <c r="J541">
        <v>7.7150515872910511E-2</v>
      </c>
      <c r="K541">
        <v>232.8720476521955</v>
      </c>
      <c r="L541">
        <v>0.88355057914227331</v>
      </c>
      <c r="M541">
        <v>1.0794301304096074</v>
      </c>
      <c r="N541">
        <v>24.422344207763672</v>
      </c>
      <c r="O541" s="2">
        <v>6</v>
      </c>
      <c r="P541">
        <v>1.4200000166893005</v>
      </c>
      <c r="Q541" s="2">
        <v>0.5</v>
      </c>
      <c r="R541">
        <v>2.5560000300407411</v>
      </c>
      <c r="S541" s="2">
        <v>20.810474395751953</v>
      </c>
      <c r="T541" s="2">
        <v>24.422344207763672</v>
      </c>
      <c r="U541" s="2">
        <v>20.037925720214844</v>
      </c>
      <c r="V541" s="2">
        <v>396.95526123046875</v>
      </c>
      <c r="W541" s="2">
        <v>382.76092529296875</v>
      </c>
      <c r="X541" s="2">
        <v>19.463724136352539</v>
      </c>
      <c r="Y541" s="2">
        <v>21.189863204956055</v>
      </c>
      <c r="Z541" s="2">
        <v>74.181930541992188</v>
      </c>
      <c r="AA541" s="2">
        <v>80.760749816894531</v>
      </c>
      <c r="AB541" s="2">
        <v>300.611328125</v>
      </c>
      <c r="AC541" s="2">
        <v>1501.256103515625</v>
      </c>
      <c r="AD541" s="2">
        <v>1.6017455607652664E-2</v>
      </c>
      <c r="AE541" s="2">
        <v>94.024932861328125</v>
      </c>
      <c r="AF541" s="2">
        <v>5.1118035316467285</v>
      </c>
      <c r="AG541" s="2">
        <v>-0.2208208292722702</v>
      </c>
      <c r="AH541" s="2">
        <v>1</v>
      </c>
      <c r="AI541" s="2">
        <v>-0.21956524252891541</v>
      </c>
      <c r="AJ541" s="2">
        <v>2.737391471862793</v>
      </c>
      <c r="AK541" s="2">
        <v>1</v>
      </c>
      <c r="AL541" s="2">
        <v>0</v>
      </c>
      <c r="AM541" s="2">
        <v>0.15999999642372131</v>
      </c>
      <c r="AN541" s="2">
        <v>111115</v>
      </c>
      <c r="AO541">
        <v>0.50101888020833329</v>
      </c>
      <c r="AP541">
        <v>8.8355057914227329E-4</v>
      </c>
      <c r="AQ541">
        <v>297.57234420776365</v>
      </c>
      <c r="AR541">
        <v>293.96047439575193</v>
      </c>
      <c r="AS541">
        <v>240.20097119358979</v>
      </c>
      <c r="AT541">
        <v>1.9084703414655697</v>
      </c>
      <c r="AU541">
        <v>3.0718055955963277</v>
      </c>
      <c r="AV541">
        <v>32.670117405207343</v>
      </c>
      <c r="AW541">
        <v>11.480254200251288</v>
      </c>
      <c r="AX541">
        <v>22.616409301757813</v>
      </c>
      <c r="AY541">
        <v>2.7549167577453071</v>
      </c>
      <c r="AZ541">
        <v>7.4890029054679258E-2</v>
      </c>
      <c r="BA541">
        <v>1.9923754651867203</v>
      </c>
      <c r="BB541">
        <v>0.76254129255858683</v>
      </c>
      <c r="BC541">
        <v>4.7004242111073104E-2</v>
      </c>
      <c r="BD541">
        <v>21.895778645777686</v>
      </c>
      <c r="BE541">
        <v>0.60840078561821087</v>
      </c>
      <c r="BF541">
        <v>64.945652599921544</v>
      </c>
      <c r="BG541">
        <v>379.18340333176292</v>
      </c>
      <c r="BH541">
        <v>1.160139354881737E-2</v>
      </c>
    </row>
    <row r="542" spans="1:60" x14ac:dyDescent="0.25">
      <c r="A542" s="6" t="s">
        <v>554</v>
      </c>
      <c r="B542" t="s">
        <v>809</v>
      </c>
      <c r="C542" s="6">
        <v>150819</v>
      </c>
      <c r="D542" t="s">
        <v>847</v>
      </c>
      <c r="F542" s="2" t="s">
        <v>852</v>
      </c>
      <c r="G542" s="2">
        <v>21940.499999362975</v>
      </c>
      <c r="H542" s="2">
        <v>0</v>
      </c>
      <c r="I542">
        <v>15.686711933914275</v>
      </c>
      <c r="J542">
        <v>7.6174150645036423E-2</v>
      </c>
      <c r="K542">
        <v>1408.8470982948015</v>
      </c>
      <c r="L542">
        <v>0.80927872678234214</v>
      </c>
      <c r="M542">
        <v>1.001184887918892</v>
      </c>
      <c r="N542">
        <v>24.096588134765625</v>
      </c>
      <c r="O542" s="2">
        <v>6</v>
      </c>
      <c r="P542">
        <v>1.4200000166893005</v>
      </c>
      <c r="Q542" s="2">
        <v>0.5</v>
      </c>
      <c r="R542">
        <v>2.5560000300407411</v>
      </c>
      <c r="S542" s="2">
        <v>22.428857803344727</v>
      </c>
      <c r="T542" s="2">
        <v>24.096588134765625</v>
      </c>
      <c r="U542" s="2">
        <v>22.072237014770508</v>
      </c>
      <c r="V542" s="2">
        <v>1808.67041015625</v>
      </c>
      <c r="W542" s="2">
        <v>1774.4930419921875</v>
      </c>
      <c r="X542" s="2">
        <v>19.81004524230957</v>
      </c>
      <c r="Y542" s="2">
        <v>21.390827178955078</v>
      </c>
      <c r="Z542" s="2">
        <v>68.384056091308594</v>
      </c>
      <c r="AA542" s="2">
        <v>73.840896606445313</v>
      </c>
      <c r="AB542" s="2">
        <v>300.59841918945312</v>
      </c>
      <c r="AC542" s="2">
        <v>1500.964111328125</v>
      </c>
      <c r="AD542" s="2">
        <v>0.1631782203912735</v>
      </c>
      <c r="AE542" s="2">
        <v>94.022109985351563</v>
      </c>
      <c r="AF542" s="2">
        <v>-8.0141143798828125</v>
      </c>
      <c r="AG542" s="2">
        <v>-0.21193514764308929</v>
      </c>
      <c r="AH542" s="2">
        <v>1</v>
      </c>
      <c r="AI542" s="2">
        <v>-0.21956524252891541</v>
      </c>
      <c r="AJ542" s="2">
        <v>2.737391471862793</v>
      </c>
      <c r="AK542" s="2">
        <v>1</v>
      </c>
      <c r="AL542" s="2">
        <v>0</v>
      </c>
      <c r="AM542" s="2">
        <v>0.15999999642372131</v>
      </c>
      <c r="AN542" s="2">
        <v>111115</v>
      </c>
      <c r="AO542">
        <v>0.50099736531575512</v>
      </c>
      <c r="AP542">
        <v>8.0927872678234218E-4</v>
      </c>
      <c r="AQ542">
        <v>297.2465881347656</v>
      </c>
      <c r="AR542">
        <v>295.5788578033447</v>
      </c>
      <c r="AS542">
        <v>240.15425244463404</v>
      </c>
      <c r="AT542">
        <v>2.2032856312754969</v>
      </c>
      <c r="AU542">
        <v>3.0123955936162541</v>
      </c>
      <c r="AV542">
        <v>32.039225604334753</v>
      </c>
      <c r="AW542">
        <v>10.648398425379675</v>
      </c>
      <c r="AX542">
        <v>23.262722969055176</v>
      </c>
      <c r="AY542">
        <v>2.8648727773012195</v>
      </c>
      <c r="AZ542">
        <v>7.3969698800979145E-2</v>
      </c>
      <c r="BA542">
        <v>2.011210705697362</v>
      </c>
      <c r="BB542">
        <v>0.85366207160385743</v>
      </c>
      <c r="BC542">
        <v>4.642418972323175E-2</v>
      </c>
      <c r="BD542">
        <v>132.46277682841725</v>
      </c>
      <c r="BE542">
        <v>0.79394343339499229</v>
      </c>
      <c r="BF542">
        <v>66.840460293657188</v>
      </c>
      <c r="BG542">
        <v>1766.207806913201</v>
      </c>
      <c r="BH542">
        <v>5.9364874396592654E-3</v>
      </c>
    </row>
    <row r="543" spans="1:60" x14ac:dyDescent="0.25">
      <c r="A543" s="6" t="s">
        <v>554</v>
      </c>
      <c r="B543" t="s">
        <v>809</v>
      </c>
      <c r="C543" s="6">
        <v>150819</v>
      </c>
      <c r="D543" t="s">
        <v>847</v>
      </c>
      <c r="F543" s="2" t="s">
        <v>853</v>
      </c>
      <c r="G543" s="2">
        <v>22046.499999631196</v>
      </c>
      <c r="H543" s="2">
        <v>0</v>
      </c>
      <c r="I543">
        <v>5.3188570580393639</v>
      </c>
      <c r="J543">
        <v>8.1122909968170093E-2</v>
      </c>
      <c r="K543">
        <v>272.08630295812412</v>
      </c>
      <c r="L543">
        <v>0.87197908368432997</v>
      </c>
      <c r="M543">
        <v>1.0147521965903117</v>
      </c>
      <c r="N543">
        <v>24.166805267333984</v>
      </c>
      <c r="O543" s="2">
        <v>6</v>
      </c>
      <c r="P543">
        <v>1.4200000166893005</v>
      </c>
      <c r="Q543" s="2">
        <v>0.5</v>
      </c>
      <c r="R543">
        <v>2.5560000300407411</v>
      </c>
      <c r="S543" s="2">
        <v>23.076570510864258</v>
      </c>
      <c r="T543" s="2">
        <v>24.166805267333984</v>
      </c>
      <c r="U543" s="2">
        <v>23.047128677368164</v>
      </c>
      <c r="V543" s="2">
        <v>396.93875122070312</v>
      </c>
      <c r="W543" s="2">
        <v>385.6514892578125</v>
      </c>
      <c r="X543" s="2">
        <v>19.679288864135742</v>
      </c>
      <c r="Y543" s="2">
        <v>21.382484436035156</v>
      </c>
      <c r="Z543" s="2">
        <v>65.314178466796875</v>
      </c>
      <c r="AA543" s="2">
        <v>70.966957092285156</v>
      </c>
      <c r="AB543" s="2">
        <v>300.61163330078125</v>
      </c>
      <c r="AC543" s="2">
        <v>1500.95703125</v>
      </c>
      <c r="AD543" s="2">
        <v>8.008674718439579E-3</v>
      </c>
      <c r="AE543" s="2">
        <v>94.019180297851563</v>
      </c>
      <c r="AF543" s="2">
        <v>3.6389708518981934</v>
      </c>
      <c r="AG543" s="2">
        <v>-0.22489053010940552</v>
      </c>
      <c r="AH543" s="2">
        <v>0.66666668653488159</v>
      </c>
      <c r="AI543" s="2">
        <v>-0.21956524252891541</v>
      </c>
      <c r="AJ543" s="2">
        <v>2.737391471862793</v>
      </c>
      <c r="AK543" s="2">
        <v>1</v>
      </c>
      <c r="AL543" s="2">
        <v>0</v>
      </c>
      <c r="AM543" s="2">
        <v>0.15999999642372131</v>
      </c>
      <c r="AN543" s="2">
        <v>111115</v>
      </c>
      <c r="AO543">
        <v>0.50101938883463537</v>
      </c>
      <c r="AP543">
        <v>8.7197908368433002E-4</v>
      </c>
      <c r="AQ543">
        <v>297.31680526733396</v>
      </c>
      <c r="AR543">
        <v>296.22657051086424</v>
      </c>
      <c r="AS543">
        <v>240.15311963215936</v>
      </c>
      <c r="AT543">
        <v>2.2466074957937825</v>
      </c>
      <c r="AU543">
        <v>3.0251158559979059</v>
      </c>
      <c r="AV543">
        <v>32.175518297589676</v>
      </c>
      <c r="AW543">
        <v>10.79303386155452</v>
      </c>
      <c r="AX543">
        <v>23.621687889099121</v>
      </c>
      <c r="AY543">
        <v>2.9275855236480575</v>
      </c>
      <c r="AZ543">
        <v>7.862741519169919E-2</v>
      </c>
      <c r="BA543">
        <v>2.0103636594075942</v>
      </c>
      <c r="BB543">
        <v>0.91722186424046326</v>
      </c>
      <c r="BC543">
        <v>4.9360407351660793E-2</v>
      </c>
      <c r="BD543">
        <v>25.581331174395736</v>
      </c>
      <c r="BE543">
        <v>0.70552379683987498</v>
      </c>
      <c r="BF543">
        <v>66.593037065010336</v>
      </c>
      <c r="BG543">
        <v>382.84223380242867</v>
      </c>
      <c r="BH543">
        <v>9.2518226552898188E-3</v>
      </c>
    </row>
    <row r="544" spans="1:60" x14ac:dyDescent="0.25">
      <c r="A544" s="6" t="s">
        <v>554</v>
      </c>
      <c r="B544" t="s">
        <v>809</v>
      </c>
      <c r="C544" s="6">
        <v>150819</v>
      </c>
      <c r="D544" t="s">
        <v>811</v>
      </c>
      <c r="F544" s="2" t="s">
        <v>824</v>
      </c>
      <c r="G544" s="2">
        <v>14621.499999094754</v>
      </c>
      <c r="H544" s="2">
        <v>0</v>
      </c>
      <c r="I544">
        <v>28.247331346597473</v>
      </c>
      <c r="J544">
        <v>0.39176145292422881</v>
      </c>
      <c r="K544">
        <v>1618.5805656127118</v>
      </c>
      <c r="L544">
        <v>4.0585402520272567</v>
      </c>
      <c r="M544">
        <v>1.0933636017079205</v>
      </c>
      <c r="N544">
        <v>25.220439910888672</v>
      </c>
      <c r="O544" s="2">
        <v>6</v>
      </c>
      <c r="P544">
        <v>1.4200000166893005</v>
      </c>
      <c r="Q544" s="2">
        <v>0.5</v>
      </c>
      <c r="R544">
        <v>2.5560000300407411</v>
      </c>
      <c r="S544" s="2">
        <v>23.507257461547852</v>
      </c>
      <c r="T544" s="2">
        <v>25.220439910888672</v>
      </c>
      <c r="U544" s="2">
        <v>23.054292678833008</v>
      </c>
      <c r="V544" s="2">
        <v>1811.351318359375</v>
      </c>
      <c r="W544" s="2">
        <v>1780.9586181640625</v>
      </c>
      <c r="X544" s="2">
        <v>19.198156356811523</v>
      </c>
      <c r="Y544" s="2">
        <v>22.596641540527344</v>
      </c>
      <c r="Z544" s="2">
        <v>62.193187713623047</v>
      </c>
      <c r="AA544" s="2">
        <v>73.202713012695312</v>
      </c>
      <c r="AB544" s="2">
        <v>700.34100341796875</v>
      </c>
      <c r="AC544" s="2">
        <v>1500.604736328125</v>
      </c>
      <c r="AD544" s="2">
        <v>7.0080019533634186E-2</v>
      </c>
      <c r="AE544" s="2">
        <v>94.188484191894531</v>
      </c>
      <c r="AF544" s="2">
        <v>-4.1629071235656738</v>
      </c>
      <c r="AG544" s="2">
        <v>-0.24505433440208435</v>
      </c>
      <c r="AH544" s="2">
        <v>0.66666668653488159</v>
      </c>
      <c r="AI544" s="2">
        <v>-0.21956524252891541</v>
      </c>
      <c r="AJ544" s="2">
        <v>2.737391471862793</v>
      </c>
      <c r="AK544" s="2">
        <v>1</v>
      </c>
      <c r="AL544" s="2">
        <v>0</v>
      </c>
      <c r="AM544" s="2">
        <v>0.15999999642372131</v>
      </c>
      <c r="AN544" s="2">
        <v>111115</v>
      </c>
      <c r="AO544">
        <v>1.1672350056966145</v>
      </c>
      <c r="AP544">
        <v>4.0585402520272569E-3</v>
      </c>
      <c r="AQ544">
        <v>298.37043991088865</v>
      </c>
      <c r="AR544">
        <v>296.65725746154783</v>
      </c>
      <c r="AS544">
        <v>240.09675244591926</v>
      </c>
      <c r="AT544">
        <v>0.4935652396802141</v>
      </c>
      <c r="AU544">
        <v>3.2217070162377874</v>
      </c>
      <c r="AV544">
        <v>34.204892921666044</v>
      </c>
      <c r="AW544">
        <v>11.6082513811387</v>
      </c>
      <c r="AX544">
        <v>24.363848686218262</v>
      </c>
      <c r="AY544">
        <v>3.061062599478912</v>
      </c>
      <c r="AZ544">
        <v>0.33969583062600617</v>
      </c>
      <c r="BA544">
        <v>2.128343414529867</v>
      </c>
      <c r="BB544">
        <v>0.93271918494904504</v>
      </c>
      <c r="BC544">
        <v>0.21644498195551301</v>
      </c>
      <c r="BD544">
        <v>152.45165001752062</v>
      </c>
      <c r="BE544">
        <v>0.90882547696771221</v>
      </c>
      <c r="BF544">
        <v>69.712744536147156</v>
      </c>
      <c r="BG544">
        <v>1766.0392531915595</v>
      </c>
      <c r="BH544">
        <v>1.115036933881591E-2</v>
      </c>
    </row>
    <row r="545" spans="1:60" x14ac:dyDescent="0.25">
      <c r="A545" s="6" t="s">
        <v>554</v>
      </c>
      <c r="B545" t="s">
        <v>809</v>
      </c>
      <c r="C545" s="6">
        <v>150819</v>
      </c>
      <c r="D545" t="s">
        <v>811</v>
      </c>
      <c r="F545" s="2" t="s">
        <v>825</v>
      </c>
      <c r="G545" s="2">
        <v>14766.999998703599</v>
      </c>
      <c r="H545" s="2">
        <v>0</v>
      </c>
      <c r="I545">
        <v>16.388093720132666</v>
      </c>
      <c r="J545">
        <v>0.39007298907648263</v>
      </c>
      <c r="K545">
        <v>301.4708707580977</v>
      </c>
      <c r="L545">
        <v>3.9778199914084906</v>
      </c>
      <c r="M545">
        <v>1.0754509680148265</v>
      </c>
      <c r="N545">
        <v>25.235553741455078</v>
      </c>
      <c r="O545" s="2">
        <v>6</v>
      </c>
      <c r="P545">
        <v>1.4200000166893005</v>
      </c>
      <c r="Q545" s="2">
        <v>0.5</v>
      </c>
      <c r="R545">
        <v>2.5560000300407411</v>
      </c>
      <c r="S545" s="2">
        <v>23.530597686767578</v>
      </c>
      <c r="T545" s="2">
        <v>25.235553741455078</v>
      </c>
      <c r="U545" s="2">
        <v>23.050317764282227</v>
      </c>
      <c r="V545" s="2">
        <v>399.14471435546875</v>
      </c>
      <c r="W545" s="2">
        <v>383.79641723632812</v>
      </c>
      <c r="X545" s="2">
        <v>19.488430023193359</v>
      </c>
      <c r="Y545" s="2">
        <v>22.818622589111328</v>
      </c>
      <c r="Z545" s="2">
        <v>63.041946411132813</v>
      </c>
      <c r="AA545" s="2">
        <v>73.814590454101562</v>
      </c>
      <c r="AB545" s="2">
        <v>700.32916259765625</v>
      </c>
      <c r="AC545" s="2">
        <v>1499.59814453125</v>
      </c>
      <c r="AD545" s="2">
        <v>6.9078482687473297E-2</v>
      </c>
      <c r="AE545" s="2">
        <v>94.184272766113281</v>
      </c>
      <c r="AF545" s="2">
        <v>4.4205203056335449</v>
      </c>
      <c r="AG545" s="2">
        <v>-0.26225700974464417</v>
      </c>
      <c r="AH545" s="2">
        <v>1</v>
      </c>
      <c r="AI545" s="2">
        <v>-0.21956524252891541</v>
      </c>
      <c r="AJ545" s="2">
        <v>2.737391471862793</v>
      </c>
      <c r="AK545" s="2">
        <v>1</v>
      </c>
      <c r="AL545" s="2">
        <v>0</v>
      </c>
      <c r="AM545" s="2">
        <v>0.15999999642372131</v>
      </c>
      <c r="AN545" s="2">
        <v>111115</v>
      </c>
      <c r="AO545">
        <v>1.1672152709960937</v>
      </c>
      <c r="AP545">
        <v>3.9778199914084905E-3</v>
      </c>
      <c r="AQ545">
        <v>298.38555374145506</v>
      </c>
      <c r="AR545">
        <v>296.68059768676756</v>
      </c>
      <c r="AS545">
        <v>239.93569776201912</v>
      </c>
      <c r="AT545">
        <v>0.53486816285190764</v>
      </c>
      <c r="AU545">
        <v>3.224606342094682</v>
      </c>
      <c r="AV545">
        <v>34.237205930360687</v>
      </c>
      <c r="AW545">
        <v>11.418583341249359</v>
      </c>
      <c r="AX545">
        <v>24.383075714111328</v>
      </c>
      <c r="AY545">
        <v>3.064590110330907</v>
      </c>
      <c r="AZ545">
        <v>0.33842561447995789</v>
      </c>
      <c r="BA545">
        <v>2.1491553740798555</v>
      </c>
      <c r="BB545">
        <v>0.91543473625105154</v>
      </c>
      <c r="BC545">
        <v>0.21561993133744797</v>
      </c>
      <c r="BD545">
        <v>28.393814722518357</v>
      </c>
      <c r="BE545">
        <v>0.78549683430854622</v>
      </c>
      <c r="BF545">
        <v>70.214771734777216</v>
      </c>
      <c r="BG545">
        <v>375.14073403517165</v>
      </c>
      <c r="BH545">
        <v>3.0673455461633966E-2</v>
      </c>
    </row>
    <row r="546" spans="1:60" x14ac:dyDescent="0.25">
      <c r="A546" s="6" t="s">
        <v>554</v>
      </c>
      <c r="B546" t="s">
        <v>809</v>
      </c>
      <c r="C546" s="6">
        <v>150819</v>
      </c>
      <c r="D546" t="s">
        <v>812</v>
      </c>
      <c r="F546" s="2" t="s">
        <v>826</v>
      </c>
      <c r="G546" s="2">
        <v>15004.999998524785</v>
      </c>
      <c r="H546" s="2">
        <v>0</v>
      </c>
      <c r="I546">
        <v>28.132279687773124</v>
      </c>
      <c r="J546">
        <v>0.38925101631001691</v>
      </c>
      <c r="K546">
        <v>1619.2427130739002</v>
      </c>
      <c r="L546">
        <v>4.3298570833960337</v>
      </c>
      <c r="M546">
        <v>1.1743996157271166</v>
      </c>
      <c r="N546">
        <v>24.751350402832031</v>
      </c>
      <c r="O546" s="2">
        <v>6</v>
      </c>
      <c r="P546">
        <v>1.4200000166893005</v>
      </c>
      <c r="Q546" s="2">
        <v>0.5</v>
      </c>
      <c r="R546">
        <v>2.5560000300407411</v>
      </c>
      <c r="S546" s="2">
        <v>23.584539413452148</v>
      </c>
      <c r="T546" s="2">
        <v>24.751350402832031</v>
      </c>
      <c r="U546" s="2">
        <v>23.056516647338867</v>
      </c>
      <c r="V546" s="2">
        <v>1814.9166259765625</v>
      </c>
      <c r="W546" s="2">
        <v>1784.1939697265625</v>
      </c>
      <c r="X546" s="2">
        <v>17.164278030395508</v>
      </c>
      <c r="Y546" s="2">
        <v>20.796932220458984</v>
      </c>
      <c r="Z546" s="2">
        <v>55.335044860839844</v>
      </c>
      <c r="AA546" s="2">
        <v>67.046173095703125</v>
      </c>
      <c r="AB546" s="2">
        <v>700.28289794921875</v>
      </c>
      <c r="AC546" s="2">
        <v>1500.01220703125</v>
      </c>
      <c r="AD546" s="2">
        <v>0.131143718957901</v>
      </c>
      <c r="AE546" s="2">
        <v>94.169937133789063</v>
      </c>
      <c r="AF546" s="2">
        <v>-6.9592466354370117</v>
      </c>
      <c r="AG546" s="2">
        <v>-0.24416886270046234</v>
      </c>
      <c r="AH546" s="2">
        <v>1</v>
      </c>
      <c r="AI546" s="2">
        <v>-0.21956524252891541</v>
      </c>
      <c r="AJ546" s="2">
        <v>2.737391471862793</v>
      </c>
      <c r="AK546" s="2">
        <v>1</v>
      </c>
      <c r="AL546" s="2">
        <v>0</v>
      </c>
      <c r="AM546" s="2">
        <v>0.15999999642372131</v>
      </c>
      <c r="AN546" s="2">
        <v>111115</v>
      </c>
      <c r="AO546">
        <v>1.1671381632486979</v>
      </c>
      <c r="AP546">
        <v>4.3298570833960335E-3</v>
      </c>
      <c r="AQ546">
        <v>297.90135040283201</v>
      </c>
      <c r="AR546">
        <v>296.73453941345213</v>
      </c>
      <c r="AS546">
        <v>240.00194776053831</v>
      </c>
      <c r="AT546">
        <v>0.42474809373823635</v>
      </c>
      <c r="AU546">
        <v>3.1328454155034113</v>
      </c>
      <c r="AV546">
        <v>33.267999436513556</v>
      </c>
      <c r="AW546">
        <v>12.471067216054571</v>
      </c>
      <c r="AX546">
        <v>24.16794490814209</v>
      </c>
      <c r="AY546">
        <v>3.0253226955569259</v>
      </c>
      <c r="AZ546">
        <v>0.33780672469823264</v>
      </c>
      <c r="BA546">
        <v>1.9584457997762947</v>
      </c>
      <c r="BB546">
        <v>1.0668768957806312</v>
      </c>
      <c r="BC546">
        <v>0.21521798392226385</v>
      </c>
      <c r="BD546">
        <v>152.48398449451523</v>
      </c>
      <c r="BE546">
        <v>0.90754858527072479</v>
      </c>
      <c r="BF546">
        <v>66.563784078462533</v>
      </c>
      <c r="BG546">
        <v>1769.3353714745554</v>
      </c>
      <c r="BH546">
        <v>1.0583584214513494E-2</v>
      </c>
    </row>
    <row r="547" spans="1:60" x14ac:dyDescent="0.25">
      <c r="A547" s="6" t="s">
        <v>554</v>
      </c>
      <c r="B547" t="s">
        <v>809</v>
      </c>
      <c r="C547" s="6">
        <v>150819</v>
      </c>
      <c r="D547" t="s">
        <v>812</v>
      </c>
      <c r="F547" s="2" t="s">
        <v>827</v>
      </c>
      <c r="G547" s="2">
        <v>15127.999999441206</v>
      </c>
      <c r="H547" s="2">
        <v>0</v>
      </c>
      <c r="I547">
        <v>14.892209108716999</v>
      </c>
      <c r="J547">
        <v>0.37802786890800205</v>
      </c>
      <c r="K547">
        <v>305.51174144720676</v>
      </c>
      <c r="L547">
        <v>4.0282195142705559</v>
      </c>
      <c r="M547">
        <v>1.120408013875426</v>
      </c>
      <c r="N547">
        <v>24.731086730957031</v>
      </c>
      <c r="O547" s="2">
        <v>6</v>
      </c>
      <c r="P547">
        <v>1.4200000166893005</v>
      </c>
      <c r="Q547" s="2">
        <v>0.5</v>
      </c>
      <c r="R547">
        <v>2.5560000300407411</v>
      </c>
      <c r="S547" s="2">
        <v>23.545948028564453</v>
      </c>
      <c r="T547" s="2">
        <v>24.731086730957031</v>
      </c>
      <c r="U547" s="2">
        <v>23.041975021362305</v>
      </c>
      <c r="V547" s="2">
        <v>399.56961059570312</v>
      </c>
      <c r="W547" s="2">
        <v>383.13900756835937</v>
      </c>
      <c r="X547" s="2">
        <v>17.389745712280273</v>
      </c>
      <c r="Y547" s="2">
        <v>21.330846786499023</v>
      </c>
      <c r="Z547" s="2">
        <v>56.1903076171875</v>
      </c>
      <c r="AA547" s="2">
        <v>68.9249267578125</v>
      </c>
      <c r="AB547" s="2">
        <v>600.181640625</v>
      </c>
      <c r="AC547" s="2">
        <v>1500.3463134765625</v>
      </c>
      <c r="AD547" s="2">
        <v>0.10311338305473328</v>
      </c>
      <c r="AE547" s="2">
        <v>94.166328430175781</v>
      </c>
      <c r="AF547" s="2">
        <v>4.4195451736450195</v>
      </c>
      <c r="AG547" s="2">
        <v>-0.25051814317703247</v>
      </c>
      <c r="AH547" s="2">
        <v>0.66666668653488159</v>
      </c>
      <c r="AI547" s="2">
        <v>-0.21956524252891541</v>
      </c>
      <c r="AJ547" s="2">
        <v>2.737391471862793</v>
      </c>
      <c r="AK547" s="2">
        <v>1</v>
      </c>
      <c r="AL547" s="2">
        <v>0</v>
      </c>
      <c r="AM547" s="2">
        <v>0.15999999642372131</v>
      </c>
      <c r="AN547" s="2">
        <v>111115</v>
      </c>
      <c r="AO547">
        <v>1.0003027343749999</v>
      </c>
      <c r="AP547">
        <v>4.0282195142705562E-3</v>
      </c>
      <c r="AQ547">
        <v>297.88108673095701</v>
      </c>
      <c r="AR547">
        <v>296.69594802856443</v>
      </c>
      <c r="AS547">
        <v>240.05540479059346</v>
      </c>
      <c r="AT547">
        <v>0.58063072857843001</v>
      </c>
      <c r="AU547">
        <v>3.1290555380666527</v>
      </c>
      <c r="AV547">
        <v>33.229027723926222</v>
      </c>
      <c r="AW547">
        <v>11.898180937427199</v>
      </c>
      <c r="AX547">
        <v>24.138517379760742</v>
      </c>
      <c r="AY547">
        <v>3.0199856952254995</v>
      </c>
      <c r="AZ547">
        <v>0.3293217643333563</v>
      </c>
      <c r="BA547">
        <v>2.0086475241912267</v>
      </c>
      <c r="BB547">
        <v>1.0113381710342728</v>
      </c>
      <c r="BC547">
        <v>0.20971017163171557</v>
      </c>
      <c r="BD547">
        <v>28.76891898439262</v>
      </c>
      <c r="BE547">
        <v>0.79739137861784426</v>
      </c>
      <c r="BF547">
        <v>67.932014619032927</v>
      </c>
      <c r="BG547">
        <v>375.27340425831267</v>
      </c>
      <c r="BH547">
        <v>2.695788604797323E-2</v>
      </c>
    </row>
    <row r="548" spans="1:60" x14ac:dyDescent="0.25">
      <c r="A548" s="6" t="s">
        <v>554</v>
      </c>
      <c r="B548" t="s">
        <v>809</v>
      </c>
      <c r="C548" s="6">
        <v>150819</v>
      </c>
      <c r="D548" t="s">
        <v>810</v>
      </c>
      <c r="F548" s="2" t="s">
        <v>822</v>
      </c>
      <c r="G548" s="2">
        <v>13794.999998368323</v>
      </c>
      <c r="H548" s="2">
        <v>0</v>
      </c>
      <c r="I548">
        <v>19.999658981016328</v>
      </c>
      <c r="J548">
        <v>0.29299299860557099</v>
      </c>
      <c r="K548">
        <v>1641.0059457310847</v>
      </c>
      <c r="L548">
        <v>2.7841306667601664</v>
      </c>
      <c r="M548">
        <v>0.9682735086851495</v>
      </c>
      <c r="N548">
        <v>25.492221832275391</v>
      </c>
      <c r="O548" s="2">
        <v>6</v>
      </c>
      <c r="P548">
        <v>1.4200000166893005</v>
      </c>
      <c r="Q548" s="2">
        <v>0.5</v>
      </c>
      <c r="R548">
        <v>2.5560000300407411</v>
      </c>
      <c r="S548" s="2">
        <v>23.690237045288086</v>
      </c>
      <c r="T548" s="2">
        <v>25.492221832275391</v>
      </c>
      <c r="U548" s="2">
        <v>23.048690795898437</v>
      </c>
      <c r="V548" s="2">
        <v>1810.9847412109375</v>
      </c>
      <c r="W548" s="2">
        <v>1789.580078125</v>
      </c>
      <c r="X548" s="2">
        <v>22.149637222290039</v>
      </c>
      <c r="Y548" s="2">
        <v>24.476694107055664</v>
      </c>
      <c r="Z548" s="2">
        <v>70.983169555664063</v>
      </c>
      <c r="AA548" s="2">
        <v>78.440719604492188</v>
      </c>
      <c r="AB548" s="2">
        <v>700.2796630859375</v>
      </c>
      <c r="AC548" s="2">
        <v>1500.0810546875</v>
      </c>
      <c r="AD548" s="2">
        <v>2.8031621128320694E-2</v>
      </c>
      <c r="AE548" s="2">
        <v>94.208778381347656</v>
      </c>
      <c r="AF548" s="2">
        <v>-4.7206110954284668</v>
      </c>
      <c r="AG548" s="2">
        <v>-0.2594551146030426</v>
      </c>
      <c r="AH548" s="2">
        <v>1</v>
      </c>
      <c r="AI548" s="2">
        <v>-0.21956524252891541</v>
      </c>
      <c r="AJ548" s="2">
        <v>2.737391471862793</v>
      </c>
      <c r="AK548" s="2">
        <v>1</v>
      </c>
      <c r="AL548" s="2">
        <v>0</v>
      </c>
      <c r="AM548" s="2">
        <v>0.15999999642372131</v>
      </c>
      <c r="AN548" s="2">
        <v>111115</v>
      </c>
      <c r="AO548">
        <v>1.1671327718098956</v>
      </c>
      <c r="AP548">
        <v>2.7841306667601663E-3</v>
      </c>
      <c r="AQ548">
        <v>298.64222183227537</v>
      </c>
      <c r="AR548">
        <v>296.84023704528806</v>
      </c>
      <c r="AS548">
        <v>240.0129633852921</v>
      </c>
      <c r="AT548">
        <v>1.145280977273907</v>
      </c>
      <c r="AU548">
        <v>3.2741929593247949</v>
      </c>
      <c r="AV548">
        <v>34.754648299027842</v>
      </c>
      <c r="AW548">
        <v>10.277954191972178</v>
      </c>
      <c r="AX548">
        <v>24.591229438781738</v>
      </c>
      <c r="AY548">
        <v>3.1030073765793027</v>
      </c>
      <c r="AZ548">
        <v>0.26286133581499088</v>
      </c>
      <c r="BA548">
        <v>2.3059194506396454</v>
      </c>
      <c r="BB548">
        <v>0.79708792593965727</v>
      </c>
      <c r="BC548">
        <v>0.1667535152910592</v>
      </c>
      <c r="BD548">
        <v>154.59716546385357</v>
      </c>
      <c r="BE548">
        <v>0.91697821505166666</v>
      </c>
      <c r="BF548">
        <v>72.65868027479037</v>
      </c>
      <c r="BG548">
        <v>1779.0168780831198</v>
      </c>
      <c r="BH548">
        <v>8.1682689209349405E-3</v>
      </c>
    </row>
    <row r="549" spans="1:60" x14ac:dyDescent="0.25">
      <c r="A549" s="6" t="s">
        <v>554</v>
      </c>
      <c r="B549" t="s">
        <v>809</v>
      </c>
      <c r="C549" s="6">
        <v>150819</v>
      </c>
      <c r="D549" t="s">
        <v>810</v>
      </c>
      <c r="F549" s="2" t="s">
        <v>823</v>
      </c>
      <c r="G549" s="2">
        <v>13976.499998982996</v>
      </c>
      <c r="H549" s="2">
        <v>0</v>
      </c>
      <c r="I549">
        <v>14.405791226592468</v>
      </c>
      <c r="J549">
        <v>0.26358823657029556</v>
      </c>
      <c r="K549">
        <v>284.41308573040146</v>
      </c>
      <c r="L549">
        <v>2.579122821385758</v>
      </c>
      <c r="M549">
        <v>0.9877659113824877</v>
      </c>
      <c r="N549">
        <v>25.043355941772461</v>
      </c>
      <c r="O549" s="2">
        <v>6</v>
      </c>
      <c r="P549">
        <v>1.4200000166893005</v>
      </c>
      <c r="Q549" s="2">
        <v>0.5</v>
      </c>
      <c r="R549">
        <v>2.5560000300407411</v>
      </c>
      <c r="S549" s="2">
        <v>23.485158920288086</v>
      </c>
      <c r="T549" s="2">
        <v>25.043355941772461</v>
      </c>
      <c r="U549" s="2">
        <v>23.045900344848633</v>
      </c>
      <c r="V549" s="2">
        <v>398.4781494140625</v>
      </c>
      <c r="W549" s="2">
        <v>385.2838134765625</v>
      </c>
      <c r="X549" s="2">
        <v>21.196094512939453</v>
      </c>
      <c r="Y549" s="2">
        <v>23.354288101196289</v>
      </c>
      <c r="Z549" s="2">
        <v>68.770744323730469</v>
      </c>
      <c r="AA549" s="2">
        <v>75.77301025390625</v>
      </c>
      <c r="AB549" s="2">
        <v>700.277099609375</v>
      </c>
      <c r="AC549" s="2">
        <v>1500.324462890625</v>
      </c>
      <c r="AD549" s="2">
        <v>8.3094075322151184E-2</v>
      </c>
      <c r="AE549" s="2">
        <v>94.207107543945313</v>
      </c>
      <c r="AF549" s="2">
        <v>5.5406041145324707</v>
      </c>
      <c r="AG549" s="2">
        <v>-0.25766476988792419</v>
      </c>
      <c r="AH549" s="2">
        <v>1</v>
      </c>
      <c r="AI549" s="2">
        <v>-0.21956524252891541</v>
      </c>
      <c r="AJ549" s="2">
        <v>2.737391471862793</v>
      </c>
      <c r="AK549" s="2">
        <v>1</v>
      </c>
      <c r="AL549" s="2">
        <v>0</v>
      </c>
      <c r="AM549" s="2">
        <v>0.15999999642372131</v>
      </c>
      <c r="AN549" s="2">
        <v>111115</v>
      </c>
      <c r="AO549">
        <v>1.1671284993489583</v>
      </c>
      <c r="AP549">
        <v>2.5791228213857581E-3</v>
      </c>
      <c r="AQ549">
        <v>298.19335594177244</v>
      </c>
      <c r="AR549">
        <v>296.63515892028806</v>
      </c>
      <c r="AS549">
        <v>240.0519086969216</v>
      </c>
      <c r="AT549">
        <v>1.2870847442389213</v>
      </c>
      <c r="AU549">
        <v>3.1879058421441688</v>
      </c>
      <c r="AV549">
        <v>33.839334687747296</v>
      </c>
      <c r="AW549">
        <v>10.485046586551007</v>
      </c>
      <c r="AX549">
        <v>24.264257431030273</v>
      </c>
      <c r="AY549">
        <v>3.0428477138309731</v>
      </c>
      <c r="AZ549">
        <v>0.23894678119151183</v>
      </c>
      <c r="BA549">
        <v>2.2001399307616811</v>
      </c>
      <c r="BB549">
        <v>0.84270778306929195</v>
      </c>
      <c r="BC549">
        <v>0.15137599228088833</v>
      </c>
      <c r="BD549">
        <v>26.79373415430927</v>
      </c>
      <c r="BE549">
        <v>0.73819110946819677</v>
      </c>
      <c r="BF549">
        <v>71.084934270819602</v>
      </c>
      <c r="BG549">
        <v>377.67512101673111</v>
      </c>
      <c r="BH549">
        <v>2.7114169440250479E-2</v>
      </c>
    </row>
    <row r="550" spans="1:60" x14ac:dyDescent="0.25">
      <c r="A550" s="6" t="s">
        <v>554</v>
      </c>
      <c r="B550" t="s">
        <v>809</v>
      </c>
      <c r="C550" s="6">
        <v>150819</v>
      </c>
      <c r="D550" t="s">
        <v>814</v>
      </c>
      <c r="F550" s="2" t="s">
        <v>818</v>
      </c>
      <c r="G550" s="2">
        <v>12616.999998055398</v>
      </c>
      <c r="H550" s="2">
        <v>0</v>
      </c>
      <c r="I550">
        <v>25.142938313061379</v>
      </c>
      <c r="J550">
        <v>0.35902091175327022</v>
      </c>
      <c r="K550">
        <v>1635.7093282812705</v>
      </c>
      <c r="L550">
        <v>3.3807274538884937</v>
      </c>
      <c r="M550">
        <v>0.98309796883356926</v>
      </c>
      <c r="N550">
        <v>24.968862533569336</v>
      </c>
      <c r="O550" s="2">
        <v>6</v>
      </c>
      <c r="P550">
        <v>1.4200000166893005</v>
      </c>
      <c r="Q550" s="2">
        <v>0.5</v>
      </c>
      <c r="R550">
        <v>2.5560000300407411</v>
      </c>
      <c r="S550" s="2">
        <v>24.716459274291992</v>
      </c>
      <c r="T550" s="2">
        <v>24.968862533569336</v>
      </c>
      <c r="U550" s="2">
        <v>25.036510467529297</v>
      </c>
      <c r="V550" s="2">
        <v>1816.874267578125</v>
      </c>
      <c r="W550" s="2">
        <v>1790.1485595703125</v>
      </c>
      <c r="X550" s="2">
        <v>20.420356750488281</v>
      </c>
      <c r="Y550" s="2">
        <v>23.249395370483398</v>
      </c>
      <c r="Z550" s="2">
        <v>61.545623779296875</v>
      </c>
      <c r="AA550" s="2">
        <v>70.072166442871094</v>
      </c>
      <c r="AB550" s="2">
        <v>700.33563232421875</v>
      </c>
      <c r="AC550" s="2">
        <v>1499.9212646484375</v>
      </c>
      <c r="AD550" s="2">
        <v>0.25528842210769653</v>
      </c>
      <c r="AE550" s="2">
        <v>94.225318908691406</v>
      </c>
      <c r="AF550" s="2">
        <v>-9.6324958801269531</v>
      </c>
      <c r="AG550" s="2">
        <v>-0.26330441236495972</v>
      </c>
      <c r="AH550" s="2">
        <v>0.66666668653488159</v>
      </c>
      <c r="AI550" s="2">
        <v>-0.21956524252891541</v>
      </c>
      <c r="AJ550" s="2">
        <v>2.737391471862793</v>
      </c>
      <c r="AK550" s="2">
        <v>1</v>
      </c>
      <c r="AL550" s="2">
        <v>0</v>
      </c>
      <c r="AM550" s="2">
        <v>0.15999999642372131</v>
      </c>
      <c r="AN550" s="2">
        <v>111115</v>
      </c>
      <c r="AO550">
        <v>1.1672260538736978</v>
      </c>
      <c r="AP550">
        <v>3.3807274538884937E-3</v>
      </c>
      <c r="AQ550">
        <v>298.11886253356931</v>
      </c>
      <c r="AR550">
        <v>297.86645927429197</v>
      </c>
      <c r="AS550">
        <v>239.98739697961355</v>
      </c>
      <c r="AT550">
        <v>1.042815495158417</v>
      </c>
      <c r="AU550">
        <v>3.1737796620516212</v>
      </c>
      <c r="AV550">
        <v>33.68287524850043</v>
      </c>
      <c r="AW550">
        <v>10.433479878017032</v>
      </c>
      <c r="AX550">
        <v>24.842660903930664</v>
      </c>
      <c r="AY550">
        <v>3.1499728650427441</v>
      </c>
      <c r="AZ550">
        <v>0.31480304243092422</v>
      </c>
      <c r="BA550">
        <v>2.190681693218052</v>
      </c>
      <c r="BB550">
        <v>0.95929117182469215</v>
      </c>
      <c r="BC550">
        <v>0.20029809758931674</v>
      </c>
      <c r="BD550">
        <v>154.12523309922412</v>
      </c>
      <c r="BE550">
        <v>0.91372825989027862</v>
      </c>
      <c r="BF550">
        <v>72.043599203284941</v>
      </c>
      <c r="BG550">
        <v>1776.8688387863922</v>
      </c>
      <c r="BH550">
        <v>1.0194268316710959E-2</v>
      </c>
    </row>
    <row r="551" spans="1:60" x14ac:dyDescent="0.25">
      <c r="A551" s="6" t="s">
        <v>554</v>
      </c>
      <c r="B551" t="s">
        <v>809</v>
      </c>
      <c r="C551" s="6">
        <v>150819</v>
      </c>
      <c r="D551" t="s">
        <v>814</v>
      </c>
      <c r="F551" s="2" t="s">
        <v>819</v>
      </c>
      <c r="G551" s="2">
        <v>12721.499999541789</v>
      </c>
      <c r="H551" s="2">
        <v>0</v>
      </c>
      <c r="I551">
        <v>15.257505500020303</v>
      </c>
      <c r="J551">
        <v>0.35003740991466692</v>
      </c>
      <c r="K551">
        <v>303.53020989335261</v>
      </c>
      <c r="L551">
        <v>3.5882110445095456</v>
      </c>
      <c r="M551">
        <v>1.0661101517780769</v>
      </c>
      <c r="N551">
        <v>25.550878524780273</v>
      </c>
      <c r="O551" s="2">
        <v>6</v>
      </c>
      <c r="P551">
        <v>1.4200000166893005</v>
      </c>
      <c r="Q551" s="2">
        <v>0.5</v>
      </c>
      <c r="R551">
        <v>2.5560000300407411</v>
      </c>
      <c r="S551" s="2">
        <v>24.934825897216797</v>
      </c>
      <c r="T551" s="2">
        <v>25.550878524780273</v>
      </c>
      <c r="U551" s="2">
        <v>25.043283462524414</v>
      </c>
      <c r="V551" s="2">
        <v>402.04730224609375</v>
      </c>
      <c r="W551" s="2">
        <v>387.78335571289062</v>
      </c>
      <c r="X551" s="2">
        <v>20.553207397460938</v>
      </c>
      <c r="Y551" s="2">
        <v>23.554985046386719</v>
      </c>
      <c r="Z551" s="2">
        <v>61.144626617431641</v>
      </c>
      <c r="AA551" s="2">
        <v>70.074745178222656</v>
      </c>
      <c r="AB551" s="2">
        <v>700.32318115234375</v>
      </c>
      <c r="AC551" s="2">
        <v>1499.7449951171875</v>
      </c>
      <c r="AD551" s="2">
        <v>8.7097860872745514E-2</v>
      </c>
      <c r="AE551" s="2">
        <v>94.226676940917969</v>
      </c>
      <c r="AF551" s="2">
        <v>4.1337685585021973</v>
      </c>
      <c r="AG551" s="2">
        <v>-0.27582845091819763</v>
      </c>
      <c r="AH551" s="2">
        <v>0.66666668653488159</v>
      </c>
      <c r="AI551" s="2">
        <v>-0.21956524252891541</v>
      </c>
      <c r="AJ551" s="2">
        <v>2.737391471862793</v>
      </c>
      <c r="AK551" s="2">
        <v>1</v>
      </c>
      <c r="AL551" s="2">
        <v>0</v>
      </c>
      <c r="AM551" s="2">
        <v>0.15999999642372131</v>
      </c>
      <c r="AN551" s="2">
        <v>111115</v>
      </c>
      <c r="AO551">
        <v>1.1672053019205728</v>
      </c>
      <c r="AP551">
        <v>3.5882110445095458E-3</v>
      </c>
      <c r="AQ551">
        <v>298.70087852478025</v>
      </c>
      <c r="AR551">
        <v>298.08482589721677</v>
      </c>
      <c r="AS551">
        <v>239.95919385524394</v>
      </c>
      <c r="AT551">
        <v>0.88391041731221398</v>
      </c>
      <c r="AU551">
        <v>3.285618118092112</v>
      </c>
      <c r="AV551">
        <v>34.869298427580773</v>
      </c>
      <c r="AW551">
        <v>11.314313381194054</v>
      </c>
      <c r="AX551">
        <v>25.242852210998535</v>
      </c>
      <c r="AY551">
        <v>3.2260072427916038</v>
      </c>
      <c r="AZ551">
        <v>0.30787477750837255</v>
      </c>
      <c r="BA551">
        <v>2.2195079663140351</v>
      </c>
      <c r="BB551">
        <v>1.0064992764775686</v>
      </c>
      <c r="BC551">
        <v>0.19581221359996179</v>
      </c>
      <c r="BD551">
        <v>28.600643029429961</v>
      </c>
      <c r="BE551">
        <v>0.78273140252590456</v>
      </c>
      <c r="BF551">
        <v>70.601829282779633</v>
      </c>
      <c r="BG551">
        <v>379.72481417026825</v>
      </c>
      <c r="BH551">
        <v>2.8368117078345211E-2</v>
      </c>
    </row>
    <row r="552" spans="1:60" x14ac:dyDescent="0.25">
      <c r="A552" s="6" t="s">
        <v>554</v>
      </c>
      <c r="B552" t="s">
        <v>809</v>
      </c>
      <c r="C552" s="6">
        <v>150819</v>
      </c>
      <c r="D552" t="s">
        <v>813</v>
      </c>
      <c r="F552" s="2" t="s">
        <v>816</v>
      </c>
      <c r="G552" s="2">
        <v>12022.999999418855</v>
      </c>
      <c r="H552" s="2">
        <v>0</v>
      </c>
      <c r="I552">
        <v>9.6551203470382863</v>
      </c>
      <c r="J552">
        <v>7.5922634380890267E-2</v>
      </c>
      <c r="K552">
        <v>172.01600561363492</v>
      </c>
      <c r="L552">
        <v>1.1247272759753568</v>
      </c>
      <c r="M552">
        <v>1.3955344514930546</v>
      </c>
      <c r="N552">
        <v>26.38092041015625</v>
      </c>
      <c r="O552" s="2">
        <v>6</v>
      </c>
      <c r="P552">
        <v>1.4200000166893005</v>
      </c>
      <c r="Q552" s="2">
        <v>0.5</v>
      </c>
      <c r="R552">
        <v>2.5560000300407411</v>
      </c>
      <c r="S552" s="2">
        <v>24.982995986938477</v>
      </c>
      <c r="T552" s="2">
        <v>26.38092041015625</v>
      </c>
      <c r="U552" s="2">
        <v>25.0343017578125</v>
      </c>
      <c r="V552" s="2">
        <v>402.60000610351562</v>
      </c>
      <c r="W552" s="2">
        <v>387.46310424804687</v>
      </c>
      <c r="X552" s="2">
        <v>20.161613464355469</v>
      </c>
      <c r="Y552" s="2">
        <v>21.81196403503418</v>
      </c>
      <c r="Z552" s="2">
        <v>59.8153076171875</v>
      </c>
      <c r="AA552" s="2">
        <v>64.711555480957031</v>
      </c>
      <c r="AB552" s="2">
        <v>399.98583984375</v>
      </c>
      <c r="AC552" s="2">
        <v>1500.6024169921875</v>
      </c>
      <c r="AD552" s="2">
        <v>0.15718139708042145</v>
      </c>
      <c r="AE552" s="2">
        <v>94.238815307617188</v>
      </c>
      <c r="AF552" s="2">
        <v>3.7303941249847412</v>
      </c>
      <c r="AG552" s="2">
        <v>-0.23524901270866394</v>
      </c>
      <c r="AH552" s="2">
        <v>0.66666668653488159</v>
      </c>
      <c r="AI552" s="2">
        <v>-0.21956524252891541</v>
      </c>
      <c r="AJ552" s="2">
        <v>2.737391471862793</v>
      </c>
      <c r="AK552" s="2">
        <v>1</v>
      </c>
      <c r="AL552" s="2">
        <v>0</v>
      </c>
      <c r="AM552" s="2">
        <v>0.15999999642372131</v>
      </c>
      <c r="AN552" s="2">
        <v>111115</v>
      </c>
      <c r="AO552">
        <v>0.66664306640624993</v>
      </c>
      <c r="AP552">
        <v>1.1247272759753568E-3</v>
      </c>
      <c r="AQ552">
        <v>299.53092041015623</v>
      </c>
      <c r="AR552">
        <v>298.13299598693845</v>
      </c>
      <c r="AS552">
        <v>240.09638135217756</v>
      </c>
      <c r="AT552">
        <v>2.0624788531617004</v>
      </c>
      <c r="AU552">
        <v>3.4510681016870293</v>
      </c>
      <c r="AV552">
        <v>36.620452946293398</v>
      </c>
      <c r="AW552">
        <v>14.808488911259218</v>
      </c>
      <c r="AX552">
        <v>25.681958198547363</v>
      </c>
      <c r="AY552">
        <v>3.3112757936974835</v>
      </c>
      <c r="AZ552">
        <v>7.3732506802578215E-2</v>
      </c>
      <c r="BA552">
        <v>2.0555336501939747</v>
      </c>
      <c r="BB552">
        <v>1.2557421435035088</v>
      </c>
      <c r="BC552">
        <v>4.6274705567308144E-2</v>
      </c>
      <c r="BD552">
        <v>16.210584582977383</v>
      </c>
      <c r="BE552">
        <v>0.4439545436138182</v>
      </c>
      <c r="BF552">
        <v>59.54685912756068</v>
      </c>
      <c r="BG552">
        <v>382.36356891341939</v>
      </c>
      <c r="BH552">
        <v>1.5036267518857649E-2</v>
      </c>
    </row>
    <row r="553" spans="1:60" x14ac:dyDescent="0.25">
      <c r="A553" s="6" t="s">
        <v>554</v>
      </c>
      <c r="B553" t="s">
        <v>809</v>
      </c>
      <c r="C553" s="6">
        <v>150819</v>
      </c>
      <c r="D553" t="s">
        <v>813</v>
      </c>
      <c r="F553" s="2" t="s">
        <v>817</v>
      </c>
      <c r="G553" s="2">
        <v>12298.49999813363</v>
      </c>
      <c r="H553" s="2">
        <v>0</v>
      </c>
      <c r="I553">
        <v>22.572753237949655</v>
      </c>
      <c r="J553">
        <v>5.8629974423008595E-2</v>
      </c>
      <c r="K553">
        <v>1124.7446528300243</v>
      </c>
      <c r="L553">
        <v>0.76512096949351183</v>
      </c>
      <c r="M553">
        <v>1.2227156880487078</v>
      </c>
      <c r="N553">
        <v>25.354499816894531</v>
      </c>
      <c r="O553" s="2">
        <v>6</v>
      </c>
      <c r="P553">
        <v>1.4200000166893005</v>
      </c>
      <c r="Q553" s="2">
        <v>0.5</v>
      </c>
      <c r="R553">
        <v>2.5560000300407411</v>
      </c>
      <c r="S553" s="2">
        <v>23.271944046020508</v>
      </c>
      <c r="T553" s="2">
        <v>25.354499816894531</v>
      </c>
      <c r="U553" s="2">
        <v>23.050168991088867</v>
      </c>
      <c r="V553" s="2">
        <v>1819.7158203125</v>
      </c>
      <c r="W553" s="2">
        <v>1783.81103515625</v>
      </c>
      <c r="X553" s="2">
        <v>20.364782333374023</v>
      </c>
      <c r="Y553" s="2">
        <v>21.487752914428711</v>
      </c>
      <c r="Z553" s="2">
        <v>66.945457458496094</v>
      </c>
      <c r="AA553" s="2">
        <v>70.637016296386719</v>
      </c>
      <c r="AB553" s="2">
        <v>400.01773071289062</v>
      </c>
      <c r="AC553" s="2">
        <v>1500.3583984375</v>
      </c>
      <c r="AD553" s="2">
        <v>0.12313638627529144</v>
      </c>
      <c r="AE553" s="2">
        <v>94.229866027832031</v>
      </c>
      <c r="AF553" s="2">
        <v>-7.2260265350341797</v>
      </c>
      <c r="AG553" s="2">
        <v>-0.20712363719940186</v>
      </c>
      <c r="AH553" s="2">
        <v>0.66666668653488159</v>
      </c>
      <c r="AI553" s="2">
        <v>-0.21956524252891541</v>
      </c>
      <c r="AJ553" s="2">
        <v>2.737391471862793</v>
      </c>
      <c r="AK553" s="2">
        <v>1</v>
      </c>
      <c r="AL553" s="2">
        <v>0</v>
      </c>
      <c r="AM553" s="2">
        <v>0.15999999642372131</v>
      </c>
      <c r="AN553" s="2">
        <v>111115</v>
      </c>
      <c r="AO553">
        <v>0.66669621785481759</v>
      </c>
      <c r="AP553">
        <v>7.6512096949351183E-4</v>
      </c>
      <c r="AQ553">
        <v>298.50449981689451</v>
      </c>
      <c r="AR553">
        <v>296.42194404602049</v>
      </c>
      <c r="AS553">
        <v>240.05733838430024</v>
      </c>
      <c r="AT553">
        <v>2.1633525968318987</v>
      </c>
      <c r="AU553">
        <v>3.2475037664144826</v>
      </c>
      <c r="AV553">
        <v>34.463635610553553</v>
      </c>
      <c r="AW553">
        <v>12.975882696124842</v>
      </c>
      <c r="AX553">
        <v>24.31322193145752</v>
      </c>
      <c r="AY553">
        <v>3.0517912704957713</v>
      </c>
      <c r="AZ553">
        <v>5.7315266837241544E-2</v>
      </c>
      <c r="BA553">
        <v>2.0247880783657748</v>
      </c>
      <c r="BB553">
        <v>1.0270031921299965</v>
      </c>
      <c r="BC553">
        <v>3.5937884782195957E-2</v>
      </c>
      <c r="BD553">
        <v>105.98453795169364</v>
      </c>
      <c r="BE553">
        <v>0.63052903623925849</v>
      </c>
      <c r="BF553">
        <v>62.134010491312395</v>
      </c>
      <c r="BG553">
        <v>1771.8888064735115</v>
      </c>
      <c r="BH553">
        <v>7.915483643107131E-3</v>
      </c>
    </row>
    <row r="554" spans="1:60" x14ac:dyDescent="0.25">
      <c r="A554" s="6" t="s">
        <v>554</v>
      </c>
      <c r="B554" t="s">
        <v>809</v>
      </c>
      <c r="C554" s="6">
        <v>150819</v>
      </c>
      <c r="D554" t="s">
        <v>815</v>
      </c>
      <c r="F554" s="2" t="s">
        <v>820</v>
      </c>
      <c r="G554" s="2">
        <v>13277.49999339506</v>
      </c>
      <c r="H554" s="2">
        <v>0</v>
      </c>
      <c r="I554">
        <v>25.286509423951898</v>
      </c>
      <c r="J554">
        <v>0.22281295254405639</v>
      </c>
      <c r="K554">
        <v>1559.0134359550193</v>
      </c>
      <c r="L554">
        <v>2.5634450428396556</v>
      </c>
      <c r="M554">
        <v>1.1434434997148748</v>
      </c>
      <c r="N554">
        <v>25.957330703735352</v>
      </c>
      <c r="O554" s="2">
        <v>6</v>
      </c>
      <c r="P554">
        <v>1.4200000166893005</v>
      </c>
      <c r="Q554" s="2">
        <v>0.5</v>
      </c>
      <c r="R554">
        <v>2.5560000300407411</v>
      </c>
      <c r="S554" s="2">
        <v>24.460704803466797</v>
      </c>
      <c r="T554" s="2">
        <v>25.957330703735352</v>
      </c>
      <c r="U554" s="2">
        <v>24.067270278930664</v>
      </c>
      <c r="V554" s="2">
        <v>1812.8349609375</v>
      </c>
      <c r="W554" s="2">
        <v>1787.24462890625</v>
      </c>
      <c r="X554" s="2">
        <v>21.443780899047852</v>
      </c>
      <c r="Y554" s="2">
        <v>23.588283538818359</v>
      </c>
      <c r="Z554" s="2">
        <v>65.617164611816406</v>
      </c>
      <c r="AA554" s="2">
        <v>72.179267883300781</v>
      </c>
      <c r="AB554" s="2">
        <v>700.2960205078125</v>
      </c>
      <c r="AC554" s="2">
        <v>1500.627685546875</v>
      </c>
      <c r="AD554" s="2">
        <v>5.2058819681406021E-2</v>
      </c>
      <c r="AE554" s="2">
        <v>94.212226867675781</v>
      </c>
      <c r="AF554" s="2">
        <v>-7.4832663536071777</v>
      </c>
      <c r="AG554" s="2">
        <v>-0.25294685363769531</v>
      </c>
      <c r="AH554" s="2">
        <v>0.66666668653488159</v>
      </c>
      <c r="AI554" s="2">
        <v>-0.21956524252891541</v>
      </c>
      <c r="AJ554" s="2">
        <v>2.737391471862793</v>
      </c>
      <c r="AK554" s="2">
        <v>1</v>
      </c>
      <c r="AL554" s="2">
        <v>0</v>
      </c>
      <c r="AM554" s="2">
        <v>0.15999999642372131</v>
      </c>
      <c r="AN554" s="2">
        <v>111115</v>
      </c>
      <c r="AO554">
        <v>1.1671600341796873</v>
      </c>
      <c r="AP554">
        <v>2.5634450428396556E-3</v>
      </c>
      <c r="AQ554">
        <v>299.10733070373533</v>
      </c>
      <c r="AR554">
        <v>297.61070480346677</v>
      </c>
      <c r="AS554">
        <v>240.10042432083719</v>
      </c>
      <c r="AT554">
        <v>1.3005737836695599</v>
      </c>
      <c r="AU554">
        <v>3.3657482198930921</v>
      </c>
      <c r="AV554">
        <v>35.725174234766769</v>
      </c>
      <c r="AW554">
        <v>12.136890695948409</v>
      </c>
      <c r="AX554">
        <v>25.209017753601074</v>
      </c>
      <c r="AY554">
        <v>3.2195173852102767</v>
      </c>
      <c r="AZ554">
        <v>0.20494719038858361</v>
      </c>
      <c r="BA554">
        <v>2.2223047201782173</v>
      </c>
      <c r="BB554">
        <v>0.99721266503205941</v>
      </c>
      <c r="BC554">
        <v>0.12958563361007006</v>
      </c>
      <c r="BD554">
        <v>146.878127517949</v>
      </c>
      <c r="BE554">
        <v>0.87229996987547109</v>
      </c>
      <c r="BF554">
        <v>67.796044195464944</v>
      </c>
      <c r="BG554">
        <v>1773.8890783111308</v>
      </c>
      <c r="BH554">
        <v>9.664219321353756E-3</v>
      </c>
    </row>
    <row r="555" spans="1:60" x14ac:dyDescent="0.25">
      <c r="A555" s="6" t="s">
        <v>554</v>
      </c>
      <c r="B555" t="s">
        <v>809</v>
      </c>
      <c r="C555" s="6">
        <v>150819</v>
      </c>
      <c r="D555" t="s">
        <v>815</v>
      </c>
      <c r="F555" s="2" t="s">
        <v>821</v>
      </c>
      <c r="G555" s="2">
        <v>13411.499999251217</v>
      </c>
      <c r="H555" s="2">
        <v>0</v>
      </c>
      <c r="I555">
        <v>12.133970444655745</v>
      </c>
      <c r="J555">
        <v>0.20652266514236686</v>
      </c>
      <c r="K555">
        <v>280.95763784995393</v>
      </c>
      <c r="L555">
        <v>2.3744053766961284</v>
      </c>
      <c r="M555">
        <v>1.1362900350347576</v>
      </c>
      <c r="N555">
        <v>25.825294494628906</v>
      </c>
      <c r="O555" s="2">
        <v>6</v>
      </c>
      <c r="P555">
        <v>1.4200000166893005</v>
      </c>
      <c r="Q555" s="2">
        <v>0.5</v>
      </c>
      <c r="R555">
        <v>2.5560000300407411</v>
      </c>
      <c r="S555" s="2">
        <v>24.396400451660156</v>
      </c>
      <c r="T555" s="2">
        <v>25.825294494628906</v>
      </c>
      <c r="U555" s="2">
        <v>24.07061767578125</v>
      </c>
      <c r="V555" s="2">
        <v>399.23202514648437</v>
      </c>
      <c r="W555" s="2">
        <v>388.0462646484375</v>
      </c>
      <c r="X555" s="2">
        <v>21.39826774597168</v>
      </c>
      <c r="Y555" s="2">
        <v>23.385072708129883</v>
      </c>
      <c r="Z555" s="2">
        <v>65.73297119140625</v>
      </c>
      <c r="AA555" s="2">
        <v>71.836204528808594</v>
      </c>
      <c r="AB555" s="2">
        <v>700.2840576171875</v>
      </c>
      <c r="AC555" s="2">
        <v>1500.446044921875</v>
      </c>
      <c r="AD555" s="2">
        <v>4.0045693516731262E-2</v>
      </c>
      <c r="AE555" s="2">
        <v>94.215774536132813</v>
      </c>
      <c r="AF555" s="2">
        <v>5.2046637535095215</v>
      </c>
      <c r="AG555" s="2">
        <v>-0.24388179183006287</v>
      </c>
      <c r="AH555" s="2">
        <v>1</v>
      </c>
      <c r="AI555" s="2">
        <v>-0.21956524252891541</v>
      </c>
      <c r="AJ555" s="2">
        <v>2.737391471862793</v>
      </c>
      <c r="AK555" s="2">
        <v>1</v>
      </c>
      <c r="AL555" s="2">
        <v>0</v>
      </c>
      <c r="AM555" s="2">
        <v>0.15999999642372131</v>
      </c>
      <c r="AN555" s="2">
        <v>111115</v>
      </c>
      <c r="AO555">
        <v>1.1671400960286458</v>
      </c>
      <c r="AP555">
        <v>2.3744053766961283E-3</v>
      </c>
      <c r="AQ555">
        <v>298.97529449462888</v>
      </c>
      <c r="AR555">
        <v>297.54640045166013</v>
      </c>
      <c r="AS555">
        <v>240.07136182148679</v>
      </c>
      <c r="AT555">
        <v>1.4084831828892399</v>
      </c>
      <c r="AU555">
        <v>3.3395327728149953</v>
      </c>
      <c r="AV555">
        <v>35.445579991854196</v>
      </c>
      <c r="AW555">
        <v>12.060507283724313</v>
      </c>
      <c r="AX555">
        <v>25.110847473144531</v>
      </c>
      <c r="AY555">
        <v>3.200751664375447</v>
      </c>
      <c r="AZ555">
        <v>0.19108329471045116</v>
      </c>
      <c r="BA555">
        <v>2.2032427377802377</v>
      </c>
      <c r="BB555">
        <v>0.99750892659520929</v>
      </c>
      <c r="BC555">
        <v>0.12072443230171521</v>
      </c>
      <c r="BD555">
        <v>26.470641461875715</v>
      </c>
      <c r="BE555">
        <v>0.72403129071348282</v>
      </c>
      <c r="BF555">
        <v>67.564166751085239</v>
      </c>
      <c r="BG555">
        <v>381.63747751707581</v>
      </c>
      <c r="BH555">
        <v>2.1481684865155282E-2</v>
      </c>
    </row>
    <row r="556" spans="1:60" x14ac:dyDescent="0.25">
      <c r="A556" s="6" t="s">
        <v>554</v>
      </c>
      <c r="B556" t="s">
        <v>857</v>
      </c>
      <c r="C556" s="6">
        <v>150826</v>
      </c>
      <c r="D556" t="s">
        <v>855</v>
      </c>
      <c r="F556" s="2" t="s">
        <v>860</v>
      </c>
      <c r="G556" s="2">
        <v>4789.9999996870756</v>
      </c>
      <c r="H556" s="2">
        <v>0</v>
      </c>
      <c r="I556">
        <v>4.6054776131769914</v>
      </c>
      <c r="J556">
        <v>3.9746278456616317E-2</v>
      </c>
      <c r="K556">
        <v>203.27559556277333</v>
      </c>
      <c r="L556">
        <v>0.63146555467961707</v>
      </c>
      <c r="M556">
        <v>1.563727659454206</v>
      </c>
      <c r="N556">
        <v>29.51664924621582</v>
      </c>
      <c r="O556" s="2">
        <v>6</v>
      </c>
      <c r="P556">
        <v>1.4200000166893005</v>
      </c>
      <c r="Q556" s="2">
        <v>0.5</v>
      </c>
      <c r="R556">
        <v>2.5560000300407411</v>
      </c>
      <c r="S556" s="2">
        <v>24.933881759643555</v>
      </c>
      <c r="T556" s="2">
        <v>29.51664924621582</v>
      </c>
      <c r="U556" s="2">
        <v>23.22467041015625</v>
      </c>
      <c r="V556" s="2">
        <v>408.62152099609375</v>
      </c>
      <c r="W556" s="2">
        <v>398.89462280273437</v>
      </c>
      <c r="X556" s="2">
        <v>24.494529724121094</v>
      </c>
      <c r="Y556" s="2">
        <v>25.726511001586914</v>
      </c>
      <c r="Z556" s="2">
        <v>77.5556640625</v>
      </c>
      <c r="AA556" s="2">
        <v>81.4564208984375</v>
      </c>
      <c r="AB556" s="2">
        <v>299.624755859375</v>
      </c>
      <c r="AC556" s="2">
        <v>1499.99853515625</v>
      </c>
      <c r="AD556" s="2">
        <v>0.16517841815948486</v>
      </c>
      <c r="AE556" s="2">
        <v>100.28018951416016</v>
      </c>
      <c r="AF556" s="2">
        <v>7.6527500152587891</v>
      </c>
      <c r="AG556" s="2">
        <v>-0.24016010761260986</v>
      </c>
      <c r="AH556" s="2">
        <v>1</v>
      </c>
      <c r="AI556" s="2">
        <v>-0.21956524252891541</v>
      </c>
      <c r="AJ556" s="2">
        <v>2.737391471862793</v>
      </c>
      <c r="AK556" s="2">
        <v>1</v>
      </c>
      <c r="AL556" s="2">
        <v>0</v>
      </c>
      <c r="AM556" s="2">
        <v>0.15999999642372131</v>
      </c>
      <c r="AN556" s="2">
        <v>111115</v>
      </c>
      <c r="AO556">
        <v>0.49937459309895826</v>
      </c>
      <c r="AP556">
        <v>6.3146555467961712E-4</v>
      </c>
      <c r="AQ556">
        <v>302.6666492462158</v>
      </c>
      <c r="AR556">
        <v>298.08388175964353</v>
      </c>
      <c r="AS556">
        <v>239.99976026058721</v>
      </c>
      <c r="AT556">
        <v>1.8676315720089058</v>
      </c>
      <c r="AU556">
        <v>4.1435870582314678</v>
      </c>
      <c r="AV556">
        <v>41.320096006064773</v>
      </c>
      <c r="AW556">
        <v>15.593585004477859</v>
      </c>
      <c r="AX556">
        <v>27.225265502929687</v>
      </c>
      <c r="AY556">
        <v>3.6267877463151637</v>
      </c>
      <c r="AZ556">
        <v>3.9137680210331843E-2</v>
      </c>
      <c r="BA556">
        <v>2.5798593987772618</v>
      </c>
      <c r="BB556">
        <v>1.0469283475379019</v>
      </c>
      <c r="BC556">
        <v>2.4515010407296447E-2</v>
      </c>
      <c r="BD556">
        <v>20.384515246638681</v>
      </c>
      <c r="BE556">
        <v>0.50959723180650485</v>
      </c>
      <c r="BF556">
        <v>61.550395864275089</v>
      </c>
      <c r="BG556">
        <v>396.46215226098332</v>
      </c>
      <c r="BH556">
        <v>7.1499629565774658E-3</v>
      </c>
    </row>
    <row r="557" spans="1:60" x14ac:dyDescent="0.25">
      <c r="A557" s="6" t="s">
        <v>554</v>
      </c>
      <c r="B557" t="s">
        <v>857</v>
      </c>
      <c r="C557" s="6">
        <v>150826</v>
      </c>
      <c r="D557" t="s">
        <v>855</v>
      </c>
      <c r="F557" s="2" t="s">
        <v>861</v>
      </c>
      <c r="G557" s="2">
        <v>5006.9999995976686</v>
      </c>
      <c r="H557" s="2">
        <v>0</v>
      </c>
      <c r="I557">
        <v>17.657301142005991</v>
      </c>
      <c r="J557">
        <v>3.8260020111398473E-2</v>
      </c>
      <c r="K557">
        <v>1021.0097846090547</v>
      </c>
      <c r="L557">
        <v>0.57278578108472744</v>
      </c>
      <c r="M557">
        <v>1.473813457983109</v>
      </c>
      <c r="N557">
        <v>28.962991714477539</v>
      </c>
      <c r="O557" s="2">
        <v>6</v>
      </c>
      <c r="P557">
        <v>1.4200000166893005</v>
      </c>
      <c r="Q557" s="2">
        <v>0.5</v>
      </c>
      <c r="R557">
        <v>2.5560000300407411</v>
      </c>
      <c r="S557" s="2">
        <v>24.706443786621094</v>
      </c>
      <c r="T557" s="2">
        <v>28.962991714477539</v>
      </c>
      <c r="U557" s="2">
        <v>23.018764495849609</v>
      </c>
      <c r="V557" s="2">
        <v>1840.5660400390625</v>
      </c>
      <c r="W557" s="2">
        <v>1803.1441650390625</v>
      </c>
      <c r="X557" s="2">
        <v>24.207414627075195</v>
      </c>
      <c r="Y557" s="2">
        <v>25.325218200683594</v>
      </c>
      <c r="Z557" s="2">
        <v>77.686347961425781</v>
      </c>
      <c r="AA557" s="2">
        <v>81.273605346679688</v>
      </c>
      <c r="AB557" s="2">
        <v>299.66616821289063</v>
      </c>
      <c r="AC557" s="2">
        <v>1499.561767578125</v>
      </c>
      <c r="AD557" s="2">
        <v>0.19621457159519196</v>
      </c>
      <c r="AE557" s="2">
        <v>100.26980590820312</v>
      </c>
      <c r="AF557" s="2">
        <v>-0.76518213748931885</v>
      </c>
      <c r="AG557" s="2">
        <v>-0.22814390063285828</v>
      </c>
      <c r="AH557" s="2">
        <v>1</v>
      </c>
      <c r="AI557" s="2">
        <v>-0.21956524252891541</v>
      </c>
      <c r="AJ557" s="2">
        <v>2.737391471862793</v>
      </c>
      <c r="AK557" s="2">
        <v>1</v>
      </c>
      <c r="AL557" s="2">
        <v>0</v>
      </c>
      <c r="AM557" s="2">
        <v>0.15999999642372131</v>
      </c>
      <c r="AN557" s="2">
        <v>111115</v>
      </c>
      <c r="AO557">
        <v>0.49944361368815104</v>
      </c>
      <c r="AP557">
        <v>5.7278578108472741E-4</v>
      </c>
      <c r="AQ557">
        <v>302.11299171447752</v>
      </c>
      <c r="AR557">
        <v>297.85644378662107</v>
      </c>
      <c r="AS557">
        <v>239.92987744964921</v>
      </c>
      <c r="AT557">
        <v>1.9459176321666343</v>
      </c>
      <c r="AU557">
        <v>4.0131681715485463</v>
      </c>
      <c r="AV557">
        <v>40.023695420559569</v>
      </c>
      <c r="AW557">
        <v>14.698477219875976</v>
      </c>
      <c r="AX557">
        <v>26.834717750549316</v>
      </c>
      <c r="AY557">
        <v>3.5445620897132675</v>
      </c>
      <c r="AZ557">
        <v>3.7695763209381741E-2</v>
      </c>
      <c r="BA557">
        <v>2.5393547135654373</v>
      </c>
      <c r="BB557">
        <v>1.0052073761478302</v>
      </c>
      <c r="BC557">
        <v>2.3609905429332872E-2</v>
      </c>
      <c r="BD557">
        <v>102.37645293312619</v>
      </c>
      <c r="BE557">
        <v>0.56623857615230444</v>
      </c>
      <c r="BF557">
        <v>62.594983595017915</v>
      </c>
      <c r="BG557">
        <v>1793.8181258131051</v>
      </c>
      <c r="BH557">
        <v>6.1614857125783726E-3</v>
      </c>
    </row>
    <row r="558" spans="1:60" x14ac:dyDescent="0.25">
      <c r="A558" s="6" t="s">
        <v>554</v>
      </c>
      <c r="B558" t="s">
        <v>857</v>
      </c>
      <c r="C558" s="6">
        <v>150826</v>
      </c>
      <c r="D558" t="s">
        <v>854</v>
      </c>
      <c r="F558" s="2" t="s">
        <v>858</v>
      </c>
      <c r="G558" s="2">
        <v>3459.9999989494681</v>
      </c>
      <c r="H558" s="2">
        <v>0</v>
      </c>
      <c r="I558">
        <v>2.7061732059488954</v>
      </c>
      <c r="J558">
        <v>4.2817935870727297E-2</v>
      </c>
      <c r="K558">
        <v>294.03527149209066</v>
      </c>
      <c r="L558">
        <v>0.6238379465111884</v>
      </c>
      <c r="M558">
        <v>1.4401422503629102</v>
      </c>
      <c r="N558">
        <v>27.963838577270508</v>
      </c>
      <c r="O558" s="2">
        <v>6</v>
      </c>
      <c r="P558">
        <v>1.4200000166893005</v>
      </c>
      <c r="Q558" s="2">
        <v>0.5</v>
      </c>
      <c r="R558">
        <v>2.5560000300407411</v>
      </c>
      <c r="S558" s="2">
        <v>23.101343154907227</v>
      </c>
      <c r="T558" s="2">
        <v>27.963838577270508</v>
      </c>
      <c r="U558" s="2">
        <v>21.359951019287109</v>
      </c>
      <c r="V558" s="2">
        <v>410.796875</v>
      </c>
      <c r="W558" s="2">
        <v>404.87179565429687</v>
      </c>
      <c r="X558" s="2">
        <v>22.180492401123047</v>
      </c>
      <c r="Y558" s="2">
        <v>23.400533676147461</v>
      </c>
      <c r="Z558" s="2">
        <v>78.40338134765625</v>
      </c>
      <c r="AA558" s="2">
        <v>82.715965270996094</v>
      </c>
      <c r="AB558" s="2">
        <v>299.61599731445312</v>
      </c>
      <c r="AC558" s="2">
        <v>1503.35888671875</v>
      </c>
      <c r="AD558" s="2">
        <v>0.24728043377399445</v>
      </c>
      <c r="AE558" s="2">
        <v>100.28424835205078</v>
      </c>
      <c r="AF558" s="2">
        <v>6.7020282745361328</v>
      </c>
      <c r="AG558" s="2">
        <v>-0.2295210212469101</v>
      </c>
      <c r="AH558" s="2">
        <v>1</v>
      </c>
      <c r="AI558" s="2">
        <v>-0.21956524252891541</v>
      </c>
      <c r="AJ558" s="2">
        <v>2.737391471862793</v>
      </c>
      <c r="AK558" s="2">
        <v>1</v>
      </c>
      <c r="AL558" s="2">
        <v>0</v>
      </c>
      <c r="AM558" s="2">
        <v>0.15999999642372131</v>
      </c>
      <c r="AN558" s="2">
        <v>111115</v>
      </c>
      <c r="AO558">
        <v>0.4993599955240885</v>
      </c>
      <c r="AP558">
        <v>6.2383794651118835E-4</v>
      </c>
      <c r="AQ558">
        <v>301.11383857727049</v>
      </c>
      <c r="AR558">
        <v>296.2513431549072</v>
      </c>
      <c r="AS558">
        <v>240.53741649856966</v>
      </c>
      <c r="AT558">
        <v>1.854687278941471</v>
      </c>
      <c r="AU558">
        <v>3.78684718111221</v>
      </c>
      <c r="AV558">
        <v>37.761136403180409</v>
      </c>
      <c r="AW558">
        <v>14.360602727032948</v>
      </c>
      <c r="AX558">
        <v>25.532590866088867</v>
      </c>
      <c r="AY558">
        <v>3.282052314594774</v>
      </c>
      <c r="AZ558">
        <v>4.2112470672210904E-2</v>
      </c>
      <c r="BA558">
        <v>2.3467049307492998</v>
      </c>
      <c r="BB558">
        <v>0.93534738384547422</v>
      </c>
      <c r="BC558">
        <v>2.6382779529019011E-2</v>
      </c>
      <c r="BD558">
        <v>29.487106190575499</v>
      </c>
      <c r="BE558">
        <v>0.72624291108476002</v>
      </c>
      <c r="BF558">
        <v>61.416554706398443</v>
      </c>
      <c r="BG558">
        <v>403.44247883696772</v>
      </c>
      <c r="BH558">
        <v>4.1196414226701561E-3</v>
      </c>
    </row>
    <row r="559" spans="1:60" x14ac:dyDescent="0.25">
      <c r="A559" s="6" t="s">
        <v>554</v>
      </c>
      <c r="B559" t="s">
        <v>857</v>
      </c>
      <c r="C559" s="6">
        <v>150826</v>
      </c>
      <c r="D559" t="s">
        <v>854</v>
      </c>
      <c r="F559" s="2" t="s">
        <v>859</v>
      </c>
      <c r="G559" s="2">
        <v>3673.9999994859099</v>
      </c>
      <c r="H559" s="2">
        <v>0</v>
      </c>
      <c r="I559">
        <v>11.570296567158406</v>
      </c>
      <c r="J559">
        <v>3.9529109162979095E-2</v>
      </c>
      <c r="K559">
        <v>1307.7547964412913</v>
      </c>
      <c r="L559">
        <v>0.56542560991718682</v>
      </c>
      <c r="M559">
        <v>1.4123150675117775</v>
      </c>
      <c r="N559">
        <v>27.837854385375977</v>
      </c>
      <c r="O559" s="2">
        <v>6</v>
      </c>
      <c r="P559">
        <v>1.4200000166893005</v>
      </c>
      <c r="Q559" s="2">
        <v>0.5</v>
      </c>
      <c r="R559">
        <v>2.5560000300407411</v>
      </c>
      <c r="S559" s="2">
        <v>23.101696014404297</v>
      </c>
      <c r="T559" s="2">
        <v>27.837854385375977</v>
      </c>
      <c r="U559" s="2">
        <v>21.335271835327148</v>
      </c>
      <c r="V559" s="2">
        <v>1843.75830078125</v>
      </c>
      <c r="W559" s="2">
        <v>1818.530029296875</v>
      </c>
      <c r="X559" s="2">
        <v>22.295633316040039</v>
      </c>
      <c r="Y559" s="2">
        <v>23.401388168334961</v>
      </c>
      <c r="Z559" s="2">
        <v>78.809051513671875</v>
      </c>
      <c r="AA559" s="2">
        <v>82.717597961425781</v>
      </c>
      <c r="AB559" s="2">
        <v>299.62908935546875</v>
      </c>
      <c r="AC559" s="2">
        <v>1500.240478515625</v>
      </c>
      <c r="AD559" s="2">
        <v>0.18821313977241516</v>
      </c>
      <c r="AE559" s="2">
        <v>100.28470611572266</v>
      </c>
      <c r="AF559" s="2">
        <v>-3.1549601554870605</v>
      </c>
      <c r="AG559" s="2">
        <v>-0.22634652256965637</v>
      </c>
      <c r="AH559" s="2">
        <v>0.66666668653488159</v>
      </c>
      <c r="AI559" s="2">
        <v>-0.21956524252891541</v>
      </c>
      <c r="AJ559" s="2">
        <v>2.737391471862793</v>
      </c>
      <c r="AK559" s="2">
        <v>1</v>
      </c>
      <c r="AL559" s="2">
        <v>0</v>
      </c>
      <c r="AM559" s="2">
        <v>0.15999999642372131</v>
      </c>
      <c r="AN559" s="2">
        <v>111115</v>
      </c>
      <c r="AO559">
        <v>0.49938181559244788</v>
      </c>
      <c r="AP559">
        <v>5.6542560991718678E-4</v>
      </c>
      <c r="AQ559">
        <v>300.98785438537595</v>
      </c>
      <c r="AR559">
        <v>296.25169601440427</v>
      </c>
      <c r="AS559">
        <v>240.03847119722195</v>
      </c>
      <c r="AT559">
        <v>1.8970487452989171</v>
      </c>
      <c r="AU559">
        <v>3.7591164026731985</v>
      </c>
      <c r="AV559">
        <v>37.484443523575763</v>
      </c>
      <c r="AW559">
        <v>14.083055355240802</v>
      </c>
      <c r="AX559">
        <v>25.469775199890137</v>
      </c>
      <c r="AY559">
        <v>3.2698299925906098</v>
      </c>
      <c r="AZ559">
        <v>3.8927093008501217E-2</v>
      </c>
      <c r="BA559">
        <v>2.346801335161421</v>
      </c>
      <c r="BB559">
        <v>0.92302865742918883</v>
      </c>
      <c r="BC559">
        <v>2.4382813649195891E-2</v>
      </c>
      <c r="BD559">
        <v>131.14780543254162</v>
      </c>
      <c r="BE559">
        <v>0.71912741355551213</v>
      </c>
      <c r="BF559">
        <v>61.84008662342525</v>
      </c>
      <c r="BG559">
        <v>1812.4189572381572</v>
      </c>
      <c r="BH559">
        <v>3.9478076474223052E-3</v>
      </c>
    </row>
    <row r="560" spans="1:60" x14ac:dyDescent="0.25">
      <c r="A560" s="6" t="s">
        <v>554</v>
      </c>
      <c r="B560" t="s">
        <v>857</v>
      </c>
      <c r="C560" s="6">
        <v>150826</v>
      </c>
      <c r="D560" t="s">
        <v>856</v>
      </c>
      <c r="F560" s="2" t="s">
        <v>862</v>
      </c>
      <c r="G560" s="2">
        <v>5682.9999994412065</v>
      </c>
      <c r="H560" s="2">
        <v>0</v>
      </c>
      <c r="I560">
        <v>0.26966367741837455</v>
      </c>
      <c r="J560">
        <v>2.7176961698418649E-2</v>
      </c>
      <c r="K560">
        <v>385.33629605612396</v>
      </c>
      <c r="L560">
        <v>0.29415945555925105</v>
      </c>
      <c r="M560">
        <v>1.0642070089394742</v>
      </c>
      <c r="N560">
        <v>26.670942306518555</v>
      </c>
      <c r="O560" s="2">
        <v>6</v>
      </c>
      <c r="P560">
        <v>1.4200000166893005</v>
      </c>
      <c r="Q560" s="2">
        <v>0.5</v>
      </c>
      <c r="R560">
        <v>2.5560000300407411</v>
      </c>
      <c r="S560" s="2">
        <v>23.678310394287109</v>
      </c>
      <c r="T560" s="2">
        <v>26.670942306518555</v>
      </c>
      <c r="U560" s="2">
        <v>21.934829711914063</v>
      </c>
      <c r="V560" s="2">
        <v>409.07199096679687</v>
      </c>
      <c r="W560" s="2">
        <v>408.29150390625</v>
      </c>
      <c r="X560" s="2">
        <v>23.82438850402832</v>
      </c>
      <c r="Y560" s="2">
        <v>24.399055480957031</v>
      </c>
      <c r="Z560" s="2">
        <v>81.316497802734375</v>
      </c>
      <c r="AA560" s="2">
        <v>83.277931213378906</v>
      </c>
      <c r="AB560" s="2">
        <v>299.63327026367188</v>
      </c>
      <c r="AC560" s="2">
        <v>1501.23828125</v>
      </c>
      <c r="AD560" s="2">
        <v>0.17519521713256836</v>
      </c>
      <c r="AE560" s="2">
        <v>100.26458740234375</v>
      </c>
      <c r="AF560" s="2">
        <v>7.0439562797546387</v>
      </c>
      <c r="AG560" s="2">
        <v>-0.24019470810890198</v>
      </c>
      <c r="AH560" s="2">
        <v>1</v>
      </c>
      <c r="AI560" s="2">
        <v>-0.21956524252891541</v>
      </c>
      <c r="AJ560" s="2">
        <v>2.737391471862793</v>
      </c>
      <c r="AK560" s="2">
        <v>1</v>
      </c>
      <c r="AL560" s="2">
        <v>0</v>
      </c>
      <c r="AM560" s="2">
        <v>0.15999999642372131</v>
      </c>
      <c r="AN560" s="2">
        <v>111115</v>
      </c>
      <c r="AO560">
        <v>0.49938878377278634</v>
      </c>
      <c r="AP560">
        <v>2.9415945555925108E-4</v>
      </c>
      <c r="AQ560">
        <v>299.82094230651853</v>
      </c>
      <c r="AR560">
        <v>296.82831039428709</v>
      </c>
      <c r="AS560">
        <v>240.19811963115353</v>
      </c>
      <c r="AT560">
        <v>2.2811054101772674</v>
      </c>
      <c r="AU560">
        <v>3.5105682397445248</v>
      </c>
      <c r="AV560">
        <v>35.013042298346534</v>
      </c>
      <c r="AW560">
        <v>10.613986817389502</v>
      </c>
      <c r="AX560">
        <v>25.174626350402832</v>
      </c>
      <c r="AY560">
        <v>3.2129323926346114</v>
      </c>
      <c r="AZ560">
        <v>2.6891039653773905E-2</v>
      </c>
      <c r="BA560">
        <v>2.4463612308050506</v>
      </c>
      <c r="BB560">
        <v>0.76657116182956075</v>
      </c>
      <c r="BC560">
        <v>1.683235633142232E-2</v>
      </c>
      <c r="BD560">
        <v>38.635584735214643</v>
      </c>
      <c r="BE560">
        <v>0.94377740503903085</v>
      </c>
      <c r="BF560">
        <v>69.086223531277525</v>
      </c>
      <c r="BG560">
        <v>408.14907590928749</v>
      </c>
      <c r="BH560">
        <v>4.564519729681497E-4</v>
      </c>
    </row>
    <row r="561" spans="1:60" x14ac:dyDescent="0.25">
      <c r="A561" s="6" t="s">
        <v>554</v>
      </c>
      <c r="B561" t="s">
        <v>857</v>
      </c>
      <c r="C561" s="6">
        <v>150826</v>
      </c>
      <c r="D561" t="s">
        <v>856</v>
      </c>
      <c r="F561" s="2" t="s">
        <v>863</v>
      </c>
      <c r="G561" s="2">
        <v>5916.9999991953373</v>
      </c>
      <c r="H561" s="2">
        <v>0</v>
      </c>
      <c r="I561">
        <v>3.7626677759762206</v>
      </c>
      <c r="J561">
        <v>2.9707340807454158E-2</v>
      </c>
      <c r="K561">
        <v>1598.7274411619164</v>
      </c>
      <c r="L561">
        <v>0.31003366044102859</v>
      </c>
      <c r="M561">
        <v>1.027165958626572</v>
      </c>
      <c r="N561">
        <v>26.488262176513672</v>
      </c>
      <c r="O561" s="2">
        <v>6</v>
      </c>
      <c r="P561">
        <v>1.4200000166893005</v>
      </c>
      <c r="Q561" s="2">
        <v>0.5</v>
      </c>
      <c r="R561">
        <v>2.5560000300407411</v>
      </c>
      <c r="S561" s="2">
        <v>23.430377960205078</v>
      </c>
      <c r="T561" s="2">
        <v>26.488262176513672</v>
      </c>
      <c r="U561" s="2">
        <v>21.692146301269531</v>
      </c>
      <c r="V561" s="2">
        <v>1840.999267578125</v>
      </c>
      <c r="W561" s="2">
        <v>1832.3277587890625</v>
      </c>
      <c r="X561" s="2">
        <v>23.791238784790039</v>
      </c>
      <c r="Y561" s="2">
        <v>24.396877288818359</v>
      </c>
      <c r="Z561" s="2">
        <v>82.415077209472656</v>
      </c>
      <c r="AA561" s="2">
        <v>84.5130615234375</v>
      </c>
      <c r="AB561" s="2">
        <v>299.65380859375</v>
      </c>
      <c r="AC561" s="2">
        <v>1499.5643310546875</v>
      </c>
      <c r="AD561" s="2">
        <v>5.2057605236768723E-2</v>
      </c>
      <c r="AE561" s="2">
        <v>100.25138092041016</v>
      </c>
      <c r="AF561" s="2">
        <v>-2.8661267757415771</v>
      </c>
      <c r="AG561" s="2">
        <v>-0.23969975113868713</v>
      </c>
      <c r="AH561" s="2">
        <v>1</v>
      </c>
      <c r="AI561" s="2">
        <v>-0.21956524252891541</v>
      </c>
      <c r="AJ561" s="2">
        <v>2.737391471862793</v>
      </c>
      <c r="AK561" s="2">
        <v>1</v>
      </c>
      <c r="AL561" s="2">
        <v>0</v>
      </c>
      <c r="AM561" s="2">
        <v>0.15999999642372131</v>
      </c>
      <c r="AN561" s="2">
        <v>111115</v>
      </c>
      <c r="AO561">
        <v>0.49942301432291664</v>
      </c>
      <c r="AP561">
        <v>3.1003366044102861E-4</v>
      </c>
      <c r="AQ561">
        <v>299.63826217651365</v>
      </c>
      <c r="AR561">
        <v>296.58037796020506</v>
      </c>
      <c r="AS561">
        <v>239.93028760589004</v>
      </c>
      <c r="AT561">
        <v>2.262302057857982</v>
      </c>
      <c r="AU561">
        <v>3.4729865969764049</v>
      </c>
      <c r="AV561">
        <v>34.642780628963294</v>
      </c>
      <c r="AW561">
        <v>10.245903340144935</v>
      </c>
      <c r="AX561">
        <v>24.959320068359375</v>
      </c>
      <c r="AY561">
        <v>3.1719740833642613</v>
      </c>
      <c r="AZ561">
        <v>2.936603145907235E-2</v>
      </c>
      <c r="BA561">
        <v>2.4458206383498329</v>
      </c>
      <c r="BB561">
        <v>0.72615344501442847</v>
      </c>
      <c r="BC561">
        <v>1.8384132012349546E-2</v>
      </c>
      <c r="BD561">
        <v>160.2746336918359</v>
      </c>
      <c r="BE561">
        <v>0.87251171821927409</v>
      </c>
      <c r="BF561">
        <v>69.874634441273571</v>
      </c>
      <c r="BG561">
        <v>1830.3404342828546</v>
      </c>
      <c r="BH561">
        <v>1.4364269643276004E-3</v>
      </c>
    </row>
    <row r="562" spans="1:60" x14ac:dyDescent="0.25">
      <c r="A562" s="6" t="s">
        <v>554</v>
      </c>
      <c r="B562" t="s">
        <v>857</v>
      </c>
      <c r="C562" s="6">
        <v>150826</v>
      </c>
      <c r="D562" t="s">
        <v>865</v>
      </c>
      <c r="F562" s="2" t="s">
        <v>868</v>
      </c>
      <c r="G562" s="2">
        <v>6751.4999994076788</v>
      </c>
      <c r="H562" s="2">
        <v>0</v>
      </c>
      <c r="I562">
        <v>0.64737308793478954</v>
      </c>
      <c r="J562">
        <v>7.4169327153474782E-2</v>
      </c>
      <c r="K562">
        <v>1779.1466791978735</v>
      </c>
      <c r="L562">
        <v>1.0709164967219023</v>
      </c>
      <c r="M562">
        <v>1.4415026976230569</v>
      </c>
      <c r="N562">
        <v>28.591909408569336</v>
      </c>
      <c r="O562" s="2">
        <v>6</v>
      </c>
      <c r="P562">
        <v>1.4200000166893005</v>
      </c>
      <c r="Q562" s="2">
        <v>0.5</v>
      </c>
      <c r="R562">
        <v>2.5560000300407411</v>
      </c>
      <c r="S562" s="2">
        <v>24.065526962280273</v>
      </c>
      <c r="T562" s="2">
        <v>28.591909408569336</v>
      </c>
      <c r="U562" s="2">
        <v>22.289169311523438</v>
      </c>
      <c r="V562" s="2">
        <v>1841.4925537109375</v>
      </c>
      <c r="W562" s="2">
        <v>1836.25830078125</v>
      </c>
      <c r="X562" s="2">
        <v>22.715068817138672</v>
      </c>
      <c r="Y562" s="2">
        <v>24.806386947631836</v>
      </c>
      <c r="Z562" s="2">
        <v>75.717582702636719</v>
      </c>
      <c r="AA562" s="2">
        <v>82.688713073730469</v>
      </c>
      <c r="AB562" s="2">
        <v>299.62469482421875</v>
      </c>
      <c r="AC562" s="2">
        <v>1500.0806884765625</v>
      </c>
      <c r="AD562" s="2">
        <v>0.18220189213752747</v>
      </c>
      <c r="AE562" s="2">
        <v>100.22703552246094</v>
      </c>
      <c r="AF562" s="2">
        <v>-1.1575362682342529</v>
      </c>
      <c r="AG562" s="2">
        <v>-0.25959035754203796</v>
      </c>
      <c r="AH562" s="2">
        <v>1</v>
      </c>
      <c r="AI562" s="2">
        <v>-0.21956524252891541</v>
      </c>
      <c r="AJ562" s="2">
        <v>2.737391471862793</v>
      </c>
      <c r="AK562" s="2">
        <v>1</v>
      </c>
      <c r="AL562" s="2">
        <v>0</v>
      </c>
      <c r="AM562" s="2">
        <v>0.15999999642372131</v>
      </c>
      <c r="AN562" s="2">
        <v>111115</v>
      </c>
      <c r="AO562">
        <v>0.49937449137369783</v>
      </c>
      <c r="AP562">
        <v>1.0709164967219022E-3</v>
      </c>
      <c r="AQ562">
        <v>301.74190940856931</v>
      </c>
      <c r="AR562">
        <v>297.21552696228025</v>
      </c>
      <c r="AS562">
        <v>240.01290479154341</v>
      </c>
      <c r="AT562">
        <v>1.6550547047181075</v>
      </c>
      <c r="AU562">
        <v>3.9277733234072643</v>
      </c>
      <c r="AV562">
        <v>39.188760826184946</v>
      </c>
      <c r="AW562">
        <v>14.382373878553111</v>
      </c>
      <c r="AX562">
        <v>26.328718185424805</v>
      </c>
      <c r="AY562">
        <v>3.4404524703656083</v>
      </c>
      <c r="AZ562">
        <v>7.207779298083597E-2</v>
      </c>
      <c r="BA562">
        <v>2.4862706257842073</v>
      </c>
      <c r="BB562">
        <v>0.95418184458140098</v>
      </c>
      <c r="BC562">
        <v>4.5231976154951135E-2</v>
      </c>
      <c r="BD562">
        <v>178.31859741563369</v>
      </c>
      <c r="BE562">
        <v>0.96889782795858403</v>
      </c>
      <c r="BF562">
        <v>63.155748480083965</v>
      </c>
      <c r="BG562">
        <v>1835.9163783796694</v>
      </c>
      <c r="BH562">
        <v>2.2269713586012642E-4</v>
      </c>
    </row>
    <row r="563" spans="1:60" x14ac:dyDescent="0.25">
      <c r="A563" s="6" t="s">
        <v>554</v>
      </c>
      <c r="B563" t="s">
        <v>857</v>
      </c>
      <c r="C563" s="6">
        <v>150826</v>
      </c>
      <c r="D563" t="s">
        <v>865</v>
      </c>
      <c r="F563" s="2" t="s">
        <v>869</v>
      </c>
      <c r="G563" s="2">
        <v>6930.499998960644</v>
      </c>
      <c r="H563" s="2">
        <v>0</v>
      </c>
      <c r="I563">
        <v>-0.60464904116808338</v>
      </c>
      <c r="J563">
        <v>7.1526888812529929E-2</v>
      </c>
      <c r="K563">
        <v>414.54653666342955</v>
      </c>
      <c r="L563">
        <v>0.98776475347060244</v>
      </c>
      <c r="M563">
        <v>1.3776228235977039</v>
      </c>
      <c r="N563">
        <v>28.287450790405273</v>
      </c>
      <c r="O563" s="2">
        <v>6</v>
      </c>
      <c r="P563">
        <v>1.4200000166893005</v>
      </c>
      <c r="Q563" s="2">
        <v>0.5</v>
      </c>
      <c r="R563">
        <v>2.5560000300407411</v>
      </c>
      <c r="S563" s="2">
        <v>23.813549041748047</v>
      </c>
      <c r="T563" s="2">
        <v>28.287450790405273</v>
      </c>
      <c r="U563" s="2">
        <v>22.061313629150391</v>
      </c>
      <c r="V563" s="2">
        <v>409.62509155273437</v>
      </c>
      <c r="W563" s="2">
        <v>410.02487182617187</v>
      </c>
      <c r="X563" s="2">
        <v>22.831214904785156</v>
      </c>
      <c r="Y563" s="2">
        <v>24.760234832763672</v>
      </c>
      <c r="Z563" s="2">
        <v>77.254470825195313</v>
      </c>
      <c r="AA563" s="2">
        <v>83.78173828125</v>
      </c>
      <c r="AB563" s="2">
        <v>299.6259765625</v>
      </c>
      <c r="AC563" s="2">
        <v>1500.873779296875</v>
      </c>
      <c r="AD563" s="2">
        <v>7.0076048374176025E-2</v>
      </c>
      <c r="AE563" s="2">
        <v>100.21210479736328</v>
      </c>
      <c r="AF563" s="2">
        <v>8.0817813873291016</v>
      </c>
      <c r="AG563" s="2">
        <v>-0.26698410511016846</v>
      </c>
      <c r="AH563" s="2">
        <v>1</v>
      </c>
      <c r="AI563" s="2">
        <v>-0.21956524252891541</v>
      </c>
      <c r="AJ563" s="2">
        <v>2.737391471862793</v>
      </c>
      <c r="AK563" s="2">
        <v>1</v>
      </c>
      <c r="AL563" s="2">
        <v>0</v>
      </c>
      <c r="AM563" s="2">
        <v>0.15999999642372131</v>
      </c>
      <c r="AN563" s="2">
        <v>111115</v>
      </c>
      <c r="AO563">
        <v>0.49937662760416662</v>
      </c>
      <c r="AP563">
        <v>9.8776475347060245E-4</v>
      </c>
      <c r="AQ563">
        <v>301.43745079040525</v>
      </c>
      <c r="AR563">
        <v>296.96354904174802</v>
      </c>
      <c r="AS563">
        <v>240.13979931995709</v>
      </c>
      <c r="AT563">
        <v>1.7093630624291023</v>
      </c>
      <c r="AU563">
        <v>3.8588980714659415</v>
      </c>
      <c r="AV563">
        <v>38.507304873687019</v>
      </c>
      <c r="AW563">
        <v>13.747070040923347</v>
      </c>
      <c r="AX563">
        <v>26.05049991607666</v>
      </c>
      <c r="AY563">
        <v>3.384354721868386</v>
      </c>
      <c r="AZ563">
        <v>6.9579774289557569E-2</v>
      </c>
      <c r="BA563">
        <v>2.4812752478682376</v>
      </c>
      <c r="BB563">
        <v>0.90307947400014843</v>
      </c>
      <c r="BC563">
        <v>4.3658201405964402E-2</v>
      </c>
      <c r="BD563">
        <v>41.542580975499604</v>
      </c>
      <c r="BE563">
        <v>1.0110277818443527</v>
      </c>
      <c r="BF563">
        <v>64.137458266237445</v>
      </c>
      <c r="BG563">
        <v>410.34422871035935</v>
      </c>
      <c r="BH563">
        <v>-9.4507610757727217E-4</v>
      </c>
    </row>
    <row r="564" spans="1:60" x14ac:dyDescent="0.25">
      <c r="A564" s="6" t="s">
        <v>554</v>
      </c>
      <c r="B564" t="s">
        <v>857</v>
      </c>
      <c r="C564" s="6">
        <v>150826</v>
      </c>
      <c r="D564" t="s">
        <v>864</v>
      </c>
      <c r="F564" s="2" t="s">
        <v>867</v>
      </c>
      <c r="G564" s="2">
        <v>6147.4999992959201</v>
      </c>
      <c r="H564" s="2">
        <v>0</v>
      </c>
      <c r="I564">
        <v>2.9941691333338181</v>
      </c>
      <c r="J564">
        <v>9.5977207612896118E-2</v>
      </c>
      <c r="K564">
        <v>1762.145229760863</v>
      </c>
      <c r="L564">
        <v>0.73803650010863509</v>
      </c>
      <c r="M564">
        <v>0.77703193563556017</v>
      </c>
      <c r="N564">
        <v>25.344270706176758</v>
      </c>
      <c r="O564" s="2">
        <v>6</v>
      </c>
      <c r="P564">
        <v>1.4200000166893005</v>
      </c>
      <c r="Q564" s="2">
        <v>0.5</v>
      </c>
      <c r="R564">
        <v>2.5560000300407411</v>
      </c>
      <c r="S564" s="2">
        <v>23.490974426269531</v>
      </c>
      <c r="T564" s="2">
        <v>25.344270706176758</v>
      </c>
      <c r="U564" s="2">
        <v>21.759405136108398</v>
      </c>
      <c r="V564" s="2">
        <v>1841.73388671875</v>
      </c>
      <c r="W564" s="2">
        <v>1836.5146484375</v>
      </c>
      <c r="X564" s="2">
        <v>23.760032653808594</v>
      </c>
      <c r="Y564" s="2">
        <v>24.623825073242187</v>
      </c>
      <c r="Z564" s="2">
        <v>82.004188537597656</v>
      </c>
      <c r="AA564" s="2">
        <v>84.985435485839844</v>
      </c>
      <c r="AB564" s="2">
        <v>500.025146484375</v>
      </c>
      <c r="AC564" s="2">
        <v>1500.1153564453125</v>
      </c>
      <c r="AD564" s="2">
        <v>0.17719815671443939</v>
      </c>
      <c r="AE564" s="2">
        <v>100.24832153320312</v>
      </c>
      <c r="AF564" s="2">
        <v>-3.4844982624053955</v>
      </c>
      <c r="AG564" s="2">
        <v>-0.27136841416358948</v>
      </c>
      <c r="AH564" s="2">
        <v>1</v>
      </c>
      <c r="AI564" s="2">
        <v>-0.21956524252891541</v>
      </c>
      <c r="AJ564" s="2">
        <v>2.737391471862793</v>
      </c>
      <c r="AK564" s="2">
        <v>1</v>
      </c>
      <c r="AL564" s="2">
        <v>0</v>
      </c>
      <c r="AM564" s="2">
        <v>0.15999999642372131</v>
      </c>
      <c r="AN564" s="2">
        <v>111115</v>
      </c>
      <c r="AO564">
        <v>0.8333752441406248</v>
      </c>
      <c r="AP564">
        <v>7.3803650010863513E-4</v>
      </c>
      <c r="AQ564">
        <v>298.49427070617674</v>
      </c>
      <c r="AR564">
        <v>296.64097442626951</v>
      </c>
      <c r="AS564">
        <v>240.01845166641942</v>
      </c>
      <c r="AT564">
        <v>2.2075965229726426</v>
      </c>
      <c r="AU564">
        <v>3.245529068955292</v>
      </c>
      <c r="AV564">
        <v>32.374896849323747</v>
      </c>
      <c r="AW564">
        <v>7.7510717760815595</v>
      </c>
      <c r="AX564">
        <v>24.417622566223145</v>
      </c>
      <c r="AY564">
        <v>3.070937221320087</v>
      </c>
      <c r="AZ564">
        <v>9.250371460911791E-2</v>
      </c>
      <c r="BA564">
        <v>2.4684971333197319</v>
      </c>
      <c r="BB564">
        <v>0.60244008800035509</v>
      </c>
      <c r="BC564">
        <v>5.8117172098926619E-2</v>
      </c>
      <c r="BD564">
        <v>176.65210158126709</v>
      </c>
      <c r="BE564">
        <v>0.95950513177778884</v>
      </c>
      <c r="BF564">
        <v>76.247936972263773</v>
      </c>
      <c r="BG564">
        <v>1834.9332210969314</v>
      </c>
      <c r="BH564">
        <v>1.2441827132338708E-3</v>
      </c>
    </row>
    <row r="565" spans="1:60" x14ac:dyDescent="0.25">
      <c r="A565" s="6" t="s">
        <v>554</v>
      </c>
      <c r="B565" t="s">
        <v>857</v>
      </c>
      <c r="C565" s="6">
        <v>150826</v>
      </c>
      <c r="D565" t="s">
        <v>864</v>
      </c>
      <c r="F565" s="2" t="s">
        <v>143</v>
      </c>
      <c r="G565" s="2">
        <v>6436.9999988600612</v>
      </c>
      <c r="H565" s="2">
        <v>0</v>
      </c>
      <c r="I565">
        <v>-2.9477095221961479E-2</v>
      </c>
      <c r="J565">
        <v>9.6462049579991174E-2</v>
      </c>
      <c r="K565">
        <v>403.85134244962171</v>
      </c>
      <c r="L565">
        <v>0.79171742211551666</v>
      </c>
      <c r="M565">
        <v>0.82954100751968163</v>
      </c>
      <c r="N565">
        <v>25.377696990966797</v>
      </c>
      <c r="O565" s="2">
        <v>6</v>
      </c>
      <c r="P565">
        <v>1.4200000166893005</v>
      </c>
      <c r="Q565" s="2">
        <v>0.5</v>
      </c>
      <c r="R565">
        <v>2.5560000300407411</v>
      </c>
      <c r="S565" s="2">
        <v>23.585527420043945</v>
      </c>
      <c r="T565" s="2">
        <v>25.377696990966797</v>
      </c>
      <c r="U565" s="2">
        <v>21.888349533081055</v>
      </c>
      <c r="V565" s="2">
        <v>409.44451904296875</v>
      </c>
      <c r="W565" s="2">
        <v>408.85531616210937</v>
      </c>
      <c r="X565" s="2">
        <v>22.621206283569336</v>
      </c>
      <c r="Y565" s="2">
        <v>24.168371200561523</v>
      </c>
      <c r="Z565" s="2">
        <v>77.617362976074219</v>
      </c>
      <c r="AA565" s="2">
        <v>82.925956726074219</v>
      </c>
      <c r="AB565" s="2">
        <v>299.61236572265625</v>
      </c>
      <c r="AC565" s="2">
        <v>1499.18310546875</v>
      </c>
      <c r="AD565" s="2">
        <v>0.19722092151641846</v>
      </c>
      <c r="AE565" s="2">
        <v>100.23202514648437</v>
      </c>
      <c r="AF565" s="2">
        <v>7.3362808227539062</v>
      </c>
      <c r="AG565" s="2">
        <v>-0.2531878650188446</v>
      </c>
      <c r="AH565" s="2">
        <v>1</v>
      </c>
      <c r="AI565" s="2">
        <v>-0.21956524252891541</v>
      </c>
      <c r="AJ565" s="2">
        <v>2.737391471862793</v>
      </c>
      <c r="AK565" s="2">
        <v>1</v>
      </c>
      <c r="AL565" s="2">
        <v>0</v>
      </c>
      <c r="AM565" s="2">
        <v>0.15999999642372131</v>
      </c>
      <c r="AN565" s="2">
        <v>111115</v>
      </c>
      <c r="AO565">
        <v>0.49935394287109369</v>
      </c>
      <c r="AP565">
        <v>7.9171742211551664E-4</v>
      </c>
      <c r="AQ565">
        <v>298.52769699096677</v>
      </c>
      <c r="AR565">
        <v>296.73552742004392</v>
      </c>
      <c r="AS565">
        <v>239.86929151350341</v>
      </c>
      <c r="AT565">
        <v>2.1857610252149273</v>
      </c>
      <c r="AU565">
        <v>3.251985797443933</v>
      </c>
      <c r="AV565">
        <v>32.444578393894659</v>
      </c>
      <c r="AW565">
        <v>8.2762071933331356</v>
      </c>
      <c r="AX565">
        <v>24.481612205505371</v>
      </c>
      <c r="AY565">
        <v>3.082724060245146</v>
      </c>
      <c r="AZ565">
        <v>9.2954015636484935E-2</v>
      </c>
      <c r="BA565">
        <v>2.4224447899242514</v>
      </c>
      <c r="BB565">
        <v>0.66027927032089462</v>
      </c>
      <c r="BC565">
        <v>5.8401568816166712E-2</v>
      </c>
      <c r="BD565">
        <v>40.478837911851961</v>
      </c>
      <c r="BE565">
        <v>0.98776101590298604</v>
      </c>
      <c r="BF565">
        <v>74.702850839440899</v>
      </c>
      <c r="BG565">
        <v>408.87088505024786</v>
      </c>
      <c r="BH565">
        <v>-5.385619588138609E-5</v>
      </c>
    </row>
    <row r="566" spans="1:60" x14ac:dyDescent="0.25">
      <c r="A566" s="6" t="s">
        <v>554</v>
      </c>
      <c r="B566" t="s">
        <v>857</v>
      </c>
      <c r="C566" s="6">
        <v>150826</v>
      </c>
      <c r="D566" t="s">
        <v>866</v>
      </c>
      <c r="F566" s="2" t="s">
        <v>870</v>
      </c>
      <c r="G566" s="2">
        <v>7590.9999991059303</v>
      </c>
      <c r="H566" s="2">
        <v>0</v>
      </c>
      <c r="I566">
        <v>-0.3069680599390156</v>
      </c>
      <c r="J566">
        <v>9.0166428493279778E-3</v>
      </c>
      <c r="K566">
        <v>454.83884919642742</v>
      </c>
      <c r="L566">
        <v>0.15208581892948475</v>
      </c>
      <c r="M566">
        <v>1.642010112012581</v>
      </c>
      <c r="N566">
        <v>28.908628463745117</v>
      </c>
      <c r="O566" s="2">
        <v>6</v>
      </c>
      <c r="P566">
        <v>1.4200000166893005</v>
      </c>
      <c r="Q566" s="2">
        <v>0.5</v>
      </c>
      <c r="R566">
        <v>2.5560000300407411</v>
      </c>
      <c r="S566" s="2">
        <v>23.866420745849609</v>
      </c>
      <c r="T566" s="2">
        <v>28.908628463745117</v>
      </c>
      <c r="U566" s="2">
        <v>22.023920059204102</v>
      </c>
      <c r="V566" s="2">
        <v>411.445068359375</v>
      </c>
      <c r="W566" s="2">
        <v>411.934326171875</v>
      </c>
      <c r="X566" s="2">
        <v>23.244192123413086</v>
      </c>
      <c r="Y566" s="2">
        <v>23.541580200195313</v>
      </c>
      <c r="Z566" s="2">
        <v>78.382102966308594</v>
      </c>
      <c r="AA566" s="2">
        <v>79.384933471679688</v>
      </c>
      <c r="AB566" s="2">
        <v>299.61956787109375</v>
      </c>
      <c r="AC566" s="2">
        <v>1500.24609375</v>
      </c>
      <c r="AD566" s="2">
        <v>0.20122243463993073</v>
      </c>
      <c r="AE566" s="2">
        <v>100.18645477294922</v>
      </c>
      <c r="AF566" s="2">
        <v>5.6853017807006836</v>
      </c>
      <c r="AG566" s="2">
        <v>-0.22270539402961731</v>
      </c>
      <c r="AH566" s="2">
        <v>0.66666668653488159</v>
      </c>
      <c r="AI566" s="2">
        <v>-0.21956524252891541</v>
      </c>
      <c r="AJ566" s="2">
        <v>2.737391471862793</v>
      </c>
      <c r="AK566" s="2">
        <v>1</v>
      </c>
      <c r="AL566" s="2">
        <v>0</v>
      </c>
      <c r="AM566" s="2">
        <v>0.15999999642372131</v>
      </c>
      <c r="AN566" s="2">
        <v>111115</v>
      </c>
      <c r="AO566">
        <v>0.49936594645182281</v>
      </c>
      <c r="AP566">
        <v>1.5208581892948476E-4</v>
      </c>
      <c r="AQ566">
        <v>302.05862846374509</v>
      </c>
      <c r="AR566">
        <v>297.01642074584959</v>
      </c>
      <c r="AS566">
        <v>240.03936963470187</v>
      </c>
      <c r="AT566">
        <v>2.0613434399811434</v>
      </c>
      <c r="AU566">
        <v>4.0005575720232054</v>
      </c>
      <c r="AV566">
        <v>39.931122236929113</v>
      </c>
      <c r="AW566">
        <v>16.389542036733801</v>
      </c>
      <c r="AX566">
        <v>26.387524604797363</v>
      </c>
      <c r="AY566">
        <v>3.452413139749678</v>
      </c>
      <c r="AZ566">
        <v>8.9849472080748023E-3</v>
      </c>
      <c r="BA566">
        <v>2.3585474600106244</v>
      </c>
      <c r="BB566">
        <v>1.0938656797390536</v>
      </c>
      <c r="BC566">
        <v>5.6184310847616275E-3</v>
      </c>
      <c r="BD566">
        <v>45.568691793998141</v>
      </c>
      <c r="BE566">
        <v>1.1041537941818691</v>
      </c>
      <c r="BF566">
        <v>57.759180307860447</v>
      </c>
      <c r="BG566">
        <v>412.09645718754291</v>
      </c>
      <c r="BH566">
        <v>-4.3024450255593402E-4</v>
      </c>
    </row>
    <row r="567" spans="1:60" x14ac:dyDescent="0.25">
      <c r="A567" s="6" t="s">
        <v>554</v>
      </c>
      <c r="B567" t="s">
        <v>857</v>
      </c>
      <c r="C567" s="6">
        <v>150826</v>
      </c>
      <c r="D567" t="s">
        <v>866</v>
      </c>
      <c r="F567" s="2" t="s">
        <v>871</v>
      </c>
      <c r="G567" s="2">
        <v>7849.9999985024333</v>
      </c>
      <c r="H567" s="2">
        <v>0</v>
      </c>
      <c r="I567">
        <v>0.26596393197940182</v>
      </c>
      <c r="J567">
        <v>8.7056152255887559E-3</v>
      </c>
      <c r="K567">
        <v>1750.3365436321994</v>
      </c>
      <c r="L567">
        <v>0.13528912393023607</v>
      </c>
      <c r="M567">
        <v>1.5128541846852848</v>
      </c>
      <c r="N567">
        <v>28.526254653930664</v>
      </c>
      <c r="O567" s="2">
        <v>6</v>
      </c>
      <c r="P567">
        <v>1.4200000166893005</v>
      </c>
      <c r="Q567" s="2">
        <v>0.5</v>
      </c>
      <c r="R567">
        <v>2.5560000300407411</v>
      </c>
      <c r="S567" s="2">
        <v>23.544408798217773</v>
      </c>
      <c r="T567" s="2">
        <v>28.526254653930664</v>
      </c>
      <c r="U567" s="2">
        <v>21.737155914306641</v>
      </c>
      <c r="V567" s="2">
        <v>1845.211181640625</v>
      </c>
      <c r="W567" s="2">
        <v>1844.1790771484375</v>
      </c>
      <c r="X567" s="2">
        <v>23.693334579467773</v>
      </c>
      <c r="Y567" s="2">
        <v>23.957733154296875</v>
      </c>
      <c r="Z567" s="2">
        <v>81.451728820800781</v>
      </c>
      <c r="AA567" s="2">
        <v>82.360664367675781</v>
      </c>
      <c r="AB567" s="2">
        <v>299.65646362304687</v>
      </c>
      <c r="AC567" s="2">
        <v>1499.41259765625</v>
      </c>
      <c r="AD567" s="2">
        <v>0.17619311809539795</v>
      </c>
      <c r="AE567" s="2">
        <v>100.17544555664062</v>
      </c>
      <c r="AF567" s="2">
        <v>-5.6371650695800781</v>
      </c>
      <c r="AG567" s="2">
        <v>-0.23080876469612122</v>
      </c>
      <c r="AH567" s="2">
        <v>0.66666668653488159</v>
      </c>
      <c r="AI567" s="2">
        <v>-0.21956524252891541</v>
      </c>
      <c r="AJ567" s="2">
        <v>2.737391471862793</v>
      </c>
      <c r="AK567" s="2">
        <v>1</v>
      </c>
      <c r="AL567" s="2">
        <v>0</v>
      </c>
      <c r="AM567" s="2">
        <v>0.15999999642372131</v>
      </c>
      <c r="AN567" s="2">
        <v>111115</v>
      </c>
      <c r="AO567">
        <v>0.49942743937174477</v>
      </c>
      <c r="AP567">
        <v>1.3528912393023605E-4</v>
      </c>
      <c r="AQ567">
        <v>301.67625465393064</v>
      </c>
      <c r="AR567">
        <v>296.69440879821775</v>
      </c>
      <c r="AS567">
        <v>239.90601026268268</v>
      </c>
      <c r="AT567">
        <v>2.0802390838022102</v>
      </c>
      <c r="AU567">
        <v>3.9128307779440754</v>
      </c>
      <c r="AV567">
        <v>39.059779132519111</v>
      </c>
      <c r="AW567">
        <v>15.102045978222236</v>
      </c>
      <c r="AX567">
        <v>26.035331726074219</v>
      </c>
      <c r="AY567">
        <v>3.3813194266941364</v>
      </c>
      <c r="AZ567">
        <v>8.676064958642574E-3</v>
      </c>
      <c r="BA567">
        <v>2.3999765932587906</v>
      </c>
      <c r="BB567">
        <v>0.98134283343534578</v>
      </c>
      <c r="BC567">
        <v>5.4251877858326001E-3</v>
      </c>
      <c r="BD567">
        <v>175.3407431324259</v>
      </c>
      <c r="BE567">
        <v>0.94911419683746645</v>
      </c>
      <c r="BF567">
        <v>60.213692655176864</v>
      </c>
      <c r="BG567">
        <v>1844.0386032423528</v>
      </c>
      <c r="BH567">
        <v>8.6845635603352597E-5</v>
      </c>
    </row>
    <row r="568" spans="1:60" x14ac:dyDescent="0.25">
      <c r="A568" s="6" t="s">
        <v>554</v>
      </c>
      <c r="B568" t="s">
        <v>857</v>
      </c>
      <c r="C568" s="6">
        <v>150826</v>
      </c>
      <c r="D568" t="s">
        <v>873</v>
      </c>
      <c r="F568" s="2" t="s">
        <v>877</v>
      </c>
      <c r="G568" s="2">
        <v>8652.4999994970858</v>
      </c>
      <c r="H568" s="2">
        <v>0</v>
      </c>
      <c r="I568">
        <v>1.2517535858128634</v>
      </c>
      <c r="J568">
        <v>1.9862021492053492E-2</v>
      </c>
      <c r="K568">
        <v>297.44960596406827</v>
      </c>
      <c r="L568">
        <v>0.31885946878337562</v>
      </c>
      <c r="M568">
        <v>1.5674088156253632</v>
      </c>
      <c r="N568">
        <v>29.110284805297852</v>
      </c>
      <c r="O568" s="2">
        <v>6</v>
      </c>
      <c r="P568">
        <v>1.4200000166893005</v>
      </c>
      <c r="Q568" s="2">
        <v>0.5</v>
      </c>
      <c r="R568">
        <v>2.5560000300407411</v>
      </c>
      <c r="S568" s="2">
        <v>24.162847518920898</v>
      </c>
      <c r="T568" s="2">
        <v>29.110284805297852</v>
      </c>
      <c r="U568" s="2">
        <v>22.360258102416992</v>
      </c>
      <c r="V568" s="2">
        <v>410.8448486328125</v>
      </c>
      <c r="W568" s="2">
        <v>408.07785034179687</v>
      </c>
      <c r="X568" s="2">
        <v>24.142158508300781</v>
      </c>
      <c r="Y568" s="2">
        <v>24.764816284179688</v>
      </c>
      <c r="Z568" s="2">
        <v>79.941352844238281</v>
      </c>
      <c r="AA568" s="2">
        <v>82.003150939941406</v>
      </c>
      <c r="AB568" s="2">
        <v>299.64739990234375</v>
      </c>
      <c r="AC568" s="2">
        <v>1500.824462890625</v>
      </c>
      <c r="AD568" s="2">
        <v>0.18120309710502625</v>
      </c>
      <c r="AE568" s="2">
        <v>100.14615631103516</v>
      </c>
      <c r="AF568" s="2">
        <v>6.2320518493652344</v>
      </c>
      <c r="AG568" s="2">
        <v>-0.2897762656211853</v>
      </c>
      <c r="AH568" s="2">
        <v>1</v>
      </c>
      <c r="AI568" s="2">
        <v>-0.21956524252891541</v>
      </c>
      <c r="AJ568" s="2">
        <v>2.737391471862793</v>
      </c>
      <c r="AK568" s="2">
        <v>1</v>
      </c>
      <c r="AL568" s="2">
        <v>0</v>
      </c>
      <c r="AM568" s="2">
        <v>0.15999999642372131</v>
      </c>
      <c r="AN568" s="2">
        <v>111115</v>
      </c>
      <c r="AO568">
        <v>0.49941233317057282</v>
      </c>
      <c r="AP568">
        <v>3.1885946878337562E-4</v>
      </c>
      <c r="AQ568">
        <v>302.26028480529783</v>
      </c>
      <c r="AR568">
        <v>297.31284751892088</v>
      </c>
      <c r="AS568">
        <v>240.13190869513346</v>
      </c>
      <c r="AT568">
        <v>1.9864622394747322</v>
      </c>
      <c r="AU568">
        <v>4.0475099782348911</v>
      </c>
      <c r="AV568">
        <v>40.416029204996001</v>
      </c>
      <c r="AW568">
        <v>15.651212920816313</v>
      </c>
      <c r="AX568">
        <v>26.636566162109375</v>
      </c>
      <c r="AY568">
        <v>3.5034692516862078</v>
      </c>
      <c r="AZ568">
        <v>1.9708868920270371E-2</v>
      </c>
      <c r="BA568">
        <v>2.480101162609528</v>
      </c>
      <c r="BB568">
        <v>1.0233680890766799</v>
      </c>
      <c r="BC568">
        <v>1.2331711928101374E-2</v>
      </c>
      <c r="BD568">
        <v>29.788434733533396</v>
      </c>
      <c r="BE568">
        <v>0.72890406993403623</v>
      </c>
      <c r="BF568">
        <v>60.278812097057589</v>
      </c>
      <c r="BG568">
        <v>407.41671289227173</v>
      </c>
      <c r="BH568">
        <v>1.8520158060129238E-3</v>
      </c>
    </row>
    <row r="569" spans="1:60" x14ac:dyDescent="0.25">
      <c r="A569" s="6" t="s">
        <v>554</v>
      </c>
      <c r="B569" t="s">
        <v>857</v>
      </c>
      <c r="C569" s="6">
        <v>150826</v>
      </c>
      <c r="D569" t="s">
        <v>873</v>
      </c>
      <c r="F569" s="2" t="s">
        <v>878</v>
      </c>
      <c r="G569" s="2">
        <v>8884.4999994747341</v>
      </c>
      <c r="H569" s="2">
        <v>0</v>
      </c>
      <c r="I569">
        <v>11.196781588313225</v>
      </c>
      <c r="J569">
        <v>2.5739225726945588E-2</v>
      </c>
      <c r="K569">
        <v>1081.097929832875</v>
      </c>
      <c r="L569">
        <v>0.40232860564075901</v>
      </c>
      <c r="M569">
        <v>1.5293965282683617</v>
      </c>
      <c r="N569">
        <v>29.054250717163086</v>
      </c>
      <c r="O569" s="2">
        <v>6</v>
      </c>
      <c r="P569">
        <v>1.4200000166893005</v>
      </c>
      <c r="Q569" s="2">
        <v>0.5</v>
      </c>
      <c r="R569">
        <v>2.5560000300407411</v>
      </c>
      <c r="S569" s="2">
        <v>24.180515289306641</v>
      </c>
      <c r="T569" s="2">
        <v>29.054250717163086</v>
      </c>
      <c r="U569" s="2">
        <v>22.390338897705078</v>
      </c>
      <c r="V569" s="2">
        <v>1843.5845947265625</v>
      </c>
      <c r="W569" s="2">
        <v>1819.699462890625</v>
      </c>
      <c r="X569" s="2">
        <v>24.230154037475586</v>
      </c>
      <c r="Y569" s="2">
        <v>25.015581130981445</v>
      </c>
      <c r="Z569" s="2">
        <v>80.1414794921875</v>
      </c>
      <c r="AA569" s="2">
        <v>82.739288330078125</v>
      </c>
      <c r="AB569" s="2">
        <v>299.65667724609375</v>
      </c>
      <c r="AC569" s="2">
        <v>1499.8841552734375</v>
      </c>
      <c r="AD569" s="2">
        <v>0.31133753061294556</v>
      </c>
      <c r="AE569" s="2">
        <v>100.13834381103516</v>
      </c>
      <c r="AF569" s="2">
        <v>-3.477384090423584</v>
      </c>
      <c r="AG569" s="2">
        <v>-0.29251417517662048</v>
      </c>
      <c r="AH569" s="2">
        <v>1</v>
      </c>
      <c r="AI569" s="2">
        <v>-0.21956524252891541</v>
      </c>
      <c r="AJ569" s="2">
        <v>2.737391471862793</v>
      </c>
      <c r="AK569" s="2">
        <v>1</v>
      </c>
      <c r="AL569" s="2">
        <v>0</v>
      </c>
      <c r="AM569" s="2">
        <v>0.15999999642372131</v>
      </c>
      <c r="AN569" s="2">
        <v>111115</v>
      </c>
      <c r="AO569">
        <v>0.49942779541015614</v>
      </c>
      <c r="AP569">
        <v>4.0232860564075898E-4</v>
      </c>
      <c r="AQ569">
        <v>302.20425071716306</v>
      </c>
      <c r="AR569">
        <v>297.33051528930662</v>
      </c>
      <c r="AS569">
        <v>239.98145947974626</v>
      </c>
      <c r="AT569">
        <v>1.9516891706873016</v>
      </c>
      <c r="AU569">
        <v>4.0344153921954256</v>
      </c>
      <c r="AV569">
        <v>40.288417389931276</v>
      </c>
      <c r="AW569">
        <v>15.27283625894983</v>
      </c>
      <c r="AX569">
        <v>26.617383003234863</v>
      </c>
      <c r="AY569">
        <v>3.4995132052583671</v>
      </c>
      <c r="AZ569">
        <v>2.5482612771341107E-2</v>
      </c>
      <c r="BA569">
        <v>2.5050188639270639</v>
      </c>
      <c r="BB569">
        <v>0.99449434133130321</v>
      </c>
      <c r="BC569">
        <v>1.5949490958506504E-2</v>
      </c>
      <c r="BD569">
        <v>108.25935619100281</v>
      </c>
      <c r="BE569">
        <v>0.59410795676970285</v>
      </c>
      <c r="BF569">
        <v>61.20236743033314</v>
      </c>
      <c r="BG569">
        <v>1813.785669867711</v>
      </c>
      <c r="BH569">
        <v>3.7781175151478368E-3</v>
      </c>
    </row>
    <row r="570" spans="1:60" x14ac:dyDescent="0.25">
      <c r="A570" s="6" t="s">
        <v>554</v>
      </c>
      <c r="B570" t="s">
        <v>857</v>
      </c>
      <c r="C570" s="6">
        <v>150826</v>
      </c>
      <c r="D570" t="s">
        <v>872</v>
      </c>
      <c r="F570" s="2" t="s">
        <v>875</v>
      </c>
      <c r="G570" s="2">
        <v>8238.9999987930059</v>
      </c>
      <c r="H570" s="2">
        <v>0</v>
      </c>
      <c r="I570">
        <v>2.4926418980934124</v>
      </c>
      <c r="J570">
        <v>1.3089363501886929E-2</v>
      </c>
      <c r="K570">
        <v>1490.8879006368381</v>
      </c>
      <c r="L570">
        <v>0.20950019514555482</v>
      </c>
      <c r="M570">
        <v>1.5596729639901032</v>
      </c>
      <c r="N570">
        <v>28.846757888793945</v>
      </c>
      <c r="O570" s="2">
        <v>6</v>
      </c>
      <c r="P570">
        <v>1.4200000166893005</v>
      </c>
      <c r="Q570" s="2">
        <v>0.5</v>
      </c>
      <c r="R570">
        <v>2.5560000300407411</v>
      </c>
      <c r="S570" s="2">
        <v>23.805950164794922</v>
      </c>
      <c r="T570" s="2">
        <v>28.846757888793945</v>
      </c>
      <c r="U570" s="2">
        <v>21.973213195800781</v>
      </c>
      <c r="V570" s="2">
        <v>1845.5130615234375</v>
      </c>
      <c r="W570" s="2">
        <v>1839.7496337890625</v>
      </c>
      <c r="X570" s="2">
        <v>23.818405151367188</v>
      </c>
      <c r="Y570" s="2">
        <v>24.227771759033203</v>
      </c>
      <c r="Z570" s="2">
        <v>80.587158203125</v>
      </c>
      <c r="AA570" s="2">
        <v>81.972206115722656</v>
      </c>
      <c r="AB570" s="2">
        <v>299.62063598632812</v>
      </c>
      <c r="AC570" s="2">
        <v>1501.5318603515625</v>
      </c>
      <c r="AD570" s="2">
        <v>0.28831389546394348</v>
      </c>
      <c r="AE570" s="2">
        <v>100.15673828125</v>
      </c>
      <c r="AF570" s="2">
        <v>-5.6112618446350098</v>
      </c>
      <c r="AG570" s="2">
        <v>-0.25264951586723328</v>
      </c>
      <c r="AH570" s="2">
        <v>1</v>
      </c>
      <c r="AI570" s="2">
        <v>-0.21956524252891541</v>
      </c>
      <c r="AJ570" s="2">
        <v>2.737391471862793</v>
      </c>
      <c r="AK570" s="2">
        <v>1</v>
      </c>
      <c r="AL570" s="2">
        <v>0</v>
      </c>
      <c r="AM570" s="2">
        <v>0.15999999642372131</v>
      </c>
      <c r="AN570" s="2">
        <v>111115</v>
      </c>
      <c r="AO570">
        <v>0.49936772664388013</v>
      </c>
      <c r="AP570">
        <v>2.0950019514555482E-4</v>
      </c>
      <c r="AQ570">
        <v>301.99675788879392</v>
      </c>
      <c r="AR570">
        <v>296.9559501647949</v>
      </c>
      <c r="AS570">
        <v>240.24509228635361</v>
      </c>
      <c r="AT570">
        <v>2.034719316505825</v>
      </c>
      <c r="AU570">
        <v>3.9862475591974516</v>
      </c>
      <c r="AV570">
        <v>39.800093609315383</v>
      </c>
      <c r="AW570">
        <v>15.572321850282179</v>
      </c>
      <c r="AX570">
        <v>26.326354026794434</v>
      </c>
      <c r="AY570">
        <v>3.439972380410901</v>
      </c>
      <c r="AZ570">
        <v>1.3022673943588503E-2</v>
      </c>
      <c r="BA570">
        <v>2.4265745952073483</v>
      </c>
      <c r="BB570">
        <v>1.0133977852035527</v>
      </c>
      <c r="BC570">
        <v>8.14513669679039E-3</v>
      </c>
      <c r="BD570">
        <v>149.32246927076605</v>
      </c>
      <c r="BE570">
        <v>0.81037543003407209</v>
      </c>
      <c r="BF570">
        <v>59.785579967842359</v>
      </c>
      <c r="BG570">
        <v>1838.433097590754</v>
      </c>
      <c r="BH570">
        <v>8.106035608527306E-4</v>
      </c>
    </row>
    <row r="571" spans="1:60" x14ac:dyDescent="0.25">
      <c r="A571" s="6" t="s">
        <v>554</v>
      </c>
      <c r="B571" t="s">
        <v>857</v>
      </c>
      <c r="C571" s="6">
        <v>150826</v>
      </c>
      <c r="D571" t="s">
        <v>872</v>
      </c>
      <c r="F571" s="2" t="s">
        <v>876</v>
      </c>
      <c r="G571" s="2">
        <v>8380.4999992288649</v>
      </c>
      <c r="H571" s="2">
        <v>0</v>
      </c>
      <c r="I571">
        <v>-0.48948578082489741</v>
      </c>
      <c r="J571">
        <v>1.2977207302627171E-2</v>
      </c>
      <c r="K571">
        <v>461.20355452064825</v>
      </c>
      <c r="L571">
        <v>0.21913972442621124</v>
      </c>
      <c r="M571">
        <v>1.6442995469841564</v>
      </c>
      <c r="N571">
        <v>29.282449722290039</v>
      </c>
      <c r="O571" s="2">
        <v>6</v>
      </c>
      <c r="P571">
        <v>1.4200000166893005</v>
      </c>
      <c r="Q571" s="2">
        <v>0.5</v>
      </c>
      <c r="R571">
        <v>2.5560000300407411</v>
      </c>
      <c r="S571" s="2">
        <v>23.991655349731445</v>
      </c>
      <c r="T571" s="2">
        <v>29.282449722290039</v>
      </c>
      <c r="U571" s="2">
        <v>22.185880661010742</v>
      </c>
      <c r="V571" s="2">
        <v>411.64535522460937</v>
      </c>
      <c r="W571" s="2">
        <v>412.444580078125</v>
      </c>
      <c r="X571" s="2">
        <v>23.972633361816406</v>
      </c>
      <c r="Y571" s="2">
        <v>24.400764465332031</v>
      </c>
      <c r="Z571" s="2">
        <v>80.201126098632813</v>
      </c>
      <c r="AA571" s="2">
        <v>81.633453369140625</v>
      </c>
      <c r="AB571" s="2">
        <v>299.61740112304687</v>
      </c>
      <c r="AC571" s="2">
        <v>1499.8681640625</v>
      </c>
      <c r="AD571" s="2">
        <v>0.15216931700706482</v>
      </c>
      <c r="AE571" s="2">
        <v>100.14750671386719</v>
      </c>
      <c r="AF571" s="2">
        <v>5.3622641563415527</v>
      </c>
      <c r="AG571" s="2">
        <v>-0.25520002841949463</v>
      </c>
      <c r="AH571" s="2">
        <v>1</v>
      </c>
      <c r="AI571" s="2">
        <v>-0.21956524252891541</v>
      </c>
      <c r="AJ571" s="2">
        <v>2.737391471862793</v>
      </c>
      <c r="AK571" s="2">
        <v>1</v>
      </c>
      <c r="AL571" s="2">
        <v>0</v>
      </c>
      <c r="AM571" s="2">
        <v>0.15999999642372131</v>
      </c>
      <c r="AN571" s="2">
        <v>111115</v>
      </c>
      <c r="AO571">
        <v>0.49936233520507806</v>
      </c>
      <c r="AP571">
        <v>2.1913972442621124E-4</v>
      </c>
      <c r="AQ571">
        <v>302.43244972229002</v>
      </c>
      <c r="AR571">
        <v>297.14165534973142</v>
      </c>
      <c r="AS571">
        <v>239.97890088605345</v>
      </c>
      <c r="AT571">
        <v>1.9890139563705991</v>
      </c>
      <c r="AU571">
        <v>4.0879752700994878</v>
      </c>
      <c r="AV571">
        <v>40.819541137247661</v>
      </c>
      <c r="AW571">
        <v>16.41877667191563</v>
      </c>
      <c r="AX571">
        <v>26.637052536010742</v>
      </c>
      <c r="AY571">
        <v>3.5035696048641465</v>
      </c>
      <c r="AZ571">
        <v>1.2911652845029287E-2</v>
      </c>
      <c r="BA571">
        <v>2.4436757231153314</v>
      </c>
      <c r="BB571">
        <v>1.059893881748815</v>
      </c>
      <c r="BC571">
        <v>8.0756471930789955E-3</v>
      </c>
      <c r="BD571">
        <v>46.18838607281603</v>
      </c>
      <c r="BE571">
        <v>1.1182194573469419</v>
      </c>
      <c r="BF571">
        <v>58.631311717308002</v>
      </c>
      <c r="BG571">
        <v>412.70311129735313</v>
      </c>
      <c r="BH571">
        <v>-6.9539561518005264E-4</v>
      </c>
    </row>
    <row r="572" spans="1:60" x14ac:dyDescent="0.25">
      <c r="A572" s="6" t="s">
        <v>554</v>
      </c>
      <c r="B572" t="s">
        <v>857</v>
      </c>
      <c r="C572" s="6">
        <v>150826</v>
      </c>
      <c r="D572" t="s">
        <v>874</v>
      </c>
      <c r="F572" s="2" t="s">
        <v>879</v>
      </c>
      <c r="G572" s="2">
        <v>9249.4999987371266</v>
      </c>
      <c r="H572" s="2">
        <v>0</v>
      </c>
      <c r="I572">
        <v>4.2258862703102968</v>
      </c>
      <c r="J572">
        <v>1.2303912926597754E-2</v>
      </c>
      <c r="K572">
        <v>1242.9100016885807</v>
      </c>
      <c r="L572">
        <v>0.19550348227489861</v>
      </c>
      <c r="M572">
        <v>1.546398315304589</v>
      </c>
      <c r="N572">
        <v>29.089656829833984</v>
      </c>
      <c r="O572" s="2">
        <v>6</v>
      </c>
      <c r="P572">
        <v>1.4200000166893005</v>
      </c>
      <c r="Q572" s="2">
        <v>0.5</v>
      </c>
      <c r="R572">
        <v>2.5560000300407411</v>
      </c>
      <c r="S572" s="2">
        <v>24.267967224121094</v>
      </c>
      <c r="T572" s="2">
        <v>29.089656829833984</v>
      </c>
      <c r="U572" s="2">
        <v>22.469348907470703</v>
      </c>
      <c r="V572" s="2">
        <v>1843.1629638671875</v>
      </c>
      <c r="W572" s="2">
        <v>1833.9825439453125</v>
      </c>
      <c r="X572" s="2">
        <v>24.549953460693359</v>
      </c>
      <c r="Y572" s="2">
        <v>24.931692123413086</v>
      </c>
      <c r="Z572" s="2">
        <v>80.763771057128906</v>
      </c>
      <c r="AA572" s="2">
        <v>82.019607543945313</v>
      </c>
      <c r="AB572" s="2">
        <v>299.62265014648437</v>
      </c>
      <c r="AC572" s="2">
        <v>1499.78369140625</v>
      </c>
      <c r="AD572" s="2">
        <v>0.43648993968963623</v>
      </c>
      <c r="AE572" s="2">
        <v>100.12504577636719</v>
      </c>
      <c r="AF572" s="2">
        <v>-3.9785254001617432</v>
      </c>
      <c r="AG572" s="2">
        <v>-0.31142497062683105</v>
      </c>
      <c r="AH572" s="2">
        <v>1</v>
      </c>
      <c r="AI572" s="2">
        <v>-0.21956524252891541</v>
      </c>
      <c r="AJ572" s="2">
        <v>2.737391471862793</v>
      </c>
      <c r="AK572" s="2">
        <v>1</v>
      </c>
      <c r="AL572" s="2">
        <v>0</v>
      </c>
      <c r="AM572" s="2">
        <v>0.15999999642372131</v>
      </c>
      <c r="AN572" s="2">
        <v>111115</v>
      </c>
      <c r="AO572">
        <v>0.4993710835774739</v>
      </c>
      <c r="AP572">
        <v>1.9550348227489862E-4</v>
      </c>
      <c r="AQ572">
        <v>302.23965682983396</v>
      </c>
      <c r="AR572">
        <v>297.41796722412107</v>
      </c>
      <c r="AS572">
        <v>239.96538526135555</v>
      </c>
      <c r="AT572">
        <v>2.0655673823814502</v>
      </c>
      <c r="AU572">
        <v>4.0426851304436173</v>
      </c>
      <c r="AV572">
        <v>40.37636236864347</v>
      </c>
      <c r="AW572">
        <v>15.444670245230384</v>
      </c>
      <c r="AX572">
        <v>26.678812026977539</v>
      </c>
      <c r="AY572">
        <v>3.5121951744643103</v>
      </c>
      <c r="AZ572">
        <v>1.224496886208396E-2</v>
      </c>
      <c r="BA572">
        <v>2.4962868151390283</v>
      </c>
      <c r="BB572">
        <v>1.015908359325282</v>
      </c>
      <c r="BC572">
        <v>7.6583795563501195E-3</v>
      </c>
      <c r="BD572">
        <v>124.44642081497376</v>
      </c>
      <c r="BE572">
        <v>0.67771092249046128</v>
      </c>
      <c r="BF572">
        <v>60.646436979997276</v>
      </c>
      <c r="BG572">
        <v>1831.750561786522</v>
      </c>
      <c r="BH572">
        <v>1.3991257910523156E-3</v>
      </c>
    </row>
    <row r="573" spans="1:60" x14ac:dyDescent="0.25">
      <c r="A573" s="6" t="s">
        <v>554</v>
      </c>
      <c r="B573" t="s">
        <v>857</v>
      </c>
      <c r="C573" s="6">
        <v>150826</v>
      </c>
      <c r="D573" t="s">
        <v>874</v>
      </c>
      <c r="F573" s="2" t="s">
        <v>880</v>
      </c>
      <c r="G573" s="2">
        <v>9417.9999995306134</v>
      </c>
      <c r="H573" s="2">
        <v>0</v>
      </c>
      <c r="I573">
        <v>0.54009014908755382</v>
      </c>
      <c r="J573">
        <v>1.4922491152323442E-2</v>
      </c>
      <c r="K573">
        <v>341.79605297294086</v>
      </c>
      <c r="L573">
        <v>0.23725707158040324</v>
      </c>
      <c r="M573">
        <v>1.5483811919963171</v>
      </c>
      <c r="N573">
        <v>29.221099853515625</v>
      </c>
      <c r="O573" s="2">
        <v>6</v>
      </c>
      <c r="P573">
        <v>1.4200000166893005</v>
      </c>
      <c r="Q573" s="2">
        <v>0.5</v>
      </c>
      <c r="R573">
        <v>2.5560000300407411</v>
      </c>
      <c r="S573" s="2">
        <v>24.253530502319336</v>
      </c>
      <c r="T573" s="2">
        <v>29.221099853515625</v>
      </c>
      <c r="U573" s="2">
        <v>22.466621398925781</v>
      </c>
      <c r="V573" s="2">
        <v>410.87570190429688</v>
      </c>
      <c r="W573" s="2">
        <v>409.5994873046875</v>
      </c>
      <c r="X573" s="2">
        <v>24.757709503173828</v>
      </c>
      <c r="Y573" s="2">
        <v>25.220863342285156</v>
      </c>
      <c r="Z573" s="2">
        <v>81.514350891113281</v>
      </c>
      <c r="AA573" s="2">
        <v>83.039276123046875</v>
      </c>
      <c r="AB573" s="2">
        <v>299.60659790039062</v>
      </c>
      <c r="AC573" s="2">
        <v>1499.7371826171875</v>
      </c>
      <c r="AD573" s="2">
        <v>0.32635959982872009</v>
      </c>
      <c r="AE573" s="2">
        <v>100.120849609375</v>
      </c>
      <c r="AF573" s="2">
        <v>6.2024331092834473</v>
      </c>
      <c r="AG573" s="2">
        <v>-0.32084506750106812</v>
      </c>
      <c r="AH573" s="2">
        <v>1</v>
      </c>
      <c r="AI573" s="2">
        <v>-0.21956524252891541</v>
      </c>
      <c r="AJ573" s="2">
        <v>2.737391471862793</v>
      </c>
      <c r="AK573" s="2">
        <v>1</v>
      </c>
      <c r="AL573" s="2">
        <v>0</v>
      </c>
      <c r="AM573" s="2">
        <v>0.15999999642372131</v>
      </c>
      <c r="AN573" s="2">
        <v>111115</v>
      </c>
      <c r="AO573">
        <v>0.4993443298339843</v>
      </c>
      <c r="AP573">
        <v>2.3725707158040325E-4</v>
      </c>
      <c r="AQ573">
        <v>302.3710998535156</v>
      </c>
      <c r="AR573">
        <v>297.40353050231931</v>
      </c>
      <c r="AS573">
        <v>239.95794385527188</v>
      </c>
      <c r="AT573">
        <v>2.0230548153408492</v>
      </c>
      <c r="AU573">
        <v>4.0735154577078481</v>
      </c>
      <c r="AV573">
        <v>40.685985722262757</v>
      </c>
      <c r="AW573">
        <v>15.465122379977601</v>
      </c>
      <c r="AX573">
        <v>26.73731517791748</v>
      </c>
      <c r="AY573">
        <v>3.5243103850201778</v>
      </c>
      <c r="AZ573">
        <v>1.4835876040294382E-2</v>
      </c>
      <c r="BA573">
        <v>2.525134265711531</v>
      </c>
      <c r="BB573">
        <v>0.9991761193086468</v>
      </c>
      <c r="BC573">
        <v>9.2801656439895387E-3</v>
      </c>
      <c r="BD573">
        <v>34.220911216781779</v>
      </c>
      <c r="BE573">
        <v>0.83446406445008581</v>
      </c>
      <c r="BF573">
        <v>60.921940189686438</v>
      </c>
      <c r="BG573">
        <v>409.31422842647981</v>
      </c>
      <c r="BH573">
        <v>8.0386503753462402E-4</v>
      </c>
    </row>
    <row r="574" spans="1:60" x14ac:dyDescent="0.25">
      <c r="A574" s="6" t="s">
        <v>554</v>
      </c>
      <c r="B574" t="s">
        <v>857</v>
      </c>
      <c r="C574" s="6">
        <v>150826</v>
      </c>
      <c r="D574" t="s">
        <v>882</v>
      </c>
      <c r="F574" s="2" t="s">
        <v>885</v>
      </c>
      <c r="G574" s="2">
        <v>10610.999996982515</v>
      </c>
      <c r="H574" s="2">
        <v>0</v>
      </c>
      <c r="I574">
        <v>4.0308716884002083</v>
      </c>
      <c r="J574">
        <v>4.8392240818922686E-3</v>
      </c>
      <c r="K574">
        <v>474.97128359313501</v>
      </c>
      <c r="L574">
        <v>6.0733992736238293E-2</v>
      </c>
      <c r="M574">
        <v>1.2178224326779796</v>
      </c>
      <c r="N574">
        <v>28.162128448486328</v>
      </c>
      <c r="O574" s="2">
        <v>6</v>
      </c>
      <c r="P574">
        <v>1.4200000166893005</v>
      </c>
      <c r="Q574" s="2">
        <v>0.5</v>
      </c>
      <c r="R574">
        <v>2.5560000300407411</v>
      </c>
      <c r="S574" s="2">
        <v>24.597742080688477</v>
      </c>
      <c r="T574" s="2">
        <v>28.162128448486328</v>
      </c>
      <c r="U574" s="2">
        <v>22.774179458618164</v>
      </c>
      <c r="V574" s="2">
        <v>1841.37109375</v>
      </c>
      <c r="W574" s="2">
        <v>1833.0760498046875</v>
      </c>
      <c r="X574" s="2">
        <v>25.992696762084961</v>
      </c>
      <c r="Y574" s="2">
        <v>26.11114501953125</v>
      </c>
      <c r="Z574" s="2">
        <v>83.795036315917969</v>
      </c>
      <c r="AA574" s="2">
        <v>84.176887512207031</v>
      </c>
      <c r="AB574" s="2">
        <v>299.61517333984375</v>
      </c>
      <c r="AC574" s="2">
        <v>1499.2049560546875</v>
      </c>
      <c r="AD574" s="2">
        <v>0.2202400416135788</v>
      </c>
      <c r="AE574" s="2">
        <v>100.07345581054687</v>
      </c>
      <c r="AF574" s="2">
        <v>-3.2366554737091064</v>
      </c>
      <c r="AG574" s="2">
        <v>-0.33318552374839783</v>
      </c>
      <c r="AH574" s="2">
        <v>0.66666668653488159</v>
      </c>
      <c r="AI574" s="2">
        <v>-0.21956524252891541</v>
      </c>
      <c r="AJ574" s="2">
        <v>2.737391471862793</v>
      </c>
      <c r="AK574" s="2">
        <v>1</v>
      </c>
      <c r="AL574" s="2">
        <v>0</v>
      </c>
      <c r="AM574" s="2">
        <v>0.15999999642372131</v>
      </c>
      <c r="AN574" s="2">
        <v>111115</v>
      </c>
      <c r="AO574">
        <v>0.49935862223307281</v>
      </c>
      <c r="AP574">
        <v>6.073399273623829E-5</v>
      </c>
      <c r="AQ574">
        <v>301.31212844848631</v>
      </c>
      <c r="AR574">
        <v>297.74774208068845</v>
      </c>
      <c r="AS574">
        <v>239.87278760717527</v>
      </c>
      <c r="AT574">
        <v>2.3109857336868247</v>
      </c>
      <c r="AU574">
        <v>3.8308549499528213</v>
      </c>
      <c r="AV574">
        <v>38.280430299171122</v>
      </c>
      <c r="AW574">
        <v>12.169285279639872</v>
      </c>
      <c r="AX574">
        <v>26.379935264587402</v>
      </c>
      <c r="AY574">
        <v>3.4508675020209845</v>
      </c>
      <c r="AZ574">
        <v>4.8300793885355632E-3</v>
      </c>
      <c r="BA574">
        <v>2.6130325172748416</v>
      </c>
      <c r="BB574">
        <v>0.83783498474614282</v>
      </c>
      <c r="BC574">
        <v>3.0196198816315315E-3</v>
      </c>
      <c r="BD574">
        <v>47.532017759936323</v>
      </c>
      <c r="BE574">
        <v>0.25911160840475916</v>
      </c>
      <c r="BF574">
        <v>67.214690372285361</v>
      </c>
      <c r="BG574">
        <v>1830.9470683041459</v>
      </c>
      <c r="BH574">
        <v>1.479746723192684E-3</v>
      </c>
    </row>
    <row r="575" spans="1:60" x14ac:dyDescent="0.25">
      <c r="A575" s="6" t="s">
        <v>554</v>
      </c>
      <c r="B575" t="s">
        <v>857</v>
      </c>
      <c r="C575" s="6">
        <v>150826</v>
      </c>
      <c r="D575" t="s">
        <v>882</v>
      </c>
      <c r="F575" s="2" t="s">
        <v>886</v>
      </c>
      <c r="G575" s="2">
        <v>10803.499999050051</v>
      </c>
      <c r="H575" s="2">
        <v>0</v>
      </c>
      <c r="I575">
        <v>0.24832743567014726</v>
      </c>
      <c r="J575">
        <v>4.7878280766949898E-3</v>
      </c>
      <c r="K575">
        <v>319.69305532238445</v>
      </c>
      <c r="L575">
        <v>5.9871743119295523E-2</v>
      </c>
      <c r="M575">
        <v>1.2128594037406986</v>
      </c>
      <c r="N575">
        <v>28.312192916870117</v>
      </c>
      <c r="O575" s="2">
        <v>6</v>
      </c>
      <c r="P575">
        <v>1.4200000166893005</v>
      </c>
      <c r="Q575" s="2">
        <v>0.5</v>
      </c>
      <c r="R575">
        <v>2.5560000300407411</v>
      </c>
      <c r="S575" s="2">
        <v>24.670415878295898</v>
      </c>
      <c r="T575" s="2">
        <v>28.312192916870117</v>
      </c>
      <c r="U575" s="2">
        <v>22.852415084838867</v>
      </c>
      <c r="V575" s="2">
        <v>410.67166137695312</v>
      </c>
      <c r="W575" s="2">
        <v>410.12521362304687</v>
      </c>
      <c r="X575" s="2">
        <v>26.381567001342773</v>
      </c>
      <c r="Y575" s="2">
        <v>26.498283386230469</v>
      </c>
      <c r="Z575" s="2">
        <v>84.674263000488281</v>
      </c>
      <c r="AA575" s="2">
        <v>85.048873901367188</v>
      </c>
      <c r="AB575" s="2">
        <v>299.625</v>
      </c>
      <c r="AC575" s="2">
        <v>1499.4620361328125</v>
      </c>
      <c r="AD575" s="2">
        <v>0.33036768436431885</v>
      </c>
      <c r="AE575" s="2">
        <v>100.06671905517578</v>
      </c>
      <c r="AF575" s="2">
        <v>6.7037878036499023</v>
      </c>
      <c r="AG575" s="2">
        <v>-0.35302069783210754</v>
      </c>
      <c r="AH575" s="2">
        <v>1</v>
      </c>
      <c r="AI575" s="2">
        <v>-0.21956524252891541</v>
      </c>
      <c r="AJ575" s="2">
        <v>2.737391471862793</v>
      </c>
      <c r="AK575" s="2">
        <v>1</v>
      </c>
      <c r="AL575" s="2">
        <v>0</v>
      </c>
      <c r="AM575" s="2">
        <v>0.15999999642372131</v>
      </c>
      <c r="AN575" s="2">
        <v>111115</v>
      </c>
      <c r="AO575">
        <v>0.4993749999999999</v>
      </c>
      <c r="AP575">
        <v>5.9871743119295526E-5</v>
      </c>
      <c r="AQ575">
        <v>301.46219291687009</v>
      </c>
      <c r="AR575">
        <v>297.82041587829588</v>
      </c>
      <c r="AS575">
        <v>239.91392041875588</v>
      </c>
      <c r="AT575">
        <v>2.3003136829447284</v>
      </c>
      <c r="AU575">
        <v>3.8644556827950547</v>
      </c>
      <c r="AV575">
        <v>38.618790735651409</v>
      </c>
      <c r="AW575">
        <v>12.12050734942094</v>
      </c>
      <c r="AX575">
        <v>26.491304397583008</v>
      </c>
      <c r="AY575">
        <v>3.473609566076127</v>
      </c>
      <c r="AZ575">
        <v>4.7788764184702268E-3</v>
      </c>
      <c r="BA575">
        <v>2.6515962790543561</v>
      </c>
      <c r="BB575">
        <v>0.8220132870217709</v>
      </c>
      <c r="BC575">
        <v>2.9876007242127635E-3</v>
      </c>
      <c r="BD575">
        <v>31.990635150835814</v>
      </c>
      <c r="BE575">
        <v>0.77950110040349729</v>
      </c>
      <c r="BF575">
        <v>67.619415446583673</v>
      </c>
      <c r="BG575">
        <v>409.99405476772034</v>
      </c>
      <c r="BH575">
        <v>4.0956096421636496E-4</v>
      </c>
    </row>
    <row r="576" spans="1:60" x14ac:dyDescent="0.25">
      <c r="A576" s="6" t="s">
        <v>554</v>
      </c>
      <c r="B576" t="s">
        <v>857</v>
      </c>
      <c r="C576" s="6">
        <v>150826</v>
      </c>
      <c r="D576" t="s">
        <v>881</v>
      </c>
      <c r="F576" s="2" t="s">
        <v>883</v>
      </c>
      <c r="G576" s="2">
        <v>9850.4999988488853</v>
      </c>
      <c r="H576" s="2">
        <v>0</v>
      </c>
      <c r="I576">
        <v>0.53390605370325017</v>
      </c>
      <c r="J576">
        <v>9.8432831791765672E-3</v>
      </c>
      <c r="K576">
        <v>314.18227883742429</v>
      </c>
      <c r="L576">
        <v>0.13395016900944434</v>
      </c>
      <c r="M576">
        <v>1.3236092277589675</v>
      </c>
      <c r="N576">
        <v>28.328083038330078</v>
      </c>
      <c r="O576" s="2">
        <v>6</v>
      </c>
      <c r="P576">
        <v>1.4200000166893005</v>
      </c>
      <c r="Q576" s="2">
        <v>0.5</v>
      </c>
      <c r="R576">
        <v>2.5560000300407411</v>
      </c>
      <c r="S576" s="2">
        <v>24.296710968017578</v>
      </c>
      <c r="T576" s="2">
        <v>28.328083038330078</v>
      </c>
      <c r="U576" s="2">
        <v>22.517942428588867</v>
      </c>
      <c r="V576" s="2">
        <v>410.33306884765625</v>
      </c>
      <c r="W576" s="2">
        <v>409.15414428710937</v>
      </c>
      <c r="X576" s="2">
        <v>25.157842636108398</v>
      </c>
      <c r="Y576" s="2">
        <v>25.419265747070313</v>
      </c>
      <c r="Z576" s="2">
        <v>82.598854064941406</v>
      </c>
      <c r="AA576" s="2">
        <v>83.457160949707031</v>
      </c>
      <c r="AB576" s="2">
        <v>299.61831665039062</v>
      </c>
      <c r="AC576" s="2">
        <v>1501.148193359375</v>
      </c>
      <c r="AD576" s="2">
        <v>0.32635718584060669</v>
      </c>
      <c r="AE576" s="2">
        <v>100.09806823730469</v>
      </c>
      <c r="AF576" s="2">
        <v>6.3771262168884277</v>
      </c>
      <c r="AG576" s="2">
        <v>-0.32354959845542908</v>
      </c>
      <c r="AH576" s="2">
        <v>1</v>
      </c>
      <c r="AI576" s="2">
        <v>-0.21956524252891541</v>
      </c>
      <c r="AJ576" s="2">
        <v>2.737391471862793</v>
      </c>
      <c r="AK576" s="2">
        <v>1</v>
      </c>
      <c r="AL576" s="2">
        <v>0</v>
      </c>
      <c r="AM576" s="2">
        <v>0.15999999642372131</v>
      </c>
      <c r="AN576" s="2">
        <v>111115</v>
      </c>
      <c r="AO576">
        <v>0.49936386108398434</v>
      </c>
      <c r="AP576">
        <v>1.3395016900944433E-4</v>
      </c>
      <c r="AQ576">
        <v>301.47808303833006</v>
      </c>
      <c r="AR576">
        <v>297.44671096801756</v>
      </c>
      <c r="AS576">
        <v>240.18370556897571</v>
      </c>
      <c r="AT576">
        <v>2.212633563674717</v>
      </c>
      <c r="AU576">
        <v>3.8680286250513936</v>
      </c>
      <c r="AV576">
        <v>38.642390339455638</v>
      </c>
      <c r="AW576">
        <v>13.223124592385325</v>
      </c>
      <c r="AX576">
        <v>26.312397003173828</v>
      </c>
      <c r="AY576">
        <v>3.4371393180366288</v>
      </c>
      <c r="AZ576">
        <v>9.8055216279367644E-3</v>
      </c>
      <c r="BA576">
        <v>2.5444193972924261</v>
      </c>
      <c r="BB576">
        <v>0.8927199207442027</v>
      </c>
      <c r="BC576">
        <v>6.1318325065003792E-3</v>
      </c>
      <c r="BD576">
        <v>31.449039186020386</v>
      </c>
      <c r="BE576">
        <v>0.76788243067863937</v>
      </c>
      <c r="BF576">
        <v>64.784058533261387</v>
      </c>
      <c r="BG576">
        <v>408.87215165642544</v>
      </c>
      <c r="BH576">
        <v>8.4595150083585776E-4</v>
      </c>
    </row>
    <row r="577" spans="1:60" x14ac:dyDescent="0.25">
      <c r="A577" s="6" t="s">
        <v>554</v>
      </c>
      <c r="B577" t="s">
        <v>857</v>
      </c>
      <c r="C577" s="6">
        <v>150826</v>
      </c>
      <c r="D577" t="s">
        <v>881</v>
      </c>
      <c r="F577" s="2" t="s">
        <v>884</v>
      </c>
      <c r="G577" s="2">
        <v>10080.999999195337</v>
      </c>
      <c r="H577" s="2">
        <v>0</v>
      </c>
      <c r="I577">
        <v>2.654004547345779</v>
      </c>
      <c r="J577">
        <v>1.1713150643232452E-2</v>
      </c>
      <c r="K577">
        <v>1436.9148077333421</v>
      </c>
      <c r="L577">
        <v>0.15931900108285746</v>
      </c>
      <c r="M577">
        <v>1.3233935687655682</v>
      </c>
      <c r="N577">
        <v>28.475284576416016</v>
      </c>
      <c r="O577" s="2">
        <v>6</v>
      </c>
      <c r="P577">
        <v>1.4200000166893005</v>
      </c>
      <c r="Q577" s="2">
        <v>0.5</v>
      </c>
      <c r="R577">
        <v>2.5560000300407411</v>
      </c>
      <c r="S577" s="2">
        <v>24.471197128295898</v>
      </c>
      <c r="T577" s="2">
        <v>28.475284576416016</v>
      </c>
      <c r="U577" s="2">
        <v>22.692035675048828</v>
      </c>
      <c r="V577" s="2">
        <v>1842.53173828125</v>
      </c>
      <c r="W577" s="2">
        <v>1836.631103515625</v>
      </c>
      <c r="X577" s="2">
        <v>25.444252014160156</v>
      </c>
      <c r="Y577" s="2">
        <v>25.755073547363281</v>
      </c>
      <c r="Z577" s="2">
        <v>82.665473937988281</v>
      </c>
      <c r="AA577" s="2">
        <v>83.67529296875</v>
      </c>
      <c r="AB577" s="2">
        <v>299.62350463867187</v>
      </c>
      <c r="AC577" s="2">
        <v>1500.3702392578125</v>
      </c>
      <c r="AD577" s="2">
        <v>0.40844538807868958</v>
      </c>
      <c r="AE577" s="2">
        <v>100.09177398681641</v>
      </c>
      <c r="AF577" s="2">
        <v>-3.7834267616271973</v>
      </c>
      <c r="AG577" s="2">
        <v>-0.32786887884140015</v>
      </c>
      <c r="AH577" s="2">
        <v>1</v>
      </c>
      <c r="AI577" s="2">
        <v>-0.21956524252891541</v>
      </c>
      <c r="AJ577" s="2">
        <v>2.737391471862793</v>
      </c>
      <c r="AK577" s="2">
        <v>1</v>
      </c>
      <c r="AL577" s="2">
        <v>0</v>
      </c>
      <c r="AM577" s="2">
        <v>0.15999999642372131</v>
      </c>
      <c r="AN577" s="2">
        <v>111115</v>
      </c>
      <c r="AO577">
        <v>0.49937250773111974</v>
      </c>
      <c r="AP577">
        <v>1.5931900108285746E-4</v>
      </c>
      <c r="AQ577">
        <v>301.62528457641599</v>
      </c>
      <c r="AR577">
        <v>297.62119712829588</v>
      </c>
      <c r="AS577">
        <v>240.05923291550789</v>
      </c>
      <c r="AT577">
        <v>2.200366099461998</v>
      </c>
      <c r="AU577">
        <v>3.9012645692820875</v>
      </c>
      <c r="AV577">
        <v>38.976875060641277</v>
      </c>
      <c r="AW577">
        <v>13.221801513277995</v>
      </c>
      <c r="AX577">
        <v>26.473240852355957</v>
      </c>
      <c r="AY577">
        <v>3.4699120436390771</v>
      </c>
      <c r="AZ577">
        <v>1.165971870269363E-2</v>
      </c>
      <c r="BA577">
        <v>2.5778710005165193</v>
      </c>
      <c r="BB577">
        <v>0.89204104312255783</v>
      </c>
      <c r="BC577">
        <v>7.2921059521249111E-3</v>
      </c>
      <c r="BD577">
        <v>143.82335217395541</v>
      </c>
      <c r="BE577">
        <v>0.7823644089348385</v>
      </c>
      <c r="BF577">
        <v>65.103101603659525</v>
      </c>
      <c r="BG577">
        <v>1835.2293405669525</v>
      </c>
      <c r="BH577">
        <v>9.4148411799611378E-4</v>
      </c>
    </row>
    <row r="578" spans="1:60" x14ac:dyDescent="0.25">
      <c r="A578" s="6" t="s">
        <v>554</v>
      </c>
      <c r="B578" t="s">
        <v>887</v>
      </c>
      <c r="C578" s="6">
        <v>140419</v>
      </c>
      <c r="D578" t="s">
        <v>889</v>
      </c>
      <c r="F578" s="2" t="s">
        <v>892</v>
      </c>
      <c r="G578" s="2">
        <v>3682.5</v>
      </c>
      <c r="H578" s="2">
        <v>0</v>
      </c>
      <c r="I578">
        <v>10.97758527633574</v>
      </c>
      <c r="J578">
        <v>0.14703249885451014</v>
      </c>
      <c r="K578">
        <v>244.19965230841521</v>
      </c>
      <c r="L578">
        <v>1.86897854662219</v>
      </c>
      <c r="M578">
        <v>1.3286561106440329</v>
      </c>
      <c r="N578">
        <v>24.978239059448242</v>
      </c>
      <c r="O578" s="2">
        <v>6</v>
      </c>
      <c r="P578">
        <v>1.4200000166893005</v>
      </c>
      <c r="Q578" s="2">
        <v>0</v>
      </c>
      <c r="R578">
        <v>1.4200000166893005</v>
      </c>
      <c r="S578" s="2">
        <v>21.695240020751953</v>
      </c>
      <c r="T578" s="2">
        <v>24.978239059448242</v>
      </c>
      <c r="U578" s="2">
        <v>19.936134338378906</v>
      </c>
      <c r="V578" s="2">
        <v>398.710693359375</v>
      </c>
      <c r="W578" s="2">
        <v>381.17147827148437</v>
      </c>
      <c r="X578" s="2">
        <v>16.244447708129883</v>
      </c>
      <c r="Y578" s="2">
        <v>18.995326995849609</v>
      </c>
      <c r="Z578" s="2">
        <v>60.640445709228516</v>
      </c>
      <c r="AA578" s="2">
        <v>70.909461975097656</v>
      </c>
      <c r="AB578" s="2">
        <v>399.90341186523437</v>
      </c>
      <c r="AC578" s="2">
        <v>1500.061279296875</v>
      </c>
      <c r="AD578" s="2">
        <v>581.6807861328125</v>
      </c>
      <c r="AE578" s="2">
        <v>97.229103088378906</v>
      </c>
      <c r="AF578" s="2">
        <v>9.2398881912231445</v>
      </c>
      <c r="AG578" s="2">
        <v>-8.9264586567878723E-2</v>
      </c>
      <c r="AH578" s="2">
        <v>0.66666668653488159</v>
      </c>
      <c r="AI578" s="2">
        <v>-0.21956524252891541</v>
      </c>
      <c r="AJ578" s="2">
        <v>2.737391471862793</v>
      </c>
      <c r="AK578" s="2">
        <v>1</v>
      </c>
      <c r="AL578" s="2">
        <v>0</v>
      </c>
      <c r="AM578" s="2">
        <v>0.15999999642372131</v>
      </c>
      <c r="AN578" s="2">
        <v>111115</v>
      </c>
      <c r="AO578">
        <v>0.66650568644205721</v>
      </c>
      <c r="AP578">
        <v>1.8689785466221899E-3</v>
      </c>
      <c r="AQ578">
        <v>298.12823905944822</v>
      </c>
      <c r="AR578">
        <v>294.84524002075193</v>
      </c>
      <c r="AS578">
        <v>240.00979932286282</v>
      </c>
      <c r="AT578">
        <v>1.4301738884607238</v>
      </c>
      <c r="AU578">
        <v>3.1755547173209613</v>
      </c>
      <c r="AV578">
        <v>32.660536983812946</v>
      </c>
      <c r="AW578">
        <v>13.665209987963337</v>
      </c>
      <c r="AX578">
        <v>23.336739540100098</v>
      </c>
      <c r="AY578">
        <v>2.8777067491055481</v>
      </c>
      <c r="AZ578">
        <v>0.13323664235187771</v>
      </c>
      <c r="BA578">
        <v>1.8468986066769284</v>
      </c>
      <c r="BB578">
        <v>1.0308081424286197</v>
      </c>
      <c r="BC578">
        <v>8.441143139041217E-2</v>
      </c>
      <c r="BD578">
        <v>23.74331316844119</v>
      </c>
      <c r="BE578">
        <v>0.64065562674258436</v>
      </c>
      <c r="BF578">
        <v>61.080463709669097</v>
      </c>
      <c r="BG578">
        <v>370.73504168776856</v>
      </c>
      <c r="BH578">
        <v>1.8086124150512015E-2</v>
      </c>
    </row>
    <row r="579" spans="1:60" x14ac:dyDescent="0.25">
      <c r="A579" s="6" t="s">
        <v>554</v>
      </c>
      <c r="B579" t="s">
        <v>887</v>
      </c>
      <c r="C579" s="6">
        <v>140419</v>
      </c>
      <c r="D579" t="s">
        <v>889</v>
      </c>
      <c r="F579" s="2" t="s">
        <v>895</v>
      </c>
      <c r="G579" s="2">
        <v>4465</v>
      </c>
      <c r="H579" s="2">
        <v>0</v>
      </c>
      <c r="I579">
        <v>27.59472485705794</v>
      </c>
      <c r="J579">
        <v>0.10824099866761132</v>
      </c>
      <c r="K579">
        <v>1285.5240868595827</v>
      </c>
      <c r="L579">
        <v>1.4033812109237553</v>
      </c>
      <c r="M579">
        <v>1.3236179697354014</v>
      </c>
      <c r="N579">
        <v>24.226406097412109</v>
      </c>
      <c r="O579" s="2">
        <v>6</v>
      </c>
      <c r="P579">
        <v>1.4200000166893005</v>
      </c>
      <c r="Q579" s="2">
        <v>0</v>
      </c>
      <c r="R579">
        <v>1.4200000166893005</v>
      </c>
      <c r="S579" s="2">
        <v>21.311286926269531</v>
      </c>
      <c r="T579" s="2">
        <v>24.226406097412109</v>
      </c>
      <c r="U579" s="2">
        <v>19.956623077392578</v>
      </c>
      <c r="V579" s="2">
        <v>1798.7174072265625</v>
      </c>
      <c r="W579" s="2">
        <v>1753.6280517578125</v>
      </c>
      <c r="X579" s="2">
        <v>15.542442321777344</v>
      </c>
      <c r="Y579" s="2">
        <v>17.610706329345703</v>
      </c>
      <c r="Z579" s="2">
        <v>59.401798248291016</v>
      </c>
      <c r="AA579" s="2">
        <v>67.3065185546875</v>
      </c>
      <c r="AB579" s="2">
        <v>399.94894409179687</v>
      </c>
      <c r="AC579" s="2">
        <v>1499.679931640625</v>
      </c>
      <c r="AD579" s="2">
        <v>542.87591552734375</v>
      </c>
      <c r="AE579" s="2">
        <v>97.232429504394531</v>
      </c>
      <c r="AF579" s="2">
        <v>-4.2596235275268555</v>
      </c>
      <c r="AG579" s="2">
        <v>-0.14061041176319122</v>
      </c>
      <c r="AH579" s="2">
        <v>0.66666668653488159</v>
      </c>
      <c r="AI579" s="2">
        <v>-0.21956524252891541</v>
      </c>
      <c r="AJ579" s="2">
        <v>2.737391471862793</v>
      </c>
      <c r="AK579" s="2">
        <v>1</v>
      </c>
      <c r="AL579" s="2">
        <v>0</v>
      </c>
      <c r="AM579" s="2">
        <v>0.15999999642372131</v>
      </c>
      <c r="AN579" s="2">
        <v>111115</v>
      </c>
      <c r="AO579">
        <v>0.66658157348632796</v>
      </c>
      <c r="AP579">
        <v>1.4033812109237554E-3</v>
      </c>
      <c r="AQ579">
        <v>297.37640609741209</v>
      </c>
      <c r="AR579">
        <v>294.46128692626951</v>
      </c>
      <c r="AS579">
        <v>239.94878369922662</v>
      </c>
      <c r="AT579">
        <v>1.7256518108655259</v>
      </c>
      <c r="AU579">
        <v>3.0359497314261019</v>
      </c>
      <c r="AV579">
        <v>31.223633379323189</v>
      </c>
      <c r="AW579">
        <v>13.612927049977486</v>
      </c>
      <c r="AX579">
        <v>22.76884651184082</v>
      </c>
      <c r="AY579">
        <v>2.7805122050303201</v>
      </c>
      <c r="AZ579">
        <v>0.10057459417065727</v>
      </c>
      <c r="BA579">
        <v>1.7123317616907006</v>
      </c>
      <c r="BB579">
        <v>1.0681804433396196</v>
      </c>
      <c r="BC579">
        <v>6.350569871322953E-2</v>
      </c>
      <c r="BD579">
        <v>124.99463015177552</v>
      </c>
      <c r="BE579">
        <v>0.73306542146779141</v>
      </c>
      <c r="BF579">
        <v>58.4758808793733</v>
      </c>
      <c r="BG579">
        <v>1727.3936305471125</v>
      </c>
      <c r="BH579">
        <v>9.3413904920404429E-3</v>
      </c>
    </row>
    <row r="580" spans="1:60" x14ac:dyDescent="0.25">
      <c r="A580" s="6" t="s">
        <v>554</v>
      </c>
      <c r="B580" t="s">
        <v>887</v>
      </c>
      <c r="C580" s="6">
        <v>140419</v>
      </c>
      <c r="D580" t="s">
        <v>888</v>
      </c>
      <c r="F580" s="2" t="s">
        <v>891</v>
      </c>
      <c r="G580" s="2">
        <v>3449</v>
      </c>
      <c r="H580" s="2">
        <v>0</v>
      </c>
      <c r="I580">
        <v>8.208761166177629</v>
      </c>
      <c r="J580">
        <v>8.1267649622357593E-2</v>
      </c>
      <c r="K580">
        <v>207.95059761750784</v>
      </c>
      <c r="L580">
        <v>1.3961576747966522</v>
      </c>
      <c r="M580">
        <v>1.7190646016570061</v>
      </c>
      <c r="N580">
        <v>26.329524993896484</v>
      </c>
      <c r="O580" s="2">
        <v>6</v>
      </c>
      <c r="P580">
        <v>1.4200000166893005</v>
      </c>
      <c r="Q580" s="2">
        <v>0</v>
      </c>
      <c r="R580">
        <v>1.4200000166893005</v>
      </c>
      <c r="S580" s="2">
        <v>22.659351348876953</v>
      </c>
      <c r="T580" s="2">
        <v>26.329524993896484</v>
      </c>
      <c r="U580" s="2">
        <v>20.883222579956055</v>
      </c>
      <c r="V580" s="2">
        <v>399.17276000976562</v>
      </c>
      <c r="W580" s="2">
        <v>386.04852294921875</v>
      </c>
      <c r="X580" s="2">
        <v>15.6488037109375</v>
      </c>
      <c r="Y580" s="2">
        <v>17.706369400024414</v>
      </c>
      <c r="Z580" s="2">
        <v>55.084739685058594</v>
      </c>
      <c r="AA580" s="2">
        <v>62.327495574951172</v>
      </c>
      <c r="AB580" s="2">
        <v>399.92019653320312</v>
      </c>
      <c r="AC580" s="2">
        <v>1499.8729248046875</v>
      </c>
      <c r="AD580" s="2">
        <v>524.32073974609375</v>
      </c>
      <c r="AE580" s="2">
        <v>97.227821350097656</v>
      </c>
      <c r="AF580" s="2">
        <v>9.1880693435668945</v>
      </c>
      <c r="AG580" s="2">
        <v>-0.10588140785694122</v>
      </c>
      <c r="AH580" s="2">
        <v>1</v>
      </c>
      <c r="AI580" s="2">
        <v>-0.21956524252891541</v>
      </c>
      <c r="AJ580" s="2">
        <v>2.737391471862793</v>
      </c>
      <c r="AK580" s="2">
        <v>1</v>
      </c>
      <c r="AL580" s="2">
        <v>0</v>
      </c>
      <c r="AM580" s="2">
        <v>0.15999999642372131</v>
      </c>
      <c r="AN580" s="2">
        <v>111115</v>
      </c>
      <c r="AO580">
        <v>0.66653366088867183</v>
      </c>
      <c r="AP580">
        <v>1.3961576747966522E-3</v>
      </c>
      <c r="AQ580">
        <v>299.47952499389646</v>
      </c>
      <c r="AR580">
        <v>295.80935134887693</v>
      </c>
      <c r="AS580">
        <v>239.97966260478643</v>
      </c>
      <c r="AT580">
        <v>1.6166008751922332</v>
      </c>
      <c r="AU580">
        <v>3.4406163224414157</v>
      </c>
      <c r="AV580">
        <v>35.38715847650699</v>
      </c>
      <c r="AW580">
        <v>17.680789076482576</v>
      </c>
      <c r="AX580">
        <v>24.494438171386719</v>
      </c>
      <c r="AY580">
        <v>3.0850913442820111</v>
      </c>
      <c r="AZ580">
        <v>7.6868413547841866E-2</v>
      </c>
      <c r="BA580">
        <v>1.7215517207844095</v>
      </c>
      <c r="BB580">
        <v>1.3635396234976016</v>
      </c>
      <c r="BC580">
        <v>4.8419538664570001E-2</v>
      </c>
      <c r="BD580">
        <v>20.218583554801096</v>
      </c>
      <c r="BE580">
        <v>0.53866440422791595</v>
      </c>
      <c r="BF580">
        <v>51.452029707388128</v>
      </c>
      <c r="BG580">
        <v>378.24441911534922</v>
      </c>
      <c r="BH580">
        <v>1.1166256580093082E-2</v>
      </c>
    </row>
    <row r="581" spans="1:60" x14ac:dyDescent="0.25">
      <c r="A581" s="6" t="s">
        <v>554</v>
      </c>
      <c r="B581" t="s">
        <v>887</v>
      </c>
      <c r="C581" s="6">
        <v>140419</v>
      </c>
      <c r="D581" t="s">
        <v>888</v>
      </c>
      <c r="F581" s="2" t="s">
        <v>894</v>
      </c>
      <c r="G581" s="2">
        <v>4289.5</v>
      </c>
      <c r="H581" s="2">
        <v>0</v>
      </c>
      <c r="I581">
        <v>19.04934065967095</v>
      </c>
      <c r="J581">
        <v>5.5633051541740627E-2</v>
      </c>
      <c r="K581">
        <v>1165.5192365535215</v>
      </c>
      <c r="L581">
        <v>0.84544155081242955</v>
      </c>
      <c r="M581">
        <v>1.497423211242511</v>
      </c>
      <c r="N581">
        <v>24.889429092407227</v>
      </c>
      <c r="O581" s="2">
        <v>6</v>
      </c>
      <c r="P581">
        <v>1.4200000166893005</v>
      </c>
      <c r="Q581" s="2">
        <v>0</v>
      </c>
      <c r="R581">
        <v>1.4200000166893005</v>
      </c>
      <c r="S581" s="2">
        <v>21.383323669433594</v>
      </c>
      <c r="T581" s="2">
        <v>24.889429092407227</v>
      </c>
      <c r="U581" s="2">
        <v>19.954811096191406</v>
      </c>
      <c r="V581" s="2">
        <v>1799.440673828125</v>
      </c>
      <c r="W581" s="2">
        <v>1768.622802734375</v>
      </c>
      <c r="X581" s="2">
        <v>15.840150833129883</v>
      </c>
      <c r="Y581" s="2">
        <v>17.08668327331543</v>
      </c>
      <c r="Z581" s="2">
        <v>60.271968841552734</v>
      </c>
      <c r="AA581" s="2">
        <v>65.015037536621094</v>
      </c>
      <c r="AB581" s="2">
        <v>399.987548828125</v>
      </c>
      <c r="AC581" s="2">
        <v>1499.4609375</v>
      </c>
      <c r="AD581" s="2">
        <v>578.799072265625</v>
      </c>
      <c r="AE581" s="2">
        <v>97.230911254882813</v>
      </c>
      <c r="AF581" s="2">
        <v>-5.0297651290893555</v>
      </c>
      <c r="AG581" s="2">
        <v>-0.13049764931201935</v>
      </c>
      <c r="AH581" s="2">
        <v>1</v>
      </c>
      <c r="AI581" s="2">
        <v>-0.21956524252891541</v>
      </c>
      <c r="AJ581" s="2">
        <v>2.737391471862793</v>
      </c>
      <c r="AK581" s="2">
        <v>1</v>
      </c>
      <c r="AL581" s="2">
        <v>0</v>
      </c>
      <c r="AM581" s="2">
        <v>0.15999999642372131</v>
      </c>
      <c r="AN581" s="2">
        <v>111115</v>
      </c>
      <c r="AO581">
        <v>0.66664591471354151</v>
      </c>
      <c r="AP581">
        <v>8.4544155081242957E-4</v>
      </c>
      <c r="AQ581">
        <v>298.0394290924072</v>
      </c>
      <c r="AR581">
        <v>294.53332366943357</v>
      </c>
      <c r="AS581">
        <v>239.91374463750981</v>
      </c>
      <c r="AT581">
        <v>1.9352957413466374</v>
      </c>
      <c r="AU581">
        <v>3.1587769962305341</v>
      </c>
      <c r="AV581">
        <v>32.487374184430514</v>
      </c>
      <c r="AW581">
        <v>15.400690911115085</v>
      </c>
      <c r="AX581">
        <v>23.13637638092041</v>
      </c>
      <c r="AY581">
        <v>2.8430807811181391</v>
      </c>
      <c r="AZ581">
        <v>5.3535621977115713E-2</v>
      </c>
      <c r="BA581">
        <v>1.6613537849880231</v>
      </c>
      <c r="BB581">
        <v>1.181726996130116</v>
      </c>
      <c r="BC581">
        <v>3.3642088350023795E-2</v>
      </c>
      <c r="BD581">
        <v>113.32449745519422</v>
      </c>
      <c r="BE581">
        <v>0.65899819608317467</v>
      </c>
      <c r="BF581">
        <v>53.222598229457205</v>
      </c>
      <c r="BG581">
        <v>1750.5125142919048</v>
      </c>
      <c r="BH581">
        <v>5.7917632475529158E-3</v>
      </c>
    </row>
    <row r="582" spans="1:60" x14ac:dyDescent="0.25">
      <c r="A582" s="6" t="s">
        <v>554</v>
      </c>
      <c r="B582" t="s">
        <v>887</v>
      </c>
      <c r="C582" s="6">
        <v>140419</v>
      </c>
      <c r="D582" t="s">
        <v>890</v>
      </c>
      <c r="F582" s="2" t="s">
        <v>896</v>
      </c>
      <c r="G582" s="2">
        <v>4775.5</v>
      </c>
      <c r="H582" s="2">
        <v>0</v>
      </c>
      <c r="I582">
        <v>22.187324799539685</v>
      </c>
      <c r="J582">
        <v>0.15161683958154618</v>
      </c>
      <c r="K582">
        <v>1470.4528931790319</v>
      </c>
      <c r="L582">
        <v>1.8711804721935388</v>
      </c>
      <c r="M582">
        <v>1.2960143680765948</v>
      </c>
      <c r="N582">
        <v>24.017692565917969</v>
      </c>
      <c r="O582" s="2">
        <v>6</v>
      </c>
      <c r="P582">
        <v>1.4200000166893005</v>
      </c>
      <c r="Q582" s="2">
        <v>0</v>
      </c>
      <c r="R582">
        <v>1.4200000166893005</v>
      </c>
      <c r="S582" s="2">
        <v>21.327140808105469</v>
      </c>
      <c r="T582" s="2">
        <v>24.017692565917969</v>
      </c>
      <c r="U582" s="2">
        <v>19.956972122192383</v>
      </c>
      <c r="V582" s="2">
        <v>1799.046630859375</v>
      </c>
      <c r="W582" s="2">
        <v>1760.8197021484375</v>
      </c>
      <c r="X582" s="2">
        <v>14.748104095458984</v>
      </c>
      <c r="Y582" s="2">
        <v>17.506008148193359</v>
      </c>
      <c r="Z582" s="2">
        <v>56.310920715332031</v>
      </c>
      <c r="AA582" s="2">
        <v>66.841102600097656</v>
      </c>
      <c r="AB582" s="2">
        <v>399.96102905273437</v>
      </c>
      <c r="AC582" s="2">
        <v>1500.0787353515625</v>
      </c>
      <c r="AD582" s="2">
        <v>476.40106201171875</v>
      </c>
      <c r="AE582" s="2">
        <v>97.232025146484375</v>
      </c>
      <c r="AF582" s="2">
        <v>-4.3791303634643555</v>
      </c>
      <c r="AG582" s="2">
        <v>-0.14475126564502716</v>
      </c>
      <c r="AH582" s="2">
        <v>0.66666668653488159</v>
      </c>
      <c r="AI582" s="2">
        <v>-0.21956524252891541</v>
      </c>
      <c r="AJ582" s="2">
        <v>2.737391471862793</v>
      </c>
      <c r="AK582" s="2">
        <v>1</v>
      </c>
      <c r="AL582" s="2">
        <v>0</v>
      </c>
      <c r="AM582" s="2">
        <v>0.15999999642372131</v>
      </c>
      <c r="AN582" s="2">
        <v>111115</v>
      </c>
      <c r="AO582">
        <v>0.66660171508789046</v>
      </c>
      <c r="AP582">
        <v>1.8711804721935387E-3</v>
      </c>
      <c r="AQ582">
        <v>297.16769256591795</v>
      </c>
      <c r="AR582">
        <v>294.47714080810545</v>
      </c>
      <c r="AS582">
        <v>240.01259229155039</v>
      </c>
      <c r="AT582">
        <v>1.5122637733176481</v>
      </c>
      <c r="AU582">
        <v>2.9981589925562919</v>
      </c>
      <c r="AV582">
        <v>30.835097675271413</v>
      </c>
      <c r="AW582">
        <v>13.329089527078054</v>
      </c>
      <c r="AX582">
        <v>22.672416687011719</v>
      </c>
      <c r="AY582">
        <v>2.7642967923673152</v>
      </c>
      <c r="AZ582">
        <v>0.13699007736976782</v>
      </c>
      <c r="BA582">
        <v>1.7021446244796972</v>
      </c>
      <c r="BB582">
        <v>1.062152167887618</v>
      </c>
      <c r="BC582">
        <v>8.6822843076914555E-2</v>
      </c>
      <c r="BD582">
        <v>142.97511268630433</v>
      </c>
      <c r="BE582">
        <v>0.83509566106335653</v>
      </c>
      <c r="BF582">
        <v>59.975777111723637</v>
      </c>
      <c r="BG582">
        <v>1739.7261189601688</v>
      </c>
      <c r="BH582">
        <v>7.6489168747892831E-3</v>
      </c>
    </row>
    <row r="583" spans="1:60" x14ac:dyDescent="0.25">
      <c r="A583" s="6" t="s">
        <v>554</v>
      </c>
      <c r="B583" t="s">
        <v>887</v>
      </c>
      <c r="C583" s="6">
        <v>140419</v>
      </c>
      <c r="D583" t="s">
        <v>890</v>
      </c>
      <c r="F583" s="2" t="s">
        <v>893</v>
      </c>
      <c r="G583" s="2">
        <v>4905.5</v>
      </c>
      <c r="H583" s="2">
        <v>0</v>
      </c>
      <c r="I583">
        <v>8.8868813807717562</v>
      </c>
      <c r="J583">
        <v>0.11382850082786186</v>
      </c>
      <c r="K583">
        <v>243.935833650663</v>
      </c>
      <c r="L583">
        <v>1.529307689822935</v>
      </c>
      <c r="M583">
        <v>1.3774526313697324</v>
      </c>
      <c r="N583">
        <v>24.069938659667969</v>
      </c>
      <c r="O583" s="2">
        <v>6</v>
      </c>
      <c r="P583">
        <v>1.4200000166893005</v>
      </c>
      <c r="Q583" s="2">
        <v>0</v>
      </c>
      <c r="R583">
        <v>1.4200000166893005</v>
      </c>
      <c r="S583" s="2">
        <v>21.308259963989258</v>
      </c>
      <c r="T583" s="2">
        <v>24.069938659667969</v>
      </c>
      <c r="U583" s="2">
        <v>19.956716537475586</v>
      </c>
      <c r="V583" s="2">
        <v>398.85986328125</v>
      </c>
      <c r="W583" s="2">
        <v>384.64569091796875</v>
      </c>
      <c r="X583" s="2">
        <v>14.50892162322998</v>
      </c>
      <c r="Y583" s="2">
        <v>16.76466178894043</v>
      </c>
      <c r="Z583" s="2">
        <v>55.464065551757813</v>
      </c>
      <c r="AA583" s="2">
        <v>64.087211608886719</v>
      </c>
      <c r="AB583" s="2">
        <v>399.9581298828125</v>
      </c>
      <c r="AC583" s="2">
        <v>1501.322509765625</v>
      </c>
      <c r="AD583" s="2">
        <v>465.99472045898437</v>
      </c>
      <c r="AE583" s="2">
        <v>97.235931396484375</v>
      </c>
      <c r="AF583" s="2">
        <v>8.4710283279418945</v>
      </c>
      <c r="AG583" s="2">
        <v>-0.13835592567920685</v>
      </c>
      <c r="AH583" s="2">
        <v>0.66666668653488159</v>
      </c>
      <c r="AI583" s="2">
        <v>-0.21956524252891541</v>
      </c>
      <c r="AJ583" s="2">
        <v>2.737391471862793</v>
      </c>
      <c r="AK583" s="2">
        <v>1</v>
      </c>
      <c r="AL583" s="2">
        <v>0</v>
      </c>
      <c r="AM583" s="2">
        <v>0.15999999642372131</v>
      </c>
      <c r="AN583" s="2">
        <v>111115</v>
      </c>
      <c r="AO583">
        <v>0.66659688313802068</v>
      </c>
      <c r="AP583">
        <v>1.529307689822935E-3</v>
      </c>
      <c r="AQ583">
        <v>297.21993865966795</v>
      </c>
      <c r="AR583">
        <v>294.45825996398924</v>
      </c>
      <c r="AS583">
        <v>240.21159619335231</v>
      </c>
      <c r="AT583">
        <v>1.6838823219754704</v>
      </c>
      <c r="AU583">
        <v>3.0075801349644071</v>
      </c>
      <c r="AV583">
        <v>30.930748456564359</v>
      </c>
      <c r="AW583">
        <v>14.166086667623929</v>
      </c>
      <c r="AX583">
        <v>22.689099311828613</v>
      </c>
      <c r="AY583">
        <v>2.7670961698952206</v>
      </c>
      <c r="AZ583">
        <v>0.10538105872286554</v>
      </c>
      <c r="BA583">
        <v>1.6301275035946747</v>
      </c>
      <c r="BB583">
        <v>1.1369686663005458</v>
      </c>
      <c r="BC583">
        <v>6.6573364811095104E-2</v>
      </c>
      <c r="BD583">
        <v>23.719327986000092</v>
      </c>
      <c r="BE583">
        <v>0.63418319614734964</v>
      </c>
      <c r="BF583">
        <v>56.563639674304923</v>
      </c>
      <c r="BG583">
        <v>376.19689533836498</v>
      </c>
      <c r="BH583">
        <v>1.3362001719821203E-2</v>
      </c>
    </row>
    <row r="584" spans="1:60" x14ac:dyDescent="0.25">
      <c r="A584" s="6" t="s">
        <v>554</v>
      </c>
      <c r="B584" t="s">
        <v>887</v>
      </c>
      <c r="C584" s="6">
        <v>140419</v>
      </c>
      <c r="D584" t="s">
        <v>904</v>
      </c>
      <c r="F584" s="2" t="s">
        <v>907</v>
      </c>
      <c r="G584" s="2">
        <v>8939.5</v>
      </c>
      <c r="H584" s="2">
        <v>0</v>
      </c>
      <c r="I584">
        <v>8.2852565890567487</v>
      </c>
      <c r="J584">
        <v>0.10922046684920457</v>
      </c>
      <c r="K584">
        <v>242.05570255299654</v>
      </c>
      <c r="L584">
        <v>1.9806013064057131</v>
      </c>
      <c r="M584">
        <v>1.8549739773721254</v>
      </c>
      <c r="N584">
        <v>25.061256408691406</v>
      </c>
      <c r="O584" s="2">
        <v>6</v>
      </c>
      <c r="P584">
        <v>1.4200000166893005</v>
      </c>
      <c r="Q584" s="2">
        <v>0</v>
      </c>
      <c r="R584">
        <v>1.4200000166893005</v>
      </c>
      <c r="S584" s="2">
        <v>23.370943069458008</v>
      </c>
      <c r="T584" s="2">
        <v>25.061256408691406</v>
      </c>
      <c r="U584" s="2">
        <v>23.091863632202148</v>
      </c>
      <c r="V584" s="2">
        <v>399.1131591796875</v>
      </c>
      <c r="W584" s="2">
        <v>381.05712890625</v>
      </c>
      <c r="X584" s="2">
        <v>9.8395471572875977</v>
      </c>
      <c r="Y584" s="2">
        <v>13.741147994995117</v>
      </c>
      <c r="Z584" s="2">
        <v>33.183643341064453</v>
      </c>
      <c r="AA584" s="2">
        <v>46.341701507568359</v>
      </c>
      <c r="AB584" s="2">
        <v>300.39755249023437</v>
      </c>
      <c r="AC584" s="2">
        <v>1499.265625</v>
      </c>
      <c r="AD584" s="2">
        <v>24.885725021362305</v>
      </c>
      <c r="AE584" s="2">
        <v>97.250572204589844</v>
      </c>
      <c r="AF584" s="2">
        <v>7.7527360916137695</v>
      </c>
      <c r="AG584" s="2">
        <v>-0.12792177498340607</v>
      </c>
      <c r="AH584" s="2">
        <v>1</v>
      </c>
      <c r="AI584" s="2">
        <v>-0.21956524252891541</v>
      </c>
      <c r="AJ584" s="2">
        <v>2.737391471862793</v>
      </c>
      <c r="AK584" s="2">
        <v>1</v>
      </c>
      <c r="AL584" s="2">
        <v>0</v>
      </c>
      <c r="AM584" s="2">
        <v>0.15999999642372131</v>
      </c>
      <c r="AN584" s="2">
        <v>111115</v>
      </c>
      <c r="AO584">
        <v>0.50066258748372394</v>
      </c>
      <c r="AP584">
        <v>1.9806013064057131E-3</v>
      </c>
      <c r="AQ584">
        <v>298.21125640869138</v>
      </c>
      <c r="AR584">
        <v>296.52094306945799</v>
      </c>
      <c r="AS584">
        <v>239.8824946382083</v>
      </c>
      <c r="AT584">
        <v>1.58008931362202</v>
      </c>
      <c r="AU584">
        <v>3.1913084826333531</v>
      </c>
      <c r="AV584">
        <v>32.815318309075572</v>
      </c>
      <c r="AW584">
        <v>19.074170314080455</v>
      </c>
      <c r="AX584">
        <v>24.216099739074707</v>
      </c>
      <c r="AY584">
        <v>3.0340738824254112</v>
      </c>
      <c r="AZ584">
        <v>0.10141968827791896</v>
      </c>
      <c r="BA584">
        <v>1.3363345052612277</v>
      </c>
      <c r="BB584">
        <v>1.6977393771641835</v>
      </c>
      <c r="BC584">
        <v>6.4044850953153917E-2</v>
      </c>
      <c r="BD584">
        <v>23.540055578662912</v>
      </c>
      <c r="BE584">
        <v>0.6352215565360767</v>
      </c>
      <c r="BF584">
        <v>44.739296254704797</v>
      </c>
      <c r="BG584">
        <v>373.18030055148392</v>
      </c>
      <c r="BH584">
        <v>9.9329077268084879E-3</v>
      </c>
    </row>
    <row r="585" spans="1:60" x14ac:dyDescent="0.25">
      <c r="A585" s="6" t="s">
        <v>554</v>
      </c>
      <c r="B585" t="s">
        <v>887</v>
      </c>
      <c r="C585" s="6">
        <v>140419</v>
      </c>
      <c r="D585" t="s">
        <v>904</v>
      </c>
      <c r="F585" s="2" t="s">
        <v>910</v>
      </c>
      <c r="G585" s="2">
        <v>9850.5</v>
      </c>
      <c r="H585" s="2">
        <v>0</v>
      </c>
      <c r="I585">
        <v>24.071487363051272</v>
      </c>
      <c r="J585">
        <v>5.6459477891774856E-2</v>
      </c>
      <c r="K585">
        <v>990.27641378625242</v>
      </c>
      <c r="L585">
        <v>1.0798188072823462</v>
      </c>
      <c r="M585">
        <v>1.8909311483896774</v>
      </c>
      <c r="N585">
        <v>24.677431106567383</v>
      </c>
      <c r="O585" s="2">
        <v>6</v>
      </c>
      <c r="P585">
        <v>1.4200000166893005</v>
      </c>
      <c r="Q585" s="2">
        <v>0</v>
      </c>
      <c r="R585">
        <v>1.4200000166893005</v>
      </c>
      <c r="S585" s="2">
        <v>23.112131118774414</v>
      </c>
      <c r="T585" s="2">
        <v>24.677431106567383</v>
      </c>
      <c r="U585" s="2">
        <v>23.094980239868164</v>
      </c>
      <c r="V585" s="2">
        <v>1801.1904296875</v>
      </c>
      <c r="W585" s="2">
        <v>1738.8382568359375</v>
      </c>
      <c r="X585" s="2">
        <v>10.064889907836914</v>
      </c>
      <c r="Y585" s="2">
        <v>12.626784324645996</v>
      </c>
      <c r="Z585" s="2">
        <v>34.482643127441406</v>
      </c>
      <c r="AA585" s="2">
        <v>43.259780883789063</v>
      </c>
      <c r="AB585" s="2">
        <v>249.70213317871094</v>
      </c>
      <c r="AC585" s="2">
        <v>1501.4241943359375</v>
      </c>
      <c r="AD585" s="2">
        <v>26.681436538696289</v>
      </c>
      <c r="AE585" s="2">
        <v>97.262184143066406</v>
      </c>
      <c r="AF585" s="2">
        <v>-6.8586835861206055</v>
      </c>
      <c r="AG585" s="2">
        <v>-9.7215369343757629E-2</v>
      </c>
      <c r="AH585" s="2">
        <v>0.66666668653488159</v>
      </c>
      <c r="AI585" s="2">
        <v>-0.21956524252891541</v>
      </c>
      <c r="AJ585" s="2">
        <v>2.737391471862793</v>
      </c>
      <c r="AK585" s="2">
        <v>1</v>
      </c>
      <c r="AL585" s="2">
        <v>0</v>
      </c>
      <c r="AM585" s="2">
        <v>0.15999999642372131</v>
      </c>
      <c r="AN585" s="2">
        <v>111115</v>
      </c>
      <c r="AO585">
        <v>0.41617022196451819</v>
      </c>
      <c r="AP585">
        <v>1.0798188072823462E-3</v>
      </c>
      <c r="AQ585">
        <v>297.82743110656736</v>
      </c>
      <c r="AR585">
        <v>296.26213111877439</v>
      </c>
      <c r="AS585">
        <v>240.22786572423865</v>
      </c>
      <c r="AT585">
        <v>2.0733046864713933</v>
      </c>
      <c r="AU585">
        <v>3.1190397705081807</v>
      </c>
      <c r="AV585">
        <v>32.068370641566858</v>
      </c>
      <c r="AW585">
        <v>19.441586316920862</v>
      </c>
      <c r="AX585">
        <v>23.894781112670898</v>
      </c>
      <c r="AY585">
        <v>2.9760969890021287</v>
      </c>
      <c r="AZ585">
        <v>5.4300480197959848E-2</v>
      </c>
      <c r="BA585">
        <v>1.2281086221185034</v>
      </c>
      <c r="BB585">
        <v>1.7479883668836254</v>
      </c>
      <c r="BC585">
        <v>3.4125386265032698E-2</v>
      </c>
      <c r="BD585">
        <v>96.316446910213912</v>
      </c>
      <c r="BE585">
        <v>0.56950461602345959</v>
      </c>
      <c r="BF585">
        <v>40.360068608894672</v>
      </c>
      <c r="BG585">
        <v>1715.953392358341</v>
      </c>
      <c r="BH585">
        <v>5.661732339685875E-3</v>
      </c>
    </row>
    <row r="586" spans="1:60" x14ac:dyDescent="0.25">
      <c r="A586" s="6" t="s">
        <v>554</v>
      </c>
      <c r="B586" t="s">
        <v>887</v>
      </c>
      <c r="C586" s="6">
        <v>140419</v>
      </c>
      <c r="D586" t="s">
        <v>903</v>
      </c>
      <c r="F586" s="2" t="s">
        <v>906</v>
      </c>
      <c r="G586" s="2">
        <v>8770.5</v>
      </c>
      <c r="H586" s="2">
        <v>0</v>
      </c>
      <c r="I586">
        <v>6.8029283525058215</v>
      </c>
      <c r="J586">
        <v>0.10279738895813378</v>
      </c>
      <c r="K586">
        <v>262.06630982135306</v>
      </c>
      <c r="L586">
        <v>1.7759944639415572</v>
      </c>
      <c r="M586">
        <v>1.7614206117950655</v>
      </c>
      <c r="N586">
        <v>24.353015899658203</v>
      </c>
      <c r="O586" s="2">
        <v>6</v>
      </c>
      <c r="P586">
        <v>1.4200000166893005</v>
      </c>
      <c r="Q586" s="2">
        <v>0</v>
      </c>
      <c r="R586">
        <v>1.4200000166893005</v>
      </c>
      <c r="S586" s="2">
        <v>23.4443359375</v>
      </c>
      <c r="T586" s="2">
        <v>24.353015899658203</v>
      </c>
      <c r="U586" s="2">
        <v>23.087873458862305</v>
      </c>
      <c r="V586" s="2">
        <v>398.94754028320312</v>
      </c>
      <c r="W586" s="2">
        <v>383.99749755859375</v>
      </c>
      <c r="X586" s="2">
        <v>9.8435783386230469</v>
      </c>
      <c r="Y586" s="2">
        <v>13.34354305267334</v>
      </c>
      <c r="Z586" s="2">
        <v>33.050266265869141</v>
      </c>
      <c r="AA586" s="2">
        <v>44.801559448242188</v>
      </c>
      <c r="AB586" s="2">
        <v>300.39669799804687</v>
      </c>
      <c r="AC586" s="2">
        <v>1500.304443359375</v>
      </c>
      <c r="AD586" s="2">
        <v>65.578498840332031</v>
      </c>
      <c r="AE586" s="2">
        <v>97.249740600585938</v>
      </c>
      <c r="AF586" s="2">
        <v>8.1312456130981445</v>
      </c>
      <c r="AG586" s="2">
        <v>-0.11323614418506622</v>
      </c>
      <c r="AH586" s="2">
        <v>1</v>
      </c>
      <c r="AI586" s="2">
        <v>-0.21956524252891541</v>
      </c>
      <c r="AJ586" s="2">
        <v>2.737391471862793</v>
      </c>
      <c r="AK586" s="2">
        <v>1</v>
      </c>
      <c r="AL586" s="2">
        <v>0</v>
      </c>
      <c r="AM586" s="2">
        <v>0.15999999642372131</v>
      </c>
      <c r="AN586" s="2">
        <v>111115</v>
      </c>
      <c r="AO586">
        <v>0.50066116333007804</v>
      </c>
      <c r="AP586">
        <v>1.7759944639415572E-3</v>
      </c>
      <c r="AQ586">
        <v>297.50301589965818</v>
      </c>
      <c r="AR586">
        <v>296.59433593749998</v>
      </c>
      <c r="AS586">
        <v>240.0487055719932</v>
      </c>
      <c r="AT586">
        <v>1.7959853616552817</v>
      </c>
      <c r="AU586">
        <v>3.0590767123602984</v>
      </c>
      <c r="AV586">
        <v>31.455885573250232</v>
      </c>
      <c r="AW586">
        <v>18.112342520576892</v>
      </c>
      <c r="AX586">
        <v>23.898675918579102</v>
      </c>
      <c r="AY586">
        <v>2.9767939036417044</v>
      </c>
      <c r="AZ586">
        <v>9.5857987080103249E-2</v>
      </c>
      <c r="BA586">
        <v>1.297656100565233</v>
      </c>
      <c r="BB586">
        <v>1.6791378030764714</v>
      </c>
      <c r="BC586">
        <v>6.0498313532647729E-2</v>
      </c>
      <c r="BD586">
        <v>25.48588065027937</v>
      </c>
      <c r="BE586">
        <v>0.68246879598835053</v>
      </c>
      <c r="BF586">
        <v>45.076575535389161</v>
      </c>
      <c r="BG586">
        <v>377.52992490511235</v>
      </c>
      <c r="BH586">
        <v>8.1226068058218893E-3</v>
      </c>
    </row>
    <row r="587" spans="1:60" x14ac:dyDescent="0.25">
      <c r="A587" s="6" t="s">
        <v>554</v>
      </c>
      <c r="B587" t="s">
        <v>887</v>
      </c>
      <c r="C587" s="6">
        <v>140419</v>
      </c>
      <c r="D587" t="s">
        <v>903</v>
      </c>
      <c r="F587" s="2" t="s">
        <v>911</v>
      </c>
      <c r="G587" s="2">
        <v>10445.5</v>
      </c>
      <c r="H587" s="2">
        <v>0</v>
      </c>
      <c r="I587">
        <v>13.832190180027471</v>
      </c>
      <c r="J587">
        <v>3.1213027029563793E-2</v>
      </c>
      <c r="K587">
        <v>993.03149690382247</v>
      </c>
      <c r="L587">
        <v>0.64332668909732127</v>
      </c>
      <c r="M587">
        <v>2.0044491882400131</v>
      </c>
      <c r="N587">
        <v>24.68138313293457</v>
      </c>
      <c r="O587" s="2">
        <v>6</v>
      </c>
      <c r="P587">
        <v>1.4200000166893005</v>
      </c>
      <c r="Q587" s="2">
        <v>0</v>
      </c>
      <c r="R587">
        <v>1.4200000166893005</v>
      </c>
      <c r="S587" s="2">
        <v>23.036777496337891</v>
      </c>
      <c r="T587" s="2">
        <v>24.68138313293457</v>
      </c>
      <c r="U587" s="2">
        <v>23.099388122558594</v>
      </c>
      <c r="V587" s="2">
        <v>1797.6685791015625</v>
      </c>
      <c r="W587" s="2">
        <v>1761.700439453125</v>
      </c>
      <c r="X587" s="2">
        <v>9.9369163513183594</v>
      </c>
      <c r="Y587" s="2">
        <v>11.465358734130859</v>
      </c>
      <c r="Z587" s="2">
        <v>34.205307006835938</v>
      </c>
      <c r="AA587" s="2">
        <v>39.466579437255859</v>
      </c>
      <c r="AB587" s="2">
        <v>249.64659118652344</v>
      </c>
      <c r="AC587" s="2">
        <v>1499.6912841796875</v>
      </c>
      <c r="AD587" s="2">
        <v>29.338396072387695</v>
      </c>
      <c r="AE587" s="2">
        <v>97.27801513671875</v>
      </c>
      <c r="AF587" s="2">
        <v>-10.185221672058105</v>
      </c>
      <c r="AG587" s="2">
        <v>-6.8959906697273254E-2</v>
      </c>
      <c r="AH587" s="2">
        <v>1</v>
      </c>
      <c r="AI587" s="2">
        <v>-0.21956524252891541</v>
      </c>
      <c r="AJ587" s="2">
        <v>2.737391471862793</v>
      </c>
      <c r="AK587" s="2">
        <v>1</v>
      </c>
      <c r="AL587" s="2">
        <v>0</v>
      </c>
      <c r="AM587" s="2">
        <v>0.15999999642372131</v>
      </c>
      <c r="AN587" s="2">
        <v>111115</v>
      </c>
      <c r="AO587">
        <v>0.41607765197753899</v>
      </c>
      <c r="AP587">
        <v>6.4332668909732125E-4</v>
      </c>
      <c r="AQ587">
        <v>297.83138313293455</v>
      </c>
      <c r="AR587">
        <v>296.18677749633787</v>
      </c>
      <c r="AS587">
        <v>239.95060010543602</v>
      </c>
      <c r="AT587">
        <v>2.2876173959960071</v>
      </c>
      <c r="AU587">
        <v>3.1197765287267054</v>
      </c>
      <c r="AV587">
        <v>32.07072558318584</v>
      </c>
      <c r="AW587">
        <v>20.605366849054981</v>
      </c>
      <c r="AX587">
        <v>23.85908031463623</v>
      </c>
      <c r="AY587">
        <v>2.9697155335237206</v>
      </c>
      <c r="AZ587">
        <v>3.0541689998405595E-2</v>
      </c>
      <c r="BA587">
        <v>1.1153273404866924</v>
      </c>
      <c r="BB587">
        <v>1.8543881930370283</v>
      </c>
      <c r="BC587">
        <v>1.9147757445744627E-2</v>
      </c>
      <c r="BD587">
        <v>96.600132987048525</v>
      </c>
      <c r="BE587">
        <v>0.56367783912915626</v>
      </c>
      <c r="BF587">
        <v>35.733167606989838</v>
      </c>
      <c r="BG587">
        <v>1748.5501179576549</v>
      </c>
      <c r="BH587">
        <v>2.8267303579035895E-3</v>
      </c>
    </row>
    <row r="588" spans="1:60" x14ac:dyDescent="0.25">
      <c r="A588" s="6" t="s">
        <v>554</v>
      </c>
      <c r="B588" t="s">
        <v>887</v>
      </c>
      <c r="C588" s="6">
        <v>140419</v>
      </c>
      <c r="D588" t="s">
        <v>905</v>
      </c>
      <c r="F588" s="2" t="s">
        <v>908</v>
      </c>
      <c r="G588" s="2">
        <v>9151</v>
      </c>
      <c r="H588" s="2">
        <v>0</v>
      </c>
      <c r="I588">
        <v>3.0484570633762247</v>
      </c>
      <c r="J588">
        <v>3.4309716171797407E-2</v>
      </c>
      <c r="K588">
        <v>236.4422869726597</v>
      </c>
      <c r="L588">
        <v>0.73717243906537</v>
      </c>
      <c r="M588">
        <v>2.0927162955193941</v>
      </c>
      <c r="N588">
        <v>25.104116439819336</v>
      </c>
      <c r="O588" s="2">
        <v>6</v>
      </c>
      <c r="P588">
        <v>1.4200000166893005</v>
      </c>
      <c r="Q588" s="2">
        <v>0</v>
      </c>
      <c r="R588">
        <v>1.4200000166893005</v>
      </c>
      <c r="S588" s="2">
        <v>23.33135986328125</v>
      </c>
      <c r="T588" s="2">
        <v>25.104116439819336</v>
      </c>
      <c r="U588" s="2">
        <v>23.091712951660156</v>
      </c>
      <c r="V588" s="2">
        <v>399.24795532226562</v>
      </c>
      <c r="W588" s="2">
        <v>392.58096313476562</v>
      </c>
      <c r="X588" s="2">
        <v>9.924220085144043</v>
      </c>
      <c r="Y588" s="2">
        <v>11.3798828125</v>
      </c>
      <c r="Z588" s="2">
        <v>33.550849914550781</v>
      </c>
      <c r="AA588" s="2">
        <v>38.472011566162109</v>
      </c>
      <c r="AB588" s="2">
        <v>300.3924560546875</v>
      </c>
      <c r="AC588" s="2">
        <v>1499.10595703125</v>
      </c>
      <c r="AD588" s="2">
        <v>11.745421409606934</v>
      </c>
      <c r="AE588" s="2">
        <v>97.255149841308594</v>
      </c>
      <c r="AF588" s="2">
        <v>7.8163652420043945</v>
      </c>
      <c r="AG588" s="2">
        <v>-6.9754317402839661E-2</v>
      </c>
      <c r="AH588" s="2">
        <v>1</v>
      </c>
      <c r="AI588" s="2">
        <v>-0.21956524252891541</v>
      </c>
      <c r="AJ588" s="2">
        <v>2.737391471862793</v>
      </c>
      <c r="AK588" s="2">
        <v>1</v>
      </c>
      <c r="AL588" s="2">
        <v>0</v>
      </c>
      <c r="AM588" s="2">
        <v>0.15999999642372131</v>
      </c>
      <c r="AN588" s="2">
        <v>111115</v>
      </c>
      <c r="AO588">
        <v>0.50065409342447909</v>
      </c>
      <c r="AP588">
        <v>7.3717243906537002E-4</v>
      </c>
      <c r="AQ588">
        <v>298.25411643981931</v>
      </c>
      <c r="AR588">
        <v>296.48135986328123</v>
      </c>
      <c r="AS588">
        <v>239.85694776377932</v>
      </c>
      <c r="AT588">
        <v>2.2181701636462496</v>
      </c>
      <c r="AU588">
        <v>3.1994685036256136</v>
      </c>
      <c r="AV588">
        <v>32.897676974907675</v>
      </c>
      <c r="AW588">
        <v>21.517794162407675</v>
      </c>
      <c r="AX588">
        <v>24.217738151550293</v>
      </c>
      <c r="AY588">
        <v>3.03437202033159</v>
      </c>
      <c r="AZ588">
        <v>3.3500289818393689E-2</v>
      </c>
      <c r="BA588">
        <v>1.1067522081062198</v>
      </c>
      <c r="BB588">
        <v>1.9276198122253703</v>
      </c>
      <c r="BC588">
        <v>2.1008929022337874E-2</v>
      </c>
      <c r="BD588">
        <v>22.995230048347704</v>
      </c>
      <c r="BE588">
        <v>0.60227649625357282</v>
      </c>
      <c r="BF588">
        <v>34.688939995897869</v>
      </c>
      <c r="BG588">
        <v>389.68278215787177</v>
      </c>
      <c r="BH588">
        <v>2.7136878762246009E-3</v>
      </c>
    </row>
    <row r="589" spans="1:60" x14ac:dyDescent="0.25">
      <c r="A589" s="6" t="s">
        <v>554</v>
      </c>
      <c r="B589" t="s">
        <v>887</v>
      </c>
      <c r="C589" s="6">
        <v>140419</v>
      </c>
      <c r="D589" t="s">
        <v>905</v>
      </c>
      <c r="F589" s="2" t="s">
        <v>909</v>
      </c>
      <c r="G589" s="2">
        <v>9677.5</v>
      </c>
      <c r="H589" s="2">
        <v>0</v>
      </c>
      <c r="I589">
        <v>17.410766316756849</v>
      </c>
      <c r="J589">
        <v>4.6983872815075448E-2</v>
      </c>
      <c r="K589">
        <v>1099.2414644174339</v>
      </c>
      <c r="L589">
        <v>0.91519280488247257</v>
      </c>
      <c r="M589">
        <v>1.9141226022061815</v>
      </c>
      <c r="N589">
        <v>24.576929092407227</v>
      </c>
      <c r="O589" s="2">
        <v>6</v>
      </c>
      <c r="P589">
        <v>1.4200000166893005</v>
      </c>
      <c r="Q589" s="2">
        <v>0</v>
      </c>
      <c r="R589">
        <v>1.4200000166893005</v>
      </c>
      <c r="S589" s="2">
        <v>23.167991638183594</v>
      </c>
      <c r="T589" s="2">
        <v>24.576929092407227</v>
      </c>
      <c r="U589" s="2">
        <v>23.094694137573242</v>
      </c>
      <c r="V589" s="2">
        <v>1800.3836669921875</v>
      </c>
      <c r="W589" s="2">
        <v>1754.6824951171875</v>
      </c>
      <c r="X589" s="2">
        <v>10.023585319519043</v>
      </c>
      <c r="Y589" s="2">
        <v>12.196170806884766</v>
      </c>
      <c r="Z589" s="2">
        <v>34.225513458251953</v>
      </c>
      <c r="AA589" s="2">
        <v>41.643802642822266</v>
      </c>
      <c r="AB589" s="2">
        <v>249.66500854492187</v>
      </c>
      <c r="AC589" s="2">
        <v>1501.46875</v>
      </c>
      <c r="AD589" s="2">
        <v>7.4106993675231934</v>
      </c>
      <c r="AE589" s="2">
        <v>97.262664794921875</v>
      </c>
      <c r="AF589" s="2">
        <v>-7.2533369064331055</v>
      </c>
      <c r="AG589" s="2">
        <v>-7.7641203999519348E-2</v>
      </c>
      <c r="AH589" s="2">
        <v>0.66666668653488159</v>
      </c>
      <c r="AI589" s="2">
        <v>-0.21956524252891541</v>
      </c>
      <c r="AJ589" s="2">
        <v>2.737391471862793</v>
      </c>
      <c r="AK589" s="2">
        <v>1</v>
      </c>
      <c r="AL589" s="2">
        <v>0</v>
      </c>
      <c r="AM589" s="2">
        <v>0.15999999642372131</v>
      </c>
      <c r="AN589" s="2">
        <v>111115</v>
      </c>
      <c r="AO589">
        <v>0.41610834757486975</v>
      </c>
      <c r="AP589">
        <v>9.1519280488247252E-4</v>
      </c>
      <c r="AQ589">
        <v>297.7269290924072</v>
      </c>
      <c r="AR589">
        <v>296.31799163818357</v>
      </c>
      <c r="AS589">
        <v>240.23499463032931</v>
      </c>
      <c r="AT589">
        <v>2.1807089027340236</v>
      </c>
      <c r="AU589">
        <v>3.1003546751778264</v>
      </c>
      <c r="AV589">
        <v>31.876102528291998</v>
      </c>
      <c r="AW589">
        <v>19.679931721407232</v>
      </c>
      <c r="AX589">
        <v>23.87246036529541</v>
      </c>
      <c r="AY589">
        <v>2.972105791068862</v>
      </c>
      <c r="AZ589">
        <v>4.5479095345808906E-2</v>
      </c>
      <c r="BA589">
        <v>1.1862320729716449</v>
      </c>
      <c r="BB589">
        <v>1.7858737180972171</v>
      </c>
      <c r="BC589">
        <v>2.8555904767662545E-2</v>
      </c>
      <c r="BD589">
        <v>106.91515408231191</v>
      </c>
      <c r="BE589">
        <v>0.62646174876442273</v>
      </c>
      <c r="BF589">
        <v>38.891929661892085</v>
      </c>
      <c r="BG589">
        <v>1738.1300062077703</v>
      </c>
      <c r="BH589">
        <v>3.8957862561058874E-3</v>
      </c>
    </row>
    <row r="590" spans="1:60" x14ac:dyDescent="0.25">
      <c r="A590" s="6" t="s">
        <v>554</v>
      </c>
      <c r="B590" t="s">
        <v>887</v>
      </c>
      <c r="C590" s="6">
        <v>140419</v>
      </c>
      <c r="D590" t="s">
        <v>2042</v>
      </c>
      <c r="F590" s="2" t="s">
        <v>897</v>
      </c>
      <c r="G590" s="2">
        <v>6119</v>
      </c>
      <c r="H590" s="2">
        <v>0</v>
      </c>
      <c r="I590">
        <v>18.033291924182429</v>
      </c>
      <c r="J590">
        <v>0.30331708235862753</v>
      </c>
      <c r="K590">
        <v>242.9055422910985</v>
      </c>
      <c r="L590">
        <v>3.2873669755336099</v>
      </c>
      <c r="M590">
        <v>1.2481853417053133</v>
      </c>
      <c r="N590">
        <v>23.828420639038086</v>
      </c>
      <c r="O590" s="2">
        <v>6</v>
      </c>
      <c r="P590">
        <v>1.4200000166893005</v>
      </c>
      <c r="Q590" s="2">
        <v>0</v>
      </c>
      <c r="R590">
        <v>1.4200000166893005</v>
      </c>
      <c r="S590" s="2">
        <v>22.028945922851563</v>
      </c>
      <c r="T590" s="2">
        <v>23.828420639038086</v>
      </c>
      <c r="U590" s="2">
        <v>21.120361328125</v>
      </c>
      <c r="V590" s="2">
        <v>400.03076171875</v>
      </c>
      <c r="W590" s="2">
        <v>361.6298828125</v>
      </c>
      <c r="X590" s="2">
        <v>11.196825981140137</v>
      </c>
      <c r="Y590" s="2">
        <v>17.648248672485352</v>
      </c>
      <c r="Z590" s="2">
        <v>40.958011627197266</v>
      </c>
      <c r="AA590" s="2">
        <v>64.557327270507813</v>
      </c>
      <c r="AB590" s="2">
        <v>300.33847045898437</v>
      </c>
      <c r="AC590" s="2">
        <v>1501.0985107421875</v>
      </c>
      <c r="AD590" s="2">
        <v>42.384876251220703</v>
      </c>
      <c r="AE590" s="2">
        <v>97.236808776855469</v>
      </c>
      <c r="AF590" s="2">
        <v>8.0975542068481445</v>
      </c>
      <c r="AG590" s="2">
        <v>-0.18307562172412872</v>
      </c>
      <c r="AH590" s="2">
        <v>1</v>
      </c>
      <c r="AI590" s="2">
        <v>-0.21956524252891541</v>
      </c>
      <c r="AJ590" s="2">
        <v>2.737391471862793</v>
      </c>
      <c r="AK590" s="2">
        <v>1</v>
      </c>
      <c r="AL590" s="2">
        <v>0</v>
      </c>
      <c r="AM590" s="2">
        <v>0.15999999642372131</v>
      </c>
      <c r="AN590" s="2">
        <v>111115</v>
      </c>
      <c r="AO590">
        <v>0.50056411743164053</v>
      </c>
      <c r="AP590">
        <v>3.28736697553361E-3</v>
      </c>
      <c r="AQ590">
        <v>296.97842063903806</v>
      </c>
      <c r="AR590">
        <v>295.17894592285154</v>
      </c>
      <c r="AS590">
        <v>240.17575635040339</v>
      </c>
      <c r="AT590">
        <v>0.89085207018860624</v>
      </c>
      <c r="AU590">
        <v>2.9642447231181648</v>
      </c>
      <c r="AV590">
        <v>30.484800564780787</v>
      </c>
      <c r="AW590">
        <v>12.836551892295436</v>
      </c>
      <c r="AX590">
        <v>22.928683280944824</v>
      </c>
      <c r="AY590">
        <v>2.8075733194364196</v>
      </c>
      <c r="AZ590">
        <v>0.24993093972627167</v>
      </c>
      <c r="BA590">
        <v>1.7160593814128515</v>
      </c>
      <c r="BB590">
        <v>1.0915139380235681</v>
      </c>
      <c r="BC590">
        <v>0.16026163410665953</v>
      </c>
      <c r="BD590">
        <v>23.619359766597924</v>
      </c>
      <c r="BE590">
        <v>0.6716965434436778</v>
      </c>
      <c r="BF590">
        <v>64.447678876704018</v>
      </c>
      <c r="BG590">
        <v>344.48555618466941</v>
      </c>
      <c r="BH590">
        <v>3.3737374068494849E-2</v>
      </c>
    </row>
    <row r="591" spans="1:60" x14ac:dyDescent="0.25">
      <c r="A591" s="6" t="s">
        <v>554</v>
      </c>
      <c r="B591" t="s">
        <v>887</v>
      </c>
      <c r="C591" s="6">
        <v>140419</v>
      </c>
      <c r="D591" t="s">
        <v>2042</v>
      </c>
      <c r="F591" s="2" t="s">
        <v>901</v>
      </c>
      <c r="G591" s="2">
        <v>7095.5</v>
      </c>
      <c r="H591" s="2">
        <v>0</v>
      </c>
      <c r="I591">
        <v>37.414203570294106</v>
      </c>
      <c r="J591">
        <v>0.28758072061073031</v>
      </c>
      <c r="K591">
        <v>1432.6560535282097</v>
      </c>
      <c r="L591">
        <v>3.6169874625171707</v>
      </c>
      <c r="M591">
        <v>1.4355916850954318</v>
      </c>
      <c r="N591">
        <v>24.185091018676758</v>
      </c>
      <c r="O591" s="2">
        <v>6</v>
      </c>
      <c r="P591">
        <v>1.4200000166893005</v>
      </c>
      <c r="Q591" s="2">
        <v>0</v>
      </c>
      <c r="R591">
        <v>1.4200000166893005</v>
      </c>
      <c r="S591" s="2">
        <v>22.950502395629883</v>
      </c>
      <c r="T591" s="2">
        <v>24.185091018676758</v>
      </c>
      <c r="U591" s="2">
        <v>22.508676528930664</v>
      </c>
      <c r="V591" s="2">
        <v>1801.1796875</v>
      </c>
      <c r="W591" s="2">
        <v>1714.0648193359375</v>
      </c>
      <c r="X591" s="2">
        <v>9.2761354446411133</v>
      </c>
      <c r="Y591" s="2">
        <v>16.382379531860352</v>
      </c>
      <c r="Z591" s="2">
        <v>32.081787109375</v>
      </c>
      <c r="AA591" s="2">
        <v>56.658939361572266</v>
      </c>
      <c r="AB591" s="2">
        <v>300.3892822265625</v>
      </c>
      <c r="AC591" s="2">
        <v>1499.227783203125</v>
      </c>
      <c r="AD591" s="2">
        <v>544.8443603515625</v>
      </c>
      <c r="AE591" s="2">
        <v>97.2291259765625</v>
      </c>
      <c r="AF591" s="2">
        <v>-7.2053022384643555</v>
      </c>
      <c r="AG591" s="2">
        <v>-0.19166059792041779</v>
      </c>
      <c r="AH591" s="2">
        <v>1</v>
      </c>
      <c r="AI591" s="2">
        <v>-0.21956524252891541</v>
      </c>
      <c r="AJ591" s="2">
        <v>2.737391471862793</v>
      </c>
      <c r="AK591" s="2">
        <v>1</v>
      </c>
      <c r="AL591" s="2">
        <v>0</v>
      </c>
      <c r="AM591" s="2">
        <v>0.15999999642372131</v>
      </c>
      <c r="AN591" s="2">
        <v>111115</v>
      </c>
      <c r="AO591">
        <v>0.50064880371093734</v>
      </c>
      <c r="AP591">
        <v>3.6169874625171707E-3</v>
      </c>
      <c r="AQ591">
        <v>297.33509101867674</v>
      </c>
      <c r="AR591">
        <v>296.10050239562986</v>
      </c>
      <c r="AS591">
        <v>239.87643995084363</v>
      </c>
      <c r="AT591">
        <v>0.78834013879235132</v>
      </c>
      <c r="AU591">
        <v>3.0284361283945409</v>
      </c>
      <c r="AV591">
        <v>31.147416969731463</v>
      </c>
      <c r="AW591">
        <v>14.765037437871111</v>
      </c>
      <c r="AX591">
        <v>23.56779670715332</v>
      </c>
      <c r="AY591">
        <v>2.9180945863166716</v>
      </c>
      <c r="AZ591">
        <v>0.23914806436177685</v>
      </c>
      <c r="BA591">
        <v>1.5928444432991091</v>
      </c>
      <c r="BB591">
        <v>1.3252501430175625</v>
      </c>
      <c r="BC591">
        <v>0.15317585583791254</v>
      </c>
      <c r="BD591">
        <v>139.29589590957917</v>
      </c>
      <c r="BE591">
        <v>0.83582373161549917</v>
      </c>
      <c r="BF591">
        <v>59.620103730540698</v>
      </c>
      <c r="BG591">
        <v>1678.494978331528</v>
      </c>
      <c r="BH591">
        <v>1.3289516660179818E-2</v>
      </c>
    </row>
    <row r="592" spans="1:60" x14ac:dyDescent="0.25">
      <c r="A592" s="6" t="s">
        <v>554</v>
      </c>
      <c r="B592" t="s">
        <v>887</v>
      </c>
      <c r="C592" s="6">
        <v>140419</v>
      </c>
      <c r="D592" t="s">
        <v>2043</v>
      </c>
      <c r="F592" s="2" t="s">
        <v>898</v>
      </c>
      <c r="G592" s="2">
        <v>6289.5</v>
      </c>
      <c r="H592" s="2">
        <v>0</v>
      </c>
      <c r="I592">
        <v>2.0153506394019893</v>
      </c>
      <c r="J592">
        <v>3.3322258718272199E-2</v>
      </c>
      <c r="K592">
        <v>286.14524532587944</v>
      </c>
      <c r="L592">
        <v>0.65401269796589345</v>
      </c>
      <c r="M592">
        <v>1.9102250736753479</v>
      </c>
      <c r="N592">
        <v>24.546173095703125</v>
      </c>
      <c r="O592" s="2">
        <v>6</v>
      </c>
      <c r="P592">
        <v>1.4200000166893005</v>
      </c>
      <c r="Q592" s="2">
        <v>0</v>
      </c>
      <c r="R592">
        <v>1.4200000166893005</v>
      </c>
      <c r="S592" s="2">
        <v>21.993085861206055</v>
      </c>
      <c r="T592" s="2">
        <v>24.546173095703125</v>
      </c>
      <c r="U592" s="2">
        <v>21.127008438110352</v>
      </c>
      <c r="V592" s="2">
        <v>400.32464599609375</v>
      </c>
      <c r="W592" s="2">
        <v>395.78103637695312</v>
      </c>
      <c r="X592" s="2">
        <v>10.890400886535645</v>
      </c>
      <c r="Y592" s="2">
        <v>12.181134223937988</v>
      </c>
      <c r="Z592" s="2">
        <v>39.923526763916016</v>
      </c>
      <c r="AA592" s="2">
        <v>44.655269622802734</v>
      </c>
      <c r="AB592" s="2">
        <v>300.31582641601562</v>
      </c>
      <c r="AC592" s="2">
        <v>1500.021240234375</v>
      </c>
      <c r="AD592" s="2">
        <v>58.506427764892578</v>
      </c>
      <c r="AE592" s="2">
        <v>97.234878540039063</v>
      </c>
      <c r="AF592" s="2">
        <v>7.5813188552856445</v>
      </c>
      <c r="AG592" s="2">
        <v>-7.4896529316902161E-2</v>
      </c>
      <c r="AH592" s="2">
        <v>1</v>
      </c>
      <c r="AI592" s="2">
        <v>-0.21956524252891541</v>
      </c>
      <c r="AJ592" s="2">
        <v>2.737391471862793</v>
      </c>
      <c r="AK592" s="2">
        <v>1</v>
      </c>
      <c r="AL592" s="2">
        <v>0</v>
      </c>
      <c r="AM592" s="2">
        <v>0.15999999642372131</v>
      </c>
      <c r="AN592" s="2">
        <v>111115</v>
      </c>
      <c r="AO592">
        <v>0.50052637736002592</v>
      </c>
      <c r="AP592">
        <v>6.5401269796589345E-4</v>
      </c>
      <c r="AQ592">
        <v>297.6961730957031</v>
      </c>
      <c r="AR592">
        <v>295.14308586120603</v>
      </c>
      <c r="AS592">
        <v>240.00339307300601</v>
      </c>
      <c r="AT592">
        <v>2.1635118406147975</v>
      </c>
      <c r="AU592">
        <v>3.0946561804198711</v>
      </c>
      <c r="AV592">
        <v>31.826606120000072</v>
      </c>
      <c r="AW592">
        <v>19.645471896062084</v>
      </c>
      <c r="AX592">
        <v>23.26962947845459</v>
      </c>
      <c r="AY592">
        <v>2.8660681976546694</v>
      </c>
      <c r="AZ592">
        <v>3.2558234836661995E-2</v>
      </c>
      <c r="BA592">
        <v>1.1844311067445232</v>
      </c>
      <c r="BB592">
        <v>1.6816370909101461</v>
      </c>
      <c r="BC592">
        <v>2.0416187465774019E-2</v>
      </c>
      <c r="BD592">
        <v>27.823298174071571</v>
      </c>
      <c r="BE592">
        <v>0.72298877163317787</v>
      </c>
      <c r="BF592">
        <v>38.331779152239008</v>
      </c>
      <c r="BG592">
        <v>393.86503403102643</v>
      </c>
      <c r="BH592">
        <v>1.9613819189086799E-3</v>
      </c>
    </row>
    <row r="593" spans="1:60" x14ac:dyDescent="0.25">
      <c r="A593" s="6" t="s">
        <v>554</v>
      </c>
      <c r="B593" t="s">
        <v>887</v>
      </c>
      <c r="C593" s="6">
        <v>140419</v>
      </c>
      <c r="D593" t="s">
        <v>2043</v>
      </c>
      <c r="F593" s="2" t="s">
        <v>902</v>
      </c>
      <c r="G593" s="2">
        <v>8002</v>
      </c>
      <c r="H593" s="2">
        <v>0</v>
      </c>
      <c r="I593">
        <v>8.4529472485394823</v>
      </c>
      <c r="J593">
        <v>2.4502481289111561E-2</v>
      </c>
      <c r="K593">
        <v>1166.9394793684648</v>
      </c>
      <c r="L593">
        <v>0.54991345322812613</v>
      </c>
      <c r="M593">
        <v>2.1717208378330812</v>
      </c>
      <c r="N593">
        <v>25.114351272583008</v>
      </c>
      <c r="O593" s="2">
        <v>6</v>
      </c>
      <c r="P593">
        <v>1.4200000166893005</v>
      </c>
      <c r="Q593" s="2">
        <v>0</v>
      </c>
      <c r="R593">
        <v>1.4200000166893005</v>
      </c>
      <c r="S593" s="2">
        <v>23.035408020019531</v>
      </c>
      <c r="T593" s="2">
        <v>25.114351272583008</v>
      </c>
      <c r="U593" s="2">
        <v>22.500576019287109</v>
      </c>
      <c r="V593" s="2">
        <v>1799.614013671875</v>
      </c>
      <c r="W593" s="2">
        <v>1780.77490234375</v>
      </c>
      <c r="X593" s="2">
        <v>9.502589225769043</v>
      </c>
      <c r="Y593" s="2">
        <v>10.589308738708496</v>
      </c>
      <c r="Z593" s="2">
        <v>32.700000762939453</v>
      </c>
      <c r="AA593" s="2">
        <v>36.439582824707031</v>
      </c>
      <c r="AB593" s="2">
        <v>300.4033203125</v>
      </c>
      <c r="AC593" s="2">
        <v>1500.9063720703125</v>
      </c>
      <c r="AD593" s="2">
        <v>123.73772430419922</v>
      </c>
      <c r="AE593" s="2">
        <v>97.239486694335938</v>
      </c>
      <c r="AF593" s="2">
        <v>-7.9676313400268555</v>
      </c>
      <c r="AG593" s="2">
        <v>-4.8532202839851379E-2</v>
      </c>
      <c r="AH593" s="2">
        <v>0.66666668653488159</v>
      </c>
      <c r="AI593" s="2">
        <v>-0.21956524252891541</v>
      </c>
      <c r="AJ593" s="2">
        <v>2.737391471862793</v>
      </c>
      <c r="AK593" s="2">
        <v>1</v>
      </c>
      <c r="AL593" s="2">
        <v>0</v>
      </c>
      <c r="AM593" s="2">
        <v>0.15999999642372131</v>
      </c>
      <c r="AN593" s="2">
        <v>111115</v>
      </c>
      <c r="AO593">
        <v>0.50067220052083328</v>
      </c>
      <c r="AP593">
        <v>5.4991345322812611E-4</v>
      </c>
      <c r="AQ593">
        <v>298.26435127258299</v>
      </c>
      <c r="AR593">
        <v>296.18540802001951</v>
      </c>
      <c r="AS593">
        <v>240.14501416359053</v>
      </c>
      <c r="AT593">
        <v>2.2786747427973593</v>
      </c>
      <c r="AU593">
        <v>3.2014197840329413</v>
      </c>
      <c r="AV593">
        <v>32.92304281794835</v>
      </c>
      <c r="AW593">
        <v>22.333734079239854</v>
      </c>
      <c r="AX593">
        <v>24.07487964630127</v>
      </c>
      <c r="AY593">
        <v>3.0084724438538939</v>
      </c>
      <c r="AZ593">
        <v>2.4086856123932902E-2</v>
      </c>
      <c r="BA593">
        <v>1.02969894619986</v>
      </c>
      <c r="BB593">
        <v>1.9787734976540339</v>
      </c>
      <c r="BC593">
        <v>1.5091082722186341E-2</v>
      </c>
      <c r="BD593">
        <v>113.47259597714515</v>
      </c>
      <c r="BE593">
        <v>0.65529870048853933</v>
      </c>
      <c r="BF593">
        <v>31.831409949247124</v>
      </c>
      <c r="BG593">
        <v>1772.7386497723353</v>
      </c>
      <c r="BH593">
        <v>1.5178166797580462E-3</v>
      </c>
    </row>
    <row r="594" spans="1:60" x14ac:dyDescent="0.25">
      <c r="A594" s="6" t="s">
        <v>554</v>
      </c>
      <c r="B594" t="s">
        <v>887</v>
      </c>
      <c r="C594" s="6">
        <v>140419</v>
      </c>
      <c r="D594" t="s">
        <v>2044</v>
      </c>
      <c r="F594" s="2" t="s">
        <v>899</v>
      </c>
      <c r="G594" s="2">
        <v>6517.5</v>
      </c>
      <c r="H594" s="2">
        <v>0</v>
      </c>
      <c r="I594">
        <v>7.9856890815917358</v>
      </c>
      <c r="J594">
        <v>8.9050830943804407E-2</v>
      </c>
      <c r="K594">
        <v>223.25985300463839</v>
      </c>
      <c r="L594">
        <v>1.557564689995057</v>
      </c>
      <c r="M594">
        <v>1.7662538243556423</v>
      </c>
      <c r="N594">
        <v>24.531564712524414</v>
      </c>
      <c r="O594" s="2">
        <v>6</v>
      </c>
      <c r="P594">
        <v>1.4200000166893005</v>
      </c>
      <c r="Q594" s="2">
        <v>0</v>
      </c>
      <c r="R594">
        <v>1.4200000166893005</v>
      </c>
      <c r="S594" s="2">
        <v>22.060520172119141</v>
      </c>
      <c r="T594" s="2">
        <v>24.531564712524414</v>
      </c>
      <c r="U594" s="2">
        <v>21.130859375</v>
      </c>
      <c r="V594" s="2">
        <v>400.53262329101563</v>
      </c>
      <c r="W594" s="2">
        <v>383.3897705078125</v>
      </c>
      <c r="X594" s="2">
        <v>10.565821647644043</v>
      </c>
      <c r="Y594" s="2">
        <v>13.634390830993652</v>
      </c>
      <c r="Z594" s="2">
        <v>38.57354736328125</v>
      </c>
      <c r="AA594" s="2">
        <v>49.776237487792969</v>
      </c>
      <c r="AB594" s="2">
        <v>300.39959716796875</v>
      </c>
      <c r="AC594" s="2">
        <v>1500.03369140625</v>
      </c>
      <c r="AD594" s="2">
        <v>51.343498229980469</v>
      </c>
      <c r="AE594" s="2">
        <v>97.231986999511719</v>
      </c>
      <c r="AF594" s="2">
        <v>7.5849809646606445</v>
      </c>
      <c r="AG594" s="2">
        <v>-0.11121530830860138</v>
      </c>
      <c r="AH594" s="2">
        <v>1</v>
      </c>
      <c r="AI594" s="2">
        <v>-0.21956524252891541</v>
      </c>
      <c r="AJ594" s="2">
        <v>2.737391471862793</v>
      </c>
      <c r="AK594" s="2">
        <v>1</v>
      </c>
      <c r="AL594" s="2">
        <v>0</v>
      </c>
      <c r="AM594" s="2">
        <v>0.15999999642372131</v>
      </c>
      <c r="AN594" s="2">
        <v>111115</v>
      </c>
      <c r="AO594">
        <v>0.50066599527994782</v>
      </c>
      <c r="AP594">
        <v>1.557564689995057E-3</v>
      </c>
      <c r="AQ594">
        <v>297.68156471252439</v>
      </c>
      <c r="AR594">
        <v>295.21052017211912</v>
      </c>
      <c r="AS594">
        <v>240.00538526046148</v>
      </c>
      <c r="AT594">
        <v>1.7020391240678048</v>
      </c>
      <c r="AU594">
        <v>3.0919527363810788</v>
      </c>
      <c r="AV594">
        <v>31.799748537449986</v>
      </c>
      <c r="AW594">
        <v>18.165357706456334</v>
      </c>
      <c r="AX594">
        <v>23.296042442321777</v>
      </c>
      <c r="AY594">
        <v>2.8706439388416491</v>
      </c>
      <c r="AZ594">
        <v>8.3795838705325462E-2</v>
      </c>
      <c r="BA594">
        <v>1.3256989120254365</v>
      </c>
      <c r="BB594">
        <v>1.5449450268162126</v>
      </c>
      <c r="BC594">
        <v>5.2820467467080121E-2</v>
      </c>
      <c r="BD594">
        <v>21.707999124859896</v>
      </c>
      <c r="BE594">
        <v>0.58233127271216256</v>
      </c>
      <c r="BF594">
        <v>44.997246519025424</v>
      </c>
      <c r="BG594">
        <v>375.79774224482435</v>
      </c>
      <c r="BH594">
        <v>9.561899389873783E-3</v>
      </c>
    </row>
    <row r="595" spans="1:60" x14ac:dyDescent="0.25">
      <c r="A595" s="6" t="s">
        <v>554</v>
      </c>
      <c r="B595" t="s">
        <v>887</v>
      </c>
      <c r="C595" s="6">
        <v>140419</v>
      </c>
      <c r="D595" t="s">
        <v>2044</v>
      </c>
      <c r="F595" s="2" t="s">
        <v>900</v>
      </c>
      <c r="G595" s="2">
        <v>6743.5</v>
      </c>
      <c r="H595" s="2">
        <v>0</v>
      </c>
      <c r="I595">
        <v>21.638710516260403</v>
      </c>
      <c r="J595">
        <v>8.3297207510674501E-2</v>
      </c>
      <c r="K595">
        <v>1269.8551724127256</v>
      </c>
      <c r="L595">
        <v>1.4917644266575354</v>
      </c>
      <c r="M595">
        <v>1.802888486288418</v>
      </c>
      <c r="N595">
        <v>24.245565414428711</v>
      </c>
      <c r="O595" s="2">
        <v>6</v>
      </c>
      <c r="P595">
        <v>1.4200000166893005</v>
      </c>
      <c r="Q595" s="2">
        <v>0</v>
      </c>
      <c r="R595">
        <v>1.4200000166893005</v>
      </c>
      <c r="S595" s="2">
        <v>22.175886154174805</v>
      </c>
      <c r="T595" s="2">
        <v>24.245565414428711</v>
      </c>
      <c r="U595" s="2">
        <v>21.521669387817383</v>
      </c>
      <c r="V595" s="2">
        <v>1800.283447265625</v>
      </c>
      <c r="W595" s="2">
        <v>1751.8421630859375</v>
      </c>
      <c r="X595" s="2">
        <v>9.7760648727416992</v>
      </c>
      <c r="Y595" s="2">
        <v>12.717835426330566</v>
      </c>
      <c r="Z595" s="2">
        <v>35.439472198486328</v>
      </c>
      <c r="AA595" s="2">
        <v>46.103763580322266</v>
      </c>
      <c r="AB595" s="2">
        <v>300.38897705078125</v>
      </c>
      <c r="AC595" s="2">
        <v>1500.40234375</v>
      </c>
      <c r="AD595" s="2">
        <v>50.652179718017578</v>
      </c>
      <c r="AE595" s="2">
        <v>97.229682922363281</v>
      </c>
      <c r="AF595" s="2">
        <v>-6.9944868087768555</v>
      </c>
      <c r="AG595" s="2">
        <v>-9.5776274800300598E-2</v>
      </c>
      <c r="AH595" s="2">
        <v>0.66666668653488159</v>
      </c>
      <c r="AI595" s="2">
        <v>-0.21956524252891541</v>
      </c>
      <c r="AJ595" s="2">
        <v>2.737391471862793</v>
      </c>
      <c r="AK595" s="2">
        <v>1</v>
      </c>
      <c r="AL595" s="2">
        <v>0</v>
      </c>
      <c r="AM595" s="2">
        <v>0.15999999642372131</v>
      </c>
      <c r="AN595" s="2">
        <v>111115</v>
      </c>
      <c r="AO595">
        <v>0.50064829508463538</v>
      </c>
      <c r="AP595">
        <v>1.4917644266575353E-3</v>
      </c>
      <c r="AQ595">
        <v>297.39556541442869</v>
      </c>
      <c r="AR595">
        <v>295.32588615417478</v>
      </c>
      <c r="AS595">
        <v>240.06436963414308</v>
      </c>
      <c r="AT595">
        <v>1.7914881008243544</v>
      </c>
      <c r="AU595">
        <v>3.0394395922493378</v>
      </c>
      <c r="AV595">
        <v>31.26040835365362</v>
      </c>
      <c r="AW595">
        <v>18.542572927323054</v>
      </c>
      <c r="AX595">
        <v>23.210725784301758</v>
      </c>
      <c r="AY595">
        <v>2.8558867837883426</v>
      </c>
      <c r="AZ595">
        <v>7.8681736486460471E-2</v>
      </c>
      <c r="BA595">
        <v>1.2365511059609198</v>
      </c>
      <c r="BB595">
        <v>1.6193356778274228</v>
      </c>
      <c r="BC595">
        <v>4.9570924683050153E-2</v>
      </c>
      <c r="BD595">
        <v>123.46761577101226</v>
      </c>
      <c r="BE595">
        <v>0.72486848368566881</v>
      </c>
      <c r="BF595">
        <v>42.710483439016123</v>
      </c>
      <c r="BG595">
        <v>1731.2701498087411</v>
      </c>
      <c r="BH595">
        <v>5.3382759891545716E-3</v>
      </c>
    </row>
    <row r="596" spans="1:60" x14ac:dyDescent="0.25">
      <c r="A596" s="6" t="s">
        <v>554</v>
      </c>
      <c r="B596" t="s">
        <v>912</v>
      </c>
      <c r="C596" s="6">
        <v>140420</v>
      </c>
      <c r="D596" t="s">
        <v>1092</v>
      </c>
      <c r="F596" s="2" t="s">
        <v>915</v>
      </c>
      <c r="G596" s="2">
        <v>986.5</v>
      </c>
      <c r="H596" s="2">
        <v>0</v>
      </c>
      <c r="I596">
        <v>16.989312065984858</v>
      </c>
      <c r="J596">
        <v>0.44316498630157231</v>
      </c>
      <c r="K596">
        <v>288.90390818935657</v>
      </c>
      <c r="L596">
        <v>4.3510893605306977</v>
      </c>
      <c r="M596">
        <v>1.2216235649884224</v>
      </c>
      <c r="N596">
        <v>25.703895568847656</v>
      </c>
      <c r="O596" s="2">
        <v>6</v>
      </c>
      <c r="P596">
        <v>1.4200000166893005</v>
      </c>
      <c r="Q596" s="2">
        <v>0</v>
      </c>
      <c r="R596">
        <v>1.4200000166893005</v>
      </c>
      <c r="S596" s="2">
        <v>25.108512878417969</v>
      </c>
      <c r="T596" s="2">
        <v>25.703895568847656</v>
      </c>
      <c r="U596" s="2">
        <v>25.029212951660156</v>
      </c>
      <c r="V596" s="2">
        <v>401.14248657226562</v>
      </c>
      <c r="W596" s="2">
        <v>373.22360229492187</v>
      </c>
      <c r="X596" s="2">
        <v>15.082786560058594</v>
      </c>
      <c r="Y596" s="2">
        <v>21.469076156616211</v>
      </c>
      <c r="Z596" s="2">
        <v>45.966949462890625</v>
      </c>
      <c r="AA596" s="2">
        <v>65.430084228515625</v>
      </c>
      <c r="AB596" s="2">
        <v>400.01400756835937</v>
      </c>
      <c r="AC596" s="2">
        <v>1501.52001953125</v>
      </c>
      <c r="AD596" s="2">
        <v>204.24679565429687</v>
      </c>
      <c r="AE596" s="2">
        <v>97.533927917480469</v>
      </c>
      <c r="AF596" s="2">
        <v>7.2832498550415039</v>
      </c>
      <c r="AG596" s="2">
        <v>-0.25148743391036987</v>
      </c>
      <c r="AH596" s="2">
        <v>1</v>
      </c>
      <c r="AI596" s="2">
        <v>-0.21956524252891541</v>
      </c>
      <c r="AJ596" s="2">
        <v>2.737391471862793</v>
      </c>
      <c r="AK596" s="2">
        <v>1</v>
      </c>
      <c r="AL596" s="2">
        <v>0</v>
      </c>
      <c r="AM596" s="2">
        <v>0.15999999642372131</v>
      </c>
      <c r="AN596" s="2">
        <v>111115</v>
      </c>
      <c r="AO596">
        <v>0.66669001261393224</v>
      </c>
      <c r="AP596">
        <v>4.351089360530698E-3</v>
      </c>
      <c r="AQ596">
        <v>298.85389556884763</v>
      </c>
      <c r="AR596">
        <v>298.25851287841795</v>
      </c>
      <c r="AS596">
        <v>240.24319775514596</v>
      </c>
      <c r="AT596">
        <v>0.49156705569136133</v>
      </c>
      <c r="AU596">
        <v>3.3155868913027264</v>
      </c>
      <c r="AV596">
        <v>33.994190145893761</v>
      </c>
      <c r="AW596">
        <v>12.52511398927755</v>
      </c>
      <c r="AX596">
        <v>25.406204223632813</v>
      </c>
      <c r="AY596">
        <v>3.25750121008759</v>
      </c>
      <c r="AZ596">
        <v>0.3377555326201182</v>
      </c>
      <c r="BA596">
        <v>2.093963326314304</v>
      </c>
      <c r="BB596">
        <v>1.1635378837732859</v>
      </c>
      <c r="BC596">
        <v>0.21857052785322978</v>
      </c>
      <c r="BD596">
        <v>28.177932956419099</v>
      </c>
      <c r="BE596">
        <v>0.7740772727472478</v>
      </c>
      <c r="BF596">
        <v>71.117960128808605</v>
      </c>
      <c r="BG596">
        <v>357.07179171779711</v>
      </c>
      <c r="BH596">
        <v>3.3837599220929354E-2</v>
      </c>
    </row>
    <row r="597" spans="1:60" x14ac:dyDescent="0.25">
      <c r="A597" s="6" t="s">
        <v>554</v>
      </c>
      <c r="B597" t="s">
        <v>912</v>
      </c>
      <c r="C597" s="6">
        <v>140420</v>
      </c>
      <c r="D597" t="s">
        <v>1092</v>
      </c>
      <c r="F597" s="2" t="s">
        <v>916</v>
      </c>
      <c r="G597" s="2">
        <v>1207.5</v>
      </c>
      <c r="H597" s="2">
        <v>0</v>
      </c>
      <c r="I597">
        <v>24.251522825525331</v>
      </c>
      <c r="J597">
        <v>0.3065392217377943</v>
      </c>
      <c r="K597">
        <v>1572.543414162946</v>
      </c>
      <c r="L597">
        <v>3.2586466685572191</v>
      </c>
      <c r="M597">
        <v>1.2275635973168673</v>
      </c>
      <c r="N597">
        <v>24.96214485168457</v>
      </c>
      <c r="O597" s="2">
        <v>6</v>
      </c>
      <c r="P597">
        <v>1.4200000166893005</v>
      </c>
      <c r="Q597" s="2">
        <v>0</v>
      </c>
      <c r="R597">
        <v>1.4200000166893005</v>
      </c>
      <c r="S597" s="2">
        <v>24.16107177734375</v>
      </c>
      <c r="T597" s="2">
        <v>24.96214485168457</v>
      </c>
      <c r="U597" s="2">
        <v>24.066745758056641</v>
      </c>
      <c r="V597" s="2">
        <v>1801.025146484375</v>
      </c>
      <c r="W597" s="2">
        <v>1756.0633544921875</v>
      </c>
      <c r="X597" s="2">
        <v>15.150866508483887</v>
      </c>
      <c r="Y597" s="2">
        <v>19.941461563110352</v>
      </c>
      <c r="Z597" s="2">
        <v>48.864688873291016</v>
      </c>
      <c r="AA597" s="2">
        <v>64.315353393554688</v>
      </c>
      <c r="AB597" s="2">
        <v>399.99179077148437</v>
      </c>
      <c r="AC597" s="2">
        <v>1498.755126953125</v>
      </c>
      <c r="AD597" s="2">
        <v>258.89361572265625</v>
      </c>
      <c r="AE597" s="2">
        <v>97.53271484375</v>
      </c>
      <c r="AF597" s="2">
        <v>-8.7357931137084961</v>
      </c>
      <c r="AG597" s="2">
        <v>-0.20999878644943237</v>
      </c>
      <c r="AH597" s="2">
        <v>1</v>
      </c>
      <c r="AI597" s="2">
        <v>-0.21956524252891541</v>
      </c>
      <c r="AJ597" s="2">
        <v>2.737391471862793</v>
      </c>
      <c r="AK597" s="2">
        <v>1</v>
      </c>
      <c r="AL597" s="2">
        <v>0</v>
      </c>
      <c r="AM597" s="2">
        <v>0.15999999642372131</v>
      </c>
      <c r="AN597" s="2">
        <v>111115</v>
      </c>
      <c r="AO597">
        <v>0.66665298461914058</v>
      </c>
      <c r="AP597">
        <v>3.2586466685572192E-3</v>
      </c>
      <c r="AQ597">
        <v>298.11214485168455</v>
      </c>
      <c r="AR597">
        <v>297.31107177734373</v>
      </c>
      <c r="AS597">
        <v>239.80081495253398</v>
      </c>
      <c r="AT597">
        <v>1.0305814663318649</v>
      </c>
      <c r="AU597">
        <v>3.1725084815193103</v>
      </c>
      <c r="AV597">
        <v>32.527634308157559</v>
      </c>
      <c r="AW597">
        <v>12.586172745047207</v>
      </c>
      <c r="AX597">
        <v>24.56160831451416</v>
      </c>
      <c r="AY597">
        <v>3.0975148842321887</v>
      </c>
      <c r="AZ597">
        <v>0.25211457133180792</v>
      </c>
      <c r="BA597">
        <v>1.944944884202443</v>
      </c>
      <c r="BB597">
        <v>1.1525700000297456</v>
      </c>
      <c r="BC597">
        <v>0.16169850235944405</v>
      </c>
      <c r="BD597">
        <v>153.37442839297165</v>
      </c>
      <c r="BE597">
        <v>0.89549355388586693</v>
      </c>
      <c r="BF597">
        <v>67.31874363697095</v>
      </c>
      <c r="BG597">
        <v>1733.0073295417155</v>
      </c>
      <c r="BH597">
        <v>9.4205143859917573E-3</v>
      </c>
    </row>
    <row r="598" spans="1:60" x14ac:dyDescent="0.25">
      <c r="A598" s="6" t="s">
        <v>554</v>
      </c>
      <c r="B598" t="s">
        <v>912</v>
      </c>
      <c r="C598" s="6">
        <v>140420</v>
      </c>
      <c r="D598" t="s">
        <v>1093</v>
      </c>
      <c r="F598" s="2" t="s">
        <v>913</v>
      </c>
      <c r="G598" s="2">
        <v>533</v>
      </c>
      <c r="H598" s="2">
        <v>0</v>
      </c>
      <c r="I598">
        <v>16.158001813950662</v>
      </c>
      <c r="J598">
        <v>0.39467937413585541</v>
      </c>
      <c r="K598">
        <v>290.87711129872292</v>
      </c>
      <c r="L598">
        <v>4.6518160138739955</v>
      </c>
      <c r="M598">
        <v>1.4311086154065928</v>
      </c>
      <c r="N598">
        <v>25.372034072875977</v>
      </c>
      <c r="O598" s="2">
        <v>6</v>
      </c>
      <c r="P598">
        <v>1.4200000166893005</v>
      </c>
      <c r="Q598" s="2">
        <v>0</v>
      </c>
      <c r="R598">
        <v>1.4200000166893005</v>
      </c>
      <c r="S598" s="2">
        <v>26.446750640869141</v>
      </c>
      <c r="T598" s="2">
        <v>25.372034072875977</v>
      </c>
      <c r="U598" s="2">
        <v>26.466119766235352</v>
      </c>
      <c r="V598" s="2">
        <v>401.29251098632812</v>
      </c>
      <c r="W598" s="2">
        <v>379.79830932617187</v>
      </c>
      <c r="X598" s="2">
        <v>13.181097030639648</v>
      </c>
      <c r="Y598" s="2">
        <v>18.655191421508789</v>
      </c>
      <c r="Z598" s="2">
        <v>37.113445281982422</v>
      </c>
      <c r="AA598" s="2">
        <v>52.526618957519531</v>
      </c>
      <c r="AB598" s="2">
        <v>500.36062622070312</v>
      </c>
      <c r="AC598" s="2">
        <v>1498.4554443359375</v>
      </c>
      <c r="AD598" s="2">
        <v>1191.1954345703125</v>
      </c>
      <c r="AE598" s="2">
        <v>97.548316955566406</v>
      </c>
      <c r="AF598" s="2">
        <v>5.1731424331665039</v>
      </c>
      <c r="AG598" s="2">
        <v>-0.221782386302948</v>
      </c>
      <c r="AH598" s="2">
        <v>0.66666668653488159</v>
      </c>
      <c r="AI598" s="2">
        <v>-0.21956524252891541</v>
      </c>
      <c r="AJ598" s="2">
        <v>2.737391471862793</v>
      </c>
      <c r="AK598" s="2">
        <v>1</v>
      </c>
      <c r="AL598" s="2">
        <v>0</v>
      </c>
      <c r="AM598" s="2">
        <v>0.15999999642372131</v>
      </c>
      <c r="AN598" s="2">
        <v>111115</v>
      </c>
      <c r="AO598">
        <v>0.83393437703450513</v>
      </c>
      <c r="AP598">
        <v>4.6518160138739953E-3</v>
      </c>
      <c r="AQ598">
        <v>298.52203407287595</v>
      </c>
      <c r="AR598">
        <v>299.59675064086912</v>
      </c>
      <c r="AS598">
        <v>239.75286573485573</v>
      </c>
      <c r="AT598">
        <v>0.55646852314685524</v>
      </c>
      <c r="AU598">
        <v>3.2508911410586956</v>
      </c>
      <c r="AV598">
        <v>33.325958279110935</v>
      </c>
      <c r="AW598">
        <v>14.670766857602146</v>
      </c>
      <c r="AX598">
        <v>25.909392356872559</v>
      </c>
      <c r="AY598">
        <v>3.3562094776177922</v>
      </c>
      <c r="AZ598">
        <v>0.30883952322013014</v>
      </c>
      <c r="BA598">
        <v>1.8197825256521027</v>
      </c>
      <c r="BB598">
        <v>1.5364269519656895</v>
      </c>
      <c r="BC598">
        <v>0.19925430086275514</v>
      </c>
      <c r="BD598">
        <v>28.374572648087391</v>
      </c>
      <c r="BE598">
        <v>0.76587258067259278</v>
      </c>
      <c r="BF598">
        <v>64.633225587056955</v>
      </c>
      <c r="BG598">
        <v>364.43682890894581</v>
      </c>
      <c r="BH598">
        <v>2.8656373160849694E-2</v>
      </c>
    </row>
    <row r="599" spans="1:60" x14ac:dyDescent="0.25">
      <c r="A599" s="6" t="s">
        <v>554</v>
      </c>
      <c r="B599" t="s">
        <v>912</v>
      </c>
      <c r="C599" s="6">
        <v>140420</v>
      </c>
      <c r="D599" t="s">
        <v>1093</v>
      </c>
      <c r="F599" s="2" t="s">
        <v>918</v>
      </c>
      <c r="G599" s="2">
        <v>1701.5</v>
      </c>
      <c r="H599" s="2">
        <v>0</v>
      </c>
      <c r="I599">
        <v>23.259718167510439</v>
      </c>
      <c r="J599">
        <v>4.5261679924447427E-2</v>
      </c>
      <c r="K599">
        <v>866.9467319777126</v>
      </c>
      <c r="L599">
        <v>0.83438485993293554</v>
      </c>
      <c r="M599">
        <v>1.8065092345037632</v>
      </c>
      <c r="N599">
        <v>26.437700271606445</v>
      </c>
      <c r="O599" s="2">
        <v>6</v>
      </c>
      <c r="P599">
        <v>1.4200000166893005</v>
      </c>
      <c r="Q599" s="2">
        <v>0</v>
      </c>
      <c r="R599">
        <v>1.4200000166893005</v>
      </c>
      <c r="S599" s="2">
        <v>24.436973571777344</v>
      </c>
      <c r="T599" s="2">
        <v>26.437700271606445</v>
      </c>
      <c r="U599" s="2">
        <v>24.074199676513672</v>
      </c>
      <c r="V599" s="2">
        <v>1800.8114013671875</v>
      </c>
      <c r="W599" s="2">
        <v>1751.28515625</v>
      </c>
      <c r="X599" s="2">
        <v>15.338017463684082</v>
      </c>
      <c r="Y599" s="2">
        <v>16.981246948242187</v>
      </c>
      <c r="Z599" s="2">
        <v>48.654384613037109</v>
      </c>
      <c r="AA599" s="2">
        <v>53.866943359375</v>
      </c>
      <c r="AB599" s="2">
        <v>299.4892578125</v>
      </c>
      <c r="AC599" s="2">
        <v>1500.5341796875</v>
      </c>
      <c r="AD599" s="2">
        <v>1591.5526123046875</v>
      </c>
      <c r="AE599" s="2">
        <v>97.527458190917969</v>
      </c>
      <c r="AF599" s="2">
        <v>-8.5894308090209961</v>
      </c>
      <c r="AG599" s="2">
        <v>-0.13857239484786987</v>
      </c>
      <c r="AH599" s="2">
        <v>0.66666668653488159</v>
      </c>
      <c r="AI599" s="2">
        <v>-0.21956524252891541</v>
      </c>
      <c r="AJ599" s="2">
        <v>2.737391471862793</v>
      </c>
      <c r="AK599" s="2">
        <v>1</v>
      </c>
      <c r="AL599" s="2">
        <v>0</v>
      </c>
      <c r="AM599" s="2">
        <v>0.15999999642372131</v>
      </c>
      <c r="AN599" s="2">
        <v>111115</v>
      </c>
      <c r="AO599">
        <v>0.49914876302083327</v>
      </c>
      <c r="AP599">
        <v>8.3438485993293549E-4</v>
      </c>
      <c r="AQ599">
        <v>299.58770027160642</v>
      </c>
      <c r="AR599">
        <v>297.58697357177732</v>
      </c>
      <c r="AS599">
        <v>240.08546338367159</v>
      </c>
      <c r="AT599">
        <v>2.13228648800294</v>
      </c>
      <c r="AU599">
        <v>3.4626470862781065</v>
      </c>
      <c r="AV599">
        <v>35.504330272810883</v>
      </c>
      <c r="AW599">
        <v>18.523083324568695</v>
      </c>
      <c r="AX599">
        <v>25.437336921691895</v>
      </c>
      <c r="AY599">
        <v>3.2635339170436941</v>
      </c>
      <c r="AZ599">
        <v>4.3863554474012509E-2</v>
      </c>
      <c r="BA599">
        <v>1.6561378517743433</v>
      </c>
      <c r="BB599">
        <v>1.6073960652693509</v>
      </c>
      <c r="BC599">
        <v>2.7536997175278088E-2</v>
      </c>
      <c r="BD599">
        <v>84.551111156709339</v>
      </c>
      <c r="BE599">
        <v>0.49503459153053769</v>
      </c>
      <c r="BF599">
        <v>48.077640338927708</v>
      </c>
      <c r="BG599">
        <v>1729.1720441675445</v>
      </c>
      <c r="BH599">
        <v>6.4670971764451959E-3</v>
      </c>
    </row>
    <row r="600" spans="1:60" x14ac:dyDescent="0.25">
      <c r="A600" s="6" t="s">
        <v>554</v>
      </c>
      <c r="B600" t="s">
        <v>912</v>
      </c>
      <c r="C600" s="6">
        <v>140420</v>
      </c>
      <c r="D600" t="s">
        <v>2054</v>
      </c>
      <c r="F600" s="2" t="s">
        <v>919</v>
      </c>
      <c r="G600" s="2">
        <v>2007.5</v>
      </c>
      <c r="H600" s="2">
        <v>0</v>
      </c>
      <c r="I600">
        <v>9.8170227266155301</v>
      </c>
      <c r="J600">
        <v>0.10236273450094835</v>
      </c>
      <c r="K600">
        <v>210.58967646617674</v>
      </c>
      <c r="L600">
        <v>1.3411945310964726</v>
      </c>
      <c r="M600">
        <v>1.3334027113463496</v>
      </c>
      <c r="N600">
        <v>25.465356826782227</v>
      </c>
      <c r="O600" s="2">
        <v>6</v>
      </c>
      <c r="P600">
        <v>1.4200000166893005</v>
      </c>
      <c r="Q600" s="2">
        <v>0</v>
      </c>
      <c r="R600">
        <v>1.4200000166893005</v>
      </c>
      <c r="S600" s="2">
        <v>21.919687271118164</v>
      </c>
      <c r="T600" s="2">
        <v>25.465356826782227</v>
      </c>
      <c r="U600" s="2">
        <v>20.089624404907227</v>
      </c>
      <c r="V600" s="2">
        <v>400.77056884765625</v>
      </c>
      <c r="W600" s="2">
        <v>380.08135986328125</v>
      </c>
      <c r="X600" s="2">
        <v>17.212703704833984</v>
      </c>
      <c r="Y600" s="2">
        <v>19.846393585205078</v>
      </c>
      <c r="Z600" s="2">
        <v>63.574623107910156</v>
      </c>
      <c r="AA600" s="2">
        <v>73.302078247070313</v>
      </c>
      <c r="AB600" s="2">
        <v>299.48324584960937</v>
      </c>
      <c r="AC600" s="2">
        <v>1500.7633056640625</v>
      </c>
      <c r="AD600" s="2">
        <v>1368.0103759765625</v>
      </c>
      <c r="AE600" s="2">
        <v>97.527496337890625</v>
      </c>
      <c r="AF600" s="2">
        <v>9.1457681655883789</v>
      </c>
      <c r="AG600" s="2">
        <v>-7.6095283031463623E-2</v>
      </c>
      <c r="AH600" s="2">
        <v>0.66666668653488159</v>
      </c>
      <c r="AI600" s="2">
        <v>-0.21956524252891541</v>
      </c>
      <c r="AJ600" s="2">
        <v>2.737391471862793</v>
      </c>
      <c r="AK600" s="2">
        <v>1</v>
      </c>
      <c r="AL600" s="2">
        <v>0</v>
      </c>
      <c r="AM600" s="2">
        <v>0.15999999642372131</v>
      </c>
      <c r="AN600" s="2">
        <v>111115</v>
      </c>
      <c r="AO600">
        <v>0.49913874308268219</v>
      </c>
      <c r="AP600">
        <v>1.3411945310964726E-3</v>
      </c>
      <c r="AQ600">
        <v>298.6153568267822</v>
      </c>
      <c r="AR600">
        <v>295.06968727111814</v>
      </c>
      <c r="AS600">
        <v>240.12212353910218</v>
      </c>
      <c r="AT600">
        <v>1.6694941944560049</v>
      </c>
      <c r="AU600">
        <v>3.2689717890477739</v>
      </c>
      <c r="AV600">
        <v>33.518463118567091</v>
      </c>
      <c r="AW600">
        <v>13.672069533362013</v>
      </c>
      <c r="AX600">
        <v>23.692522048950195</v>
      </c>
      <c r="AY600">
        <v>2.9401013935358429</v>
      </c>
      <c r="AZ600">
        <v>9.5479927228950004E-2</v>
      </c>
      <c r="BA600">
        <v>1.9355690777014243</v>
      </c>
      <c r="BB600">
        <v>1.0045323158344186</v>
      </c>
      <c r="BC600">
        <v>6.0257381977191937E-2</v>
      </c>
      <c r="BD600">
        <v>20.538283900352624</v>
      </c>
      <c r="BE600">
        <v>0.55406473114579413</v>
      </c>
      <c r="BF600">
        <v>60.909988554901972</v>
      </c>
      <c r="BG600">
        <v>370.74827498640218</v>
      </c>
      <c r="BH600">
        <v>1.612832162046595E-2</v>
      </c>
    </row>
    <row r="601" spans="1:60" x14ac:dyDescent="0.25">
      <c r="A601" s="6" t="s">
        <v>554</v>
      </c>
      <c r="B601" t="s">
        <v>912</v>
      </c>
      <c r="C601" s="6">
        <v>140420</v>
      </c>
      <c r="D601" t="s">
        <v>2054</v>
      </c>
      <c r="F601" s="2" t="s">
        <v>920</v>
      </c>
      <c r="G601" s="2">
        <v>2186</v>
      </c>
      <c r="H601" s="2">
        <v>0</v>
      </c>
      <c r="I601">
        <v>25.155116091677485</v>
      </c>
      <c r="J601">
        <v>9.2359553681966314E-2</v>
      </c>
      <c r="K601">
        <v>1255.7359150849143</v>
      </c>
      <c r="L601">
        <v>1.1481756311815987</v>
      </c>
      <c r="M601">
        <v>1.2570812444419059</v>
      </c>
      <c r="N601">
        <v>25.148077011108398</v>
      </c>
      <c r="O601" s="2">
        <v>6</v>
      </c>
      <c r="P601">
        <v>1.4200000166893005</v>
      </c>
      <c r="Q601" s="2">
        <v>0</v>
      </c>
      <c r="R601">
        <v>1.4200000166893005</v>
      </c>
      <c r="S601" s="2">
        <v>21.573108673095703</v>
      </c>
      <c r="T601" s="2">
        <v>25.148077011108398</v>
      </c>
      <c r="U601" s="2">
        <v>19.972763061523438</v>
      </c>
      <c r="V601" s="2">
        <v>1801.73388671875</v>
      </c>
      <c r="W601" s="2">
        <v>1747.3118896484375</v>
      </c>
      <c r="X601" s="2">
        <v>17.748523712158203</v>
      </c>
      <c r="Y601" s="2">
        <v>20.003055572509766</v>
      </c>
      <c r="Z601" s="2">
        <v>66.954261779785156</v>
      </c>
      <c r="AA601" s="2">
        <v>75.459220886230469</v>
      </c>
      <c r="AB601" s="2">
        <v>299.45248413085937</v>
      </c>
      <c r="AC601" s="2">
        <v>1498.8875732421875</v>
      </c>
      <c r="AD601" s="2">
        <v>1411.8333740234375</v>
      </c>
      <c r="AE601" s="2">
        <v>97.523887634277344</v>
      </c>
      <c r="AF601" s="2">
        <v>-2.6238851547241211</v>
      </c>
      <c r="AG601" s="2">
        <v>-1.9784629344940186E-2</v>
      </c>
      <c r="AH601" s="2">
        <v>0.66666668653488159</v>
      </c>
      <c r="AI601" s="2">
        <v>-0.21956524252891541</v>
      </c>
      <c r="AJ601" s="2">
        <v>2.737391471862793</v>
      </c>
      <c r="AK601" s="2">
        <v>1</v>
      </c>
      <c r="AL601" s="2">
        <v>0</v>
      </c>
      <c r="AM601" s="2">
        <v>0.15999999642372131</v>
      </c>
      <c r="AN601" s="2">
        <v>111115</v>
      </c>
      <c r="AO601">
        <v>0.49908747355143218</v>
      </c>
      <c r="AP601">
        <v>1.1481756311815987E-3</v>
      </c>
      <c r="AQ601">
        <v>298.29807701110838</v>
      </c>
      <c r="AR601">
        <v>294.72310867309568</v>
      </c>
      <c r="AS601">
        <v>239.82200635831032</v>
      </c>
      <c r="AT601">
        <v>1.7651728897654524</v>
      </c>
      <c r="AU601">
        <v>3.2078569884375536</v>
      </c>
      <c r="AV601">
        <v>32.893038477580831</v>
      </c>
      <c r="AW601">
        <v>12.889982905071065</v>
      </c>
      <c r="AX601">
        <v>23.360592842102051</v>
      </c>
      <c r="AY601">
        <v>2.8818534503568829</v>
      </c>
      <c r="AZ601">
        <v>8.6719170717855509E-2</v>
      </c>
      <c r="BA601">
        <v>1.9507757439956477</v>
      </c>
      <c r="BB601">
        <v>0.93107770636123521</v>
      </c>
      <c r="BC601">
        <v>5.4679501515260034E-2</v>
      </c>
      <c r="BD601">
        <v>122.46424828106761</v>
      </c>
      <c r="BE601">
        <v>0.71866729833651544</v>
      </c>
      <c r="BF601">
        <v>62.206030648055211</v>
      </c>
      <c r="BG601">
        <v>1723.3968147719313</v>
      </c>
      <c r="BH601">
        <v>9.0797424547947592E-3</v>
      </c>
    </row>
    <row r="602" spans="1:60" x14ac:dyDescent="0.25">
      <c r="A602" s="6" t="s">
        <v>554</v>
      </c>
      <c r="B602" t="s">
        <v>912</v>
      </c>
      <c r="C602" s="6">
        <v>140420</v>
      </c>
      <c r="D602" t="s">
        <v>1091</v>
      </c>
      <c r="F602" s="2" t="s">
        <v>914</v>
      </c>
      <c r="G602" s="2">
        <v>773.5</v>
      </c>
      <c r="H602" s="2">
        <v>0</v>
      </c>
      <c r="I602">
        <v>17.70792190952444</v>
      </c>
      <c r="J602">
        <v>0.50050464432770025</v>
      </c>
      <c r="K602">
        <v>290.45966222214298</v>
      </c>
      <c r="L602">
        <v>5.096162429028678</v>
      </c>
      <c r="M602">
        <v>1.3049729848017906</v>
      </c>
      <c r="N602">
        <v>26.272470474243164</v>
      </c>
      <c r="O602" s="2">
        <v>6</v>
      </c>
      <c r="P602">
        <v>1.4200000166893005</v>
      </c>
      <c r="Q602" s="2">
        <v>0</v>
      </c>
      <c r="R602">
        <v>1.4200000166893005</v>
      </c>
      <c r="S602" s="2">
        <v>25.984901428222656</v>
      </c>
      <c r="T602" s="2">
        <v>26.272470474243164</v>
      </c>
      <c r="U602" s="2">
        <v>26.022258758544922</v>
      </c>
      <c r="V602" s="2">
        <v>400.5662841796875</v>
      </c>
      <c r="W602" s="2">
        <v>371.16818237304687</v>
      </c>
      <c r="X602" s="2">
        <v>14.298998832702637</v>
      </c>
      <c r="Y602" s="2">
        <v>21.77650260925293</v>
      </c>
      <c r="Z602" s="2">
        <v>41.371059417724609</v>
      </c>
      <c r="AA602" s="2">
        <v>63.005599975585938</v>
      </c>
      <c r="AB602" s="2">
        <v>400.01470947265625</v>
      </c>
      <c r="AC602" s="2">
        <v>1498.877197265625</v>
      </c>
      <c r="AD602" s="2">
        <v>1007.9053344726562</v>
      </c>
      <c r="AE602" s="2">
        <v>97.539680480957031</v>
      </c>
      <c r="AF602" s="2">
        <v>6.9048318862915039</v>
      </c>
      <c r="AG602" s="2">
        <v>-0.26485985517501831</v>
      </c>
      <c r="AH602" s="2">
        <v>1</v>
      </c>
      <c r="AI602" s="2">
        <v>-0.21956524252891541</v>
      </c>
      <c r="AJ602" s="2">
        <v>2.737391471862793</v>
      </c>
      <c r="AK602" s="2">
        <v>1</v>
      </c>
      <c r="AL602" s="2">
        <v>0</v>
      </c>
      <c r="AM602" s="2">
        <v>0.15999999642372131</v>
      </c>
      <c r="AN602" s="2">
        <v>111115</v>
      </c>
      <c r="AO602">
        <v>0.66669118245442693</v>
      </c>
      <c r="AP602">
        <v>5.0961624290286776E-3</v>
      </c>
      <c r="AQ602">
        <v>299.42247047424314</v>
      </c>
      <c r="AR602">
        <v>299.13490142822263</v>
      </c>
      <c r="AS602">
        <v>239.82034620209743</v>
      </c>
      <c r="AT602">
        <v>0.13905423130541161</v>
      </c>
      <c r="AU602">
        <v>3.4290460913010485</v>
      </c>
      <c r="AV602">
        <v>35.15539598236137</v>
      </c>
      <c r="AW602">
        <v>13.37889337310844</v>
      </c>
      <c r="AX602">
        <v>26.12868595123291</v>
      </c>
      <c r="AY602">
        <v>3.4000382482107394</v>
      </c>
      <c r="AZ602">
        <v>0.37006762739229582</v>
      </c>
      <c r="BA602">
        <v>2.124073106499258</v>
      </c>
      <c r="BB602">
        <v>1.2759651417114815</v>
      </c>
      <c r="BC602">
        <v>0.24029437480795948</v>
      </c>
      <c r="BD602">
        <v>28.331342645754532</v>
      </c>
      <c r="BE602">
        <v>0.78255539137299523</v>
      </c>
      <c r="BF602">
        <v>71.037025902378005</v>
      </c>
      <c r="BG602">
        <v>354.33318638931894</v>
      </c>
      <c r="BH602">
        <v>3.550099611561796E-2</v>
      </c>
    </row>
    <row r="603" spans="1:60" x14ac:dyDescent="0.25">
      <c r="A603" s="6" t="s">
        <v>554</v>
      </c>
      <c r="B603" t="s">
        <v>912</v>
      </c>
      <c r="C603" s="6">
        <v>140420</v>
      </c>
      <c r="D603" t="s">
        <v>1091</v>
      </c>
      <c r="F603" s="2" t="s">
        <v>917</v>
      </c>
      <c r="G603" s="2">
        <v>1348.5</v>
      </c>
      <c r="H603" s="2">
        <v>0</v>
      </c>
      <c r="I603">
        <v>19.680707343131996</v>
      </c>
      <c r="J603">
        <v>0.26676129470772797</v>
      </c>
      <c r="K603">
        <v>1591.1321540916178</v>
      </c>
      <c r="L603">
        <v>3.0084536187508042</v>
      </c>
      <c r="M603">
        <v>1.2728329726023733</v>
      </c>
      <c r="N603">
        <v>24.872528076171875</v>
      </c>
      <c r="O603" s="2">
        <v>6</v>
      </c>
      <c r="P603">
        <v>1.4200000166893005</v>
      </c>
      <c r="Q603" s="2">
        <v>0</v>
      </c>
      <c r="R603">
        <v>1.4200000166893005</v>
      </c>
      <c r="S603" s="2">
        <v>24.045917510986328</v>
      </c>
      <c r="T603" s="2">
        <v>24.872528076171875</v>
      </c>
      <c r="U603" s="2">
        <v>24.068767547607422</v>
      </c>
      <c r="V603" s="2">
        <v>1800.768798828125</v>
      </c>
      <c r="W603" s="2">
        <v>1763.2945556640625</v>
      </c>
      <c r="X603" s="2">
        <v>14.878779411315918</v>
      </c>
      <c r="Y603" s="2">
        <v>19.303874969482422</v>
      </c>
      <c r="Z603" s="2">
        <v>48.319999694824219</v>
      </c>
      <c r="AA603" s="2">
        <v>62.690841674804687</v>
      </c>
      <c r="AB603" s="2">
        <v>400.042724609375</v>
      </c>
      <c r="AC603" s="2">
        <v>1499.9560546875</v>
      </c>
      <c r="AD603" s="2">
        <v>170.23689270019531</v>
      </c>
      <c r="AE603" s="2">
        <v>97.532745361328125</v>
      </c>
      <c r="AF603" s="2">
        <v>-9.2611837387084961</v>
      </c>
      <c r="AG603" s="2">
        <v>-0.20168083906173706</v>
      </c>
      <c r="AH603" s="2">
        <v>0.66666668653488159</v>
      </c>
      <c r="AI603" s="2">
        <v>-0.21956524252891541</v>
      </c>
      <c r="AJ603" s="2">
        <v>2.737391471862793</v>
      </c>
      <c r="AK603" s="2">
        <v>1</v>
      </c>
      <c r="AL603" s="2">
        <v>0</v>
      </c>
      <c r="AM603" s="2">
        <v>0.15999999642372131</v>
      </c>
      <c r="AN603" s="2">
        <v>111115</v>
      </c>
      <c r="AO603">
        <v>0.66673787434895826</v>
      </c>
      <c r="AP603">
        <v>3.008453618750804E-3</v>
      </c>
      <c r="AQ603">
        <v>298.02252807617185</v>
      </c>
      <c r="AR603">
        <v>297.19591751098631</v>
      </c>
      <c r="AS603">
        <v>239.99296338573913</v>
      </c>
      <c r="AT603">
        <v>1.1603957747283642</v>
      </c>
      <c r="AU603">
        <v>3.155592894487818</v>
      </c>
      <c r="AV603">
        <v>32.354189178181535</v>
      </c>
      <c r="AW603">
        <v>13.050314208699113</v>
      </c>
      <c r="AX603">
        <v>24.459222793579102</v>
      </c>
      <c r="AY603">
        <v>3.0785954592601041</v>
      </c>
      <c r="AZ603">
        <v>0.22457299700767874</v>
      </c>
      <c r="BA603">
        <v>1.8827599218854447</v>
      </c>
      <c r="BB603">
        <v>1.1958355373746594</v>
      </c>
      <c r="BC603">
        <v>0.14362326329205308</v>
      </c>
      <c r="BD603">
        <v>155.18748722123928</v>
      </c>
      <c r="BE603">
        <v>0.90236322058647334</v>
      </c>
      <c r="BF603">
        <v>65.143001858124833</v>
      </c>
      <c r="BG603">
        <v>1744.5840242549339</v>
      </c>
      <c r="BH603">
        <v>7.3488025638111243E-3</v>
      </c>
    </row>
    <row r="604" spans="1:60" x14ac:dyDescent="0.25">
      <c r="A604" s="6" t="s">
        <v>554</v>
      </c>
      <c r="B604" t="s">
        <v>912</v>
      </c>
      <c r="C604" s="6">
        <v>140420</v>
      </c>
      <c r="D604" t="s">
        <v>2045</v>
      </c>
      <c r="F604" s="2" t="s">
        <v>949</v>
      </c>
      <c r="G604" s="2">
        <v>18533</v>
      </c>
      <c r="H604" s="2">
        <v>0</v>
      </c>
      <c r="I604">
        <v>20.663953383335212</v>
      </c>
      <c r="J604">
        <v>0.34624105253385018</v>
      </c>
      <c r="K604">
        <v>1598.6743451309051</v>
      </c>
      <c r="L604">
        <v>3.4910236664796699</v>
      </c>
      <c r="M604">
        <v>1.1918932960044788</v>
      </c>
      <c r="N604">
        <v>23.717933654785156</v>
      </c>
      <c r="O604" s="2">
        <v>6</v>
      </c>
      <c r="P604">
        <v>1.4200000166893005</v>
      </c>
      <c r="Q604" s="2">
        <v>0</v>
      </c>
      <c r="R604">
        <v>1.4200000166893005</v>
      </c>
      <c r="S604" s="2">
        <v>22.645744323730469</v>
      </c>
      <c r="T604" s="2">
        <v>23.717933654785156</v>
      </c>
      <c r="U604" s="2">
        <v>22.117881774902344</v>
      </c>
      <c r="V604" s="2">
        <v>1800.3292236328125</v>
      </c>
      <c r="W604" s="2">
        <v>1746.7181396484375</v>
      </c>
      <c r="X604" s="2">
        <v>11.129659652709961</v>
      </c>
      <c r="Y604" s="2">
        <v>17.997259140014648</v>
      </c>
      <c r="Z604" s="2">
        <v>39.273876190185547</v>
      </c>
      <c r="AA604" s="2">
        <v>63.507968902587891</v>
      </c>
      <c r="AB604" s="2">
        <v>299.51031494140625</v>
      </c>
      <c r="AC604" s="2">
        <v>1499.87060546875</v>
      </c>
      <c r="AD604" s="2">
        <v>51.521213531494141</v>
      </c>
      <c r="AE604" s="2">
        <v>97.387580871582031</v>
      </c>
      <c r="AF604" s="2">
        <v>-7.2119588851928711</v>
      </c>
      <c r="AG604" s="2">
        <v>-0.19412964582443237</v>
      </c>
      <c r="AH604" s="2">
        <v>0.66666668653488159</v>
      </c>
      <c r="AI604" s="2">
        <v>-0.21956524252891541</v>
      </c>
      <c r="AJ604" s="2">
        <v>2.737391471862793</v>
      </c>
      <c r="AK604" s="2">
        <v>1</v>
      </c>
      <c r="AL604" s="2">
        <v>0</v>
      </c>
      <c r="AM604" s="2">
        <v>0.15999999642372131</v>
      </c>
      <c r="AN604" s="2">
        <v>111115</v>
      </c>
      <c r="AO604">
        <v>0.49918385823567701</v>
      </c>
      <c r="AP604">
        <v>3.4910236664796698E-3</v>
      </c>
      <c r="AQ604">
        <v>296.86793365478513</v>
      </c>
      <c r="AR604">
        <v>295.79574432373045</v>
      </c>
      <c r="AS604">
        <v>239.97929151104472</v>
      </c>
      <c r="AT604">
        <v>0.87823911758458384</v>
      </c>
      <c r="AU604">
        <v>2.9446028259694743</v>
      </c>
      <c r="AV604">
        <v>30.235917142785482</v>
      </c>
      <c r="AW604">
        <v>12.238658002770833</v>
      </c>
      <c r="AX604">
        <v>23.181838989257813</v>
      </c>
      <c r="AY604">
        <v>2.8509053175047425</v>
      </c>
      <c r="AZ604">
        <v>0.27836647496416617</v>
      </c>
      <c r="BA604">
        <v>1.7527095299649955</v>
      </c>
      <c r="BB604">
        <v>1.098195787539747</v>
      </c>
      <c r="BC604">
        <v>0.17902388707829614</v>
      </c>
      <c r="BD604">
        <v>155.69102707375947</v>
      </c>
      <c r="BE604">
        <v>0.9152446000547465</v>
      </c>
      <c r="BF604">
        <v>66.653436313483809</v>
      </c>
      <c r="BG604">
        <v>1727.0728320853134</v>
      </c>
      <c r="BH604">
        <v>7.9749010883224582E-3</v>
      </c>
    </row>
    <row r="605" spans="1:60" x14ac:dyDescent="0.25">
      <c r="A605" s="6" t="s">
        <v>554</v>
      </c>
      <c r="B605" t="s">
        <v>912</v>
      </c>
      <c r="C605" s="6">
        <v>140420</v>
      </c>
      <c r="D605" t="s">
        <v>2045</v>
      </c>
      <c r="F605" s="2" t="s">
        <v>952</v>
      </c>
      <c r="G605" s="2">
        <v>19003.5</v>
      </c>
      <c r="H605" s="2">
        <v>0</v>
      </c>
      <c r="I605">
        <v>17.91339426744878</v>
      </c>
      <c r="J605">
        <v>0.33136834554150091</v>
      </c>
      <c r="K605">
        <v>250.68495668573243</v>
      </c>
      <c r="L605">
        <v>3.4422290930938808</v>
      </c>
      <c r="M605">
        <v>1.2184218523776491</v>
      </c>
      <c r="N605">
        <v>23.482925415039063</v>
      </c>
      <c r="O605" s="2">
        <v>6</v>
      </c>
      <c r="P605">
        <v>1.4200000166893005</v>
      </c>
      <c r="Q605" s="2">
        <v>0</v>
      </c>
      <c r="R605">
        <v>1.4200000166893005</v>
      </c>
      <c r="S605" s="2">
        <v>22.479154586791992</v>
      </c>
      <c r="T605" s="2">
        <v>23.482925415039063</v>
      </c>
      <c r="U605" s="2">
        <v>22.120885848999023</v>
      </c>
      <c r="V605" s="2">
        <v>398.92333984375</v>
      </c>
      <c r="W605" s="2">
        <v>360.55636596679688</v>
      </c>
      <c r="X605" s="2">
        <v>10.523035049438477</v>
      </c>
      <c r="Y605" s="2">
        <v>17.298635482788086</v>
      </c>
      <c r="Z605" s="2">
        <v>37.513210296630859</v>
      </c>
      <c r="AA605" s="2">
        <v>61.667316436767578</v>
      </c>
      <c r="AB605" s="2">
        <v>299.546875</v>
      </c>
      <c r="AC605" s="2">
        <v>1499.1126708984375</v>
      </c>
      <c r="AD605" s="2">
        <v>42.705535888671875</v>
      </c>
      <c r="AE605" s="2">
        <v>97.393829345703125</v>
      </c>
      <c r="AF605" s="2">
        <v>6.7910928726196289</v>
      </c>
      <c r="AG605" s="2">
        <v>-0.19846314191818237</v>
      </c>
      <c r="AH605" s="2">
        <v>1</v>
      </c>
      <c r="AI605" s="2">
        <v>-0.21956524252891541</v>
      </c>
      <c r="AJ605" s="2">
        <v>2.737391471862793</v>
      </c>
      <c r="AK605" s="2">
        <v>1</v>
      </c>
      <c r="AL605" s="2">
        <v>0</v>
      </c>
      <c r="AM605" s="2">
        <v>0.15999999642372131</v>
      </c>
      <c r="AN605" s="2">
        <v>111115</v>
      </c>
      <c r="AO605">
        <v>0.49924479166666663</v>
      </c>
      <c r="AP605">
        <v>3.4422290930938809E-3</v>
      </c>
      <c r="AQ605">
        <v>296.63292541503904</v>
      </c>
      <c r="AR605">
        <v>295.62915458679197</v>
      </c>
      <c r="AS605">
        <v>239.85802198250531</v>
      </c>
      <c r="AT605">
        <v>0.91200320386541212</v>
      </c>
      <c r="AU605">
        <v>2.9032022045018366</v>
      </c>
      <c r="AV605">
        <v>29.808892657837792</v>
      </c>
      <c r="AW605">
        <v>12.510257175049706</v>
      </c>
      <c r="AX605">
        <v>22.981040000915527</v>
      </c>
      <c r="AY605">
        <v>2.8164875145943249</v>
      </c>
      <c r="AZ605">
        <v>0.26867166630775724</v>
      </c>
      <c r="BA605">
        <v>1.6847803521241875</v>
      </c>
      <c r="BB605">
        <v>1.1317071624701374</v>
      </c>
      <c r="BC605">
        <v>0.17261461123886024</v>
      </c>
      <c r="BD605">
        <v>24.415167890985206</v>
      </c>
      <c r="BE605">
        <v>0.69527258522684809</v>
      </c>
      <c r="BF605">
        <v>65.151594766258896</v>
      </c>
      <c r="BG605">
        <v>343.52602654649309</v>
      </c>
      <c r="BH605">
        <v>3.3973734564856722E-2</v>
      </c>
    </row>
    <row r="606" spans="1:60" x14ac:dyDescent="0.25">
      <c r="A606" s="6" t="s">
        <v>554</v>
      </c>
      <c r="B606" t="s">
        <v>912</v>
      </c>
      <c r="C606" s="6">
        <v>140420</v>
      </c>
      <c r="D606" t="s">
        <v>2046</v>
      </c>
      <c r="F606" s="2" t="s">
        <v>948</v>
      </c>
      <c r="G606" s="2">
        <v>17853</v>
      </c>
      <c r="H606" s="2">
        <v>0</v>
      </c>
      <c r="I606">
        <v>21.420118620674224</v>
      </c>
      <c r="J606">
        <v>0.20929624532553914</v>
      </c>
      <c r="K606">
        <v>1526.5713247593737</v>
      </c>
      <c r="L606">
        <v>2.6810945857823851</v>
      </c>
      <c r="M606">
        <v>1.3984311857054108</v>
      </c>
      <c r="N606">
        <v>23.66259765625</v>
      </c>
      <c r="O606" s="2">
        <v>6</v>
      </c>
      <c r="P606">
        <v>1.4200000166893005</v>
      </c>
      <c r="Q606" s="2">
        <v>0</v>
      </c>
      <c r="R606">
        <v>1.4200000166893005</v>
      </c>
      <c r="S606" s="2">
        <v>21.834123611450195</v>
      </c>
      <c r="T606" s="2">
        <v>23.66259765625</v>
      </c>
      <c r="U606" s="2">
        <v>21.138811111450195</v>
      </c>
      <c r="V606" s="2">
        <v>1801.0889892578125</v>
      </c>
      <c r="W606" s="2">
        <v>1748.7890625</v>
      </c>
      <c r="X606" s="2">
        <v>10.491382598876953</v>
      </c>
      <c r="Y606" s="2">
        <v>15.777294158935547</v>
      </c>
      <c r="Z606" s="2">
        <v>38.893230438232422</v>
      </c>
      <c r="AA606" s="2">
        <v>58.48895263671875</v>
      </c>
      <c r="AB606" s="2">
        <v>299.52761840820312</v>
      </c>
      <c r="AC606" s="2">
        <v>1499.9989013671875</v>
      </c>
      <c r="AD606" s="2">
        <v>51.839405059814453</v>
      </c>
      <c r="AE606" s="2">
        <v>97.378997802734375</v>
      </c>
      <c r="AF606" s="2">
        <v>-9.1016073226928711</v>
      </c>
      <c r="AG606" s="2">
        <v>-0.14912384748458862</v>
      </c>
      <c r="AH606" s="2">
        <v>0.66666668653488159</v>
      </c>
      <c r="AI606" s="2">
        <v>-0.21956524252891541</v>
      </c>
      <c r="AJ606" s="2">
        <v>2.737391471862793</v>
      </c>
      <c r="AK606" s="2">
        <v>1</v>
      </c>
      <c r="AL606" s="2">
        <v>0</v>
      </c>
      <c r="AM606" s="2">
        <v>0.15999999642372131</v>
      </c>
      <c r="AN606" s="2">
        <v>111115</v>
      </c>
      <c r="AO606">
        <v>0.49921269734700519</v>
      </c>
      <c r="AP606">
        <v>2.681094585782385E-3</v>
      </c>
      <c r="AQ606">
        <v>296.81259765624998</v>
      </c>
      <c r="AR606">
        <v>294.98412361145017</v>
      </c>
      <c r="AS606">
        <v>239.9998188543359</v>
      </c>
      <c r="AT606">
        <v>1.2028835423442858</v>
      </c>
      <c r="AU606">
        <v>2.9348082789414893</v>
      </c>
      <c r="AV606">
        <v>30.138000443244248</v>
      </c>
      <c r="AW606">
        <v>14.360706284308701</v>
      </c>
      <c r="AX606">
        <v>22.748360633850098</v>
      </c>
      <c r="AY606">
        <v>2.7770604031335959</v>
      </c>
      <c r="AZ606">
        <v>0.18241045461415697</v>
      </c>
      <c r="BA606">
        <v>1.5363770932360785</v>
      </c>
      <c r="BB606">
        <v>1.2406833098975174</v>
      </c>
      <c r="BC606">
        <v>0.11615136749877483</v>
      </c>
      <c r="BD606">
        <v>148.65598567946037</v>
      </c>
      <c r="BE606">
        <v>0.87293050802653549</v>
      </c>
      <c r="BF606">
        <v>57.495367718687405</v>
      </c>
      <c r="BG606">
        <v>1728.4248654591224</v>
      </c>
      <c r="BH606">
        <v>7.1253175147212916E-3</v>
      </c>
    </row>
    <row r="607" spans="1:60" x14ac:dyDescent="0.25">
      <c r="A607" s="6" t="s">
        <v>554</v>
      </c>
      <c r="B607" t="s">
        <v>912</v>
      </c>
      <c r="C607" s="6">
        <v>140420</v>
      </c>
      <c r="D607" t="s">
        <v>2046</v>
      </c>
      <c r="F607" s="2" t="s">
        <v>953</v>
      </c>
      <c r="G607" s="2">
        <v>19387.5</v>
      </c>
      <c r="H607" s="2">
        <v>0</v>
      </c>
      <c r="I607">
        <v>16.373533224889073</v>
      </c>
      <c r="J607">
        <v>0.24190184824877714</v>
      </c>
      <c r="K607">
        <v>233.83741141108467</v>
      </c>
      <c r="L607">
        <v>3.2396321525873448</v>
      </c>
      <c r="M607">
        <v>1.4903648138220265</v>
      </c>
      <c r="N607">
        <v>24.326944351196289</v>
      </c>
      <c r="O607" s="2">
        <v>6</v>
      </c>
      <c r="P607">
        <v>1.4200000166893005</v>
      </c>
      <c r="Q607" s="2">
        <v>0</v>
      </c>
      <c r="R607">
        <v>1.4200000166893005</v>
      </c>
      <c r="S607" s="2">
        <v>24.487010955810547</v>
      </c>
      <c r="T607" s="2">
        <v>24.326944351196289</v>
      </c>
      <c r="U607" s="2">
        <v>25.042993545532227</v>
      </c>
      <c r="V607" s="2">
        <v>400.45614624023437</v>
      </c>
      <c r="W607" s="2">
        <v>365.28836059570312</v>
      </c>
      <c r="X607" s="2">
        <v>9.672551155090332</v>
      </c>
      <c r="Y607" s="2">
        <v>16.057563781738281</v>
      </c>
      <c r="Z607" s="2">
        <v>30.54960823059082</v>
      </c>
      <c r="AA607" s="2">
        <v>50.715915679931641</v>
      </c>
      <c r="AB607" s="2">
        <v>299.5400390625</v>
      </c>
      <c r="AC607" s="2">
        <v>1500.6214599609375</v>
      </c>
      <c r="AD607" s="2">
        <v>33.611736297607422</v>
      </c>
      <c r="AE607" s="2">
        <v>97.395660400390625</v>
      </c>
      <c r="AF607" s="2">
        <v>6.0777750015258789</v>
      </c>
      <c r="AG607" s="2">
        <v>-0.188731849193573</v>
      </c>
      <c r="AH607" s="2">
        <v>1</v>
      </c>
      <c r="AI607" s="2">
        <v>-0.21956524252891541</v>
      </c>
      <c r="AJ607" s="2">
        <v>2.737391471862793</v>
      </c>
      <c r="AK607" s="2">
        <v>1</v>
      </c>
      <c r="AL607" s="2">
        <v>0</v>
      </c>
      <c r="AM607" s="2">
        <v>0.15999999642372131</v>
      </c>
      <c r="AN607" s="2">
        <v>111115</v>
      </c>
      <c r="AO607">
        <v>0.49923339843749992</v>
      </c>
      <c r="AP607">
        <v>3.2396321525873448E-3</v>
      </c>
      <c r="AQ607">
        <v>297.47694435119627</v>
      </c>
      <c r="AR607">
        <v>297.63701095581052</v>
      </c>
      <c r="AS607">
        <v>240.09942822710946</v>
      </c>
      <c r="AT607">
        <v>1.1745146103225557</v>
      </c>
      <c r="AU607">
        <v>3.0543018427658204</v>
      </c>
      <c r="AV607">
        <v>31.359732355729992</v>
      </c>
      <c r="AW607">
        <v>15.302168573991711</v>
      </c>
      <c r="AX607">
        <v>24.406977653503418</v>
      </c>
      <c r="AY607">
        <v>3.0689802638886809</v>
      </c>
      <c r="AZ607">
        <v>0.20669128291954528</v>
      </c>
      <c r="BA607">
        <v>1.5639370289437939</v>
      </c>
      <c r="BB607">
        <v>1.505043234944887</v>
      </c>
      <c r="BC607">
        <v>0.13194280368221947</v>
      </c>
      <c r="BD607">
        <v>22.774749110700434</v>
      </c>
      <c r="BE607">
        <v>0.64014470931881995</v>
      </c>
      <c r="BF607">
        <v>57.294465040834474</v>
      </c>
      <c r="BG607">
        <v>349.72197355781009</v>
      </c>
      <c r="BH607">
        <v>2.6824531996222301E-2</v>
      </c>
    </row>
    <row r="608" spans="1:60" x14ac:dyDescent="0.25">
      <c r="A608" s="6" t="s">
        <v>554</v>
      </c>
      <c r="B608" t="s">
        <v>912</v>
      </c>
      <c r="C608" s="6">
        <v>140420</v>
      </c>
      <c r="D608" t="s">
        <v>2047</v>
      </c>
      <c r="F608" s="2" t="s">
        <v>950</v>
      </c>
      <c r="G608" s="2">
        <v>18720.5</v>
      </c>
      <c r="H608" s="2">
        <v>0</v>
      </c>
      <c r="I608">
        <v>13.906293935598397</v>
      </c>
      <c r="J608">
        <v>0.17766548784680372</v>
      </c>
      <c r="K608">
        <v>1586.6845033259549</v>
      </c>
      <c r="L608">
        <v>2.3344918362253613</v>
      </c>
      <c r="M608">
        <v>1.4064924115878625</v>
      </c>
      <c r="N608">
        <v>23.774240493774414</v>
      </c>
      <c r="O608" s="2">
        <v>6</v>
      </c>
      <c r="P608">
        <v>1.4200000166893005</v>
      </c>
      <c r="Q608" s="2">
        <v>0</v>
      </c>
      <c r="R608">
        <v>1.4200000166893005</v>
      </c>
      <c r="S608" s="2">
        <v>22.577688217163086</v>
      </c>
      <c r="T608" s="2">
        <v>23.774240493774414</v>
      </c>
      <c r="U608" s="2">
        <v>22.114612579345703</v>
      </c>
      <c r="V608" s="2">
        <v>1800.4490966796875</v>
      </c>
      <c r="W608" s="2">
        <v>1764.3360595703125</v>
      </c>
      <c r="X608" s="2">
        <v>11.293405532836914</v>
      </c>
      <c r="Y608" s="2">
        <v>15.896173477172852</v>
      </c>
      <c r="Z608" s="2">
        <v>40.01708984375</v>
      </c>
      <c r="AA608" s="2">
        <v>56.326553344726563</v>
      </c>
      <c r="AB608" s="2">
        <v>299.47836303710937</v>
      </c>
      <c r="AC608" s="2">
        <v>1499.1044921875</v>
      </c>
      <c r="AD608" s="2">
        <v>45.517066955566406</v>
      </c>
      <c r="AE608" s="2">
        <v>97.388603210449219</v>
      </c>
      <c r="AF608" s="2">
        <v>-8.2664022445678711</v>
      </c>
      <c r="AG608" s="2">
        <v>-0.14000862836837769</v>
      </c>
      <c r="AH608" s="2">
        <v>0.66666668653488159</v>
      </c>
      <c r="AI608" s="2">
        <v>-0.21956524252891541</v>
      </c>
      <c r="AJ608" s="2">
        <v>2.737391471862793</v>
      </c>
      <c r="AK608" s="2">
        <v>1</v>
      </c>
      <c r="AL608" s="2">
        <v>0</v>
      </c>
      <c r="AM608" s="2">
        <v>0.15999999642372131</v>
      </c>
      <c r="AN608" s="2">
        <v>111115</v>
      </c>
      <c r="AO608">
        <v>0.49913060506184892</v>
      </c>
      <c r="AP608">
        <v>2.3344918362253613E-3</v>
      </c>
      <c r="AQ608">
        <v>296.92424049377439</v>
      </c>
      <c r="AR608">
        <v>295.72768821716306</v>
      </c>
      <c r="AS608">
        <v>239.85671338878456</v>
      </c>
      <c r="AT608">
        <v>1.4654221008250758</v>
      </c>
      <c r="AU608">
        <v>2.9545985429207162</v>
      </c>
      <c r="AV608">
        <v>30.338237180956973</v>
      </c>
      <c r="AW608">
        <v>14.442063703784122</v>
      </c>
      <c r="AX608">
        <v>23.17596435546875</v>
      </c>
      <c r="AY608">
        <v>2.8498931799766694</v>
      </c>
      <c r="AZ608">
        <v>0.15790852026990912</v>
      </c>
      <c r="BA608">
        <v>1.5481061313328537</v>
      </c>
      <c r="BB608">
        <v>1.3017870486438157</v>
      </c>
      <c r="BC608">
        <v>0.10029610427190751</v>
      </c>
      <c r="BD608">
        <v>154.52498751458012</v>
      </c>
      <c r="BE608">
        <v>0.89930968350348006</v>
      </c>
      <c r="BF608">
        <v>56.688926868906449</v>
      </c>
      <c r="BG608">
        <v>1751.1152873221347</v>
      </c>
      <c r="BH608">
        <v>4.5018902275600617E-3</v>
      </c>
    </row>
    <row r="609" spans="1:60" x14ac:dyDescent="0.25">
      <c r="A609" s="6" t="s">
        <v>554</v>
      </c>
      <c r="B609" t="s">
        <v>912</v>
      </c>
      <c r="C609" s="6">
        <v>140420</v>
      </c>
      <c r="D609" t="s">
        <v>2047</v>
      </c>
      <c r="F609" s="2" t="s">
        <v>951</v>
      </c>
      <c r="G609" s="2">
        <v>18839.5</v>
      </c>
      <c r="H609" s="2">
        <v>0</v>
      </c>
      <c r="I609">
        <v>10.845535439964355</v>
      </c>
      <c r="J609">
        <v>0.17805793714973775</v>
      </c>
      <c r="K609">
        <v>260.2254519887756</v>
      </c>
      <c r="L609">
        <v>2.3596301707418759</v>
      </c>
      <c r="M609">
        <v>1.4190752831110802</v>
      </c>
      <c r="N609">
        <v>23.746381759643555</v>
      </c>
      <c r="O609" s="2">
        <v>6</v>
      </c>
      <c r="P609">
        <v>1.4200000166893005</v>
      </c>
      <c r="Q609" s="2">
        <v>0</v>
      </c>
      <c r="R609">
        <v>1.4200000166893005</v>
      </c>
      <c r="S609" s="2">
        <v>22.549362182617188</v>
      </c>
      <c r="T609" s="2">
        <v>23.746381759643555</v>
      </c>
      <c r="U609" s="2">
        <v>22.115251541137695</v>
      </c>
      <c r="V609" s="2">
        <v>399.11373901367187</v>
      </c>
      <c r="W609" s="2">
        <v>375.6099853515625</v>
      </c>
      <c r="X609" s="2">
        <v>11.062529563903809</v>
      </c>
      <c r="Y609" s="2">
        <v>15.715559005737305</v>
      </c>
      <c r="Z609" s="2">
        <v>39.267974853515625</v>
      </c>
      <c r="AA609" s="2">
        <v>55.784542083740234</v>
      </c>
      <c r="AB609" s="2">
        <v>299.4884033203125</v>
      </c>
      <c r="AC609" s="2">
        <v>1498.7789306640625</v>
      </c>
      <c r="AD609" s="2">
        <v>87.935470581054687</v>
      </c>
      <c r="AE609" s="2">
        <v>97.39227294921875</v>
      </c>
      <c r="AF609" s="2">
        <v>6.7657938003540039</v>
      </c>
      <c r="AG609" s="2">
        <v>-0.14245003461837769</v>
      </c>
      <c r="AH609" s="2">
        <v>0.66666668653488159</v>
      </c>
      <c r="AI609" s="2">
        <v>-0.21956524252891541</v>
      </c>
      <c r="AJ609" s="2">
        <v>2.737391471862793</v>
      </c>
      <c r="AK609" s="2">
        <v>1</v>
      </c>
      <c r="AL609" s="2">
        <v>0</v>
      </c>
      <c r="AM609" s="2">
        <v>0.15999999642372131</v>
      </c>
      <c r="AN609" s="2">
        <v>111115</v>
      </c>
      <c r="AO609">
        <v>0.49914733886718737</v>
      </c>
      <c r="AP609">
        <v>2.3596301707418761E-3</v>
      </c>
      <c r="AQ609">
        <v>296.89638175964353</v>
      </c>
      <c r="AR609">
        <v>295.69936218261716</v>
      </c>
      <c r="AS609">
        <v>239.80462354619885</v>
      </c>
      <c r="AT609">
        <v>1.4516862161791508</v>
      </c>
      <c r="AU609">
        <v>2.9496492953474007</v>
      </c>
      <c r="AV609">
        <v>30.286276375184052</v>
      </c>
      <c r="AW609">
        <v>14.570717369446747</v>
      </c>
      <c r="AX609">
        <v>23.147871971130371</v>
      </c>
      <c r="AY609">
        <v>2.8450575021710569</v>
      </c>
      <c r="AZ609">
        <v>0.15821846330221209</v>
      </c>
      <c r="BA609">
        <v>1.5305740122363205</v>
      </c>
      <c r="BB609">
        <v>1.3144834899347364</v>
      </c>
      <c r="BC609">
        <v>0.10049617000480661</v>
      </c>
      <c r="BD609">
        <v>25.343948248424653</v>
      </c>
      <c r="BE609">
        <v>0.69280759867235808</v>
      </c>
      <c r="BF609">
        <v>56.244089865191846</v>
      </c>
      <c r="BG609">
        <v>365.29908910376656</v>
      </c>
      <c r="BH609">
        <v>1.6698570790802131E-2</v>
      </c>
    </row>
    <row r="610" spans="1:60" x14ac:dyDescent="0.25">
      <c r="A610" s="6" t="s">
        <v>554</v>
      </c>
      <c r="B610" t="s">
        <v>912</v>
      </c>
      <c r="C610" s="6">
        <v>140420</v>
      </c>
      <c r="D610" t="s">
        <v>922</v>
      </c>
      <c r="E610" s="2" t="s">
        <v>925</v>
      </c>
      <c r="F610" s="2">
        <v>9185</v>
      </c>
      <c r="G610" s="2">
        <v>0</v>
      </c>
      <c r="H610">
        <v>14.088597422178598</v>
      </c>
      <c r="I610">
        <v>0.18463787178110269</v>
      </c>
      <c r="J610">
        <v>228.49546593094325</v>
      </c>
      <c r="K610">
        <v>2.0873427704078362</v>
      </c>
      <c r="L610">
        <v>1.2109737871777528</v>
      </c>
      <c r="M610">
        <v>25.060646057128906</v>
      </c>
      <c r="N610" s="2">
        <v>6</v>
      </c>
      <c r="O610">
        <v>1.4200000166893005</v>
      </c>
      <c r="P610" s="2">
        <v>0</v>
      </c>
      <c r="Q610">
        <v>1.4200000166893005</v>
      </c>
      <c r="R610" s="2">
        <v>21.965116500854492</v>
      </c>
      <c r="S610" s="2">
        <v>25.060646057128906</v>
      </c>
      <c r="T610" s="2">
        <v>20.184440612792969</v>
      </c>
      <c r="U610" s="2">
        <v>399.96630859375</v>
      </c>
      <c r="V610" s="2">
        <v>370.19168090820312</v>
      </c>
      <c r="W610" s="2">
        <v>16.238431930541992</v>
      </c>
      <c r="X610" s="2">
        <v>20.335378646850586</v>
      </c>
      <c r="Y610" s="2">
        <v>59.718490600585938</v>
      </c>
      <c r="Z610" s="2">
        <v>74.785430908203125</v>
      </c>
      <c r="AA610" s="2">
        <v>299.47607421875</v>
      </c>
      <c r="AB610" s="2">
        <v>1498.9627685546875</v>
      </c>
      <c r="AC610" s="2">
        <v>1053.270263671875</v>
      </c>
      <c r="AD610" s="2">
        <v>97.378005981445313</v>
      </c>
      <c r="AE610" s="2">
        <v>9.3749856948852539</v>
      </c>
      <c r="AF610" s="2">
        <v>-8.1596076488494873E-2</v>
      </c>
      <c r="AG610" s="2">
        <v>1</v>
      </c>
      <c r="AH610" s="2">
        <v>-0.21956524252891541</v>
      </c>
      <c r="AI610" s="2">
        <v>2.737391471862793</v>
      </c>
      <c r="AJ610" s="2">
        <v>1</v>
      </c>
      <c r="AK610" s="2">
        <v>0</v>
      </c>
      <c r="AL610" s="2">
        <v>0.15999999642372131</v>
      </c>
      <c r="AM610" s="2">
        <v>111115</v>
      </c>
      <c r="AN610">
        <v>0.49912679036458324</v>
      </c>
      <c r="AO610">
        <v>2.0873427704078363E-3</v>
      </c>
      <c r="AP610">
        <v>298.21064605712888</v>
      </c>
      <c r="AQ610">
        <v>295.11511650085447</v>
      </c>
      <c r="AR610">
        <v>239.8340376080414</v>
      </c>
      <c r="AS610">
        <v>1.3380639177939828</v>
      </c>
      <c r="AT610">
        <v>3.1911924106857246</v>
      </c>
      <c r="AU610">
        <v>32.771182553212107</v>
      </c>
      <c r="AV610">
        <v>12.435803906361521</v>
      </c>
      <c r="AW610">
        <v>23.512881278991699</v>
      </c>
      <c r="AX610">
        <v>2.9084509575238435</v>
      </c>
      <c r="AY610">
        <v>0.16339249053913799</v>
      </c>
      <c r="AZ610">
        <v>1.9802186235079717</v>
      </c>
      <c r="BA610">
        <v>0.9282323340158718</v>
      </c>
      <c r="BB610">
        <v>0.10383784823317459</v>
      </c>
      <c r="BC610">
        <v>22.250432848156525</v>
      </c>
      <c r="BD610">
        <v>0.61723555043259748</v>
      </c>
      <c r="BE610">
        <v>65.50303618313265</v>
      </c>
      <c r="BF610">
        <v>356.79759196707414</v>
      </c>
      <c r="BG610">
        <v>2.5864689882764563E-2</v>
      </c>
    </row>
    <row r="611" spans="1:60" x14ac:dyDescent="0.25">
      <c r="A611" s="6" t="s">
        <v>554</v>
      </c>
      <c r="B611" t="s">
        <v>912</v>
      </c>
      <c r="C611" s="6">
        <v>140420</v>
      </c>
      <c r="D611" t="s">
        <v>922</v>
      </c>
      <c r="E611" s="2" t="s">
        <v>928</v>
      </c>
      <c r="F611" s="2">
        <v>10546.5</v>
      </c>
      <c r="G611" s="2">
        <v>0</v>
      </c>
      <c r="H611">
        <v>27.842605355743345</v>
      </c>
      <c r="I611">
        <v>0.17861884862003299</v>
      </c>
      <c r="J611">
        <v>1424.5232236484508</v>
      </c>
      <c r="K611">
        <v>2.2932269906998992</v>
      </c>
      <c r="L611">
        <v>1.373407125721128</v>
      </c>
      <c r="M611">
        <v>24.188562393188477</v>
      </c>
      <c r="N611" s="2">
        <v>6</v>
      </c>
      <c r="O611">
        <v>1.4200000166893005</v>
      </c>
      <c r="P611" s="2">
        <v>0</v>
      </c>
      <c r="Q611">
        <v>1.4200000166893005</v>
      </c>
      <c r="R611" s="2">
        <v>21.34332275390625</v>
      </c>
      <c r="S611" s="2">
        <v>24.188562393188477</v>
      </c>
      <c r="T611" s="2">
        <v>19.956575393676758</v>
      </c>
      <c r="U611" s="2">
        <v>1800.525634765625</v>
      </c>
      <c r="V611" s="2">
        <v>1736.75537109375</v>
      </c>
      <c r="W611" s="2">
        <v>12.487900733947754</v>
      </c>
      <c r="X611" s="2">
        <v>17.004827499389648</v>
      </c>
      <c r="Y611" s="2">
        <v>47.698493957519531</v>
      </c>
      <c r="Z611" s="2">
        <v>64.95123291015625</v>
      </c>
      <c r="AA611" s="2">
        <v>299.43780517578125</v>
      </c>
      <c r="AB611" s="2">
        <v>1500.7496337890625</v>
      </c>
      <c r="AC611" s="2">
        <v>108.69757080078125</v>
      </c>
      <c r="AD611" s="2">
        <v>97.364097595214844</v>
      </c>
      <c r="AE611" s="2">
        <v>-3.0403280258178711</v>
      </c>
      <c r="AF611" s="2">
        <v>-0.10100334882736206</v>
      </c>
      <c r="AG611" s="2">
        <v>0.66666668653488159</v>
      </c>
      <c r="AH611" s="2">
        <v>-0.21956524252891541</v>
      </c>
      <c r="AI611" s="2">
        <v>2.737391471862793</v>
      </c>
      <c r="AJ611" s="2">
        <v>1</v>
      </c>
      <c r="AK611" s="2">
        <v>0</v>
      </c>
      <c r="AL611" s="2">
        <v>0.15999999642372131</v>
      </c>
      <c r="AM611" s="2">
        <v>111115</v>
      </c>
      <c r="AN611">
        <v>0.49906300862630204</v>
      </c>
      <c r="AO611">
        <v>2.2932269906998991E-3</v>
      </c>
      <c r="AP611">
        <v>297.33856239318845</v>
      </c>
      <c r="AQ611">
        <v>294.49332275390623</v>
      </c>
      <c r="AR611">
        <v>240.11993603915107</v>
      </c>
      <c r="AS611">
        <v>1.2716179459349339</v>
      </c>
      <c r="AT611">
        <v>3.029066809961495</v>
      </c>
      <c r="AU611">
        <v>31.110716216511872</v>
      </c>
      <c r="AV611">
        <v>14.105888717122223</v>
      </c>
      <c r="AW611">
        <v>22.765942573547363</v>
      </c>
      <c r="AX611">
        <v>2.7800226729130881</v>
      </c>
      <c r="AY611">
        <v>0.15866118780750862</v>
      </c>
      <c r="AZ611">
        <v>1.655659684240367</v>
      </c>
      <c r="BA611">
        <v>1.1243629886727211</v>
      </c>
      <c r="BB611">
        <v>0.10078196723977145</v>
      </c>
      <c r="BC611">
        <v>138.69741817395783</v>
      </c>
      <c r="BD611">
        <v>0.82022099793555503</v>
      </c>
      <c r="BE611">
        <v>58.732348934836295</v>
      </c>
      <c r="BF611">
        <v>1710.2852888483371</v>
      </c>
      <c r="BG611">
        <v>9.5613382379591393E-3</v>
      </c>
    </row>
    <row r="612" spans="1:60" x14ac:dyDescent="0.25">
      <c r="A612" s="6" t="s">
        <v>554</v>
      </c>
      <c r="B612" t="s">
        <v>912</v>
      </c>
      <c r="C612" s="6">
        <v>140420</v>
      </c>
      <c r="D612" t="s">
        <v>921</v>
      </c>
      <c r="E612" s="2" t="s">
        <v>924</v>
      </c>
      <c r="F612" s="2">
        <v>8993.5</v>
      </c>
      <c r="G612" s="2">
        <v>0</v>
      </c>
      <c r="H612">
        <v>8.2961436036135225</v>
      </c>
      <c r="I612">
        <v>8.5625538055073377E-2</v>
      </c>
      <c r="J612">
        <v>211.25328031328308</v>
      </c>
      <c r="K612">
        <v>1.2155413901198524</v>
      </c>
      <c r="L612">
        <v>1.4244435848596502</v>
      </c>
      <c r="M612">
        <v>26.392040252685547</v>
      </c>
      <c r="N612" s="2">
        <v>6</v>
      </c>
      <c r="O612">
        <v>1.4200000166893005</v>
      </c>
      <c r="P612" s="2">
        <v>0</v>
      </c>
      <c r="Q612">
        <v>1.4200000166893005</v>
      </c>
      <c r="R612" s="2">
        <v>23.192619323730469</v>
      </c>
      <c r="S612" s="2">
        <v>26.392040252685547</v>
      </c>
      <c r="T612" s="2">
        <v>22.096908569335938</v>
      </c>
      <c r="U612" s="2">
        <v>398.90682983398438</v>
      </c>
      <c r="V612" s="2">
        <v>381.3568115234375</v>
      </c>
      <c r="W612" s="2">
        <v>18.451082229614258</v>
      </c>
      <c r="X612" s="2">
        <v>20.835672378540039</v>
      </c>
      <c r="Y612" s="2">
        <v>62.980625152587891</v>
      </c>
      <c r="Z612" s="2">
        <v>71.120147705078125</v>
      </c>
      <c r="AA612" s="2">
        <v>299.4765625</v>
      </c>
      <c r="AB612" s="2">
        <v>1498.6407470703125</v>
      </c>
      <c r="AC612" s="2">
        <v>1284.3431396484375</v>
      </c>
      <c r="AD612" s="2">
        <v>97.375762939453125</v>
      </c>
      <c r="AE612" s="2">
        <v>8.8042459487915039</v>
      </c>
      <c r="AF612" s="2">
        <v>-9.4649970531463623E-2</v>
      </c>
      <c r="AG612" s="2">
        <v>1</v>
      </c>
      <c r="AH612" s="2">
        <v>-0.21956524252891541</v>
      </c>
      <c r="AI612" s="2">
        <v>2.737391471862793</v>
      </c>
      <c r="AJ612" s="2">
        <v>1</v>
      </c>
      <c r="AK612" s="2">
        <v>0</v>
      </c>
      <c r="AL612" s="2">
        <v>0.15999999642372131</v>
      </c>
      <c r="AM612" s="2">
        <v>111115</v>
      </c>
      <c r="AN612">
        <v>0.49912760416666663</v>
      </c>
      <c r="AO612">
        <v>1.2155413901198523E-3</v>
      </c>
      <c r="AP612">
        <v>299.54204025268552</v>
      </c>
      <c r="AQ612">
        <v>296.34261932373045</v>
      </c>
      <c r="AR612">
        <v>239.78251417169304</v>
      </c>
      <c r="AS612">
        <v>1.7702813836944731</v>
      </c>
      <c r="AT612">
        <v>3.4533330790764762</v>
      </c>
      <c r="AU612">
        <v>35.463989958401761</v>
      </c>
      <c r="AV612">
        <v>14.628317579861722</v>
      </c>
      <c r="AW612">
        <v>24.792329788208008</v>
      </c>
      <c r="AX612">
        <v>3.1405219770137389</v>
      </c>
      <c r="AY612">
        <v>8.0755978858154984E-2</v>
      </c>
      <c r="AZ612">
        <v>2.0288894942168261</v>
      </c>
      <c r="BA612">
        <v>1.1116324827969128</v>
      </c>
      <c r="BB612">
        <v>5.0888506484525642E-2</v>
      </c>
      <c r="BC612">
        <v>20.570949343968092</v>
      </c>
      <c r="BD612">
        <v>0.55395176886803776</v>
      </c>
      <c r="BE612">
        <v>59.970621926147793</v>
      </c>
      <c r="BF612">
        <v>373.46963283805246</v>
      </c>
      <c r="BG612">
        <v>1.3321696002873612E-2</v>
      </c>
    </row>
    <row r="613" spans="1:60" x14ac:dyDescent="0.25">
      <c r="A613" s="6" t="s">
        <v>554</v>
      </c>
      <c r="B613" t="s">
        <v>912</v>
      </c>
      <c r="C613" s="6">
        <v>140420</v>
      </c>
      <c r="D613" t="s">
        <v>921</v>
      </c>
      <c r="E613" s="2" t="s">
        <v>929</v>
      </c>
      <c r="F613" s="2">
        <v>10711</v>
      </c>
      <c r="G613" s="2">
        <v>0</v>
      </c>
      <c r="H613">
        <v>23.297700947951725</v>
      </c>
      <c r="I613">
        <v>0.13062375543466129</v>
      </c>
      <c r="J613">
        <v>1398.5792852363022</v>
      </c>
      <c r="K613">
        <v>1.9691540216757877</v>
      </c>
      <c r="L613">
        <v>1.5638483305731261</v>
      </c>
      <c r="M613">
        <v>24.819133758544922</v>
      </c>
      <c r="N613" s="2">
        <v>6</v>
      </c>
      <c r="O613">
        <v>1.4200000166893005</v>
      </c>
      <c r="P613" s="2">
        <v>0</v>
      </c>
      <c r="Q613">
        <v>1.4200000166893005</v>
      </c>
      <c r="R613" s="2">
        <v>21.346399307250977</v>
      </c>
      <c r="S613" s="2">
        <v>24.819133758544922</v>
      </c>
      <c r="T613" s="2">
        <v>19.954536437988281</v>
      </c>
      <c r="U613" s="2">
        <v>1800.931884765625</v>
      </c>
      <c r="V613" s="2">
        <v>1747.356689453125</v>
      </c>
      <c r="W613" s="2">
        <v>12.36405086517334</v>
      </c>
      <c r="X613" s="2">
        <v>16.245491027832031</v>
      </c>
      <c r="Y613" s="2">
        <v>47.215812683105469</v>
      </c>
      <c r="Z613" s="2">
        <v>62.038249969482422</v>
      </c>
      <c r="AA613" s="2">
        <v>299.4503173828125</v>
      </c>
      <c r="AB613" s="2">
        <v>1499.942626953125</v>
      </c>
      <c r="AC613" s="2">
        <v>1182.6173095703125</v>
      </c>
      <c r="AD613" s="2">
        <v>97.362625122070312</v>
      </c>
      <c r="AE613" s="2">
        <v>-3.4930868148803711</v>
      </c>
      <c r="AF613" s="2">
        <v>-0.106761634349823</v>
      </c>
      <c r="AG613" s="2">
        <v>0.66666668653488159</v>
      </c>
      <c r="AH613" s="2">
        <v>-0.21956524252891541</v>
      </c>
      <c r="AI613" s="2">
        <v>2.737391471862793</v>
      </c>
      <c r="AJ613" s="2">
        <v>1</v>
      </c>
      <c r="AK613" s="2">
        <v>0</v>
      </c>
      <c r="AL613" s="2">
        <v>0.15999999642372131</v>
      </c>
      <c r="AM613" s="2">
        <v>111115</v>
      </c>
      <c r="AN613">
        <v>0.49908386230468749</v>
      </c>
      <c r="AO613">
        <v>1.9691540216757878E-3</v>
      </c>
      <c r="AP613">
        <v>297.9691337585449</v>
      </c>
      <c r="AQ613">
        <v>294.49639930725095</v>
      </c>
      <c r="AR613">
        <v>239.99081494828715</v>
      </c>
      <c r="AS613">
        <v>1.3538415472807794</v>
      </c>
      <c r="AT613">
        <v>3.1455519834398928</v>
      </c>
      <c r="AU613">
        <v>32.307592153519842</v>
      </c>
      <c r="AV613">
        <v>16.062101125687811</v>
      </c>
      <c r="AW613">
        <v>23.082766532897949</v>
      </c>
      <c r="AX613">
        <v>2.8338781714312384</v>
      </c>
      <c r="AY613">
        <v>0.11962007692115391</v>
      </c>
      <c r="AZ613">
        <v>1.5817036528667667</v>
      </c>
      <c r="BA613">
        <v>1.2521745185644717</v>
      </c>
      <c r="BB613">
        <v>7.5678977098498981E-2</v>
      </c>
      <c r="BC613">
        <v>136.16935065195514</v>
      </c>
      <c r="BD613">
        <v>0.80039713338323581</v>
      </c>
      <c r="BE613">
        <v>53.339119537465905</v>
      </c>
      <c r="BF613">
        <v>1725.2074669812378</v>
      </c>
      <c r="BG613">
        <v>7.2030690777461397E-3</v>
      </c>
    </row>
    <row r="614" spans="1:60" x14ac:dyDescent="0.25">
      <c r="A614" s="6" t="s">
        <v>554</v>
      </c>
      <c r="B614" t="s">
        <v>912</v>
      </c>
      <c r="C614" s="6">
        <v>140420</v>
      </c>
      <c r="D614" t="s">
        <v>923</v>
      </c>
      <c r="E614" s="2" t="s">
        <v>926</v>
      </c>
      <c r="F614" s="2">
        <v>9758</v>
      </c>
      <c r="G614" s="2">
        <v>0</v>
      </c>
      <c r="H614">
        <v>7.3598283393797903</v>
      </c>
      <c r="I614">
        <v>6.9174400210514214E-2</v>
      </c>
      <c r="J614">
        <v>198.54712614459646</v>
      </c>
      <c r="K614">
        <v>1.1420556597312845</v>
      </c>
      <c r="L614">
        <v>1.6456570632914032</v>
      </c>
      <c r="M614">
        <v>24.842311859130859</v>
      </c>
      <c r="N614" s="2">
        <v>6</v>
      </c>
      <c r="O614">
        <v>1.4200000166893005</v>
      </c>
      <c r="P614" s="2">
        <v>0</v>
      </c>
      <c r="Q614">
        <v>1.4200000166893005</v>
      </c>
      <c r="R614" s="2">
        <v>21.413549423217773</v>
      </c>
      <c r="S614" s="2">
        <v>24.842311859130859</v>
      </c>
      <c r="T614" s="2">
        <v>19.957176208496094</v>
      </c>
      <c r="U614" s="2">
        <v>399.51992797851562</v>
      </c>
      <c r="V614" s="2">
        <v>383.89389038085937</v>
      </c>
      <c r="W614" s="2">
        <v>13.195011138916016</v>
      </c>
      <c r="X614" s="2">
        <v>15.448094367980957</v>
      </c>
      <c r="Y614" s="2">
        <v>50.188289642333984</v>
      </c>
      <c r="Z614" s="2">
        <v>58.758071899414062</v>
      </c>
      <c r="AA614" s="2">
        <v>299.43316650390625</v>
      </c>
      <c r="AB614" s="2">
        <v>1500.0489501953125</v>
      </c>
      <c r="AC614" s="2">
        <v>978.48846435546875</v>
      </c>
      <c r="AD614" s="2">
        <v>97.374481201171875</v>
      </c>
      <c r="AE614" s="2">
        <v>8.4417276382446289</v>
      </c>
      <c r="AF614" s="2">
        <v>-9.1450393199920654E-2</v>
      </c>
      <c r="AG614" s="2">
        <v>0.66666668653488159</v>
      </c>
      <c r="AH614" s="2">
        <v>-0.21956524252891541</v>
      </c>
      <c r="AI614" s="2">
        <v>2.737391471862793</v>
      </c>
      <c r="AJ614" s="2">
        <v>1</v>
      </c>
      <c r="AK614" s="2">
        <v>0</v>
      </c>
      <c r="AL614" s="2">
        <v>0.15999999642372131</v>
      </c>
      <c r="AM614" s="2">
        <v>111115</v>
      </c>
      <c r="AN614">
        <v>0.49905527750651035</v>
      </c>
      <c r="AO614">
        <v>1.1420556597312845E-3</v>
      </c>
      <c r="AP614">
        <v>297.99231185913084</v>
      </c>
      <c r="AQ614">
        <v>294.56354942321775</v>
      </c>
      <c r="AR614">
        <v>240.00782666665691</v>
      </c>
      <c r="AS614">
        <v>1.7918454281728968</v>
      </c>
      <c r="AT614">
        <v>3.1499072379202939</v>
      </c>
      <c r="AU614">
        <v>32.348385316813228</v>
      </c>
      <c r="AV614">
        <v>16.900290948832271</v>
      </c>
      <c r="AW614">
        <v>23.127930641174316</v>
      </c>
      <c r="AX614">
        <v>2.8416292619358852</v>
      </c>
      <c r="AY614">
        <v>6.5961144872401387E-2</v>
      </c>
      <c r="AZ614">
        <v>1.5042501746288908</v>
      </c>
      <c r="BA614">
        <v>1.3373790873069944</v>
      </c>
      <c r="BB614">
        <v>4.1502846843689579E-2</v>
      </c>
      <c r="BC614">
        <v>19.333423402313709</v>
      </c>
      <c r="BD614">
        <v>0.51719272205040501</v>
      </c>
      <c r="BE614">
        <v>48.962515546503049</v>
      </c>
      <c r="BF614">
        <v>376.89687056298095</v>
      </c>
      <c r="BG614">
        <v>9.5611223555187325E-3</v>
      </c>
    </row>
    <row r="615" spans="1:60" x14ac:dyDescent="0.25">
      <c r="A615" s="6" t="s">
        <v>554</v>
      </c>
      <c r="B615" t="s">
        <v>912</v>
      </c>
      <c r="C615" s="6">
        <v>140420</v>
      </c>
      <c r="D615" t="s">
        <v>923</v>
      </c>
      <c r="E615" s="2" t="s">
        <v>927</v>
      </c>
      <c r="F615" s="2">
        <v>10212.5</v>
      </c>
      <c r="G615" s="2">
        <v>0</v>
      </c>
      <c r="H615">
        <v>20.928620311012633</v>
      </c>
      <c r="I615">
        <v>0.11115937705773896</v>
      </c>
      <c r="J615">
        <v>1389.8044238208049</v>
      </c>
      <c r="K615">
        <v>1.6968990307594987</v>
      </c>
      <c r="L615">
        <v>1.5642984667350934</v>
      </c>
      <c r="M615">
        <v>24.66142463684082</v>
      </c>
      <c r="N615" s="2">
        <v>6</v>
      </c>
      <c r="O615">
        <v>1.4200000166893005</v>
      </c>
      <c r="P615" s="2">
        <v>0</v>
      </c>
      <c r="Q615">
        <v>1.4200000166893005</v>
      </c>
      <c r="R615" s="2">
        <v>21.431896209716797</v>
      </c>
      <c r="S615" s="2">
        <v>24.66142463684082</v>
      </c>
      <c r="T615" s="2">
        <v>19.951015472412109</v>
      </c>
      <c r="U615" s="2">
        <v>1800.0709228515625</v>
      </c>
      <c r="V615" s="2">
        <v>1752.180419921875</v>
      </c>
      <c r="W615" s="2">
        <v>12.59134578704834</v>
      </c>
      <c r="X615" s="2">
        <v>15.937114715576172</v>
      </c>
      <c r="Y615" s="2">
        <v>47.835029602050781</v>
      </c>
      <c r="Z615" s="2">
        <v>60.545742034912109</v>
      </c>
      <c r="AA615" s="2">
        <v>299.456787109375</v>
      </c>
      <c r="AB615" s="2">
        <v>1500.455078125</v>
      </c>
      <c r="AC615" s="2">
        <v>618.8038330078125</v>
      </c>
      <c r="AD615" s="2">
        <v>97.36761474609375</v>
      </c>
      <c r="AE615" s="2">
        <v>-3.7085409164428711</v>
      </c>
      <c r="AF615" s="2">
        <v>-8.4819495677947998E-2</v>
      </c>
      <c r="AG615" s="2">
        <v>1</v>
      </c>
      <c r="AH615" s="2">
        <v>-0.21956524252891541</v>
      </c>
      <c r="AI615" s="2">
        <v>2.737391471862793</v>
      </c>
      <c r="AJ615" s="2">
        <v>1</v>
      </c>
      <c r="AK615" s="2">
        <v>0</v>
      </c>
      <c r="AL615" s="2">
        <v>0.15999999642372131</v>
      </c>
      <c r="AM615" s="2">
        <v>111115</v>
      </c>
      <c r="AN615">
        <v>0.49909464518229163</v>
      </c>
      <c r="AO615">
        <v>1.6968990307594987E-3</v>
      </c>
      <c r="AP615">
        <v>297.8114246368408</v>
      </c>
      <c r="AQ615">
        <v>294.58189620971677</v>
      </c>
      <c r="AR615">
        <v>240.07280713395448</v>
      </c>
      <c r="AS615">
        <v>1.529861526427307</v>
      </c>
      <c r="AT615">
        <v>3.1160573125256157</v>
      </c>
      <c r="AU615">
        <v>32.003015793817909</v>
      </c>
      <c r="AV615">
        <v>16.065901078241737</v>
      </c>
      <c r="AW615">
        <v>23.046660423278809</v>
      </c>
      <c r="AX615">
        <v>2.8276949293637554</v>
      </c>
      <c r="AY615">
        <v>0.10308940919003963</v>
      </c>
      <c r="AZ615">
        <v>1.5517588457905223</v>
      </c>
      <c r="BA615">
        <v>1.2759360835732332</v>
      </c>
      <c r="BB615">
        <v>6.5110371776490233E-2</v>
      </c>
      <c r="BC615">
        <v>135.32194171100093</v>
      </c>
      <c r="BD615">
        <v>0.79318568340283846</v>
      </c>
      <c r="BE615">
        <v>52.299932736777144</v>
      </c>
      <c r="BF615">
        <v>1732.2834923952544</v>
      </c>
      <c r="BG615">
        <v>6.3186276342449971E-3</v>
      </c>
    </row>
    <row r="616" spans="1:60" x14ac:dyDescent="0.25">
      <c r="A616" s="6" t="s">
        <v>554</v>
      </c>
      <c r="B616" t="s">
        <v>912</v>
      </c>
      <c r="C616" s="6">
        <v>140420</v>
      </c>
      <c r="D616" t="s">
        <v>931</v>
      </c>
      <c r="F616" s="2" t="s">
        <v>934</v>
      </c>
      <c r="G616" s="2">
        <v>13304.5</v>
      </c>
      <c r="H616" s="2">
        <v>0</v>
      </c>
      <c r="I616">
        <v>6.4856657736116219</v>
      </c>
      <c r="J616">
        <v>5.9868968520141987E-2</v>
      </c>
      <c r="K616">
        <v>195.99798705026376</v>
      </c>
      <c r="L616">
        <v>1.2528792255384671</v>
      </c>
      <c r="M616">
        <v>2.0716992187629324</v>
      </c>
      <c r="N616">
        <v>26.159160614013672</v>
      </c>
      <c r="O616" s="2">
        <v>6</v>
      </c>
      <c r="P616">
        <v>1.4200000166893005</v>
      </c>
      <c r="Q616" s="2">
        <v>0</v>
      </c>
      <c r="R616">
        <v>1.4200000166893005</v>
      </c>
      <c r="S616" s="2">
        <v>23.709114074707031</v>
      </c>
      <c r="T616" s="2">
        <v>26.159160614013672</v>
      </c>
      <c r="U616" s="2">
        <v>23.088106155395508</v>
      </c>
      <c r="V616" s="2">
        <v>399.63613891601562</v>
      </c>
      <c r="W616" s="2">
        <v>385.67459106445312</v>
      </c>
      <c r="X616" s="2">
        <v>11.23066520690918</v>
      </c>
      <c r="Y616" s="2">
        <v>13.706300735473633</v>
      </c>
      <c r="Z616" s="2">
        <v>37.1533203125</v>
      </c>
      <c r="AA616" s="2">
        <v>45.343223571777344</v>
      </c>
      <c r="AB616" s="2">
        <v>299.4884033203125</v>
      </c>
      <c r="AC616" s="2">
        <v>1498.8758544921875</v>
      </c>
      <c r="AD616" s="2">
        <v>275.46871948242187</v>
      </c>
      <c r="AE616" s="2">
        <v>97.361732482910156</v>
      </c>
      <c r="AF616" s="2">
        <v>7.5399332046508789</v>
      </c>
      <c r="AG616" s="2">
        <v>-0.10948055982589722</v>
      </c>
      <c r="AH616" s="2">
        <v>1</v>
      </c>
      <c r="AI616" s="2">
        <v>-0.21956524252891541</v>
      </c>
      <c r="AJ616" s="2">
        <v>2.737391471862793</v>
      </c>
      <c r="AK616" s="2">
        <v>1</v>
      </c>
      <c r="AL616" s="2">
        <v>0</v>
      </c>
      <c r="AM616" s="2">
        <v>0.15999999642372131</v>
      </c>
      <c r="AN616" s="2">
        <v>111115</v>
      </c>
      <c r="AO616">
        <v>0.49914733886718737</v>
      </c>
      <c r="AP616">
        <v>1.2528792255384672E-3</v>
      </c>
      <c r="AQ616">
        <v>299.30916061401365</v>
      </c>
      <c r="AR616">
        <v>296.85911407470701</v>
      </c>
      <c r="AS616">
        <v>239.82013135835223</v>
      </c>
      <c r="AT616">
        <v>1.8523720690129886</v>
      </c>
      <c r="AU616">
        <v>3.406168404300431</v>
      </c>
      <c r="AV616">
        <v>34.984673315034875</v>
      </c>
      <c r="AW616">
        <v>21.278372579561243</v>
      </c>
      <c r="AX616">
        <v>24.934137344360352</v>
      </c>
      <c r="AY616">
        <v>3.1672134408937218</v>
      </c>
      <c r="AZ616">
        <v>5.7446934253940728E-2</v>
      </c>
      <c r="BA616">
        <v>1.3344691855374986</v>
      </c>
      <c r="BB616">
        <v>1.8327442553562232</v>
      </c>
      <c r="BC616">
        <v>3.6114356611381786E-2</v>
      </c>
      <c r="BD616">
        <v>19.08270358237667</v>
      </c>
      <c r="BE616">
        <v>0.50819522880497203</v>
      </c>
      <c r="BF616">
        <v>40.182313890116653</v>
      </c>
      <c r="BG616">
        <v>379.50864128172753</v>
      </c>
      <c r="BH616">
        <v>6.8670124880815505E-3</v>
      </c>
    </row>
    <row r="617" spans="1:60" x14ac:dyDescent="0.25">
      <c r="A617" s="6" t="s">
        <v>554</v>
      </c>
      <c r="B617" t="s">
        <v>912</v>
      </c>
      <c r="C617" s="6">
        <v>140420</v>
      </c>
      <c r="D617" t="s">
        <v>931</v>
      </c>
      <c r="F617" s="2" t="s">
        <v>937</v>
      </c>
      <c r="G617" s="2">
        <v>14332</v>
      </c>
      <c r="H617" s="2">
        <v>0</v>
      </c>
      <c r="I617">
        <v>17.909088479652386</v>
      </c>
      <c r="J617">
        <v>0.11614528483575889</v>
      </c>
      <c r="K617">
        <v>1457.7042766021705</v>
      </c>
      <c r="L617">
        <v>1.5255553015068783</v>
      </c>
      <c r="M617">
        <v>1.3520970396056562</v>
      </c>
      <c r="N617">
        <v>23.339761734008789</v>
      </c>
      <c r="O617" s="2">
        <v>6</v>
      </c>
      <c r="P617">
        <v>1.4200000166893005</v>
      </c>
      <c r="Q617" s="2">
        <v>0</v>
      </c>
      <c r="R617">
        <v>1.4200000166893005</v>
      </c>
      <c r="S617" s="2">
        <v>22.185779571533203</v>
      </c>
      <c r="T617" s="2">
        <v>23.339761734008789</v>
      </c>
      <c r="U617" s="2">
        <v>21.133188247680664</v>
      </c>
      <c r="V617" s="2">
        <v>1799.1124267578125</v>
      </c>
      <c r="W617" s="2">
        <v>1757.850830078125</v>
      </c>
      <c r="X617" s="2">
        <v>12.666297912597656</v>
      </c>
      <c r="Y617" s="2">
        <v>15.675416946411133</v>
      </c>
      <c r="Z617" s="2">
        <v>45.950061798095703</v>
      </c>
      <c r="AA617" s="2">
        <v>56.866367340087891</v>
      </c>
      <c r="AB617" s="2">
        <v>299.41818237304687</v>
      </c>
      <c r="AC617" s="2">
        <v>1500.1341552734375</v>
      </c>
      <c r="AD617" s="2">
        <v>86.013023376464844</v>
      </c>
      <c r="AE617" s="2">
        <v>97.358482360839844</v>
      </c>
      <c r="AF617" s="2">
        <v>-4.3859701156616211</v>
      </c>
      <c r="AG617" s="2">
        <v>-0.11992615461349487</v>
      </c>
      <c r="AH617" s="2">
        <v>1</v>
      </c>
      <c r="AI617" s="2">
        <v>-0.21956524252891541</v>
      </c>
      <c r="AJ617" s="2">
        <v>2.737391471862793</v>
      </c>
      <c r="AK617" s="2">
        <v>1</v>
      </c>
      <c r="AL617" s="2">
        <v>0</v>
      </c>
      <c r="AM617" s="2">
        <v>0.15999999642372131</v>
      </c>
      <c r="AN617" s="2">
        <v>111115</v>
      </c>
      <c r="AO617">
        <v>0.49903030395507808</v>
      </c>
      <c r="AP617">
        <v>1.5255553015068783E-3</v>
      </c>
      <c r="AQ617">
        <v>296.48976173400877</v>
      </c>
      <c r="AR617">
        <v>295.33577957153318</v>
      </c>
      <c r="AS617">
        <v>240.02145947885219</v>
      </c>
      <c r="AT617">
        <v>1.8981344795870043</v>
      </c>
      <c r="AU617">
        <v>2.8782318438816343</v>
      </c>
      <c r="AV617">
        <v>29.5632365469096</v>
      </c>
      <c r="AW617">
        <v>13.887819600498467</v>
      </c>
      <c r="AX617">
        <v>22.762770652770996</v>
      </c>
      <c r="AY617">
        <v>2.7794880517501328</v>
      </c>
      <c r="AZ617">
        <v>0.10736374107411915</v>
      </c>
      <c r="BA617">
        <v>1.5261348042759781</v>
      </c>
      <c r="BB617">
        <v>1.2533532474741547</v>
      </c>
      <c r="BC617">
        <v>6.7839666369600496E-2</v>
      </c>
      <c r="BD617">
        <v>141.91987610089322</v>
      </c>
      <c r="BE617">
        <v>0.82925368390751619</v>
      </c>
      <c r="BF617">
        <v>55.570196372583467</v>
      </c>
      <c r="BG617">
        <v>1740.8245841884245</v>
      </c>
      <c r="BH617">
        <v>5.7168974559962619E-3</v>
      </c>
    </row>
    <row r="618" spans="1:60" x14ac:dyDescent="0.25">
      <c r="A618" s="6" t="s">
        <v>554</v>
      </c>
      <c r="B618" t="s">
        <v>912</v>
      </c>
      <c r="C618" s="6">
        <v>140420</v>
      </c>
      <c r="D618" t="s">
        <v>930</v>
      </c>
      <c r="F618" s="2" t="s">
        <v>933</v>
      </c>
      <c r="G618" s="2">
        <v>13124</v>
      </c>
      <c r="H618" s="2">
        <v>0</v>
      </c>
      <c r="I618">
        <v>5.2301098050198984</v>
      </c>
      <c r="J618">
        <v>0.10320115920134586</v>
      </c>
      <c r="K618">
        <v>291.0902152347598</v>
      </c>
      <c r="L618">
        <v>1.7172677498572093</v>
      </c>
      <c r="M618">
        <v>1.6989666682522908</v>
      </c>
      <c r="N618">
        <v>24.199979782104492</v>
      </c>
      <c r="O618" s="2">
        <v>6</v>
      </c>
      <c r="P618">
        <v>1.4200000166893005</v>
      </c>
      <c r="Q618" s="2">
        <v>0</v>
      </c>
      <c r="R618">
        <v>1.4200000166893005</v>
      </c>
      <c r="S618" s="2">
        <v>23.494848251342773</v>
      </c>
      <c r="T618" s="2">
        <v>24.199979782104492</v>
      </c>
      <c r="U618" s="2">
        <v>23.089443206787109</v>
      </c>
      <c r="V618" s="2">
        <v>398.61590576171875</v>
      </c>
      <c r="W618" s="2">
        <v>386.8079833984375</v>
      </c>
      <c r="X618" s="2">
        <v>10.289173126220703</v>
      </c>
      <c r="Y618" s="2">
        <v>13.682232856750488</v>
      </c>
      <c r="Z618" s="2">
        <v>34.482227325439453</v>
      </c>
      <c r="AA618" s="2">
        <v>45.853427886962891</v>
      </c>
      <c r="AB618" s="2">
        <v>299.51226806640625</v>
      </c>
      <c r="AC618" s="2">
        <v>1498.53173828125</v>
      </c>
      <c r="AD618" s="2">
        <v>839.4801025390625</v>
      </c>
      <c r="AE618" s="2">
        <v>97.365341186523438</v>
      </c>
      <c r="AF618" s="2">
        <v>6.5793313980102539</v>
      </c>
      <c r="AG618" s="2">
        <v>-0.1243559718132019</v>
      </c>
      <c r="AH618" s="2">
        <v>1</v>
      </c>
      <c r="AI618" s="2">
        <v>-0.21956524252891541</v>
      </c>
      <c r="AJ618" s="2">
        <v>2.737391471862793</v>
      </c>
      <c r="AK618" s="2">
        <v>1</v>
      </c>
      <c r="AL618" s="2">
        <v>0</v>
      </c>
      <c r="AM618" s="2">
        <v>0.15999999642372131</v>
      </c>
      <c r="AN618" s="2">
        <v>111115</v>
      </c>
      <c r="AO618">
        <v>0.49918711344401034</v>
      </c>
      <c r="AP618">
        <v>1.7172677498572093E-3</v>
      </c>
      <c r="AQ618">
        <v>297.34997978210447</v>
      </c>
      <c r="AR618">
        <v>296.64484825134275</v>
      </c>
      <c r="AS618">
        <v>239.76507276583288</v>
      </c>
      <c r="AT618">
        <v>1.8510254364803014</v>
      </c>
      <c r="AU618">
        <v>3.0311419385432634</v>
      </c>
      <c r="AV618">
        <v>31.131631662816076</v>
      </c>
      <c r="AW618">
        <v>17.449398806065588</v>
      </c>
      <c r="AX618">
        <v>23.847414016723633</v>
      </c>
      <c r="AY618">
        <v>2.9676327984900879</v>
      </c>
      <c r="AZ618">
        <v>9.6208990714951412E-2</v>
      </c>
      <c r="BA618">
        <v>1.3321752702909726</v>
      </c>
      <c r="BB618">
        <v>1.6354575281991153</v>
      </c>
      <c r="BC618">
        <v>6.0722019261675642E-2</v>
      </c>
      <c r="BD618">
        <v>28.342098122390929</v>
      </c>
      <c r="BE618">
        <v>0.75254448648470074</v>
      </c>
      <c r="BF618">
        <v>46.549526716822406</v>
      </c>
      <c r="BG618">
        <v>381.83569596618901</v>
      </c>
      <c r="BH618">
        <v>6.3760182369708707E-3</v>
      </c>
    </row>
    <row r="619" spans="1:60" x14ac:dyDescent="0.25">
      <c r="A619" s="6" t="s">
        <v>554</v>
      </c>
      <c r="B619" t="s">
        <v>912</v>
      </c>
      <c r="C619" s="6">
        <v>140420</v>
      </c>
      <c r="D619" t="s">
        <v>930</v>
      </c>
      <c r="F619" s="2" t="s">
        <v>938</v>
      </c>
      <c r="G619" s="2">
        <v>14498.5</v>
      </c>
      <c r="H619" s="2">
        <v>0</v>
      </c>
      <c r="I619">
        <v>13.235668921523006</v>
      </c>
      <c r="J619">
        <v>0.10674375208545639</v>
      </c>
      <c r="K619">
        <v>1508.3473160107619</v>
      </c>
      <c r="L619">
        <v>1.7861301405231191</v>
      </c>
      <c r="M619">
        <v>1.7085290974965051</v>
      </c>
      <c r="N619">
        <v>25.343227386474609</v>
      </c>
      <c r="O619" s="2">
        <v>6</v>
      </c>
      <c r="P619">
        <v>1.4200000166893005</v>
      </c>
      <c r="Q619" s="2">
        <v>0</v>
      </c>
      <c r="R619">
        <v>1.4200000166893005</v>
      </c>
      <c r="S619" s="2">
        <v>22.154392242431641</v>
      </c>
      <c r="T619" s="2">
        <v>25.343227386474609</v>
      </c>
      <c r="U619" s="2">
        <v>21.129558563232422</v>
      </c>
      <c r="V619" s="2">
        <v>1799.003662109375</v>
      </c>
      <c r="W619" s="2">
        <v>1766.16357421875</v>
      </c>
      <c r="X619" s="2">
        <v>12.262713432312012</v>
      </c>
      <c r="Y619" s="2">
        <v>15.78497314453125</v>
      </c>
      <c r="Z619" s="2">
        <v>44.571022033691406</v>
      </c>
      <c r="AA619" s="2">
        <v>57.373302459716797</v>
      </c>
      <c r="AB619" s="2">
        <v>299.45596313476562</v>
      </c>
      <c r="AC619" s="2">
        <v>1499.060546875</v>
      </c>
      <c r="AD619" s="2">
        <v>503.0030517578125</v>
      </c>
      <c r="AE619" s="2">
        <v>97.358329772949219</v>
      </c>
      <c r="AF619" s="2">
        <v>-3.9690999984741211</v>
      </c>
      <c r="AG619" s="2">
        <v>-0.12146824598312378</v>
      </c>
      <c r="AH619" s="2">
        <v>1</v>
      </c>
      <c r="AI619" s="2">
        <v>-0.21956524252891541</v>
      </c>
      <c r="AJ619" s="2">
        <v>2.737391471862793</v>
      </c>
      <c r="AK619" s="2">
        <v>1</v>
      </c>
      <c r="AL619" s="2">
        <v>0</v>
      </c>
      <c r="AM619" s="2">
        <v>0.15999999642372131</v>
      </c>
      <c r="AN619" s="2">
        <v>111115</v>
      </c>
      <c r="AO619">
        <v>0.499093271891276</v>
      </c>
      <c r="AP619">
        <v>1.7861301405231191E-3</v>
      </c>
      <c r="AQ619">
        <v>298.49322738647459</v>
      </c>
      <c r="AR619">
        <v>295.30439224243162</v>
      </c>
      <c r="AS619">
        <v>239.84968213894172</v>
      </c>
      <c r="AT619">
        <v>1.4815845303837989</v>
      </c>
      <c r="AU619">
        <v>3.2453277183589258</v>
      </c>
      <c r="AV619">
        <v>33.333847508758645</v>
      </c>
      <c r="AW619">
        <v>17.548874364227395</v>
      </c>
      <c r="AX619">
        <v>23.748809814453125</v>
      </c>
      <c r="AY619">
        <v>2.950080363202622</v>
      </c>
      <c r="AZ619">
        <v>9.9280660476819618E-2</v>
      </c>
      <c r="BA619">
        <v>1.5367986208624207</v>
      </c>
      <c r="BB619">
        <v>1.4132817423402013</v>
      </c>
      <c r="BC619">
        <v>6.2680376839311991E-2</v>
      </c>
      <c r="BD619">
        <v>146.85017540431861</v>
      </c>
      <c r="BE619">
        <v>0.85402469965329719</v>
      </c>
      <c r="BF619">
        <v>49.802141450167881</v>
      </c>
      <c r="BG619">
        <v>1753.5803679975872</v>
      </c>
      <c r="BH619">
        <v>3.758964618028768E-3</v>
      </c>
    </row>
    <row r="620" spans="1:60" x14ac:dyDescent="0.25">
      <c r="A620" s="6" t="s">
        <v>554</v>
      </c>
      <c r="B620" t="s">
        <v>912</v>
      </c>
      <c r="C620" s="6">
        <v>140420</v>
      </c>
      <c r="D620" t="s">
        <v>932</v>
      </c>
      <c r="F620" s="2" t="s">
        <v>935</v>
      </c>
      <c r="G620" s="2">
        <v>13693.5</v>
      </c>
      <c r="H620" s="2">
        <v>0</v>
      </c>
      <c r="I620">
        <v>4.0845419954487445</v>
      </c>
      <c r="J620">
        <v>5.1936273876341768E-2</v>
      </c>
      <c r="K620">
        <v>249.00503599030083</v>
      </c>
      <c r="L620">
        <v>1.070751213933377</v>
      </c>
      <c r="M620">
        <v>2.0278825052376082</v>
      </c>
      <c r="N620">
        <v>26.520818710327148</v>
      </c>
      <c r="O620" s="2">
        <v>6</v>
      </c>
      <c r="P620">
        <v>1.4200000166893005</v>
      </c>
      <c r="Q620" s="2">
        <v>0</v>
      </c>
      <c r="R620">
        <v>1.4200000166893005</v>
      </c>
      <c r="S620" s="2">
        <v>23.883945465087891</v>
      </c>
      <c r="T620" s="2">
        <v>26.520818710327148</v>
      </c>
      <c r="U620" s="2">
        <v>23.088144302368164</v>
      </c>
      <c r="V620" s="2">
        <v>398.66110229492187</v>
      </c>
      <c r="W620" s="2">
        <v>389.64144897460937</v>
      </c>
      <c r="X620" s="2">
        <v>12.798593521118164</v>
      </c>
      <c r="Y620" s="2">
        <v>14.911946296691895</v>
      </c>
      <c r="Z620" s="2">
        <v>41.895111083984375</v>
      </c>
      <c r="AA620" s="2">
        <v>48.812992095947266</v>
      </c>
      <c r="AB620" s="2">
        <v>299.46279907226562</v>
      </c>
      <c r="AC620" s="2">
        <v>1499.28857421875</v>
      </c>
      <c r="AD620" s="2">
        <v>79.634178161621094</v>
      </c>
      <c r="AE620" s="2">
        <v>97.3565673828125</v>
      </c>
      <c r="AF620" s="2">
        <v>8.4869546890258789</v>
      </c>
      <c r="AG620" s="2">
        <v>-0.10617321729660034</v>
      </c>
      <c r="AH620" s="2">
        <v>1</v>
      </c>
      <c r="AI620" s="2">
        <v>-0.21956524252891541</v>
      </c>
      <c r="AJ620" s="2">
        <v>2.737391471862793</v>
      </c>
      <c r="AK620" s="2">
        <v>1</v>
      </c>
      <c r="AL620" s="2">
        <v>0</v>
      </c>
      <c r="AM620" s="2">
        <v>0.15999999642372131</v>
      </c>
      <c r="AN620" s="2">
        <v>111115</v>
      </c>
      <c r="AO620">
        <v>0.49910466512044266</v>
      </c>
      <c r="AP620">
        <v>1.0707512139333771E-3</v>
      </c>
      <c r="AQ620">
        <v>299.67081871032713</v>
      </c>
      <c r="AR620">
        <v>297.03394546508787</v>
      </c>
      <c r="AS620">
        <v>239.88616651312623</v>
      </c>
      <c r="AT620">
        <v>1.9210186516124803</v>
      </c>
      <c r="AU620">
        <v>3.4796584096803738</v>
      </c>
      <c r="AV620">
        <v>35.741383485698762</v>
      </c>
      <c r="AW620">
        <v>20.829437189006867</v>
      </c>
      <c r="AX620">
        <v>25.20238208770752</v>
      </c>
      <c r="AY620">
        <v>3.2182459232750049</v>
      </c>
      <c r="AZ620">
        <v>5.0103737671176388E-2</v>
      </c>
      <c r="BA620">
        <v>1.4517759044427658</v>
      </c>
      <c r="BB620">
        <v>1.7664700188322391</v>
      </c>
      <c r="BC620">
        <v>3.1474478415969384E-2</v>
      </c>
      <c r="BD620">
        <v>24.242275565049376</v>
      </c>
      <c r="BE620">
        <v>0.63906198030417194</v>
      </c>
      <c r="BF620">
        <v>42.317187462888974</v>
      </c>
      <c r="BG620">
        <v>385.75825768654738</v>
      </c>
      <c r="BH620">
        <v>4.4806903255430897E-3</v>
      </c>
    </row>
    <row r="621" spans="1:60" x14ac:dyDescent="0.25">
      <c r="A621" s="6" t="s">
        <v>554</v>
      </c>
      <c r="B621" t="s">
        <v>912</v>
      </c>
      <c r="C621" s="6">
        <v>140420</v>
      </c>
      <c r="D621" t="s">
        <v>932</v>
      </c>
      <c r="F621" s="2" t="s">
        <v>936</v>
      </c>
      <c r="G621" s="2">
        <v>14168</v>
      </c>
      <c r="H621" s="2">
        <v>0</v>
      </c>
      <c r="I621">
        <v>8.5097161734559972</v>
      </c>
      <c r="J621">
        <v>7.3187592561894221E-2</v>
      </c>
      <c r="K621">
        <v>1536.5082769083715</v>
      </c>
      <c r="L621">
        <v>1.2505966532152077</v>
      </c>
      <c r="M621">
        <v>1.7070404525785565</v>
      </c>
      <c r="N621">
        <v>25.154748916625977</v>
      </c>
      <c r="O621" s="2">
        <v>6</v>
      </c>
      <c r="P621">
        <v>1.4200000166893005</v>
      </c>
      <c r="Q621" s="2">
        <v>0</v>
      </c>
      <c r="R621">
        <v>1.4200000166893005</v>
      </c>
      <c r="S621" s="2">
        <v>22.225088119506836</v>
      </c>
      <c r="T621" s="2">
        <v>25.154748916625977</v>
      </c>
      <c r="U621" s="2">
        <v>21.131292343139648</v>
      </c>
      <c r="V621" s="2">
        <v>1799.573486328125</v>
      </c>
      <c r="W621" s="2">
        <v>1778.0645751953125</v>
      </c>
      <c r="X621" s="2">
        <v>12.960970878601074</v>
      </c>
      <c r="Y621" s="2">
        <v>15.428415298461914</v>
      </c>
      <c r="Z621" s="2">
        <v>46.906784057617188</v>
      </c>
      <c r="AA621" s="2">
        <v>55.836662292480469</v>
      </c>
      <c r="AB621" s="2">
        <v>299.41146850585937</v>
      </c>
      <c r="AC621" s="2">
        <v>1499.932861328125</v>
      </c>
      <c r="AD621" s="2">
        <v>73.869956970214844</v>
      </c>
      <c r="AE621" s="2">
        <v>97.358757019042969</v>
      </c>
      <c r="AF621" s="2">
        <v>-4.2994222640991211</v>
      </c>
      <c r="AG621" s="2">
        <v>-0.10633343458175659</v>
      </c>
      <c r="AH621" s="2">
        <v>0.66666668653488159</v>
      </c>
      <c r="AI621" s="2">
        <v>-0.21956524252891541</v>
      </c>
      <c r="AJ621" s="2">
        <v>2.737391471862793</v>
      </c>
      <c r="AK621" s="2">
        <v>1</v>
      </c>
      <c r="AL621" s="2">
        <v>0</v>
      </c>
      <c r="AM621" s="2">
        <v>0.15999999642372131</v>
      </c>
      <c r="AN621" s="2">
        <v>111115</v>
      </c>
      <c r="AO621">
        <v>0.49901911417643219</v>
      </c>
      <c r="AP621">
        <v>1.2505966532152077E-3</v>
      </c>
      <c r="AQ621">
        <v>298.30474891662595</v>
      </c>
      <c r="AR621">
        <v>295.37508811950681</v>
      </c>
      <c r="AS621">
        <v>239.98925244832208</v>
      </c>
      <c r="AT621">
        <v>1.7982086247077114</v>
      </c>
      <c r="AU621">
        <v>3.2091317888103954</v>
      </c>
      <c r="AV621">
        <v>32.961922348522819</v>
      </c>
      <c r="AW621">
        <v>17.533507050060905</v>
      </c>
      <c r="AX621">
        <v>23.689918518066406</v>
      </c>
      <c r="AY621">
        <v>2.9396405420008893</v>
      </c>
      <c r="AZ621">
        <v>6.9600351633949481E-2</v>
      </c>
      <c r="BA621">
        <v>1.5020913362318389</v>
      </c>
      <c r="BB621">
        <v>1.4375492057690504</v>
      </c>
      <c r="BC621">
        <v>4.3808888885707581E-2</v>
      </c>
      <c r="BD621">
        <v>149.59253598927054</v>
      </c>
      <c r="BE621">
        <v>0.86414649858236614</v>
      </c>
      <c r="BF621">
        <v>48.159728366546595</v>
      </c>
      <c r="BG621">
        <v>1769.9743521677453</v>
      </c>
      <c r="BH621">
        <v>2.3154325309184412E-3</v>
      </c>
    </row>
    <row r="622" spans="1:60" x14ac:dyDescent="0.25">
      <c r="A622" s="6" t="s">
        <v>554</v>
      </c>
      <c r="B622" t="s">
        <v>912</v>
      </c>
      <c r="C622" s="6">
        <v>140420</v>
      </c>
      <c r="D622" t="s">
        <v>946</v>
      </c>
      <c r="F622" s="2" t="s">
        <v>940</v>
      </c>
      <c r="G622" s="2">
        <v>15453</v>
      </c>
      <c r="H622" s="2">
        <v>0</v>
      </c>
      <c r="I622">
        <v>5.3104380599898962</v>
      </c>
      <c r="J622">
        <v>5.1806800793233639E-2</v>
      </c>
      <c r="K622">
        <v>209.41857921566361</v>
      </c>
      <c r="L622">
        <v>1.0612817202497287</v>
      </c>
      <c r="M622">
        <v>2.0181615308453242</v>
      </c>
      <c r="N622">
        <v>25.747407913208008</v>
      </c>
      <c r="O622" s="2">
        <v>6</v>
      </c>
      <c r="P622">
        <v>1.4200000166893005</v>
      </c>
      <c r="Q622" s="2">
        <v>0</v>
      </c>
      <c r="R622">
        <v>1.4200000166893005</v>
      </c>
      <c r="S622" s="2">
        <v>22.109336853027344</v>
      </c>
      <c r="T622" s="2">
        <v>25.747407913208008</v>
      </c>
      <c r="U622" s="2">
        <v>21.130077362060547</v>
      </c>
      <c r="V622" s="2">
        <v>400.12295532226562</v>
      </c>
      <c r="W622" s="2">
        <v>388.6571044921875</v>
      </c>
      <c r="X622" s="2">
        <v>11.315661430358887</v>
      </c>
      <c r="Y622" s="2">
        <v>13.413417816162109</v>
      </c>
      <c r="Z622" s="2">
        <v>41.244464874267578</v>
      </c>
      <c r="AA622" s="2">
        <v>48.890579223632813</v>
      </c>
      <c r="AB622" s="2">
        <v>299.47604370117187</v>
      </c>
      <c r="AC622" s="2">
        <v>1499.6697998046875</v>
      </c>
      <c r="AD622" s="2">
        <v>326.26364135742187</v>
      </c>
      <c r="AE622" s="2">
        <v>97.364509582519531</v>
      </c>
      <c r="AF622" s="2">
        <v>8.5921487808227539</v>
      </c>
      <c r="AG622" s="2">
        <v>-9.1725051403045654E-2</v>
      </c>
      <c r="AH622" s="2">
        <v>1</v>
      </c>
      <c r="AI622" s="2">
        <v>-0.21956524252891541</v>
      </c>
      <c r="AJ622" s="2">
        <v>2.737391471862793</v>
      </c>
      <c r="AK622" s="2">
        <v>1</v>
      </c>
      <c r="AL622" s="2">
        <v>0</v>
      </c>
      <c r="AM622" s="2">
        <v>0.15999999642372131</v>
      </c>
      <c r="AN622" s="2">
        <v>111115</v>
      </c>
      <c r="AO622">
        <v>0.49912673950195308</v>
      </c>
      <c r="AP622">
        <v>1.0612817202497286E-3</v>
      </c>
      <c r="AQ622">
        <v>298.89740791320799</v>
      </c>
      <c r="AR622">
        <v>295.25933685302732</v>
      </c>
      <c r="AS622">
        <v>239.94716260551286</v>
      </c>
      <c r="AT622">
        <v>1.7993886902558014</v>
      </c>
      <c r="AU622">
        <v>3.324152378341378</v>
      </c>
      <c r="AV622">
        <v>34.141314865084929</v>
      </c>
      <c r="AW622">
        <v>20.72789704892282</v>
      </c>
      <c r="AX622">
        <v>23.928372383117676</v>
      </c>
      <c r="AY622">
        <v>2.9821123153591067</v>
      </c>
      <c r="AZ622">
        <v>4.99832295360896E-2</v>
      </c>
      <c r="BA622">
        <v>1.305990847496054</v>
      </c>
      <c r="BB622">
        <v>1.6761214678630527</v>
      </c>
      <c r="BC622">
        <v>3.139839187211562E-2</v>
      </c>
      <c r="BD622">
        <v>20.389937262801105</v>
      </c>
      <c r="BE622">
        <v>0.53882606749022699</v>
      </c>
      <c r="BF622">
        <v>39.998284585747278</v>
      </c>
      <c r="BG622">
        <v>383.6084486494214</v>
      </c>
      <c r="BH622">
        <v>5.5371150856111349E-3</v>
      </c>
    </row>
    <row r="623" spans="1:60" x14ac:dyDescent="0.25">
      <c r="A623" s="6" t="s">
        <v>554</v>
      </c>
      <c r="B623" t="s">
        <v>912</v>
      </c>
      <c r="C623" s="6">
        <v>140420</v>
      </c>
      <c r="D623" t="s">
        <v>946</v>
      </c>
      <c r="F623" s="2" t="s">
        <v>943</v>
      </c>
      <c r="G623" s="2">
        <v>17031.5</v>
      </c>
      <c r="H623" s="2">
        <v>0</v>
      </c>
      <c r="I623">
        <v>15.873455796018675</v>
      </c>
      <c r="J623">
        <v>2.9252263998168316E-2</v>
      </c>
      <c r="K623">
        <v>839.43904090042611</v>
      </c>
      <c r="L623">
        <v>0.58809286824994711</v>
      </c>
      <c r="M623">
        <v>1.9538245832596237</v>
      </c>
      <c r="N623">
        <v>24.697881698608398</v>
      </c>
      <c r="O623" s="2">
        <v>6</v>
      </c>
      <c r="P623">
        <v>1.4200000166893005</v>
      </c>
      <c r="Q623" s="2">
        <v>0</v>
      </c>
      <c r="R623">
        <v>1.4200000166893005</v>
      </c>
      <c r="S623" s="2">
        <v>21.708322525024414</v>
      </c>
      <c r="T623" s="2">
        <v>24.697881698608398</v>
      </c>
      <c r="U623" s="2">
        <v>21.134733200073242</v>
      </c>
      <c r="V623" s="2">
        <v>1799.4969482421875</v>
      </c>
      <c r="W623" s="2">
        <v>1765.614990234375</v>
      </c>
      <c r="X623" s="2">
        <v>10.842069625854492</v>
      </c>
      <c r="Y623" s="2">
        <v>12.006138801574707</v>
      </c>
      <c r="Z623" s="2">
        <v>40.499351501464844</v>
      </c>
      <c r="AA623" s="2">
        <v>44.847606658935547</v>
      </c>
      <c r="AB623" s="2">
        <v>299.48330688476562</v>
      </c>
      <c r="AC623" s="2">
        <v>1500.304443359375</v>
      </c>
      <c r="AD623" s="2">
        <v>81.962249755859375</v>
      </c>
      <c r="AE623" s="2">
        <v>97.369300842285156</v>
      </c>
      <c r="AF623" s="2">
        <v>-8.7687215805053711</v>
      </c>
      <c r="AG623" s="2">
        <v>-6.2509238719940186E-2</v>
      </c>
      <c r="AH623" s="2">
        <v>0.66666668653488159</v>
      </c>
      <c r="AI623" s="2">
        <v>-0.21956524252891541</v>
      </c>
      <c r="AJ623" s="2">
        <v>2.737391471862793</v>
      </c>
      <c r="AK623" s="2">
        <v>1</v>
      </c>
      <c r="AL623" s="2">
        <v>0</v>
      </c>
      <c r="AM623" s="2">
        <v>0.15999999642372131</v>
      </c>
      <c r="AN623" s="2">
        <v>111115</v>
      </c>
      <c r="AO623">
        <v>0.49913884480794263</v>
      </c>
      <c r="AP623">
        <v>5.8809286824994711E-4</v>
      </c>
      <c r="AQ623">
        <v>297.84788169860838</v>
      </c>
      <c r="AR623">
        <v>294.85832252502439</v>
      </c>
      <c r="AS623">
        <v>240.0487055719932</v>
      </c>
      <c r="AT623">
        <v>2.1402630038996802</v>
      </c>
      <c r="AU623">
        <v>3.1228539241843842</v>
      </c>
      <c r="AV623">
        <v>32.072264021312591</v>
      </c>
      <c r="AW623">
        <v>20.066125219737884</v>
      </c>
      <c r="AX623">
        <v>23.203102111816406</v>
      </c>
      <c r="AY623">
        <v>2.8545713587262864</v>
      </c>
      <c r="AZ623">
        <v>2.8661825079823042E-2</v>
      </c>
      <c r="BA623">
        <v>1.1690293409247605</v>
      </c>
      <c r="BB623">
        <v>1.6855420178015259</v>
      </c>
      <c r="BC623">
        <v>1.7965768444476317E-2</v>
      </c>
      <c r="BD623">
        <v>81.735592512192909</v>
      </c>
      <c r="BE623">
        <v>0.47543719641222321</v>
      </c>
      <c r="BF623">
        <v>37.315984380652999</v>
      </c>
      <c r="BG623">
        <v>1750.5240289155245</v>
      </c>
      <c r="BH623">
        <v>3.3837503442793538E-3</v>
      </c>
    </row>
    <row r="624" spans="1:60" x14ac:dyDescent="0.25">
      <c r="A624" s="6" t="s">
        <v>554</v>
      </c>
      <c r="B624" t="s">
        <v>912</v>
      </c>
      <c r="C624" s="6">
        <v>140420</v>
      </c>
      <c r="D624" t="s">
        <v>945</v>
      </c>
      <c r="F624" s="2" t="s">
        <v>939</v>
      </c>
      <c r="G624" s="2">
        <v>15068</v>
      </c>
      <c r="H624" s="2">
        <v>0</v>
      </c>
      <c r="I624">
        <v>9.0920824856597822</v>
      </c>
      <c r="J624">
        <v>0.11473269994746312</v>
      </c>
      <c r="K624">
        <v>234.46916731544192</v>
      </c>
      <c r="L624">
        <v>1.9579249924353039</v>
      </c>
      <c r="M624">
        <v>1.7522840453743747</v>
      </c>
      <c r="N624">
        <v>25.258832931518555</v>
      </c>
      <c r="O624" s="2">
        <v>6</v>
      </c>
      <c r="P624">
        <v>1.4200000166893005</v>
      </c>
      <c r="Q624" s="2">
        <v>0</v>
      </c>
      <c r="R624">
        <v>1.4200000166893005</v>
      </c>
      <c r="S624" s="2">
        <v>22.087600708007812</v>
      </c>
      <c r="T624" s="2">
        <v>25.258832931518555</v>
      </c>
      <c r="U624" s="2">
        <v>21.128301620483398</v>
      </c>
      <c r="V624" s="2">
        <v>398.69418334960937</v>
      </c>
      <c r="W624" s="2">
        <v>378.98873901367187</v>
      </c>
      <c r="X624" s="2">
        <v>11.304778099060059</v>
      </c>
      <c r="Y624" s="2">
        <v>15.168527603149414</v>
      </c>
      <c r="Z624" s="2">
        <v>41.257072448730469</v>
      </c>
      <c r="AA624" s="2">
        <v>55.357921600341797</v>
      </c>
      <c r="AB624" s="2">
        <v>299.43341064453125</v>
      </c>
      <c r="AC624" s="2">
        <v>1500.2337646484375</v>
      </c>
      <c r="AD624" s="2">
        <v>732.75128173828125</v>
      </c>
      <c r="AE624" s="2">
        <v>97.358985900878906</v>
      </c>
      <c r="AF624" s="2">
        <v>8.1980142593383789</v>
      </c>
      <c r="AG624" s="2">
        <v>-0.13545387983322144</v>
      </c>
      <c r="AH624" s="2">
        <v>1</v>
      </c>
      <c r="AI624" s="2">
        <v>-0.21956524252891541</v>
      </c>
      <c r="AJ624" s="2">
        <v>2.737391471862793</v>
      </c>
      <c r="AK624" s="2">
        <v>1</v>
      </c>
      <c r="AL624" s="2">
        <v>0</v>
      </c>
      <c r="AM624" s="2">
        <v>0.15999999642372131</v>
      </c>
      <c r="AN624" s="2">
        <v>111115</v>
      </c>
      <c r="AO624">
        <v>0.49905568440755199</v>
      </c>
      <c r="AP624">
        <v>1.9579249924353039E-3</v>
      </c>
      <c r="AQ624">
        <v>298.40883293151853</v>
      </c>
      <c r="AR624">
        <v>295.23760070800779</v>
      </c>
      <c r="AS624">
        <v>240.03739697849596</v>
      </c>
      <c r="AT624">
        <v>1.3969291347678887</v>
      </c>
      <c r="AU624">
        <v>3.2290765104264909</v>
      </c>
      <c r="AV624">
        <v>33.166702390614574</v>
      </c>
      <c r="AW624">
        <v>17.99817478746516</v>
      </c>
      <c r="AX624">
        <v>23.673216819763184</v>
      </c>
      <c r="AY624">
        <v>2.9366856731157847</v>
      </c>
      <c r="AZ624">
        <v>0.10615557619520383</v>
      </c>
      <c r="BA624">
        <v>1.4767924650521163</v>
      </c>
      <c r="BB624">
        <v>1.4598932080636684</v>
      </c>
      <c r="BC624">
        <v>6.7067973251424315E-2</v>
      </c>
      <c r="BD624">
        <v>22.82768035485493</v>
      </c>
      <c r="BE624">
        <v>0.61867053866997224</v>
      </c>
      <c r="BF624">
        <v>48.547492748538609</v>
      </c>
      <c r="BG624">
        <v>370.34485787889696</v>
      </c>
      <c r="BH624">
        <v>1.1918561825584213E-2</v>
      </c>
    </row>
    <row r="625" spans="1:60" x14ac:dyDescent="0.25">
      <c r="A625" s="6" t="s">
        <v>554</v>
      </c>
      <c r="B625" t="s">
        <v>912</v>
      </c>
      <c r="C625" s="6">
        <v>140420</v>
      </c>
      <c r="D625" t="s">
        <v>945</v>
      </c>
      <c r="F625" s="2" t="s">
        <v>944</v>
      </c>
      <c r="G625" s="2">
        <v>17197.5</v>
      </c>
      <c r="H625" s="2">
        <v>0</v>
      </c>
      <c r="I625">
        <v>13.835798087477748</v>
      </c>
      <c r="J625">
        <v>2.722751935173285E-2</v>
      </c>
      <c r="K625">
        <v>900.31483792908682</v>
      </c>
      <c r="L625">
        <v>0.54187470635069568</v>
      </c>
      <c r="M625">
        <v>1.9322037340859752</v>
      </c>
      <c r="N625">
        <v>24.450788497924805</v>
      </c>
      <c r="O625" s="2">
        <v>6</v>
      </c>
      <c r="P625">
        <v>1.4200000166893005</v>
      </c>
      <c r="Q625" s="2">
        <v>0</v>
      </c>
      <c r="R625">
        <v>1.4200000166893005</v>
      </c>
      <c r="S625" s="2">
        <v>21.681926727294922</v>
      </c>
      <c r="T625" s="2">
        <v>24.450788497924805</v>
      </c>
      <c r="U625" s="2">
        <v>21.133146286010742</v>
      </c>
      <c r="V625" s="2">
        <v>1799.558349609375</v>
      </c>
      <c r="W625" s="2">
        <v>1769.9232177734375</v>
      </c>
      <c r="X625" s="2">
        <v>10.684757232666016</v>
      </c>
      <c r="Y625" s="2">
        <v>11.757407188415527</v>
      </c>
      <c r="Z625" s="2">
        <v>39.977130889892578</v>
      </c>
      <c r="AA625" s="2">
        <v>43.990463256835938</v>
      </c>
      <c r="AB625" s="2">
        <v>299.54058837890625</v>
      </c>
      <c r="AC625" s="2">
        <v>1499.77978515625</v>
      </c>
      <c r="AD625" s="2">
        <v>77.409225463867188</v>
      </c>
      <c r="AE625" s="2">
        <v>97.371612548828125</v>
      </c>
      <c r="AF625" s="2">
        <v>-8.9430379867553711</v>
      </c>
      <c r="AG625" s="2">
        <v>-6.5590560436248779E-2</v>
      </c>
      <c r="AH625" s="2">
        <v>1</v>
      </c>
      <c r="AI625" s="2">
        <v>-0.21956524252891541</v>
      </c>
      <c r="AJ625" s="2">
        <v>2.737391471862793</v>
      </c>
      <c r="AK625" s="2">
        <v>1</v>
      </c>
      <c r="AL625" s="2">
        <v>0</v>
      </c>
      <c r="AM625" s="2">
        <v>0.15999999642372131</v>
      </c>
      <c r="AN625" s="2">
        <v>111115</v>
      </c>
      <c r="AO625">
        <v>0.49923431396484369</v>
      </c>
      <c r="AP625">
        <v>5.4187470635069573E-4</v>
      </c>
      <c r="AQ625">
        <v>297.60078849792478</v>
      </c>
      <c r="AR625">
        <v>294.8319267272949</v>
      </c>
      <c r="AS625">
        <v>239.96476026136952</v>
      </c>
      <c r="AT625">
        <v>2.1940093862325094</v>
      </c>
      <c r="AU625">
        <v>3.0770414314151786</v>
      </c>
      <c r="AV625">
        <v>31.601011330403512</v>
      </c>
      <c r="AW625">
        <v>19.843604141987985</v>
      </c>
      <c r="AX625">
        <v>23.066357612609863</v>
      </c>
      <c r="AY625">
        <v>2.8310666470120611</v>
      </c>
      <c r="AZ625">
        <v>2.6715272457870566E-2</v>
      </c>
      <c r="BA625">
        <v>1.1448376973292034</v>
      </c>
      <c r="BB625">
        <v>1.6862289496828577</v>
      </c>
      <c r="BC625">
        <v>1.6742324080689989E-2</v>
      </c>
      <c r="BD625">
        <v>87.665107570792031</v>
      </c>
      <c r="BE625">
        <v>0.50867451700062016</v>
      </c>
      <c r="BF625">
        <v>37.021861093257471</v>
      </c>
      <c r="BG625">
        <v>1756.7694662251502</v>
      </c>
      <c r="BH625">
        <v>2.9157325691093884E-3</v>
      </c>
    </row>
    <row r="626" spans="1:60" x14ac:dyDescent="0.25">
      <c r="A626" s="6" t="s">
        <v>554</v>
      </c>
      <c r="B626" t="s">
        <v>912</v>
      </c>
      <c r="C626" s="6">
        <v>140420</v>
      </c>
      <c r="D626" t="s">
        <v>947</v>
      </c>
      <c r="F626" s="2" t="s">
        <v>941</v>
      </c>
      <c r="G626" s="2">
        <v>15792</v>
      </c>
      <c r="H626" s="2">
        <v>0</v>
      </c>
      <c r="I626">
        <v>3.469317146410237</v>
      </c>
      <c r="J626">
        <v>4.6935530873025731E-2</v>
      </c>
      <c r="K626">
        <v>262.09271962727081</v>
      </c>
      <c r="L626">
        <v>0.74400702480690206</v>
      </c>
      <c r="M626">
        <v>1.5612481864937755</v>
      </c>
      <c r="N626">
        <v>22.896183013916016</v>
      </c>
      <c r="O626" s="2">
        <v>6</v>
      </c>
      <c r="P626">
        <v>1.4200000166893005</v>
      </c>
      <c r="Q626" s="2">
        <v>0</v>
      </c>
      <c r="R626">
        <v>1.4200000166893005</v>
      </c>
      <c r="S626" s="2">
        <v>22.010114669799805</v>
      </c>
      <c r="T626" s="2">
        <v>22.896183013916016</v>
      </c>
      <c r="U626" s="2">
        <v>21.130407333374023</v>
      </c>
      <c r="V626" s="2">
        <v>399.7755126953125</v>
      </c>
      <c r="W626" s="2">
        <v>392.23916625976562</v>
      </c>
      <c r="X626" s="2">
        <v>11.272547721862793</v>
      </c>
      <c r="Y626" s="2">
        <v>12.744342803955078</v>
      </c>
      <c r="Z626" s="2">
        <v>41.335170745849609</v>
      </c>
      <c r="AA626" s="2">
        <v>46.732078552246094</v>
      </c>
      <c r="AB626" s="2">
        <v>299.44052124023437</v>
      </c>
      <c r="AC626" s="2">
        <v>1500.213623046875</v>
      </c>
      <c r="AD626" s="2">
        <v>93.980171203613281</v>
      </c>
      <c r="AE626" s="2">
        <v>97.361167907714844</v>
      </c>
      <c r="AF626" s="2">
        <v>8.9612588882446289</v>
      </c>
      <c r="AG626" s="2">
        <v>-7.2346389293670654E-2</v>
      </c>
      <c r="AH626" s="2">
        <v>1</v>
      </c>
      <c r="AI626" s="2">
        <v>-0.21956524252891541</v>
      </c>
      <c r="AJ626" s="2">
        <v>2.737391471862793</v>
      </c>
      <c r="AK626" s="2">
        <v>1</v>
      </c>
      <c r="AL626" s="2">
        <v>0</v>
      </c>
      <c r="AM626" s="2">
        <v>0.15999999642372131</v>
      </c>
      <c r="AN626" s="2">
        <v>111115</v>
      </c>
      <c r="AO626">
        <v>0.49906753540039051</v>
      </c>
      <c r="AP626">
        <v>7.4400702480690206E-4</v>
      </c>
      <c r="AQ626">
        <v>296.04618301391599</v>
      </c>
      <c r="AR626">
        <v>295.16011466979978</v>
      </c>
      <c r="AS626">
        <v>240.03417432231799</v>
      </c>
      <c r="AT626">
        <v>2.3448203844146756</v>
      </c>
      <c r="AU626">
        <v>2.8020522861031232</v>
      </c>
      <c r="AV626">
        <v>28.779978160893549</v>
      </c>
      <c r="AW626">
        <v>16.035635356938471</v>
      </c>
      <c r="AX626">
        <v>22.45314884185791</v>
      </c>
      <c r="AY626">
        <v>2.7277328642576788</v>
      </c>
      <c r="AZ626">
        <v>4.5433798869875711E-2</v>
      </c>
      <c r="BA626">
        <v>1.2408040996093477</v>
      </c>
      <c r="BB626">
        <v>1.4869287646483311</v>
      </c>
      <c r="BC626">
        <v>2.8527332111661356E-2</v>
      </c>
      <c r="BD626">
        <v>25.517653283020344</v>
      </c>
      <c r="BE626">
        <v>0.66819619806579034</v>
      </c>
      <c r="BF626">
        <v>44.921152829251021</v>
      </c>
      <c r="BG626">
        <v>388.94087182835182</v>
      </c>
      <c r="BH626">
        <v>4.0069259117569275E-3</v>
      </c>
    </row>
    <row r="627" spans="1:60" x14ac:dyDescent="0.25">
      <c r="A627" s="6" t="s">
        <v>554</v>
      </c>
      <c r="B627" t="s">
        <v>912</v>
      </c>
      <c r="C627" s="6">
        <v>140420</v>
      </c>
      <c r="D627" t="s">
        <v>947</v>
      </c>
      <c r="F627" s="2" t="s">
        <v>942</v>
      </c>
      <c r="G627" s="2">
        <v>16403</v>
      </c>
      <c r="H627" s="2">
        <v>0</v>
      </c>
      <c r="I627">
        <v>14.819505497824414</v>
      </c>
      <c r="J627">
        <v>5.0345441142168899E-2</v>
      </c>
      <c r="K627">
        <v>1244.7185148824094</v>
      </c>
      <c r="L627">
        <v>0.77726821448362793</v>
      </c>
      <c r="M627">
        <v>1.5246213708692604</v>
      </c>
      <c r="N627">
        <v>22.650909423828125</v>
      </c>
      <c r="O627" s="2">
        <v>6</v>
      </c>
      <c r="P627">
        <v>1.4200000166893005</v>
      </c>
      <c r="Q627" s="2">
        <v>0</v>
      </c>
      <c r="R627">
        <v>1.4200000166893005</v>
      </c>
      <c r="S627" s="2">
        <v>21.874032974243164</v>
      </c>
      <c r="T627" s="2">
        <v>22.650909423828125</v>
      </c>
      <c r="U627" s="2">
        <v>21.128694534301758</v>
      </c>
      <c r="V627" s="2">
        <v>1800.7747802734375</v>
      </c>
      <c r="W627" s="2">
        <v>1768.330322265625</v>
      </c>
      <c r="X627" s="2">
        <v>11.157057762145996</v>
      </c>
      <c r="Y627" s="2">
        <v>12.694538116455078</v>
      </c>
      <c r="Z627" s="2">
        <v>41.256622314453125</v>
      </c>
      <c r="AA627" s="2">
        <v>46.941925048828125</v>
      </c>
      <c r="AB627" s="2">
        <v>299.47744750976562</v>
      </c>
      <c r="AC627" s="2">
        <v>1499.8494873046875</v>
      </c>
      <c r="AD627" s="2">
        <v>95.790618896484375</v>
      </c>
      <c r="AE627" s="2">
        <v>97.370231628417969</v>
      </c>
      <c r="AF627" s="2">
        <v>-4.7367391586303711</v>
      </c>
      <c r="AG627" s="2">
        <v>-6.4943015575408936E-2</v>
      </c>
      <c r="AH627" s="2">
        <v>0.66666668653488159</v>
      </c>
      <c r="AI627" s="2">
        <v>-0.21956524252891541</v>
      </c>
      <c r="AJ627" s="2">
        <v>2.737391471862793</v>
      </c>
      <c r="AK627" s="2">
        <v>1</v>
      </c>
      <c r="AL627" s="2">
        <v>0</v>
      </c>
      <c r="AM627" s="2">
        <v>0.15999999642372131</v>
      </c>
      <c r="AN627" s="2">
        <v>111115</v>
      </c>
      <c r="AO627">
        <v>0.49912907918294264</v>
      </c>
      <c r="AP627">
        <v>7.7726821448362792E-4</v>
      </c>
      <c r="AQ627">
        <v>295.8009094238281</v>
      </c>
      <c r="AR627">
        <v>295.02403297424314</v>
      </c>
      <c r="AS627">
        <v>239.97591260487025</v>
      </c>
      <c r="AT627">
        <v>2.3421123640832855</v>
      </c>
      <c r="AU627">
        <v>2.7606914876842721</v>
      </c>
      <c r="AV627">
        <v>28.352520493322427</v>
      </c>
      <c r="AW627">
        <v>15.657982376867349</v>
      </c>
      <c r="AX627">
        <v>22.262471199035645</v>
      </c>
      <c r="AY627">
        <v>2.6962812470408482</v>
      </c>
      <c r="AZ627">
        <v>4.8621585411327377E-2</v>
      </c>
      <c r="BA627">
        <v>1.2360701168150117</v>
      </c>
      <c r="BB627">
        <v>1.4602111302258365</v>
      </c>
      <c r="BC627">
        <v>3.0538805308151659E-2</v>
      </c>
      <c r="BD627">
        <v>121.19853010628063</v>
      </c>
      <c r="BE627">
        <v>0.70389479794004084</v>
      </c>
      <c r="BF627">
        <v>45.547341927161121</v>
      </c>
      <c r="BG627">
        <v>1754.2413559368024</v>
      </c>
      <c r="BH627">
        <v>3.8477549387176207E-3</v>
      </c>
    </row>
    <row r="628" spans="1:60" x14ac:dyDescent="0.25">
      <c r="A628" s="6" t="s">
        <v>554</v>
      </c>
      <c r="B628" t="s">
        <v>996</v>
      </c>
      <c r="C628" s="6">
        <v>140525</v>
      </c>
      <c r="D628" t="s">
        <v>889</v>
      </c>
      <c r="F628" s="2" t="s">
        <v>971</v>
      </c>
      <c r="G628" s="2">
        <v>10846</v>
      </c>
      <c r="H628" s="2">
        <v>0</v>
      </c>
      <c r="I628">
        <v>32.690006980340577</v>
      </c>
      <c r="J628">
        <v>8.2454075143480784E-2</v>
      </c>
      <c r="K628">
        <v>1041.851148747224</v>
      </c>
      <c r="L628">
        <v>0.85851793601393167</v>
      </c>
      <c r="M628">
        <v>1.0453848227462497</v>
      </c>
      <c r="N628">
        <v>25.415843963623047</v>
      </c>
      <c r="O628" s="2">
        <v>6</v>
      </c>
      <c r="P628">
        <v>1.4200000166893005</v>
      </c>
      <c r="Q628" s="2">
        <v>0</v>
      </c>
      <c r="R628">
        <v>1.4200000166893005</v>
      </c>
      <c r="S628" s="2">
        <v>22.141925811767578</v>
      </c>
      <c r="T628" s="2">
        <v>25.415843963623047</v>
      </c>
      <c r="U628" s="2">
        <v>21.125970840454102</v>
      </c>
      <c r="V628" s="2">
        <v>1800.2513427734375</v>
      </c>
      <c r="W628" s="2">
        <v>1731.985107421875</v>
      </c>
      <c r="X628" s="2">
        <v>21.001825332641602</v>
      </c>
      <c r="Y628" s="2">
        <v>22.677770614624023</v>
      </c>
      <c r="Z628" s="2">
        <v>76.604408264160156</v>
      </c>
      <c r="AA628" s="2">
        <v>82.717437744140625</v>
      </c>
      <c r="AB628" s="2">
        <v>300.38522338867187</v>
      </c>
      <c r="AC628" s="2">
        <v>1500.46240234375</v>
      </c>
      <c r="AD628" s="2">
        <v>84.972824096679688</v>
      </c>
      <c r="AE628" s="2">
        <v>97.627906799316406</v>
      </c>
      <c r="AF628" s="2">
        <v>-5.1630344390869141</v>
      </c>
      <c r="AG628" s="2">
        <v>-4.0578693151473999E-2</v>
      </c>
      <c r="AH628" s="2">
        <v>0.66666668653488159</v>
      </c>
      <c r="AI628" s="2">
        <v>-0.21956524252891541</v>
      </c>
      <c r="AJ628" s="2">
        <v>2.737391471862793</v>
      </c>
      <c r="AK628" s="2">
        <v>1</v>
      </c>
      <c r="AL628" s="2">
        <v>0</v>
      </c>
      <c r="AM628" s="2">
        <v>0.15999999642372131</v>
      </c>
      <c r="AN628" s="2">
        <v>111115</v>
      </c>
      <c r="AO628">
        <v>0.5006420389811197</v>
      </c>
      <c r="AP628">
        <v>8.5851793601393167E-4</v>
      </c>
      <c r="AQ628">
        <v>298.56584396362302</v>
      </c>
      <c r="AR628">
        <v>295.29192581176756</v>
      </c>
      <c r="AS628">
        <v>240.07397900892829</v>
      </c>
      <c r="AT628">
        <v>1.956960825153129</v>
      </c>
      <c r="AU628">
        <v>3.2593680987270401</v>
      </c>
      <c r="AV628">
        <v>33.385618985225051</v>
      </c>
      <c r="AW628">
        <v>10.707848370601027</v>
      </c>
      <c r="AX628">
        <v>23.778884887695313</v>
      </c>
      <c r="AY628">
        <v>2.955424349254181</v>
      </c>
      <c r="AZ628">
        <v>7.7929028724609273E-2</v>
      </c>
      <c r="BA628">
        <v>2.2139832759807905</v>
      </c>
      <c r="BB628">
        <v>0.74144107327339048</v>
      </c>
      <c r="BC628">
        <v>4.9092934267644654E-2</v>
      </c>
      <c r="BD628">
        <v>101.71374684865472</v>
      </c>
      <c r="BE628">
        <v>0.60153585864145143</v>
      </c>
      <c r="BF628">
        <v>68.812697307354071</v>
      </c>
      <c r="BG628">
        <v>1700.9065800241419</v>
      </c>
      <c r="BH628">
        <v>1.3225226956800531E-2</v>
      </c>
    </row>
    <row r="629" spans="1:60" x14ac:dyDescent="0.25">
      <c r="A629" s="6" t="s">
        <v>554</v>
      </c>
      <c r="B629" t="s">
        <v>996</v>
      </c>
      <c r="C629" s="6">
        <v>140525</v>
      </c>
      <c r="D629" t="s">
        <v>889</v>
      </c>
      <c r="F629" s="2" t="s">
        <v>972</v>
      </c>
      <c r="G629" s="2">
        <v>10975</v>
      </c>
      <c r="H629" s="2">
        <v>0</v>
      </c>
      <c r="I629">
        <v>5.7460090660892975</v>
      </c>
      <c r="J629">
        <v>5.1429215730615825E-2</v>
      </c>
      <c r="K629">
        <v>197.88606802989526</v>
      </c>
      <c r="L629">
        <v>0.58568221406652332</v>
      </c>
      <c r="M629">
        <v>1.1199902610916777</v>
      </c>
      <c r="N629">
        <v>25.496210098266602</v>
      </c>
      <c r="O629" s="2">
        <v>6</v>
      </c>
      <c r="P629">
        <v>1.4200000166893005</v>
      </c>
      <c r="Q629" s="2">
        <v>0</v>
      </c>
      <c r="R629">
        <v>1.4200000166893005</v>
      </c>
      <c r="S629" s="2">
        <v>22.090459823608398</v>
      </c>
      <c r="T629" s="2">
        <v>25.496210098266602</v>
      </c>
      <c r="U629" s="2">
        <v>21.134279251098633</v>
      </c>
      <c r="V629" s="2">
        <v>399.62460327148437</v>
      </c>
      <c r="W629" s="2">
        <v>387.69259643554687</v>
      </c>
      <c r="X629" s="2">
        <v>20.929941177368164</v>
      </c>
      <c r="Y629" s="2">
        <v>22.074092864990234</v>
      </c>
      <c r="Z629" s="2">
        <v>76.57952880859375</v>
      </c>
      <c r="AA629" s="2">
        <v>80.765815734863281</v>
      </c>
      <c r="AB629" s="2">
        <v>300.35552978515625</v>
      </c>
      <c r="AC629" s="2">
        <v>1500.0384521484375</v>
      </c>
      <c r="AD629" s="2">
        <v>85.274826049804687</v>
      </c>
      <c r="AE629" s="2">
        <v>97.624778747558594</v>
      </c>
      <c r="AF629" s="2">
        <v>9.3650722503662109</v>
      </c>
      <c r="AG629" s="2">
        <v>-2.1051257848739624E-2</v>
      </c>
      <c r="AH629" s="2">
        <v>0.66666668653488159</v>
      </c>
      <c r="AI629" s="2">
        <v>-0.21956524252891541</v>
      </c>
      <c r="AJ629" s="2">
        <v>2.737391471862793</v>
      </c>
      <c r="AK629" s="2">
        <v>1</v>
      </c>
      <c r="AL629" s="2">
        <v>0</v>
      </c>
      <c r="AM629" s="2">
        <v>0.15999999642372131</v>
      </c>
      <c r="AN629" s="2">
        <v>111115</v>
      </c>
      <c r="AO629">
        <v>0.50059254964192701</v>
      </c>
      <c r="AP629">
        <v>5.8568221406652332E-4</v>
      </c>
      <c r="AQ629">
        <v>298.64621009826658</v>
      </c>
      <c r="AR629">
        <v>295.24045982360838</v>
      </c>
      <c r="AS629">
        <v>240.00614697919445</v>
      </c>
      <c r="AT629">
        <v>2.0807161680308393</v>
      </c>
      <c r="AU629">
        <v>3.2749686930894111</v>
      </c>
      <c r="AV629">
        <v>33.546490297897975</v>
      </c>
      <c r="AW629">
        <v>11.472397432907741</v>
      </c>
      <c r="AX629">
        <v>23.7933349609375</v>
      </c>
      <c r="AY629">
        <v>2.9579949662565075</v>
      </c>
      <c r="AZ629">
        <v>4.9631668031827551E-2</v>
      </c>
      <c r="BA629">
        <v>2.1549784319977334</v>
      </c>
      <c r="BB629">
        <v>0.80301653425877406</v>
      </c>
      <c r="BC629">
        <v>3.1176433287898538E-2</v>
      </c>
      <c r="BD629">
        <v>19.318583608642854</v>
      </c>
      <c r="BE629">
        <v>0.5104200334214879</v>
      </c>
      <c r="BF629">
        <v>66.052715199407984</v>
      </c>
      <c r="BG629">
        <v>382.22984140170814</v>
      </c>
      <c r="BH629">
        <v>9.9296145738849307E-3</v>
      </c>
    </row>
    <row r="630" spans="1:60" x14ac:dyDescent="0.25">
      <c r="A630" s="6" t="s">
        <v>554</v>
      </c>
      <c r="B630" t="s">
        <v>996</v>
      </c>
      <c r="C630" s="6">
        <v>140525</v>
      </c>
      <c r="D630" t="s">
        <v>888</v>
      </c>
      <c r="F630" s="2" t="s">
        <v>973</v>
      </c>
      <c r="G630" s="2">
        <v>11763.5</v>
      </c>
      <c r="H630" s="2">
        <v>0</v>
      </c>
      <c r="I630">
        <v>10.677374774402455</v>
      </c>
      <c r="J630">
        <v>0.10531144883692033</v>
      </c>
      <c r="K630">
        <v>200.37075818643467</v>
      </c>
      <c r="L630">
        <v>1.0841300282069901</v>
      </c>
      <c r="M630">
        <v>1.0496419579592837</v>
      </c>
      <c r="N630">
        <v>25.187873840332031</v>
      </c>
      <c r="O630" s="2">
        <v>6</v>
      </c>
      <c r="P630">
        <v>1.4200000166893005</v>
      </c>
      <c r="Q630" s="2">
        <v>0</v>
      </c>
      <c r="R630">
        <v>1.4200000166893005</v>
      </c>
      <c r="S630" s="2">
        <v>22.237970352172852</v>
      </c>
      <c r="T630" s="2">
        <v>25.187873840332031</v>
      </c>
      <c r="U630" s="2">
        <v>21.134304046630859</v>
      </c>
      <c r="V630" s="2">
        <v>400.106201171875</v>
      </c>
      <c r="W630" s="2">
        <v>377.95919799804687</v>
      </c>
      <c r="X630" s="2">
        <v>20.070499420166016</v>
      </c>
      <c r="Y630" s="2">
        <v>22.188043594360352</v>
      </c>
      <c r="Z630" s="2">
        <v>72.768791198730469</v>
      </c>
      <c r="AA630" s="2">
        <v>80.446281433105469</v>
      </c>
      <c r="AB630" s="2">
        <v>300.3692626953125</v>
      </c>
      <c r="AC630" s="2">
        <v>1489.5037841796875</v>
      </c>
      <c r="AD630" s="2">
        <v>542.539306640625</v>
      </c>
      <c r="AE630" s="2">
        <v>97.612281799316406</v>
      </c>
      <c r="AF630" s="2">
        <v>6.4899806976318359</v>
      </c>
      <c r="AG630" s="2">
        <v>-2.1724551916122437E-2</v>
      </c>
      <c r="AH630" s="2">
        <v>0.66666668653488159</v>
      </c>
      <c r="AI630" s="2">
        <v>-0.21956524252891541</v>
      </c>
      <c r="AJ630" s="2">
        <v>2.737391471862793</v>
      </c>
      <c r="AK630" s="2">
        <v>1</v>
      </c>
      <c r="AL630" s="2">
        <v>0</v>
      </c>
      <c r="AM630" s="2">
        <v>0.15999999642372131</v>
      </c>
      <c r="AN630" s="2">
        <v>111115</v>
      </c>
      <c r="AO630">
        <v>0.50061543782552076</v>
      </c>
      <c r="AP630">
        <v>1.0841300282069901E-3</v>
      </c>
      <c r="AQ630">
        <v>298.33787384033201</v>
      </c>
      <c r="AR630">
        <v>295.38797035217283</v>
      </c>
      <c r="AS630">
        <v>238.32060014186936</v>
      </c>
      <c r="AT630">
        <v>1.8625191298865968</v>
      </c>
      <c r="AU630">
        <v>3.2154675218675037</v>
      </c>
      <c r="AV630">
        <v>32.941218692933191</v>
      </c>
      <c r="AW630">
        <v>10.753175098572839</v>
      </c>
      <c r="AX630">
        <v>23.712922096252441</v>
      </c>
      <c r="AY630">
        <v>2.9437145976519328</v>
      </c>
      <c r="AZ630">
        <v>9.804047401847224E-2</v>
      </c>
      <c r="BA630">
        <v>2.16582556390822</v>
      </c>
      <c r="BB630">
        <v>0.77788903374371277</v>
      </c>
      <c r="BC630">
        <v>6.1889542032788313E-2</v>
      </c>
      <c r="BD630">
        <v>19.558646912436949</v>
      </c>
      <c r="BE630">
        <v>0.53013859497995364</v>
      </c>
      <c r="BF630">
        <v>68.748841344653371</v>
      </c>
      <c r="BG630">
        <v>367.80817280365972</v>
      </c>
      <c r="BH630">
        <v>1.9957608302919542E-2</v>
      </c>
    </row>
    <row r="631" spans="1:60" x14ac:dyDescent="0.25">
      <c r="A631" s="6" t="s">
        <v>554</v>
      </c>
      <c r="B631" t="s">
        <v>996</v>
      </c>
      <c r="C631" s="6">
        <v>140525</v>
      </c>
      <c r="D631" t="s">
        <v>888</v>
      </c>
      <c r="F631" s="2" t="s">
        <v>974</v>
      </c>
      <c r="G631" s="2">
        <v>11972</v>
      </c>
      <c r="H631" s="2">
        <v>0</v>
      </c>
      <c r="I631">
        <v>19.071106572311365</v>
      </c>
      <c r="J631">
        <v>4.4356829986641373E-2</v>
      </c>
      <c r="K631">
        <v>1027.213312841684</v>
      </c>
      <c r="L631">
        <v>0.51924651479590012</v>
      </c>
      <c r="M631">
        <v>1.1465289506283765</v>
      </c>
      <c r="N631">
        <v>25.164207458496094</v>
      </c>
      <c r="O631" s="2">
        <v>6</v>
      </c>
      <c r="P631">
        <v>1.4200000166893005</v>
      </c>
      <c r="Q631" s="2">
        <v>0</v>
      </c>
      <c r="R631">
        <v>1.4200000166893005</v>
      </c>
      <c r="S631" s="2">
        <v>22.188291549682617</v>
      </c>
      <c r="T631" s="2">
        <v>25.164207458496094</v>
      </c>
      <c r="U631" s="2">
        <v>21.134044647216797</v>
      </c>
      <c r="V631" s="2">
        <v>1800.2523193359375</v>
      </c>
      <c r="W631" s="2">
        <v>1760.3321533203125</v>
      </c>
      <c r="X631" s="2">
        <v>20.133556365966797</v>
      </c>
      <c r="Y631" s="2">
        <v>21.148811340332031</v>
      </c>
      <c r="Z631" s="2">
        <v>73.219512939453125</v>
      </c>
      <c r="AA631" s="2">
        <v>76.911689758300781</v>
      </c>
      <c r="AB631" s="2">
        <v>300.37680053710937</v>
      </c>
      <c r="AC631" s="2">
        <v>1466.9361572265625</v>
      </c>
      <c r="AD631" s="2">
        <v>144.4102783203125</v>
      </c>
      <c r="AE631" s="2">
        <v>97.613563537597656</v>
      </c>
      <c r="AF631" s="2">
        <v>-11.529428482055664</v>
      </c>
      <c r="AG631" s="2">
        <v>1.4124065637588501E-2</v>
      </c>
      <c r="AH631" s="2">
        <v>0.66666668653488159</v>
      </c>
      <c r="AI631" s="2">
        <v>-0.21956524252891541</v>
      </c>
      <c r="AJ631" s="2">
        <v>2.737391471862793</v>
      </c>
      <c r="AK631" s="2">
        <v>1</v>
      </c>
      <c r="AL631" s="2">
        <v>0</v>
      </c>
      <c r="AM631" s="2">
        <v>0.15999999642372131</v>
      </c>
      <c r="AN631" s="2">
        <v>111115</v>
      </c>
      <c r="AO631">
        <v>0.50062800089518222</v>
      </c>
      <c r="AP631">
        <v>5.1924651479590014E-4</v>
      </c>
      <c r="AQ631">
        <v>298.31420745849607</v>
      </c>
      <c r="AR631">
        <v>295.33829154968259</v>
      </c>
      <c r="AS631">
        <v>234.70977991007749</v>
      </c>
      <c r="AT631">
        <v>2.1115457414489036</v>
      </c>
      <c r="AU631">
        <v>3.2109397901425432</v>
      </c>
      <c r="AV631">
        <v>32.89440190251625</v>
      </c>
      <c r="AW631">
        <v>11.745590562184219</v>
      </c>
      <c r="AX631">
        <v>23.676249504089355</v>
      </c>
      <c r="AY631">
        <v>2.9372220233493831</v>
      </c>
      <c r="AZ631">
        <v>4.3013217348144103E-2</v>
      </c>
      <c r="BA631">
        <v>2.0644108395141667</v>
      </c>
      <c r="BB631">
        <v>0.87281118383521639</v>
      </c>
      <c r="BC631">
        <v>2.7000831397891598E-2</v>
      </c>
      <c r="BD631">
        <v>100.26995197973791</v>
      </c>
      <c r="BE631">
        <v>0.58353380122278031</v>
      </c>
      <c r="BF631">
        <v>64.413023242205483</v>
      </c>
      <c r="BG631">
        <v>1742.2011719329696</v>
      </c>
      <c r="BH631">
        <v>7.0510090952007054E-3</v>
      </c>
    </row>
    <row r="632" spans="1:60" x14ac:dyDescent="0.25">
      <c r="A632" s="6" t="s">
        <v>554</v>
      </c>
      <c r="B632" t="s">
        <v>996</v>
      </c>
      <c r="C632" s="6">
        <v>140525</v>
      </c>
      <c r="D632" t="s">
        <v>890</v>
      </c>
      <c r="F632" s="2" t="s">
        <v>969</v>
      </c>
      <c r="G632" s="2">
        <v>10455.5</v>
      </c>
      <c r="H632" s="2">
        <v>0</v>
      </c>
      <c r="I632">
        <v>27.474577335496466</v>
      </c>
      <c r="J632">
        <v>8.6883310561273283E-2</v>
      </c>
      <c r="K632">
        <v>1185.472645004384</v>
      </c>
      <c r="L632">
        <v>0.87661814392966297</v>
      </c>
      <c r="M632">
        <v>1.0162063056939341</v>
      </c>
      <c r="N632">
        <v>25.283952713012695</v>
      </c>
      <c r="O632" s="2">
        <v>6</v>
      </c>
      <c r="P632">
        <v>1.4200000166893005</v>
      </c>
      <c r="Q632" s="2">
        <v>0</v>
      </c>
      <c r="R632">
        <v>1.4200000166893005</v>
      </c>
      <c r="S632" s="2">
        <v>22.498344421386719</v>
      </c>
      <c r="T632" s="2">
        <v>25.283952713012695</v>
      </c>
      <c r="U632" s="2">
        <v>21.125028610229492</v>
      </c>
      <c r="V632" s="2">
        <v>1800.740234375</v>
      </c>
      <c r="W632" s="2">
        <v>1742.8125</v>
      </c>
      <c r="X632" s="2">
        <v>21.002632141113281</v>
      </c>
      <c r="Y632" s="2">
        <v>22.713771820068359</v>
      </c>
      <c r="Z632" s="2">
        <v>74.97088623046875</v>
      </c>
      <c r="AA632" s="2">
        <v>81.078971862792969</v>
      </c>
      <c r="AB632" s="2">
        <v>300.398681640625</v>
      </c>
      <c r="AC632" s="2">
        <v>1500.88623046875</v>
      </c>
      <c r="AD632" s="2">
        <v>158.16487121582031</v>
      </c>
      <c r="AE632" s="2">
        <v>97.636795043945313</v>
      </c>
      <c r="AF632" s="2">
        <v>-6.0821933746337891</v>
      </c>
      <c r="AG632" s="2">
        <v>-4.2934268712997437E-2</v>
      </c>
      <c r="AH632" s="2">
        <v>0.66666668653488159</v>
      </c>
      <c r="AI632" s="2">
        <v>-0.21956524252891541</v>
      </c>
      <c r="AJ632" s="2">
        <v>2.737391471862793</v>
      </c>
      <c r="AK632" s="2">
        <v>1</v>
      </c>
      <c r="AL632" s="2">
        <v>0</v>
      </c>
      <c r="AM632" s="2">
        <v>0.15999999642372131</v>
      </c>
      <c r="AN632" s="2">
        <v>111115</v>
      </c>
      <c r="AO632">
        <v>0.50066446940104159</v>
      </c>
      <c r="AP632">
        <v>8.7661814392966302E-4</v>
      </c>
      <c r="AQ632">
        <v>298.43395271301267</v>
      </c>
      <c r="AR632">
        <v>295.6483444213867</v>
      </c>
      <c r="AS632">
        <v>240.14179150741256</v>
      </c>
      <c r="AT632">
        <v>2.0134827676445686</v>
      </c>
      <c r="AU632">
        <v>3.2339061895648893</v>
      </c>
      <c r="AV632">
        <v>33.121797864312747</v>
      </c>
      <c r="AW632">
        <v>10.408026044244387</v>
      </c>
      <c r="AX632">
        <v>23.891148567199707</v>
      </c>
      <c r="AY632">
        <v>2.9754471303518177</v>
      </c>
      <c r="AZ632">
        <v>8.1873825408988882E-2</v>
      </c>
      <c r="BA632">
        <v>2.2176998838709552</v>
      </c>
      <c r="BB632">
        <v>0.75774724648086256</v>
      </c>
      <c r="BC632">
        <v>5.1598806405255104E-2</v>
      </c>
      <c r="BD632">
        <v>115.74574967049679</v>
      </c>
      <c r="BE632">
        <v>0.68020664586946911</v>
      </c>
      <c r="BF632">
        <v>69.537875263832177</v>
      </c>
      <c r="BG632">
        <v>1716.6923035443715</v>
      </c>
      <c r="BH632">
        <v>1.1129098253296167E-2</v>
      </c>
    </row>
    <row r="633" spans="1:60" x14ac:dyDescent="0.25">
      <c r="A633" s="6" t="s">
        <v>554</v>
      </c>
      <c r="B633" t="s">
        <v>996</v>
      </c>
      <c r="C633" s="6">
        <v>140525</v>
      </c>
      <c r="D633" t="s">
        <v>890</v>
      </c>
      <c r="F633" s="2" t="s">
        <v>970</v>
      </c>
      <c r="G633" s="2">
        <v>10573</v>
      </c>
      <c r="H633" s="2">
        <v>0</v>
      </c>
      <c r="I633">
        <v>8.1376099927002841</v>
      </c>
      <c r="J633">
        <v>9.0862391770442766E-2</v>
      </c>
      <c r="K633">
        <v>225.61605267121118</v>
      </c>
      <c r="L633">
        <v>0.87863100340121292</v>
      </c>
      <c r="M633">
        <v>0.97649841588791686</v>
      </c>
      <c r="N633">
        <v>25.175437927246094</v>
      </c>
      <c r="O633" s="2">
        <v>6</v>
      </c>
      <c r="P633">
        <v>1.4200000166893005</v>
      </c>
      <c r="Q633" s="2">
        <v>0</v>
      </c>
      <c r="R633">
        <v>1.4200000166893005</v>
      </c>
      <c r="S633" s="2">
        <v>22.356321334838867</v>
      </c>
      <c r="T633" s="2">
        <v>25.175437927246094</v>
      </c>
      <c r="U633" s="2">
        <v>21.128978729248047</v>
      </c>
      <c r="V633" s="2">
        <v>398.64434814453125</v>
      </c>
      <c r="W633" s="2">
        <v>381.7183837890625</v>
      </c>
      <c r="X633" s="2">
        <v>21.192686080932617</v>
      </c>
      <c r="Y633" s="2">
        <v>22.907663345336914</v>
      </c>
      <c r="Z633" s="2">
        <v>76.303825378417969</v>
      </c>
      <c r="AA633" s="2">
        <v>82.478569030761719</v>
      </c>
      <c r="AB633" s="2">
        <v>300.3551025390625</v>
      </c>
      <c r="AC633" s="2">
        <v>1501.4703369140625</v>
      </c>
      <c r="AD633" s="2">
        <v>163.88127136230469</v>
      </c>
      <c r="AE633" s="2">
        <v>97.634979248046875</v>
      </c>
      <c r="AF633" s="2">
        <v>9.6483669281005859</v>
      </c>
      <c r="AG633" s="2">
        <v>-4.3077319860458374E-2</v>
      </c>
      <c r="AH633" s="2">
        <v>1</v>
      </c>
      <c r="AI633" s="2">
        <v>-0.21956524252891541</v>
      </c>
      <c r="AJ633" s="2">
        <v>2.737391471862793</v>
      </c>
      <c r="AK633" s="2">
        <v>1</v>
      </c>
      <c r="AL633" s="2">
        <v>0</v>
      </c>
      <c r="AM633" s="2">
        <v>0.15999999642372131</v>
      </c>
      <c r="AN633" s="2">
        <v>111115</v>
      </c>
      <c r="AO633">
        <v>0.50059183756510417</v>
      </c>
      <c r="AP633">
        <v>8.7863100340121296E-4</v>
      </c>
      <c r="AQ633">
        <v>298.32543792724607</v>
      </c>
      <c r="AR633">
        <v>295.50632133483884</v>
      </c>
      <c r="AS633">
        <v>240.23524853657364</v>
      </c>
      <c r="AT633">
        <v>2.0098304181475739</v>
      </c>
      <c r="AU633">
        <v>3.2130876512311306</v>
      </c>
      <c r="AV633">
        <v>32.90918558059105</v>
      </c>
      <c r="AW633">
        <v>10.001522235254136</v>
      </c>
      <c r="AX633">
        <v>23.76587963104248</v>
      </c>
      <c r="AY633">
        <v>2.9531124305152234</v>
      </c>
      <c r="AZ633">
        <v>8.539798005960933E-2</v>
      </c>
      <c r="BA633">
        <v>2.2365892353432137</v>
      </c>
      <c r="BB633">
        <v>0.71652319517200969</v>
      </c>
      <c r="BC633">
        <v>5.383917949956088E-2</v>
      </c>
      <c r="BD633">
        <v>22.028018620579957</v>
      </c>
      <c r="BE633">
        <v>0.59105367268841458</v>
      </c>
      <c r="BF633">
        <v>70.616385039230806</v>
      </c>
      <c r="BG633">
        <v>373.98192367566162</v>
      </c>
      <c r="BH633">
        <v>1.536567850380874E-2</v>
      </c>
    </row>
    <row r="634" spans="1:60" x14ac:dyDescent="0.25">
      <c r="A634" s="6" t="s">
        <v>554</v>
      </c>
      <c r="B634" t="s">
        <v>996</v>
      </c>
      <c r="C634" s="6">
        <v>140525</v>
      </c>
      <c r="D634" t="s">
        <v>2042</v>
      </c>
      <c r="F634" s="2" t="s">
        <v>977</v>
      </c>
      <c r="G634" s="2">
        <v>14162.5</v>
      </c>
      <c r="H634" s="2">
        <v>0</v>
      </c>
      <c r="I634">
        <v>25.441003354485648</v>
      </c>
      <c r="J634">
        <v>4.5769030521444529E-2</v>
      </c>
      <c r="K634">
        <v>808.81670847319413</v>
      </c>
      <c r="L634">
        <v>0.53418246982779116</v>
      </c>
      <c r="M634">
        <v>1.1457639622052556</v>
      </c>
      <c r="N634">
        <v>24.529243469238281</v>
      </c>
      <c r="O634" s="2">
        <v>6</v>
      </c>
      <c r="P634">
        <v>1.4200000166893005</v>
      </c>
      <c r="Q634" s="2">
        <v>0</v>
      </c>
      <c r="R634">
        <v>1.4200000166893005</v>
      </c>
      <c r="S634" s="2">
        <v>22.710546493530273</v>
      </c>
      <c r="T634" s="2">
        <v>24.529243469238281</v>
      </c>
      <c r="U634" s="2">
        <v>22.116216659545898</v>
      </c>
      <c r="V634" s="2">
        <v>1799.9312744140625</v>
      </c>
      <c r="W634" s="2">
        <v>1747.2567138671875</v>
      </c>
      <c r="X634" s="2">
        <v>18.885780334472656</v>
      </c>
      <c r="Y634" s="2">
        <v>19.931379318237305</v>
      </c>
      <c r="Z634" s="2">
        <v>66.542236328125</v>
      </c>
      <c r="AA634" s="2">
        <v>70.226303100585937</v>
      </c>
      <c r="AB634" s="2">
        <v>300.42233276367188</v>
      </c>
      <c r="AC634" s="2">
        <v>1499.611083984375</v>
      </c>
      <c r="AD634" s="2">
        <v>101.68662261962891</v>
      </c>
      <c r="AE634" s="2">
        <v>97.622917175292969</v>
      </c>
      <c r="AF634" s="2">
        <v>-13.835184097290039</v>
      </c>
      <c r="AG634" s="2">
        <v>-1.7141193151473999E-2</v>
      </c>
      <c r="AH634" s="2">
        <v>0.66666668653488159</v>
      </c>
      <c r="AI634" s="2">
        <v>-0.21956524252891541</v>
      </c>
      <c r="AJ634" s="2">
        <v>2.737391471862793</v>
      </c>
      <c r="AK634" s="2">
        <v>1</v>
      </c>
      <c r="AL634" s="2">
        <v>0</v>
      </c>
      <c r="AM634" s="2">
        <v>0.15999999642372131</v>
      </c>
      <c r="AN634" s="2">
        <v>111115</v>
      </c>
      <c r="AO634">
        <v>0.50070388793945309</v>
      </c>
      <c r="AP634">
        <v>5.3418246982779116E-4</v>
      </c>
      <c r="AQ634">
        <v>297.67924346923826</v>
      </c>
      <c r="AR634">
        <v>295.86054649353025</v>
      </c>
      <c r="AS634">
        <v>239.93776807447284</v>
      </c>
      <c r="AT634">
        <v>2.3222839149745873</v>
      </c>
      <c r="AU634">
        <v>3.0915233545788832</v>
      </c>
      <c r="AV634">
        <v>31.668008332794482</v>
      </c>
      <c r="AW634">
        <v>11.736629014557177</v>
      </c>
      <c r="AX634">
        <v>23.619894981384277</v>
      </c>
      <c r="AY634">
        <v>2.9272693357235364</v>
      </c>
      <c r="AZ634">
        <v>4.4339880302411601E-2</v>
      </c>
      <c r="BA634">
        <v>1.9457593923736276</v>
      </c>
      <c r="BB634">
        <v>0.98150994334990882</v>
      </c>
      <c r="BC634">
        <v>2.783737693537626E-2</v>
      </c>
      <c r="BD634">
        <v>78.959046541271704</v>
      </c>
      <c r="BE634">
        <v>0.46290662502766833</v>
      </c>
      <c r="BF634">
        <v>63.144936152888462</v>
      </c>
      <c r="BG634">
        <v>1723.0698447651496</v>
      </c>
      <c r="BH634">
        <v>9.3233047828271617E-3</v>
      </c>
    </row>
    <row r="635" spans="1:60" x14ac:dyDescent="0.25">
      <c r="A635" s="6" t="s">
        <v>554</v>
      </c>
      <c r="B635" t="s">
        <v>996</v>
      </c>
      <c r="C635" s="6">
        <v>140525</v>
      </c>
      <c r="D635" t="s">
        <v>2042</v>
      </c>
      <c r="F635" s="2" t="s">
        <v>978</v>
      </c>
      <c r="G635" s="2">
        <v>14854.5</v>
      </c>
      <c r="H635" s="2">
        <v>0</v>
      </c>
      <c r="I635">
        <v>7.5135503137967019</v>
      </c>
      <c r="J635">
        <v>6.2464327097429231E-2</v>
      </c>
      <c r="K635">
        <v>181.30968777202909</v>
      </c>
      <c r="L635">
        <v>0.67032723665555594</v>
      </c>
      <c r="M635">
        <v>1.0649472204339685</v>
      </c>
      <c r="N635">
        <v>24.628765106201172</v>
      </c>
      <c r="O635" s="2">
        <v>6</v>
      </c>
      <c r="P635">
        <v>1.4200000166893005</v>
      </c>
      <c r="Q635" s="2">
        <v>0</v>
      </c>
      <c r="R635">
        <v>1.4200000166893005</v>
      </c>
      <c r="S635" s="2">
        <v>22.679931640625</v>
      </c>
      <c r="T635" s="2">
        <v>24.628765106201172</v>
      </c>
      <c r="U635" s="2">
        <v>22.117073059082031</v>
      </c>
      <c r="V635" s="2">
        <v>401.59353637695312</v>
      </c>
      <c r="W635" s="2">
        <v>386.06988525390625</v>
      </c>
      <c r="X635" s="2">
        <v>19.63531494140625</v>
      </c>
      <c r="Y635" s="2">
        <v>20.946111679077148</v>
      </c>
      <c r="Z635" s="2">
        <v>69.318946838378906</v>
      </c>
      <c r="AA635" s="2">
        <v>73.946479797363281</v>
      </c>
      <c r="AB635" s="2">
        <v>300.40652465820312</v>
      </c>
      <c r="AC635" s="2">
        <v>1493.5257568359375</v>
      </c>
      <c r="AD635" s="2">
        <v>117.78923797607422</v>
      </c>
      <c r="AE635" s="2">
        <v>97.633033752441406</v>
      </c>
      <c r="AF635" s="2">
        <v>4.8235988616943359</v>
      </c>
      <c r="AG635" s="2">
        <v>-2.8013080358505249E-2</v>
      </c>
      <c r="AH635" s="2">
        <v>1</v>
      </c>
      <c r="AI635" s="2">
        <v>-0.21956524252891541</v>
      </c>
      <c r="AJ635" s="2">
        <v>2.737391471862793</v>
      </c>
      <c r="AK635" s="2">
        <v>1</v>
      </c>
      <c r="AL635" s="2">
        <v>0</v>
      </c>
      <c r="AM635" s="2">
        <v>0.15999999642372131</v>
      </c>
      <c r="AN635" s="2">
        <v>111115</v>
      </c>
      <c r="AO635">
        <v>0.50067754109700513</v>
      </c>
      <c r="AP635">
        <v>6.703272366555559E-4</v>
      </c>
      <c r="AQ635">
        <v>297.77876510620115</v>
      </c>
      <c r="AR635">
        <v>295.82993164062498</v>
      </c>
      <c r="AS635">
        <v>238.96411575248567</v>
      </c>
      <c r="AT635">
        <v>2.2217989558023765</v>
      </c>
      <c r="AU635">
        <v>3.1099796489797149</v>
      </c>
      <c r="AV635">
        <v>31.853764340309123</v>
      </c>
      <c r="AW635">
        <v>10.907652661231975</v>
      </c>
      <c r="AX635">
        <v>23.654348373413086</v>
      </c>
      <c r="AY635">
        <v>2.9333505876202772</v>
      </c>
      <c r="AZ635">
        <v>5.9832363518616878E-2</v>
      </c>
      <c r="BA635">
        <v>2.0450324285457464</v>
      </c>
      <c r="BB635">
        <v>0.88831815907453082</v>
      </c>
      <c r="BC635">
        <v>3.762310936987244E-2</v>
      </c>
      <c r="BD635">
        <v>17.70181486589113</v>
      </c>
      <c r="BE635">
        <v>0.46962919071708303</v>
      </c>
      <c r="BF635">
        <v>66.31054096934146</v>
      </c>
      <c r="BG635">
        <v>378.92672130713783</v>
      </c>
      <c r="BH635">
        <v>1.3148388801654023E-2</v>
      </c>
    </row>
    <row r="636" spans="1:60" x14ac:dyDescent="0.25">
      <c r="A636" s="6" t="s">
        <v>554</v>
      </c>
      <c r="B636" t="s">
        <v>996</v>
      </c>
      <c r="C636" s="6">
        <v>140525</v>
      </c>
      <c r="D636" t="s">
        <v>2043</v>
      </c>
      <c r="F636" s="2" t="s">
        <v>975</v>
      </c>
      <c r="G636" s="2">
        <v>13423.5</v>
      </c>
      <c r="H636" s="2">
        <v>0</v>
      </c>
      <c r="I636">
        <v>18.801478123363463</v>
      </c>
      <c r="J636">
        <v>4.8720830658760442E-2</v>
      </c>
      <c r="K636">
        <v>1100.2340468290859</v>
      </c>
      <c r="L636">
        <v>0.52796191176033502</v>
      </c>
      <c r="M636">
        <v>1.0658203080519701</v>
      </c>
      <c r="N636">
        <v>24.368682861328125</v>
      </c>
      <c r="O636" s="2">
        <v>6</v>
      </c>
      <c r="P636">
        <v>1.4200000166893005</v>
      </c>
      <c r="Q636" s="2">
        <v>0</v>
      </c>
      <c r="R636">
        <v>1.4200000166893005</v>
      </c>
      <c r="S636" s="2">
        <v>22.042776107788086</v>
      </c>
      <c r="T636" s="2">
        <v>24.368682861328125</v>
      </c>
      <c r="U636" s="2">
        <v>21.133710861206055</v>
      </c>
      <c r="V636" s="2">
        <v>1800.760498046875</v>
      </c>
      <c r="W636" s="2">
        <v>1761.353515625</v>
      </c>
      <c r="X636" s="2">
        <v>19.41480827331543</v>
      </c>
      <c r="Y636" s="2">
        <v>20.447677612304688</v>
      </c>
      <c r="Z636" s="2">
        <v>71.240127563476563</v>
      </c>
      <c r="AA636" s="2">
        <v>75.030105590820313</v>
      </c>
      <c r="AB636" s="2">
        <v>300.42501831054687</v>
      </c>
      <c r="AC636" s="2">
        <v>1499.9337158203125</v>
      </c>
      <c r="AD636" s="2">
        <v>93.021080017089844</v>
      </c>
      <c r="AE636" s="2">
        <v>97.621299743652344</v>
      </c>
      <c r="AF636" s="2">
        <v>-13.112802505493164</v>
      </c>
      <c r="AG636" s="2">
        <v>-5.845874547958374E-3</v>
      </c>
      <c r="AH636" s="2">
        <v>0.66666668653488159</v>
      </c>
      <c r="AI636" s="2">
        <v>-0.21956524252891541</v>
      </c>
      <c r="AJ636" s="2">
        <v>2.737391471862793</v>
      </c>
      <c r="AK636" s="2">
        <v>1</v>
      </c>
      <c r="AL636" s="2">
        <v>0</v>
      </c>
      <c r="AM636" s="2">
        <v>0.15999999642372131</v>
      </c>
      <c r="AN636" s="2">
        <v>111115</v>
      </c>
      <c r="AO636">
        <v>0.50070836385091144</v>
      </c>
      <c r="AP636">
        <v>5.2796191176033506E-4</v>
      </c>
      <c r="AQ636">
        <v>297.5186828613281</v>
      </c>
      <c r="AR636">
        <v>295.19277610778806</v>
      </c>
      <c r="AS636">
        <v>239.98938916706902</v>
      </c>
      <c r="AT636">
        <v>2.2602138208921998</v>
      </c>
      <c r="AU636">
        <v>3.0619491733043356</v>
      </c>
      <c r="AV636">
        <v>31.365584983449612</v>
      </c>
      <c r="AW636">
        <v>10.917907371144924</v>
      </c>
      <c r="AX636">
        <v>23.205729484558105</v>
      </c>
      <c r="AY636">
        <v>2.8550246383727029</v>
      </c>
      <c r="AZ636">
        <v>4.7104649241872659E-2</v>
      </c>
      <c r="BA636">
        <v>1.9961288652523654</v>
      </c>
      <c r="BB636">
        <v>0.85889577312033749</v>
      </c>
      <c r="BC636">
        <v>2.9581465478627493E-2</v>
      </c>
      <c r="BD636">
        <v>107.40627767367381</v>
      </c>
      <c r="BE636">
        <v>0.62465259646566629</v>
      </c>
      <c r="BF636">
        <v>65.451076735747606</v>
      </c>
      <c r="BG636">
        <v>1743.4788711403341</v>
      </c>
      <c r="BH636">
        <v>7.0581697763442055E-3</v>
      </c>
    </row>
    <row r="637" spans="1:60" x14ac:dyDescent="0.25">
      <c r="A637" s="6" t="s">
        <v>554</v>
      </c>
      <c r="B637" t="s">
        <v>996</v>
      </c>
      <c r="C637" s="6">
        <v>140525</v>
      </c>
      <c r="D637" t="s">
        <v>2043</v>
      </c>
      <c r="F637" s="2" t="s">
        <v>976</v>
      </c>
      <c r="G637" s="2">
        <v>13542</v>
      </c>
      <c r="H637" s="2">
        <v>0</v>
      </c>
      <c r="I637">
        <v>3.6106423251111588</v>
      </c>
      <c r="J637">
        <v>4.0268261413059191E-2</v>
      </c>
      <c r="K637">
        <v>238.94398777053132</v>
      </c>
      <c r="L637">
        <v>0.43882389824212953</v>
      </c>
      <c r="M637">
        <v>1.0659213573015733</v>
      </c>
      <c r="N637">
        <v>24.240018844604492</v>
      </c>
      <c r="O637" s="2">
        <v>6</v>
      </c>
      <c r="P637">
        <v>1.4200000166893005</v>
      </c>
      <c r="Q637" s="2">
        <v>0</v>
      </c>
      <c r="R637">
        <v>1.4200000166893005</v>
      </c>
      <c r="S637" s="2">
        <v>22.642335891723633</v>
      </c>
      <c r="T637" s="2">
        <v>24.240018844604492</v>
      </c>
      <c r="U637" s="2">
        <v>22.118270874023438</v>
      </c>
      <c r="V637" s="2">
        <v>399.07525634765625</v>
      </c>
      <c r="W637" s="2">
        <v>391.52090454101562</v>
      </c>
      <c r="X637" s="2">
        <v>19.346963882446289</v>
      </c>
      <c r="Y637" s="2">
        <v>20.205678939819336</v>
      </c>
      <c r="Z637" s="2">
        <v>68.4488525390625</v>
      </c>
      <c r="AA637" s="2">
        <v>71.486953735351562</v>
      </c>
      <c r="AB637" s="2">
        <v>300.41897583007812</v>
      </c>
      <c r="AC637" s="2">
        <v>1499.8912353515625</v>
      </c>
      <c r="AD637" s="2">
        <v>76.024726867675781</v>
      </c>
      <c r="AE637" s="2">
        <v>97.621444702148438</v>
      </c>
      <c r="AF637" s="2">
        <v>5.4087123870849609</v>
      </c>
      <c r="AG637" s="2">
        <v>-1.7356723546981812E-2</v>
      </c>
      <c r="AH637" s="2">
        <v>1</v>
      </c>
      <c r="AI637" s="2">
        <v>-0.21956524252891541</v>
      </c>
      <c r="AJ637" s="2">
        <v>2.737391471862793</v>
      </c>
      <c r="AK637" s="2">
        <v>1</v>
      </c>
      <c r="AL637" s="2">
        <v>0</v>
      </c>
      <c r="AM637" s="2">
        <v>0.15999999642372131</v>
      </c>
      <c r="AN637" s="2">
        <v>111115</v>
      </c>
      <c r="AO637">
        <v>0.50069829305013014</v>
      </c>
      <c r="AP637">
        <v>4.3882389824212952E-4</v>
      </c>
      <c r="AQ637">
        <v>297.39001884460447</v>
      </c>
      <c r="AR637">
        <v>295.79233589172361</v>
      </c>
      <c r="AS637">
        <v>239.98259229222094</v>
      </c>
      <c r="AT637">
        <v>2.4035066772312357</v>
      </c>
      <c r="AU637">
        <v>3.0384289265945119</v>
      </c>
      <c r="AV637">
        <v>31.124605212154194</v>
      </c>
      <c r="AW637">
        <v>10.918926272334858</v>
      </c>
      <c r="AX637">
        <v>23.441177368164063</v>
      </c>
      <c r="AY637">
        <v>2.8959010884225758</v>
      </c>
      <c r="AZ637">
        <v>3.9157826500826713E-2</v>
      </c>
      <c r="BA637">
        <v>1.9725075692929386</v>
      </c>
      <c r="BB637">
        <v>0.92339351912963719</v>
      </c>
      <c r="BC637">
        <v>2.4571042169013537E-2</v>
      </c>
      <c r="BD637">
        <v>23.326057289051754</v>
      </c>
      <c r="BE637">
        <v>0.61029688325492626</v>
      </c>
      <c r="BF637">
        <v>64.987466261716079</v>
      </c>
      <c r="BG637">
        <v>388.08825166664133</v>
      </c>
      <c r="BH637">
        <v>6.0462148822748012E-3</v>
      </c>
    </row>
    <row r="638" spans="1:60" x14ac:dyDescent="0.25">
      <c r="A638" s="6" t="s">
        <v>554</v>
      </c>
      <c r="B638" t="s">
        <v>996</v>
      </c>
      <c r="C638" s="6">
        <v>140525</v>
      </c>
      <c r="D638" t="s">
        <v>2044</v>
      </c>
      <c r="F638" s="2" t="s">
        <v>979</v>
      </c>
      <c r="G638" s="2">
        <v>15203.5</v>
      </c>
      <c r="H638" s="2">
        <v>0</v>
      </c>
      <c r="I638">
        <v>10.02118089050799</v>
      </c>
      <c r="J638">
        <v>0.11412068447814291</v>
      </c>
      <c r="K638">
        <v>224.25632795979317</v>
      </c>
      <c r="L638">
        <v>1.095711849974307</v>
      </c>
      <c r="M638">
        <v>0.98544240149267459</v>
      </c>
      <c r="N638">
        <v>24.733791351318359</v>
      </c>
      <c r="O638" s="2">
        <v>6</v>
      </c>
      <c r="P638">
        <v>1.4200000166893005</v>
      </c>
      <c r="Q638" s="2">
        <v>0</v>
      </c>
      <c r="R638">
        <v>1.4200000166893005</v>
      </c>
      <c r="S638" s="2">
        <v>22.788030624389648</v>
      </c>
      <c r="T638" s="2">
        <v>24.733791351318359</v>
      </c>
      <c r="U638" s="2">
        <v>22.117118835449219</v>
      </c>
      <c r="V638" s="2">
        <v>400.22549438476562</v>
      </c>
      <c r="W638" s="2">
        <v>379.37969970703125</v>
      </c>
      <c r="X638" s="2">
        <v>19.819490432739258</v>
      </c>
      <c r="Y638" s="2">
        <v>21.959920883178711</v>
      </c>
      <c r="Z638" s="2">
        <v>69.515335083007812</v>
      </c>
      <c r="AA638" s="2">
        <v>77.022727966308594</v>
      </c>
      <c r="AB638" s="2">
        <v>300.4022216796875</v>
      </c>
      <c r="AC638" s="2">
        <v>1500.306640625</v>
      </c>
      <c r="AD638" s="2">
        <v>114.38424682617187</v>
      </c>
      <c r="AE638" s="2">
        <v>97.6378173828125</v>
      </c>
      <c r="AF638" s="2">
        <v>5.8013515472412109</v>
      </c>
      <c r="AG638" s="2">
        <v>-4.4246524572372437E-2</v>
      </c>
      <c r="AH638" s="2">
        <v>1</v>
      </c>
      <c r="AI638" s="2">
        <v>-0.21956524252891541</v>
      </c>
      <c r="AJ638" s="2">
        <v>2.737391471862793</v>
      </c>
      <c r="AK638" s="2">
        <v>1</v>
      </c>
      <c r="AL638" s="2">
        <v>0</v>
      </c>
      <c r="AM638" s="2">
        <v>0.15999999642372131</v>
      </c>
      <c r="AN638" s="2">
        <v>111115</v>
      </c>
      <c r="AO638">
        <v>0.50067036946614574</v>
      </c>
      <c r="AP638">
        <v>1.0957118499743069E-3</v>
      </c>
      <c r="AQ638">
        <v>297.88379135131834</v>
      </c>
      <c r="AR638">
        <v>295.93803062438963</v>
      </c>
      <c r="AS638">
        <v>240.04905713448534</v>
      </c>
      <c r="AT638">
        <v>2.0121447340985372</v>
      </c>
      <c r="AU638">
        <v>3.129561146425488</v>
      </c>
      <c r="AV638">
        <v>32.052756097110326</v>
      </c>
      <c r="AW638">
        <v>10.092835213931615</v>
      </c>
      <c r="AX638">
        <v>23.760910987854004</v>
      </c>
      <c r="AY638">
        <v>2.9522295822577456</v>
      </c>
      <c r="AZ638">
        <v>0.10563143678345426</v>
      </c>
      <c r="BA638">
        <v>2.1441187449328134</v>
      </c>
      <c r="BB638">
        <v>0.80811083732493216</v>
      </c>
      <c r="BC638">
        <v>6.6733248176610013E-2</v>
      </c>
      <c r="BD638">
        <v>21.895898396278394</v>
      </c>
      <c r="BE638">
        <v>0.59111314636226142</v>
      </c>
      <c r="BF638">
        <v>70.04518706124027</v>
      </c>
      <c r="BG638">
        <v>369.85252080338068</v>
      </c>
      <c r="BH638">
        <v>1.8978794264412173E-2</v>
      </c>
    </row>
    <row r="639" spans="1:60" x14ac:dyDescent="0.25">
      <c r="A639" s="6" t="s">
        <v>554</v>
      </c>
      <c r="B639" t="s">
        <v>996</v>
      </c>
      <c r="C639" s="6">
        <v>140525</v>
      </c>
      <c r="D639" t="s">
        <v>2044</v>
      </c>
      <c r="F639" s="2" t="s">
        <v>980</v>
      </c>
      <c r="G639" s="2">
        <v>15389.5</v>
      </c>
      <c r="H639" s="2">
        <v>0</v>
      </c>
      <c r="I639">
        <v>19.13815588022004</v>
      </c>
      <c r="J639">
        <v>0.14649023681034137</v>
      </c>
      <c r="K639">
        <v>1505.3538039574596</v>
      </c>
      <c r="L639">
        <v>1.2984906003218353</v>
      </c>
      <c r="M639">
        <v>0.92902910628733348</v>
      </c>
      <c r="N639">
        <v>24.561374664306641</v>
      </c>
      <c r="O639" s="2">
        <v>6</v>
      </c>
      <c r="P639">
        <v>1.4200000166893005</v>
      </c>
      <c r="Q639" s="2">
        <v>0</v>
      </c>
      <c r="R639">
        <v>1.4200000166893005</v>
      </c>
      <c r="S639" s="2">
        <v>22.708095550537109</v>
      </c>
      <c r="T639" s="2">
        <v>24.561374664306641</v>
      </c>
      <c r="U639" s="2">
        <v>22.116283416748047</v>
      </c>
      <c r="V639" s="2">
        <v>1800.8193359375</v>
      </c>
      <c r="W639" s="2">
        <v>1758.034912109375</v>
      </c>
      <c r="X639" s="2">
        <v>19.672445297241211</v>
      </c>
      <c r="Y639" s="2">
        <v>22.208345413208008</v>
      </c>
      <c r="Z639" s="2">
        <v>69.337043762207031</v>
      </c>
      <c r="AA639" s="2">
        <v>78.275016784667969</v>
      </c>
      <c r="AB639" s="2">
        <v>300.40298461914062</v>
      </c>
      <c r="AC639" s="2">
        <v>1499.9527587890625</v>
      </c>
      <c r="AD639" s="2">
        <v>111.24100494384766</v>
      </c>
      <c r="AE639" s="2">
        <v>97.640884399414063</v>
      </c>
      <c r="AF639" s="2">
        <v>-13.579629898071289</v>
      </c>
      <c r="AG639" s="2">
        <v>-3.2714694738388062E-2</v>
      </c>
      <c r="AH639" s="2">
        <v>1</v>
      </c>
      <c r="AI639" s="2">
        <v>-0.21956524252891541</v>
      </c>
      <c r="AJ639" s="2">
        <v>2.737391471862793</v>
      </c>
      <c r="AK639" s="2">
        <v>1</v>
      </c>
      <c r="AL639" s="2">
        <v>0</v>
      </c>
      <c r="AM639" s="2">
        <v>0.15999999642372131</v>
      </c>
      <c r="AN639" s="2">
        <v>111115</v>
      </c>
      <c r="AO639">
        <v>0.50067164103190098</v>
      </c>
      <c r="AP639">
        <v>1.2984906003218352E-3</v>
      </c>
      <c r="AQ639">
        <v>297.71137466430662</v>
      </c>
      <c r="AR639">
        <v>295.85809555053709</v>
      </c>
      <c r="AS639">
        <v>239.99243604200092</v>
      </c>
      <c r="AT639">
        <v>1.9186200683649224</v>
      </c>
      <c r="AU639">
        <v>3.0974715934806341</v>
      </c>
      <c r="AV639">
        <v>31.723100548843675</v>
      </c>
      <c r="AW639">
        <v>9.5147551356356672</v>
      </c>
      <c r="AX639">
        <v>23.634735107421875</v>
      </c>
      <c r="AY639">
        <v>2.9298873631957663</v>
      </c>
      <c r="AZ639">
        <v>0.13279121159597554</v>
      </c>
      <c r="BA639">
        <v>2.1684424871933006</v>
      </c>
      <c r="BB639">
        <v>0.76144487600246569</v>
      </c>
      <c r="BC639">
        <v>8.4125385638029793E-2</v>
      </c>
      <c r="BD639">
        <v>146.98407675242854</v>
      </c>
      <c r="BE639">
        <v>0.8562707108877966</v>
      </c>
      <c r="BF639">
        <v>72.058192178059116</v>
      </c>
      <c r="BG639">
        <v>1739.8401866624456</v>
      </c>
      <c r="BH639">
        <v>7.926365449668198E-3</v>
      </c>
    </row>
    <row r="640" spans="1:60" x14ac:dyDescent="0.25">
      <c r="A640" s="6" t="s">
        <v>554</v>
      </c>
      <c r="B640" t="s">
        <v>996</v>
      </c>
      <c r="C640" s="6">
        <v>140525</v>
      </c>
      <c r="D640" t="s">
        <v>922</v>
      </c>
      <c r="F640" s="2" t="s">
        <v>965</v>
      </c>
      <c r="G640" s="2">
        <v>5095.5</v>
      </c>
      <c r="H640" s="2">
        <v>0</v>
      </c>
      <c r="I640">
        <v>29.751080137464129</v>
      </c>
      <c r="J640">
        <v>5.8084598763794362E-2</v>
      </c>
      <c r="K640">
        <v>887.66311970484355</v>
      </c>
      <c r="L640">
        <v>0.70174008577848879</v>
      </c>
      <c r="M640">
        <v>1.1954656852330787</v>
      </c>
      <c r="N640">
        <v>25.316257476806641</v>
      </c>
      <c r="O640" s="2">
        <v>6</v>
      </c>
      <c r="P640">
        <v>1.4200000166893005</v>
      </c>
      <c r="Q640" s="2">
        <v>0</v>
      </c>
      <c r="R640">
        <v>1.4200000166893005</v>
      </c>
      <c r="S640" s="2">
        <v>22.450645446777344</v>
      </c>
      <c r="T640" s="2">
        <v>25.316257476806641</v>
      </c>
      <c r="U640" s="2">
        <v>21.124744415283203</v>
      </c>
      <c r="V640" s="2">
        <v>1799.5635986328125</v>
      </c>
      <c r="W640" s="2">
        <v>1762.40087890625</v>
      </c>
      <c r="X640" s="2">
        <v>20.102863311767578</v>
      </c>
      <c r="Y640" s="2">
        <v>20.926826477050781</v>
      </c>
      <c r="Z640" s="2">
        <v>72.017837524414063</v>
      </c>
      <c r="AA640" s="2">
        <v>74.969657897949219</v>
      </c>
      <c r="AB640" s="2">
        <v>500.3050537109375</v>
      </c>
      <c r="AC640" s="2">
        <v>1499.0157470703125</v>
      </c>
      <c r="AD640" s="2">
        <v>1033.082763671875</v>
      </c>
      <c r="AE640" s="2">
        <v>97.705253601074219</v>
      </c>
      <c r="AF640" s="2">
        <v>-12.623178482055664</v>
      </c>
      <c r="AG640" s="2">
        <v>-1.6023486852645874E-2</v>
      </c>
      <c r="AH640" s="2">
        <v>0.66666668653488159</v>
      </c>
      <c r="AI640" s="2">
        <v>-0.21956524252891541</v>
      </c>
      <c r="AJ640" s="2">
        <v>2.737391471862793</v>
      </c>
      <c r="AK640" s="2">
        <v>1</v>
      </c>
      <c r="AL640" s="2">
        <v>0</v>
      </c>
      <c r="AM640" s="2">
        <v>0.15999999642372131</v>
      </c>
      <c r="AN640" s="2">
        <v>111115</v>
      </c>
      <c r="AO640">
        <v>0.83384175618489564</v>
      </c>
      <c r="AP640">
        <v>7.0174008577848876E-4</v>
      </c>
      <c r="AQ640">
        <v>298.46625747680662</v>
      </c>
      <c r="AR640">
        <v>295.60064544677732</v>
      </c>
      <c r="AS640">
        <v>239.84251417035193</v>
      </c>
      <c r="AT640">
        <v>2.0905059990945474</v>
      </c>
      <c r="AU640">
        <v>3.2401265732389999</v>
      </c>
      <c r="AV640">
        <v>33.162255393842777</v>
      </c>
      <c r="AW640">
        <v>12.235428916791996</v>
      </c>
      <c r="AX640">
        <v>23.883451461791992</v>
      </c>
      <c r="AY640">
        <v>2.9740705361013191</v>
      </c>
      <c r="AZ640">
        <v>5.5802036197160274E-2</v>
      </c>
      <c r="BA640">
        <v>2.0446608880059212</v>
      </c>
      <c r="BB640">
        <v>0.92940964809539794</v>
      </c>
      <c r="BC640">
        <v>3.5074407024942238E-2</v>
      </c>
      <c r="BD640">
        <v>86.729350223082434</v>
      </c>
      <c r="BE640">
        <v>0.50366697516386238</v>
      </c>
      <c r="BF640">
        <v>63.568988266327565</v>
      </c>
      <c r="BG640">
        <v>1734.1164016432017</v>
      </c>
      <c r="BH640">
        <v>1.0906107931260756E-2</v>
      </c>
    </row>
    <row r="641" spans="1:60" x14ac:dyDescent="0.25">
      <c r="A641" s="6" t="s">
        <v>554</v>
      </c>
      <c r="B641" t="s">
        <v>996</v>
      </c>
      <c r="C641" s="6">
        <v>140525</v>
      </c>
      <c r="D641" t="s">
        <v>922</v>
      </c>
      <c r="F641" s="2" t="s">
        <v>966</v>
      </c>
      <c r="G641" s="2">
        <v>5202.5</v>
      </c>
      <c r="H641" s="2">
        <v>0</v>
      </c>
      <c r="I641">
        <v>7.4621412095315049</v>
      </c>
      <c r="J641">
        <v>6.1432682620389902E-2</v>
      </c>
      <c r="K641">
        <v>181.98549801509162</v>
      </c>
      <c r="L641">
        <v>0.72124748193239963</v>
      </c>
      <c r="M641">
        <v>1.1642294406128495</v>
      </c>
      <c r="N641">
        <v>25.29290771484375</v>
      </c>
      <c r="O641" s="2">
        <v>6</v>
      </c>
      <c r="P641">
        <v>1.4200000166893005</v>
      </c>
      <c r="Q641" s="2">
        <v>0</v>
      </c>
      <c r="R641">
        <v>1.4200000166893005</v>
      </c>
      <c r="S641" s="2">
        <v>22.362016677856445</v>
      </c>
      <c r="T641" s="2">
        <v>25.29290771484375</v>
      </c>
      <c r="U641" s="2">
        <v>21.133529663085938</v>
      </c>
      <c r="V641" s="2">
        <v>398.38253784179687</v>
      </c>
      <c r="W641" s="2">
        <v>389.09713745117187</v>
      </c>
      <c r="X641" s="2">
        <v>20.353885650634766</v>
      </c>
      <c r="Y641" s="2">
        <v>21.200492858886719</v>
      </c>
      <c r="Z641" s="2">
        <v>73.311111450195313</v>
      </c>
      <c r="AA641" s="2">
        <v>76.360443115234375</v>
      </c>
      <c r="AB641" s="2">
        <v>500.31939697265625</v>
      </c>
      <c r="AC641" s="2">
        <v>1499.4766845703125</v>
      </c>
      <c r="AD641" s="2">
        <v>1094.472900390625</v>
      </c>
      <c r="AE641" s="2">
        <v>97.705276489257813</v>
      </c>
      <c r="AF641" s="2">
        <v>6.1108303070068359</v>
      </c>
      <c r="AG641" s="2">
        <v>-1.4880985021591187E-2</v>
      </c>
      <c r="AH641" s="2">
        <v>1</v>
      </c>
      <c r="AI641" s="2">
        <v>-0.21956524252891541</v>
      </c>
      <c r="AJ641" s="2">
        <v>2.737391471862793</v>
      </c>
      <c r="AK641" s="2">
        <v>1</v>
      </c>
      <c r="AL641" s="2">
        <v>0</v>
      </c>
      <c r="AM641" s="2">
        <v>0.15999999642372131</v>
      </c>
      <c r="AN641" s="2">
        <v>111115</v>
      </c>
      <c r="AO641">
        <v>0.83386566162109355</v>
      </c>
      <c r="AP641">
        <v>7.2124748193239964E-4</v>
      </c>
      <c r="AQ641">
        <v>298.44290771484373</v>
      </c>
      <c r="AR641">
        <v>295.51201667785642</v>
      </c>
      <c r="AS641">
        <v>239.91626416870349</v>
      </c>
      <c r="AT641">
        <v>2.0727490168307807</v>
      </c>
      <c r="AU641">
        <v>3.2356294570989124</v>
      </c>
      <c r="AV641">
        <v>33.116220263238837</v>
      </c>
      <c r="AW641">
        <v>11.915727404352118</v>
      </c>
      <c r="AX641">
        <v>23.827462196350098</v>
      </c>
      <c r="AY641">
        <v>2.9640738439450072</v>
      </c>
      <c r="AZ641">
        <v>5.8885165952439936E-2</v>
      </c>
      <c r="BA641">
        <v>2.0714000164860629</v>
      </c>
      <c r="BB641">
        <v>0.8926738274589443</v>
      </c>
      <c r="BC641">
        <v>3.7023931570493641E-2</v>
      </c>
      <c r="BD641">
        <v>17.780943400599806</v>
      </c>
      <c r="BE641">
        <v>0.46771225100037939</v>
      </c>
      <c r="BF641">
        <v>64.547728458473458</v>
      </c>
      <c r="BG641">
        <v>382.00284835647551</v>
      </c>
      <c r="BH641">
        <v>1.2608918142467547E-2</v>
      </c>
    </row>
    <row r="642" spans="1:60" x14ac:dyDescent="0.25">
      <c r="A642" s="6" t="s">
        <v>554</v>
      </c>
      <c r="B642" t="s">
        <v>996</v>
      </c>
      <c r="C642" s="6">
        <v>140525</v>
      </c>
      <c r="D642" t="s">
        <v>921</v>
      </c>
      <c r="F642" s="2" t="s">
        <v>967</v>
      </c>
      <c r="G642" s="2">
        <v>5426</v>
      </c>
      <c r="H642" s="2">
        <v>0</v>
      </c>
      <c r="I642">
        <v>27.15177707455323</v>
      </c>
      <c r="J642">
        <v>9.7101739983471158E-2</v>
      </c>
      <c r="K642">
        <v>1263.4210639942316</v>
      </c>
      <c r="L642">
        <v>1.0586448451961041</v>
      </c>
      <c r="M642">
        <v>1.1070180222987789</v>
      </c>
      <c r="N642">
        <v>25.186290740966797</v>
      </c>
      <c r="O642" s="2">
        <v>6</v>
      </c>
      <c r="P642">
        <v>1.4200000166893005</v>
      </c>
      <c r="Q642" s="2">
        <v>0</v>
      </c>
      <c r="R642">
        <v>1.4200000166893005</v>
      </c>
      <c r="S642" s="2">
        <v>22.312053680419922</v>
      </c>
      <c r="T642" s="2">
        <v>25.186290740966797</v>
      </c>
      <c r="U642" s="2">
        <v>21.134777069091797</v>
      </c>
      <c r="V642" s="2">
        <v>1799.7752685546875</v>
      </c>
      <c r="W642" s="2">
        <v>1764.971923828125</v>
      </c>
      <c r="X642" s="2">
        <v>20.335239410400391</v>
      </c>
      <c r="Y642" s="2">
        <v>21.57745361328125</v>
      </c>
      <c r="Z642" s="2">
        <v>73.463951110839844</v>
      </c>
      <c r="AA642" s="2">
        <v>77.951629638671875</v>
      </c>
      <c r="AB642" s="2">
        <v>500.3011474609375</v>
      </c>
      <c r="AC642" s="2">
        <v>1499.9434814453125</v>
      </c>
      <c r="AD642" s="2">
        <v>1128.8216552734375</v>
      </c>
      <c r="AE642" s="2">
        <v>97.70135498046875</v>
      </c>
      <c r="AF642" s="2">
        <v>-12.184701919555664</v>
      </c>
      <c r="AG642" s="2">
        <v>-1.0663837194442749E-2</v>
      </c>
      <c r="AH642" s="2">
        <v>0.66666668653488159</v>
      </c>
      <c r="AI642" s="2">
        <v>-0.21956524252891541</v>
      </c>
      <c r="AJ642" s="2">
        <v>2.737391471862793</v>
      </c>
      <c r="AK642" s="2">
        <v>1</v>
      </c>
      <c r="AL642" s="2">
        <v>0</v>
      </c>
      <c r="AM642" s="2">
        <v>0.15999999642372131</v>
      </c>
      <c r="AN642" s="2">
        <v>111115</v>
      </c>
      <c r="AO642">
        <v>0.83383524576822898</v>
      </c>
      <c r="AP642">
        <v>1.0586448451961042E-3</v>
      </c>
      <c r="AQ642">
        <v>298.33629074096677</v>
      </c>
      <c r="AR642">
        <v>295.4620536804199</v>
      </c>
      <c r="AS642">
        <v>239.9909516670341</v>
      </c>
      <c r="AT642">
        <v>1.905582011746116</v>
      </c>
      <c r="AU642">
        <v>3.2151644773445684</v>
      </c>
      <c r="AV642">
        <v>32.908084826329215</v>
      </c>
      <c r="AW642">
        <v>11.330631213047965</v>
      </c>
      <c r="AX642">
        <v>23.749172210693359</v>
      </c>
      <c r="AY642">
        <v>2.9501447064129476</v>
      </c>
      <c r="AZ642">
        <v>9.0886766026486043E-2</v>
      </c>
      <c r="BA642">
        <v>2.1081464550457896</v>
      </c>
      <c r="BB642">
        <v>0.841998251367158</v>
      </c>
      <c r="BC642">
        <v>5.733171985184015E-2</v>
      </c>
      <c r="BD642">
        <v>123.43794986310195</v>
      </c>
      <c r="BE642">
        <v>0.71583068656069171</v>
      </c>
      <c r="BF642">
        <v>66.870058662540998</v>
      </c>
      <c r="BG642">
        <v>1739.1586149409131</v>
      </c>
      <c r="BH642">
        <v>1.0439766161462482E-2</v>
      </c>
    </row>
    <row r="643" spans="1:60" x14ac:dyDescent="0.25">
      <c r="A643" s="6" t="s">
        <v>554</v>
      </c>
      <c r="B643" t="s">
        <v>996</v>
      </c>
      <c r="C643" s="6">
        <v>140525</v>
      </c>
      <c r="D643" t="s">
        <v>921</v>
      </c>
      <c r="F643" s="2" t="s">
        <v>968</v>
      </c>
      <c r="G643" s="2">
        <v>5551.5</v>
      </c>
      <c r="H643" s="2">
        <v>0</v>
      </c>
      <c r="I643">
        <v>9.4055814487438276</v>
      </c>
      <c r="J643">
        <v>9.1103107109633888E-2</v>
      </c>
      <c r="K643">
        <v>207.19473707279539</v>
      </c>
      <c r="L643">
        <v>1.0639349846940269</v>
      </c>
      <c r="M643">
        <v>1.1805593548054358</v>
      </c>
      <c r="N643">
        <v>25.591995239257812</v>
      </c>
      <c r="O643" s="2">
        <v>6</v>
      </c>
      <c r="P643">
        <v>1.4200000166893005</v>
      </c>
      <c r="Q643" s="2">
        <v>0</v>
      </c>
      <c r="R643">
        <v>1.4200000166893005</v>
      </c>
      <c r="S643" s="2">
        <v>22.340898513793945</v>
      </c>
      <c r="T643" s="2">
        <v>25.591995239257812</v>
      </c>
      <c r="U643" s="2">
        <v>21.136127471923828</v>
      </c>
      <c r="V643" s="2">
        <v>399.08795166015625</v>
      </c>
      <c r="W643" s="2">
        <v>387.31427001953125</v>
      </c>
      <c r="X643" s="2">
        <v>20.380411148071289</v>
      </c>
      <c r="Y643" s="2">
        <v>21.62872314453125</v>
      </c>
      <c r="Z643" s="2">
        <v>73.495712280273437</v>
      </c>
      <c r="AA643" s="2">
        <v>77.997360229492188</v>
      </c>
      <c r="AB643" s="2">
        <v>500.31887817382812</v>
      </c>
      <c r="AC643" s="2">
        <v>1500.65087890625</v>
      </c>
      <c r="AD643" s="2">
        <v>136.7105712890625</v>
      </c>
      <c r="AE643" s="2">
        <v>97.6982421875</v>
      </c>
      <c r="AF643" s="2">
        <v>6.1134853363037109</v>
      </c>
      <c r="AG643" s="2">
        <v>-2.1488040685653687E-2</v>
      </c>
      <c r="AH643" s="2">
        <v>1</v>
      </c>
      <c r="AI643" s="2">
        <v>-0.21956524252891541</v>
      </c>
      <c r="AJ643" s="2">
        <v>2.737391471862793</v>
      </c>
      <c r="AK643" s="2">
        <v>1</v>
      </c>
      <c r="AL643" s="2">
        <v>0</v>
      </c>
      <c r="AM643" s="2">
        <v>0.15999999642372131</v>
      </c>
      <c r="AN643" s="2">
        <v>111115</v>
      </c>
      <c r="AO643">
        <v>0.83386479695638005</v>
      </c>
      <c r="AP643">
        <v>1.0639349846940269E-3</v>
      </c>
      <c r="AQ643">
        <v>298.74199523925779</v>
      </c>
      <c r="AR643">
        <v>295.49089851379392</v>
      </c>
      <c r="AS643">
        <v>240.10413525825425</v>
      </c>
      <c r="AT643">
        <v>1.8518369911045383</v>
      </c>
      <c r="AU643">
        <v>3.2936475867862365</v>
      </c>
      <c r="AV643">
        <v>33.712454933069843</v>
      </c>
      <c r="AW643">
        <v>12.083731788538593</v>
      </c>
      <c r="AX643">
        <v>23.966446876525879</v>
      </c>
      <c r="AY643">
        <v>2.9889433222921715</v>
      </c>
      <c r="AZ643">
        <v>8.5610579171392531E-2</v>
      </c>
      <c r="BA643">
        <v>2.1130882319808006</v>
      </c>
      <c r="BB643">
        <v>0.87585509031137088</v>
      </c>
      <c r="BC643">
        <v>5.3974384428918901E-2</v>
      </c>
      <c r="BD643">
        <v>20.242561602513351</v>
      </c>
      <c r="BE643">
        <v>0.53495250010371964</v>
      </c>
      <c r="BF643">
        <v>65.35891215570291</v>
      </c>
      <c r="BG643">
        <v>378.37234409941175</v>
      </c>
      <c r="BH643">
        <v>1.6246921353222456E-2</v>
      </c>
    </row>
    <row r="644" spans="1:60" x14ac:dyDescent="0.25">
      <c r="A644" s="6" t="s">
        <v>554</v>
      </c>
      <c r="B644" t="s">
        <v>996</v>
      </c>
      <c r="C644" s="6">
        <v>140525</v>
      </c>
      <c r="D644" t="s">
        <v>923</v>
      </c>
      <c r="F644" s="2" t="s">
        <v>963</v>
      </c>
      <c r="G644" s="2">
        <v>6415</v>
      </c>
      <c r="H644" s="2">
        <v>0</v>
      </c>
      <c r="I644">
        <f>(V644-W644*(1000-X644)/(1000-Y644))*AO644</f>
        <v>22.939985312847785</v>
      </c>
      <c r="J644">
        <f>IF(AZ644&lt;&gt;0,1/(1/AZ644-1/R644),0)</f>
        <v>0.14844483982364792</v>
      </c>
      <c r="K644">
        <f>((BC644-AP644/2)*W644-I644)/(BC644+AP644/2)</f>
        <v>1469.3417069491231</v>
      </c>
      <c r="L644">
        <f>AP644*1000</f>
        <v>1.5929044965470187</v>
      </c>
      <c r="M644">
        <f>(AU644-BA644)</f>
        <v>1.1259828665885165</v>
      </c>
      <c r="N644">
        <f>(T644+AT644*H644)</f>
        <v>25.323337554931641</v>
      </c>
      <c r="O644" s="2">
        <v>6</v>
      </c>
      <c r="P644">
        <f>(O644*AI644+AJ644)</f>
        <v>1.4200000166893005</v>
      </c>
      <c r="Q644" s="2">
        <v>0</v>
      </c>
      <c r="R644">
        <f>P644*(Q644+1)*(Q644+1)/(Q644*Q644+1)</f>
        <v>1.4200000166893005</v>
      </c>
      <c r="S644" s="2">
        <v>22.601995468139648</v>
      </c>
      <c r="T644" s="2">
        <v>25.323337554931641</v>
      </c>
      <c r="U644" s="2">
        <v>21.131174087524414</v>
      </c>
      <c r="V644" s="2">
        <v>1799.91259765625</v>
      </c>
      <c r="W644" s="2">
        <v>1769.0186767578125</v>
      </c>
      <c r="X644" s="2">
        <v>19.788595199584961</v>
      </c>
      <c r="Y644" s="2">
        <v>21.657743453979492</v>
      </c>
      <c r="Z644" s="2">
        <v>70.224403381347656</v>
      </c>
      <c r="AA644" s="2">
        <v>76.857505798339844</v>
      </c>
      <c r="AB644" s="2">
        <v>500.2510986328125</v>
      </c>
      <c r="AC644" s="2">
        <v>1496.526123046875</v>
      </c>
      <c r="AD644" s="2">
        <v>283.10614013671875</v>
      </c>
      <c r="AE644" s="2">
        <v>97.6790771484375</v>
      </c>
      <c r="AF644" s="2">
        <v>-4.8497714996337891</v>
      </c>
      <c r="AG644" s="2">
        <v>-1.8373340368270874E-2</v>
      </c>
      <c r="AH644" s="2">
        <v>1</v>
      </c>
      <c r="AI644" s="2">
        <v>-0.21956524252891541</v>
      </c>
      <c r="AJ644" s="2">
        <v>2.737391471862793</v>
      </c>
      <c r="AK644" s="2">
        <v>1</v>
      </c>
      <c r="AL644" s="2">
        <v>0</v>
      </c>
      <c r="AM644" s="2">
        <v>0.15999999642372131</v>
      </c>
      <c r="AN644" s="2">
        <v>111115</v>
      </c>
      <c r="AO644">
        <f>AB644*0.000001/(O644*0.0001)</f>
        <v>0.83375183105468742</v>
      </c>
      <c r="AP644">
        <f>(Y644-X644)/(1000-Y644)*AO644</f>
        <v>1.5929044965470188E-3</v>
      </c>
      <c r="AQ644">
        <f>(T644+273.15)</f>
        <v>298.47333755493162</v>
      </c>
      <c r="AR644">
        <f>(S644+273.15)</f>
        <v>295.75199546813963</v>
      </c>
      <c r="AS644">
        <f>(AC644*AK644+AD644*AL644)*AM644</f>
        <v>239.44417433550552</v>
      </c>
      <c r="AT644">
        <f>((AS644+0.00000010773*(AR644^4-AQ644^4))-AP644*44100)/(P644*51.4+0.00000043092*AQ644^3)</f>
        <v>1.6393825048068063</v>
      </c>
      <c r="AU644">
        <f>0.61365*EXP(17.502*N644/(240.97+N644))</f>
        <v>3.2414912602908466</v>
      </c>
      <c r="AV644">
        <f>AU644*1000/AE644</f>
        <v>33.185113485101127</v>
      </c>
      <c r="AW644">
        <f>(AV644-Y644)</f>
        <v>11.527370031121634</v>
      </c>
      <c r="AX644">
        <f>IF(H644,T644,(S644+T644)/2)</f>
        <v>23.962666511535645</v>
      </c>
      <c r="AY644">
        <f>0.61365*EXP(17.502*AX644/(240.97+AX644))</f>
        <v>2.9882644696262228</v>
      </c>
      <c r="AZ644">
        <f>IF(AW644&lt;&gt;0,(1000-(AV644+Y644)/2)/AW644*AP644,0)</f>
        <v>0.13439533698090225</v>
      </c>
      <c r="BA644">
        <f>Y644*AE644/1000</f>
        <v>2.11550839370233</v>
      </c>
      <c r="BB644">
        <f>(AY644-BA644)</f>
        <v>0.87275607592389282</v>
      </c>
      <c r="BC644">
        <f>1/(1.6/J644+1.37/R644)</f>
        <v>8.5155641881530755E-2</v>
      </c>
      <c r="BD644">
        <f>K644*AE644*0.001</f>
        <v>143.52394195050024</v>
      </c>
      <c r="BE644">
        <f>K644/W644</f>
        <v>0.83059705714474108</v>
      </c>
      <c r="BF644">
        <f>(1-AP644*AE644/AU644/J644)*100</f>
        <v>67.664370086983013</v>
      </c>
      <c r="BG644">
        <f>(W644-I644/(R644/1.35))</f>
        <v>1747.2095360476962</v>
      </c>
      <c r="BH644">
        <f>I644*BF644/100/BG644</f>
        <v>8.8839925834523024E-3</v>
      </c>
    </row>
    <row r="645" spans="1:60" x14ac:dyDescent="0.25">
      <c r="A645" s="6" t="s">
        <v>554</v>
      </c>
      <c r="B645" t="s">
        <v>996</v>
      </c>
      <c r="C645" s="6">
        <v>140525</v>
      </c>
      <c r="D645" t="s">
        <v>923</v>
      </c>
      <c r="F645" s="2" t="s">
        <v>964</v>
      </c>
      <c r="G645" s="2">
        <v>6522</v>
      </c>
      <c r="H645" s="2">
        <v>0</v>
      </c>
      <c r="I645">
        <f>(V645-W645*(1000-X645)/(1000-Y645))*AO645</f>
        <v>4.0073069329684161</v>
      </c>
      <c r="J645">
        <f>IF(AZ645&lt;&gt;0,1/(1/AZ645-1/R645),0)</f>
        <v>3.9815504539443623E-2</v>
      </c>
      <c r="K645">
        <f>((BC645-AP645/2)*W645-I645)/(BC645+AP645/2)</f>
        <v>223.35542076375717</v>
      </c>
      <c r="L645">
        <f>AP645*1000</f>
        <v>0.51222848775202601</v>
      </c>
      <c r="M645">
        <f>(AU645-BA645)</f>
        <v>1.2571731485293003</v>
      </c>
      <c r="N645">
        <f>(T645+AT645*H645)</f>
        <v>25.380680084228516</v>
      </c>
      <c r="O645" s="2">
        <v>6</v>
      </c>
      <c r="P645">
        <f>(O645*AI645+AJ645)</f>
        <v>1.4200000166893005</v>
      </c>
      <c r="Q645" s="2">
        <v>0</v>
      </c>
      <c r="R645">
        <f>P645*(Q645+1)*(Q645+1)/(Q645*Q645+1)</f>
        <v>1.4200000166893005</v>
      </c>
      <c r="S645" s="2">
        <v>22.433673858642578</v>
      </c>
      <c r="T645" s="2">
        <v>25.380680084228516</v>
      </c>
      <c r="U645" s="2">
        <v>21.124401092529297</v>
      </c>
      <c r="V645" s="2">
        <v>399.81961059570312</v>
      </c>
      <c r="W645" s="2">
        <v>394.77117919921875</v>
      </c>
      <c r="X645" s="2">
        <v>19.826318740844727</v>
      </c>
      <c r="Y645" s="2">
        <v>20.428079605102539</v>
      </c>
      <c r="Z645" s="2">
        <v>71.081153869628906</v>
      </c>
      <c r="AA645" s="2">
        <v>73.238578796386719</v>
      </c>
      <c r="AB645" s="2">
        <v>500.29638671875</v>
      </c>
      <c r="AC645" s="2">
        <v>1500.4852294921875</v>
      </c>
      <c r="AD645" s="2">
        <v>111.96748352050781</v>
      </c>
      <c r="AE645" s="2">
        <v>97.678756713867188</v>
      </c>
      <c r="AF645" s="2">
        <v>9.3564052581787109</v>
      </c>
      <c r="AG645" s="2">
        <v>4.881054162979126E-3</v>
      </c>
      <c r="AH645" s="2">
        <v>0.66666668653488159</v>
      </c>
      <c r="AI645" s="2">
        <v>-0.21956524252891541</v>
      </c>
      <c r="AJ645" s="2">
        <v>2.737391471862793</v>
      </c>
      <c r="AK645" s="2">
        <v>1</v>
      </c>
      <c r="AL645" s="2">
        <v>0</v>
      </c>
      <c r="AM645" s="2">
        <v>0.15999999642372131</v>
      </c>
      <c r="AN645" s="2">
        <v>111115</v>
      </c>
      <c r="AO645">
        <f>AB645*0.000001/(O645*0.0001)</f>
        <v>0.83382731119791664</v>
      </c>
      <c r="AP645">
        <f>(Y645-X645)/(1000-Y645)*AO645</f>
        <v>5.1222848775202604E-4</v>
      </c>
      <c r="AQ645">
        <f>(T645+273.15)</f>
        <v>298.53068008422849</v>
      </c>
      <c r="AR645">
        <f>(S645+273.15)</f>
        <v>295.58367385864256</v>
      </c>
      <c r="AS645">
        <f>(AC645*AK645+AD645*AL645)*AM645</f>
        <v>240.07763135259665</v>
      </c>
      <c r="AT645">
        <f>((AS645+0.00000010773*(AR645^4-AQ645^4))-AP645*44100)/(P645*51.4+0.00000043092*AQ645^3)</f>
        <v>2.1810872377695572</v>
      </c>
      <c r="AU645">
        <f>0.61365*EXP(17.502*N645/(240.97+N645))</f>
        <v>3.2525625664076232</v>
      </c>
      <c r="AV645">
        <f>AU645*1000/AE645</f>
        <v>33.298566401038826</v>
      </c>
      <c r="AW645">
        <f>(AV645-Y645)</f>
        <v>12.870486795936287</v>
      </c>
      <c r="AX645">
        <f>IF(H645,T645,(S645+T645)/2)</f>
        <v>23.907176971435547</v>
      </c>
      <c r="AY645">
        <f>0.61365*EXP(17.502*AX645/(240.97+AX645))</f>
        <v>2.978315529834846</v>
      </c>
      <c r="AZ645">
        <f>IF(AW645&lt;&gt;0,(1000-(AV645+Y645)/2)/AW645*AP645,0)</f>
        <v>3.8729562940195451E-2</v>
      </c>
      <c r="BA645">
        <f>Y645*AE645/1000</f>
        <v>1.9953894178783229</v>
      </c>
      <c r="BB645">
        <f>(AY645-BA645)</f>
        <v>0.98292611195652313</v>
      </c>
      <c r="BC645">
        <f>1/(1.6/J645+1.37/R645)</f>
        <v>2.4301254434002044E-2</v>
      </c>
      <c r="BD645">
        <f>K645*AE645*0.001</f>
        <v>21.817079805506477</v>
      </c>
      <c r="BE645">
        <f>K645/W645</f>
        <v>0.56578451653139117</v>
      </c>
      <c r="BF645">
        <f>(1-AP645*AE645/AU645/J645)*100</f>
        <v>61.364550576807609</v>
      </c>
      <c r="BG645">
        <f>(W645-I645/(R645/1.35))</f>
        <v>390.96141561053912</v>
      </c>
      <c r="BH645">
        <f>I645*BF645/100/BG645</f>
        <v>6.2897917581180175E-3</v>
      </c>
    </row>
    <row r="646" spans="1:60" x14ac:dyDescent="0.25">
      <c r="A646" s="6" t="s">
        <v>554</v>
      </c>
      <c r="B646" t="s">
        <v>996</v>
      </c>
      <c r="C646" s="6">
        <v>140525</v>
      </c>
      <c r="D646" t="s">
        <v>955</v>
      </c>
      <c r="F646" s="2" t="s">
        <v>959</v>
      </c>
      <c r="G646" s="2">
        <v>2451.5</v>
      </c>
      <c r="H646" s="2">
        <v>0</v>
      </c>
      <c r="I646">
        <v>30.496007752638356</v>
      </c>
      <c r="J646">
        <v>9.5473977662902026E-2</v>
      </c>
      <c r="K646">
        <v>1176.1836767185455</v>
      </c>
      <c r="L646">
        <v>1.4307572835994966</v>
      </c>
      <c r="M646">
        <v>1.5239016372961269</v>
      </c>
      <c r="N646">
        <v>25.306909561157227</v>
      </c>
      <c r="O646" s="2">
        <v>6</v>
      </c>
      <c r="P646">
        <v>1.4200000166893005</v>
      </c>
      <c r="Q646" s="2">
        <v>0</v>
      </c>
      <c r="R646">
        <v>1.4200000166893005</v>
      </c>
      <c r="S646" s="2">
        <v>22.496034622192383</v>
      </c>
      <c r="T646" s="2">
        <v>25.306909561157227</v>
      </c>
      <c r="U646" s="2">
        <v>21.129779815673828</v>
      </c>
      <c r="V646" s="2">
        <v>1803.336181640625</v>
      </c>
      <c r="W646" s="2">
        <v>1753.8221435546875</v>
      </c>
      <c r="X646" s="2">
        <v>15.428406715393066</v>
      </c>
      <c r="Y646" s="2">
        <v>17.537164688110352</v>
      </c>
      <c r="Z646" s="2">
        <v>55.150096893310547</v>
      </c>
      <c r="AA646" s="2">
        <v>62.688022613525391</v>
      </c>
      <c r="AB646" s="2">
        <v>399.95083618164062</v>
      </c>
      <c r="AC646" s="2">
        <v>1500.490966796875</v>
      </c>
      <c r="AD646" s="2">
        <v>1089.900390625</v>
      </c>
      <c r="AE646" s="2">
        <v>97.759468078613281</v>
      </c>
      <c r="AF646" s="2">
        <v>-10.725168228149414</v>
      </c>
      <c r="AG646" s="2">
        <v>-8.0946773290634155E-2</v>
      </c>
      <c r="AH646" s="2">
        <v>0.66666668653488159</v>
      </c>
      <c r="AI646" s="2">
        <v>-0.21956524252891541</v>
      </c>
      <c r="AJ646" s="2">
        <v>2.737391471862793</v>
      </c>
      <c r="AK646" s="2">
        <v>1</v>
      </c>
      <c r="AL646" s="2">
        <v>0</v>
      </c>
      <c r="AM646" s="2">
        <v>0.15999999642372131</v>
      </c>
      <c r="AN646" s="2">
        <v>111115</v>
      </c>
      <c r="AO646">
        <v>0.66658472696940096</v>
      </c>
      <c r="AP646">
        <v>1.4307572835994967E-3</v>
      </c>
      <c r="AQ646">
        <v>298.4569095611572</v>
      </c>
      <c r="AR646">
        <v>295.64603462219236</v>
      </c>
      <c r="AS646">
        <v>240.07854932132614</v>
      </c>
      <c r="AT646">
        <v>1.7198594924375812</v>
      </c>
      <c r="AU646">
        <v>3.238325528812835</v>
      </c>
      <c r="AV646">
        <v>33.12544137626378</v>
      </c>
      <c r="AW646">
        <v>15.588276688153428</v>
      </c>
      <c r="AX646">
        <v>23.901472091674805</v>
      </c>
      <c r="AY646">
        <v>2.9772943231053417</v>
      </c>
      <c r="AZ646">
        <v>8.9459172760444627E-2</v>
      </c>
      <c r="BA646">
        <v>1.714423891516708</v>
      </c>
      <c r="BB646">
        <v>1.2628704315886337</v>
      </c>
      <c r="BC646">
        <v>5.6422958663617059E-2</v>
      </c>
      <c r="BD646">
        <v>114.98309059875265</v>
      </c>
      <c r="BE646">
        <v>0.67064022486033226</v>
      </c>
      <c r="BF646">
        <v>54.760345956287473</v>
      </c>
      <c r="BG646">
        <v>1724.8294604686353</v>
      </c>
      <c r="BH646">
        <v>9.6819539154112712E-3</v>
      </c>
    </row>
    <row r="647" spans="1:60" x14ac:dyDescent="0.25">
      <c r="A647" s="6" t="s">
        <v>554</v>
      </c>
      <c r="B647" t="s">
        <v>996</v>
      </c>
      <c r="C647" s="6">
        <v>140525</v>
      </c>
      <c r="D647" t="s">
        <v>955</v>
      </c>
      <c r="F647" s="2" t="s">
        <v>960</v>
      </c>
      <c r="G647" s="2">
        <v>2733</v>
      </c>
      <c r="H647" s="2">
        <v>0</v>
      </c>
      <c r="I647">
        <v>5.199435701654302</v>
      </c>
      <c r="J647">
        <v>5.2359148038734642E-2</v>
      </c>
      <c r="K647">
        <v>217.0413067545316</v>
      </c>
      <c r="L647">
        <v>0.85218229569340631</v>
      </c>
      <c r="M647">
        <v>1.6086118071683546</v>
      </c>
      <c r="N647">
        <v>25.305974960327148</v>
      </c>
      <c r="O647" s="2">
        <v>6</v>
      </c>
      <c r="P647">
        <v>1.4200000166893005</v>
      </c>
      <c r="Q647" s="2">
        <v>0</v>
      </c>
      <c r="R647">
        <v>1.4200000166893005</v>
      </c>
      <c r="S647" s="2">
        <v>22.422388076782227</v>
      </c>
      <c r="T647" s="2">
        <v>25.305974960327148</v>
      </c>
      <c r="U647" s="2">
        <v>21.140617370605469</v>
      </c>
      <c r="V647" s="2">
        <v>400.13119506835937</v>
      </c>
      <c r="W647" s="2">
        <v>389.08419799804687</v>
      </c>
      <c r="X647" s="2">
        <v>14.996018409729004</v>
      </c>
      <c r="Y647" s="2">
        <v>16.669696807861328</v>
      </c>
      <c r="Z647" s="2">
        <v>53.842075347900391</v>
      </c>
      <c r="AA647" s="2">
        <v>59.851291656494141</v>
      </c>
      <c r="AB647" s="2">
        <v>300.40777587890625</v>
      </c>
      <c r="AC647" s="2">
        <v>1500.676025390625</v>
      </c>
      <c r="AD647" s="2">
        <v>1097.8704833984375</v>
      </c>
      <c r="AE647" s="2">
        <v>97.754249572753906</v>
      </c>
      <c r="AF647" s="2">
        <v>5.8935451507568359</v>
      </c>
      <c r="AG647" s="2">
        <v>-6.5398067235946655E-2</v>
      </c>
      <c r="AH647" s="2">
        <v>1</v>
      </c>
      <c r="AI647" s="2">
        <v>-0.21956524252891541</v>
      </c>
      <c r="AJ647" s="2">
        <v>2.737391471862793</v>
      </c>
      <c r="AK647" s="2">
        <v>1</v>
      </c>
      <c r="AL647" s="2">
        <v>0</v>
      </c>
      <c r="AM647" s="2">
        <v>0.15999999642372131</v>
      </c>
      <c r="AN647" s="2">
        <v>111115</v>
      </c>
      <c r="AO647">
        <v>0.50067962646484365</v>
      </c>
      <c r="AP647">
        <v>8.5218229569340633E-4</v>
      </c>
      <c r="AQ647">
        <v>298.45597496032713</v>
      </c>
      <c r="AR647">
        <v>295.5723880767822</v>
      </c>
      <c r="AS647">
        <v>240.10815869566432</v>
      </c>
      <c r="AT647">
        <v>2.0127853715765811</v>
      </c>
      <c r="AU647">
        <v>3.2381455092261699</v>
      </c>
      <c r="AV647">
        <v>33.125368189913523</v>
      </c>
      <c r="AW647">
        <v>16.455671382052195</v>
      </c>
      <c r="AX647">
        <v>23.864181518554687</v>
      </c>
      <c r="AY647">
        <v>2.9706266315247634</v>
      </c>
      <c r="AZ647">
        <v>5.0497183615231693E-2</v>
      </c>
      <c r="BA647">
        <v>1.6295337020578153</v>
      </c>
      <c r="BB647">
        <v>1.341092929466948</v>
      </c>
      <c r="BC647">
        <v>3.1722905690933077E-2</v>
      </c>
      <c r="BD647">
        <v>21.21671006807912</v>
      </c>
      <c r="BE647">
        <v>0.55782606405316182</v>
      </c>
      <c r="BF647">
        <v>50.866328047039936</v>
      </c>
      <c r="BG647">
        <v>384.14107256513421</v>
      </c>
      <c r="BH647">
        <v>6.8848717554146708E-3</v>
      </c>
    </row>
    <row r="648" spans="1:60" x14ac:dyDescent="0.25">
      <c r="A648" s="6" t="s">
        <v>554</v>
      </c>
      <c r="B648" t="s">
        <v>996</v>
      </c>
      <c r="C648" s="6">
        <v>140525</v>
      </c>
      <c r="D648" t="s">
        <v>954</v>
      </c>
      <c r="F648" s="2" t="s">
        <v>957</v>
      </c>
      <c r="G648" s="2">
        <v>2007.5</v>
      </c>
      <c r="H648" s="2">
        <v>0</v>
      </c>
      <c r="I648">
        <v>31.847470885546969</v>
      </c>
      <c r="J648">
        <v>0.10860264348835051</v>
      </c>
      <c r="K648">
        <v>1214.0309888138308</v>
      </c>
      <c r="L648">
        <v>1.5264265081244179</v>
      </c>
      <c r="M648">
        <v>1.4434634681455056</v>
      </c>
      <c r="N648">
        <v>24.552206039428711</v>
      </c>
      <c r="O648" s="2">
        <v>6</v>
      </c>
      <c r="P648">
        <v>1.4200000166893005</v>
      </c>
      <c r="Q648" s="2">
        <v>0</v>
      </c>
      <c r="R648">
        <v>1.4200000166893005</v>
      </c>
      <c r="S648" s="2">
        <v>22.290216445922852</v>
      </c>
      <c r="T648" s="2">
        <v>24.552206039428711</v>
      </c>
      <c r="U648" s="2">
        <v>21.137161254882813</v>
      </c>
      <c r="V648" s="2">
        <v>1801.2408447265625</v>
      </c>
      <c r="W648" s="2">
        <v>1749.457275390625</v>
      </c>
      <c r="X648" s="2">
        <v>14.647433280944824</v>
      </c>
      <c r="Y648" s="2">
        <v>16.898674011230469</v>
      </c>
      <c r="Z648" s="2">
        <v>53.027584075927734</v>
      </c>
      <c r="AA648" s="2">
        <v>61.17767333984375</v>
      </c>
      <c r="AB648" s="2">
        <v>399.94796752929687</v>
      </c>
      <c r="AC648" s="2">
        <v>1499.589599609375</v>
      </c>
      <c r="AD648" s="2">
        <v>1106.6044921875</v>
      </c>
      <c r="AE648" s="2">
        <v>97.777481079101563</v>
      </c>
      <c r="AF648" s="2">
        <v>-7.3980503082275391</v>
      </c>
      <c r="AG648" s="2">
        <v>-8.687099814414978E-2</v>
      </c>
      <c r="AH648" s="2">
        <v>0.66666668653488159</v>
      </c>
      <c r="AI648" s="2">
        <v>-0.21956524252891541</v>
      </c>
      <c r="AJ648" s="2">
        <v>2.737391471862793</v>
      </c>
      <c r="AK648" s="2">
        <v>1</v>
      </c>
      <c r="AL648" s="2">
        <v>0</v>
      </c>
      <c r="AM648" s="2">
        <v>0.15999999642372131</v>
      </c>
      <c r="AN648" s="2">
        <v>111115</v>
      </c>
      <c r="AO648">
        <v>0.66657994588216141</v>
      </c>
      <c r="AP648">
        <v>1.526426508124418E-3</v>
      </c>
      <c r="AQ648">
        <v>297.70220603942869</v>
      </c>
      <c r="AR648">
        <v>295.44021644592283</v>
      </c>
      <c r="AS648">
        <v>239.93433057454968</v>
      </c>
      <c r="AT648">
        <v>1.7448680646227908</v>
      </c>
      <c r="AU648">
        <v>3.0957732465404981</v>
      </c>
      <c r="AV648">
        <v>31.661413368135666</v>
      </c>
      <c r="AW648">
        <v>14.762739356905197</v>
      </c>
      <c r="AX648">
        <v>23.421211242675781</v>
      </c>
      <c r="AY648">
        <v>2.892414988597213</v>
      </c>
      <c r="AZ648">
        <v>0.1008867507453096</v>
      </c>
      <c r="BA648">
        <v>1.6523097783949925</v>
      </c>
      <c r="BB648">
        <v>1.2401052102022205</v>
      </c>
      <c r="BC648">
        <v>6.3704837177719478E-2</v>
      </c>
      <c r="BD648">
        <v>118.70489203818731</v>
      </c>
      <c r="BE648">
        <v>0.69394720630874374</v>
      </c>
      <c r="BF648">
        <v>55.607949584343189</v>
      </c>
      <c r="BG648">
        <v>1719.1797506088096</v>
      </c>
      <c r="BH648">
        <v>1.0301264627885377E-2</v>
      </c>
    </row>
    <row r="649" spans="1:60" x14ac:dyDescent="0.25">
      <c r="A649" s="6" t="s">
        <v>554</v>
      </c>
      <c r="B649" t="s">
        <v>996</v>
      </c>
      <c r="C649" s="6">
        <v>140525</v>
      </c>
      <c r="D649" t="s">
        <v>954</v>
      </c>
      <c r="F649" s="2" t="s">
        <v>958</v>
      </c>
      <c r="G649" s="2">
        <v>2130</v>
      </c>
      <c r="H649" s="2">
        <v>0</v>
      </c>
      <c r="I649">
        <v>9.2300523472304938</v>
      </c>
      <c r="J649">
        <v>0.10238691295496542</v>
      </c>
      <c r="K649">
        <v>224.37593250392405</v>
      </c>
      <c r="L649">
        <v>1.4957430105997938</v>
      </c>
      <c r="M649">
        <v>1.4943002965795218</v>
      </c>
      <c r="N649">
        <v>24.646757125854492</v>
      </c>
      <c r="O649" s="2">
        <v>6</v>
      </c>
      <c r="P649">
        <v>1.4200000166893005</v>
      </c>
      <c r="Q649" s="2">
        <v>0</v>
      </c>
      <c r="R649">
        <v>1.4200000166893005</v>
      </c>
      <c r="S649" s="2">
        <v>22.298025131225586</v>
      </c>
      <c r="T649" s="2">
        <v>24.646757125854492</v>
      </c>
      <c r="U649" s="2">
        <v>21.139572143554688</v>
      </c>
      <c r="V649" s="2">
        <v>399.7923583984375</v>
      </c>
      <c r="W649" s="2">
        <v>385.08145141601562</v>
      </c>
      <c r="X649" s="2">
        <v>14.351947784423828</v>
      </c>
      <c r="Y649" s="2">
        <v>16.558689117431641</v>
      </c>
      <c r="Z649" s="2">
        <v>51.931865692138672</v>
      </c>
      <c r="AA649" s="2">
        <v>59.916858673095703</v>
      </c>
      <c r="AB649" s="2">
        <v>399.9495849609375</v>
      </c>
      <c r="AC649" s="2">
        <v>1498.7235107421875</v>
      </c>
      <c r="AD649" s="2">
        <v>1110.41796875</v>
      </c>
      <c r="AE649" s="2">
        <v>97.7750244140625</v>
      </c>
      <c r="AF649" s="2">
        <v>8.5077419281005859</v>
      </c>
      <c r="AG649" s="2">
        <v>-9.2192500829696655E-2</v>
      </c>
      <c r="AH649" s="2">
        <v>1</v>
      </c>
      <c r="AI649" s="2">
        <v>-0.21956524252891541</v>
      </c>
      <c r="AJ649" s="2">
        <v>2.737391471862793</v>
      </c>
      <c r="AK649" s="2">
        <v>1</v>
      </c>
      <c r="AL649" s="2">
        <v>0</v>
      </c>
      <c r="AM649" s="2">
        <v>0.15999999642372131</v>
      </c>
      <c r="AN649" s="2">
        <v>111115</v>
      </c>
      <c r="AO649">
        <v>0.66658264160156233</v>
      </c>
      <c r="AP649">
        <v>1.4957430105997937E-3</v>
      </c>
      <c r="AQ649">
        <v>297.79675712585447</v>
      </c>
      <c r="AR649">
        <v>295.44802513122556</v>
      </c>
      <c r="AS649">
        <v>239.79575635889705</v>
      </c>
      <c r="AT649">
        <v>1.7473206622841977</v>
      </c>
      <c r="AU649">
        <v>3.1133265293012715</v>
      </c>
      <c r="AV649">
        <v>31.841736148454462</v>
      </c>
      <c r="AW649">
        <v>15.283047031022821</v>
      </c>
      <c r="AX649">
        <v>23.472391128540039</v>
      </c>
      <c r="AY649">
        <v>2.9013583966031047</v>
      </c>
      <c r="AZ649">
        <v>9.5500963174184508E-2</v>
      </c>
      <c r="BA649">
        <v>1.6190262327217497</v>
      </c>
      <c r="BB649">
        <v>1.282332163881355</v>
      </c>
      <c r="BC649">
        <v>6.0270787362673869E-2</v>
      </c>
      <c r="BD649">
        <v>21.938362278499216</v>
      </c>
      <c r="BE649">
        <v>0.58267135869269293</v>
      </c>
      <c r="BF649">
        <v>54.120804493361696</v>
      </c>
      <c r="BG649">
        <v>376.30640175241581</v>
      </c>
      <c r="BH649">
        <v>1.3274763762233787E-2</v>
      </c>
    </row>
    <row r="650" spans="1:60" x14ac:dyDescent="0.25">
      <c r="A650" s="6" t="s">
        <v>554</v>
      </c>
      <c r="B650" t="s">
        <v>996</v>
      </c>
      <c r="C650" s="6">
        <v>140525</v>
      </c>
      <c r="D650" t="s">
        <v>956</v>
      </c>
      <c r="F650" s="2" t="s">
        <v>961</v>
      </c>
      <c r="G650" s="2">
        <v>3259.5</v>
      </c>
      <c r="H650" s="2">
        <v>0</v>
      </c>
      <c r="I650">
        <v>31.240343987704218</v>
      </c>
      <c r="J650">
        <v>9.7589383503594668E-2</v>
      </c>
      <c r="K650">
        <v>1156.0527625395787</v>
      </c>
      <c r="L650">
        <v>1.3631667853719152</v>
      </c>
      <c r="M650">
        <v>1.4217948509193874</v>
      </c>
      <c r="N650">
        <v>25.142362594604492</v>
      </c>
      <c r="O650" s="2">
        <v>6</v>
      </c>
      <c r="P650">
        <v>1.4200000166893005</v>
      </c>
      <c r="Q650" s="2">
        <v>0</v>
      </c>
      <c r="R650">
        <v>1.4200000166893005</v>
      </c>
      <c r="S650" s="2">
        <v>22.457292556762695</v>
      </c>
      <c r="T650" s="2">
        <v>25.142362594604492</v>
      </c>
      <c r="U650" s="2">
        <v>21.131597518920898</v>
      </c>
      <c r="V650" s="2">
        <v>1799.6905517578125</v>
      </c>
      <c r="W650" s="2">
        <v>1732.5645751953125</v>
      </c>
      <c r="X650" s="2">
        <v>15.589570999145508</v>
      </c>
      <c r="Y650" s="2">
        <v>18.262996673583984</v>
      </c>
      <c r="Z650" s="2">
        <v>55.844703674316406</v>
      </c>
      <c r="AA650" s="2">
        <v>65.421401977539062</v>
      </c>
      <c r="AB650" s="2">
        <v>300.34976196289062</v>
      </c>
      <c r="AC650" s="2">
        <v>1499.467529296875</v>
      </c>
      <c r="AD650" s="2">
        <v>67.448562622070313</v>
      </c>
      <c r="AE650" s="2">
        <v>97.737007141113281</v>
      </c>
      <c r="AF650" s="2">
        <v>-11.215341567993164</v>
      </c>
      <c r="AG650" s="2">
        <v>-7.983669638633728E-2</v>
      </c>
      <c r="AH650" s="2">
        <v>0.66666668653488159</v>
      </c>
      <c r="AI650" s="2">
        <v>-0.21956524252891541</v>
      </c>
      <c r="AJ650" s="2">
        <v>2.737391471862793</v>
      </c>
      <c r="AK650" s="2">
        <v>1</v>
      </c>
      <c r="AL650" s="2">
        <v>0</v>
      </c>
      <c r="AM650" s="2">
        <v>0.15999999642372131</v>
      </c>
      <c r="AN650" s="2">
        <v>111115</v>
      </c>
      <c r="AO650">
        <v>0.50058293660481767</v>
      </c>
      <c r="AP650">
        <v>1.3631667853719151E-3</v>
      </c>
      <c r="AQ650">
        <v>298.29236259460447</v>
      </c>
      <c r="AR650">
        <v>295.60729255676267</v>
      </c>
      <c r="AS650">
        <v>239.91479932498623</v>
      </c>
      <c r="AT650">
        <v>1.7708129427342199</v>
      </c>
      <c r="AU650">
        <v>3.2067654872235933</v>
      </c>
      <c r="AV650">
        <v>32.810146136290484</v>
      </c>
      <c r="AW650">
        <v>14.5471494627065</v>
      </c>
      <c r="AX650">
        <v>23.799827575683594</v>
      </c>
      <c r="AY650">
        <v>2.9591506159511747</v>
      </c>
      <c r="AZ650">
        <v>9.1313846937906243E-2</v>
      </c>
      <c r="BA650">
        <v>1.7849706363042059</v>
      </c>
      <c r="BB650">
        <v>1.1741799796469687</v>
      </c>
      <c r="BC650">
        <v>5.7603637712034229E-2</v>
      </c>
      <c r="BD650">
        <v>112.98913710783454</v>
      </c>
      <c r="BE650">
        <v>0.66724945153011483</v>
      </c>
      <c r="BF650">
        <v>57.426607724163262</v>
      </c>
      <c r="BG650">
        <v>1702.8642485138175</v>
      </c>
      <c r="BH650">
        <v>1.0535349373360547E-2</v>
      </c>
    </row>
    <row r="651" spans="1:60" x14ac:dyDescent="0.25">
      <c r="A651" s="6" t="s">
        <v>554</v>
      </c>
      <c r="B651" t="s">
        <v>996</v>
      </c>
      <c r="C651" s="6">
        <v>140525</v>
      </c>
      <c r="D651" t="s">
        <v>956</v>
      </c>
      <c r="F651" s="2" t="s">
        <v>962</v>
      </c>
      <c r="G651" s="2">
        <v>3377.5</v>
      </c>
      <c r="H651" s="2">
        <v>0</v>
      </c>
      <c r="I651">
        <v>7.7840361641217042</v>
      </c>
      <c r="J651">
        <v>9.1412673263589886E-2</v>
      </c>
      <c r="K651">
        <v>230.9735816292918</v>
      </c>
      <c r="L651">
        <v>1.3251931437431961</v>
      </c>
      <c r="M651">
        <v>1.4697511619230839</v>
      </c>
      <c r="N651">
        <v>25.198184967041016</v>
      </c>
      <c r="O651" s="2">
        <v>6</v>
      </c>
      <c r="P651">
        <v>1.4200000166893005</v>
      </c>
      <c r="Q651" s="2">
        <v>0</v>
      </c>
      <c r="R651">
        <v>1.4200000166893005</v>
      </c>
      <c r="S651" s="2">
        <v>22.458684921264648</v>
      </c>
      <c r="T651" s="2">
        <v>25.198184967041016</v>
      </c>
      <c r="U651" s="2">
        <v>21.126039505004883</v>
      </c>
      <c r="V651" s="2">
        <v>398.79141235351562</v>
      </c>
      <c r="W651" s="2">
        <v>382.23147583007812</v>
      </c>
      <c r="X651" s="2">
        <v>15.282258987426758</v>
      </c>
      <c r="Y651" s="2">
        <v>17.881923675537109</v>
      </c>
      <c r="Z651" s="2">
        <v>54.738128662109375</v>
      </c>
      <c r="AA651" s="2">
        <v>64.049629211425781</v>
      </c>
      <c r="AB651" s="2">
        <v>300.38400268554687</v>
      </c>
      <c r="AC651" s="2">
        <v>1499.33740234375</v>
      </c>
      <c r="AD651" s="2">
        <v>53.870380401611328</v>
      </c>
      <c r="AE651" s="2">
        <v>97.735054016113281</v>
      </c>
      <c r="AF651" s="2">
        <v>5.8582363128662109</v>
      </c>
      <c r="AG651" s="2">
        <v>-8.5160106420516968E-2</v>
      </c>
      <c r="AH651" s="2">
        <v>1</v>
      </c>
      <c r="AI651" s="2">
        <v>-0.21956524252891541</v>
      </c>
      <c r="AJ651" s="2">
        <v>2.737391471862793</v>
      </c>
      <c r="AK651" s="2">
        <v>1</v>
      </c>
      <c r="AL651" s="2">
        <v>0</v>
      </c>
      <c r="AM651" s="2">
        <v>0.15999999642372131</v>
      </c>
      <c r="AN651" s="2">
        <v>111115</v>
      </c>
      <c r="AO651">
        <v>0.50064000447591139</v>
      </c>
      <c r="AP651">
        <v>1.3251931437431961E-3</v>
      </c>
      <c r="AQ651">
        <v>298.34818496704099</v>
      </c>
      <c r="AR651">
        <v>295.60868492126463</v>
      </c>
      <c r="AS651">
        <v>239.8939790129516</v>
      </c>
      <c r="AT651">
        <v>1.7828855107544412</v>
      </c>
      <c r="AU651">
        <v>3.2174419382637183</v>
      </c>
      <c r="AV651">
        <v>32.920040518249145</v>
      </c>
      <c r="AW651">
        <v>15.038116842712036</v>
      </c>
      <c r="AX651">
        <v>23.828434944152832</v>
      </c>
      <c r="AY651">
        <v>2.9642472736188274</v>
      </c>
      <c r="AZ651">
        <v>8.5883887585962479E-2</v>
      </c>
      <c r="BA651">
        <v>1.7476907763406344</v>
      </c>
      <c r="BB651">
        <v>1.216556497278193</v>
      </c>
      <c r="BC651">
        <v>5.4148206785005162E-2</v>
      </c>
      <c r="BD651">
        <v>22.574215476833988</v>
      </c>
      <c r="BE651">
        <v>0.60427671773418168</v>
      </c>
      <c r="BF651">
        <v>55.963538992488004</v>
      </c>
      <c r="BG651">
        <v>374.83115984553007</v>
      </c>
      <c r="BH651">
        <v>1.1621824918965755E-2</v>
      </c>
    </row>
    <row r="652" spans="1:60" x14ac:dyDescent="0.25">
      <c r="A652" s="6" t="s">
        <v>554</v>
      </c>
      <c r="B652" t="s">
        <v>997</v>
      </c>
      <c r="C652" s="6">
        <v>140526</v>
      </c>
      <c r="D652" t="s">
        <v>983</v>
      </c>
      <c r="F652" s="2" t="s">
        <v>981</v>
      </c>
      <c r="G652" s="2">
        <v>2929</v>
      </c>
      <c r="H652" s="2">
        <v>0</v>
      </c>
      <c r="I652">
        <f>(V652-W652*(1000-X652)/(1000-Y652))*AO652</f>
        <v>17.309394447306317</v>
      </c>
      <c r="J652">
        <f>IF(AZ652&lt;&gt;0,1/(1/AZ652-1/R652),0)</f>
        <v>5.6316057831209854E-2</v>
      </c>
      <c r="K652">
        <f>((BC652-AP652/2)*W652-I652)/(BC652+AP652/2)</f>
        <v>1241.5711687364048</v>
      </c>
      <c r="L652">
        <f>AP652*1000</f>
        <v>0.48979447674846166</v>
      </c>
      <c r="M652">
        <f>(AU652-BA652)</f>
        <v>0.86327065883677001</v>
      </c>
      <c r="N652">
        <f>(T652+AT652*H652)</f>
        <v>24.047451019287109</v>
      </c>
      <c r="O652" s="2">
        <v>6</v>
      </c>
      <c r="P652">
        <f>(O652*AI652+AJ652)</f>
        <v>1.4200000166893005</v>
      </c>
      <c r="Q652" s="2">
        <v>0</v>
      </c>
      <c r="R652">
        <f>P652*(Q652+1)*(Q652+1)/(Q652*Q652+1)</f>
        <v>1.4200000166893005</v>
      </c>
      <c r="S652" s="2">
        <v>23.469215393066406</v>
      </c>
      <c r="T652" s="2">
        <v>24.047451019287109</v>
      </c>
      <c r="U652" s="2">
        <v>23.096227645874023</v>
      </c>
      <c r="V652" s="2">
        <v>1798.9937744140625</v>
      </c>
      <c r="W652" s="2">
        <v>1771.7275390625</v>
      </c>
      <c r="X652" s="2">
        <v>21.110939025878906</v>
      </c>
      <c r="Y652" s="2">
        <v>21.829605102539063</v>
      </c>
      <c r="Z652" s="2">
        <v>71.352333068847656</v>
      </c>
      <c r="AA652" s="2">
        <v>73.781341552734375</v>
      </c>
      <c r="AB652" s="2">
        <v>399.99310302734375</v>
      </c>
      <c r="AC652" s="2">
        <v>1500.079833984375</v>
      </c>
      <c r="AD652" s="2">
        <v>23.1021728515625</v>
      </c>
      <c r="AE652" s="2">
        <v>98.04351806640625</v>
      </c>
      <c r="AF652" s="2">
        <v>-11.56181526184082</v>
      </c>
      <c r="AG652" s="2">
        <v>-3.5232432186603546E-2</v>
      </c>
      <c r="AH652" s="2">
        <v>1</v>
      </c>
      <c r="AI652" s="2">
        <v>-0.21956524252891541</v>
      </c>
      <c r="AJ652" s="2">
        <v>2.737391471862793</v>
      </c>
      <c r="AK652" s="2">
        <v>1</v>
      </c>
      <c r="AL652" s="2">
        <v>0</v>
      </c>
      <c r="AM652" s="2">
        <v>0.15999999642372131</v>
      </c>
      <c r="AN652" s="2">
        <v>111115</v>
      </c>
      <c r="AO652">
        <f>AB652*0.000001/(O652*0.0001)</f>
        <v>0.66665517171223954</v>
      </c>
      <c r="AP652">
        <f>(Y652-X652)/(1000-Y652)*AO652</f>
        <v>4.8979447674846167E-4</v>
      </c>
      <c r="AQ652">
        <f>(T652+273.15)</f>
        <v>297.19745101928709</v>
      </c>
      <c r="AR652">
        <f>(S652+273.15)</f>
        <v>296.61921539306638</v>
      </c>
      <c r="AS652">
        <f>(AC652*AK652+AD652*AL652)*AM652</f>
        <v>240.01276807279646</v>
      </c>
      <c r="AT652">
        <f>((AS652+0.00000010773*(AR652^4-AQ652^4))-AP652*44100)/(P652*51.4+0.00000043092*AQ652^3)</f>
        <v>2.5135408882115988</v>
      </c>
      <c r="AU652">
        <f>0.61365*EXP(17.502*N652/(240.97+N652))</f>
        <v>3.0035219410900726</v>
      </c>
      <c r="AV652">
        <f>AU652*1000/AE652</f>
        <v>30.634579422739044</v>
      </c>
      <c r="AW652">
        <f>(AV652-Y652)</f>
        <v>8.8049743201999817</v>
      </c>
      <c r="AX652">
        <f>IF(H652,T652,(S652+T652)/2)</f>
        <v>23.758333206176758</v>
      </c>
      <c r="AY652">
        <f>0.61365*EXP(17.502*AX652/(240.97+AX652))</f>
        <v>2.9517716427082097</v>
      </c>
      <c r="AZ652">
        <f>IF(AW652&lt;&gt;0,(1000-(AV652+Y652)/2)/AW652*AP652,0)</f>
        <v>5.416780623090249E-2</v>
      </c>
      <c r="BA652">
        <f>Y652*AE652/1000</f>
        <v>2.1402512822533026</v>
      </c>
      <c r="BB652">
        <f>(AY652-BA652)</f>
        <v>0.81152036045490705</v>
      </c>
      <c r="BC652">
        <f>1/(1.6/J652+1.37/R652)</f>
        <v>3.4041546964987179E-2</v>
      </c>
      <c r="BD652">
        <f>K652*AE652*0.001</f>
        <v>121.72800531273683</v>
      </c>
      <c r="BE652">
        <f>K652/W652</f>
        <v>0.700768679925456</v>
      </c>
      <c r="BF652">
        <f>(1-AP652*AE652/AU652/J652)*100</f>
        <v>71.609717447780127</v>
      </c>
      <c r="BG652">
        <f>(W652-I652/(R652/1.35))</f>
        <v>1755.2714248165687</v>
      </c>
      <c r="BH652">
        <f>I652*BF652/100/BG652</f>
        <v>7.0617046915881594E-3</v>
      </c>
    </row>
    <row r="653" spans="1:60" x14ac:dyDescent="0.25">
      <c r="A653" s="6" t="s">
        <v>554</v>
      </c>
      <c r="B653" t="s">
        <v>997</v>
      </c>
      <c r="C653" s="6">
        <v>140526</v>
      </c>
      <c r="D653" t="s">
        <v>983</v>
      </c>
      <c r="F653" s="2" t="s">
        <v>982</v>
      </c>
      <c r="G653" s="2">
        <v>3012.5</v>
      </c>
      <c r="H653" s="2">
        <v>0</v>
      </c>
      <c r="I653">
        <f>(V653-W653*(1000-X653)/(1000-Y653))*AO653</f>
        <v>2.6240143401443525</v>
      </c>
      <c r="J653">
        <f>IF(AZ653&lt;&gt;0,1/(1/AZ653-1/R653),0)</f>
        <v>4.9775523319891025E-2</v>
      </c>
      <c r="K653">
        <f>((BC653-AP653/2)*W653-I653)/(BC653+AP653/2)</f>
        <v>302.93957173977924</v>
      </c>
      <c r="L653">
        <f>AP653*1000</f>
        <v>0.4457445568625828</v>
      </c>
      <c r="M653">
        <f>(AU653-BA653)</f>
        <v>0.88483599445831684</v>
      </c>
      <c r="N653">
        <f>(T653+AT653*H653)</f>
        <v>24.169136047363281</v>
      </c>
      <c r="O653" s="2">
        <v>6</v>
      </c>
      <c r="P653">
        <f>(O653*AI653+AJ653)</f>
        <v>1.4200000166893005</v>
      </c>
      <c r="Q653" s="2">
        <v>0</v>
      </c>
      <c r="R653">
        <f>P653*(Q653+1)*(Q653+1)/(Q653*Q653+1)</f>
        <v>1.4200000166893005</v>
      </c>
      <c r="S653" s="2">
        <v>23.496435165405273</v>
      </c>
      <c r="T653" s="2">
        <v>24.169136047363281</v>
      </c>
      <c r="U653" s="2">
        <v>23.095909118652344</v>
      </c>
      <c r="V653" s="2">
        <v>399.16818237304687</v>
      </c>
      <c r="W653" s="2">
        <v>394.96826171875</v>
      </c>
      <c r="X653" s="2">
        <v>21.179895401000977</v>
      </c>
      <c r="Y653" s="2">
        <v>21.833885192871094</v>
      </c>
      <c r="Z653" s="2">
        <v>71.469062805175781</v>
      </c>
      <c r="AA653" s="2">
        <v>73.675880432128906</v>
      </c>
      <c r="AB653" s="2">
        <v>400.0174560546875</v>
      </c>
      <c r="AC653" s="2">
        <v>1501.146484375</v>
      </c>
      <c r="AD653" s="2">
        <v>3.008458137512207</v>
      </c>
      <c r="AE653" s="2">
        <v>98.04498291015625</v>
      </c>
      <c r="AF653" s="2">
        <v>7.4468517303466797</v>
      </c>
      <c r="AG653" s="2">
        <v>-3.4948237240314484E-2</v>
      </c>
      <c r="AH653" s="2">
        <v>0.66666668653488159</v>
      </c>
      <c r="AI653" s="2">
        <v>-0.21956524252891541</v>
      </c>
      <c r="AJ653" s="2">
        <v>2.737391471862793</v>
      </c>
      <c r="AK653" s="2">
        <v>1</v>
      </c>
      <c r="AL653" s="2">
        <v>0</v>
      </c>
      <c r="AM653" s="2">
        <v>0.15999999642372131</v>
      </c>
      <c r="AN653" s="2">
        <v>111115</v>
      </c>
      <c r="AO653">
        <f>AB653*0.000001/(O653*0.0001)</f>
        <v>0.66669576009114573</v>
      </c>
      <c r="AP653">
        <f>(Y653-X653)/(1000-Y653)*AO653</f>
        <v>4.4574455686258277E-4</v>
      </c>
      <c r="AQ653">
        <f>(T653+273.15)</f>
        <v>297.31913604736326</v>
      </c>
      <c r="AR653">
        <f>(S653+273.15)</f>
        <v>296.64643516540525</v>
      </c>
      <c r="AS653">
        <f>(AC653*AK653+AD653*AL653)*AM653</f>
        <v>240.18343213148182</v>
      </c>
      <c r="AT653">
        <f>((AS653+0.00000010773*(AR653^4-AQ653^4))-AP653*44100)/(P653*51.4+0.00000043092*AQ653^3)</f>
        <v>2.5254862409582</v>
      </c>
      <c r="AU653">
        <f>0.61365*EXP(17.502*N653/(240.97+N653))</f>
        <v>3.0255388950556767</v>
      </c>
      <c r="AV653">
        <f>AU653*1000/AE653</f>
        <v>30.858681446537009</v>
      </c>
      <c r="AW653">
        <f>(AV653-Y653)</f>
        <v>9.0247962536659152</v>
      </c>
      <c r="AX653">
        <f>IF(H653,T653,(S653+T653)/2)</f>
        <v>23.832785606384277</v>
      </c>
      <c r="AY653">
        <f>0.61365*EXP(17.502*AX653/(240.97+AX653))</f>
        <v>2.9650230549327148</v>
      </c>
      <c r="AZ653">
        <f>IF(AW653&lt;&gt;0,(1000-(AV653+Y653)/2)/AW653*AP653,0)</f>
        <v>4.8089821895200349E-2</v>
      </c>
      <c r="BA653">
        <f>Y653*AE653/1000</f>
        <v>2.1407029005973599</v>
      </c>
      <c r="BB653">
        <f>(AY653-BA653)</f>
        <v>0.82432015433535488</v>
      </c>
      <c r="BC653">
        <f>1/(1.6/J653+1.37/R653)</f>
        <v>3.0203175224568026E-2</v>
      </c>
      <c r="BD653">
        <f>K653*AE653*0.001</f>
        <v>29.701705134036708</v>
      </c>
      <c r="BE653">
        <f>K653/W653</f>
        <v>0.76699725294762344</v>
      </c>
      <c r="BF653">
        <f>(1-AP653*AE653/AU653/J653)*100</f>
        <v>70.980304669853766</v>
      </c>
      <c r="BG653">
        <f>(W653-I653/(R653/1.35))</f>
        <v>392.47360022751008</v>
      </c>
      <c r="BH653">
        <f>I653*BF653/100/BG653</f>
        <v>4.7456271508081972E-3</v>
      </c>
    </row>
    <row r="654" spans="1:60" x14ac:dyDescent="0.25">
      <c r="A654" s="6" t="s">
        <v>554</v>
      </c>
      <c r="B654" t="s">
        <v>997</v>
      </c>
      <c r="C654" s="6">
        <v>140526</v>
      </c>
      <c r="D654" t="s">
        <v>2048</v>
      </c>
      <c r="F654" s="2" t="s">
        <v>992</v>
      </c>
      <c r="G654" s="2">
        <v>12805</v>
      </c>
      <c r="H654" s="2">
        <v>0</v>
      </c>
      <c r="I654">
        <v>22.136667989888071</v>
      </c>
      <c r="J654">
        <v>0.20747041356063403</v>
      </c>
      <c r="K654">
        <v>1552.3315658805739</v>
      </c>
      <c r="L654">
        <v>2.0917956227451078</v>
      </c>
      <c r="M654">
        <v>1.1015843472674758</v>
      </c>
      <c r="N654">
        <v>24.510221481323242</v>
      </c>
      <c r="O654" s="2">
        <v>6</v>
      </c>
      <c r="P654">
        <v>1.4200000166893005</v>
      </c>
      <c r="Q654" s="2">
        <v>0</v>
      </c>
      <c r="R654">
        <v>1.4200000166893005</v>
      </c>
      <c r="S654" s="2">
        <v>22.095224380493164</v>
      </c>
      <c r="T654" s="2">
        <v>24.510221481323242</v>
      </c>
      <c r="U654" s="2">
        <v>21.131929397583008</v>
      </c>
      <c r="V654" s="2">
        <v>1800.4541015625</v>
      </c>
      <c r="W654" s="2">
        <v>1774.5972900390625</v>
      </c>
      <c r="X654" s="2">
        <v>18.247125625610352</v>
      </c>
      <c r="Y654" s="2">
        <v>20.297101974487305</v>
      </c>
      <c r="Z654" s="2">
        <v>66.909927368164062</v>
      </c>
      <c r="AA654" s="2">
        <v>74.426933288574219</v>
      </c>
      <c r="AB654" s="2">
        <v>599.813232421875</v>
      </c>
      <c r="AC654" s="2">
        <v>1499.214111328125</v>
      </c>
      <c r="AD654" s="2">
        <v>38.445117950439453</v>
      </c>
      <c r="AE654" s="2">
        <v>97.867286682128906</v>
      </c>
      <c r="AF654" s="2">
        <v>-6.6100025177001953</v>
      </c>
      <c r="AG654" s="2">
        <v>-6.9040179252624512E-2</v>
      </c>
      <c r="AH654" s="2">
        <v>0.66666668653488159</v>
      </c>
      <c r="AI654" s="2">
        <v>-0.21956524252891541</v>
      </c>
      <c r="AJ654" s="2">
        <v>2.737391471862793</v>
      </c>
      <c r="AK654" s="2">
        <v>1</v>
      </c>
      <c r="AL654" s="2">
        <v>0</v>
      </c>
      <c r="AM654" s="2">
        <v>0.15999999642372131</v>
      </c>
      <c r="AN654" s="2">
        <v>111115</v>
      </c>
      <c r="AO654">
        <v>0.99968872070312487</v>
      </c>
      <c r="AP654">
        <v>2.0917956227451077E-3</v>
      </c>
      <c r="AQ654">
        <v>297.66022148132322</v>
      </c>
      <c r="AR654">
        <v>295.24522438049314</v>
      </c>
      <c r="AS654">
        <v>239.87425245089253</v>
      </c>
      <c r="AT654">
        <v>1.4286732723912996</v>
      </c>
      <c r="AU654">
        <v>3.0880066450210295</v>
      </c>
      <c r="AV654">
        <v>31.553001515724215</v>
      </c>
      <c r="AW654">
        <v>11.255899541236911</v>
      </c>
      <c r="AX654">
        <v>23.302722930908203</v>
      </c>
      <c r="AY654">
        <v>2.8718022683421593</v>
      </c>
      <c r="AZ654">
        <v>0.18102202365261577</v>
      </c>
      <c r="BA654">
        <v>1.9864222977535537</v>
      </c>
      <c r="BB654">
        <v>0.88537997058860562</v>
      </c>
      <c r="BC654">
        <v>0.1152507688527841</v>
      </c>
      <c r="BD654">
        <v>151.92247838375221</v>
      </c>
      <c r="BE654">
        <v>0.87475145746807936</v>
      </c>
      <c r="BF654">
        <v>68.046208364942601</v>
      </c>
      <c r="BG654">
        <v>1753.5518664932065</v>
      </c>
      <c r="BH654">
        <v>8.5900870759976142E-3</v>
      </c>
    </row>
    <row r="655" spans="1:60" x14ac:dyDescent="0.25">
      <c r="A655" s="6" t="s">
        <v>554</v>
      </c>
      <c r="B655" t="s">
        <v>997</v>
      </c>
      <c r="C655" s="6">
        <v>140526</v>
      </c>
      <c r="D655" t="s">
        <v>2048</v>
      </c>
      <c r="F655" s="2" t="s">
        <v>993</v>
      </c>
      <c r="G655" s="2">
        <v>12908</v>
      </c>
      <c r="H655" s="2">
        <v>0</v>
      </c>
      <c r="I655">
        <v>9.0117676694842768</v>
      </c>
      <c r="J655">
        <v>0.16949149330667568</v>
      </c>
      <c r="K655">
        <v>288.7065466232167</v>
      </c>
      <c r="L655">
        <v>1.8231667833931016</v>
      </c>
      <c r="M655">
        <v>1.1480823501602271</v>
      </c>
      <c r="N655">
        <v>24.512929916381836</v>
      </c>
      <c r="O655" s="2">
        <v>6</v>
      </c>
      <c r="P655">
        <v>1.4200000166893005</v>
      </c>
      <c r="Q655" s="2">
        <v>0</v>
      </c>
      <c r="R655">
        <v>1.4200000166893005</v>
      </c>
      <c r="S655" s="2">
        <v>22.065452575683594</v>
      </c>
      <c r="T655" s="2">
        <v>24.512929916381836</v>
      </c>
      <c r="U655" s="2">
        <v>21.133552551269531</v>
      </c>
      <c r="V655" s="2">
        <v>398.62298583984375</v>
      </c>
      <c r="W655" s="2">
        <v>388.89907836914062</v>
      </c>
      <c r="X655" s="2">
        <v>18.039907455444336</v>
      </c>
      <c r="Y655" s="2">
        <v>19.827497482299805</v>
      </c>
      <c r="Z655" s="2">
        <v>66.268913269042969</v>
      </c>
      <c r="AA655" s="2">
        <v>72.835556030273437</v>
      </c>
      <c r="AB655" s="2">
        <v>599.8079833984375</v>
      </c>
      <c r="AC655" s="2">
        <v>1499.8577880859375</v>
      </c>
      <c r="AD655" s="2">
        <v>40.727092742919922</v>
      </c>
      <c r="AE655" s="2">
        <v>97.865341186523438</v>
      </c>
      <c r="AF655" s="2">
        <v>8.2813854217529297</v>
      </c>
      <c r="AG655" s="2">
        <v>-7.3926806449890137E-2</v>
      </c>
      <c r="AH655" s="2">
        <v>1</v>
      </c>
      <c r="AI655" s="2">
        <v>-0.21956524252891541</v>
      </c>
      <c r="AJ655" s="2">
        <v>2.737391471862793</v>
      </c>
      <c r="AK655" s="2">
        <v>1</v>
      </c>
      <c r="AL655" s="2">
        <v>0</v>
      </c>
      <c r="AM655" s="2">
        <v>0.15999999642372131</v>
      </c>
      <c r="AN655" s="2">
        <v>111115</v>
      </c>
      <c r="AO655">
        <v>0.99967997233072903</v>
      </c>
      <c r="AP655">
        <v>1.8231667833931015E-3</v>
      </c>
      <c r="AQ655">
        <v>297.66292991638181</v>
      </c>
      <c r="AR655">
        <v>295.21545257568357</v>
      </c>
      <c r="AS655">
        <v>239.97724072984056</v>
      </c>
      <c r="AT655">
        <v>1.5660502549025619</v>
      </c>
      <c r="AU655">
        <v>3.088507156140432</v>
      </c>
      <c r="AV655">
        <v>31.558743051372872</v>
      </c>
      <c r="AW655">
        <v>11.731245569073067</v>
      </c>
      <c r="AX655">
        <v>23.289191246032715</v>
      </c>
      <c r="AY655">
        <v>2.8694564348176312</v>
      </c>
      <c r="AZ655">
        <v>0.15141818739552954</v>
      </c>
      <c r="BA655">
        <v>1.9404248059802049</v>
      </c>
      <c r="BB655">
        <v>0.92903162883742629</v>
      </c>
      <c r="BC655">
        <v>9.610957558959192E-2</v>
      </c>
      <c r="BD655">
        <v>28.254364688064037</v>
      </c>
      <c r="BE655">
        <v>0.74236881155367052</v>
      </c>
      <c r="BF655">
        <v>65.915353337108272</v>
      </c>
      <c r="BG655">
        <v>380.33155286856476</v>
      </c>
      <c r="BH655">
        <v>1.5618316325473648E-2</v>
      </c>
    </row>
    <row r="656" spans="1:60" x14ac:dyDescent="0.25">
      <c r="A656" s="6" t="s">
        <v>554</v>
      </c>
      <c r="B656" t="s">
        <v>997</v>
      </c>
      <c r="C656" s="6">
        <v>140526</v>
      </c>
      <c r="D656" t="s">
        <v>2049</v>
      </c>
      <c r="F656" s="2" t="s">
        <v>994</v>
      </c>
      <c r="G656" s="2">
        <v>14728.5</v>
      </c>
      <c r="H656" s="2">
        <v>0</v>
      </c>
      <c r="I656">
        <v>36.300918779952426</v>
      </c>
      <c r="J656">
        <v>0.12871388563391931</v>
      </c>
      <c r="K656">
        <v>1209.5822770834707</v>
      </c>
      <c r="L656">
        <v>1.3674252753285525</v>
      </c>
      <c r="M656">
        <v>1.1035505088395667</v>
      </c>
      <c r="N656">
        <v>24.917953491210938</v>
      </c>
      <c r="O656" s="2">
        <v>6</v>
      </c>
      <c r="P656">
        <v>1.4200000166893005</v>
      </c>
      <c r="Q656" s="2">
        <v>0</v>
      </c>
      <c r="R656">
        <v>1.4200000166893005</v>
      </c>
      <c r="S656" s="2">
        <v>22.110593795776367</v>
      </c>
      <c r="T656" s="2">
        <v>24.917953491210938</v>
      </c>
      <c r="U656" s="2">
        <v>21.137779235839844</v>
      </c>
      <c r="V656" s="2">
        <v>1800.158447265625</v>
      </c>
      <c r="W656" s="2">
        <v>1722.70556640625</v>
      </c>
      <c r="X656" s="2">
        <v>18.375665664672852</v>
      </c>
      <c r="Y656" s="2">
        <v>21.057764053344727</v>
      </c>
      <c r="Z656" s="2">
        <v>67.309715270996094</v>
      </c>
      <c r="AA656" s="2">
        <v>77.134185791015625</v>
      </c>
      <c r="AB656" s="2">
        <v>299.45889282226562</v>
      </c>
      <c r="AC656" s="2">
        <v>1498.8428955078125</v>
      </c>
      <c r="AD656" s="2">
        <v>356.95736694335937</v>
      </c>
      <c r="AE656" s="2">
        <v>97.854965209960938</v>
      </c>
      <c r="AF656" s="2">
        <v>-10.47874641418457</v>
      </c>
      <c r="AG656" s="2">
        <v>-5.2589297294616699E-2</v>
      </c>
      <c r="AH656" s="2">
        <v>0.66666668653488159</v>
      </c>
      <c r="AI656" s="2">
        <v>-0.21956524252891541</v>
      </c>
      <c r="AJ656" s="2">
        <v>2.737391471862793</v>
      </c>
      <c r="AK656" s="2">
        <v>1</v>
      </c>
      <c r="AL656" s="2">
        <v>0</v>
      </c>
      <c r="AM656" s="2">
        <v>0.15999999642372131</v>
      </c>
      <c r="AN656" s="2">
        <v>111115</v>
      </c>
      <c r="AO656">
        <v>0.499098154703776</v>
      </c>
      <c r="AP656">
        <v>1.3674252753285525E-3</v>
      </c>
      <c r="AQ656">
        <v>298.06795349121091</v>
      </c>
      <c r="AR656">
        <v>295.26059379577634</v>
      </c>
      <c r="AS656">
        <v>239.8148579209701</v>
      </c>
      <c r="AT656">
        <v>1.7526763614872054</v>
      </c>
      <c r="AU656">
        <v>3.1641572776791809</v>
      </c>
      <c r="AV656">
        <v>32.335173497737777</v>
      </c>
      <c r="AW656">
        <v>11.277409444393051</v>
      </c>
      <c r="AX656">
        <v>23.514273643493652</v>
      </c>
      <c r="AY656">
        <v>2.9086951240658308</v>
      </c>
      <c r="AZ656">
        <v>0.11801645189220032</v>
      </c>
      <c r="BA656">
        <v>2.0606067688396141</v>
      </c>
      <c r="BB656">
        <v>0.84808835522621662</v>
      </c>
      <c r="BC656">
        <v>7.4652158327039961E-2</v>
      </c>
      <c r="BD656">
        <v>118.36363164258836</v>
      </c>
      <c r="BE656">
        <v>0.70214103946200745</v>
      </c>
      <c r="BF656">
        <v>67.144883877445977</v>
      </c>
      <c r="BG656">
        <v>1688.1941299435994</v>
      </c>
      <c r="BH656">
        <v>1.4438037266519431E-2</v>
      </c>
    </row>
    <row r="657" spans="1:60" x14ac:dyDescent="0.25">
      <c r="A657" s="6" t="s">
        <v>554</v>
      </c>
      <c r="B657" t="s">
        <v>997</v>
      </c>
      <c r="C657" s="6">
        <v>140526</v>
      </c>
      <c r="D657" t="s">
        <v>2049</v>
      </c>
      <c r="F657" s="2" t="s">
        <v>995</v>
      </c>
      <c r="G657" s="2">
        <v>14845.5</v>
      </c>
      <c r="H657" s="2">
        <v>0</v>
      </c>
      <c r="I657">
        <v>12.858053923376577</v>
      </c>
      <c r="J657">
        <v>0.14061160977676318</v>
      </c>
      <c r="K657">
        <v>208.57644609675387</v>
      </c>
      <c r="L657">
        <v>1.4780175526955401</v>
      </c>
      <c r="M657">
        <v>1.1000743564580491</v>
      </c>
      <c r="N657">
        <v>24.993259429931641</v>
      </c>
      <c r="O657" s="2">
        <v>6</v>
      </c>
      <c r="P657">
        <v>1.4200000166893005</v>
      </c>
      <c r="Q657" s="2">
        <v>0</v>
      </c>
      <c r="R657">
        <v>1.4200000166893005</v>
      </c>
      <c r="S657" s="2">
        <v>22.122159957885742</v>
      </c>
      <c r="T657" s="2">
        <v>24.993259429931641</v>
      </c>
      <c r="U657" s="2">
        <v>21.137136459350586</v>
      </c>
      <c r="V657" s="2">
        <v>399.46047973632812</v>
      </c>
      <c r="W657" s="2">
        <v>372.59323120117187</v>
      </c>
      <c r="X657" s="2">
        <v>18.340272903442383</v>
      </c>
      <c r="Y657" s="2">
        <v>21.2388916015625</v>
      </c>
      <c r="Z657" s="2">
        <v>67.132568359375</v>
      </c>
      <c r="AA657" s="2">
        <v>77.742637634277344</v>
      </c>
      <c r="AB657" s="2">
        <v>299.444580078125</v>
      </c>
      <c r="AC657" s="2">
        <v>1498.9537353515625</v>
      </c>
      <c r="AD657" s="2">
        <v>574.04974365234375</v>
      </c>
      <c r="AE657" s="2">
        <v>97.854713439941406</v>
      </c>
      <c r="AF657" s="2">
        <v>6.6759471893310547</v>
      </c>
      <c r="AG657" s="2">
        <v>-5.6016802787780762E-2</v>
      </c>
      <c r="AH657" s="2">
        <v>0.66666668653488159</v>
      </c>
      <c r="AI657" s="2">
        <v>-0.21956524252891541</v>
      </c>
      <c r="AJ657" s="2">
        <v>2.737391471862793</v>
      </c>
      <c r="AK657" s="2">
        <v>1</v>
      </c>
      <c r="AL657" s="2">
        <v>0</v>
      </c>
      <c r="AM657" s="2">
        <v>0.15999999642372131</v>
      </c>
      <c r="AN657" s="2">
        <v>111115</v>
      </c>
      <c r="AO657">
        <v>0.49907430013020826</v>
      </c>
      <c r="AP657">
        <v>1.47801755269554E-3</v>
      </c>
      <c r="AQ657">
        <v>298.14325942993162</v>
      </c>
      <c r="AR657">
        <v>295.27215995788572</v>
      </c>
      <c r="AS657">
        <v>239.8325922955737</v>
      </c>
      <c r="AT657">
        <v>1.6862618379300243</v>
      </c>
      <c r="AU657">
        <v>3.1784000079109256</v>
      </c>
      <c r="AV657">
        <v>32.480806454577959</v>
      </c>
      <c r="AW657">
        <v>11.241914853015459</v>
      </c>
      <c r="AX657">
        <v>23.557709693908691</v>
      </c>
      <c r="AY657">
        <v>2.9163211250592997</v>
      </c>
      <c r="AZ657">
        <v>0.12794245848459659</v>
      </c>
      <c r="BA657">
        <v>2.0783256514528765</v>
      </c>
      <c r="BB657">
        <v>0.83799547360642324</v>
      </c>
      <c r="BC657">
        <v>8.1013314625010435E-2</v>
      </c>
      <c r="BD657">
        <v>20.410188363119236</v>
      </c>
      <c r="BE657">
        <v>0.55979665927999245</v>
      </c>
      <c r="BF657">
        <v>67.638279117339295</v>
      </c>
      <c r="BG657">
        <v>360.36902515008387</v>
      </c>
      <c r="BH657">
        <v>2.4133501479849426E-2</v>
      </c>
    </row>
    <row r="658" spans="1:60" x14ac:dyDescent="0.25">
      <c r="A658" s="6" t="s">
        <v>554</v>
      </c>
      <c r="B658" t="s">
        <v>997</v>
      </c>
      <c r="C658" s="6">
        <v>140526</v>
      </c>
      <c r="D658" t="s">
        <v>2050</v>
      </c>
      <c r="F658" s="2" t="s">
        <v>990</v>
      </c>
      <c r="G658" s="2">
        <v>12266.5</v>
      </c>
      <c r="H658" s="2">
        <v>0</v>
      </c>
      <c r="I658">
        <v>22.733820352787284</v>
      </c>
      <c r="J658">
        <v>6.8152777393993336E-2</v>
      </c>
      <c r="K658">
        <v>1193.4378305978464</v>
      </c>
      <c r="L658">
        <v>0.73067643603210264</v>
      </c>
      <c r="M658">
        <v>1.0699186414144291</v>
      </c>
      <c r="N658">
        <v>24.980810165405273</v>
      </c>
      <c r="O658" s="2">
        <v>6</v>
      </c>
      <c r="P658">
        <v>1.4200000166893005</v>
      </c>
      <c r="Q658" s="2">
        <v>0</v>
      </c>
      <c r="R658">
        <v>1.4200000166893005</v>
      </c>
      <c r="S658" s="2">
        <v>22.100742340087891</v>
      </c>
      <c r="T658" s="2">
        <v>24.980810165405273</v>
      </c>
      <c r="U658" s="2">
        <v>21.126092910766602</v>
      </c>
      <c r="V658" s="2">
        <v>1799.63525390625</v>
      </c>
      <c r="W658" s="2">
        <v>1775.59716796875</v>
      </c>
      <c r="X658" s="2">
        <v>20.805347442626953</v>
      </c>
      <c r="Y658" s="2">
        <v>21.520503997802734</v>
      </c>
      <c r="Z658" s="2">
        <v>76.26385498046875</v>
      </c>
      <c r="AA658" s="2">
        <v>78.885322570800781</v>
      </c>
      <c r="AB658" s="2">
        <v>599.82830810546875</v>
      </c>
      <c r="AC658" s="2">
        <v>1499.23046875</v>
      </c>
      <c r="AD658" s="2">
        <v>29.461122512817383</v>
      </c>
      <c r="AE658" s="2">
        <v>97.865875244140625</v>
      </c>
      <c r="AF658" s="2">
        <v>-6.4255847930908203</v>
      </c>
      <c r="AG658" s="2">
        <v>-6.7724108695983887E-2</v>
      </c>
      <c r="AH658" s="2">
        <v>0.66666668653488159</v>
      </c>
      <c r="AI658" s="2">
        <v>-0.21956524252891541</v>
      </c>
      <c r="AJ658" s="2">
        <v>2.737391471862793</v>
      </c>
      <c r="AK658" s="2">
        <v>1</v>
      </c>
      <c r="AL658" s="2">
        <v>0</v>
      </c>
      <c r="AM658" s="2">
        <v>0.15999999642372131</v>
      </c>
      <c r="AN658" s="2">
        <v>111115</v>
      </c>
      <c r="AO658">
        <v>0.9997138468424478</v>
      </c>
      <c r="AP658">
        <v>7.3067643603210266E-4</v>
      </c>
      <c r="AQ658">
        <v>298.13081016540525</v>
      </c>
      <c r="AR658">
        <v>295.25074234008787</v>
      </c>
      <c r="AS658">
        <v>239.87686963833403</v>
      </c>
      <c r="AT658">
        <v>2.0761482105590288</v>
      </c>
      <c r="AU658">
        <v>3.176041600854421</v>
      </c>
      <c r="AV658">
        <v>32.453003592225834</v>
      </c>
      <c r="AW658">
        <v>10.932499594423099</v>
      </c>
      <c r="AX658">
        <v>23.540776252746582</v>
      </c>
      <c r="AY658">
        <v>2.9133460695903279</v>
      </c>
      <c r="AZ658">
        <v>6.5031591797337973E-2</v>
      </c>
      <c r="BA658">
        <v>2.1061229594399919</v>
      </c>
      <c r="BB658">
        <v>0.80722311015033599</v>
      </c>
      <c r="BC658">
        <v>4.0914094783668656E-2</v>
      </c>
      <c r="BD658">
        <v>116.79683784092667</v>
      </c>
      <c r="BE658">
        <v>0.67213321361799483</v>
      </c>
      <c r="BF658">
        <v>66.964061813621811</v>
      </c>
      <c r="BG658">
        <v>1753.984029154979</v>
      </c>
      <c r="BH658">
        <v>8.6793774975091817E-3</v>
      </c>
    </row>
    <row r="659" spans="1:60" x14ac:dyDescent="0.25">
      <c r="A659" s="6" t="s">
        <v>554</v>
      </c>
      <c r="B659" t="s">
        <v>997</v>
      </c>
      <c r="C659" s="6">
        <v>140526</v>
      </c>
      <c r="D659" t="s">
        <v>2050</v>
      </c>
      <c r="F659" s="2" t="s">
        <v>991</v>
      </c>
      <c r="G659" s="2">
        <v>12372</v>
      </c>
      <c r="H659" s="2">
        <v>0</v>
      </c>
      <c r="I659">
        <v>5.7912976055509677</v>
      </c>
      <c r="J659">
        <v>5.9983514995147078E-2</v>
      </c>
      <c r="K659">
        <v>227.76249598223714</v>
      </c>
      <c r="L659">
        <v>0.6556025309517699</v>
      </c>
      <c r="M659">
        <v>1.0850363083353569</v>
      </c>
      <c r="N659">
        <v>24.872055053710938</v>
      </c>
      <c r="O659" s="2">
        <v>6</v>
      </c>
      <c r="P659">
        <v>1.4200000166893005</v>
      </c>
      <c r="Q659" s="2">
        <v>0</v>
      </c>
      <c r="R659">
        <v>1.4200000166893005</v>
      </c>
      <c r="S659" s="2">
        <v>22.069507598876953</v>
      </c>
      <c r="T659" s="2">
        <v>24.872055053710938</v>
      </c>
      <c r="U659" s="2">
        <v>21.130292892456055</v>
      </c>
      <c r="V659" s="2">
        <v>399.50653076171875</v>
      </c>
      <c r="W659" s="2">
        <v>393.45516967773438</v>
      </c>
      <c r="X659" s="2">
        <v>20.514745712280273</v>
      </c>
      <c r="Y659" s="2">
        <v>21.156702041625977</v>
      </c>
      <c r="Z659" s="2">
        <v>75.340042114257813</v>
      </c>
      <c r="AA659" s="2">
        <v>77.697616577148438</v>
      </c>
      <c r="AB659" s="2">
        <v>599.79046630859375</v>
      </c>
      <c r="AC659" s="2">
        <v>1499.31689453125</v>
      </c>
      <c r="AD659" s="2">
        <v>28.52642822265625</v>
      </c>
      <c r="AE659" s="2">
        <v>97.863433837890625</v>
      </c>
      <c r="AF659" s="2">
        <v>8.4139232635498047</v>
      </c>
      <c r="AG659" s="2">
        <v>-6.4744830131530762E-2</v>
      </c>
      <c r="AH659" s="2">
        <v>1</v>
      </c>
      <c r="AI659" s="2">
        <v>-0.21956524252891541</v>
      </c>
      <c r="AJ659" s="2">
        <v>2.737391471862793</v>
      </c>
      <c r="AK659" s="2">
        <v>1</v>
      </c>
      <c r="AL659" s="2">
        <v>0</v>
      </c>
      <c r="AM659" s="2">
        <v>0.15999999642372131</v>
      </c>
      <c r="AN659" s="2">
        <v>111115</v>
      </c>
      <c r="AO659">
        <v>0.99965077718098949</v>
      </c>
      <c r="AP659">
        <v>6.5560253095176988E-4</v>
      </c>
      <c r="AQ659">
        <v>298.02205505371091</v>
      </c>
      <c r="AR659">
        <v>295.21950759887693</v>
      </c>
      <c r="AS659">
        <v>239.89069776302495</v>
      </c>
      <c r="AT659">
        <v>2.1264516247054592</v>
      </c>
      <c r="AU659">
        <v>3.1555038188139863</v>
      </c>
      <c r="AV659">
        <v>32.243951546202979</v>
      </c>
      <c r="AW659">
        <v>11.087249504577002</v>
      </c>
      <c r="AX659">
        <v>23.470781326293945</v>
      </c>
      <c r="AY659">
        <v>2.9010767244093674</v>
      </c>
      <c r="AZ659">
        <v>5.7552391949421071E-2</v>
      </c>
      <c r="BA659">
        <v>2.0704675104786294</v>
      </c>
      <c r="BB659">
        <v>0.83060921393073794</v>
      </c>
      <c r="BC659">
        <v>3.6181041736990195E-2</v>
      </c>
      <c r="BD659">
        <v>22.289619956310492</v>
      </c>
      <c r="BE659">
        <v>0.57887788377209426</v>
      </c>
      <c r="BF659">
        <v>66.10306347616033</v>
      </c>
      <c r="BG659">
        <v>387.94935863857546</v>
      </c>
      <c r="BH659">
        <v>9.8678475606327563E-3</v>
      </c>
    </row>
    <row r="660" spans="1:60" x14ac:dyDescent="0.25">
      <c r="A660" s="6" t="s">
        <v>554</v>
      </c>
      <c r="B660" t="s">
        <v>997</v>
      </c>
      <c r="C660" s="6">
        <v>140526</v>
      </c>
      <c r="D660" t="s">
        <v>2051</v>
      </c>
      <c r="F660" s="2" t="s">
        <v>986</v>
      </c>
      <c r="G660" s="2">
        <v>5899</v>
      </c>
      <c r="H660" s="2">
        <v>0</v>
      </c>
      <c r="I660">
        <v>5.17860551784399</v>
      </c>
      <c r="J660">
        <v>8.35964623005538E-2</v>
      </c>
      <c r="K660">
        <v>282.38576842114725</v>
      </c>
      <c r="L660">
        <v>0.86934181286668444</v>
      </c>
      <c r="M660">
        <v>1.0510510492530063</v>
      </c>
      <c r="N660">
        <v>24.321224212646484</v>
      </c>
      <c r="O660" s="2">
        <v>6</v>
      </c>
      <c r="P660">
        <v>1.4200000166893005</v>
      </c>
      <c r="Q660" s="2">
        <v>0</v>
      </c>
      <c r="R660">
        <v>1.4200000166893005</v>
      </c>
      <c r="S660" s="2">
        <v>21.291706085205078</v>
      </c>
      <c r="T660" s="2">
        <v>24.321224212646484</v>
      </c>
      <c r="U660" s="2">
        <v>19.950553894042969</v>
      </c>
      <c r="V660" s="2">
        <v>399.01492309570312</v>
      </c>
      <c r="W660" s="2">
        <v>392.39505004882812</v>
      </c>
      <c r="X660" s="2">
        <v>19.413888931274414</v>
      </c>
      <c r="Y660" s="2">
        <v>20.43519401550293</v>
      </c>
      <c r="Z660" s="2">
        <v>74.857048034667969</v>
      </c>
      <c r="AA660" s="2">
        <v>78.795051574707031</v>
      </c>
      <c r="AB660" s="2">
        <v>500.28732299804687</v>
      </c>
      <c r="AC660" s="2">
        <v>1501.110595703125</v>
      </c>
      <c r="AD660" s="2">
        <v>863.7796630859375</v>
      </c>
      <c r="AE660" s="2">
        <v>97.978225708007812</v>
      </c>
      <c r="AF660" s="2">
        <v>7.9529857635498047</v>
      </c>
      <c r="AG660" s="2">
        <v>0.13622105121612549</v>
      </c>
      <c r="AH660" s="2">
        <v>0.66666668653488159</v>
      </c>
      <c r="AI660" s="2">
        <v>-0.21956524252891541</v>
      </c>
      <c r="AJ660" s="2">
        <v>2.737391471862793</v>
      </c>
      <c r="AK660" s="2">
        <v>1</v>
      </c>
      <c r="AL660" s="2">
        <v>0</v>
      </c>
      <c r="AM660" s="2">
        <v>0.15999999642372131</v>
      </c>
      <c r="AN660" s="2">
        <v>111115</v>
      </c>
      <c r="AO660">
        <v>0.8338122049967448</v>
      </c>
      <c r="AP660">
        <v>8.6934181286668448E-4</v>
      </c>
      <c r="AQ660">
        <v>297.47122421264646</v>
      </c>
      <c r="AR660">
        <v>294.44170608520506</v>
      </c>
      <c r="AS660">
        <v>240.17768994411017</v>
      </c>
      <c r="AT660">
        <v>1.9921122856908</v>
      </c>
      <c r="AU660">
        <v>3.0532551008908828</v>
      </c>
      <c r="AV660">
        <v>31.16258820597665</v>
      </c>
      <c r="AW660">
        <v>10.727394190473721</v>
      </c>
      <c r="AX660">
        <v>22.806465148925781</v>
      </c>
      <c r="AY660">
        <v>2.7868605963238533</v>
      </c>
      <c r="AZ660">
        <v>7.8948693695866157E-2</v>
      </c>
      <c r="BA660">
        <v>2.0022040516378765</v>
      </c>
      <c r="BB660">
        <v>0.78465654468597679</v>
      </c>
      <c r="BC660">
        <v>4.9740467594102611E-2</v>
      </c>
      <c r="BD660">
        <v>27.667656555096389</v>
      </c>
      <c r="BE660">
        <v>0.71964661222410486</v>
      </c>
      <c r="BF660">
        <v>66.629005557798209</v>
      </c>
      <c r="BG660">
        <v>387.47172795944601</v>
      </c>
      <c r="BH660">
        <v>8.9050454764066089E-3</v>
      </c>
    </row>
    <row r="661" spans="1:60" x14ac:dyDescent="0.25">
      <c r="A661" s="6" t="s">
        <v>554</v>
      </c>
      <c r="B661" t="s">
        <v>997</v>
      </c>
      <c r="C661" s="6">
        <v>140526</v>
      </c>
      <c r="D661" t="s">
        <v>2051</v>
      </c>
      <c r="F661" s="2" t="s">
        <v>987</v>
      </c>
      <c r="G661" s="2">
        <v>6209.5</v>
      </c>
      <c r="H661" s="2">
        <v>0</v>
      </c>
      <c r="I661">
        <v>21.19934454161293</v>
      </c>
      <c r="J661">
        <v>0.11296021946109054</v>
      </c>
      <c r="K661">
        <v>1424.1333024136572</v>
      </c>
      <c r="L661">
        <v>1.1108934315094101</v>
      </c>
      <c r="M661">
        <v>1.0133106952972004</v>
      </c>
      <c r="N661">
        <v>24.239700317382813</v>
      </c>
      <c r="O661" s="2">
        <v>6</v>
      </c>
      <c r="P661">
        <v>1.4200000166893005</v>
      </c>
      <c r="Q661" s="2">
        <v>0</v>
      </c>
      <c r="R661">
        <v>1.4200000166893005</v>
      </c>
      <c r="S661" s="2">
        <v>22.042783737182617</v>
      </c>
      <c r="T661" s="2">
        <v>24.239700317382813</v>
      </c>
      <c r="U661" s="2">
        <v>21.130048751831055</v>
      </c>
      <c r="V661" s="2">
        <v>1799.500732421875</v>
      </c>
      <c r="W661" s="2">
        <v>1771.715576171875</v>
      </c>
      <c r="X661" s="2">
        <v>19.364015579223633</v>
      </c>
      <c r="Y661" s="2">
        <v>20.668788909912109</v>
      </c>
      <c r="Z661" s="2">
        <v>71.312408447265625</v>
      </c>
      <c r="AA661" s="2">
        <v>76.117530822753906</v>
      </c>
      <c r="AB661" s="2">
        <v>500.28579711914062</v>
      </c>
      <c r="AC661" s="2">
        <v>1500.4852294921875</v>
      </c>
      <c r="AD661" s="2">
        <v>58.535419464111328</v>
      </c>
      <c r="AE661" s="2">
        <v>97.976722717285156</v>
      </c>
      <c r="AF661" s="2">
        <v>-10.456804275512695</v>
      </c>
      <c r="AG661" s="2">
        <v>0.13299000263214111</v>
      </c>
      <c r="AH661" s="2">
        <v>1</v>
      </c>
      <c r="AI661" s="2">
        <v>-0.21956524252891541</v>
      </c>
      <c r="AJ661" s="2">
        <v>2.737391471862793</v>
      </c>
      <c r="AK661" s="2">
        <v>1</v>
      </c>
      <c r="AL661" s="2">
        <v>0</v>
      </c>
      <c r="AM661" s="2">
        <v>0.15999999642372131</v>
      </c>
      <c r="AN661" s="2">
        <v>111115</v>
      </c>
      <c r="AO661">
        <v>0.83380966186523431</v>
      </c>
      <c r="AP661">
        <v>1.1108934315094102E-3</v>
      </c>
      <c r="AQ661">
        <v>297.38970031738279</v>
      </c>
      <c r="AR661">
        <v>295.19278373718259</v>
      </c>
      <c r="AS661">
        <v>240.07763135259665</v>
      </c>
      <c r="AT661">
        <v>1.9741335200139074</v>
      </c>
      <c r="AU661">
        <v>3.0383708952257575</v>
      </c>
      <c r="AV661">
        <v>31.011150515751279</v>
      </c>
      <c r="AW661">
        <v>10.342361605839169</v>
      </c>
      <c r="AX661">
        <v>23.141242027282715</v>
      </c>
      <c r="AY661">
        <v>2.8439173053143398</v>
      </c>
      <c r="AZ661">
        <v>0.10463644766336863</v>
      </c>
      <c r="BA661">
        <v>2.0250601999285571</v>
      </c>
      <c r="BB661">
        <v>0.81885710538578271</v>
      </c>
      <c r="BC661">
        <v>6.6097928576337381E-2</v>
      </c>
      <c r="BD661">
        <v>139.5319136830345</v>
      </c>
      <c r="BE661">
        <v>0.80381598579765567</v>
      </c>
      <c r="BF661">
        <v>68.287608633000318</v>
      </c>
      <c r="BG661">
        <v>1751.5612699783426</v>
      </c>
      <c r="BH661">
        <v>8.2649266579849362E-3</v>
      </c>
    </row>
    <row r="662" spans="1:60" x14ac:dyDescent="0.25">
      <c r="A662" s="6" t="s">
        <v>554</v>
      </c>
      <c r="B662" t="s">
        <v>997</v>
      </c>
      <c r="C662" s="6">
        <v>140526</v>
      </c>
      <c r="D662" t="s">
        <v>2052</v>
      </c>
      <c r="F662" s="2" t="s">
        <v>988</v>
      </c>
      <c r="G662" s="2">
        <v>6404</v>
      </c>
      <c r="H662" s="2">
        <v>0</v>
      </c>
      <c r="I662">
        <v>24.683443574745272</v>
      </c>
      <c r="J662">
        <v>6.4073235119281549E-2</v>
      </c>
      <c r="K662">
        <v>1099.6547534489869</v>
      </c>
      <c r="L662">
        <v>0.76588917973935711</v>
      </c>
      <c r="M662">
        <v>1.1918068202629963</v>
      </c>
      <c r="N662">
        <v>24.920574188232422</v>
      </c>
      <c r="O662" s="2">
        <v>6</v>
      </c>
      <c r="P662">
        <v>1.4200000166893005</v>
      </c>
      <c r="Q662" s="2">
        <v>0</v>
      </c>
      <c r="R662">
        <v>1.4200000166893005</v>
      </c>
      <c r="S662" s="2">
        <v>22.156093597412109</v>
      </c>
      <c r="T662" s="2">
        <v>24.920574188232422</v>
      </c>
      <c r="U662" s="2">
        <v>21.135744094848633</v>
      </c>
      <c r="V662" s="2">
        <v>1799.5628662109375</v>
      </c>
      <c r="W662" s="2">
        <v>1768.3350830078125</v>
      </c>
      <c r="X662" s="2">
        <v>19.237386703491211</v>
      </c>
      <c r="Y662" s="2">
        <v>20.137439727783203</v>
      </c>
      <c r="Z662" s="2">
        <v>70.353019714355469</v>
      </c>
      <c r="AA662" s="2">
        <v>73.644599914550781</v>
      </c>
      <c r="AB662" s="2">
        <v>500.28128051757812</v>
      </c>
      <c r="AC662" s="2">
        <v>1499.1190185546875</v>
      </c>
      <c r="AD662" s="2">
        <v>57.552848815917969</v>
      </c>
      <c r="AE662" s="2">
        <v>97.969017028808594</v>
      </c>
      <c r="AF662" s="2">
        <v>-10.777482986450195</v>
      </c>
      <c r="AG662" s="2">
        <v>0.1283189058303833</v>
      </c>
      <c r="AH662" s="2">
        <v>0.66666668653488159</v>
      </c>
      <c r="AI662" s="2">
        <v>-0.21956524252891541</v>
      </c>
      <c r="AJ662" s="2">
        <v>2.737391471862793</v>
      </c>
      <c r="AK662" s="2">
        <v>1</v>
      </c>
      <c r="AL662" s="2">
        <v>0</v>
      </c>
      <c r="AM662" s="2">
        <v>0.15999999642372131</v>
      </c>
      <c r="AN662" s="2">
        <v>111115</v>
      </c>
      <c r="AO662">
        <v>0.8338021341959635</v>
      </c>
      <c r="AP662">
        <v>7.6588917973935714E-4</v>
      </c>
      <c r="AQ662">
        <v>298.0705741882324</v>
      </c>
      <c r="AR662">
        <v>295.30609359741209</v>
      </c>
      <c r="AS662">
        <v>239.85903760748261</v>
      </c>
      <c r="AT662">
        <v>2.0731308299073952</v>
      </c>
      <c r="AU662">
        <v>3.1646519958707957</v>
      </c>
      <c r="AV662">
        <v>32.302579854814752</v>
      </c>
      <c r="AW662">
        <v>12.165140127031549</v>
      </c>
      <c r="AX662">
        <v>23.538333892822266</v>
      </c>
      <c r="AY662">
        <v>2.9129171877082247</v>
      </c>
      <c r="AZ662">
        <v>6.1306943459723873E-2</v>
      </c>
      <c r="BA662">
        <v>1.9728451756077994</v>
      </c>
      <c r="BB662">
        <v>0.94007201210042535</v>
      </c>
      <c r="BC662">
        <v>3.8556128581541498E-2</v>
      </c>
      <c r="BD662">
        <v>107.73209526645411</v>
      </c>
      <c r="BE662">
        <v>0.62185881172393653</v>
      </c>
      <c r="BF662">
        <v>62.995710265279101</v>
      </c>
      <c r="BG662">
        <v>1744.8684291808659</v>
      </c>
      <c r="BH662">
        <v>8.9115662463673268E-3</v>
      </c>
    </row>
    <row r="663" spans="1:60" x14ac:dyDescent="0.25">
      <c r="A663" s="6" t="s">
        <v>554</v>
      </c>
      <c r="B663" t="s">
        <v>997</v>
      </c>
      <c r="C663" s="6">
        <v>140526</v>
      </c>
      <c r="D663" t="s">
        <v>2052</v>
      </c>
      <c r="F663" s="2" t="s">
        <v>989</v>
      </c>
      <c r="G663" s="2">
        <v>6653.5</v>
      </c>
      <c r="H663" s="2">
        <v>0</v>
      </c>
      <c r="I663">
        <v>8.2790012031981313</v>
      </c>
      <c r="J663">
        <v>8.1434158238448642E-2</v>
      </c>
      <c r="K663">
        <v>212.66134664190045</v>
      </c>
      <c r="L663">
        <v>0.97960274069660669</v>
      </c>
      <c r="M663">
        <v>1.2129084666374572</v>
      </c>
      <c r="N663">
        <v>25.176803588867188</v>
      </c>
      <c r="O663" s="2">
        <v>6</v>
      </c>
      <c r="P663">
        <v>1.4200000166893005</v>
      </c>
      <c r="Q663" s="2">
        <v>0</v>
      </c>
      <c r="R663">
        <v>1.4200000166893005</v>
      </c>
      <c r="S663" s="2">
        <v>22.216480255126953</v>
      </c>
      <c r="T663" s="2">
        <v>25.176803588867188</v>
      </c>
      <c r="U663" s="2">
        <v>21.132068634033203</v>
      </c>
      <c r="V663" s="2">
        <v>399.77716064453125</v>
      </c>
      <c r="W663" s="2">
        <v>389.39114379882812</v>
      </c>
      <c r="X663" s="2">
        <v>19.26873779296875</v>
      </c>
      <c r="Y663" s="2">
        <v>20.419534683227539</v>
      </c>
      <c r="Z663" s="2">
        <v>70.207550048828125</v>
      </c>
      <c r="AA663" s="2">
        <v>74.400588989257813</v>
      </c>
      <c r="AB663" s="2">
        <v>500.31402587890625</v>
      </c>
      <c r="AC663" s="2">
        <v>1500.480224609375</v>
      </c>
      <c r="AD663" s="2">
        <v>57.243270874023437</v>
      </c>
      <c r="AE663" s="2">
        <v>97.966995239257813</v>
      </c>
      <c r="AF663" s="2">
        <v>7.5290050506591797</v>
      </c>
      <c r="AG663" s="2">
        <v>0.12828266620635986</v>
      </c>
      <c r="AH663" s="2">
        <v>1</v>
      </c>
      <c r="AI663" s="2">
        <v>-0.21956524252891541</v>
      </c>
      <c r="AJ663" s="2">
        <v>2.737391471862793</v>
      </c>
      <c r="AK663" s="2">
        <v>1</v>
      </c>
      <c r="AL663" s="2">
        <v>0</v>
      </c>
      <c r="AM663" s="2">
        <v>0.15999999642372131</v>
      </c>
      <c r="AN663" s="2">
        <v>111115</v>
      </c>
      <c r="AO663">
        <v>0.83385670979817694</v>
      </c>
      <c r="AP663">
        <v>9.7960274069660669E-4</v>
      </c>
      <c r="AQ663">
        <v>298.32680358886716</v>
      </c>
      <c r="AR663">
        <v>295.36648025512693</v>
      </c>
      <c r="AS663">
        <v>240.07683057136455</v>
      </c>
      <c r="AT663">
        <v>1.9366198487175026</v>
      </c>
      <c r="AU663">
        <v>3.2133489237370694</v>
      </c>
      <c r="AV663">
        <v>32.800321331580463</v>
      </c>
      <c r="AW663">
        <v>12.380786648352924</v>
      </c>
      <c r="AX663">
        <v>23.69664192199707</v>
      </c>
      <c r="AY663">
        <v>2.9408307822005639</v>
      </c>
      <c r="AZ663">
        <v>7.7017366454470618E-2</v>
      </c>
      <c r="BA663">
        <v>2.0004404570996122</v>
      </c>
      <c r="BB663">
        <v>0.94039032510095177</v>
      </c>
      <c r="BC663">
        <v>4.851410161708275E-2</v>
      </c>
      <c r="BD663">
        <v>20.833793134041219</v>
      </c>
      <c r="BE663">
        <v>0.54613811851809368</v>
      </c>
      <c r="BF663">
        <v>63.325408799201178</v>
      </c>
      <c r="BG663">
        <v>381.52026246575912</v>
      </c>
      <c r="BH663">
        <v>1.374163281009623E-2</v>
      </c>
    </row>
    <row r="664" spans="1:60" x14ac:dyDescent="0.25">
      <c r="A664" s="6" t="s">
        <v>554</v>
      </c>
      <c r="B664" t="s">
        <v>997</v>
      </c>
      <c r="C664" s="6">
        <v>140526</v>
      </c>
      <c r="D664" t="s">
        <v>2053</v>
      </c>
      <c r="F664" s="2" t="s">
        <v>984</v>
      </c>
      <c r="G664" s="2">
        <v>5449.5</v>
      </c>
      <c r="H664" s="2">
        <v>0</v>
      </c>
      <c r="I664">
        <v>31.781036190093786</v>
      </c>
      <c r="J664">
        <v>0.10814349951807593</v>
      </c>
      <c r="K664">
        <v>1215.5113076540511</v>
      </c>
      <c r="L664">
        <v>1.3191235630140952</v>
      </c>
      <c r="M664">
        <v>1.2509462766019941</v>
      </c>
      <c r="N664">
        <v>25.70086669921875</v>
      </c>
      <c r="O664" s="2">
        <v>6</v>
      </c>
      <c r="P664">
        <v>1.4200000166893005</v>
      </c>
      <c r="Q664" s="2">
        <v>0</v>
      </c>
      <c r="R664">
        <v>1.4200000166893005</v>
      </c>
      <c r="S664" s="2">
        <v>22.384687423706055</v>
      </c>
      <c r="T664" s="2">
        <v>25.70086669921875</v>
      </c>
      <c r="U664" s="2">
        <v>20.519496917724609</v>
      </c>
      <c r="V664" s="2">
        <v>1798.30908203125</v>
      </c>
      <c r="W664" s="2">
        <v>1747.1748046875</v>
      </c>
      <c r="X664" s="2">
        <v>19.127431869506836</v>
      </c>
      <c r="Y664" s="2">
        <v>21.06464958190918</v>
      </c>
      <c r="Z664" s="2">
        <v>68.996536254882812</v>
      </c>
      <c r="AA664" s="2">
        <v>75.984481811523437</v>
      </c>
      <c r="AB664" s="2">
        <v>399.95608520507812</v>
      </c>
      <c r="AC664" s="2">
        <v>1499.0885009765625</v>
      </c>
      <c r="AD664" s="2">
        <v>869.741943359375</v>
      </c>
      <c r="AE664" s="2">
        <v>97.9862060546875</v>
      </c>
      <c r="AF664" s="2">
        <v>-7.4521961212158203</v>
      </c>
      <c r="AG664" s="2">
        <v>0.13045704364776611</v>
      </c>
      <c r="AH664" s="2">
        <v>0.66666668653488159</v>
      </c>
      <c r="AI664" s="2">
        <v>-0.21956524252891541</v>
      </c>
      <c r="AJ664" s="2">
        <v>2.737391471862793</v>
      </c>
      <c r="AK664" s="2">
        <v>1</v>
      </c>
      <c r="AL664" s="2">
        <v>0</v>
      </c>
      <c r="AM664" s="2">
        <v>0.15999999642372131</v>
      </c>
      <c r="AN664" s="2">
        <v>111115</v>
      </c>
      <c r="AO664">
        <v>0.6665934753417968</v>
      </c>
      <c r="AP664">
        <v>1.3191235630140952E-3</v>
      </c>
      <c r="AQ664">
        <v>298.85086669921873</v>
      </c>
      <c r="AR664">
        <v>295.53468742370603</v>
      </c>
      <c r="AS664">
        <v>239.85415479509174</v>
      </c>
      <c r="AT664">
        <v>1.7063561255722755</v>
      </c>
      <c r="AU664">
        <v>3.3149913710047341</v>
      </c>
      <c r="AV664">
        <v>33.831204457029287</v>
      </c>
      <c r="AW664">
        <v>12.766554875120107</v>
      </c>
      <c r="AX664">
        <v>24.042777061462402</v>
      </c>
      <c r="AY664">
        <v>3.002679064436681</v>
      </c>
      <c r="AZ664">
        <v>0.10049041172626867</v>
      </c>
      <c r="BA664">
        <v>2.06404509440274</v>
      </c>
      <c r="BB664">
        <v>0.938633970033941</v>
      </c>
      <c r="BC664">
        <v>6.3451997191136034E-2</v>
      </c>
      <c r="BD664">
        <v>119.10334145359251</v>
      </c>
      <c r="BE664">
        <v>0.6957010279640895</v>
      </c>
      <c r="BF664">
        <v>63.944825729373903</v>
      </c>
      <c r="BG664">
        <v>1716.9604396506197</v>
      </c>
      <c r="BH664">
        <v>1.1836223909084398E-2</v>
      </c>
    </row>
    <row r="665" spans="1:60" x14ac:dyDescent="0.25">
      <c r="A665" s="6" t="s">
        <v>554</v>
      </c>
      <c r="B665" t="s">
        <v>997</v>
      </c>
      <c r="C665" s="6">
        <v>140526</v>
      </c>
      <c r="D665" t="s">
        <v>2053</v>
      </c>
      <c r="F665" s="2" t="s">
        <v>985</v>
      </c>
      <c r="G665" s="2">
        <v>5574.5</v>
      </c>
      <c r="H665" s="2">
        <v>0</v>
      </c>
      <c r="I665">
        <v>9.8819472001150057</v>
      </c>
      <c r="J665">
        <v>0.10986309759662115</v>
      </c>
      <c r="K665">
        <v>224.46923985235205</v>
      </c>
      <c r="L665">
        <v>1.2255228374426499</v>
      </c>
      <c r="M665">
        <v>1.145853163573439</v>
      </c>
      <c r="N665">
        <v>25.179666519165039</v>
      </c>
      <c r="O665" s="2">
        <v>6</v>
      </c>
      <c r="P665">
        <v>1.4200000166893005</v>
      </c>
      <c r="Q665" s="2">
        <v>0</v>
      </c>
      <c r="R665">
        <v>1.4200000166893005</v>
      </c>
      <c r="S665" s="2">
        <v>21.657800674438477</v>
      </c>
      <c r="T665" s="2">
        <v>25.179666519165039</v>
      </c>
      <c r="U665" s="2">
        <v>19.94279670715332</v>
      </c>
      <c r="V665" s="2">
        <v>399.236083984375</v>
      </c>
      <c r="W665" s="2">
        <v>383.7066650390625</v>
      </c>
      <c r="X665" s="2">
        <v>19.306018829345703</v>
      </c>
      <c r="Y665" s="2">
        <v>21.105636596679688</v>
      </c>
      <c r="Z665" s="2">
        <v>72.796272277832031</v>
      </c>
      <c r="AA665" s="2">
        <v>79.582000732421875</v>
      </c>
      <c r="AB665" s="2">
        <v>399.97073364257812</v>
      </c>
      <c r="AC665" s="2">
        <v>1501.3057861328125</v>
      </c>
      <c r="AD665" s="2">
        <v>864.97174072265625</v>
      </c>
      <c r="AE665" s="2">
        <v>97.985366821289062</v>
      </c>
      <c r="AF665" s="2">
        <v>8.4440135955810547</v>
      </c>
      <c r="AG665" s="2">
        <v>0.13801205158233643</v>
      </c>
      <c r="AH665" s="2">
        <v>0.66666668653488159</v>
      </c>
      <c r="AI665" s="2">
        <v>-0.21956524252891541</v>
      </c>
      <c r="AJ665" s="2">
        <v>2.737391471862793</v>
      </c>
      <c r="AK665" s="2">
        <v>1</v>
      </c>
      <c r="AL665" s="2">
        <v>0</v>
      </c>
      <c r="AM665" s="2">
        <v>0.15999999642372131</v>
      </c>
      <c r="AN665" s="2">
        <v>111115</v>
      </c>
      <c r="AO665">
        <v>0.66661788940429678</v>
      </c>
      <c r="AP665">
        <v>1.2255228374426499E-3</v>
      </c>
      <c r="AQ665">
        <v>298.32966651916502</v>
      </c>
      <c r="AR665">
        <v>294.80780067443845</v>
      </c>
      <c r="AS665">
        <v>240.20892041216212</v>
      </c>
      <c r="AT665">
        <v>1.7360693864782335</v>
      </c>
      <c r="AU665">
        <v>3.213896707495921</v>
      </c>
      <c r="AV665">
        <v>32.799761961983542</v>
      </c>
      <c r="AW665">
        <v>11.694125365303854</v>
      </c>
      <c r="AX665">
        <v>23.418733596801758</v>
      </c>
      <c r="AY665">
        <v>2.8919826459524556</v>
      </c>
      <c r="AZ665">
        <v>0.10197356806890361</v>
      </c>
      <c r="BA665">
        <v>2.068043543922482</v>
      </c>
      <c r="BB665">
        <v>0.82393910202997356</v>
      </c>
      <c r="BC665">
        <v>6.4398265159114232E-2</v>
      </c>
      <c r="BD665">
        <v>21.994700807028632</v>
      </c>
      <c r="BE665">
        <v>0.58500219126894859</v>
      </c>
      <c r="BF665">
        <v>65.99060729453123</v>
      </c>
      <c r="BG665">
        <v>374.31185619162414</v>
      </c>
      <c r="BH665">
        <v>1.742172165271301E-2</v>
      </c>
    </row>
    <row r="666" spans="1:60" x14ac:dyDescent="0.25">
      <c r="A666" s="6" t="s">
        <v>554</v>
      </c>
      <c r="B666" t="s">
        <v>1043</v>
      </c>
      <c r="C666" s="6">
        <v>140603</v>
      </c>
      <c r="D666" t="s">
        <v>1024</v>
      </c>
      <c r="F666" s="2" t="s">
        <v>1039</v>
      </c>
      <c r="G666" s="2">
        <v>18196.5</v>
      </c>
      <c r="H666" s="2">
        <v>0</v>
      </c>
      <c r="I666">
        <v>13.103927701596003</v>
      </c>
      <c r="J666">
        <v>0.18798326626970749</v>
      </c>
      <c r="K666">
        <v>1634.9929022175504</v>
      </c>
      <c r="L666">
        <v>1.3870746830714269</v>
      </c>
      <c r="M666">
        <v>0.80933585473601788</v>
      </c>
      <c r="N666">
        <v>24.252298355102539</v>
      </c>
      <c r="O666" s="2">
        <v>6</v>
      </c>
      <c r="P666">
        <v>1.4200000166893005</v>
      </c>
      <c r="Q666" s="2">
        <v>0</v>
      </c>
      <c r="R666">
        <v>1.4200000166893005</v>
      </c>
      <c r="S666" s="2">
        <v>24.259902954101562</v>
      </c>
      <c r="T666" s="2">
        <v>24.252298355102539</v>
      </c>
      <c r="U666" s="2">
        <v>24.661594390869141</v>
      </c>
      <c r="V666" s="2">
        <v>1800.3310546875</v>
      </c>
      <c r="W666" s="2">
        <v>1781.6224365234375</v>
      </c>
      <c r="X666" s="2">
        <v>20.797046661376953</v>
      </c>
      <c r="Y666" s="2">
        <v>22.425811767578125</v>
      </c>
      <c r="Z666" s="2">
        <v>68.022193908691406</v>
      </c>
      <c r="AA666" s="2">
        <v>73.349502563476562</v>
      </c>
      <c r="AB666" s="2">
        <v>499.50790405273438</v>
      </c>
      <c r="AC666" s="2">
        <v>1498.632080078125</v>
      </c>
      <c r="AD666" s="2">
        <v>8.0091040581464767E-3</v>
      </c>
      <c r="AE666" s="2">
        <v>99.498336791992188</v>
      </c>
      <c r="AF666" s="2">
        <v>-21.207981109619141</v>
      </c>
      <c r="AG666" s="2">
        <v>0.22201269865036011</v>
      </c>
      <c r="AH666" s="2">
        <v>1</v>
      </c>
      <c r="AI666" s="2">
        <v>-0.21956524252891541</v>
      </c>
      <c r="AJ666" s="2">
        <v>2.737391471862793</v>
      </c>
      <c r="AK666" s="2">
        <v>1</v>
      </c>
      <c r="AL666" s="2">
        <v>0</v>
      </c>
      <c r="AM666" s="2">
        <v>0.15999999642372131</v>
      </c>
      <c r="AN666" s="2">
        <v>111115</v>
      </c>
      <c r="AO666">
        <v>0.83251317342122377</v>
      </c>
      <c r="AP666">
        <v>1.387074683071427E-3</v>
      </c>
      <c r="AQ666">
        <v>297.40229835510252</v>
      </c>
      <c r="AR666">
        <v>297.40990295410154</v>
      </c>
      <c r="AS666">
        <v>239.78112745297403</v>
      </c>
      <c r="AT666">
        <v>2.1191950925604019</v>
      </c>
      <c r="AU666">
        <v>3.0406668268203276</v>
      </c>
      <c r="AV666">
        <v>30.559976426309934</v>
      </c>
      <c r="AW666">
        <v>8.1341646587318088</v>
      </c>
      <c r="AX666">
        <v>24.256100654602051</v>
      </c>
      <c r="AY666">
        <v>3.041360075457062</v>
      </c>
      <c r="AZ666">
        <v>0.16600685098484247</v>
      </c>
      <c r="BA666">
        <v>2.2313309720843097</v>
      </c>
      <c r="BB666">
        <v>0.81002910337275225</v>
      </c>
      <c r="BC666">
        <v>0.10552770350069442</v>
      </c>
      <c r="BD666">
        <v>162.67907443735859</v>
      </c>
      <c r="BE666">
        <v>0.91769887306088704</v>
      </c>
      <c r="BF666">
        <v>75.854976144821023</v>
      </c>
      <c r="BG666">
        <v>1769.1644772352404</v>
      </c>
      <c r="BH666">
        <v>5.6184607819019386E-3</v>
      </c>
    </row>
    <row r="667" spans="1:60" x14ac:dyDescent="0.25">
      <c r="A667" s="6" t="s">
        <v>554</v>
      </c>
      <c r="B667" t="s">
        <v>1043</v>
      </c>
      <c r="C667" s="6">
        <v>140603</v>
      </c>
      <c r="D667" t="s">
        <v>1024</v>
      </c>
      <c r="F667" s="2" t="s">
        <v>1040</v>
      </c>
      <c r="G667" s="2">
        <v>18308</v>
      </c>
      <c r="H667" s="2">
        <v>0</v>
      </c>
      <c r="I667">
        <v>8.5659966153295795</v>
      </c>
      <c r="J667">
        <v>0.22039893110435085</v>
      </c>
      <c r="K667">
        <v>315.9311063353004</v>
      </c>
      <c r="L667">
        <v>1.6822053139286544</v>
      </c>
      <c r="M667">
        <v>0.85427056742055285</v>
      </c>
      <c r="N667">
        <v>24.240795135498047</v>
      </c>
      <c r="O667" s="2">
        <v>6</v>
      </c>
      <c r="P667">
        <v>1.4200000166893005</v>
      </c>
      <c r="Q667" s="2">
        <v>0</v>
      </c>
      <c r="R667">
        <v>1.4200000166893005</v>
      </c>
      <c r="S667" s="2">
        <v>24.467912673950195</v>
      </c>
      <c r="T667" s="2">
        <v>24.240795135498047</v>
      </c>
      <c r="U667" s="2">
        <v>25.043176651000977</v>
      </c>
      <c r="V667" s="2">
        <v>399.17666625976562</v>
      </c>
      <c r="W667" s="2">
        <v>391.27297973632812</v>
      </c>
      <c r="X667" s="2">
        <v>20.543399810791016</v>
      </c>
      <c r="Y667" s="2">
        <v>21.953142166137695</v>
      </c>
      <c r="Z667" s="2">
        <v>66.360458374023438</v>
      </c>
      <c r="AA667" s="2">
        <v>70.914283752441406</v>
      </c>
      <c r="AB667" s="2">
        <v>700.2452392578125</v>
      </c>
      <c r="AC667" s="2">
        <v>1501.0206298828125</v>
      </c>
      <c r="AD667" s="2">
        <v>0.26430594921112061</v>
      </c>
      <c r="AE667" s="2">
        <v>99.498275756835938</v>
      </c>
      <c r="AF667" s="2">
        <v>-0.48230361938476563</v>
      </c>
      <c r="AG667" s="2">
        <v>0.22364157438278198</v>
      </c>
      <c r="AH667" s="2">
        <v>1</v>
      </c>
      <c r="AI667" s="2">
        <v>-0.21956524252891541</v>
      </c>
      <c r="AJ667" s="2">
        <v>2.737391471862793</v>
      </c>
      <c r="AK667" s="2">
        <v>1</v>
      </c>
      <c r="AL667" s="2">
        <v>0</v>
      </c>
      <c r="AM667" s="2">
        <v>0.15999999642372131</v>
      </c>
      <c r="AN667" s="2">
        <v>111115</v>
      </c>
      <c r="AO667">
        <v>1.1670753987630207</v>
      </c>
      <c r="AP667">
        <v>1.6822053139286543E-3</v>
      </c>
      <c r="AQ667">
        <v>297.39079513549802</v>
      </c>
      <c r="AR667">
        <v>297.61791267395017</v>
      </c>
      <c r="AS667">
        <v>240.16329541318191</v>
      </c>
      <c r="AT667">
        <v>1.9989483689873733</v>
      </c>
      <c r="AU667">
        <v>3.0385703603959437</v>
      </c>
      <c r="AV667">
        <v>30.538924793248807</v>
      </c>
      <c r="AW667">
        <v>8.5857826271111115</v>
      </c>
      <c r="AX667">
        <v>24.354353904724121</v>
      </c>
      <c r="AY667">
        <v>3.0593219370246789</v>
      </c>
      <c r="AZ667">
        <v>0.19078681211507995</v>
      </c>
      <c r="BA667">
        <v>2.1842997929753909</v>
      </c>
      <c r="BB667">
        <v>0.87502214404928802</v>
      </c>
      <c r="BC667">
        <v>0.1215901256181864</v>
      </c>
      <c r="BD667">
        <v>31.434600338311977</v>
      </c>
      <c r="BE667">
        <v>0.80744422103514724</v>
      </c>
      <c r="BF667">
        <v>75.007150491507403</v>
      </c>
      <c r="BG667">
        <v>383.12925065549587</v>
      </c>
      <c r="BH667">
        <v>1.6770084668202616E-2</v>
      </c>
    </row>
    <row r="668" spans="1:60" x14ac:dyDescent="0.25">
      <c r="A668" s="6" t="s">
        <v>554</v>
      </c>
      <c r="B668" t="s">
        <v>1043</v>
      </c>
      <c r="C668" s="6">
        <v>140603</v>
      </c>
      <c r="D668" t="s">
        <v>1025</v>
      </c>
      <c r="F668" s="2" t="s">
        <v>1041</v>
      </c>
      <c r="G668" s="2">
        <v>18558.5</v>
      </c>
      <c r="H668" s="2">
        <v>0</v>
      </c>
      <c r="I668">
        <v>16.743517448614099</v>
      </c>
      <c r="J668">
        <v>0.12744751977223859</v>
      </c>
      <c r="K668">
        <v>1531.4846479467888</v>
      </c>
      <c r="L668">
        <v>1.2117253420595506</v>
      </c>
      <c r="M668">
        <v>1.0036395521630301</v>
      </c>
      <c r="N668">
        <v>24.781009674072266</v>
      </c>
      <c r="O668" s="2">
        <v>6</v>
      </c>
      <c r="P668">
        <v>1.4200000166893005</v>
      </c>
      <c r="Q668" s="2">
        <v>0</v>
      </c>
      <c r="R668">
        <v>1.4200000166893005</v>
      </c>
      <c r="S668" s="2">
        <v>25.264196395874023</v>
      </c>
      <c r="T668" s="2">
        <v>24.781009674072266</v>
      </c>
      <c r="U668" s="2">
        <v>26.027719497680664</v>
      </c>
      <c r="V668" s="2">
        <v>1801.2044677734375</v>
      </c>
      <c r="W668" s="2">
        <v>1785.0040283203125</v>
      </c>
      <c r="X668" s="2">
        <v>20.438011169433594</v>
      </c>
      <c r="Y668" s="2">
        <v>21.454030990600586</v>
      </c>
      <c r="Z668" s="2">
        <v>62.959590911865234</v>
      </c>
      <c r="AA668" s="2">
        <v>66.089447021484375</v>
      </c>
      <c r="AB668" s="2">
        <v>700.219970703125</v>
      </c>
      <c r="AC668" s="2">
        <v>1501.0074462890625</v>
      </c>
      <c r="AD668" s="2">
        <v>0.15417405962944031</v>
      </c>
      <c r="AE668" s="2">
        <v>99.503921508789063</v>
      </c>
      <c r="AF668" s="2">
        <v>-22.663455963134766</v>
      </c>
      <c r="AG668" s="2">
        <v>0.23118132352828979</v>
      </c>
      <c r="AH668" s="2">
        <v>1</v>
      </c>
      <c r="AI668" s="2">
        <v>-0.21956524252891541</v>
      </c>
      <c r="AJ668" s="2">
        <v>2.737391471862793</v>
      </c>
      <c r="AK668" s="2">
        <v>1</v>
      </c>
      <c r="AL668" s="2">
        <v>0</v>
      </c>
      <c r="AM668" s="2">
        <v>0.15999999642372131</v>
      </c>
      <c r="AN668" s="2">
        <v>111115</v>
      </c>
      <c r="AO668">
        <v>1.167033284505208</v>
      </c>
      <c r="AP668">
        <v>1.2117253420595507E-3</v>
      </c>
      <c r="AQ668">
        <v>297.93100967407224</v>
      </c>
      <c r="AR668">
        <v>298.414196395874</v>
      </c>
      <c r="AS668">
        <v>240.16118603822906</v>
      </c>
      <c r="AT668">
        <v>2.2782080745858679</v>
      </c>
      <c r="AU668">
        <v>3.1383997678988789</v>
      </c>
      <c r="AV668">
        <v>31.540463132618022</v>
      </c>
      <c r="AW668">
        <v>10.086432142017436</v>
      </c>
      <c r="AX668">
        <v>25.022603034973145</v>
      </c>
      <c r="AY668">
        <v>3.1839649595068318</v>
      </c>
      <c r="AZ668">
        <v>0.11695096340223279</v>
      </c>
      <c r="BA668">
        <v>2.1347602157358487</v>
      </c>
      <c r="BB668">
        <v>1.0492047437709831</v>
      </c>
      <c r="BC668">
        <v>7.3970100861037433E-2</v>
      </c>
      <c r="BD668">
        <v>152.3887282012127</v>
      </c>
      <c r="BE668">
        <v>0.85797265644712006</v>
      </c>
      <c r="BF668">
        <v>69.855732397207305</v>
      </c>
      <c r="BG668">
        <v>1769.0858957217445</v>
      </c>
      <c r="BH668">
        <v>6.6114973676909931E-3</v>
      </c>
    </row>
    <row r="669" spans="1:60" x14ac:dyDescent="0.25">
      <c r="A669" s="6" t="s">
        <v>554</v>
      </c>
      <c r="B669" t="s">
        <v>1043</v>
      </c>
      <c r="C669" s="6">
        <v>140603</v>
      </c>
      <c r="D669" t="s">
        <v>1025</v>
      </c>
      <c r="F669" s="2" t="s">
        <v>1042</v>
      </c>
      <c r="G669" s="2">
        <v>18678</v>
      </c>
      <c r="H669" s="2">
        <v>0</v>
      </c>
      <c r="I669">
        <v>7.1793689058474532</v>
      </c>
      <c r="J669">
        <v>0.10685159594820805</v>
      </c>
      <c r="K669">
        <v>272.78143158032321</v>
      </c>
      <c r="L669">
        <v>1.0457345789962613</v>
      </c>
      <c r="M669">
        <v>1.0197021570701921</v>
      </c>
      <c r="N669">
        <v>24.662380218505859</v>
      </c>
      <c r="O669" s="2">
        <v>6</v>
      </c>
      <c r="P669">
        <v>1.4200000166893005</v>
      </c>
      <c r="Q669" s="2">
        <v>0</v>
      </c>
      <c r="R669">
        <v>1.4200000166893005</v>
      </c>
      <c r="S669" s="2">
        <v>25.189140319824219</v>
      </c>
      <c r="T669" s="2">
        <v>24.662380218505859</v>
      </c>
      <c r="U669" s="2">
        <v>26.028162002563477</v>
      </c>
      <c r="V669" s="2">
        <v>399.26266479492187</v>
      </c>
      <c r="W669" s="2">
        <v>392.75869750976562</v>
      </c>
      <c r="X669" s="2">
        <v>20.19209098815918</v>
      </c>
      <c r="Y669" s="2">
        <v>21.069303512573242</v>
      </c>
      <c r="Z669" s="2">
        <v>62.482151031494141</v>
      </c>
      <c r="AA669" s="2">
        <v>65.196586608886719</v>
      </c>
      <c r="AB669" s="2">
        <v>700.19635009765625</v>
      </c>
      <c r="AC669" s="2">
        <v>1499.38623046875</v>
      </c>
      <c r="AD669" s="2">
        <v>6.1070103198289871E-2</v>
      </c>
      <c r="AE669" s="2">
        <v>99.506523132324219</v>
      </c>
      <c r="AF669" s="2">
        <v>-0.84823989868164063</v>
      </c>
      <c r="AG669" s="2">
        <v>0.23402899503707886</v>
      </c>
      <c r="AH669" s="2">
        <v>1</v>
      </c>
      <c r="AI669" s="2">
        <v>-0.21956524252891541</v>
      </c>
      <c r="AJ669" s="2">
        <v>2.737391471862793</v>
      </c>
      <c r="AK669" s="2">
        <v>1</v>
      </c>
      <c r="AL669" s="2">
        <v>0</v>
      </c>
      <c r="AM669" s="2">
        <v>0.15999999642372131</v>
      </c>
      <c r="AN669" s="2">
        <v>111115</v>
      </c>
      <c r="AO669">
        <v>1.166993916829427</v>
      </c>
      <c r="AP669">
        <v>1.0457345789962613E-3</v>
      </c>
      <c r="AQ669">
        <v>297.81238021850584</v>
      </c>
      <c r="AR669">
        <v>298.3391403198242</v>
      </c>
      <c r="AS669">
        <v>239.90179151277698</v>
      </c>
      <c r="AT669">
        <v>2.3680941038259493</v>
      </c>
      <c r="AU669">
        <v>3.1162352944260214</v>
      </c>
      <c r="AV669">
        <v>31.316894574660576</v>
      </c>
      <c r="AW669">
        <v>10.247591062087334</v>
      </c>
      <c r="AX669">
        <v>24.925760269165039</v>
      </c>
      <c r="AY669">
        <v>3.1656311898450387</v>
      </c>
      <c r="AZ669">
        <v>9.9373944903286424E-2</v>
      </c>
      <c r="BA669">
        <v>2.0965331373558294</v>
      </c>
      <c r="BB669">
        <v>1.0690980524892093</v>
      </c>
      <c r="BC669">
        <v>6.2739870015239368E-2</v>
      </c>
      <c r="BD669">
        <v>27.143531831615945</v>
      </c>
      <c r="BE669">
        <v>0.6945267751162677</v>
      </c>
      <c r="BF669">
        <v>68.749154958265891</v>
      </c>
      <c r="BG669">
        <v>385.93324123583466</v>
      </c>
      <c r="BH669">
        <v>1.2789143112682798E-2</v>
      </c>
    </row>
    <row r="670" spans="1:60" x14ac:dyDescent="0.25">
      <c r="A670" s="6" t="s">
        <v>554</v>
      </c>
      <c r="B670" t="s">
        <v>1043</v>
      </c>
      <c r="C670" s="6">
        <v>140603</v>
      </c>
      <c r="D670" t="s">
        <v>1023</v>
      </c>
      <c r="F670" s="2" t="s">
        <v>1037</v>
      </c>
      <c r="G670" s="2">
        <v>17733</v>
      </c>
      <c r="H670" s="2">
        <v>0</v>
      </c>
      <c r="I670">
        <v>6.1626702748178053</v>
      </c>
      <c r="J670">
        <v>6.9356190437776771E-2</v>
      </c>
      <c r="K670">
        <v>234.32173945381928</v>
      </c>
      <c r="L670">
        <v>0.61168330980682095</v>
      </c>
      <c r="M670">
        <v>0.89564611208937883</v>
      </c>
      <c r="N670">
        <v>24.668773651123047</v>
      </c>
      <c r="O670" s="2">
        <v>6</v>
      </c>
      <c r="P670">
        <v>1.4200000166893005</v>
      </c>
      <c r="Q670" s="2">
        <v>0</v>
      </c>
      <c r="R670">
        <v>1.4200000166893005</v>
      </c>
      <c r="S670" s="2">
        <v>24.370473861694336</v>
      </c>
      <c r="T670" s="2">
        <v>24.668773651123047</v>
      </c>
      <c r="U670" s="2">
        <v>24.657695770263672</v>
      </c>
      <c r="V670" s="2">
        <v>399.82135009765625</v>
      </c>
      <c r="W670" s="2">
        <v>387.00314331054687</v>
      </c>
      <c r="X670" s="2">
        <v>21.132932662963867</v>
      </c>
      <c r="Y670" s="2">
        <v>22.330795288085938</v>
      </c>
      <c r="Z670" s="2">
        <v>68.661308288574219</v>
      </c>
      <c r="AA670" s="2">
        <v>72.553192138671875</v>
      </c>
      <c r="AB670" s="2">
        <v>299.54550170898437</v>
      </c>
      <c r="AC670" s="2">
        <v>1499.302734375</v>
      </c>
      <c r="AD670" s="2">
        <v>7.3082588613033295E-2</v>
      </c>
      <c r="AE670" s="2">
        <v>99.494003295898437</v>
      </c>
      <c r="AF670" s="2">
        <v>0.17068099975585938</v>
      </c>
      <c r="AG670" s="2">
        <v>0.20240706205368042</v>
      </c>
      <c r="AH670" s="2">
        <v>0.66666668653488159</v>
      </c>
      <c r="AI670" s="2">
        <v>-0.21956524252891541</v>
      </c>
      <c r="AJ670" s="2">
        <v>2.737391471862793</v>
      </c>
      <c r="AK670" s="2">
        <v>1</v>
      </c>
      <c r="AL670" s="2">
        <v>0</v>
      </c>
      <c r="AM670" s="2">
        <v>0.15999999642372131</v>
      </c>
      <c r="AN670" s="2">
        <v>111115</v>
      </c>
      <c r="AO670">
        <v>0.49924250284830723</v>
      </c>
      <c r="AP670">
        <v>6.1168330980682095E-4</v>
      </c>
      <c r="AQ670">
        <v>297.81877365112302</v>
      </c>
      <c r="AR670">
        <v>297.52047386169431</v>
      </c>
      <c r="AS670">
        <v>239.88843213807559</v>
      </c>
      <c r="AT670">
        <v>2.4833536395026248</v>
      </c>
      <c r="AU670">
        <v>3.1174263320822342</v>
      </c>
      <c r="AV670">
        <v>31.332806287941857</v>
      </c>
      <c r="AW670">
        <v>9.0020109998559192</v>
      </c>
      <c r="AX670">
        <v>24.519623756408691</v>
      </c>
      <c r="AY670">
        <v>3.089744463005311</v>
      </c>
      <c r="AZ670">
        <v>6.6126418319446503E-2</v>
      </c>
      <c r="BA670">
        <v>2.2217802199928554</v>
      </c>
      <c r="BB670">
        <v>0.86796424301245567</v>
      </c>
      <c r="BC670">
        <v>4.1607537949784244E-2</v>
      </c>
      <c r="BD670">
        <v>23.313607917518951</v>
      </c>
      <c r="BE670">
        <v>0.60547761304819714</v>
      </c>
      <c r="BF670">
        <v>71.852352312656592</v>
      </c>
      <c r="BG670">
        <v>381.14426670968527</v>
      </c>
      <c r="BH670">
        <v>1.1617709997202304E-2</v>
      </c>
    </row>
    <row r="671" spans="1:60" x14ac:dyDescent="0.25">
      <c r="A671" s="6" t="s">
        <v>554</v>
      </c>
      <c r="B671" t="s">
        <v>1043</v>
      </c>
      <c r="C671" s="6">
        <v>140603</v>
      </c>
      <c r="D671" t="s">
        <v>1023</v>
      </c>
      <c r="F671" s="2" t="s">
        <v>1038</v>
      </c>
      <c r="G671" s="2">
        <v>17947</v>
      </c>
      <c r="H671" s="2">
        <v>0</v>
      </c>
      <c r="I671">
        <v>11.120701579234396</v>
      </c>
      <c r="J671">
        <v>8.0965475961868039E-2</v>
      </c>
      <c r="K671">
        <v>1522.1645049718961</v>
      </c>
      <c r="L671">
        <v>0.68285847333997696</v>
      </c>
      <c r="M671">
        <v>0.86367990212047641</v>
      </c>
      <c r="N671">
        <v>24.270193099975586</v>
      </c>
      <c r="O671" s="2">
        <v>6</v>
      </c>
      <c r="P671">
        <v>1.4200000166893005</v>
      </c>
      <c r="Q671" s="2">
        <v>0</v>
      </c>
      <c r="R671">
        <v>1.4200000166893005</v>
      </c>
      <c r="S671" s="2">
        <v>24.197509765625</v>
      </c>
      <c r="T671" s="2">
        <v>24.270193099975586</v>
      </c>
      <c r="U671" s="2">
        <v>24.660301208496094</v>
      </c>
      <c r="V671" s="2">
        <v>1800.7017822265625</v>
      </c>
      <c r="W671" s="2">
        <v>1775.9951171875</v>
      </c>
      <c r="X671" s="2">
        <v>20.575597763061523</v>
      </c>
      <c r="Y671" s="2">
        <v>21.913539886474609</v>
      </c>
      <c r="Z671" s="2">
        <v>67.546745300292969</v>
      </c>
      <c r="AA671" s="2">
        <v>71.93902587890625</v>
      </c>
      <c r="AB671" s="2">
        <v>299.51727294921875</v>
      </c>
      <c r="AC671" s="2">
        <v>1499.0367431640625</v>
      </c>
      <c r="AD671" s="2">
        <v>0.12714575231075287</v>
      </c>
      <c r="AE671" s="2">
        <v>99.493316650390625</v>
      </c>
      <c r="AF671" s="2">
        <v>-21.087497711181641</v>
      </c>
      <c r="AG671" s="2">
        <v>0.20969885587692261</v>
      </c>
      <c r="AH671" s="2">
        <v>1</v>
      </c>
      <c r="AI671" s="2">
        <v>-0.21956524252891541</v>
      </c>
      <c r="AJ671" s="2">
        <v>2.737391471862793</v>
      </c>
      <c r="AK671" s="2">
        <v>1</v>
      </c>
      <c r="AL671" s="2">
        <v>0</v>
      </c>
      <c r="AM671" s="2">
        <v>0.15999999642372131</v>
      </c>
      <c r="AN671" s="2">
        <v>111115</v>
      </c>
      <c r="AO671">
        <v>0.49919545491536454</v>
      </c>
      <c r="AP671">
        <v>6.8285847333997697E-4</v>
      </c>
      <c r="AQ671">
        <v>297.42019309997556</v>
      </c>
      <c r="AR671">
        <v>297.34750976562498</v>
      </c>
      <c r="AS671">
        <v>239.84587354527685</v>
      </c>
      <c r="AT671">
        <v>2.4774082127214703</v>
      </c>
      <c r="AU671">
        <v>3.0439306649764597</v>
      </c>
      <c r="AV671">
        <v>30.59432299028207</v>
      </c>
      <c r="AW671">
        <v>8.6807831038074603</v>
      </c>
      <c r="AX671">
        <v>24.233851432800293</v>
      </c>
      <c r="AY671">
        <v>3.0373054794831917</v>
      </c>
      <c r="AZ671">
        <v>7.659801493106648E-2</v>
      </c>
      <c r="BA671">
        <v>2.1802507628559833</v>
      </c>
      <c r="BB671">
        <v>0.85705471662720845</v>
      </c>
      <c r="BC671">
        <v>4.8247883084494222E-2</v>
      </c>
      <c r="BD671">
        <v>151.44519508715396</v>
      </c>
      <c r="BE671">
        <v>0.85707696504392705</v>
      </c>
      <c r="BF671">
        <v>72.432969787620365</v>
      </c>
      <c r="BG671">
        <v>1765.4226193315008</v>
      </c>
      <c r="BH671">
        <v>4.5626776992969634E-3</v>
      </c>
    </row>
    <row r="672" spans="1:60" x14ac:dyDescent="0.25">
      <c r="A672" s="6" t="s">
        <v>554</v>
      </c>
      <c r="B672" t="s">
        <v>1043</v>
      </c>
      <c r="C672" s="6">
        <v>140603</v>
      </c>
      <c r="D672" t="s">
        <v>1002</v>
      </c>
      <c r="F672" s="2" t="s">
        <v>1011</v>
      </c>
      <c r="G672" s="2">
        <v>5576</v>
      </c>
      <c r="H672" s="2">
        <v>0</v>
      </c>
      <c r="I672">
        <v>12.028473502825999</v>
      </c>
      <c r="J672">
        <v>0.10277670997981593</v>
      </c>
      <c r="K672">
        <v>1542.1161203242666</v>
      </c>
      <c r="L672">
        <v>1.1233751302450872</v>
      </c>
      <c r="M672">
        <v>1.1372215824039182</v>
      </c>
      <c r="N672">
        <v>24.716335296630859</v>
      </c>
      <c r="O672" s="2">
        <v>6</v>
      </c>
      <c r="P672">
        <v>1.4200000166893005</v>
      </c>
      <c r="Q672" s="2">
        <v>0</v>
      </c>
      <c r="R672">
        <v>1.4200000166893005</v>
      </c>
      <c r="S672" s="2">
        <v>25.466423034667969</v>
      </c>
      <c r="T672" s="2">
        <v>24.716335296630859</v>
      </c>
      <c r="U672" s="2">
        <v>26.015327453613281</v>
      </c>
      <c r="V672" s="2">
        <v>1799.835693359375</v>
      </c>
      <c r="W672" s="2">
        <v>1771.75</v>
      </c>
      <c r="X672" s="2">
        <v>17.769224166870117</v>
      </c>
      <c r="Y672" s="2">
        <v>19.974870681762695</v>
      </c>
      <c r="Z672" s="2">
        <v>54.124946594238281</v>
      </c>
      <c r="AA672" s="2">
        <v>60.843334197998047</v>
      </c>
      <c r="AB672" s="2">
        <v>299.486572265625</v>
      </c>
      <c r="AC672" s="2">
        <v>1498.984375</v>
      </c>
      <c r="AD672" s="2">
        <v>0.1311526894569397</v>
      </c>
      <c r="AE672" s="2">
        <v>99.578994750976563</v>
      </c>
      <c r="AF672" s="2">
        <v>-16.013988494873047</v>
      </c>
      <c r="AG672" s="2">
        <v>0.19855038821697235</v>
      </c>
      <c r="AH672" s="2">
        <v>1</v>
      </c>
      <c r="AI672" s="2">
        <v>-0.21956524252891541</v>
      </c>
      <c r="AJ672" s="2">
        <v>2.737391471862793</v>
      </c>
      <c r="AK672" s="2">
        <v>1</v>
      </c>
      <c r="AL672" s="2">
        <v>0</v>
      </c>
      <c r="AM672" s="2">
        <v>0.15999999642372131</v>
      </c>
      <c r="AN672" s="2">
        <v>111115</v>
      </c>
      <c r="AO672">
        <v>0.49914428710937492</v>
      </c>
      <c r="AP672">
        <v>1.1233751302450871E-3</v>
      </c>
      <c r="AQ672">
        <v>297.86633529663084</v>
      </c>
      <c r="AR672">
        <v>298.61642303466795</v>
      </c>
      <c r="AS672">
        <v>239.83749463921413</v>
      </c>
      <c r="AT672">
        <v>2.356954611983332</v>
      </c>
      <c r="AU672">
        <v>3.1262991251746013</v>
      </c>
      <c r="AV672">
        <v>31.395166550864804</v>
      </c>
      <c r="AW672">
        <v>11.420295869102109</v>
      </c>
      <c r="AX672">
        <v>25.091379165649414</v>
      </c>
      <c r="AY672">
        <v>3.1970415819521736</v>
      </c>
      <c r="AZ672">
        <v>9.584000551797367E-2</v>
      </c>
      <c r="BA672">
        <v>1.989077542770683</v>
      </c>
      <c r="BB672">
        <v>1.2079640391814905</v>
      </c>
      <c r="BC672">
        <v>6.0486853746088788E-2</v>
      </c>
      <c r="BD672">
        <v>153.56237305116647</v>
      </c>
      <c r="BE672">
        <v>0.87039148882419448</v>
      </c>
      <c r="BF672">
        <v>65.184927612161943</v>
      </c>
      <c r="BG672">
        <v>1760.3144795507294</v>
      </c>
      <c r="BH672">
        <v>4.4541767035094423E-3</v>
      </c>
    </row>
    <row r="673" spans="1:60" x14ac:dyDescent="0.25">
      <c r="A673" s="6" t="s">
        <v>554</v>
      </c>
      <c r="B673" t="s">
        <v>1043</v>
      </c>
      <c r="C673" s="6">
        <v>140603</v>
      </c>
      <c r="D673" t="s">
        <v>1002</v>
      </c>
      <c r="F673" s="2" t="s">
        <v>1012</v>
      </c>
      <c r="G673" s="2">
        <v>5736.5</v>
      </c>
      <c r="H673" s="2">
        <v>0</v>
      </c>
      <c r="I673">
        <v>5.7158592761543954</v>
      </c>
      <c r="J673">
        <v>9.9096198736857447E-2</v>
      </c>
      <c r="K673">
        <v>283.06937615216202</v>
      </c>
      <c r="L673">
        <v>1.0849753857520408</v>
      </c>
      <c r="M673">
        <v>1.1357279561272127</v>
      </c>
      <c r="N673">
        <v>25.011617660522461</v>
      </c>
      <c r="O673" s="2">
        <v>6</v>
      </c>
      <c r="P673">
        <v>1.4200000166893005</v>
      </c>
      <c r="Q673" s="2">
        <v>0</v>
      </c>
      <c r="R673">
        <v>1.4200000166893005</v>
      </c>
      <c r="S673" s="2">
        <v>25.545038223266602</v>
      </c>
      <c r="T673" s="2">
        <v>25.011617660522461</v>
      </c>
      <c r="U673" s="2">
        <v>26.015619277954102</v>
      </c>
      <c r="V673" s="2">
        <v>399.38589477539062</v>
      </c>
      <c r="W673" s="2">
        <v>387.09249877929687</v>
      </c>
      <c r="X673" s="2">
        <v>18.41893196105957</v>
      </c>
      <c r="Y673" s="2">
        <v>20.548053741455078</v>
      </c>
      <c r="Z673" s="2">
        <v>55.842559814453125</v>
      </c>
      <c r="AA673" s="2">
        <v>62.297634124755859</v>
      </c>
      <c r="AB673" s="2">
        <v>299.47030639648438</v>
      </c>
      <c r="AC673" s="2">
        <v>1499.363525390625</v>
      </c>
      <c r="AD673" s="2">
        <v>0.11013281345367432</v>
      </c>
      <c r="AE673" s="2">
        <v>99.578903198242188</v>
      </c>
      <c r="AF673" s="2">
        <v>2.9521675109863281</v>
      </c>
      <c r="AG673" s="2">
        <v>0.18796651065349579</v>
      </c>
      <c r="AH673" s="2">
        <v>1</v>
      </c>
      <c r="AI673" s="2">
        <v>-0.21956524252891541</v>
      </c>
      <c r="AJ673" s="2">
        <v>2.737391471862793</v>
      </c>
      <c r="AK673" s="2">
        <v>1</v>
      </c>
      <c r="AL673" s="2">
        <v>0</v>
      </c>
      <c r="AM673" s="2">
        <v>0.15999999642372131</v>
      </c>
      <c r="AN673" s="2">
        <v>111115</v>
      </c>
      <c r="AO673">
        <v>0.49911717732747396</v>
      </c>
      <c r="AP673">
        <v>1.0849753857520407E-3</v>
      </c>
      <c r="AQ673">
        <v>298.16161766052244</v>
      </c>
      <c r="AR673">
        <v>298.69503822326658</v>
      </c>
      <c r="AS673">
        <v>239.89815870035818</v>
      </c>
      <c r="AT673">
        <v>2.3475817897141704</v>
      </c>
      <c r="AU673">
        <v>3.1818806105598463</v>
      </c>
      <c r="AV673">
        <v>31.953360685499241</v>
      </c>
      <c r="AW673">
        <v>11.405306944044163</v>
      </c>
      <c r="AX673">
        <v>25.278327941894531</v>
      </c>
      <c r="AY673">
        <v>3.232824189433547</v>
      </c>
      <c r="AZ673">
        <v>9.2631791476557687E-2</v>
      </c>
      <c r="BA673">
        <v>2.0461526544326336</v>
      </c>
      <c r="BB673">
        <v>1.1866715350009134</v>
      </c>
      <c r="BC673">
        <v>5.8442908576497477E-2</v>
      </c>
      <c r="BD673">
        <v>28.187738006242949</v>
      </c>
      <c r="BE673">
        <v>0.73127063181236107</v>
      </c>
      <c r="BF673">
        <v>65.735346180629548</v>
      </c>
      <c r="BG673">
        <v>381.65840727780585</v>
      </c>
      <c r="BH673">
        <v>9.8447716877956351E-3</v>
      </c>
    </row>
    <row r="674" spans="1:60" x14ac:dyDescent="0.25">
      <c r="A674" s="6" t="s">
        <v>554</v>
      </c>
      <c r="B674" t="s">
        <v>1043</v>
      </c>
      <c r="C674" s="6">
        <v>140603</v>
      </c>
      <c r="D674" t="s">
        <v>1001</v>
      </c>
      <c r="F674" s="2" t="s">
        <v>1009</v>
      </c>
      <c r="G674" s="2">
        <v>5097.5</v>
      </c>
      <c r="H674" s="2">
        <v>0</v>
      </c>
      <c r="I674">
        <v>12.903345579078529</v>
      </c>
      <c r="J674">
        <v>0.10357060319551667</v>
      </c>
      <c r="K674">
        <v>1528.6008599575007</v>
      </c>
      <c r="L674">
        <v>1.3086548421607036</v>
      </c>
      <c r="M674">
        <v>1.3170235299915276</v>
      </c>
      <c r="N674">
        <v>24.58772087097168</v>
      </c>
      <c r="O674" s="2">
        <v>6</v>
      </c>
      <c r="P674">
        <v>1.4200000166893005</v>
      </c>
      <c r="Q674" s="2">
        <v>0</v>
      </c>
      <c r="R674">
        <v>1.4200000166893005</v>
      </c>
      <c r="S674" s="2">
        <v>25.435808181762695</v>
      </c>
      <c r="T674" s="2">
        <v>24.58772087097168</v>
      </c>
      <c r="U674" s="2">
        <v>26.021892547607422</v>
      </c>
      <c r="V674" s="2">
        <v>1798.714599609375</v>
      </c>
      <c r="W674" s="2">
        <v>1775.8746337890625</v>
      </c>
      <c r="X674" s="2">
        <v>15.998921394348145</v>
      </c>
      <c r="Y674" s="2">
        <v>17.926624298095703</v>
      </c>
      <c r="Z674" s="2">
        <v>48.827301025390625</v>
      </c>
      <c r="AA674" s="2">
        <v>54.710479736328125</v>
      </c>
      <c r="AB674" s="2">
        <v>400.01861572265625</v>
      </c>
      <c r="AC674" s="2">
        <v>1499.9659423828125</v>
      </c>
      <c r="AD674" s="2">
        <v>0.11413474380970001</v>
      </c>
      <c r="AE674" s="2">
        <v>99.591133117675781</v>
      </c>
      <c r="AF674" s="2">
        <v>-16.301738739013672</v>
      </c>
      <c r="AG674" s="2">
        <v>0.2110397070646286</v>
      </c>
      <c r="AH674" s="2">
        <v>0.66666668653488159</v>
      </c>
      <c r="AI674" s="2">
        <v>-0.21956524252891541</v>
      </c>
      <c r="AJ674" s="2">
        <v>2.737391471862793</v>
      </c>
      <c r="AK674" s="2">
        <v>1</v>
      </c>
      <c r="AL674" s="2">
        <v>0</v>
      </c>
      <c r="AM674" s="2">
        <v>0.15999999642372131</v>
      </c>
      <c r="AN674" s="2">
        <v>111115</v>
      </c>
      <c r="AO674">
        <v>0.66669769287109359</v>
      </c>
      <c r="AP674">
        <v>1.3086548421607036E-3</v>
      </c>
      <c r="AQ674">
        <v>297.73772087097166</v>
      </c>
      <c r="AR674">
        <v>298.58580818176267</v>
      </c>
      <c r="AS674">
        <v>239.99454541695377</v>
      </c>
      <c r="AT674">
        <v>2.2755608223502701</v>
      </c>
      <c r="AU674">
        <v>3.102356356813738</v>
      </c>
      <c r="AV674">
        <v>31.150929401998347</v>
      </c>
      <c r="AW674">
        <v>13.224305103902644</v>
      </c>
      <c r="AX674">
        <v>25.011764526367188</v>
      </c>
      <c r="AY674">
        <v>3.1819084688052803</v>
      </c>
      <c r="AZ674">
        <v>9.6529991026784945E-2</v>
      </c>
      <c r="BA674">
        <v>1.7853328268222104</v>
      </c>
      <c r="BB674">
        <v>1.3965756419830699</v>
      </c>
      <c r="BC674">
        <v>6.0926616977938462E-2</v>
      </c>
      <c r="BD674">
        <v>152.23509172782113</v>
      </c>
      <c r="BE674">
        <v>0.86075944262801329</v>
      </c>
      <c r="BF674">
        <v>59.438164231261013</v>
      </c>
      <c r="BG674">
        <v>1763.6073687700316</v>
      </c>
      <c r="BH674">
        <v>4.3487637171581422E-3</v>
      </c>
    </row>
    <row r="675" spans="1:60" x14ac:dyDescent="0.25">
      <c r="A675" s="6" t="s">
        <v>554</v>
      </c>
      <c r="B675" t="s">
        <v>1043</v>
      </c>
      <c r="C675" s="6">
        <v>140603</v>
      </c>
      <c r="D675" t="s">
        <v>1001</v>
      </c>
      <c r="F675" s="2" t="s">
        <v>1010</v>
      </c>
      <c r="G675" s="2">
        <v>5271.5</v>
      </c>
      <c r="H675" s="2">
        <v>0</v>
      </c>
      <c r="I675">
        <v>6.1425555571213035</v>
      </c>
      <c r="J675">
        <v>0.10100344468300744</v>
      </c>
      <c r="K675">
        <v>277.43957676886623</v>
      </c>
      <c r="L675">
        <v>1.1893039383664308</v>
      </c>
      <c r="M675">
        <v>1.2244042885751143</v>
      </c>
      <c r="N675">
        <v>24.694086074829102</v>
      </c>
      <c r="O675" s="2">
        <v>6</v>
      </c>
      <c r="P675">
        <v>1.4200000166893005</v>
      </c>
      <c r="Q675" s="2">
        <v>0</v>
      </c>
      <c r="R675">
        <v>1.4200000166893005</v>
      </c>
      <c r="S675" s="2">
        <v>25.454717636108398</v>
      </c>
      <c r="T675" s="2">
        <v>24.694086074829102</v>
      </c>
      <c r="U675" s="2">
        <v>26.027976989746094</v>
      </c>
      <c r="V675" s="2">
        <v>400.54254150390625</v>
      </c>
      <c r="W675" s="2">
        <v>387.31362915039062</v>
      </c>
      <c r="X675" s="2">
        <v>16.718437194824219</v>
      </c>
      <c r="Y675" s="2">
        <v>19.055700302124023</v>
      </c>
      <c r="Z675" s="2">
        <v>50.964897155761719</v>
      </c>
      <c r="AA675" s="2">
        <v>58.089866638183594</v>
      </c>
      <c r="AB675" s="2">
        <v>299.48898315429687</v>
      </c>
      <c r="AC675" s="2">
        <v>1499.202880859375</v>
      </c>
      <c r="AD675" s="2">
        <v>4.204842820763588E-2</v>
      </c>
      <c r="AE675" s="2">
        <v>99.58917236328125</v>
      </c>
      <c r="AF675" s="2">
        <v>2.3975105285644531</v>
      </c>
      <c r="AG675" s="2">
        <v>0.19295994937419891</v>
      </c>
      <c r="AH675" s="2">
        <v>1</v>
      </c>
      <c r="AI675" s="2">
        <v>-0.21956524252891541</v>
      </c>
      <c r="AJ675" s="2">
        <v>2.737391471862793</v>
      </c>
      <c r="AK675" s="2">
        <v>1</v>
      </c>
      <c r="AL675" s="2">
        <v>0</v>
      </c>
      <c r="AM675" s="2">
        <v>0.15999999642372131</v>
      </c>
      <c r="AN675" s="2">
        <v>111115</v>
      </c>
      <c r="AO675">
        <v>0.49914830525716136</v>
      </c>
      <c r="AP675">
        <v>1.1893039383664308E-3</v>
      </c>
      <c r="AQ675">
        <v>297.84408607482908</v>
      </c>
      <c r="AR675">
        <v>298.60471763610838</v>
      </c>
      <c r="AS675">
        <v>239.87245557593269</v>
      </c>
      <c r="AT675">
        <v>2.3243919168724041</v>
      </c>
      <c r="AU675">
        <v>3.1221457104663743</v>
      </c>
      <c r="AV675">
        <v>31.350252606552605</v>
      </c>
      <c r="AW675">
        <v>12.294552304428581</v>
      </c>
      <c r="AX675">
        <v>25.07440185546875</v>
      </c>
      <c r="AY675">
        <v>3.1938092777429099</v>
      </c>
      <c r="AZ675">
        <v>9.4296230599070399E-2</v>
      </c>
      <c r="BA675">
        <v>1.89774142189126</v>
      </c>
      <c r="BB675">
        <v>1.2960678558516499</v>
      </c>
      <c r="BC675">
        <v>5.9503151274881011E-2</v>
      </c>
      <c r="BD675">
        <v>27.62997783123042</v>
      </c>
      <c r="BE675">
        <v>0.71631761933463689</v>
      </c>
      <c r="BF675">
        <v>62.440861084246457</v>
      </c>
      <c r="BG675">
        <v>381.47387569641012</v>
      </c>
      <c r="BH675">
        <v>1.0054330917006667E-2</v>
      </c>
    </row>
    <row r="676" spans="1:60" x14ac:dyDescent="0.25">
      <c r="A676" s="6" t="s">
        <v>554</v>
      </c>
      <c r="B676" t="s">
        <v>1043</v>
      </c>
      <c r="C676" s="6">
        <v>140603</v>
      </c>
      <c r="D676" t="s">
        <v>1001</v>
      </c>
      <c r="F676" s="2" t="s">
        <v>1013</v>
      </c>
      <c r="G676" s="2">
        <v>6019.5</v>
      </c>
      <c r="H676" s="2">
        <v>0</v>
      </c>
      <c r="I676">
        <v>11.156522051346382</v>
      </c>
      <c r="J676">
        <v>8.6603557558501659E-2</v>
      </c>
      <c r="K676">
        <v>1529.2702332648594</v>
      </c>
      <c r="L676">
        <v>0.88233953946218358</v>
      </c>
      <c r="M676">
        <v>1.0482088045966034</v>
      </c>
      <c r="N676">
        <v>24.72252082824707</v>
      </c>
      <c r="O676" s="2">
        <v>6</v>
      </c>
      <c r="P676">
        <v>1.4200000166893005</v>
      </c>
      <c r="Q676" s="2">
        <v>0</v>
      </c>
      <c r="R676">
        <v>1.4200000166893005</v>
      </c>
      <c r="S676" s="2">
        <v>25.611591339111328</v>
      </c>
      <c r="T676" s="2">
        <v>24.72252082824707</v>
      </c>
      <c r="U676" s="2">
        <v>26.016656875610352</v>
      </c>
      <c r="V676" s="2">
        <v>1799.972900390625</v>
      </c>
      <c r="W676" s="2">
        <v>1774.484375</v>
      </c>
      <c r="X676" s="2">
        <v>19.150737762451172</v>
      </c>
      <c r="Y676" s="2">
        <v>20.881561279296875</v>
      </c>
      <c r="Z676" s="2">
        <v>57.829071044921875</v>
      </c>
      <c r="AA676" s="2">
        <v>63.055599212646484</v>
      </c>
      <c r="AB676" s="2">
        <v>299.48110961914062</v>
      </c>
      <c r="AC676" s="2">
        <v>1500.14501953125</v>
      </c>
      <c r="AD676" s="2">
        <v>0.20824772119522095</v>
      </c>
      <c r="AE676" s="2">
        <v>99.573295593261719</v>
      </c>
      <c r="AF676" s="2">
        <v>-15.959331512451172</v>
      </c>
      <c r="AG676" s="2">
        <v>0.19314686954021454</v>
      </c>
      <c r="AH676" s="2">
        <v>0.66666668653488159</v>
      </c>
      <c r="AI676" s="2">
        <v>-0.21956524252891541</v>
      </c>
      <c r="AJ676" s="2">
        <v>2.737391471862793</v>
      </c>
      <c r="AK676" s="2">
        <v>1</v>
      </c>
      <c r="AL676" s="2">
        <v>0</v>
      </c>
      <c r="AM676" s="2">
        <v>0.15999999642372131</v>
      </c>
      <c r="AN676" s="2">
        <v>111115</v>
      </c>
      <c r="AO676">
        <v>0.49913518269856766</v>
      </c>
      <c r="AP676">
        <v>8.8233953946218358E-4</v>
      </c>
      <c r="AQ676">
        <v>297.87252082824705</v>
      </c>
      <c r="AR676">
        <v>298.76159133911131</v>
      </c>
      <c r="AS676">
        <v>240.02319776006334</v>
      </c>
      <c r="AT676">
        <v>2.5040350940318734</v>
      </c>
      <c r="AU676">
        <v>3.1274546783088395</v>
      </c>
      <c r="AV676">
        <v>31.408568529095458</v>
      </c>
      <c r="AW676">
        <v>10.527007249798583</v>
      </c>
      <c r="AX676">
        <v>25.167056083679199</v>
      </c>
      <c r="AY676">
        <v>3.2114844795293314</v>
      </c>
      <c r="AZ676">
        <v>8.1625356052818052E-2</v>
      </c>
      <c r="BA676">
        <v>2.0792458737122361</v>
      </c>
      <c r="BB676">
        <v>1.1322386058170952</v>
      </c>
      <c r="BC676">
        <v>5.1440910470600947E-2</v>
      </c>
      <c r="BD676">
        <v>152.27447697885816</v>
      </c>
      <c r="BE676">
        <v>0.86181104483653703</v>
      </c>
      <c r="BF676">
        <v>67.562164642919285</v>
      </c>
      <c r="BG676">
        <v>1763.87782247021</v>
      </c>
      <c r="BH676">
        <v>4.273304931176173E-3</v>
      </c>
    </row>
    <row r="677" spans="1:60" x14ac:dyDescent="0.25">
      <c r="A677" s="6" t="s">
        <v>554</v>
      </c>
      <c r="B677" t="s">
        <v>1043</v>
      </c>
      <c r="C677" s="6">
        <v>140603</v>
      </c>
      <c r="D677" t="s">
        <v>1001</v>
      </c>
      <c r="F677" s="2" t="s">
        <v>1014</v>
      </c>
      <c r="G677" s="2">
        <v>6189</v>
      </c>
      <c r="H677" s="2">
        <v>0</v>
      </c>
      <c r="I677">
        <v>4.9694180470289933</v>
      </c>
      <c r="J677">
        <v>8.1751989159383975E-2</v>
      </c>
      <c r="K677">
        <v>280.29791761745867</v>
      </c>
      <c r="L677">
        <v>0.84616155959929784</v>
      </c>
      <c r="M677">
        <v>1.0609589844426832</v>
      </c>
      <c r="N677">
        <v>25.01591682434082</v>
      </c>
      <c r="O677" s="2">
        <v>6</v>
      </c>
      <c r="P677">
        <v>1.4200000166893005</v>
      </c>
      <c r="Q677" s="2">
        <v>0</v>
      </c>
      <c r="R677">
        <v>1.4200000166893005</v>
      </c>
      <c r="S677" s="2">
        <v>25.696779251098633</v>
      </c>
      <c r="T677" s="2">
        <v>25.01591682434082</v>
      </c>
      <c r="U677" s="2">
        <v>26.014780044555664</v>
      </c>
      <c r="V677" s="2">
        <v>398.77227783203125</v>
      </c>
      <c r="W677" s="2">
        <v>388.15863037109375</v>
      </c>
      <c r="X677" s="2">
        <v>19.648488998413086</v>
      </c>
      <c r="Y677" s="2">
        <v>21.307554244995117</v>
      </c>
      <c r="Z677" s="2">
        <v>59.035064697265625</v>
      </c>
      <c r="AA677" s="2">
        <v>64.019828796386719</v>
      </c>
      <c r="AB677" s="2">
        <v>299.49343872070312</v>
      </c>
      <c r="AC677" s="2">
        <v>1500.03515625</v>
      </c>
      <c r="AD677" s="2">
        <v>0.28733661770820618</v>
      </c>
      <c r="AE677" s="2">
        <v>99.576759338378906</v>
      </c>
      <c r="AF677" s="2">
        <v>3.0872688293457031</v>
      </c>
      <c r="AG677" s="2">
        <v>0.18685643374919891</v>
      </c>
      <c r="AH677" s="2">
        <v>0.66666668653488159</v>
      </c>
      <c r="AI677" s="2">
        <v>-0.21956524252891541</v>
      </c>
      <c r="AJ677" s="2">
        <v>2.737391471862793</v>
      </c>
      <c r="AK677" s="2">
        <v>1</v>
      </c>
      <c r="AL677" s="2">
        <v>0</v>
      </c>
      <c r="AM677" s="2">
        <v>0.15999999642372131</v>
      </c>
      <c r="AN677" s="2">
        <v>111115</v>
      </c>
      <c r="AO677">
        <v>0.49915573120117179</v>
      </c>
      <c r="AP677">
        <v>8.4616155959929789E-4</v>
      </c>
      <c r="AQ677">
        <v>298.1659168243408</v>
      </c>
      <c r="AR677">
        <v>298.84677925109861</v>
      </c>
      <c r="AS677">
        <v>240.00561963545624</v>
      </c>
      <c r="AT677">
        <v>2.4936858770096033</v>
      </c>
      <c r="AU677">
        <v>3.1826961855860159</v>
      </c>
      <c r="AV677">
        <v>31.9622390478753</v>
      </c>
      <c r="AW677">
        <v>10.654684802880183</v>
      </c>
      <c r="AX677">
        <v>25.356348037719727</v>
      </c>
      <c r="AY677">
        <v>3.247860671543978</v>
      </c>
      <c r="AZ677">
        <v>7.7301595415618624E-2</v>
      </c>
      <c r="BA677">
        <v>2.1217372011433326</v>
      </c>
      <c r="BB677">
        <v>1.1261234704006453</v>
      </c>
      <c r="BC677">
        <v>4.8694552729415023E-2</v>
      </c>
      <c r="BD677">
        <v>27.91115828564244</v>
      </c>
      <c r="BE677">
        <v>0.72212208021623447</v>
      </c>
      <c r="BF677">
        <v>67.616948690867957</v>
      </c>
      <c r="BG677">
        <v>383.43418369176879</v>
      </c>
      <c r="BH677">
        <v>8.7633523405296222E-3</v>
      </c>
    </row>
    <row r="678" spans="1:60" x14ac:dyDescent="0.25">
      <c r="A678" s="6" t="s">
        <v>554</v>
      </c>
      <c r="B678" t="s">
        <v>1043</v>
      </c>
      <c r="C678" s="6">
        <v>140603</v>
      </c>
      <c r="D678" t="s">
        <v>1018</v>
      </c>
      <c r="F678" s="2" t="s">
        <v>1028</v>
      </c>
      <c r="G678" s="2">
        <v>10239</v>
      </c>
      <c r="H678" s="2">
        <v>0</v>
      </c>
      <c r="I678">
        <v>25.061702881284329</v>
      </c>
      <c r="J678">
        <v>0.20334294317172841</v>
      </c>
      <c r="K678">
        <v>1523.985390391407</v>
      </c>
      <c r="L678">
        <v>2.06846235191927</v>
      </c>
      <c r="M678">
        <v>1.1252366764306188</v>
      </c>
      <c r="N678">
        <v>25.552761077880859</v>
      </c>
      <c r="O678" s="2">
        <v>6</v>
      </c>
      <c r="P678">
        <v>1.4200000166893005</v>
      </c>
      <c r="Q678" s="2">
        <v>0</v>
      </c>
      <c r="R678">
        <v>1.4200000166893005</v>
      </c>
      <c r="S678" s="2">
        <v>24.911914825439453</v>
      </c>
      <c r="T678" s="2">
        <v>25.552761077880859</v>
      </c>
      <c r="U678" s="2">
        <v>25.034845352172852</v>
      </c>
      <c r="V678" s="2">
        <v>1800.127685546875</v>
      </c>
      <c r="W678" s="2">
        <v>1775.505126953125</v>
      </c>
      <c r="X678" s="2">
        <v>19.985349655151367</v>
      </c>
      <c r="Y678" s="2">
        <v>21.719329833984375</v>
      </c>
      <c r="Z678" s="2">
        <v>62.859077453613281</v>
      </c>
      <c r="AA678" s="2">
        <v>68.312889099121094</v>
      </c>
      <c r="AB678" s="2">
        <v>700.1937255859375</v>
      </c>
      <c r="AC678" s="2">
        <v>1499.86181640625</v>
      </c>
      <c r="AD678" s="2">
        <v>0.17119403183460236</v>
      </c>
      <c r="AE678" s="2">
        <v>99.485054016113281</v>
      </c>
      <c r="AF678" s="2">
        <v>-15.154674530029297</v>
      </c>
      <c r="AG678" s="2">
        <v>0.20462720096111298</v>
      </c>
      <c r="AH678" s="2">
        <v>0.66666668653488159</v>
      </c>
      <c r="AI678" s="2">
        <v>-0.21956524252891541</v>
      </c>
      <c r="AJ678" s="2">
        <v>2.737391471862793</v>
      </c>
      <c r="AK678" s="2">
        <v>1</v>
      </c>
      <c r="AL678" s="2">
        <v>0</v>
      </c>
      <c r="AM678" s="2">
        <v>0.15999999642372131</v>
      </c>
      <c r="AN678" s="2">
        <v>111115</v>
      </c>
      <c r="AO678">
        <v>1.1669895426432291</v>
      </c>
      <c r="AP678">
        <v>2.0684623519192698E-3</v>
      </c>
      <c r="AQ678">
        <v>298.70276107788084</v>
      </c>
      <c r="AR678">
        <v>298.06191482543943</v>
      </c>
      <c r="AS678">
        <v>239.97788526107615</v>
      </c>
      <c r="AT678">
        <v>1.6741828111781734</v>
      </c>
      <c r="AU678">
        <v>3.285985378158335</v>
      </c>
      <c r="AV678">
        <v>33.029940131772101</v>
      </c>
      <c r="AW678">
        <v>11.310610297787726</v>
      </c>
      <c r="AX678">
        <v>25.232337951660156</v>
      </c>
      <c r="AY678">
        <v>3.2239892578214389</v>
      </c>
      <c r="AZ678">
        <v>0.17787182982099164</v>
      </c>
      <c r="BA678">
        <v>2.1607487017277163</v>
      </c>
      <c r="BB678">
        <v>1.0632405560937226</v>
      </c>
      <c r="BC678">
        <v>0.1132083677740265</v>
      </c>
      <c r="BD678">
        <v>151.61376888285662</v>
      </c>
      <c r="BE678">
        <v>0.85833905363408258</v>
      </c>
      <c r="BF678">
        <v>69.202835769158483</v>
      </c>
      <c r="BG678">
        <v>1751.6788604093995</v>
      </c>
      <c r="BH678">
        <v>9.9010209450356556E-3</v>
      </c>
    </row>
    <row r="679" spans="1:60" x14ac:dyDescent="0.25">
      <c r="A679" s="6" t="s">
        <v>554</v>
      </c>
      <c r="B679" t="s">
        <v>1043</v>
      </c>
      <c r="C679" s="6">
        <v>140603</v>
      </c>
      <c r="D679" t="s">
        <v>1018</v>
      </c>
      <c r="F679" s="2" t="s">
        <v>1029</v>
      </c>
      <c r="G679" s="2">
        <v>10383.5</v>
      </c>
      <c r="H679" s="2">
        <v>0</v>
      </c>
      <c r="I679">
        <v>13.852246498477168</v>
      </c>
      <c r="J679">
        <v>0.1825933870274038</v>
      </c>
      <c r="K679">
        <v>245.59109076090837</v>
      </c>
      <c r="L679">
        <v>1.9908043359202519</v>
      </c>
      <c r="M679">
        <v>1.1908091176040303</v>
      </c>
      <c r="N679">
        <v>25.6651611328125</v>
      </c>
      <c r="O679" s="2">
        <v>6</v>
      </c>
      <c r="P679">
        <v>1.4200000166893005</v>
      </c>
      <c r="Q679" s="2">
        <v>0</v>
      </c>
      <c r="R679">
        <v>1.4200000166893005</v>
      </c>
      <c r="S679" s="2">
        <v>24.940881729125977</v>
      </c>
      <c r="T679" s="2">
        <v>25.6651611328125</v>
      </c>
      <c r="U679" s="2">
        <v>25.034929275512695</v>
      </c>
      <c r="V679" s="2">
        <v>398.98751831054687</v>
      </c>
      <c r="W679" s="2">
        <v>386.457763671875</v>
      </c>
      <c r="X679" s="2">
        <v>19.611034393310547</v>
      </c>
      <c r="Y679" s="2">
        <v>21.280717849731445</v>
      </c>
      <c r="Z679" s="2">
        <v>61.576885223388672</v>
      </c>
      <c r="AA679" s="2">
        <v>66.819541931152344</v>
      </c>
      <c r="AB679" s="2">
        <v>700.1705322265625</v>
      </c>
      <c r="AC679" s="2">
        <v>1499.212158203125</v>
      </c>
      <c r="AD679" s="2">
        <v>9.811101108789444E-2</v>
      </c>
      <c r="AE679" s="2">
        <v>99.4876708984375</v>
      </c>
      <c r="AF679" s="2">
        <v>2.9974250793457031</v>
      </c>
      <c r="AG679" s="2">
        <v>0.20732228457927704</v>
      </c>
      <c r="AH679" s="2">
        <v>1</v>
      </c>
      <c r="AI679" s="2">
        <v>-0.21956524252891541</v>
      </c>
      <c r="AJ679" s="2">
        <v>2.737391471862793</v>
      </c>
      <c r="AK679" s="2">
        <v>1</v>
      </c>
      <c r="AL679" s="2">
        <v>0</v>
      </c>
      <c r="AM679" s="2">
        <v>0.15999999642372131</v>
      </c>
      <c r="AN679" s="2">
        <v>111115</v>
      </c>
      <c r="AO679">
        <v>1.1669508870442706</v>
      </c>
      <c r="AP679">
        <v>1.9908043359202518E-3</v>
      </c>
      <c r="AQ679">
        <v>298.81516113281248</v>
      </c>
      <c r="AR679">
        <v>298.09088172912595</v>
      </c>
      <c r="AS679">
        <v>239.87393995089951</v>
      </c>
      <c r="AT679">
        <v>1.7018567747751066</v>
      </c>
      <c r="AU679">
        <v>3.3079781715206167</v>
      </c>
      <c r="AV679">
        <v>33.250131816811589</v>
      </c>
      <c r="AW679">
        <v>11.969413967080143</v>
      </c>
      <c r="AX679">
        <v>25.303021430969238</v>
      </c>
      <c r="AY679">
        <v>3.2375766680693689</v>
      </c>
      <c r="AZ679">
        <v>0.16178939213461502</v>
      </c>
      <c r="BA679">
        <v>2.1171690539165864</v>
      </c>
      <c r="BB679">
        <v>1.1204076141527826</v>
      </c>
      <c r="BC679">
        <v>0.10280209647308908</v>
      </c>
      <c r="BD679">
        <v>24.433285613209549</v>
      </c>
      <c r="BE679">
        <v>0.63549270799338742</v>
      </c>
      <c r="BF679">
        <v>67.209339710957792</v>
      </c>
      <c r="BG679">
        <v>373.28837454993396</v>
      </c>
      <c r="BH679">
        <v>2.4940512594279568E-2</v>
      </c>
    </row>
    <row r="680" spans="1:60" x14ac:dyDescent="0.25">
      <c r="A680" s="6" t="s">
        <v>554</v>
      </c>
      <c r="B680" t="s">
        <v>1043</v>
      </c>
      <c r="C680" s="6">
        <v>140603</v>
      </c>
      <c r="D680" t="s">
        <v>1019</v>
      </c>
      <c r="F680" s="2" t="s">
        <v>189</v>
      </c>
      <c r="G680" s="2">
        <v>10629.5</v>
      </c>
      <c r="H680" s="2">
        <v>0</v>
      </c>
      <c r="I680">
        <v>22.337369878176293</v>
      </c>
      <c r="J680">
        <v>0.28177113463525272</v>
      </c>
      <c r="K680">
        <v>1595.7550629568982</v>
      </c>
      <c r="L680">
        <v>2.6333180008695143</v>
      </c>
      <c r="M680">
        <v>1.0839759918730518</v>
      </c>
      <c r="N680">
        <v>25.315937042236328</v>
      </c>
      <c r="O680" s="2">
        <v>6</v>
      </c>
      <c r="P680">
        <v>1.4200000166893005</v>
      </c>
      <c r="Q680" s="2">
        <v>0</v>
      </c>
      <c r="R680">
        <v>1.4200000166893005</v>
      </c>
      <c r="S680" s="2">
        <v>24.687959671020508</v>
      </c>
      <c r="T680" s="2">
        <v>25.315937042236328</v>
      </c>
      <c r="U680" s="2">
        <v>24.651836395263672</v>
      </c>
      <c r="V680" s="2">
        <v>1800.633056640625</v>
      </c>
      <c r="W680" s="2">
        <v>1773.6168212890625</v>
      </c>
      <c r="X680" s="2">
        <v>19.09626579284668</v>
      </c>
      <c r="Y680" s="2">
        <v>21.673309326171875</v>
      </c>
      <c r="Z680" s="2">
        <v>60.868930816650391</v>
      </c>
      <c r="AA680" s="2">
        <v>69.083206176757813</v>
      </c>
      <c r="AB680" s="2">
        <v>599.81414794921875</v>
      </c>
      <c r="AC680" s="2">
        <v>1498.715087890625</v>
      </c>
      <c r="AD680" s="2">
        <v>9.3103550374507904E-2</v>
      </c>
      <c r="AE680" s="2">
        <v>99.481292724609375</v>
      </c>
      <c r="AF680" s="2">
        <v>-14.775157928466797</v>
      </c>
      <c r="AG680" s="2">
        <v>0.20561330020427704</v>
      </c>
      <c r="AH680" s="2">
        <v>1</v>
      </c>
      <c r="AI680" s="2">
        <v>-0.21956524252891541</v>
      </c>
      <c r="AJ680" s="2">
        <v>2.737391471862793</v>
      </c>
      <c r="AK680" s="2">
        <v>1</v>
      </c>
      <c r="AL680" s="2">
        <v>0</v>
      </c>
      <c r="AM680" s="2">
        <v>0.15999999642372131</v>
      </c>
      <c r="AN680" s="2">
        <v>111115</v>
      </c>
      <c r="AO680">
        <v>0.99969024658203109</v>
      </c>
      <c r="AP680">
        <v>2.6333180008695145E-3</v>
      </c>
      <c r="AQ680">
        <v>298.46593704223631</v>
      </c>
      <c r="AR680">
        <v>297.83795967102049</v>
      </c>
      <c r="AS680">
        <v>239.79440870267717</v>
      </c>
      <c r="AT680">
        <v>1.3795072494413767</v>
      </c>
      <c r="AU680">
        <v>3.2400648212609626</v>
      </c>
      <c r="AV680">
        <v>32.569589040527674</v>
      </c>
      <c r="AW680">
        <v>10.896279714355799</v>
      </c>
      <c r="AX680">
        <v>25.001948356628418</v>
      </c>
      <c r="AY680">
        <v>3.1800469576928965</v>
      </c>
      <c r="AZ680">
        <v>0.2351168167195673</v>
      </c>
      <c r="BA680">
        <v>2.1560888293879108</v>
      </c>
      <c r="BB680">
        <v>1.0239581283049857</v>
      </c>
      <c r="BC680">
        <v>0.15053086141979791</v>
      </c>
      <c r="BD680">
        <v>158.74777653479265</v>
      </c>
      <c r="BE680">
        <v>0.89971804721445159</v>
      </c>
      <c r="BF680">
        <v>71.305773086168429</v>
      </c>
      <c r="BG680">
        <v>1752.3805896122174</v>
      </c>
      <c r="BH680">
        <v>9.0892551385057165E-3</v>
      </c>
    </row>
    <row r="681" spans="1:60" x14ac:dyDescent="0.25">
      <c r="A681" s="6" t="s">
        <v>554</v>
      </c>
      <c r="B681" t="s">
        <v>1043</v>
      </c>
      <c r="C681" s="6">
        <v>140603</v>
      </c>
      <c r="D681" t="s">
        <v>1019</v>
      </c>
      <c r="F681" s="2" t="s">
        <v>1030</v>
      </c>
      <c r="G681" s="2">
        <v>10762</v>
      </c>
      <c r="H681" s="2">
        <v>0</v>
      </c>
      <c r="I681">
        <v>16.505925821628011</v>
      </c>
      <c r="J681">
        <v>0.28472242678008919</v>
      </c>
      <c r="K681">
        <v>266.74162700479997</v>
      </c>
      <c r="L681">
        <v>2.7879977668564604</v>
      </c>
      <c r="M681">
        <v>1.1378215687945286</v>
      </c>
      <c r="N681">
        <v>25.401445388793945</v>
      </c>
      <c r="O681" s="2">
        <v>6</v>
      </c>
      <c r="P681">
        <v>1.4200000166893005</v>
      </c>
      <c r="Q681" s="2">
        <v>0</v>
      </c>
      <c r="R681">
        <v>1.4200000166893005</v>
      </c>
      <c r="S681" s="2">
        <v>24.737798690795898</v>
      </c>
      <c r="T681" s="2">
        <v>25.401445388793945</v>
      </c>
      <c r="U681" s="2">
        <v>24.652956008911133</v>
      </c>
      <c r="V681" s="2">
        <v>398.94418334960937</v>
      </c>
      <c r="W681" s="2">
        <v>381.3702392578125</v>
      </c>
      <c r="X681" s="2">
        <v>18.569114685058594</v>
      </c>
      <c r="Y681" s="2">
        <v>21.298471450805664</v>
      </c>
      <c r="Z681" s="2">
        <v>59.011516571044922</v>
      </c>
      <c r="AA681" s="2">
        <v>67.685249328613281</v>
      </c>
      <c r="AB681" s="2">
        <v>599.8375244140625</v>
      </c>
      <c r="AC681" s="2">
        <v>1500.01416015625</v>
      </c>
      <c r="AD681" s="2">
        <v>0.13515518605709076</v>
      </c>
      <c r="AE681" s="2">
        <v>99.479362487792969</v>
      </c>
      <c r="AF681" s="2">
        <v>3.3459663391113281</v>
      </c>
      <c r="AG681" s="2">
        <v>0.20424191653728485</v>
      </c>
      <c r="AH681" s="2">
        <v>1</v>
      </c>
      <c r="AI681" s="2">
        <v>-0.21956524252891541</v>
      </c>
      <c r="AJ681" s="2">
        <v>2.737391471862793</v>
      </c>
      <c r="AK681" s="2">
        <v>1</v>
      </c>
      <c r="AL681" s="2">
        <v>0</v>
      </c>
      <c r="AM681" s="2">
        <v>0.15999999642372131</v>
      </c>
      <c r="AN681" s="2">
        <v>111115</v>
      </c>
      <c r="AO681">
        <v>0.99972920735677073</v>
      </c>
      <c r="AP681">
        <v>2.7879977668564602E-3</v>
      </c>
      <c r="AQ681">
        <v>298.55144538879392</v>
      </c>
      <c r="AR681">
        <v>297.88779869079588</v>
      </c>
      <c r="AS681">
        <v>240.00226026053133</v>
      </c>
      <c r="AT681">
        <v>1.2961533566201746</v>
      </c>
      <c r="AU681">
        <v>3.2565799306851351</v>
      </c>
      <c r="AV681">
        <v>32.736236433810554</v>
      </c>
      <c r="AW681">
        <v>11.43776498300489</v>
      </c>
      <c r="AX681">
        <v>25.069622039794922</v>
      </c>
      <c r="AY681">
        <v>3.1928997656199032</v>
      </c>
      <c r="AZ681">
        <v>0.23716813979213891</v>
      </c>
      <c r="BA681">
        <v>2.1187583618906065</v>
      </c>
      <c r="BB681">
        <v>1.0741414037292967</v>
      </c>
      <c r="BC681">
        <v>0.15187650532755309</v>
      </c>
      <c r="BD681">
        <v>26.535287003394163</v>
      </c>
      <c r="BE681">
        <v>0.69942958193043026</v>
      </c>
      <c r="BF681">
        <v>70.088238024737961</v>
      </c>
      <c r="BG681">
        <v>365.67798602027369</v>
      </c>
      <c r="BH681">
        <v>3.1636338582897196E-2</v>
      </c>
    </row>
    <row r="682" spans="1:60" x14ac:dyDescent="0.25">
      <c r="A682" s="6" t="s">
        <v>554</v>
      </c>
      <c r="B682" t="s">
        <v>1043</v>
      </c>
      <c r="C682" s="6">
        <v>140603</v>
      </c>
      <c r="D682" t="s">
        <v>1017</v>
      </c>
      <c r="F682" s="2" t="s">
        <v>1026</v>
      </c>
      <c r="G682" s="2">
        <v>9862.5</v>
      </c>
      <c r="H682" s="2">
        <v>0</v>
      </c>
      <c r="I682">
        <v>24.503451145300154</v>
      </c>
      <c r="J682">
        <v>0.26162222346132352</v>
      </c>
      <c r="K682">
        <v>1574.7333543933789</v>
      </c>
      <c r="L682">
        <v>2.2390164553407321</v>
      </c>
      <c r="M682">
        <v>0.98075115146546521</v>
      </c>
      <c r="N682">
        <v>25.183904647827148</v>
      </c>
      <c r="O682" s="2">
        <v>6</v>
      </c>
      <c r="P682">
        <v>1.4200000166893005</v>
      </c>
      <c r="Q682" s="2">
        <v>0</v>
      </c>
      <c r="R682">
        <v>1.4200000166893005</v>
      </c>
      <c r="S682" s="2">
        <v>24.796169281005859</v>
      </c>
      <c r="T682" s="2">
        <v>25.183904647827148</v>
      </c>
      <c r="U682" s="2">
        <v>25.030475616455078</v>
      </c>
      <c r="V682" s="2">
        <v>1799.1834716796875</v>
      </c>
      <c r="W682" s="2">
        <v>1774.7799072265625</v>
      </c>
      <c r="X682" s="2">
        <v>20.577693939208984</v>
      </c>
      <c r="Y682" s="2">
        <v>22.453338623046875</v>
      </c>
      <c r="Z682" s="2">
        <v>65.17620849609375</v>
      </c>
      <c r="AA682" s="2">
        <v>71.116981506347656</v>
      </c>
      <c r="AB682" s="2">
        <v>700.15704345703125</v>
      </c>
      <c r="AC682" s="2">
        <v>1499.3665771484375</v>
      </c>
      <c r="AD682" s="2">
        <v>0.14215479791164398</v>
      </c>
      <c r="AE682" s="2">
        <v>99.493293762207031</v>
      </c>
      <c r="AF682" s="2">
        <v>-17.107891082763672</v>
      </c>
      <c r="AG682" s="2">
        <v>0.19628255069255829</v>
      </c>
      <c r="AH682" s="2">
        <v>0.66666668653488159</v>
      </c>
      <c r="AI682" s="2">
        <v>-0.21956524252891541</v>
      </c>
      <c r="AJ682" s="2">
        <v>2.737391471862793</v>
      </c>
      <c r="AK682" s="2">
        <v>1</v>
      </c>
      <c r="AL682" s="2">
        <v>0</v>
      </c>
      <c r="AM682" s="2">
        <v>0.15999999642372131</v>
      </c>
      <c r="AN682" s="2">
        <v>111115</v>
      </c>
      <c r="AO682">
        <v>1.1669284057617186</v>
      </c>
      <c r="AP682">
        <v>2.2390164553407321E-3</v>
      </c>
      <c r="AQ682">
        <v>298.33390464782713</v>
      </c>
      <c r="AR682">
        <v>297.94616928100584</v>
      </c>
      <c r="AS682">
        <v>239.89864698159727</v>
      </c>
      <c r="AT682">
        <v>1.6194487593622271</v>
      </c>
      <c r="AU682">
        <v>3.214707767030577</v>
      </c>
      <c r="AV682">
        <v>32.310798501795084</v>
      </c>
      <c r="AW682">
        <v>9.8574598787482088</v>
      </c>
      <c r="AX682">
        <v>24.990036964416504</v>
      </c>
      <c r="AY682">
        <v>3.1777893925335827</v>
      </c>
      <c r="AZ682">
        <v>0.220919748092827</v>
      </c>
      <c r="BA682">
        <v>2.2339566155651118</v>
      </c>
      <c r="BB682">
        <v>0.9438327769684709</v>
      </c>
      <c r="BC682">
        <v>0.14123341992268534</v>
      </c>
      <c r="BD682">
        <v>156.67540822580611</v>
      </c>
      <c r="BE682">
        <v>0.88728374035640567</v>
      </c>
      <c r="BF682">
        <v>73.512866398018829</v>
      </c>
      <c r="BG682">
        <v>1751.4843729608097</v>
      </c>
      <c r="BH682">
        <v>1.0284527559271218E-2</v>
      </c>
    </row>
    <row r="683" spans="1:60" x14ac:dyDescent="0.25">
      <c r="A683" s="6" t="s">
        <v>554</v>
      </c>
      <c r="B683" t="s">
        <v>1043</v>
      </c>
      <c r="C683" s="6">
        <v>140603</v>
      </c>
      <c r="D683" t="s">
        <v>1017</v>
      </c>
      <c r="F683" s="2" t="s">
        <v>1027</v>
      </c>
      <c r="G683" s="2">
        <v>9968</v>
      </c>
      <c r="H683" s="2">
        <v>0</v>
      </c>
      <c r="I683">
        <v>14.761226360056845</v>
      </c>
      <c r="J683">
        <v>0.23036279970109474</v>
      </c>
      <c r="K683">
        <v>262.50397198736113</v>
      </c>
      <c r="L683">
        <v>2.1668620597798993</v>
      </c>
      <c r="M683">
        <v>1.0579100499997991</v>
      </c>
      <c r="N683">
        <v>25.377214431762695</v>
      </c>
      <c r="O683" s="2">
        <v>6</v>
      </c>
      <c r="P683">
        <v>1.4200000166893005</v>
      </c>
      <c r="Q683" s="2">
        <v>0</v>
      </c>
      <c r="R683">
        <v>1.4200000166893005</v>
      </c>
      <c r="S683" s="2">
        <v>24.866191864013672</v>
      </c>
      <c r="T683" s="2">
        <v>25.377214431762695</v>
      </c>
      <c r="U683" s="2">
        <v>25.026391983032227</v>
      </c>
      <c r="V683" s="2">
        <v>398.18231201171875</v>
      </c>
      <c r="W683" s="2">
        <v>384.81826782226562</v>
      </c>
      <c r="X683" s="2">
        <v>20.235815048217773</v>
      </c>
      <c r="Y683" s="2">
        <v>22.051738739013672</v>
      </c>
      <c r="Z683" s="2">
        <v>63.825504302978516</v>
      </c>
      <c r="AA683" s="2">
        <v>69.553085327148438</v>
      </c>
      <c r="AB683" s="2">
        <v>700.1656494140625</v>
      </c>
      <c r="AC683" s="2">
        <v>1499.4984130859375</v>
      </c>
      <c r="AD683" s="2">
        <v>7.6087892055511475E-2</v>
      </c>
      <c r="AE683" s="2">
        <v>99.49249267578125</v>
      </c>
      <c r="AF683" s="2">
        <v>2.3860969543457031</v>
      </c>
      <c r="AG683" s="2">
        <v>0.1945754736661911</v>
      </c>
      <c r="AH683" s="2">
        <v>1</v>
      </c>
      <c r="AI683" s="2">
        <v>-0.21956524252891541</v>
      </c>
      <c r="AJ683" s="2">
        <v>2.737391471862793</v>
      </c>
      <c r="AK683" s="2">
        <v>1</v>
      </c>
      <c r="AL683" s="2">
        <v>0</v>
      </c>
      <c r="AM683" s="2">
        <v>0.15999999642372131</v>
      </c>
      <c r="AN683" s="2">
        <v>111115</v>
      </c>
      <c r="AO683">
        <v>1.1669427490234372</v>
      </c>
      <c r="AP683">
        <v>2.1668620597798992E-3</v>
      </c>
      <c r="AQ683">
        <v>298.52721443176267</v>
      </c>
      <c r="AR683">
        <v>298.01619186401365</v>
      </c>
      <c r="AS683">
        <v>239.91974073112578</v>
      </c>
      <c r="AT683">
        <v>1.6401872009789698</v>
      </c>
      <c r="AU683">
        <v>3.2518925049793586</v>
      </c>
      <c r="AV683">
        <v>32.684802818001394</v>
      </c>
      <c r="AW683">
        <v>10.633064078987722</v>
      </c>
      <c r="AX683">
        <v>25.121703147888184</v>
      </c>
      <c r="AY683">
        <v>3.2028220675980923</v>
      </c>
      <c r="AZ683">
        <v>0.19820804017846283</v>
      </c>
      <c r="BA683">
        <v>2.1939824549795595</v>
      </c>
      <c r="BB683">
        <v>1.0088396126185328</v>
      </c>
      <c r="BC683">
        <v>0.12641658324122038</v>
      </c>
      <c r="BD683">
        <v>26.117174510316016</v>
      </c>
      <c r="BE683">
        <v>0.68215049527898897</v>
      </c>
      <c r="BF683">
        <v>71.221175676066537</v>
      </c>
      <c r="BG683">
        <v>370.78470771531744</v>
      </c>
      <c r="BH683">
        <v>2.8353701593081159E-2</v>
      </c>
    </row>
    <row r="684" spans="1:60" x14ac:dyDescent="0.25">
      <c r="A684" s="6" t="s">
        <v>554</v>
      </c>
      <c r="B684" t="s">
        <v>1043</v>
      </c>
      <c r="C684" s="6">
        <v>140603</v>
      </c>
      <c r="D684" t="s">
        <v>2055</v>
      </c>
      <c r="F684" s="2" t="s">
        <v>1015</v>
      </c>
      <c r="G684" s="2">
        <v>7316.5</v>
      </c>
      <c r="H684" s="2">
        <v>0</v>
      </c>
      <c r="I684">
        <f>(V684-W684*(1000-X684)/(1000-Y684))*AO684</f>
        <v>14.433687673652173</v>
      </c>
      <c r="J684">
        <f>IF(AZ684&lt;&gt;0,1/(1/AZ684-1/R684),0)</f>
        <v>0.13091936561075512</v>
      </c>
      <c r="K684">
        <f>((BC684-AP684/2)*W684-I684)/(BC684+AP684/2)</f>
        <v>1549.3255476229758</v>
      </c>
      <c r="L684">
        <f>AP684*1000</f>
        <v>1.2601093017861891</v>
      </c>
      <c r="M684">
        <f>(AU684-BA684)</f>
        <v>1.0192411942339148</v>
      </c>
      <c r="N684">
        <f>(T684+AT684*H684)</f>
        <v>24.607719421386719</v>
      </c>
      <c r="O684" s="2">
        <v>6</v>
      </c>
      <c r="P684">
        <f>(O684*AI684+AJ684)</f>
        <v>1.4200000166893005</v>
      </c>
      <c r="Q684" s="2">
        <v>0</v>
      </c>
      <c r="R684">
        <f>P684*(Q684+1)*(Q684+1)/(Q684*Q684+1)</f>
        <v>1.4200000166893005</v>
      </c>
      <c r="S684" s="2">
        <v>25.577095031738281</v>
      </c>
      <c r="T684" s="2">
        <v>24.607719421386719</v>
      </c>
      <c r="U684" s="2">
        <v>26.014938354492188</v>
      </c>
      <c r="V684" s="2">
        <v>1800.5791015625</v>
      </c>
      <c r="W684" s="2">
        <v>1767.202392578125</v>
      </c>
      <c r="X684" s="2">
        <v>18.49072265625</v>
      </c>
      <c r="Y684" s="2">
        <v>20.962228775024414</v>
      </c>
      <c r="Z684" s="2">
        <v>55.938392639160156</v>
      </c>
      <c r="AA684" s="2">
        <v>63.415225982666016</v>
      </c>
      <c r="AB684" s="2">
        <v>299.50027465820312</v>
      </c>
      <c r="AC684" s="2">
        <v>1499.25244140625</v>
      </c>
      <c r="AD684" s="2">
        <v>0.28532469272613525</v>
      </c>
      <c r="AE684" s="2">
        <v>99.551795959472656</v>
      </c>
      <c r="AF684" s="2">
        <v>-15.740612030029297</v>
      </c>
      <c r="AG684" s="2">
        <v>0.19976155459880829</v>
      </c>
      <c r="AH684" s="2">
        <v>1</v>
      </c>
      <c r="AI684" s="2">
        <v>-0.21956524252891541</v>
      </c>
      <c r="AJ684" s="2">
        <v>2.737391471862793</v>
      </c>
      <c r="AK684" s="2">
        <v>1</v>
      </c>
      <c r="AL684" s="2">
        <v>0</v>
      </c>
      <c r="AM684" s="2">
        <v>0.15999999642372131</v>
      </c>
      <c r="AN684" s="2">
        <v>111115</v>
      </c>
      <c r="AO684">
        <f>AB684*0.000001/(O684*0.0001)</f>
        <v>0.49916712443033845</v>
      </c>
      <c r="AP684">
        <f>(Y684-X684)/(1000-Y684)*AO684</f>
        <v>1.2601093017861891E-3</v>
      </c>
      <c r="AQ684">
        <f>(T684+273.15)</f>
        <v>297.7577194213867</v>
      </c>
      <c r="AR684">
        <f>(S684+273.15)</f>
        <v>298.72709503173826</v>
      </c>
      <c r="AS684">
        <f>(AC684*AK684+AD684*AL684)*AM684</f>
        <v>239.88038526325545</v>
      </c>
      <c r="AT684">
        <f>((AS684+0.00000010773*(AR684^4-AQ684^4))-AP684*44100)/(P684*51.4+0.00000043092*AQ684^3)</f>
        <v>2.3160504968718763</v>
      </c>
      <c r="AU684">
        <f>0.61365*EXP(17.502*N684/(240.97+N684))</f>
        <v>3.1060687161009315</v>
      </c>
      <c r="AV684">
        <f>AU684*1000/AE684</f>
        <v>31.200529193520588</v>
      </c>
      <c r="AW684">
        <f>(AV684-Y684)</f>
        <v>10.238300418496173</v>
      </c>
      <c r="AX684">
        <f>IF(H684,T684,(S684+T684)/2)</f>
        <v>25.0924072265625</v>
      </c>
      <c r="AY684">
        <f>0.61365*EXP(17.502*AX684/(240.97+AX684))</f>
        <v>3.1972374058702964</v>
      </c>
      <c r="AZ684">
        <f>IF(AW684&lt;&gt;0,(1000-(AV684+Y684)/2)/AW684*AP684,0)</f>
        <v>0.11986793348118584</v>
      </c>
      <c r="BA684">
        <f>Y684*AE684/1000</f>
        <v>2.0868275218670167</v>
      </c>
      <c r="BB684">
        <f>(AY684-BA684)</f>
        <v>1.1104098840032797</v>
      </c>
      <c r="BC684">
        <f>1/(1.6/J684+1.37/R684)</f>
        <v>7.5837712495764167E-2</v>
      </c>
      <c r="BD684">
        <f>K684*AE684*0.001</f>
        <v>154.23814079176074</v>
      </c>
      <c r="BE684">
        <f>K684/W684</f>
        <v>0.87671087031673012</v>
      </c>
      <c r="BF684">
        <f>(1-AP684*AE684/AU684/J684)*100</f>
        <v>69.150909467091068</v>
      </c>
      <c r="BG684">
        <f>(W684-I684/(R684/1.35))</f>
        <v>1753.4802248806482</v>
      </c>
      <c r="BH684">
        <f>I684*BF684/100/BG684</f>
        <v>5.6921236717393051E-3</v>
      </c>
    </row>
    <row r="685" spans="1:60" x14ac:dyDescent="0.25">
      <c r="A685" s="6" t="s">
        <v>554</v>
      </c>
      <c r="B685" t="s">
        <v>1043</v>
      </c>
      <c r="C685" s="6">
        <v>140603</v>
      </c>
      <c r="D685" t="s">
        <v>2055</v>
      </c>
      <c r="F685" s="2" t="s">
        <v>1016</v>
      </c>
      <c r="G685" s="2">
        <v>7499</v>
      </c>
      <c r="H685" s="2">
        <v>0</v>
      </c>
      <c r="I685">
        <f>(V685-W685*(1000-X685)/(1000-Y685))*AO685</f>
        <v>7.1632991851353331</v>
      </c>
      <c r="J685">
        <f>IF(AZ685&lt;&gt;0,1/(1/AZ685-1/R685),0)</f>
        <v>0.11895219725275802</v>
      </c>
      <c r="K685">
        <f>((BC685-AP685/2)*W685-I685)/(BC685+AP685/2)</f>
        <v>274.62255442486941</v>
      </c>
      <c r="L685">
        <f>AP685*1000</f>
        <v>1.2211578143816666</v>
      </c>
      <c r="M685">
        <f>(AU685-BA685)</f>
        <v>1.0782561227883898</v>
      </c>
      <c r="N685">
        <f>(T685+AT685*H685)</f>
        <v>24.966463088989258</v>
      </c>
      <c r="O685" s="2">
        <v>6</v>
      </c>
      <c r="P685">
        <f>(O685*AI685+AJ685)</f>
        <v>1.4200000166893005</v>
      </c>
      <c r="Q685" s="2">
        <v>0</v>
      </c>
      <c r="R685">
        <f>P685*(Q685+1)*(Q685+1)/(Q685*Q685+1)</f>
        <v>1.4200000166893005</v>
      </c>
      <c r="S685" s="2">
        <v>25.706289291381836</v>
      </c>
      <c r="T685" s="2">
        <v>24.966463088989258</v>
      </c>
      <c r="U685" s="2">
        <v>26.021722793579102</v>
      </c>
      <c r="V685" s="2">
        <v>398.9698486328125</v>
      </c>
      <c r="W685" s="2">
        <v>383.67987060546875</v>
      </c>
      <c r="X685" s="2">
        <v>18.650775909423828</v>
      </c>
      <c r="Y685" s="2">
        <v>21.045812606811523</v>
      </c>
      <c r="Z685" s="2">
        <v>55.9896240234375</v>
      </c>
      <c r="AA685" s="2">
        <v>63.179523468017578</v>
      </c>
      <c r="AB685" s="2">
        <v>299.48373413085937</v>
      </c>
      <c r="AC685" s="2">
        <v>1499.9859619140625</v>
      </c>
      <c r="AD685" s="2">
        <v>0.12814660370349884</v>
      </c>
      <c r="AE685" s="2">
        <v>99.548042297363281</v>
      </c>
      <c r="AF685" s="2">
        <v>2.9242134094238281</v>
      </c>
      <c r="AG685" s="2">
        <v>0.2012740820646286</v>
      </c>
      <c r="AH685" s="2">
        <v>1</v>
      </c>
      <c r="AI685" s="2">
        <v>-0.21956524252891541</v>
      </c>
      <c r="AJ685" s="2">
        <v>2.737391471862793</v>
      </c>
      <c r="AK685" s="2">
        <v>1</v>
      </c>
      <c r="AL685" s="2">
        <v>0</v>
      </c>
      <c r="AM685" s="2">
        <v>0.15999999642372131</v>
      </c>
      <c r="AN685" s="2">
        <v>111115</v>
      </c>
      <c r="AO685">
        <f>AB685*0.000001/(O685*0.0001)</f>
        <v>0.49913955688476558</v>
      </c>
      <c r="AP685">
        <f>(Y685-X685)/(1000-Y685)*AO685</f>
        <v>1.2211578143816665E-3</v>
      </c>
      <c r="AQ685">
        <f>(T685+273.15)</f>
        <v>298.11646308898924</v>
      </c>
      <c r="AR685">
        <f>(S685+273.15)</f>
        <v>298.85628929138181</v>
      </c>
      <c r="AS685">
        <f>(AC685*AK685+AD685*AL685)*AM685</f>
        <v>239.99774854188217</v>
      </c>
      <c r="AT685">
        <f>((AS685+0.00000010773*(AR685^4-AQ685^4))-AP685*44100)/(P685*51.4+0.00000043092*AQ685^3)</f>
        <v>2.3058192435091267</v>
      </c>
      <c r="AU685">
        <f>0.61365*EXP(17.502*N685/(240.97+N685))</f>
        <v>3.1733255663536446</v>
      </c>
      <c r="AV685">
        <f>AU685*1000/AE685</f>
        <v>31.877327701478027</v>
      </c>
      <c r="AW685">
        <f>(AV685-Y685)</f>
        <v>10.831515094666504</v>
      </c>
      <c r="AX685">
        <f>IF(H685,T685,(S685+T685)/2)</f>
        <v>25.336376190185547</v>
      </c>
      <c r="AY685">
        <f>0.61365*EXP(17.502*AX685/(240.97+AX685))</f>
        <v>3.2440057749714679</v>
      </c>
      <c r="AZ685">
        <f>IF(AW685&lt;&gt;0,(1000-(AV685+Y685)/2)/AW685*AP685,0)</f>
        <v>0.10975787328150585</v>
      </c>
      <c r="BA685">
        <f>Y685*AE685/1000</f>
        <v>2.0950694435652548</v>
      </c>
      <c r="BB685">
        <f>(AY685-BA685)</f>
        <v>1.1489363314062131</v>
      </c>
      <c r="BC685">
        <f>1/(1.6/J685+1.37/R685)</f>
        <v>6.9369438249180473E-2</v>
      </c>
      <c r="BD685">
        <f>K685*AE685*0.001</f>
        <v>27.338137663696848</v>
      </c>
      <c r="BE685">
        <f>K685/W685</f>
        <v>0.71575960967537688</v>
      </c>
      <c r="BF685">
        <f>(1-AP685*AE685/AU685/J685)*100</f>
        <v>67.795436488603599</v>
      </c>
      <c r="BG685">
        <f>(W685-I685/(R685/1.35))</f>
        <v>376.86969188273946</v>
      </c>
      <c r="BH685">
        <f>I685*BF685/100/BG685</f>
        <v>1.288612497674161E-2</v>
      </c>
    </row>
    <row r="686" spans="1:60" x14ac:dyDescent="0.25">
      <c r="A686" s="6" t="s">
        <v>554</v>
      </c>
      <c r="B686" t="s">
        <v>1043</v>
      </c>
      <c r="C686" s="6">
        <v>140603</v>
      </c>
      <c r="D686" t="s">
        <v>999</v>
      </c>
      <c r="F686" s="2" t="s">
        <v>1005</v>
      </c>
      <c r="G686" s="2">
        <v>3865</v>
      </c>
      <c r="H686" s="2">
        <v>0</v>
      </c>
      <c r="I686">
        <v>21.186324011402075</v>
      </c>
      <c r="J686">
        <v>0.29524296610838646</v>
      </c>
      <c r="K686">
        <v>1591.1505715699182</v>
      </c>
      <c r="L686">
        <v>3.1615462041566533</v>
      </c>
      <c r="M686">
        <v>1.2565466072770504</v>
      </c>
      <c r="N686">
        <v>24.535793304443359</v>
      </c>
      <c r="O686" s="2">
        <v>6</v>
      </c>
      <c r="P686">
        <v>1.4200000166893005</v>
      </c>
      <c r="Q686" s="2">
        <v>0</v>
      </c>
      <c r="R686">
        <v>1.4200000166893005</v>
      </c>
      <c r="S686" s="2">
        <v>24.643640518188477</v>
      </c>
      <c r="T686" s="2">
        <v>24.535793304443359</v>
      </c>
      <c r="U686" s="2">
        <v>25.045131683349609</v>
      </c>
      <c r="V686" s="2">
        <v>1800.348388671875</v>
      </c>
      <c r="W686" s="2">
        <v>1760.2264404296875</v>
      </c>
      <c r="X686" s="2">
        <v>13.77953052520752</v>
      </c>
      <c r="Y686" s="2">
        <v>18.433839797973633</v>
      </c>
      <c r="Z686" s="2">
        <v>44.095283508300781</v>
      </c>
      <c r="AA686" s="2">
        <v>58.989334106445313</v>
      </c>
      <c r="AB686" s="2">
        <v>400.05078125</v>
      </c>
      <c r="AC686" s="2">
        <v>1500.540283203125</v>
      </c>
      <c r="AD686" s="2">
        <v>0.15618357062339783</v>
      </c>
      <c r="AE686" s="2">
        <v>99.609657287597656</v>
      </c>
      <c r="AF686" s="2">
        <v>-16.231212615966797</v>
      </c>
      <c r="AG686" s="2">
        <v>0.18861119449138641</v>
      </c>
      <c r="AH686" s="2">
        <v>1</v>
      </c>
      <c r="AI686" s="2">
        <v>-0.21956524252891541</v>
      </c>
      <c r="AJ686" s="2">
        <v>2.737391471862793</v>
      </c>
      <c r="AK686" s="2">
        <v>1</v>
      </c>
      <c r="AL686" s="2">
        <v>0</v>
      </c>
      <c r="AM686" s="2">
        <v>0.15999999642372131</v>
      </c>
      <c r="AN686" s="2">
        <v>111115</v>
      </c>
      <c r="AO686">
        <v>0.66675130208333322</v>
      </c>
      <c r="AP686">
        <v>3.1615462041566533E-3</v>
      </c>
      <c r="AQ686">
        <v>297.68579330444334</v>
      </c>
      <c r="AR686">
        <v>297.79364051818845</v>
      </c>
      <c r="AS686">
        <v>240.08643994614977</v>
      </c>
      <c r="AT686">
        <v>1.2078488978835862</v>
      </c>
      <c r="AU686">
        <v>3.0927350720476823</v>
      </c>
      <c r="AV686">
        <v>31.048546458885941</v>
      </c>
      <c r="AW686">
        <v>12.614706660912308</v>
      </c>
      <c r="AX686">
        <v>24.589716911315918</v>
      </c>
      <c r="AY686">
        <v>3.1027267103076057</v>
      </c>
      <c r="AZ686">
        <v>0.24442310565089037</v>
      </c>
      <c r="BA686">
        <v>1.8361884647706319</v>
      </c>
      <c r="BB686">
        <v>1.2665382455369738</v>
      </c>
      <c r="BC686">
        <v>0.15664027531250155</v>
      </c>
      <c r="BD686">
        <v>158.49396312704468</v>
      </c>
      <c r="BE686">
        <v>0.90394652359698879</v>
      </c>
      <c r="BF686">
        <v>65.511151070251287</v>
      </c>
      <c r="BG686">
        <v>1740.0845129090974</v>
      </c>
      <c r="BH686">
        <v>7.9762819715800785E-3</v>
      </c>
    </row>
    <row r="687" spans="1:60" x14ac:dyDescent="0.25">
      <c r="A687" s="6" t="s">
        <v>554</v>
      </c>
      <c r="B687" t="s">
        <v>1043</v>
      </c>
      <c r="C687" s="6">
        <v>140603</v>
      </c>
      <c r="D687" t="s">
        <v>999</v>
      </c>
      <c r="F687" s="2" t="s">
        <v>1006</v>
      </c>
      <c r="G687" s="2">
        <v>4065</v>
      </c>
      <c r="H687" s="2">
        <v>0</v>
      </c>
      <c r="I687">
        <v>13.457895409558873</v>
      </c>
      <c r="J687">
        <v>0.30048755343291489</v>
      </c>
      <c r="K687">
        <v>286.7351204018791</v>
      </c>
      <c r="L687">
        <v>3.2336520771365413</v>
      </c>
      <c r="M687">
        <v>1.2663240679015524</v>
      </c>
      <c r="N687">
        <v>24.674844741821289</v>
      </c>
      <c r="O687" s="2">
        <v>6</v>
      </c>
      <c r="P687">
        <v>1.4200000166893005</v>
      </c>
      <c r="Q687" s="2">
        <v>0</v>
      </c>
      <c r="R687">
        <v>1.4200000166893005</v>
      </c>
      <c r="S687" s="2">
        <v>24.688247680664062</v>
      </c>
      <c r="T687" s="2">
        <v>24.674844741821289</v>
      </c>
      <c r="U687" s="2">
        <v>25.046131134033203</v>
      </c>
      <c r="V687" s="2">
        <v>400.15725708007813</v>
      </c>
      <c r="W687" s="2">
        <v>378.13922119140625</v>
      </c>
      <c r="X687" s="2">
        <v>13.835816383361816</v>
      </c>
      <c r="Y687" s="2">
        <v>18.595457077026367</v>
      </c>
      <c r="Z687" s="2">
        <v>44.156238555908203</v>
      </c>
      <c r="AA687" s="2">
        <v>59.346366882324219</v>
      </c>
      <c r="AB687" s="2">
        <v>400.0538330078125</v>
      </c>
      <c r="AC687" s="2">
        <v>1500.0870361328125</v>
      </c>
      <c r="AD687" s="2">
        <v>0.2613070011138916</v>
      </c>
      <c r="AE687" s="2">
        <v>99.606781005859375</v>
      </c>
      <c r="AF687" s="2">
        <v>2.6210823059082031</v>
      </c>
      <c r="AG687" s="2">
        <v>0.18570439517498016</v>
      </c>
      <c r="AH687" s="2">
        <v>1</v>
      </c>
      <c r="AI687" s="2">
        <v>-0.21956524252891541</v>
      </c>
      <c r="AJ687" s="2">
        <v>2.737391471862793</v>
      </c>
      <c r="AK687" s="2">
        <v>1</v>
      </c>
      <c r="AL687" s="2">
        <v>0</v>
      </c>
      <c r="AM687" s="2">
        <v>0.15999999642372131</v>
      </c>
      <c r="AN687" s="2">
        <v>111115</v>
      </c>
      <c r="AO687">
        <v>0.66675638834635409</v>
      </c>
      <c r="AP687">
        <v>3.2336520771365411E-3</v>
      </c>
      <c r="AQ687">
        <v>297.82484474182127</v>
      </c>
      <c r="AR687">
        <v>297.83824768066404</v>
      </c>
      <c r="AS687">
        <v>240.0139204165207</v>
      </c>
      <c r="AT687">
        <v>1.1563423346023745</v>
      </c>
      <c r="AU687">
        <v>3.1185576886767756</v>
      </c>
      <c r="AV687">
        <v>31.308688597148084</v>
      </c>
      <c r="AW687">
        <v>12.713231520121717</v>
      </c>
      <c r="AX687">
        <v>24.681546211242676</v>
      </c>
      <c r="AY687">
        <v>3.1198069339381176</v>
      </c>
      <c r="AZ687">
        <v>0.24800663387492886</v>
      </c>
      <c r="BA687">
        <v>1.8522336207752232</v>
      </c>
      <c r="BB687">
        <v>1.2675733131628943</v>
      </c>
      <c r="BC687">
        <v>0.15899594692022806</v>
      </c>
      <c r="BD687">
        <v>28.56076234455869</v>
      </c>
      <c r="BE687">
        <v>0.75827923773276007</v>
      </c>
      <c r="BF687">
        <v>65.62822773167656</v>
      </c>
      <c r="BG687">
        <v>365.34474331156571</v>
      </c>
      <c r="BH687">
        <v>2.417491536136341E-2</v>
      </c>
    </row>
    <row r="688" spans="1:60" x14ac:dyDescent="0.25">
      <c r="A688" s="6" t="s">
        <v>554</v>
      </c>
      <c r="B688" t="s">
        <v>1043</v>
      </c>
      <c r="C688" s="6">
        <v>140603</v>
      </c>
      <c r="D688" t="s">
        <v>1000</v>
      </c>
      <c r="F688" s="2" t="s">
        <v>1007</v>
      </c>
      <c r="G688" s="2">
        <v>4403</v>
      </c>
      <c r="H688" s="2">
        <v>0</v>
      </c>
      <c r="I688">
        <v>16.707464765296546</v>
      </c>
      <c r="J688">
        <v>0.21646296578659305</v>
      </c>
      <c r="K688">
        <v>1593.2469352609623</v>
      </c>
      <c r="L688">
        <v>2.559715573952158</v>
      </c>
      <c r="M688">
        <v>1.3245288542099869</v>
      </c>
      <c r="N688">
        <v>24.419948577880859</v>
      </c>
      <c r="O688" s="2">
        <v>6</v>
      </c>
      <c r="P688">
        <v>1.4200000166893005</v>
      </c>
      <c r="Q688" s="2">
        <v>0</v>
      </c>
      <c r="R688">
        <v>1.4200000166893005</v>
      </c>
      <c r="S688" s="2">
        <v>24.637853622436523</v>
      </c>
      <c r="T688" s="2">
        <v>24.419948577880859</v>
      </c>
      <c r="U688" s="2">
        <v>25.040611267089844</v>
      </c>
      <c r="V688" s="2">
        <v>1800.6644287109375</v>
      </c>
      <c r="W688" s="2">
        <v>1768.8175048828125</v>
      </c>
      <c r="X688" s="2">
        <v>13.766575813293457</v>
      </c>
      <c r="Y688" s="2">
        <v>17.538125991821289</v>
      </c>
      <c r="Z688" s="2">
        <v>44.065769195556641</v>
      </c>
      <c r="AA688" s="2">
        <v>56.138217926025391</v>
      </c>
      <c r="AB688" s="2">
        <v>400.07257080078125</v>
      </c>
      <c r="AC688" s="2">
        <v>1499.46533203125</v>
      </c>
      <c r="AD688" s="2">
        <v>0.13515985012054443</v>
      </c>
      <c r="AE688" s="2">
        <v>99.602210998535156</v>
      </c>
      <c r="AF688" s="2">
        <v>-16.274791717529297</v>
      </c>
      <c r="AG688" s="2">
        <v>0.20644299685955048</v>
      </c>
      <c r="AH688" s="2">
        <v>1</v>
      </c>
      <c r="AI688" s="2">
        <v>-0.21956524252891541</v>
      </c>
      <c r="AJ688" s="2">
        <v>2.737391471862793</v>
      </c>
      <c r="AK688" s="2">
        <v>1</v>
      </c>
      <c r="AL688" s="2">
        <v>0</v>
      </c>
      <c r="AM688" s="2">
        <v>0.15999999642372131</v>
      </c>
      <c r="AN688" s="2">
        <v>111115</v>
      </c>
      <c r="AO688">
        <v>0.66678761800130193</v>
      </c>
      <c r="AP688">
        <v>2.5597155739521581E-3</v>
      </c>
      <c r="AQ688">
        <v>297.56994857788084</v>
      </c>
      <c r="AR688">
        <v>297.7878536224365</v>
      </c>
      <c r="AS688">
        <v>239.91444776249409</v>
      </c>
      <c r="AT688">
        <v>1.5355017288977333</v>
      </c>
      <c r="AU688">
        <v>3.0713649797662645</v>
      </c>
      <c r="AV688">
        <v>30.836313260269243</v>
      </c>
      <c r="AW688">
        <v>13.298187268447954</v>
      </c>
      <c r="AX688">
        <v>24.528901100158691</v>
      </c>
      <c r="AY688">
        <v>3.0914600278201121</v>
      </c>
      <c r="AZ688">
        <v>0.18783035016443186</v>
      </c>
      <c r="BA688">
        <v>1.7468361255562777</v>
      </c>
      <c r="BB688">
        <v>1.3446239022638344</v>
      </c>
      <c r="BC688">
        <v>0.11966942503281094</v>
      </c>
      <c r="BD688">
        <v>158.69091741863184</v>
      </c>
      <c r="BE688">
        <v>0.90074127537906634</v>
      </c>
      <c r="BF688">
        <v>61.651740513457355</v>
      </c>
      <c r="BG688">
        <v>1752.9336477222068</v>
      </c>
      <c r="BH688">
        <v>5.8761167810672818E-3</v>
      </c>
    </row>
    <row r="689" spans="1:60" x14ac:dyDescent="0.25">
      <c r="A689" s="6" t="s">
        <v>554</v>
      </c>
      <c r="B689" t="s">
        <v>1043</v>
      </c>
      <c r="C689" s="6">
        <v>140603</v>
      </c>
      <c r="D689" t="s">
        <v>1000</v>
      </c>
      <c r="F689" s="2" t="s">
        <v>1008</v>
      </c>
      <c r="G689" s="2">
        <v>4546.5</v>
      </c>
      <c r="H689" s="2">
        <v>0</v>
      </c>
      <c r="I689">
        <v>10.338789225400552</v>
      </c>
      <c r="J689">
        <v>0.21800849944249648</v>
      </c>
      <c r="K689">
        <v>289.31773192857196</v>
      </c>
      <c r="L689">
        <v>2.5609167069292043</v>
      </c>
      <c r="M689">
        <v>1.3169520281103675</v>
      </c>
      <c r="N689">
        <v>24.436740875244141</v>
      </c>
      <c r="O689" s="2">
        <v>6</v>
      </c>
      <c r="P689">
        <v>1.4200000166893005</v>
      </c>
      <c r="Q689" s="2">
        <v>0</v>
      </c>
      <c r="R689">
        <v>1.4200000166893005</v>
      </c>
      <c r="S689" s="2">
        <v>24.629375457763672</v>
      </c>
      <c r="T689" s="2">
        <v>24.436740875244141</v>
      </c>
      <c r="U689" s="2">
        <v>25.044607162475586</v>
      </c>
      <c r="V689" s="2">
        <v>399.28701782226562</v>
      </c>
      <c r="W689" s="2">
        <v>382.3118896484375</v>
      </c>
      <c r="X689" s="2">
        <v>13.871380805969238</v>
      </c>
      <c r="Y689" s="2">
        <v>17.644607543945313</v>
      </c>
      <c r="Z689" s="2">
        <v>44.425289154052734</v>
      </c>
      <c r="AA689" s="2">
        <v>56.5096435546875</v>
      </c>
      <c r="AB689" s="2">
        <v>400.03909301757812</v>
      </c>
      <c r="AC689" s="2">
        <v>1499.3450927734375</v>
      </c>
      <c r="AD689" s="2">
        <v>0.20424358546733856</v>
      </c>
      <c r="AE689" s="2">
        <v>99.60565185546875</v>
      </c>
      <c r="AF689" s="2">
        <v>2.4392280578613281</v>
      </c>
      <c r="AG689" s="2">
        <v>0.19778172671794891</v>
      </c>
      <c r="AH689" s="2">
        <v>0.66666668653488159</v>
      </c>
      <c r="AI689" s="2">
        <v>-0.21956524252891541</v>
      </c>
      <c r="AJ689" s="2">
        <v>2.737391471862793</v>
      </c>
      <c r="AK689" s="2">
        <v>1</v>
      </c>
      <c r="AL689" s="2">
        <v>0</v>
      </c>
      <c r="AM689" s="2">
        <v>0.15999999642372131</v>
      </c>
      <c r="AN689" s="2">
        <v>111115</v>
      </c>
      <c r="AO689">
        <v>0.66673182169596346</v>
      </c>
      <c r="AP689">
        <v>2.5609167069292043E-3</v>
      </c>
      <c r="AQ689">
        <v>297.58674087524412</v>
      </c>
      <c r="AR689">
        <v>297.77937545776365</v>
      </c>
      <c r="AS689">
        <v>239.8952094816741</v>
      </c>
      <c r="AT689">
        <v>1.5312060703681749</v>
      </c>
      <c r="AU689">
        <v>3.0744546642589619</v>
      </c>
      <c r="AV689">
        <v>30.866267194557413</v>
      </c>
      <c r="AW689">
        <v>13.2216596506121</v>
      </c>
      <c r="AX689">
        <v>24.533058166503906</v>
      </c>
      <c r="AY689">
        <v>3.0922290219099664</v>
      </c>
      <c r="AZ689">
        <v>0.18899295687290898</v>
      </c>
      <c r="BA689">
        <v>1.7575026361485944</v>
      </c>
      <c r="BB689">
        <v>1.334726385761372</v>
      </c>
      <c r="BC689">
        <v>0.12042458644034594</v>
      </c>
      <c r="BD689">
        <v>28.817681282091172</v>
      </c>
      <c r="BE689">
        <v>0.75675839481377316</v>
      </c>
      <c r="BF689">
        <v>61.942705025874389</v>
      </c>
      <c r="BG689">
        <v>372.48275916234633</v>
      </c>
      <c r="BH689">
        <v>1.7193079560349569E-2</v>
      </c>
    </row>
    <row r="690" spans="1:60" x14ac:dyDescent="0.25">
      <c r="A690" s="6" t="s">
        <v>554</v>
      </c>
      <c r="B690" t="s">
        <v>1043</v>
      </c>
      <c r="C690" s="6">
        <v>140603</v>
      </c>
      <c r="D690" t="s">
        <v>998</v>
      </c>
      <c r="F690" s="2" t="s">
        <v>1003</v>
      </c>
      <c r="G690" s="2">
        <v>3369</v>
      </c>
      <c r="H690" s="2">
        <v>0</v>
      </c>
      <c r="I690">
        <v>5.7174596888326494</v>
      </c>
      <c r="J690">
        <v>0.12862494956833909</v>
      </c>
      <c r="K690">
        <v>306.62276351718441</v>
      </c>
      <c r="L690">
        <v>1.6979415008840648</v>
      </c>
      <c r="M690">
        <v>1.4010005533731631</v>
      </c>
      <c r="N690">
        <v>24.061338424682617</v>
      </c>
      <c r="O690" s="2">
        <v>6</v>
      </c>
      <c r="P690">
        <v>1.4200000166893005</v>
      </c>
      <c r="Q690" s="2">
        <v>0</v>
      </c>
      <c r="R690">
        <v>1.4200000166893005</v>
      </c>
      <c r="S690" s="2">
        <v>23.817476272583008</v>
      </c>
      <c r="T690" s="2">
        <v>24.061338424682617</v>
      </c>
      <c r="U690" s="2">
        <v>24.079801559448242</v>
      </c>
      <c r="V690" s="2">
        <v>400.77151489257812</v>
      </c>
      <c r="W690" s="2">
        <v>391.20089721679687</v>
      </c>
      <c r="X690" s="2">
        <v>13.605921745300293</v>
      </c>
      <c r="Y690" s="2">
        <v>16.111295700073242</v>
      </c>
      <c r="Z690" s="2">
        <v>45.756385803222656</v>
      </c>
      <c r="AA690" s="2">
        <v>54.181896209716797</v>
      </c>
      <c r="AB690" s="2">
        <v>400.08050537109375</v>
      </c>
      <c r="AC690" s="2">
        <v>1500.5794677734375</v>
      </c>
      <c r="AD690" s="2">
        <v>0.20224127173423767</v>
      </c>
      <c r="AE690" s="2">
        <v>99.621223449707031</v>
      </c>
      <c r="AF690" s="2">
        <v>2.0783576965332031</v>
      </c>
      <c r="AG690" s="2">
        <v>0.21163098514080048</v>
      </c>
      <c r="AH690" s="2">
        <v>1</v>
      </c>
      <c r="AI690" s="2">
        <v>-0.21956524252891541</v>
      </c>
      <c r="AJ690" s="2">
        <v>2.737391471862793</v>
      </c>
      <c r="AK690" s="2">
        <v>1</v>
      </c>
      <c r="AL690" s="2">
        <v>0</v>
      </c>
      <c r="AM690" s="2">
        <v>0.15999999642372131</v>
      </c>
      <c r="AN690" s="2">
        <v>111115</v>
      </c>
      <c r="AO690">
        <v>0.66680084228515624</v>
      </c>
      <c r="AP690">
        <v>1.6979415008840648E-3</v>
      </c>
      <c r="AQ690">
        <v>297.21133842468259</v>
      </c>
      <c r="AR690">
        <v>296.96747627258299</v>
      </c>
      <c r="AS690">
        <v>240.09270947725963</v>
      </c>
      <c r="AT690">
        <v>1.9271090659262542</v>
      </c>
      <c r="AU690">
        <v>3.0060275423744636</v>
      </c>
      <c r="AV690">
        <v>30.174569617607965</v>
      </c>
      <c r="AW690">
        <v>14.063273917534723</v>
      </c>
      <c r="AX690">
        <v>23.939407348632813</v>
      </c>
      <c r="AY690">
        <v>2.984090710255312</v>
      </c>
      <c r="AZ690">
        <v>0.11794168020878691</v>
      </c>
      <c r="BA690">
        <v>1.6050269890013005</v>
      </c>
      <c r="BB690">
        <v>1.3790637212540116</v>
      </c>
      <c r="BC690">
        <v>7.4604289427482331E-2</v>
      </c>
      <c r="BD690">
        <v>30.546134839112106</v>
      </c>
      <c r="BE690">
        <v>0.78379872259663885</v>
      </c>
      <c r="BF690">
        <v>56.252179500159308</v>
      </c>
      <c r="BG690">
        <v>385.76528419622821</v>
      </c>
      <c r="BH690">
        <v>8.3371827864515708E-3</v>
      </c>
    </row>
    <row r="691" spans="1:60" x14ac:dyDescent="0.25">
      <c r="A691" s="6" t="s">
        <v>554</v>
      </c>
      <c r="B691" t="s">
        <v>1043</v>
      </c>
      <c r="C691" s="6">
        <v>140603</v>
      </c>
      <c r="D691" t="s">
        <v>998</v>
      </c>
      <c r="F691" s="2" t="s">
        <v>1004</v>
      </c>
      <c r="G691" s="2">
        <v>3641</v>
      </c>
      <c r="H691" s="2">
        <v>0</v>
      </c>
      <c r="I691">
        <v>11.079326595116425</v>
      </c>
      <c r="J691">
        <v>0.12004537842668431</v>
      </c>
      <c r="K691">
        <v>1580.2222939528453</v>
      </c>
      <c r="L691">
        <v>1.6678612898384559</v>
      </c>
      <c r="M691">
        <v>1.4655940732484283</v>
      </c>
      <c r="N691">
        <v>24.44316291809082</v>
      </c>
      <c r="O691" s="2">
        <v>6</v>
      </c>
      <c r="P691">
        <v>1.4200000166893005</v>
      </c>
      <c r="Q691" s="2">
        <v>0</v>
      </c>
      <c r="R691">
        <v>1.4200000166893005</v>
      </c>
      <c r="S691" s="2">
        <v>24.569248199462891</v>
      </c>
      <c r="T691" s="2">
        <v>24.44316291809082</v>
      </c>
      <c r="U691" s="2">
        <v>25.043418884277344</v>
      </c>
      <c r="V691" s="2">
        <v>1799.6844482421875</v>
      </c>
      <c r="W691" s="2">
        <v>1778.615478515625</v>
      </c>
      <c r="X691" s="2">
        <v>13.702527046203613</v>
      </c>
      <c r="Y691" s="2">
        <v>16.163909912109375</v>
      </c>
      <c r="Z691" s="2">
        <v>44.043300628662109</v>
      </c>
      <c r="AA691" s="2">
        <v>51.954792022705078</v>
      </c>
      <c r="AB691" s="2">
        <v>399.99517822265625</v>
      </c>
      <c r="AC691" s="2">
        <v>1499.2890625</v>
      </c>
      <c r="AD691" s="2">
        <v>0.16919860243797302</v>
      </c>
      <c r="AE691" s="2">
        <v>99.607269287109375</v>
      </c>
      <c r="AF691" s="2">
        <v>-17.195079803466797</v>
      </c>
      <c r="AG691" s="2">
        <v>0.20848767459392548</v>
      </c>
      <c r="AH691" s="2">
        <v>1</v>
      </c>
      <c r="AI691" s="2">
        <v>-0.21956524252891541</v>
      </c>
      <c r="AJ691" s="2">
        <v>2.737391471862793</v>
      </c>
      <c r="AK691" s="2">
        <v>1</v>
      </c>
      <c r="AL691" s="2">
        <v>0</v>
      </c>
      <c r="AM691" s="2">
        <v>0.15999999642372131</v>
      </c>
      <c r="AN691" s="2">
        <v>111115</v>
      </c>
      <c r="AO691">
        <v>0.66665863037109363</v>
      </c>
      <c r="AP691">
        <v>1.6678612898384558E-3</v>
      </c>
      <c r="AQ691">
        <v>297.5931629180908</v>
      </c>
      <c r="AR691">
        <v>297.71924819946287</v>
      </c>
      <c r="AS691">
        <v>239.88624463812448</v>
      </c>
      <c r="AT691">
        <v>1.9890489019802478</v>
      </c>
      <c r="AU691">
        <v>3.0756370005964833</v>
      </c>
      <c r="AV691">
        <v>30.877635965817156</v>
      </c>
      <c r="AW691">
        <v>14.713726053707781</v>
      </c>
      <c r="AX691">
        <v>24.506205558776855</v>
      </c>
      <c r="AY691">
        <v>3.0872646444214835</v>
      </c>
      <c r="AZ691">
        <v>0.11068793160900753</v>
      </c>
      <c r="BA691">
        <v>1.610042927348055</v>
      </c>
      <c r="BB691">
        <v>1.4772217170734285</v>
      </c>
      <c r="BC691">
        <v>6.9963917235764755E-2</v>
      </c>
      <c r="BD691">
        <v>157.40162756725476</v>
      </c>
      <c r="BE691">
        <v>0.88845639377413255</v>
      </c>
      <c r="BF691">
        <v>55.004359184611459</v>
      </c>
      <c r="BG691">
        <v>1768.0823160313882</v>
      </c>
      <c r="BH691">
        <v>3.4467357884630499E-3</v>
      </c>
    </row>
    <row r="692" spans="1:60" x14ac:dyDescent="0.25">
      <c r="A692" s="6" t="s">
        <v>554</v>
      </c>
      <c r="B692" t="s">
        <v>1043</v>
      </c>
      <c r="C692" s="6">
        <v>140603</v>
      </c>
      <c r="D692" t="s">
        <v>1021</v>
      </c>
      <c r="F692" s="2" t="s">
        <v>1033</v>
      </c>
      <c r="G692" s="2">
        <v>15592</v>
      </c>
      <c r="H692" s="2">
        <v>0</v>
      </c>
      <c r="I692">
        <v>22.718114837266846</v>
      </c>
      <c r="J692">
        <v>0.36174246954753414</v>
      </c>
      <c r="K692">
        <v>1625.7654021552642</v>
      </c>
      <c r="L692">
        <v>3.1288319011709973</v>
      </c>
      <c r="M692">
        <v>1.0510014930034468</v>
      </c>
      <c r="N692">
        <v>24.945363998413086</v>
      </c>
      <c r="O692" s="2">
        <v>6</v>
      </c>
      <c r="P692">
        <v>1.4200000166893005</v>
      </c>
      <c r="Q692" s="2">
        <v>0</v>
      </c>
      <c r="R692">
        <v>1.4200000166893005</v>
      </c>
      <c r="S692" s="2">
        <v>24.505577087402344</v>
      </c>
      <c r="T692" s="2">
        <v>24.945363998413086</v>
      </c>
      <c r="U692" s="2">
        <v>24.649570465087891</v>
      </c>
      <c r="V692" s="2">
        <v>1801.0787353515625</v>
      </c>
      <c r="W692" s="2">
        <v>1776.8465576171875</v>
      </c>
      <c r="X692" s="2">
        <v>18.668672561645508</v>
      </c>
      <c r="Y692" s="2">
        <v>21.292802810668945</v>
      </c>
      <c r="Z692" s="2">
        <v>60.161331176757813</v>
      </c>
      <c r="AA692" s="2">
        <v>68.617805480957031</v>
      </c>
      <c r="AB692" s="2">
        <v>700.165771484375</v>
      </c>
      <c r="AC692" s="2">
        <v>1499.7379150390625</v>
      </c>
      <c r="AD692" s="2">
        <v>4.2046591639518738E-2</v>
      </c>
      <c r="AE692" s="2">
        <v>99.485893249511719</v>
      </c>
      <c r="AF692" s="2">
        <v>-15.715831756591797</v>
      </c>
      <c r="AG692" s="2">
        <v>0.21525494754314423</v>
      </c>
      <c r="AH692" s="2">
        <v>0.66666668653488159</v>
      </c>
      <c r="AI692" s="2">
        <v>-0.21956524252891541</v>
      </c>
      <c r="AJ692" s="2">
        <v>2.737391471862793</v>
      </c>
      <c r="AK692" s="2">
        <v>1</v>
      </c>
      <c r="AL692" s="2">
        <v>0</v>
      </c>
      <c r="AM692" s="2">
        <v>0.15999999642372131</v>
      </c>
      <c r="AN692" s="2">
        <v>111115</v>
      </c>
      <c r="AO692">
        <v>1.1669429524739581</v>
      </c>
      <c r="AP692">
        <v>3.1288319011709975E-3</v>
      </c>
      <c r="AQ692">
        <v>298.09536399841306</v>
      </c>
      <c r="AR692">
        <v>297.65557708740232</v>
      </c>
      <c r="AS692">
        <v>239.95806104276926</v>
      </c>
      <c r="AT692">
        <v>1.1488699660009172</v>
      </c>
      <c r="AU692">
        <v>3.1693350004085605</v>
      </c>
      <c r="AV692">
        <v>31.857129658170063</v>
      </c>
      <c r="AW692">
        <v>10.564326847501118</v>
      </c>
      <c r="AX692">
        <v>24.725470542907715</v>
      </c>
      <c r="AY692">
        <v>3.1280058621485081</v>
      </c>
      <c r="AZ692">
        <v>0.28829885169300951</v>
      </c>
      <c r="BA692">
        <v>2.1183335074051137</v>
      </c>
      <c r="BB692">
        <v>1.0096723547433943</v>
      </c>
      <c r="BC692">
        <v>0.18560365900732792</v>
      </c>
      <c r="BD692">
        <v>161.7407232475681</v>
      </c>
      <c r="BE692">
        <v>0.91497231158523429</v>
      </c>
      <c r="BF692">
        <v>72.849608974118851</v>
      </c>
      <c r="BG692">
        <v>1755.2483501032077</v>
      </c>
      <c r="BH692">
        <v>9.4288980953988865E-3</v>
      </c>
    </row>
    <row r="693" spans="1:60" x14ac:dyDescent="0.25">
      <c r="A693" s="6" t="s">
        <v>554</v>
      </c>
      <c r="B693" t="s">
        <v>1043</v>
      </c>
      <c r="C693" s="6">
        <v>140603</v>
      </c>
      <c r="D693" t="s">
        <v>1021</v>
      </c>
      <c r="F693" s="2" t="s">
        <v>1034</v>
      </c>
      <c r="G693" s="2">
        <v>15693</v>
      </c>
      <c r="H693" s="2">
        <v>0</v>
      </c>
      <c r="I693">
        <v>14.530733218404208</v>
      </c>
      <c r="J693">
        <v>0.37702766849646291</v>
      </c>
      <c r="K693">
        <v>303.72226711433689</v>
      </c>
      <c r="L693">
        <v>3.3558386782325433</v>
      </c>
      <c r="M693">
        <v>1.0909525613950484</v>
      </c>
      <c r="N693">
        <v>24.973857879638672</v>
      </c>
      <c r="O693" s="2">
        <v>6</v>
      </c>
      <c r="P693">
        <v>1.4200000166893005</v>
      </c>
      <c r="Q693" s="2">
        <v>0</v>
      </c>
      <c r="R693">
        <v>1.4200000166893005</v>
      </c>
      <c r="S693" s="2">
        <v>24.520961761474609</v>
      </c>
      <c r="T693" s="2">
        <v>24.973857879638672</v>
      </c>
      <c r="U693" s="2">
        <v>24.647468566894531</v>
      </c>
      <c r="V693" s="2">
        <v>398.98809814453125</v>
      </c>
      <c r="W693" s="2">
        <v>385.42852783203125</v>
      </c>
      <c r="X693" s="2">
        <v>18.130893707275391</v>
      </c>
      <c r="Y693" s="2">
        <v>20.946245193481445</v>
      </c>
      <c r="Z693" s="2">
        <v>58.372196197509766</v>
      </c>
      <c r="AA693" s="2">
        <v>67.436187744140625</v>
      </c>
      <c r="AB693" s="2">
        <v>700.2066650390625</v>
      </c>
      <c r="AC693" s="2">
        <v>1500.3421630859375</v>
      </c>
      <c r="AD693" s="2">
        <v>5.306055024266243E-2</v>
      </c>
      <c r="AE693" s="2">
        <v>99.481918334960938</v>
      </c>
      <c r="AF693" s="2">
        <v>2.8856086730957031</v>
      </c>
      <c r="AG693" s="2">
        <v>0.2122451514005661</v>
      </c>
      <c r="AH693" s="2">
        <v>1</v>
      </c>
      <c r="AI693" s="2">
        <v>-0.21956524252891541</v>
      </c>
      <c r="AJ693" s="2">
        <v>2.737391471862793</v>
      </c>
      <c r="AK693" s="2">
        <v>1</v>
      </c>
      <c r="AL693" s="2">
        <v>0</v>
      </c>
      <c r="AM693" s="2">
        <v>0.15999999642372131</v>
      </c>
      <c r="AN693" s="2">
        <v>111115</v>
      </c>
      <c r="AO693">
        <v>1.1670111083984374</v>
      </c>
      <c r="AP693">
        <v>3.3558386782325434E-3</v>
      </c>
      <c r="AQ693">
        <v>298.12385787963865</v>
      </c>
      <c r="AR693">
        <v>297.67096176147459</v>
      </c>
      <c r="AS693">
        <v>240.0547407281083</v>
      </c>
      <c r="AT693">
        <v>1.029582994868784</v>
      </c>
      <c r="AU693">
        <v>3.1747252151570375</v>
      </c>
      <c r="AV693">
        <v>31.91258540539566</v>
      </c>
      <c r="AW693">
        <v>10.966340211914215</v>
      </c>
      <c r="AX693">
        <v>24.747409820556641</v>
      </c>
      <c r="AY693">
        <v>3.1321081015532619</v>
      </c>
      <c r="AZ693">
        <v>0.29792490119703519</v>
      </c>
      <c r="BA693">
        <v>2.0837726537619892</v>
      </c>
      <c r="BB693">
        <v>1.0483354477912727</v>
      </c>
      <c r="BC693">
        <v>0.19199352077820467</v>
      </c>
      <c r="BD693">
        <v>30.214873773577658</v>
      </c>
      <c r="BE693">
        <v>0.78801190151316003</v>
      </c>
      <c r="BF693">
        <v>72.108885874574341</v>
      </c>
      <c r="BG693">
        <v>371.61409852619147</v>
      </c>
      <c r="BH693">
        <v>2.8195781254675582E-2</v>
      </c>
    </row>
    <row r="694" spans="1:60" x14ac:dyDescent="0.25">
      <c r="A694" s="6" t="s">
        <v>554</v>
      </c>
      <c r="B694" t="s">
        <v>1043</v>
      </c>
      <c r="C694" s="6">
        <v>140603</v>
      </c>
      <c r="D694" t="s">
        <v>1020</v>
      </c>
      <c r="F694" s="2" t="s">
        <v>1031</v>
      </c>
      <c r="G694" s="2">
        <v>15200.5</v>
      </c>
      <c r="H694" s="2">
        <v>0</v>
      </c>
      <c r="I694">
        <v>19.73226767389361</v>
      </c>
      <c r="J694">
        <v>0.27040291413144135</v>
      </c>
      <c r="K694">
        <v>1617.819618137647</v>
      </c>
      <c r="L694">
        <v>1.9862903090634922</v>
      </c>
      <c r="M694">
        <v>0.84640437540003033</v>
      </c>
      <c r="N694">
        <v>24.607580184936523</v>
      </c>
      <c r="O694" s="2">
        <v>6</v>
      </c>
      <c r="P694">
        <v>1.4200000166893005</v>
      </c>
      <c r="Q694" s="2">
        <v>0</v>
      </c>
      <c r="R694">
        <v>1.4200000166893005</v>
      </c>
      <c r="S694" s="2">
        <v>24.337600708007813</v>
      </c>
      <c r="T694" s="2">
        <v>24.607580184936523</v>
      </c>
      <c r="U694" s="2">
        <v>24.653579711914062</v>
      </c>
      <c r="V694" s="2">
        <v>1800.08203125</v>
      </c>
      <c r="W694" s="2">
        <v>1776.816162109375</v>
      </c>
      <c r="X694" s="2">
        <v>20.773881912231445</v>
      </c>
      <c r="Y694" s="2">
        <v>22.715414047241211</v>
      </c>
      <c r="Z694" s="2">
        <v>67.615562438964844</v>
      </c>
      <c r="AA694" s="2">
        <v>73.934928894042969</v>
      </c>
      <c r="AB694" s="2">
        <v>599.88836669921875</v>
      </c>
      <c r="AC694" s="2">
        <v>1499.867919921875</v>
      </c>
      <c r="AD694" s="2">
        <v>0.11112430691719055</v>
      </c>
      <c r="AE694" s="2">
        <v>99.475997924804688</v>
      </c>
      <c r="AF694" s="2">
        <v>-18.034160614013672</v>
      </c>
      <c r="AG694" s="2">
        <v>0.2187301367521286</v>
      </c>
      <c r="AH694" s="2">
        <v>1</v>
      </c>
      <c r="AI694" s="2">
        <v>-0.21956524252891541</v>
      </c>
      <c r="AJ694" s="2">
        <v>2.737391471862793</v>
      </c>
      <c r="AK694" s="2">
        <v>1</v>
      </c>
      <c r="AL694" s="2">
        <v>0</v>
      </c>
      <c r="AM694" s="2">
        <v>0.15999999642372131</v>
      </c>
      <c r="AN694" s="2">
        <v>111115</v>
      </c>
      <c r="AO694">
        <v>0.99981394449869787</v>
      </c>
      <c r="AP694">
        <v>1.9862903090634922E-3</v>
      </c>
      <c r="AQ694">
        <v>297.7575801849365</v>
      </c>
      <c r="AR694">
        <v>297.48760070800779</v>
      </c>
      <c r="AS694">
        <v>239.97886182355433</v>
      </c>
      <c r="AT694">
        <v>1.7699087722807632</v>
      </c>
      <c r="AU694">
        <v>3.1060428560244762</v>
      </c>
      <c r="AV694">
        <v>31.224043194544056</v>
      </c>
      <c r="AW694">
        <v>8.5086291473028446</v>
      </c>
      <c r="AX694">
        <v>24.472590446472168</v>
      </c>
      <c r="AY694">
        <v>3.0810598687205615</v>
      </c>
      <c r="AZ694">
        <v>0.22714829439691764</v>
      </c>
      <c r="BA694">
        <v>2.2596384806244458</v>
      </c>
      <c r="BB694">
        <v>0.82142138809611565</v>
      </c>
      <c r="BC694">
        <v>0.1453090310853187</v>
      </c>
      <c r="BD694">
        <v>160.93422097656887</v>
      </c>
      <c r="BE694">
        <v>0.91051604135400666</v>
      </c>
      <c r="BF694">
        <v>76.474318288854619</v>
      </c>
      <c r="BG694">
        <v>1758.056612076507</v>
      </c>
      <c r="BH694">
        <v>8.5834079988577044E-3</v>
      </c>
    </row>
    <row r="695" spans="1:60" x14ac:dyDescent="0.25">
      <c r="A695" s="6" t="s">
        <v>554</v>
      </c>
      <c r="B695" t="s">
        <v>1043</v>
      </c>
      <c r="C695" s="6">
        <v>140603</v>
      </c>
      <c r="D695" t="s">
        <v>1020</v>
      </c>
      <c r="F695" s="2" t="s">
        <v>1032</v>
      </c>
      <c r="G695" s="2">
        <v>15314.5</v>
      </c>
      <c r="H695" s="2">
        <v>0</v>
      </c>
      <c r="I695">
        <v>12.128201149098659</v>
      </c>
      <c r="J695">
        <v>0.25725389573190544</v>
      </c>
      <c r="K695">
        <v>295.69584183019737</v>
      </c>
      <c r="L695">
        <v>2.1156648006084717</v>
      </c>
      <c r="M695">
        <v>0.94048741108756317</v>
      </c>
      <c r="N695">
        <v>24.751974105834961</v>
      </c>
      <c r="O695" s="2">
        <v>6</v>
      </c>
      <c r="P695">
        <v>1.4200000166893005</v>
      </c>
      <c r="Q695" s="2">
        <v>0</v>
      </c>
      <c r="R695">
        <v>1.4200000166893005</v>
      </c>
      <c r="S695" s="2">
        <v>24.404104232788086</v>
      </c>
      <c r="T695" s="2">
        <v>24.751974105834961</v>
      </c>
      <c r="U695" s="2">
        <v>24.653810501098633</v>
      </c>
      <c r="V695" s="2">
        <v>399.12197875976562</v>
      </c>
      <c r="W695" s="2">
        <v>388.02493286132812</v>
      </c>
      <c r="X695" s="2">
        <v>20.266010284423828</v>
      </c>
      <c r="Y695" s="2">
        <v>22.039117813110352</v>
      </c>
      <c r="Z695" s="2">
        <v>65.70361328125</v>
      </c>
      <c r="AA695" s="2">
        <v>71.452133178710938</v>
      </c>
      <c r="AB695" s="2">
        <v>700.139404296875</v>
      </c>
      <c r="AC695" s="2">
        <v>1499.3199462890625</v>
      </c>
      <c r="AD695" s="2">
        <v>0.22524775564670563</v>
      </c>
      <c r="AE695" s="2">
        <v>99.481056213378906</v>
      </c>
      <c r="AF695" s="2">
        <v>1.7847785949707031</v>
      </c>
      <c r="AG695" s="2">
        <v>0.20640675723552704</v>
      </c>
      <c r="AH695" s="2">
        <v>1</v>
      </c>
      <c r="AI695" s="2">
        <v>-0.21956524252891541</v>
      </c>
      <c r="AJ695" s="2">
        <v>2.737391471862793</v>
      </c>
      <c r="AK695" s="2">
        <v>1</v>
      </c>
      <c r="AL695" s="2">
        <v>0</v>
      </c>
      <c r="AM695" s="2">
        <v>0.15999999642372131</v>
      </c>
      <c r="AN695" s="2">
        <v>111115</v>
      </c>
      <c r="AO695">
        <v>1.1668990071614582</v>
      </c>
      <c r="AP695">
        <v>2.1156648006084716E-3</v>
      </c>
      <c r="AQ695">
        <v>297.90197410583494</v>
      </c>
      <c r="AR695">
        <v>297.55410423278806</v>
      </c>
      <c r="AS695">
        <v>239.89118604426403</v>
      </c>
      <c r="AT695">
        <v>1.6903705903776034</v>
      </c>
      <c r="AU695">
        <v>3.1329621291468746</v>
      </c>
      <c r="AV695">
        <v>31.493052530794625</v>
      </c>
      <c r="AW695">
        <v>9.4539347176842732</v>
      </c>
      <c r="AX695">
        <v>24.578039169311523</v>
      </c>
      <c r="AY695">
        <v>3.1005605224603854</v>
      </c>
      <c r="AZ695">
        <v>0.21779680078692581</v>
      </c>
      <c r="BA695">
        <v>2.1924747180593114</v>
      </c>
      <c r="BB695">
        <v>0.908085804401074</v>
      </c>
      <c r="BC695">
        <v>0.13919191658667282</v>
      </c>
      <c r="BD695">
        <v>29.416134663172262</v>
      </c>
      <c r="BE695">
        <v>0.76205371559428314</v>
      </c>
      <c r="BF695">
        <v>73.886195845512177</v>
      </c>
      <c r="BG695">
        <v>376.49460091847601</v>
      </c>
      <c r="BH695">
        <v>2.3801314631603634E-2</v>
      </c>
    </row>
    <row r="696" spans="1:60" x14ac:dyDescent="0.25">
      <c r="A696" s="6" t="s">
        <v>554</v>
      </c>
      <c r="B696" t="s">
        <v>1043</v>
      </c>
      <c r="C696" s="6">
        <v>140603</v>
      </c>
      <c r="D696" t="s">
        <v>1022</v>
      </c>
      <c r="F696" s="2" t="s">
        <v>1035</v>
      </c>
      <c r="G696" s="2">
        <v>16023</v>
      </c>
      <c r="H696" s="2">
        <v>0</v>
      </c>
      <c r="I696">
        <v>13.884211134589631</v>
      </c>
      <c r="J696">
        <v>0.23201454638681637</v>
      </c>
      <c r="K696">
        <v>1637.6737441604396</v>
      </c>
      <c r="L696">
        <v>2.4063499035934717</v>
      </c>
      <c r="M696">
        <v>1.1687112026355861</v>
      </c>
      <c r="N696">
        <v>25.160650253295898</v>
      </c>
      <c r="O696" s="2">
        <v>6</v>
      </c>
      <c r="P696">
        <v>1.4200000166893005</v>
      </c>
      <c r="Q696" s="2">
        <v>0</v>
      </c>
      <c r="R696">
        <v>1.4200000166893005</v>
      </c>
      <c r="S696" s="2">
        <v>24.562265396118164</v>
      </c>
      <c r="T696" s="2">
        <v>25.160650253295898</v>
      </c>
      <c r="U696" s="2">
        <v>24.644916534423828</v>
      </c>
      <c r="V696" s="2">
        <v>1800.9559326171875</v>
      </c>
      <c r="W696" s="2">
        <v>1779.132568359375</v>
      </c>
      <c r="X696" s="2">
        <v>17.689687728881836</v>
      </c>
      <c r="Y696" s="2">
        <v>20.521274566650391</v>
      </c>
      <c r="Z696" s="2">
        <v>56.812652587890625</v>
      </c>
      <c r="AA696" s="2">
        <v>65.906646728515625</v>
      </c>
      <c r="AB696" s="2">
        <v>499.43060302734375</v>
      </c>
      <c r="AC696" s="2">
        <v>1498.9139404296875</v>
      </c>
      <c r="AD696" s="2">
        <v>1.6017556190490723E-2</v>
      </c>
      <c r="AE696" s="2">
        <v>99.484489440917969</v>
      </c>
      <c r="AF696" s="2">
        <v>-15.179821014404297</v>
      </c>
      <c r="AG696" s="2">
        <v>0.2343551367521286</v>
      </c>
      <c r="AH696" s="2">
        <v>0.66666668653488159</v>
      </c>
      <c r="AI696" s="2">
        <v>-0.21956524252891541</v>
      </c>
      <c r="AJ696" s="2">
        <v>2.737391471862793</v>
      </c>
      <c r="AK696" s="2">
        <v>1</v>
      </c>
      <c r="AL696" s="2">
        <v>0</v>
      </c>
      <c r="AM696" s="2">
        <v>0.15999999642372131</v>
      </c>
      <c r="AN696" s="2">
        <v>111115</v>
      </c>
      <c r="AO696">
        <v>0.83238433837890613</v>
      </c>
      <c r="AP696">
        <v>2.4063499035934716E-3</v>
      </c>
      <c r="AQ696">
        <v>298.31065025329588</v>
      </c>
      <c r="AR696">
        <v>297.71226539611814</v>
      </c>
      <c r="AS696">
        <v>239.82622510821602</v>
      </c>
      <c r="AT696">
        <v>1.5028487863172248</v>
      </c>
      <c r="AU696">
        <v>3.2102597255756953</v>
      </c>
      <c r="AV696">
        <v>32.2689470852862</v>
      </c>
      <c r="AW696">
        <v>11.74767251863581</v>
      </c>
      <c r="AX696">
        <v>24.861457824707031</v>
      </c>
      <c r="AY696">
        <v>3.1535088123605601</v>
      </c>
      <c r="AZ696">
        <v>0.19942963403904312</v>
      </c>
      <c r="BA696">
        <v>2.0415485229401091</v>
      </c>
      <c r="BB696">
        <v>1.111960289420451</v>
      </c>
      <c r="BC696">
        <v>0.12721176644058274</v>
      </c>
      <c r="BD696">
        <v>162.92313630859783</v>
      </c>
      <c r="BE696">
        <v>0.92049000354741328</v>
      </c>
      <c r="BF696">
        <v>67.859045609818168</v>
      </c>
      <c r="BG696">
        <v>1765.9327903231772</v>
      </c>
      <c r="BH696">
        <v>5.3352501397634722E-3</v>
      </c>
    </row>
    <row r="697" spans="1:60" x14ac:dyDescent="0.25">
      <c r="A697" s="6" t="s">
        <v>554</v>
      </c>
      <c r="B697" t="s">
        <v>1043</v>
      </c>
      <c r="C697" s="6">
        <v>140603</v>
      </c>
      <c r="D697" t="s">
        <v>1022</v>
      </c>
      <c r="F697" s="2" t="s">
        <v>1036</v>
      </c>
      <c r="G697" s="2">
        <v>16141</v>
      </c>
      <c r="H697" s="2">
        <v>0</v>
      </c>
      <c r="I697">
        <v>7.8669711528287092</v>
      </c>
      <c r="J697">
        <v>0.23855123294930666</v>
      </c>
      <c r="K697">
        <v>321.19313821329735</v>
      </c>
      <c r="L697">
        <v>2.4702067828798748</v>
      </c>
      <c r="M697">
        <v>1.1713873857545849</v>
      </c>
      <c r="N697">
        <v>25.209939956665039</v>
      </c>
      <c r="O697" s="2">
        <v>6</v>
      </c>
      <c r="P697">
        <v>1.4200000166893005</v>
      </c>
      <c r="Q697" s="2">
        <v>0</v>
      </c>
      <c r="R697">
        <v>1.4200000166893005</v>
      </c>
      <c r="S697" s="2">
        <v>24.566923141479492</v>
      </c>
      <c r="T697" s="2">
        <v>25.209939956665039</v>
      </c>
      <c r="U697" s="2">
        <v>24.650222778320313</v>
      </c>
      <c r="V697" s="2">
        <v>398.87255859375</v>
      </c>
      <c r="W697" s="2">
        <v>388.27072143554687</v>
      </c>
      <c r="X697" s="2">
        <v>17.682798385620117</v>
      </c>
      <c r="Y697" s="2">
        <v>20.588905334472656</v>
      </c>
      <c r="Z697" s="2">
        <v>56.775539398193359</v>
      </c>
      <c r="AA697" s="2">
        <v>66.106399536132813</v>
      </c>
      <c r="AB697" s="2">
        <v>499.50286865234375</v>
      </c>
      <c r="AC697" s="2">
        <v>1500.05224609375</v>
      </c>
      <c r="AD697" s="2">
        <v>2.8031188994646072E-2</v>
      </c>
      <c r="AE697" s="2">
        <v>99.485946655273438</v>
      </c>
      <c r="AF697" s="2">
        <v>3.1887702941894531</v>
      </c>
      <c r="AG697" s="2">
        <v>0.2272140234708786</v>
      </c>
      <c r="AH697" s="2">
        <v>0.66666668653488159</v>
      </c>
      <c r="AI697" s="2">
        <v>-0.21956524252891541</v>
      </c>
      <c r="AJ697" s="2">
        <v>2.737391471862793</v>
      </c>
      <c r="AK697" s="2">
        <v>1</v>
      </c>
      <c r="AL697" s="2">
        <v>0</v>
      </c>
      <c r="AM697" s="2">
        <v>0.15999999642372131</v>
      </c>
      <c r="AN697" s="2">
        <v>111115</v>
      </c>
      <c r="AO697">
        <v>0.83250478108723946</v>
      </c>
      <c r="AP697">
        <v>2.4702067828798746E-3</v>
      </c>
      <c r="AQ697">
        <v>298.35993995666502</v>
      </c>
      <c r="AR697">
        <v>297.71692314147947</v>
      </c>
      <c r="AS697">
        <v>240.00835401039512</v>
      </c>
      <c r="AT697">
        <v>1.4654996317163806</v>
      </c>
      <c r="AU697">
        <v>3.2196941235504064</v>
      </c>
      <c r="AV697">
        <v>32.36330589190549</v>
      </c>
      <c r="AW697">
        <v>11.774400557432834</v>
      </c>
      <c r="AX697">
        <v>24.888431549072266</v>
      </c>
      <c r="AY697">
        <v>3.1585889840597114</v>
      </c>
      <c r="AZ697">
        <v>0.20424014925259595</v>
      </c>
      <c r="BA697">
        <v>2.0483067377958215</v>
      </c>
      <c r="BB697">
        <v>1.1102822462638899</v>
      </c>
      <c r="BC697">
        <v>0.13034507136334877</v>
      </c>
      <c r="BD697">
        <v>31.954203414327967</v>
      </c>
      <c r="BE697">
        <v>0.82724017156316942</v>
      </c>
      <c r="BF697">
        <v>68.003773223572679</v>
      </c>
      <c r="BG697">
        <v>380.79155880773226</v>
      </c>
      <c r="BH697">
        <v>1.404925371529765E-2</v>
      </c>
    </row>
    <row r="698" spans="1:60" x14ac:dyDescent="0.25">
      <c r="A698" s="6" t="s">
        <v>554</v>
      </c>
      <c r="B698" t="s">
        <v>1048</v>
      </c>
      <c r="C698" s="6">
        <v>140604</v>
      </c>
      <c r="D698" t="s">
        <v>1024</v>
      </c>
      <c r="F698" s="2" t="s">
        <v>1057</v>
      </c>
      <c r="G698" s="2">
        <v>5569.5</v>
      </c>
      <c r="H698" s="2">
        <v>0</v>
      </c>
      <c r="I698">
        <v>25.782401160572132</v>
      </c>
      <c r="J698">
        <v>0.22044730486353784</v>
      </c>
      <c r="K698">
        <v>1511.3703046126918</v>
      </c>
      <c r="L698">
        <v>2.4101357272035075</v>
      </c>
      <c r="M698">
        <v>1.2336049290952165</v>
      </c>
      <c r="N698">
        <v>24.666986465454102</v>
      </c>
      <c r="O698" s="2">
        <v>6</v>
      </c>
      <c r="P698">
        <v>1.4200000166893005</v>
      </c>
      <c r="Q698" s="2">
        <v>0</v>
      </c>
      <c r="R698">
        <v>1.4200000166893005</v>
      </c>
      <c r="S698" s="2">
        <v>24.738815307617188</v>
      </c>
      <c r="T698" s="2">
        <v>24.666986465454102</v>
      </c>
      <c r="U698" s="2">
        <v>25.038396835327148</v>
      </c>
      <c r="V698" s="2">
        <v>1800.760009765625</v>
      </c>
      <c r="W698" s="2">
        <v>1755.74658203125</v>
      </c>
      <c r="X698" s="2">
        <v>15.256052017211914</v>
      </c>
      <c r="Y698" s="2">
        <v>18.802684783935547</v>
      </c>
      <c r="Z698" s="2">
        <v>48.817043304443359</v>
      </c>
      <c r="AA698" s="2">
        <v>60.165729522705078</v>
      </c>
      <c r="AB698" s="2">
        <v>400.067138671875</v>
      </c>
      <c r="AC698" s="2">
        <v>1499.10546875</v>
      </c>
      <c r="AD698" s="2">
        <v>9.8113477230072021E-2</v>
      </c>
      <c r="AE698" s="2">
        <v>100.17124938964844</v>
      </c>
      <c r="AF698" s="2">
        <v>-10.94243049621582</v>
      </c>
      <c r="AG698" s="2">
        <v>0.20755909383296967</v>
      </c>
      <c r="AH698" s="2">
        <v>1</v>
      </c>
      <c r="AI698" s="2">
        <v>-0.21956524252891541</v>
      </c>
      <c r="AJ698" s="2">
        <v>2.737391471862793</v>
      </c>
      <c r="AK698" s="2">
        <v>1</v>
      </c>
      <c r="AL698" s="2">
        <v>0</v>
      </c>
      <c r="AM698" s="2">
        <v>0.15999999642372131</v>
      </c>
      <c r="AN698" s="2">
        <v>111115</v>
      </c>
      <c r="AO698">
        <v>0.66677856445312489</v>
      </c>
      <c r="AP698">
        <v>2.4101357272035074E-3</v>
      </c>
      <c r="AQ698">
        <v>297.81698646545408</v>
      </c>
      <c r="AR698">
        <v>297.88881530761716</v>
      </c>
      <c r="AS698">
        <v>239.85686963878106</v>
      </c>
      <c r="AT698">
        <v>1.5928254055022035</v>
      </c>
      <c r="AU698">
        <v>3.1170933557817722</v>
      </c>
      <c r="AV698">
        <v>31.117644781057191</v>
      </c>
      <c r="AW698">
        <v>12.314959997121644</v>
      </c>
      <c r="AX698">
        <v>24.702900886535645</v>
      </c>
      <c r="AY698">
        <v>3.1237906545533987</v>
      </c>
      <c r="AZ698">
        <v>0.19082305934031316</v>
      </c>
      <c r="BA698">
        <v>1.8834884266865557</v>
      </c>
      <c r="BB698">
        <v>1.240302227866843</v>
      </c>
      <c r="BC698">
        <v>0.1216136813328854</v>
      </c>
      <c r="BD698">
        <v>151.39585170346689</v>
      </c>
      <c r="BE698">
        <v>0.86081346823079929</v>
      </c>
      <c r="BF698">
        <v>64.865806554541663</v>
      </c>
      <c r="BG698">
        <v>1731.2351445962545</v>
      </c>
      <c r="BH698">
        <v>9.6601334106077557E-3</v>
      </c>
    </row>
    <row r="699" spans="1:60" x14ac:dyDescent="0.25">
      <c r="A699" s="6" t="s">
        <v>554</v>
      </c>
      <c r="B699" t="s">
        <v>1048</v>
      </c>
      <c r="C699" s="6">
        <v>140604</v>
      </c>
      <c r="D699" t="s">
        <v>1024</v>
      </c>
      <c r="F699" s="2" t="s">
        <v>1058</v>
      </c>
      <c r="G699" s="2">
        <v>5699</v>
      </c>
      <c r="H699" s="2">
        <v>0</v>
      </c>
      <c r="I699">
        <v>10.091694276895179</v>
      </c>
      <c r="J699">
        <v>0.16385219150313965</v>
      </c>
      <c r="K699">
        <v>268.72644705953974</v>
      </c>
      <c r="L699">
        <v>1.9728471420719056</v>
      </c>
      <c r="M699">
        <v>1.3120831170632123</v>
      </c>
      <c r="N699">
        <v>24.715263366699219</v>
      </c>
      <c r="O699" s="2">
        <v>6</v>
      </c>
      <c r="P699">
        <v>1.4200000166893005</v>
      </c>
      <c r="Q699" s="2">
        <v>0</v>
      </c>
      <c r="R699">
        <v>1.4200000166893005</v>
      </c>
      <c r="S699" s="2">
        <v>24.717947006225586</v>
      </c>
      <c r="T699" s="2">
        <v>24.715263366699219</v>
      </c>
      <c r="U699" s="2">
        <v>25.039630889892578</v>
      </c>
      <c r="V699" s="2">
        <v>400.18719482421875</v>
      </c>
      <c r="W699" s="2">
        <v>383.91473388671875</v>
      </c>
      <c r="X699" s="2">
        <v>15.203922271728516</v>
      </c>
      <c r="Y699" s="2">
        <v>18.109390258789063</v>
      </c>
      <c r="Z699" s="2">
        <v>48.71026611328125</v>
      </c>
      <c r="AA699" s="2">
        <v>58.018795013427734</v>
      </c>
      <c r="AB699" s="2">
        <v>400.02920532226562</v>
      </c>
      <c r="AC699" s="2">
        <v>1499.0849609375</v>
      </c>
      <c r="AD699" s="2">
        <v>0.15617924928665161</v>
      </c>
      <c r="AE699" s="2">
        <v>100.16989898681641</v>
      </c>
      <c r="AF699" s="2">
        <v>4.3697948455810547</v>
      </c>
      <c r="AG699" s="2">
        <v>0.22060345113277435</v>
      </c>
      <c r="AH699" s="2">
        <v>1</v>
      </c>
      <c r="AI699" s="2">
        <v>-0.21956524252891541</v>
      </c>
      <c r="AJ699" s="2">
        <v>2.737391471862793</v>
      </c>
      <c r="AK699" s="2">
        <v>1</v>
      </c>
      <c r="AL699" s="2">
        <v>0</v>
      </c>
      <c r="AM699" s="2">
        <v>0.15999999642372131</v>
      </c>
      <c r="AN699" s="2">
        <v>111115</v>
      </c>
      <c r="AO699">
        <v>0.66671534220377604</v>
      </c>
      <c r="AP699">
        <v>1.9728471420719057E-3</v>
      </c>
      <c r="AQ699">
        <v>297.8652633666992</v>
      </c>
      <c r="AR699">
        <v>297.86794700622556</v>
      </c>
      <c r="AS699">
        <v>239.8535883888544</v>
      </c>
      <c r="AT699">
        <v>1.8119035445076535</v>
      </c>
      <c r="AU699">
        <v>3.1260989099989498</v>
      </c>
      <c r="AV699">
        <v>31.207967080114386</v>
      </c>
      <c r="AW699">
        <v>13.098576821325324</v>
      </c>
      <c r="AX699">
        <v>24.716605186462402</v>
      </c>
      <c r="AY699">
        <v>3.1263495369893737</v>
      </c>
      <c r="AZ699">
        <v>0.14690140498308857</v>
      </c>
      <c r="BA699">
        <v>1.8140157929357374</v>
      </c>
      <c r="BB699">
        <v>1.3123337440536362</v>
      </c>
      <c r="BC699">
        <v>9.3199362686208834E-2</v>
      </c>
      <c r="BD699">
        <v>26.918301057040164</v>
      </c>
      <c r="BE699">
        <v>0.6999638808830726</v>
      </c>
      <c r="BF699">
        <v>61.418802489290925</v>
      </c>
      <c r="BG699">
        <v>374.32051760947388</v>
      </c>
      <c r="BH699">
        <v>1.6558530682028668E-2</v>
      </c>
    </row>
    <row r="700" spans="1:60" x14ac:dyDescent="0.25">
      <c r="A700" s="6" t="s">
        <v>554</v>
      </c>
      <c r="B700" t="s">
        <v>1048</v>
      </c>
      <c r="C700" s="6">
        <v>140604</v>
      </c>
      <c r="D700" t="s">
        <v>1025</v>
      </c>
      <c r="F700" s="2" t="s">
        <v>1055</v>
      </c>
      <c r="G700" s="2">
        <v>5173</v>
      </c>
      <c r="H700" s="2">
        <v>0</v>
      </c>
      <c r="I700">
        <v>29.375717446361094</v>
      </c>
      <c r="J700">
        <v>0.25883876957190349</v>
      </c>
      <c r="K700">
        <v>1512.7710505764737</v>
      </c>
      <c r="L700">
        <v>2.3747943226670816</v>
      </c>
      <c r="M700">
        <v>1.0599827763729648</v>
      </c>
      <c r="N700">
        <v>23.947341918945313</v>
      </c>
      <c r="O700" s="2">
        <v>6</v>
      </c>
      <c r="P700">
        <v>1.4200000166893005</v>
      </c>
      <c r="Q700" s="2">
        <v>0</v>
      </c>
      <c r="R700">
        <v>1.4200000166893005</v>
      </c>
      <c r="S700" s="2">
        <v>23.830060958862305</v>
      </c>
      <c r="T700" s="2">
        <v>23.947341918945313</v>
      </c>
      <c r="U700" s="2">
        <v>24.074201583862305</v>
      </c>
      <c r="V700" s="2">
        <v>1800.688720703125</v>
      </c>
      <c r="W700" s="2">
        <v>1750.3863525390625</v>
      </c>
      <c r="X700" s="2">
        <v>15.727689743041992</v>
      </c>
      <c r="Y700" s="2">
        <v>19.221658706665039</v>
      </c>
      <c r="Z700" s="2">
        <v>53.145652770996094</v>
      </c>
      <c r="AA700" s="2">
        <v>64.952171325683594</v>
      </c>
      <c r="AB700" s="2">
        <v>399.97152709960937</v>
      </c>
      <c r="AC700" s="2">
        <v>1499.4735107421875</v>
      </c>
      <c r="AD700" s="2">
        <v>6.0068224556744099E-3</v>
      </c>
      <c r="AE700" s="2">
        <v>100.17507934570312</v>
      </c>
      <c r="AF700" s="2">
        <v>-11.18870735168457</v>
      </c>
      <c r="AG700" s="2">
        <v>0.2120356410741806</v>
      </c>
      <c r="AH700" s="2">
        <v>1</v>
      </c>
      <c r="AI700" s="2">
        <v>-0.21956524252891541</v>
      </c>
      <c r="AJ700" s="2">
        <v>2.737391471862793</v>
      </c>
      <c r="AK700" s="2">
        <v>1</v>
      </c>
      <c r="AL700" s="2">
        <v>0</v>
      </c>
      <c r="AM700" s="2">
        <v>0.15999999642372131</v>
      </c>
      <c r="AN700" s="2">
        <v>111115</v>
      </c>
      <c r="AO700">
        <v>0.66661921183268213</v>
      </c>
      <c r="AP700">
        <v>2.3747943226670814E-3</v>
      </c>
      <c r="AQ700">
        <v>297.09734191894529</v>
      </c>
      <c r="AR700">
        <v>296.98006095886228</v>
      </c>
      <c r="AS700">
        <v>239.91575635621484</v>
      </c>
      <c r="AT700">
        <v>1.5881524221006071</v>
      </c>
      <c r="AU700">
        <v>2.9855139624691605</v>
      </c>
      <c r="AV700">
        <v>29.802960795929934</v>
      </c>
      <c r="AW700">
        <v>10.581302089264895</v>
      </c>
      <c r="AX700">
        <v>23.888701438903809</v>
      </c>
      <c r="AY700">
        <v>2.9750094115681343</v>
      </c>
      <c r="AZ700">
        <v>0.21893171644579526</v>
      </c>
      <c r="BA700">
        <v>1.9255311860961957</v>
      </c>
      <c r="BB700">
        <v>1.0494782254719386</v>
      </c>
      <c r="BC700">
        <v>0.13993367013476316</v>
      </c>
      <c r="BD700">
        <v>151.54196002338094</v>
      </c>
      <c r="BE700">
        <v>0.86424979741306229</v>
      </c>
      <c r="BF700">
        <v>69.215134263444497</v>
      </c>
      <c r="BG700">
        <v>1722.4587341682914</v>
      </c>
      <c r="BH700">
        <v>1.180431314145048E-2</v>
      </c>
    </row>
    <row r="701" spans="1:60" x14ac:dyDescent="0.25">
      <c r="A701" s="6" t="s">
        <v>554</v>
      </c>
      <c r="B701" t="s">
        <v>1048</v>
      </c>
      <c r="C701" s="6">
        <v>140604</v>
      </c>
      <c r="D701" t="s">
        <v>1025</v>
      </c>
      <c r="F701" s="2" t="s">
        <v>1056</v>
      </c>
      <c r="G701" s="2">
        <v>5333.5</v>
      </c>
      <c r="H701" s="2">
        <v>0</v>
      </c>
      <c r="I701">
        <v>15.54434702138713</v>
      </c>
      <c r="J701">
        <v>0.24881074120292521</v>
      </c>
      <c r="K701">
        <v>253.84545702779891</v>
      </c>
      <c r="L701">
        <v>2.4754826810294057</v>
      </c>
      <c r="M701">
        <v>1.1421262547691782</v>
      </c>
      <c r="N701">
        <v>24.386577606201172</v>
      </c>
      <c r="O701" s="2">
        <v>6</v>
      </c>
      <c r="P701">
        <v>1.4200000166893005</v>
      </c>
      <c r="Q701" s="2">
        <v>0</v>
      </c>
      <c r="R701">
        <v>1.4200000166893005</v>
      </c>
      <c r="S701" s="2">
        <v>24.587133407592773</v>
      </c>
      <c r="T701" s="2">
        <v>24.386577606201172</v>
      </c>
      <c r="U701" s="2">
        <v>25.045461654663086</v>
      </c>
      <c r="V701" s="2">
        <v>399.25881958007812</v>
      </c>
      <c r="W701" s="2">
        <v>374.55389404296875</v>
      </c>
      <c r="X701" s="2">
        <v>15.556090354919434</v>
      </c>
      <c r="Y701" s="2">
        <v>19.197675704956055</v>
      </c>
      <c r="Z701" s="2">
        <v>50.231800079345703</v>
      </c>
      <c r="AA701" s="2">
        <v>61.990756988525391</v>
      </c>
      <c r="AB701" s="2">
        <v>400.038818359375</v>
      </c>
      <c r="AC701" s="2">
        <v>1499.851806640625</v>
      </c>
      <c r="AD701" s="2">
        <v>0.17820490896701813</v>
      </c>
      <c r="AE701" s="2">
        <v>100.17393493652344</v>
      </c>
      <c r="AF701" s="2">
        <v>4.1703624725341797</v>
      </c>
      <c r="AG701" s="2">
        <v>0.20134304463863373</v>
      </c>
      <c r="AH701" s="2">
        <v>1</v>
      </c>
      <c r="AI701" s="2">
        <v>-0.21956524252891541</v>
      </c>
      <c r="AJ701" s="2">
        <v>2.737391471862793</v>
      </c>
      <c r="AK701" s="2">
        <v>1</v>
      </c>
      <c r="AL701" s="2">
        <v>0</v>
      </c>
      <c r="AM701" s="2">
        <v>0.15999999642372131</v>
      </c>
      <c r="AN701" s="2">
        <v>111115</v>
      </c>
      <c r="AO701">
        <v>0.6667313639322916</v>
      </c>
      <c r="AP701">
        <v>2.4754826810294058E-3</v>
      </c>
      <c r="AQ701">
        <v>297.53657760620115</v>
      </c>
      <c r="AR701">
        <v>297.73713340759275</v>
      </c>
      <c r="AS701">
        <v>239.97628369861195</v>
      </c>
      <c r="AT701">
        <v>1.5779994722730426</v>
      </c>
      <c r="AU701">
        <v>3.0652329717699227</v>
      </c>
      <c r="AV701">
        <v>30.599107180048868</v>
      </c>
      <c r="AW701">
        <v>11.401431475092814</v>
      </c>
      <c r="AX701">
        <v>24.486855506896973</v>
      </c>
      <c r="AY701">
        <v>3.0836916226041629</v>
      </c>
      <c r="AZ701">
        <v>0.21171439301294842</v>
      </c>
      <c r="BA701">
        <v>1.9231067170007445</v>
      </c>
      <c r="BB701">
        <v>1.1605849056034183</v>
      </c>
      <c r="BC701">
        <v>0.13521956940349403</v>
      </c>
      <c r="BD701">
        <v>25.428698296234785</v>
      </c>
      <c r="BE701">
        <v>0.67772745408616097</v>
      </c>
      <c r="BF701">
        <v>67.485130712873882</v>
      </c>
      <c r="BG701">
        <v>359.77581782308363</v>
      </c>
      <c r="BH701">
        <v>2.9157387423421114E-2</v>
      </c>
    </row>
    <row r="702" spans="1:60" x14ac:dyDescent="0.25">
      <c r="A702" s="6" t="s">
        <v>554</v>
      </c>
      <c r="B702" t="s">
        <v>1048</v>
      </c>
      <c r="C702" s="6">
        <v>140604</v>
      </c>
      <c r="D702" t="s">
        <v>1023</v>
      </c>
      <c r="F702" s="2" t="s">
        <v>1059</v>
      </c>
      <c r="G702" s="2">
        <v>5899</v>
      </c>
      <c r="H702" s="2">
        <v>0</v>
      </c>
      <c r="I702">
        <v>9.9978686276493853</v>
      </c>
      <c r="J702">
        <v>0.11618679332068368</v>
      </c>
      <c r="K702">
        <v>1601.1024635853548</v>
      </c>
      <c r="L702">
        <v>1.3577058755576048</v>
      </c>
      <c r="M702">
        <v>1.2349257066371671</v>
      </c>
      <c r="N702">
        <v>24.547954559326172</v>
      </c>
      <c r="O702" s="2">
        <v>6</v>
      </c>
      <c r="P702">
        <v>1.4200000166893005</v>
      </c>
      <c r="Q702" s="2">
        <v>0</v>
      </c>
      <c r="R702">
        <v>1.4200000166893005</v>
      </c>
      <c r="S702" s="2">
        <v>24.725872039794922</v>
      </c>
      <c r="T702" s="2">
        <v>24.547954559326172</v>
      </c>
      <c r="U702" s="2">
        <v>25.042472839355469</v>
      </c>
      <c r="V702" s="2">
        <v>1800.8997802734375</v>
      </c>
      <c r="W702" s="2">
        <v>1782.2734375</v>
      </c>
      <c r="X702" s="2">
        <v>16.571352005004883</v>
      </c>
      <c r="Y702" s="2">
        <v>18.570074081420898</v>
      </c>
      <c r="Z702" s="2">
        <v>53.063190460205078</v>
      </c>
      <c r="AA702" s="2">
        <v>59.463306427001953</v>
      </c>
      <c r="AB702" s="2">
        <v>400.0035400390625</v>
      </c>
      <c r="AC702" s="2">
        <v>1499.08447265625</v>
      </c>
      <c r="AD702" s="2">
        <v>8.2092881202697754E-2</v>
      </c>
      <c r="AE702" s="2">
        <v>100.16439819335937</v>
      </c>
      <c r="AF702" s="2">
        <v>-11.950883865356445</v>
      </c>
      <c r="AG702" s="2">
        <v>0.21986149251461029</v>
      </c>
      <c r="AH702" s="2">
        <v>1</v>
      </c>
      <c r="AI702" s="2">
        <v>-0.21956524252891541</v>
      </c>
      <c r="AJ702" s="2">
        <v>2.737391471862793</v>
      </c>
      <c r="AK702" s="2">
        <v>1</v>
      </c>
      <c r="AL702" s="2">
        <v>0</v>
      </c>
      <c r="AM702" s="2">
        <v>0.15999999642372131</v>
      </c>
      <c r="AN702" s="2">
        <v>111115</v>
      </c>
      <c r="AO702">
        <v>0.66667256673177078</v>
      </c>
      <c r="AP702">
        <v>1.3577058755576048E-3</v>
      </c>
      <c r="AQ702">
        <v>297.69795455932615</v>
      </c>
      <c r="AR702">
        <v>297.8758720397949</v>
      </c>
      <c r="AS702">
        <v>239.85351026385615</v>
      </c>
      <c r="AT702">
        <v>2.1575344882143952</v>
      </c>
      <c r="AU702">
        <v>3.0949860014087922</v>
      </c>
      <c r="AV702">
        <v>30.89906251355066</v>
      </c>
      <c r="AW702">
        <v>12.328988432129762</v>
      </c>
      <c r="AX702">
        <v>24.636913299560547</v>
      </c>
      <c r="AY702">
        <v>3.111494988284409</v>
      </c>
      <c r="AZ702">
        <v>0.10739920911921828</v>
      </c>
      <c r="BA702">
        <v>1.8600602947716252</v>
      </c>
      <c r="BB702">
        <v>1.2514346935127838</v>
      </c>
      <c r="BC702">
        <v>6.7862323815202213E-2</v>
      </c>
      <c r="BD702">
        <v>160.37346471093218</v>
      </c>
      <c r="BE702">
        <v>0.89834838465147404</v>
      </c>
      <c r="BF702">
        <v>62.181558392848693</v>
      </c>
      <c r="BG702">
        <v>1772.7684216628911</v>
      </c>
      <c r="BH702">
        <v>3.5068486344711595E-3</v>
      </c>
    </row>
    <row r="703" spans="1:60" x14ac:dyDescent="0.25">
      <c r="A703" s="6" t="s">
        <v>554</v>
      </c>
      <c r="B703" t="s">
        <v>1048</v>
      </c>
      <c r="C703" s="6">
        <v>140604</v>
      </c>
      <c r="D703" t="s">
        <v>1023</v>
      </c>
      <c r="F703" s="2" t="s">
        <v>1060</v>
      </c>
      <c r="G703" s="2">
        <v>6007</v>
      </c>
      <c r="H703" s="2">
        <v>0</v>
      </c>
      <c r="I703">
        <v>5.2448234693473355</v>
      </c>
      <c r="J703">
        <v>9.9931971569374431E-2</v>
      </c>
      <c r="K703">
        <v>294.93577451259006</v>
      </c>
      <c r="L703">
        <v>1.2198923421142167</v>
      </c>
      <c r="M703">
        <v>1.2764097708505484</v>
      </c>
      <c r="N703">
        <v>24.654621124267578</v>
      </c>
      <c r="O703" s="2">
        <v>6</v>
      </c>
      <c r="P703">
        <v>1.4200000166893005</v>
      </c>
      <c r="Q703" s="2">
        <v>0</v>
      </c>
      <c r="R703">
        <v>1.4200000166893005</v>
      </c>
      <c r="S703" s="2">
        <v>24.717235565185547</v>
      </c>
      <c r="T703" s="2">
        <v>24.654621124267578</v>
      </c>
      <c r="U703" s="2">
        <v>25.037809371948242</v>
      </c>
      <c r="V703" s="2">
        <v>399.65509033203125</v>
      </c>
      <c r="W703" s="2">
        <v>391.07333374023437</v>
      </c>
      <c r="X703" s="2">
        <v>16.557733535766602</v>
      </c>
      <c r="Y703" s="2">
        <v>18.353761672973633</v>
      </c>
      <c r="Z703" s="2">
        <v>53.046577453613281</v>
      </c>
      <c r="AA703" s="2">
        <v>58.800575256347656</v>
      </c>
      <c r="AB703" s="2">
        <v>400.05032348632812</v>
      </c>
      <c r="AC703" s="2">
        <v>1500.822265625</v>
      </c>
      <c r="AD703" s="2">
        <v>0.1731964647769928</v>
      </c>
      <c r="AE703" s="2">
        <v>100.1636962890625</v>
      </c>
      <c r="AF703" s="2">
        <v>4.1467418670654297</v>
      </c>
      <c r="AG703" s="2">
        <v>0.21898411214351654</v>
      </c>
      <c r="AH703" s="2">
        <v>1</v>
      </c>
      <c r="AI703" s="2">
        <v>-0.21956524252891541</v>
      </c>
      <c r="AJ703" s="2">
        <v>2.737391471862793</v>
      </c>
      <c r="AK703" s="2">
        <v>1</v>
      </c>
      <c r="AL703" s="2">
        <v>0</v>
      </c>
      <c r="AM703" s="2">
        <v>0.15999999642372131</v>
      </c>
      <c r="AN703" s="2">
        <v>111115</v>
      </c>
      <c r="AO703">
        <v>0.66675053914388016</v>
      </c>
      <c r="AP703">
        <v>1.2198923421142167E-3</v>
      </c>
      <c r="AQ703">
        <v>297.80462112426756</v>
      </c>
      <c r="AR703">
        <v>297.86723556518552</v>
      </c>
      <c r="AS703">
        <v>240.13155713264132</v>
      </c>
      <c r="AT703">
        <v>2.2170056351202843</v>
      </c>
      <c r="AU703">
        <v>3.1147903808241151</v>
      </c>
      <c r="AV703">
        <v>31.09699917458256</v>
      </c>
      <c r="AW703">
        <v>12.743237501608927</v>
      </c>
      <c r="AX703">
        <v>24.685928344726563</v>
      </c>
      <c r="AY703">
        <v>3.1206240598573878</v>
      </c>
      <c r="AZ703">
        <v>9.3361678280670574E-2</v>
      </c>
      <c r="BA703">
        <v>1.8383806099735667</v>
      </c>
      <c r="BB703">
        <v>1.2822434498838211</v>
      </c>
      <c r="BC703">
        <v>5.8907799862345331E-2</v>
      </c>
      <c r="BD703">
        <v>29.541857343058492</v>
      </c>
      <c r="BE703">
        <v>0.75416999592331579</v>
      </c>
      <c r="BF703">
        <v>60.744675915161586</v>
      </c>
      <c r="BG703">
        <v>386.08705796530376</v>
      </c>
      <c r="BH703">
        <v>8.2518979930782423E-3</v>
      </c>
    </row>
    <row r="704" spans="1:60" x14ac:dyDescent="0.25">
      <c r="A704" s="6" t="s">
        <v>554</v>
      </c>
      <c r="B704" t="s">
        <v>1048</v>
      </c>
      <c r="C704" s="6">
        <v>140604</v>
      </c>
      <c r="D704" t="s">
        <v>1002</v>
      </c>
      <c r="F704" s="2" t="s">
        <v>1063</v>
      </c>
      <c r="G704" s="2">
        <v>9471</v>
      </c>
      <c r="H704" s="2">
        <v>0</v>
      </c>
      <c r="I704">
        <v>15.060576305342186</v>
      </c>
      <c r="J704">
        <v>0.10144664275919048</v>
      </c>
      <c r="K704">
        <v>1494.1296239148846</v>
      </c>
      <c r="L704">
        <v>1.0755956343909976</v>
      </c>
      <c r="M704">
        <v>1.10769383300652</v>
      </c>
      <c r="N704">
        <v>24.910879135131836</v>
      </c>
      <c r="O704" s="2">
        <v>6</v>
      </c>
      <c r="P704">
        <v>1.4200000166893005</v>
      </c>
      <c r="Q704" s="2">
        <v>0</v>
      </c>
      <c r="R704">
        <v>1.4200000166893005</v>
      </c>
      <c r="S704" s="2">
        <v>24.879461288452148</v>
      </c>
      <c r="T704" s="2">
        <v>24.910879135131836</v>
      </c>
      <c r="U704" s="2">
        <v>25.037065505981445</v>
      </c>
      <c r="V704" s="2">
        <v>1801.0775146484375</v>
      </c>
      <c r="W704" s="2">
        <v>1775.6236572265625</v>
      </c>
      <c r="X704" s="2">
        <v>18.947118759155273</v>
      </c>
      <c r="Y704" s="2">
        <v>20.52728271484375</v>
      </c>
      <c r="Z704" s="2">
        <v>60.088314056396484</v>
      </c>
      <c r="AA704" s="2">
        <v>65.099594116210938</v>
      </c>
      <c r="AB704" s="2">
        <v>400.028076171875</v>
      </c>
      <c r="AC704" s="2">
        <v>1501.1298828125</v>
      </c>
      <c r="AD704" s="2">
        <v>9.5105215907096863E-2</v>
      </c>
      <c r="AE704" s="2">
        <v>100.11692047119141</v>
      </c>
      <c r="AF704" s="2">
        <v>-10.489824295043945</v>
      </c>
      <c r="AG704" s="2">
        <v>0.21078251302242279</v>
      </c>
      <c r="AH704" s="2">
        <v>1</v>
      </c>
      <c r="AI704" s="2">
        <v>-0.21956524252891541</v>
      </c>
      <c r="AJ704" s="2">
        <v>2.737391471862793</v>
      </c>
      <c r="AK704" s="2">
        <v>1</v>
      </c>
      <c r="AL704" s="2">
        <v>0</v>
      </c>
      <c r="AM704" s="2">
        <v>0.15999999642372131</v>
      </c>
      <c r="AN704" s="2">
        <v>111115</v>
      </c>
      <c r="AO704">
        <v>0.66671346028645828</v>
      </c>
      <c r="AP704">
        <v>1.0755956343909976E-3</v>
      </c>
      <c r="AQ704">
        <v>298.06087913513181</v>
      </c>
      <c r="AR704">
        <v>298.02946128845213</v>
      </c>
      <c r="AS704">
        <v>240.18077588154119</v>
      </c>
      <c r="AT704">
        <v>2.2795209657356934</v>
      </c>
      <c r="AU704">
        <v>3.1628221640581939</v>
      </c>
      <c r="AV704">
        <v>31.591284961349707</v>
      </c>
      <c r="AW704">
        <v>11.064002246505957</v>
      </c>
      <c r="AX704">
        <v>24.895170211791992</v>
      </c>
      <c r="AY704">
        <v>3.1598592449370013</v>
      </c>
      <c r="AZ704">
        <v>9.4682408690779984E-2</v>
      </c>
      <c r="BA704">
        <v>2.0551283310516739</v>
      </c>
      <c r="BB704">
        <v>1.1047309138853274</v>
      </c>
      <c r="BC704">
        <v>5.9749197113834959E-2</v>
      </c>
      <c r="BD704">
        <v>149.58765673113763</v>
      </c>
      <c r="BE704">
        <v>0.84146751358823535</v>
      </c>
      <c r="BF704">
        <v>66.43829152906774</v>
      </c>
      <c r="BG704">
        <v>1761.3055038651175</v>
      </c>
      <c r="BH704">
        <v>5.6810073946531019E-3</v>
      </c>
    </row>
    <row r="705" spans="1:60" x14ac:dyDescent="0.25">
      <c r="A705" s="6" t="s">
        <v>554</v>
      </c>
      <c r="B705" t="s">
        <v>1048</v>
      </c>
      <c r="C705" s="6">
        <v>140604</v>
      </c>
      <c r="D705" t="s">
        <v>1002</v>
      </c>
      <c r="F705" s="2" t="s">
        <v>1064</v>
      </c>
      <c r="G705" s="2">
        <v>9571</v>
      </c>
      <c r="H705" s="2">
        <v>0</v>
      </c>
      <c r="I705">
        <v>6.1260460501733442</v>
      </c>
      <c r="J705">
        <v>7.8571235445050402E-2</v>
      </c>
      <c r="K705">
        <v>252.88637517636758</v>
      </c>
      <c r="L705">
        <v>0.86019819494504579</v>
      </c>
      <c r="M705">
        <v>1.1268802342297293</v>
      </c>
      <c r="N705">
        <v>24.846485137939453</v>
      </c>
      <c r="O705" s="2">
        <v>6</v>
      </c>
      <c r="P705">
        <v>1.4200000166893005</v>
      </c>
      <c r="Q705" s="2">
        <v>0</v>
      </c>
      <c r="R705">
        <v>1.4200000166893005</v>
      </c>
      <c r="S705" s="2">
        <v>24.831394195556641</v>
      </c>
      <c r="T705" s="2">
        <v>24.846485137939453</v>
      </c>
      <c r="U705" s="2">
        <v>25.036491394042969</v>
      </c>
      <c r="V705" s="2">
        <v>399.12802124023437</v>
      </c>
      <c r="W705" s="2">
        <v>389.4378662109375</v>
      </c>
      <c r="X705" s="2">
        <v>18.949678421020508</v>
      </c>
      <c r="Y705" s="2">
        <v>20.213710784912109</v>
      </c>
      <c r="Z705" s="2">
        <v>60.271385192871094</v>
      </c>
      <c r="AA705" s="2">
        <v>64.291770935058594</v>
      </c>
      <c r="AB705" s="2">
        <v>400.0579833984375</v>
      </c>
      <c r="AC705" s="2">
        <v>1501.2723388671875</v>
      </c>
      <c r="AD705" s="2">
        <v>0.25228863954544067</v>
      </c>
      <c r="AE705" s="2">
        <v>100.12074279785156</v>
      </c>
      <c r="AF705" s="2">
        <v>4.6636791229248047</v>
      </c>
      <c r="AG705" s="2">
        <v>0.22026775777339935</v>
      </c>
      <c r="AH705" s="2">
        <v>1</v>
      </c>
      <c r="AI705" s="2">
        <v>-0.21956524252891541</v>
      </c>
      <c r="AJ705" s="2">
        <v>2.737391471862793</v>
      </c>
      <c r="AK705" s="2">
        <v>1</v>
      </c>
      <c r="AL705" s="2">
        <v>0</v>
      </c>
      <c r="AM705" s="2">
        <v>0.15999999642372131</v>
      </c>
      <c r="AN705" s="2">
        <v>111115</v>
      </c>
      <c r="AO705">
        <v>0.66676330566406239</v>
      </c>
      <c r="AP705">
        <v>8.6019819494504584E-4</v>
      </c>
      <c r="AQ705">
        <v>297.99648513793943</v>
      </c>
      <c r="AR705">
        <v>297.98139419555662</v>
      </c>
      <c r="AS705">
        <v>240.20356884978173</v>
      </c>
      <c r="AT705">
        <v>2.3947584989991508</v>
      </c>
      <c r="AU705">
        <v>3.1506919727160727</v>
      </c>
      <c r="AV705">
        <v>31.468923268752274</v>
      </c>
      <c r="AW705">
        <v>11.255212483840165</v>
      </c>
      <c r="AX705">
        <v>24.838939666748047</v>
      </c>
      <c r="AY705">
        <v>3.1492732625581108</v>
      </c>
      <c r="AZ705">
        <v>7.4451685553399288E-2</v>
      </c>
      <c r="BA705">
        <v>2.0238117384863434</v>
      </c>
      <c r="BB705">
        <v>1.1254615240717674</v>
      </c>
      <c r="BC705">
        <v>4.6885677176955264E-2</v>
      </c>
      <c r="BD705">
        <v>25.319171726114092</v>
      </c>
      <c r="BE705">
        <v>0.64936257389874019</v>
      </c>
      <c r="BF705">
        <v>65.210109532624429</v>
      </c>
      <c r="BG705">
        <v>383.61380841478638</v>
      </c>
      <c r="BH705">
        <v>1.0413601522439543E-2</v>
      </c>
    </row>
    <row r="706" spans="1:60" x14ac:dyDescent="0.25">
      <c r="A706" s="6" t="s">
        <v>554</v>
      </c>
      <c r="B706" t="s">
        <v>1048</v>
      </c>
      <c r="C706" s="6">
        <v>140604</v>
      </c>
      <c r="D706" t="s">
        <v>1001</v>
      </c>
      <c r="F706" s="2" t="s">
        <v>1061</v>
      </c>
      <c r="G706" s="2">
        <v>9065</v>
      </c>
      <c r="H706" s="2">
        <v>0</v>
      </c>
      <c r="I706">
        <v>10.172135621787927</v>
      </c>
      <c r="J706">
        <v>0.11294696452257066</v>
      </c>
      <c r="K706">
        <v>1599.0743812174162</v>
      </c>
      <c r="L706">
        <v>1.1287098288677613</v>
      </c>
      <c r="M706">
        <v>1.0521494031693117</v>
      </c>
      <c r="N706">
        <v>24.683559417724609</v>
      </c>
      <c r="O706" s="2">
        <v>6</v>
      </c>
      <c r="P706">
        <v>1.4200000166893005</v>
      </c>
      <c r="Q706" s="2">
        <v>0</v>
      </c>
      <c r="R706">
        <v>1.4200000166893005</v>
      </c>
      <c r="S706" s="2">
        <v>24.742368698120117</v>
      </c>
      <c r="T706" s="2">
        <v>24.683559417724609</v>
      </c>
      <c r="U706" s="2">
        <v>25.045921325683594</v>
      </c>
      <c r="V706" s="2">
        <v>1800.1295166015625</v>
      </c>
      <c r="W706" s="2">
        <v>1781.8563232421875</v>
      </c>
      <c r="X706" s="2">
        <v>18.997104644775391</v>
      </c>
      <c r="Y706" s="2">
        <v>20.655035018920898</v>
      </c>
      <c r="Z706" s="2">
        <v>60.745338439941406</v>
      </c>
      <c r="AA706" s="2">
        <v>66.046760559082031</v>
      </c>
      <c r="AB706" s="2">
        <v>400.03958129882812</v>
      </c>
      <c r="AC706" s="2">
        <v>1500.142578125</v>
      </c>
      <c r="AD706" s="2">
        <v>0.20723883807659149</v>
      </c>
      <c r="AE706" s="2">
        <v>100.12245941162109</v>
      </c>
      <c r="AF706" s="2">
        <v>-11.65025520324707</v>
      </c>
      <c r="AG706" s="2">
        <v>0.19881580770015717</v>
      </c>
      <c r="AH706" s="2">
        <v>1</v>
      </c>
      <c r="AI706" s="2">
        <v>-0.21956524252891541</v>
      </c>
      <c r="AJ706" s="2">
        <v>2.737391471862793</v>
      </c>
      <c r="AK706" s="2">
        <v>1</v>
      </c>
      <c r="AL706" s="2">
        <v>0</v>
      </c>
      <c r="AM706" s="2">
        <v>0.15999999642372131</v>
      </c>
      <c r="AN706" s="2">
        <v>111115</v>
      </c>
      <c r="AO706">
        <v>0.66673263549804684</v>
      </c>
      <c r="AP706">
        <v>1.1287098288677612E-3</v>
      </c>
      <c r="AQ706">
        <v>297.83355941772459</v>
      </c>
      <c r="AR706">
        <v>297.89236869812009</v>
      </c>
      <c r="AS706">
        <v>240.02280713507207</v>
      </c>
      <c r="AT706">
        <v>2.2627776490290668</v>
      </c>
      <c r="AU706">
        <v>3.1201823084968319</v>
      </c>
      <c r="AV706">
        <v>31.163660249986588</v>
      </c>
      <c r="AW706">
        <v>10.50862523106569</v>
      </c>
      <c r="AX706">
        <v>24.712964057922363</v>
      </c>
      <c r="AY706">
        <v>3.1256694826851685</v>
      </c>
      <c r="AZ706">
        <v>0.1046250741041703</v>
      </c>
      <c r="BA706">
        <v>2.0680329053275202</v>
      </c>
      <c r="BB706">
        <v>1.0576365773576484</v>
      </c>
      <c r="BC706">
        <v>6.6090667088836055E-2</v>
      </c>
      <c r="BD706">
        <v>160.10325982960387</v>
      </c>
      <c r="BE706">
        <v>0.89742049365002152</v>
      </c>
      <c r="BF706">
        <v>67.932929816571004</v>
      </c>
      <c r="BG706">
        <v>1772.1856310393589</v>
      </c>
      <c r="BH706">
        <v>3.8992697106695708E-3</v>
      </c>
    </row>
    <row r="707" spans="1:60" x14ac:dyDescent="0.25">
      <c r="A707" s="6" t="s">
        <v>554</v>
      </c>
      <c r="B707" t="s">
        <v>1048</v>
      </c>
      <c r="C707" s="6">
        <v>140604</v>
      </c>
      <c r="D707" t="s">
        <v>1001</v>
      </c>
      <c r="F707" s="2" t="s">
        <v>1062</v>
      </c>
      <c r="G707" s="2">
        <v>9201</v>
      </c>
      <c r="H707" s="2">
        <v>0</v>
      </c>
      <c r="I707">
        <v>4.6050989418743358</v>
      </c>
      <c r="J707">
        <v>0.11280811175977311</v>
      </c>
      <c r="K707">
        <v>315.23742812879721</v>
      </c>
      <c r="L707">
        <v>1.1727304946358243</v>
      </c>
      <c r="M707">
        <v>1.0940852464946098</v>
      </c>
      <c r="N707">
        <v>24.941905975341797</v>
      </c>
      <c r="O707" s="2">
        <v>6</v>
      </c>
      <c r="P707">
        <v>1.4200000166893005</v>
      </c>
      <c r="Q707" s="2">
        <v>0</v>
      </c>
      <c r="R707">
        <v>1.4200000166893005</v>
      </c>
      <c r="S707" s="2">
        <v>24.837518692016602</v>
      </c>
      <c r="T707" s="2">
        <v>24.941905975341797</v>
      </c>
      <c r="U707" s="2">
        <v>25.0445556640625</v>
      </c>
      <c r="V707" s="2">
        <v>398.86672973632812</v>
      </c>
      <c r="W707" s="2">
        <v>391.27169799804687</v>
      </c>
      <c r="X707" s="2">
        <v>18.998817443847656</v>
      </c>
      <c r="Y707" s="2">
        <v>20.721258163452148</v>
      </c>
      <c r="Z707" s="2">
        <v>60.404666900634766</v>
      </c>
      <c r="AA707" s="2">
        <v>65.8809814453125</v>
      </c>
      <c r="AB707" s="2">
        <v>400.04745483398437</v>
      </c>
      <c r="AC707" s="2">
        <v>1499.5684814453125</v>
      </c>
      <c r="AD707" s="2">
        <v>0.13315317034721375</v>
      </c>
      <c r="AE707" s="2">
        <v>100.11921691894531</v>
      </c>
      <c r="AF707" s="2">
        <v>4.3763866424560547</v>
      </c>
      <c r="AG707" s="2">
        <v>0.2023768275976181</v>
      </c>
      <c r="AH707" s="2">
        <v>1</v>
      </c>
      <c r="AI707" s="2">
        <v>-0.21956524252891541</v>
      </c>
      <c r="AJ707" s="2">
        <v>2.737391471862793</v>
      </c>
      <c r="AK707" s="2">
        <v>1</v>
      </c>
      <c r="AL707" s="2">
        <v>0</v>
      </c>
      <c r="AM707" s="2">
        <v>0.15999999642372131</v>
      </c>
      <c r="AN707" s="2">
        <v>111115</v>
      </c>
      <c r="AO707">
        <v>0.66674575805664049</v>
      </c>
      <c r="AP707">
        <v>1.1727304946358244E-3</v>
      </c>
      <c r="AQ707">
        <v>298.09190597534177</v>
      </c>
      <c r="AR707">
        <v>297.98751869201658</v>
      </c>
      <c r="AS707">
        <v>239.9309516683752</v>
      </c>
      <c r="AT707">
        <v>2.2158493281618012</v>
      </c>
      <c r="AU707">
        <v>3.1686813873947419</v>
      </c>
      <c r="AV707">
        <v>31.649082812543853</v>
      </c>
      <c r="AW707">
        <v>10.927824649091704</v>
      </c>
      <c r="AX707">
        <v>24.889712333679199</v>
      </c>
      <c r="AY707">
        <v>3.1588303819661587</v>
      </c>
      <c r="AZ707">
        <v>0.10450591800008736</v>
      </c>
      <c r="BA707">
        <v>2.0745961409001321</v>
      </c>
      <c r="BB707">
        <v>1.0842342410660266</v>
      </c>
      <c r="BC707">
        <v>6.601459248546071E-2</v>
      </c>
      <c r="BD707">
        <v>31.561324447797482</v>
      </c>
      <c r="BE707">
        <v>0.80567398496164877</v>
      </c>
      <c r="BF707">
        <v>67.152920641744316</v>
      </c>
      <c r="BG707">
        <v>386.89361102729816</v>
      </c>
      <c r="BH707">
        <v>7.9930460203243951E-3</v>
      </c>
    </row>
    <row r="708" spans="1:60" x14ac:dyDescent="0.25">
      <c r="A708" s="6" t="s">
        <v>554</v>
      </c>
      <c r="B708" t="s">
        <v>1048</v>
      </c>
      <c r="C708" s="6">
        <v>140604</v>
      </c>
      <c r="D708" t="s">
        <v>1047</v>
      </c>
      <c r="F708" s="2" t="s">
        <v>1065</v>
      </c>
      <c r="G708" s="2">
        <v>9852.5</v>
      </c>
      <c r="H708" s="2">
        <v>0</v>
      </c>
      <c r="I708">
        <v>6.3932433283802199</v>
      </c>
      <c r="J708">
        <v>4.4649705514777309E-2</v>
      </c>
      <c r="K708">
        <v>1522.2988453036651</v>
      </c>
      <c r="L708">
        <v>0.51807190459542085</v>
      </c>
      <c r="M708">
        <v>1.1680274505174322</v>
      </c>
      <c r="N708">
        <v>24.632621765136719</v>
      </c>
      <c r="O708" s="2">
        <v>6</v>
      </c>
      <c r="P708">
        <v>1.4200000166893005</v>
      </c>
      <c r="Q708" s="2">
        <v>0</v>
      </c>
      <c r="R708">
        <v>1.4200000166893005</v>
      </c>
      <c r="S708" s="2">
        <v>24.732715606689453</v>
      </c>
      <c r="T708" s="2">
        <v>24.632621765136719</v>
      </c>
      <c r="U708" s="2">
        <v>25.03973388671875</v>
      </c>
      <c r="V708" s="2">
        <v>1800.110595703125</v>
      </c>
      <c r="W708" s="2">
        <v>1789.13134765625</v>
      </c>
      <c r="X708" s="2">
        <v>18.640745162963867</v>
      </c>
      <c r="Y708" s="2">
        <v>19.402708053588867</v>
      </c>
      <c r="Z708" s="2">
        <v>59.640914916992188</v>
      </c>
      <c r="AA708" s="2">
        <v>62.078807830810547</v>
      </c>
      <c r="AB708" s="2">
        <v>400.03515625</v>
      </c>
      <c r="AC708" s="2">
        <v>1499.7308349609375</v>
      </c>
      <c r="AD708" s="2">
        <v>0.16518545150756836</v>
      </c>
      <c r="AE708" s="2">
        <v>100.12361907958984</v>
      </c>
      <c r="AF708" s="2">
        <v>-10.993303298950195</v>
      </c>
      <c r="AG708" s="2">
        <v>0.2296748012304306</v>
      </c>
      <c r="AH708" s="2">
        <v>0.66666668653488159</v>
      </c>
      <c r="AI708" s="2">
        <v>-0.21956524252891541</v>
      </c>
      <c r="AJ708" s="2">
        <v>2.737391471862793</v>
      </c>
      <c r="AK708" s="2">
        <v>1</v>
      </c>
      <c r="AL708" s="2">
        <v>0</v>
      </c>
      <c r="AM708" s="2">
        <v>0.15999999642372131</v>
      </c>
      <c r="AN708" s="2">
        <v>111115</v>
      </c>
      <c r="AO708">
        <v>0.66672526041666658</v>
      </c>
      <c r="AP708">
        <v>5.1807190459542086E-4</v>
      </c>
      <c r="AQ708">
        <v>297.7826217651367</v>
      </c>
      <c r="AR708">
        <v>297.88271560668943</v>
      </c>
      <c r="AS708">
        <v>239.95692823029458</v>
      </c>
      <c r="AT708">
        <v>2.5869132432769186</v>
      </c>
      <c r="AU708">
        <v>3.110696800787454</v>
      </c>
      <c r="AV708">
        <v>31.068561338306317</v>
      </c>
      <c r="AW708">
        <v>11.66585328471745</v>
      </c>
      <c r="AX708">
        <v>24.682668685913086</v>
      </c>
      <c r="AY708">
        <v>3.1200162212795246</v>
      </c>
      <c r="AZ708">
        <v>4.3288563548658426E-2</v>
      </c>
      <c r="BA708">
        <v>1.9426693502700219</v>
      </c>
      <c r="BB708">
        <v>1.1773468710095027</v>
      </c>
      <c r="BC708">
        <v>2.7174436164825563E-2</v>
      </c>
      <c r="BD708">
        <v>152.41806971248363</v>
      </c>
      <c r="BE708">
        <v>0.85085918778286806</v>
      </c>
      <c r="BF708">
        <v>62.653466342682208</v>
      </c>
      <c r="BG708">
        <v>1783.0532642816906</v>
      </c>
      <c r="BH708">
        <v>2.2464772293642856E-3</v>
      </c>
    </row>
    <row r="709" spans="1:60" x14ac:dyDescent="0.25">
      <c r="A709" s="6" t="s">
        <v>554</v>
      </c>
      <c r="B709" t="s">
        <v>1048</v>
      </c>
      <c r="C709" s="6">
        <v>140604</v>
      </c>
      <c r="D709" t="s">
        <v>1047</v>
      </c>
      <c r="F709" s="2" t="s">
        <v>1066</v>
      </c>
      <c r="G709" s="2">
        <v>9974.5</v>
      </c>
      <c r="H709" s="2">
        <v>0</v>
      </c>
      <c r="I709">
        <v>2.7625587786499666</v>
      </c>
      <c r="J709">
        <v>3.7851410794784046E-2</v>
      </c>
      <c r="K709">
        <v>267.67853020029338</v>
      </c>
      <c r="L709">
        <v>0.43510767219032664</v>
      </c>
      <c r="M709">
        <v>1.1518789879767382</v>
      </c>
      <c r="N709">
        <v>24.548995971679688</v>
      </c>
      <c r="O709" s="2">
        <v>6</v>
      </c>
      <c r="P709">
        <v>1.4200000166893005</v>
      </c>
      <c r="Q709" s="2">
        <v>0</v>
      </c>
      <c r="R709">
        <v>1.4200000166893005</v>
      </c>
      <c r="S709" s="2">
        <v>24.719867706298828</v>
      </c>
      <c r="T709" s="2">
        <v>24.548995971679688</v>
      </c>
      <c r="U709" s="2">
        <v>25.040004730224609</v>
      </c>
      <c r="V709" s="2">
        <v>399.2127685546875</v>
      </c>
      <c r="W709" s="2">
        <v>393.33621215820312</v>
      </c>
      <c r="X709" s="2">
        <v>18.554437637329102</v>
      </c>
      <c r="Y709" s="2">
        <v>19.409093856811523</v>
      </c>
      <c r="Z709" s="2">
        <v>59.410083770751953</v>
      </c>
      <c r="AA709" s="2">
        <v>62.146633148193359</v>
      </c>
      <c r="AB709" s="2">
        <v>299.53280639648437</v>
      </c>
      <c r="AC709" s="2">
        <v>1484.4957275390625</v>
      </c>
      <c r="AD709" s="2">
        <v>7.508385181427002E-2</v>
      </c>
      <c r="AE709" s="2">
        <v>100.12316131591797</v>
      </c>
      <c r="AF709" s="2">
        <v>4.4188671112060547</v>
      </c>
      <c r="AG709" s="2">
        <v>0.2301630824804306</v>
      </c>
      <c r="AH709" s="2">
        <v>1</v>
      </c>
      <c r="AI709" s="2">
        <v>-0.21956524252891541</v>
      </c>
      <c r="AJ709" s="2">
        <v>2.737391471862793</v>
      </c>
      <c r="AK709" s="2">
        <v>1</v>
      </c>
      <c r="AL709" s="2">
        <v>0</v>
      </c>
      <c r="AM709" s="2">
        <v>0.15999999642372131</v>
      </c>
      <c r="AN709" s="2">
        <v>111115</v>
      </c>
      <c r="AO709">
        <v>0.49922134399414053</v>
      </c>
      <c r="AP709">
        <v>4.3510767219032663E-4</v>
      </c>
      <c r="AQ709">
        <v>297.69899597167966</v>
      </c>
      <c r="AR709">
        <v>297.86986770629881</v>
      </c>
      <c r="AS709">
        <v>237.51931109727957</v>
      </c>
      <c r="AT709">
        <v>2.6112232485073847</v>
      </c>
      <c r="AU709">
        <v>3.0951788231980708</v>
      </c>
      <c r="AV709">
        <v>30.913714494410268</v>
      </c>
      <c r="AW709">
        <v>11.504620637598745</v>
      </c>
      <c r="AX709">
        <v>24.634431838989258</v>
      </c>
      <c r="AY709">
        <v>3.1110334367100463</v>
      </c>
      <c r="AZ709">
        <v>3.6868643091474217E-2</v>
      </c>
      <c r="BA709">
        <v>1.9432998352213326</v>
      </c>
      <c r="BB709">
        <v>1.1677336014887136</v>
      </c>
      <c r="BC709">
        <v>2.312922716924723E-2</v>
      </c>
      <c r="BD709">
        <v>26.800820660051794</v>
      </c>
      <c r="BE709">
        <v>0.68053365524512355</v>
      </c>
      <c r="BF709">
        <v>62.815368804134096</v>
      </c>
      <c r="BG709">
        <v>390.70983588542492</v>
      </c>
      <c r="BH709">
        <v>4.4414328124281893E-3</v>
      </c>
    </row>
    <row r="710" spans="1:60" x14ac:dyDescent="0.25">
      <c r="A710" s="6" t="s">
        <v>554</v>
      </c>
      <c r="B710" t="s">
        <v>1048</v>
      </c>
      <c r="C710" s="6">
        <v>140604</v>
      </c>
      <c r="D710" t="s">
        <v>1045</v>
      </c>
      <c r="F710" s="2" t="s">
        <v>1051</v>
      </c>
      <c r="G710" s="2">
        <v>3608</v>
      </c>
      <c r="H710" s="2">
        <v>0</v>
      </c>
      <c r="I710">
        <v>26.947507496921979</v>
      </c>
      <c r="J710">
        <v>0.23788362607477714</v>
      </c>
      <c r="K710">
        <v>1520.7243312337478</v>
      </c>
      <c r="L710">
        <v>2.0594664541130454</v>
      </c>
      <c r="M710">
        <v>0.98529144220642761</v>
      </c>
      <c r="N710">
        <v>25.13987922668457</v>
      </c>
      <c r="O710" s="2">
        <v>6</v>
      </c>
      <c r="P710">
        <v>1.4200000166893005</v>
      </c>
      <c r="Q710" s="2">
        <v>0</v>
      </c>
      <c r="R710">
        <v>1.4200000166893005</v>
      </c>
      <c r="S710" s="2">
        <v>24.852806091308594</v>
      </c>
      <c r="T710" s="2">
        <v>25.13987922668457</v>
      </c>
      <c r="U710" s="2">
        <v>25.046421051025391</v>
      </c>
      <c r="V710" s="2">
        <v>1799.73828125</v>
      </c>
      <c r="W710" s="2">
        <v>1753.904541015625</v>
      </c>
      <c r="X710" s="2">
        <v>19.147058486938477</v>
      </c>
      <c r="Y710" s="2">
        <v>22.167404174804687</v>
      </c>
      <c r="Z710" s="2">
        <v>60.864765167236328</v>
      </c>
      <c r="AA710" s="2">
        <v>70.465850830078125</v>
      </c>
      <c r="AB710" s="2">
        <v>400.04959106445312</v>
      </c>
      <c r="AC710" s="2">
        <v>1500.08984375</v>
      </c>
      <c r="AD710" s="2">
        <v>5.3062248975038528E-2</v>
      </c>
      <c r="AE710" s="2">
        <v>100.19214630126953</v>
      </c>
      <c r="AF710" s="2">
        <v>-11.39000129699707</v>
      </c>
      <c r="AG710" s="2">
        <v>0.18809269368648529</v>
      </c>
      <c r="AH710" s="2">
        <v>0.66666668653488159</v>
      </c>
      <c r="AI710" s="2">
        <v>-0.21956524252891541</v>
      </c>
      <c r="AJ710" s="2">
        <v>2.737391471862793</v>
      </c>
      <c r="AK710" s="2">
        <v>1</v>
      </c>
      <c r="AL710" s="2">
        <v>0</v>
      </c>
      <c r="AM710" s="2">
        <v>0.15999999642372131</v>
      </c>
      <c r="AN710" s="2">
        <v>111115</v>
      </c>
      <c r="AO710">
        <v>0.66674931844075513</v>
      </c>
      <c r="AP710">
        <v>2.0594664541130456E-3</v>
      </c>
      <c r="AQ710">
        <v>298.28987922668455</v>
      </c>
      <c r="AR710">
        <v>298.00280609130857</v>
      </c>
      <c r="AS710">
        <v>240.01436963526066</v>
      </c>
      <c r="AT710">
        <v>1.7283195051146645</v>
      </c>
      <c r="AU710">
        <v>3.206291244407832</v>
      </c>
      <c r="AV710">
        <v>32.001422893634583</v>
      </c>
      <c r="AW710">
        <v>9.8340187188298955</v>
      </c>
      <c r="AX710">
        <v>24.996342658996582</v>
      </c>
      <c r="AY710">
        <v>3.1789843357686225</v>
      </c>
      <c r="AZ710">
        <v>0.2037505795238515</v>
      </c>
      <c r="BA710">
        <v>2.2209998022014044</v>
      </c>
      <c r="BB710">
        <v>0.95798453356721813</v>
      </c>
      <c r="BC710">
        <v>0.13002605015801905</v>
      </c>
      <c r="BD710">
        <v>152.36463467887194</v>
      </c>
      <c r="BE710">
        <v>0.86705079761818127</v>
      </c>
      <c r="BF710">
        <v>72.946660449161485</v>
      </c>
      <c r="BG710">
        <v>1728.2854320766958</v>
      </c>
      <c r="BH710">
        <v>1.1373877502208607E-2</v>
      </c>
    </row>
    <row r="711" spans="1:60" x14ac:dyDescent="0.25">
      <c r="A711" s="6" t="s">
        <v>554</v>
      </c>
      <c r="B711" t="s">
        <v>1048</v>
      </c>
      <c r="C711" s="6">
        <v>140604</v>
      </c>
      <c r="D711" t="s">
        <v>1045</v>
      </c>
      <c r="F711" s="2" t="s">
        <v>1052</v>
      </c>
      <c r="G711" s="2">
        <v>3721</v>
      </c>
      <c r="H711" s="2">
        <v>0</v>
      </c>
      <c r="I711">
        <v>14.412264199495576</v>
      </c>
      <c r="J711">
        <v>0.23053627971208615</v>
      </c>
      <c r="K711">
        <v>261.81323892061494</v>
      </c>
      <c r="L711">
        <v>2.106429649125614</v>
      </c>
      <c r="M711">
        <v>1.0353758630036713</v>
      </c>
      <c r="N711">
        <v>25.204322814941406</v>
      </c>
      <c r="O711" s="2">
        <v>6</v>
      </c>
      <c r="P711">
        <v>1.4200000166893005</v>
      </c>
      <c r="Q711" s="2">
        <v>0</v>
      </c>
      <c r="R711">
        <v>1.4200000166893005</v>
      </c>
      <c r="S711" s="2">
        <v>24.845178604125977</v>
      </c>
      <c r="T711" s="2">
        <v>25.204322814941406</v>
      </c>
      <c r="U711" s="2">
        <v>25.047473907470703</v>
      </c>
      <c r="V711" s="2">
        <v>399.34115600585937</v>
      </c>
      <c r="W711" s="2">
        <v>381.09677124023437</v>
      </c>
      <c r="X711" s="2">
        <v>19.320341110229492</v>
      </c>
      <c r="Y711" s="2">
        <v>21.791128158569336</v>
      </c>
      <c r="Z711" s="2">
        <v>61.441932678222656</v>
      </c>
      <c r="AA711" s="2">
        <v>69.299446105957031</v>
      </c>
      <c r="AB711" s="2">
        <v>500.37371826171875</v>
      </c>
      <c r="AC711" s="2">
        <v>1499.9942626953125</v>
      </c>
      <c r="AD711" s="2">
        <v>5.10588139295578E-2</v>
      </c>
      <c r="AE711" s="2">
        <v>100.18948364257812</v>
      </c>
      <c r="AF711" s="2">
        <v>3.8155345916748047</v>
      </c>
      <c r="AG711" s="2">
        <v>0.19561336934566498</v>
      </c>
      <c r="AH711" s="2">
        <v>1</v>
      </c>
      <c r="AI711" s="2">
        <v>-0.21956524252891541</v>
      </c>
      <c r="AJ711" s="2">
        <v>2.737391471862793</v>
      </c>
      <c r="AK711" s="2">
        <v>1</v>
      </c>
      <c r="AL711" s="2">
        <v>0</v>
      </c>
      <c r="AM711" s="2">
        <v>0.15999999642372131</v>
      </c>
      <c r="AN711" s="2">
        <v>111115</v>
      </c>
      <c r="AO711">
        <v>0.83395619710286439</v>
      </c>
      <c r="AP711">
        <v>2.1064296491256139E-3</v>
      </c>
      <c r="AQ711">
        <v>298.35432281494138</v>
      </c>
      <c r="AR711">
        <v>297.99517860412595</v>
      </c>
      <c r="AS711">
        <v>239.99907666685249</v>
      </c>
      <c r="AT711">
        <v>1.6936948294080993</v>
      </c>
      <c r="AU711">
        <v>3.2186177411999775</v>
      </c>
      <c r="AV711">
        <v>32.125305213491913</v>
      </c>
      <c r="AW711">
        <v>10.334177054922577</v>
      </c>
      <c r="AX711">
        <v>25.024750709533691</v>
      </c>
      <c r="AY711">
        <v>3.1843725955556597</v>
      </c>
      <c r="AZ711">
        <v>0.19833645691548121</v>
      </c>
      <c r="BA711">
        <v>2.1832418781963061</v>
      </c>
      <c r="BB711">
        <v>1.0011307173593536</v>
      </c>
      <c r="BC711">
        <v>0.12650016527532809</v>
      </c>
      <c r="BD711">
        <v>26.230933218247348</v>
      </c>
      <c r="BE711">
        <v>0.6869993625728571</v>
      </c>
      <c r="BF711">
        <v>71.557981395805271</v>
      </c>
      <c r="BG711">
        <v>367.39497092992059</v>
      </c>
      <c r="BH711">
        <v>2.807094857201119E-2</v>
      </c>
    </row>
    <row r="712" spans="1:60" x14ac:dyDescent="0.25">
      <c r="A712" s="6" t="s">
        <v>554</v>
      </c>
      <c r="B712" t="s">
        <v>1048</v>
      </c>
      <c r="C712" s="6">
        <v>140604</v>
      </c>
      <c r="D712" t="s">
        <v>1046</v>
      </c>
      <c r="F712" s="2" t="s">
        <v>1053</v>
      </c>
      <c r="G712" s="2">
        <v>3958</v>
      </c>
      <c r="H712" s="2">
        <v>0</v>
      </c>
      <c r="I712">
        <v>26.624617030085599</v>
      </c>
      <c r="J712">
        <v>0.16022127789631552</v>
      </c>
      <c r="K712">
        <v>1443.7533802751664</v>
      </c>
      <c r="L712">
        <v>1.6784871222409148</v>
      </c>
      <c r="M712">
        <v>1.1360046369024634</v>
      </c>
      <c r="N712">
        <v>25.6746826171875</v>
      </c>
      <c r="O712" s="2">
        <v>6</v>
      </c>
      <c r="P712">
        <v>1.4200000166893005</v>
      </c>
      <c r="Q712" s="2">
        <v>0</v>
      </c>
      <c r="R712">
        <v>1.4200000166893005</v>
      </c>
      <c r="S712" s="2">
        <v>24.860776901245117</v>
      </c>
      <c r="T712" s="2">
        <v>25.6746826171875</v>
      </c>
      <c r="U712" s="2">
        <v>25.044748306274414</v>
      </c>
      <c r="V712" s="2">
        <v>1800.2843017578125</v>
      </c>
      <c r="W712" s="2">
        <v>1764.807373046875</v>
      </c>
      <c r="X712" s="2">
        <v>19.729248046875</v>
      </c>
      <c r="Y712" s="2">
        <v>21.698215484619141</v>
      </c>
      <c r="Z712" s="2">
        <v>62.681327819824219</v>
      </c>
      <c r="AA712" s="2">
        <v>68.9368896484375</v>
      </c>
      <c r="AB712" s="2">
        <v>500.38418579101562</v>
      </c>
      <c r="AC712" s="2">
        <v>1499.7899169921875</v>
      </c>
      <c r="AD712" s="2">
        <v>0.17119878530502319</v>
      </c>
      <c r="AE712" s="2">
        <v>100.18531036376953</v>
      </c>
      <c r="AF712" s="2">
        <v>-11.385026931762695</v>
      </c>
      <c r="AG712" s="2">
        <v>0.20506618916988373</v>
      </c>
      <c r="AH712" s="2">
        <v>1</v>
      </c>
      <c r="AI712" s="2">
        <v>-0.21956524252891541</v>
      </c>
      <c r="AJ712" s="2">
        <v>2.737391471862793</v>
      </c>
      <c r="AK712" s="2">
        <v>1</v>
      </c>
      <c r="AL712" s="2">
        <v>0</v>
      </c>
      <c r="AM712" s="2">
        <v>0.15999999642372131</v>
      </c>
      <c r="AN712" s="2">
        <v>111115</v>
      </c>
      <c r="AO712">
        <v>0.83397364298502585</v>
      </c>
      <c r="AP712">
        <v>1.6784871222409149E-3</v>
      </c>
      <c r="AQ712">
        <v>298.82468261718748</v>
      </c>
      <c r="AR712">
        <v>298.01077690124509</v>
      </c>
      <c r="AS712">
        <v>239.96638135508329</v>
      </c>
      <c r="AT712">
        <v>1.8538373074846124</v>
      </c>
      <c r="AU712">
        <v>3.309847089568982</v>
      </c>
      <c r="AV712">
        <v>33.037249448557255</v>
      </c>
      <c r="AW712">
        <v>11.339033963938114</v>
      </c>
      <c r="AX712">
        <v>25.267729759216309</v>
      </c>
      <c r="AY712">
        <v>3.2307863463583701</v>
      </c>
      <c r="AZ712">
        <v>0.14397617477140157</v>
      </c>
      <c r="BA712">
        <v>2.1738424526665185</v>
      </c>
      <c r="BB712">
        <v>1.0569438936918516</v>
      </c>
      <c r="BC712">
        <v>9.1316045409289184E-2</v>
      </c>
      <c r="BD712">
        <v>144.64288049160893</v>
      </c>
      <c r="BE712">
        <v>0.81807986657636145</v>
      </c>
      <c r="BF712">
        <v>68.290168095737428</v>
      </c>
      <c r="BG712">
        <v>1739.495237435485</v>
      </c>
      <c r="BH712">
        <v>1.0452455018788822E-2</v>
      </c>
    </row>
    <row r="713" spans="1:60" x14ac:dyDescent="0.25">
      <c r="A713" s="6" t="s">
        <v>554</v>
      </c>
      <c r="B713" t="s">
        <v>1048</v>
      </c>
      <c r="C713" s="6">
        <v>140604</v>
      </c>
      <c r="D713" t="s">
        <v>1046</v>
      </c>
      <c r="F713" s="2" t="s">
        <v>1054</v>
      </c>
      <c r="G713" s="2">
        <v>4084.5</v>
      </c>
      <c r="H713" s="2">
        <v>0</v>
      </c>
      <c r="I713">
        <v>8.6009610336697886</v>
      </c>
      <c r="J713">
        <v>9.2009661455786762E-2</v>
      </c>
      <c r="K713">
        <v>222.01696942555321</v>
      </c>
      <c r="L713">
        <v>1.0269411672849831</v>
      </c>
      <c r="M713">
        <v>1.1584582606192599</v>
      </c>
      <c r="N713">
        <v>25.550693511962891</v>
      </c>
      <c r="O713" s="2">
        <v>6</v>
      </c>
      <c r="P713">
        <v>1.4200000166893005</v>
      </c>
      <c r="Q713" s="2">
        <v>0</v>
      </c>
      <c r="R713">
        <v>1.4200000166893005</v>
      </c>
      <c r="S713" s="2">
        <v>24.835075378417969</v>
      </c>
      <c r="T713" s="2">
        <v>25.550693511962891</v>
      </c>
      <c r="U713" s="2">
        <v>25.046176910400391</v>
      </c>
      <c r="V713" s="2">
        <v>399.10162353515625</v>
      </c>
      <c r="W713" s="2">
        <v>385.6077880859375</v>
      </c>
      <c r="X713" s="2">
        <v>19.724786758422852</v>
      </c>
      <c r="Y713" s="2">
        <v>21.23231315612793</v>
      </c>
      <c r="Z713" s="2">
        <v>62.762119293212891</v>
      </c>
      <c r="AA713" s="2">
        <v>67.55889892578125</v>
      </c>
      <c r="AB713" s="2">
        <v>400.04745483398437</v>
      </c>
      <c r="AC713" s="2">
        <v>1501.02685546875</v>
      </c>
      <c r="AD713" s="2">
        <v>0.10011422634124756</v>
      </c>
      <c r="AE713" s="2">
        <v>100.18332672119141</v>
      </c>
      <c r="AF713" s="2">
        <v>3.7603893280029297</v>
      </c>
      <c r="AG713" s="2">
        <v>0.21639202535152435</v>
      </c>
      <c r="AH713" s="2">
        <v>0.66666668653488159</v>
      </c>
      <c r="AI713" s="2">
        <v>-0.21956524252891541</v>
      </c>
      <c r="AJ713" s="2">
        <v>2.737391471862793</v>
      </c>
      <c r="AK713" s="2">
        <v>1</v>
      </c>
      <c r="AL713" s="2">
        <v>0</v>
      </c>
      <c r="AM713" s="2">
        <v>0.15999999642372131</v>
      </c>
      <c r="AN713" s="2">
        <v>111115</v>
      </c>
      <c r="AO713">
        <v>0.66674575805664049</v>
      </c>
      <c r="AP713">
        <v>1.0269411672849831E-3</v>
      </c>
      <c r="AQ713">
        <v>298.70069351196287</v>
      </c>
      <c r="AR713">
        <v>297.98507537841795</v>
      </c>
      <c r="AS713">
        <v>240.16429150690965</v>
      </c>
      <c r="AT713">
        <v>2.2100408613579661</v>
      </c>
      <c r="AU713">
        <v>3.2855820265862752</v>
      </c>
      <c r="AV713">
        <v>32.795696989879339</v>
      </c>
      <c r="AW713">
        <v>11.563383833751409</v>
      </c>
      <c r="AX713">
        <v>25.19288444519043</v>
      </c>
      <c r="AY713">
        <v>3.2164268405523702</v>
      </c>
      <c r="AZ713">
        <v>8.6410637902184784E-2</v>
      </c>
      <c r="BA713">
        <v>2.1271237659670152</v>
      </c>
      <c r="BB713">
        <v>1.0893030745853549</v>
      </c>
      <c r="BC713">
        <v>5.4483243897985534E-2</v>
      </c>
      <c r="BD713">
        <v>22.24239858560896</v>
      </c>
      <c r="BE713">
        <v>0.57575852014709294</v>
      </c>
      <c r="BF713">
        <v>65.967389289785203</v>
      </c>
      <c r="BG713">
        <v>377.43081818524291</v>
      </c>
      <c r="BH713">
        <v>1.5032766733316856E-2</v>
      </c>
    </row>
    <row r="714" spans="1:60" x14ac:dyDescent="0.25">
      <c r="A714" s="6" t="s">
        <v>554</v>
      </c>
      <c r="B714" t="s">
        <v>1048</v>
      </c>
      <c r="C714" s="6">
        <v>140604</v>
      </c>
      <c r="D714" t="s">
        <v>1044</v>
      </c>
      <c r="F714" s="2" t="s">
        <v>1049</v>
      </c>
      <c r="G714" s="2">
        <v>3138</v>
      </c>
      <c r="H714" s="2">
        <v>0</v>
      </c>
      <c r="I714">
        <v>22.434718295275665</v>
      </c>
      <c r="J714">
        <v>0.18657723008972443</v>
      </c>
      <c r="K714">
        <v>1509.0842885461595</v>
      </c>
      <c r="L714">
        <v>2.4183987136996952</v>
      </c>
      <c r="M714">
        <v>1.4333634925242649</v>
      </c>
      <c r="N714">
        <v>24.989826202392578</v>
      </c>
      <c r="O714" s="2">
        <v>6</v>
      </c>
      <c r="P714">
        <v>1.4200000166893005</v>
      </c>
      <c r="Q714" s="2">
        <v>0</v>
      </c>
      <c r="R714">
        <v>1.4200000166893005</v>
      </c>
      <c r="S714" s="2">
        <v>24.596298217773438</v>
      </c>
      <c r="T714" s="2">
        <v>24.989826202392578</v>
      </c>
      <c r="U714" s="2">
        <v>25.050285339355469</v>
      </c>
      <c r="V714" s="2">
        <v>1800.8759765625</v>
      </c>
      <c r="W714" s="2">
        <v>1760.8411865234375</v>
      </c>
      <c r="X714" s="2">
        <v>13.844789505004883</v>
      </c>
      <c r="Y714" s="2">
        <v>17.408798217773438</v>
      </c>
      <c r="Z714" s="2">
        <v>44.693634033203125</v>
      </c>
      <c r="AA714" s="2">
        <v>56.198940277099609</v>
      </c>
      <c r="AB714" s="2">
        <v>400.049072265625</v>
      </c>
      <c r="AC714" s="2">
        <v>1499.26708984375</v>
      </c>
      <c r="AD714" s="2">
        <v>0.43349918723106384</v>
      </c>
      <c r="AE714" s="2">
        <v>100.20140075683594</v>
      </c>
      <c r="AF714" s="2">
        <v>-13.90880012512207</v>
      </c>
      <c r="AG714" s="2">
        <v>0.20651577413082123</v>
      </c>
      <c r="AH714" s="2">
        <v>0.66666668653488159</v>
      </c>
      <c r="AI714" s="2">
        <v>-0.21956524252891541</v>
      </c>
      <c r="AJ714" s="2">
        <v>2.737391471862793</v>
      </c>
      <c r="AK714" s="2">
        <v>1</v>
      </c>
      <c r="AL714" s="2">
        <v>0</v>
      </c>
      <c r="AM714" s="2">
        <v>0.15999999642372131</v>
      </c>
      <c r="AN714" s="2">
        <v>111115</v>
      </c>
      <c r="AO714">
        <v>0.66674845377604164</v>
      </c>
      <c r="AP714">
        <v>2.4183987136996953E-3</v>
      </c>
      <c r="AQ714">
        <v>298.13982620239256</v>
      </c>
      <c r="AR714">
        <v>297.74629821777341</v>
      </c>
      <c r="AS714">
        <v>239.88272901320306</v>
      </c>
      <c r="AT714">
        <v>1.5252893399489469</v>
      </c>
      <c r="AU714">
        <v>3.1777494594382723</v>
      </c>
      <c r="AV714">
        <v>31.713623117404175</v>
      </c>
      <c r="AW714">
        <v>14.304824899630738</v>
      </c>
      <c r="AX714">
        <v>24.793062210083008</v>
      </c>
      <c r="AY714">
        <v>3.1406593290986513</v>
      </c>
      <c r="AZ714">
        <v>0.16490938756441445</v>
      </c>
      <c r="BA714">
        <v>1.7443859669140074</v>
      </c>
      <c r="BB714">
        <v>1.3962733621846439</v>
      </c>
      <c r="BC714">
        <v>0.10481822062749781</v>
      </c>
      <c r="BD714">
        <v>151.21235957245838</v>
      </c>
      <c r="BE714">
        <v>0.85702464259463362</v>
      </c>
      <c r="BF714">
        <v>59.128234199370411</v>
      </c>
      <c r="BG714">
        <v>1739.5124052962124</v>
      </c>
      <c r="BH714">
        <v>7.6258454583086046E-3</v>
      </c>
    </row>
    <row r="715" spans="1:60" x14ac:dyDescent="0.25">
      <c r="A715" s="6" t="s">
        <v>554</v>
      </c>
      <c r="B715" t="s">
        <v>1048</v>
      </c>
      <c r="C715" s="6">
        <v>140604</v>
      </c>
      <c r="D715" t="s">
        <v>1044</v>
      </c>
      <c r="F715" s="2" t="s">
        <v>1050</v>
      </c>
      <c r="G715" s="2">
        <v>3295.5</v>
      </c>
      <c r="H715" s="2">
        <v>0</v>
      </c>
      <c r="I715">
        <v>11.777024107223005</v>
      </c>
      <c r="J715">
        <v>0.14004168810585962</v>
      </c>
      <c r="K715">
        <v>228.16850132317666</v>
      </c>
      <c r="L715">
        <v>1.7530351254630701</v>
      </c>
      <c r="M715">
        <v>1.3426329562681409</v>
      </c>
      <c r="N715">
        <v>25.317743301391602</v>
      </c>
      <c r="O715" s="2">
        <v>6</v>
      </c>
      <c r="P715">
        <v>1.4200000166893005</v>
      </c>
      <c r="Q715" s="2">
        <v>0</v>
      </c>
      <c r="R715">
        <v>1.4200000166893005</v>
      </c>
      <c r="S715" s="2">
        <v>24.763446807861328</v>
      </c>
      <c r="T715" s="2">
        <v>25.317743301391602</v>
      </c>
      <c r="U715" s="2">
        <v>25.051755905151367</v>
      </c>
      <c r="V715" s="2">
        <v>399.36285400390625</v>
      </c>
      <c r="W715" s="2">
        <v>380.6976318359375</v>
      </c>
      <c r="X715" s="2">
        <v>16.360836029052734</v>
      </c>
      <c r="Y715" s="2">
        <v>18.940393447875977</v>
      </c>
      <c r="Z715" s="2">
        <v>52.288913726806641</v>
      </c>
      <c r="AA715" s="2">
        <v>60.533126831054688</v>
      </c>
      <c r="AB715" s="2">
        <v>400.029541015625</v>
      </c>
      <c r="AC715" s="2">
        <v>1499.7969970703125</v>
      </c>
      <c r="AD715" s="2">
        <v>9.5109432935714722E-2</v>
      </c>
      <c r="AE715" s="2">
        <v>100.19749450683594</v>
      </c>
      <c r="AF715" s="2">
        <v>3.2533092498779297</v>
      </c>
      <c r="AG715" s="2">
        <v>0.20718525350093842</v>
      </c>
      <c r="AH715" s="2">
        <v>0.66666668653488159</v>
      </c>
      <c r="AI715" s="2">
        <v>-0.21956524252891541</v>
      </c>
      <c r="AJ715" s="2">
        <v>2.737391471862793</v>
      </c>
      <c r="AK715" s="2">
        <v>1</v>
      </c>
      <c r="AL715" s="2">
        <v>0</v>
      </c>
      <c r="AM715" s="2">
        <v>0.15999999642372131</v>
      </c>
      <c r="AN715" s="2">
        <v>111115</v>
      </c>
      <c r="AO715">
        <v>0.66671590169270822</v>
      </c>
      <c r="AP715">
        <v>1.7530351254630701E-3</v>
      </c>
      <c r="AQ715">
        <v>298.46774330139158</v>
      </c>
      <c r="AR715">
        <v>297.91344680786131</v>
      </c>
      <c r="AS715">
        <v>239.96751416755797</v>
      </c>
      <c r="AT715">
        <v>1.851200421624108</v>
      </c>
      <c r="AU715">
        <v>3.2404129247190054</v>
      </c>
      <c r="AV715">
        <v>32.340259012144557</v>
      </c>
      <c r="AW715">
        <v>13.39986556426858</v>
      </c>
      <c r="AX715">
        <v>25.040595054626465</v>
      </c>
      <c r="AY715">
        <v>3.1873813165435751</v>
      </c>
      <c r="AZ715">
        <v>0.12747043802500749</v>
      </c>
      <c r="BA715">
        <v>1.8977799684508645</v>
      </c>
      <c r="BB715">
        <v>1.2896013480927107</v>
      </c>
      <c r="BC715">
        <v>8.0710523458071309E-2</v>
      </c>
      <c r="BD715">
        <v>22.861912157961982</v>
      </c>
      <c r="BE715">
        <v>0.59934310655629819</v>
      </c>
      <c r="BF715">
        <v>61.292975529396863</v>
      </c>
      <c r="BG715">
        <v>369.50116538671926</v>
      </c>
      <c r="BH715">
        <v>1.95357665423775E-2</v>
      </c>
    </row>
    <row r="716" spans="1:60" x14ac:dyDescent="0.25">
      <c r="A716" s="6" t="s">
        <v>554</v>
      </c>
      <c r="B716" t="s">
        <v>1048</v>
      </c>
      <c r="C716" s="6">
        <v>140604</v>
      </c>
      <c r="D716" t="s">
        <v>1018</v>
      </c>
      <c r="F716" s="2" t="s">
        <v>1069</v>
      </c>
      <c r="G716" s="2">
        <v>11426</v>
      </c>
      <c r="H716" s="2">
        <v>0</v>
      </c>
      <c r="I716">
        <v>17.166273123597669</v>
      </c>
      <c r="J716">
        <v>0.35287052397912255</v>
      </c>
      <c r="K716">
        <v>1652.969184861081</v>
      </c>
      <c r="L716">
        <v>3.0493647285718564</v>
      </c>
      <c r="M716">
        <v>1.0506330225320935</v>
      </c>
      <c r="N716">
        <v>25.367963790893555</v>
      </c>
      <c r="O716" s="2">
        <v>6</v>
      </c>
      <c r="P716">
        <v>1.4200000166893005</v>
      </c>
      <c r="Q716" s="2">
        <v>0</v>
      </c>
      <c r="R716">
        <v>1.4200000166893005</v>
      </c>
      <c r="S716" s="2">
        <v>24.990741729736328</v>
      </c>
      <c r="T716" s="2">
        <v>25.367963790893555</v>
      </c>
      <c r="U716" s="2">
        <v>25.035856246948242</v>
      </c>
      <c r="V716" s="2">
        <v>1798.7091064453125</v>
      </c>
      <c r="W716" s="2">
        <v>1776.117431640625</v>
      </c>
      <c r="X716" s="2">
        <v>18.988157272338867</v>
      </c>
      <c r="Y716" s="2">
        <v>21.971759796142578</v>
      </c>
      <c r="Z716" s="2">
        <v>59.812637329101563</v>
      </c>
      <c r="AA716" s="2">
        <v>69.210975646972656</v>
      </c>
      <c r="AB716" s="2">
        <v>599.7510986328125</v>
      </c>
      <c r="AC716" s="2">
        <v>1499.8758544921875</v>
      </c>
      <c r="AD716" s="2">
        <v>0.17319187521934509</v>
      </c>
      <c r="AE716" s="2">
        <v>100.10447692871094</v>
      </c>
      <c r="AF716" s="2">
        <v>-12.84904670715332</v>
      </c>
      <c r="AG716" s="2">
        <v>0.17570064961910248</v>
      </c>
      <c r="AH716" s="2">
        <v>0.66666668653488159</v>
      </c>
      <c r="AI716" s="2">
        <v>-0.21956524252891541</v>
      </c>
      <c r="AJ716" s="2">
        <v>2.737391471862793</v>
      </c>
      <c r="AK716" s="2">
        <v>1</v>
      </c>
      <c r="AL716" s="2">
        <v>0</v>
      </c>
      <c r="AM716" s="2">
        <v>0.15999999642372131</v>
      </c>
      <c r="AN716" s="2">
        <v>111115</v>
      </c>
      <c r="AO716">
        <v>0.9995851643880207</v>
      </c>
      <c r="AP716">
        <v>3.0493647285718562E-3</v>
      </c>
      <c r="AQ716">
        <v>298.51796379089353</v>
      </c>
      <c r="AR716">
        <v>298.14074172973631</v>
      </c>
      <c r="AS716">
        <v>239.98013135477595</v>
      </c>
      <c r="AT716">
        <v>1.1981721059712966</v>
      </c>
      <c r="AU716">
        <v>3.2501045441282268</v>
      </c>
      <c r="AV716">
        <v>32.467124786464623</v>
      </c>
      <c r="AW716">
        <v>10.495364990322045</v>
      </c>
      <c r="AX716">
        <v>25.179352760314941</v>
      </c>
      <c r="AY716">
        <v>3.2138366699185448</v>
      </c>
      <c r="AZ716">
        <v>0.28263549900862822</v>
      </c>
      <c r="BA716">
        <v>2.1994715215961333</v>
      </c>
      <c r="BB716">
        <v>1.0143651483224114</v>
      </c>
      <c r="BC716">
        <v>0.18185026258211104</v>
      </c>
      <c r="BD716">
        <v>165.46961562979621</v>
      </c>
      <c r="BE716">
        <v>0.93066435552868243</v>
      </c>
      <c r="BF716">
        <v>73.383548187911302</v>
      </c>
      <c r="BG716">
        <v>1759.7973834402824</v>
      </c>
      <c r="BH716">
        <v>7.1583356290126224E-3</v>
      </c>
    </row>
    <row r="717" spans="1:60" x14ac:dyDescent="0.25">
      <c r="A717" s="6" t="s">
        <v>554</v>
      </c>
      <c r="B717" t="s">
        <v>1048</v>
      </c>
      <c r="C717" s="6">
        <v>140604</v>
      </c>
      <c r="D717" t="s">
        <v>1018</v>
      </c>
      <c r="F717" s="2" t="s">
        <v>1070</v>
      </c>
      <c r="G717" s="2">
        <v>11525</v>
      </c>
      <c r="H717" s="2">
        <v>0</v>
      </c>
      <c r="I717">
        <v>12.740208758167839</v>
      </c>
      <c r="J717">
        <v>0.34721061388086999</v>
      </c>
      <c r="K717">
        <v>308.44621348307925</v>
      </c>
      <c r="L717">
        <v>3.0017793785826252</v>
      </c>
      <c r="M717">
        <v>1.0477731701635276</v>
      </c>
      <c r="N717">
        <v>25.343475341796875</v>
      </c>
      <c r="O717" s="2">
        <v>6</v>
      </c>
      <c r="P717">
        <v>1.4200000166893005</v>
      </c>
      <c r="Q717" s="2">
        <v>0</v>
      </c>
      <c r="R717">
        <v>1.4200000166893005</v>
      </c>
      <c r="S717" s="2">
        <v>24.95989990234375</v>
      </c>
      <c r="T717" s="2">
        <v>25.343475341796875</v>
      </c>
      <c r="U717" s="2">
        <v>25.033655166625977</v>
      </c>
      <c r="V717" s="2">
        <v>399.14935302734375</v>
      </c>
      <c r="W717" s="2">
        <v>385.24899291992187</v>
      </c>
      <c r="X717" s="2">
        <v>19.016498565673828</v>
      </c>
      <c r="Y717" s="2">
        <v>21.953165054321289</v>
      </c>
      <c r="Z717" s="2">
        <v>60.011966705322266</v>
      </c>
      <c r="AA717" s="2">
        <v>69.279449462890625</v>
      </c>
      <c r="AB717" s="2">
        <v>599.8394775390625</v>
      </c>
      <c r="AC717" s="2">
        <v>1499.208251953125</v>
      </c>
      <c r="AD717" s="2">
        <v>0.12514179944992065</v>
      </c>
      <c r="AE717" s="2">
        <v>100.1041259765625</v>
      </c>
      <c r="AF717" s="2">
        <v>3.6114025115966797</v>
      </c>
      <c r="AG717" s="2">
        <v>0.17889164388179779</v>
      </c>
      <c r="AH717" s="2">
        <v>0.66666668653488159</v>
      </c>
      <c r="AI717" s="2">
        <v>-0.21956524252891541</v>
      </c>
      <c r="AJ717" s="2">
        <v>2.737391471862793</v>
      </c>
      <c r="AK717" s="2">
        <v>1</v>
      </c>
      <c r="AL717" s="2">
        <v>0</v>
      </c>
      <c r="AM717" s="2">
        <v>0.15999999642372131</v>
      </c>
      <c r="AN717" s="2">
        <v>111115</v>
      </c>
      <c r="AO717">
        <v>0.99973246256510395</v>
      </c>
      <c r="AP717">
        <v>3.0017793785826253E-3</v>
      </c>
      <c r="AQ717">
        <v>298.49347534179685</v>
      </c>
      <c r="AR717">
        <v>298.10989990234373</v>
      </c>
      <c r="AS717">
        <v>239.87331495091348</v>
      </c>
      <c r="AT717">
        <v>1.2209505700981858</v>
      </c>
      <c r="AU717">
        <v>3.2453755703455753</v>
      </c>
      <c r="AV717">
        <v>32.419998063870203</v>
      </c>
      <c r="AW717">
        <v>10.466833009548914</v>
      </c>
      <c r="AX717">
        <v>25.151687622070312</v>
      </c>
      <c r="AY717">
        <v>3.2085468125934193</v>
      </c>
      <c r="AZ717">
        <v>0.27899282008419346</v>
      </c>
      <c r="BA717">
        <v>2.1976024001820478</v>
      </c>
      <c r="BB717">
        <v>1.0109444124113716</v>
      </c>
      <c r="BC717">
        <v>0.17943841150048201</v>
      </c>
      <c r="BD717">
        <v>30.876738611503857</v>
      </c>
      <c r="BE717">
        <v>0.80064119349221274</v>
      </c>
      <c r="BF717">
        <v>73.333084021305766</v>
      </c>
      <c r="BG717">
        <v>373.1368227640184</v>
      </c>
      <c r="BH717">
        <v>2.5038504438961804E-2</v>
      </c>
    </row>
    <row r="718" spans="1:60" x14ac:dyDescent="0.25">
      <c r="A718" s="6" t="s">
        <v>554</v>
      </c>
      <c r="B718" t="s">
        <v>1048</v>
      </c>
      <c r="C718" s="6">
        <v>140604</v>
      </c>
      <c r="D718" t="s">
        <v>1019</v>
      </c>
      <c r="F718" s="2" t="s">
        <v>1067</v>
      </c>
      <c r="G718" s="2">
        <v>11021</v>
      </c>
      <c r="H718" s="2">
        <v>0</v>
      </c>
      <c r="I718">
        <v>25.679372074347306</v>
      </c>
      <c r="J718">
        <v>0.42155494994885184</v>
      </c>
      <c r="K718">
        <v>1620.1277209353493</v>
      </c>
      <c r="L718">
        <v>3.1851251684603588</v>
      </c>
      <c r="M718">
        <v>0.95483745905695816</v>
      </c>
      <c r="N718">
        <v>24.797300338745117</v>
      </c>
      <c r="O718" s="2">
        <v>6</v>
      </c>
      <c r="P718">
        <v>1.4200000166893005</v>
      </c>
      <c r="Q718" s="2">
        <v>0</v>
      </c>
      <c r="R718">
        <v>1.4200000166893005</v>
      </c>
      <c r="S718" s="2">
        <v>24.7923583984375</v>
      </c>
      <c r="T718" s="2">
        <v>24.797300338745117</v>
      </c>
      <c r="U718" s="2">
        <v>25.039422988891602</v>
      </c>
      <c r="V718" s="2">
        <v>1799.3714599609375</v>
      </c>
      <c r="W718" s="2">
        <v>1768.0540771484375</v>
      </c>
      <c r="X718" s="2">
        <v>18.726085662841797</v>
      </c>
      <c r="Y718" s="2">
        <v>21.842290878295898</v>
      </c>
      <c r="Z718" s="2">
        <v>59.6923828125</v>
      </c>
      <c r="AA718" s="2">
        <v>69.62579345703125</v>
      </c>
      <c r="AB718" s="2">
        <v>599.874755859375</v>
      </c>
      <c r="AC718" s="2">
        <v>1498.9864501953125</v>
      </c>
      <c r="AD718" s="2">
        <v>0.2382684051990509</v>
      </c>
      <c r="AE718" s="2">
        <v>100.10931396484375</v>
      </c>
      <c r="AF718" s="2">
        <v>-14.096879959106445</v>
      </c>
      <c r="AG718" s="2">
        <v>0.16635845601558685</v>
      </c>
      <c r="AH718" s="2">
        <v>0.66666668653488159</v>
      </c>
      <c r="AI718" s="2">
        <v>-0.21956524252891541</v>
      </c>
      <c r="AJ718" s="2">
        <v>2.737391471862793</v>
      </c>
      <c r="AK718" s="2">
        <v>1</v>
      </c>
      <c r="AL718" s="2">
        <v>0</v>
      </c>
      <c r="AM718" s="2">
        <v>0.15999999642372131</v>
      </c>
      <c r="AN718" s="2">
        <v>111115</v>
      </c>
      <c r="AO718">
        <v>0.99979125976562488</v>
      </c>
      <c r="AP718">
        <v>3.185125168460359E-3</v>
      </c>
      <c r="AQ718">
        <v>297.94730033874509</v>
      </c>
      <c r="AR718">
        <v>297.94235839843748</v>
      </c>
      <c r="AS718">
        <v>239.83782667045671</v>
      </c>
      <c r="AT718">
        <v>1.1769476204875911</v>
      </c>
      <c r="AU718">
        <v>3.141454214303725</v>
      </c>
      <c r="AV718">
        <v>31.380239159434623</v>
      </c>
      <c r="AW718">
        <v>9.5379482811387248</v>
      </c>
      <c r="AX718">
        <v>24.794829368591309</v>
      </c>
      <c r="AY718">
        <v>3.1409907483874795</v>
      </c>
      <c r="AZ718">
        <v>0.32505575277810728</v>
      </c>
      <c r="BA718">
        <v>2.1866167552467668</v>
      </c>
      <c r="BB718">
        <v>0.9543739931407127</v>
      </c>
      <c r="BC718">
        <v>0.21007252818274902</v>
      </c>
      <c r="BD718">
        <v>162.18987467826364</v>
      </c>
      <c r="BE718">
        <v>0.91633380555210875</v>
      </c>
      <c r="BF718">
        <v>75.922241095696378</v>
      </c>
      <c r="BG718">
        <v>1743.6405898998989</v>
      </c>
      <c r="BH718">
        <v>1.1181406816909534E-2</v>
      </c>
    </row>
    <row r="719" spans="1:60" x14ac:dyDescent="0.25">
      <c r="A719" s="6" t="s">
        <v>554</v>
      </c>
      <c r="B719" t="s">
        <v>1048</v>
      </c>
      <c r="C719" s="6">
        <v>140604</v>
      </c>
      <c r="D719" t="s">
        <v>1019</v>
      </c>
      <c r="F719" s="2" t="s">
        <v>1068</v>
      </c>
      <c r="G719" s="2">
        <v>11119.5</v>
      </c>
      <c r="H719" s="2">
        <v>0</v>
      </c>
      <c r="I719">
        <v>18.556192792383438</v>
      </c>
      <c r="J719">
        <v>0.41576283349985099</v>
      </c>
      <c r="K719">
        <v>284.6698039170065</v>
      </c>
      <c r="L719">
        <v>3.1649712203155822</v>
      </c>
      <c r="M719">
        <v>0.9588420789257559</v>
      </c>
      <c r="N719">
        <v>24.88987922668457</v>
      </c>
      <c r="O719" s="2">
        <v>6</v>
      </c>
      <c r="P719">
        <v>1.4200000166893005</v>
      </c>
      <c r="Q719" s="2">
        <v>0</v>
      </c>
      <c r="R719">
        <v>1.4200000166893005</v>
      </c>
      <c r="S719" s="2">
        <v>24.821430206298828</v>
      </c>
      <c r="T719" s="2">
        <v>24.88987922668457</v>
      </c>
      <c r="U719" s="2">
        <v>25.039335250854492</v>
      </c>
      <c r="V719" s="2">
        <v>398.79876708984375</v>
      </c>
      <c r="W719" s="2">
        <v>379.03857421875</v>
      </c>
      <c r="X719" s="2">
        <v>18.879945755004883</v>
      </c>
      <c r="Y719" s="2">
        <v>21.976045608520508</v>
      </c>
      <c r="Z719" s="2">
        <v>60.078819274902344</v>
      </c>
      <c r="AA719" s="2">
        <v>69.931076049804688</v>
      </c>
      <c r="AB719" s="2">
        <v>599.8677978515625</v>
      </c>
      <c r="AC719" s="2">
        <v>1499.77294921875</v>
      </c>
      <c r="AD719" s="2">
        <v>0.20122814178466797</v>
      </c>
      <c r="AE719" s="2">
        <v>100.10990142822266</v>
      </c>
      <c r="AF719" s="2">
        <v>2.8004894256591797</v>
      </c>
      <c r="AG719" s="2">
        <v>0.16346119344234467</v>
      </c>
      <c r="AH719" s="2">
        <v>0.66666668653488159</v>
      </c>
      <c r="AI719" s="2">
        <v>-0.21956524252891541</v>
      </c>
      <c r="AJ719" s="2">
        <v>2.737391471862793</v>
      </c>
      <c r="AK719" s="2">
        <v>1</v>
      </c>
      <c r="AL719" s="2">
        <v>0</v>
      </c>
      <c r="AM719" s="2">
        <v>0.15999999642372131</v>
      </c>
      <c r="AN719" s="2">
        <v>111115</v>
      </c>
      <c r="AO719">
        <v>0.99977966308593746</v>
      </c>
      <c r="AP719">
        <v>3.1649712203155821E-3</v>
      </c>
      <c r="AQ719">
        <v>298.03987922668455</v>
      </c>
      <c r="AR719">
        <v>297.97143020629881</v>
      </c>
      <c r="AS719">
        <v>239.96366651139397</v>
      </c>
      <c r="AT719">
        <v>1.1802395872387712</v>
      </c>
      <c r="AU719">
        <v>3.1588618385768692</v>
      </c>
      <c r="AV719">
        <v>31.553940154877957</v>
      </c>
      <c r="AW719">
        <v>9.5778945463574487</v>
      </c>
      <c r="AX719">
        <v>24.855654716491699</v>
      </c>
      <c r="AY719">
        <v>3.1524168016331542</v>
      </c>
      <c r="AZ719">
        <v>0.3216010338414616</v>
      </c>
      <c r="BA719">
        <v>2.2000197596511133</v>
      </c>
      <c r="BB719">
        <v>0.95239704198204089</v>
      </c>
      <c r="BC719">
        <v>0.2077647264813644</v>
      </c>
      <c r="BD719">
        <v>28.498266009722993</v>
      </c>
      <c r="BE719">
        <v>0.75103122288740576</v>
      </c>
      <c r="BF719">
        <v>75.874823234353997</v>
      </c>
      <c r="BG719">
        <v>361.39712353192311</v>
      </c>
      <c r="BH719">
        <v>3.8958468575091457E-2</v>
      </c>
    </row>
    <row r="720" spans="1:60" x14ac:dyDescent="0.25">
      <c r="A720" s="6" t="s">
        <v>554</v>
      </c>
      <c r="B720" t="s">
        <v>1048</v>
      </c>
      <c r="C720" s="6">
        <v>140604</v>
      </c>
      <c r="D720" t="s">
        <v>1017</v>
      </c>
      <c r="F720" s="2" t="s">
        <v>1071</v>
      </c>
      <c r="G720" s="2">
        <v>11861.5</v>
      </c>
      <c r="H720" s="2">
        <v>0</v>
      </c>
      <c r="I720">
        <v>17.468426583129578</v>
      </c>
      <c r="J720">
        <v>0.3563660086640697</v>
      </c>
      <c r="K720">
        <v>1653.774405423206</v>
      </c>
      <c r="L720">
        <v>2.9847536785894233</v>
      </c>
      <c r="M720">
        <v>1.0207587376229212</v>
      </c>
      <c r="N720">
        <v>25.035993576049805</v>
      </c>
      <c r="O720" s="2">
        <v>6</v>
      </c>
      <c r="P720">
        <v>1.4200000166893005</v>
      </c>
      <c r="Q720" s="2">
        <v>0</v>
      </c>
      <c r="R720">
        <v>1.4200000166893005</v>
      </c>
      <c r="S720" s="2">
        <v>24.93359375</v>
      </c>
      <c r="T720" s="2">
        <v>25.035993576049805</v>
      </c>
      <c r="U720" s="2">
        <v>25.040050506591797</v>
      </c>
      <c r="V720" s="2">
        <v>1799.762451171875</v>
      </c>
      <c r="W720" s="2">
        <v>1776.984130859375</v>
      </c>
      <c r="X720" s="2">
        <v>18.714832305908203</v>
      </c>
      <c r="Y720" s="2">
        <v>21.635782241821289</v>
      </c>
      <c r="Z720" s="2">
        <v>59.150459289550781</v>
      </c>
      <c r="AA720" s="2">
        <v>68.382469177246094</v>
      </c>
      <c r="AB720" s="2">
        <v>599.841064453125</v>
      </c>
      <c r="AC720" s="2">
        <v>1499.4586181640625</v>
      </c>
      <c r="AD720" s="2">
        <v>7.9089447855949402E-2</v>
      </c>
      <c r="AE720" s="2">
        <v>100.10031127929687</v>
      </c>
      <c r="AF720" s="2">
        <v>-12.15605354309082</v>
      </c>
      <c r="AG720" s="2">
        <v>0.18576954305171967</v>
      </c>
      <c r="AH720" s="2">
        <v>0.66666668653488159</v>
      </c>
      <c r="AI720" s="2">
        <v>-0.21956524252891541</v>
      </c>
      <c r="AJ720" s="2">
        <v>2.737391471862793</v>
      </c>
      <c r="AK720" s="2">
        <v>1</v>
      </c>
      <c r="AL720" s="2">
        <v>0</v>
      </c>
      <c r="AM720" s="2">
        <v>0.15999999642372131</v>
      </c>
      <c r="AN720" s="2">
        <v>111115</v>
      </c>
      <c r="AO720">
        <v>0.99973510742187488</v>
      </c>
      <c r="AP720">
        <v>2.9847536785894235E-3</v>
      </c>
      <c r="AQ720">
        <v>298.18599357604978</v>
      </c>
      <c r="AR720">
        <v>298.08359374999998</v>
      </c>
      <c r="AS720">
        <v>239.9133735437681</v>
      </c>
      <c r="AT720">
        <v>1.2689555130632371</v>
      </c>
      <c r="AU720">
        <v>3.186507274800316</v>
      </c>
      <c r="AV720">
        <v>31.833140517509673</v>
      </c>
      <c r="AW720">
        <v>10.197358275688384</v>
      </c>
      <c r="AX720">
        <v>24.984793663024902</v>
      </c>
      <c r="AY720">
        <v>3.1767960740928975</v>
      </c>
      <c r="AZ720">
        <v>0.28487357393013218</v>
      </c>
      <c r="BA720">
        <v>2.1657485371773948</v>
      </c>
      <c r="BB720">
        <v>1.0110475369155028</v>
      </c>
      <c r="BC720">
        <v>0.18333302086281061</v>
      </c>
      <c r="BD720">
        <v>165.54333276859703</v>
      </c>
      <c r="BE720">
        <v>0.93066357583250725</v>
      </c>
      <c r="BF720">
        <v>73.689279755628618</v>
      </c>
      <c r="BG720">
        <v>1760.3768240917268</v>
      </c>
      <c r="BH720">
        <v>7.312274029959747E-3</v>
      </c>
    </row>
    <row r="721" spans="1:60" x14ac:dyDescent="0.25">
      <c r="A721" s="6" t="s">
        <v>554</v>
      </c>
      <c r="B721" t="s">
        <v>1048</v>
      </c>
      <c r="C721" s="6">
        <v>140604</v>
      </c>
      <c r="D721" t="s">
        <v>1017</v>
      </c>
      <c r="F721" s="2" t="s">
        <v>1072</v>
      </c>
      <c r="G721" s="2">
        <v>11986.5</v>
      </c>
      <c r="H721" s="2">
        <v>0</v>
      </c>
      <c r="I721">
        <v>14.231817856880294</v>
      </c>
      <c r="J721">
        <v>0.34753324820846121</v>
      </c>
      <c r="K721">
        <v>298.59125668954414</v>
      </c>
      <c r="L721">
        <v>2.9980347789827761</v>
      </c>
      <c r="M721">
        <v>1.045904703789676</v>
      </c>
      <c r="N721">
        <v>25.216264724731445</v>
      </c>
      <c r="O721" s="2">
        <v>6</v>
      </c>
      <c r="P721">
        <v>1.4200000166893005</v>
      </c>
      <c r="Q721" s="2">
        <v>0</v>
      </c>
      <c r="R721">
        <v>1.4200000166893005</v>
      </c>
      <c r="S721" s="2">
        <v>25.003057479858398</v>
      </c>
      <c r="T721" s="2">
        <v>25.216264724731445</v>
      </c>
      <c r="U721" s="2">
        <v>25.041425704956055</v>
      </c>
      <c r="V721" s="2">
        <v>398.9232177734375</v>
      </c>
      <c r="W721" s="2">
        <v>383.53756713867187</v>
      </c>
      <c r="X721" s="2">
        <v>18.79442024230957</v>
      </c>
      <c r="Y721" s="2">
        <v>21.728071212768555</v>
      </c>
      <c r="Z721" s="2">
        <v>59.1568603515625</v>
      </c>
      <c r="AA721" s="2">
        <v>68.3907470703125</v>
      </c>
      <c r="AB721" s="2">
        <v>599.84503173828125</v>
      </c>
      <c r="AC721" s="2">
        <v>1499.6058349609375</v>
      </c>
      <c r="AD721" s="2">
        <v>0.20222954452037811</v>
      </c>
      <c r="AE721" s="2">
        <v>100.10100555419922</v>
      </c>
      <c r="AF721" s="2">
        <v>3.7995738983154297</v>
      </c>
      <c r="AG721" s="2">
        <v>0.17710064351558685</v>
      </c>
      <c r="AH721" s="2">
        <v>0.66666668653488159</v>
      </c>
      <c r="AI721" s="2">
        <v>-0.21956524252891541</v>
      </c>
      <c r="AJ721" s="2">
        <v>2.737391471862793</v>
      </c>
      <c r="AK721" s="2">
        <v>1</v>
      </c>
      <c r="AL721" s="2">
        <v>0</v>
      </c>
      <c r="AM721" s="2">
        <v>0.15999999642372131</v>
      </c>
      <c r="AN721" s="2">
        <v>111115</v>
      </c>
      <c r="AO721">
        <v>0.99974171956380198</v>
      </c>
      <c r="AP721">
        <v>2.998034778982776E-3</v>
      </c>
      <c r="AQ721">
        <v>298.36626472473142</v>
      </c>
      <c r="AR721">
        <v>298.15305747985838</v>
      </c>
      <c r="AS721">
        <v>239.93692823074161</v>
      </c>
      <c r="AT721">
        <v>1.2469638208382792</v>
      </c>
      <c r="AU721">
        <v>3.2209064809410575</v>
      </c>
      <c r="AV721">
        <v>32.176564691921229</v>
      </c>
      <c r="AW721">
        <v>10.448493479152674</v>
      </c>
      <c r="AX721">
        <v>25.109661102294922</v>
      </c>
      <c r="AY721">
        <v>3.2005254696548167</v>
      </c>
      <c r="AZ721">
        <v>0.27920109231134999</v>
      </c>
      <c r="BA721">
        <v>2.1750017771513814</v>
      </c>
      <c r="BB721">
        <v>1.0255236925034352</v>
      </c>
      <c r="BC721">
        <v>0.17957626111151165</v>
      </c>
      <c r="BD721">
        <v>29.889285044315386</v>
      </c>
      <c r="BE721">
        <v>0.77851893079768497</v>
      </c>
      <c r="BF721">
        <v>73.189764302480214</v>
      </c>
      <c r="BG721">
        <v>370.00731792671553</v>
      </c>
      <c r="BH721">
        <v>2.815142685224415E-2</v>
      </c>
    </row>
    <row r="722" spans="1:60" x14ac:dyDescent="0.25">
      <c r="A722" s="6" t="s">
        <v>554</v>
      </c>
      <c r="B722" t="s">
        <v>1048</v>
      </c>
      <c r="C722" s="6">
        <v>140604</v>
      </c>
      <c r="D722" t="s">
        <v>2055</v>
      </c>
      <c r="F722" s="2" t="s">
        <v>1078</v>
      </c>
      <c r="G722" s="2">
        <v>14478.5</v>
      </c>
      <c r="H722" s="2">
        <v>0</v>
      </c>
      <c r="I722">
        <v>4.5238433949637704</v>
      </c>
      <c r="J722">
        <v>5.2936460388399345E-2</v>
      </c>
      <c r="K722">
        <v>1619.5717806633388</v>
      </c>
      <c r="L722">
        <v>0.54712744524270052</v>
      </c>
      <c r="M722">
        <v>1.0470824671229018</v>
      </c>
      <c r="N722">
        <v>23.822341918945313</v>
      </c>
      <c r="O722" s="2">
        <v>6</v>
      </c>
      <c r="P722">
        <v>1.4200000166893005</v>
      </c>
      <c r="Q722" s="2">
        <v>0</v>
      </c>
      <c r="R722">
        <v>1.4200000166893005</v>
      </c>
      <c r="S722" s="2">
        <v>24.623594284057617</v>
      </c>
      <c r="T722" s="2">
        <v>23.822341918945313</v>
      </c>
      <c r="U722" s="2">
        <v>25.039447784423828</v>
      </c>
      <c r="V722" s="2">
        <v>1800.7830810546875</v>
      </c>
      <c r="W722" s="2">
        <v>1789.7587890625</v>
      </c>
      <c r="X722" s="2">
        <v>18.065135955810547</v>
      </c>
      <c r="Y722" s="2">
        <v>19.140216827392578</v>
      </c>
      <c r="Z722" s="2">
        <v>58.168037414550781</v>
      </c>
      <c r="AA722" s="2">
        <v>61.62969970703125</v>
      </c>
      <c r="AB722" s="2">
        <v>299.50601196289062</v>
      </c>
      <c r="AC722" s="2">
        <v>1500.8306884765625</v>
      </c>
      <c r="AD722" s="2">
        <v>0.22825860977172852</v>
      </c>
      <c r="AE722" s="2">
        <v>100.10746765136719</v>
      </c>
      <c r="AF722" s="2">
        <v>-14.99193000793457</v>
      </c>
      <c r="AG722" s="2">
        <v>0.21403835713863373</v>
      </c>
      <c r="AH722" s="2">
        <v>1</v>
      </c>
      <c r="AI722" s="2">
        <v>-0.21956524252891541</v>
      </c>
      <c r="AJ722" s="2">
        <v>2.737391471862793</v>
      </c>
      <c r="AK722" s="2">
        <v>1</v>
      </c>
      <c r="AL722" s="2">
        <v>0</v>
      </c>
      <c r="AM722" s="2">
        <v>0.15999999642372131</v>
      </c>
      <c r="AN722" s="2">
        <v>111115</v>
      </c>
      <c r="AO722">
        <v>0.49917668660481762</v>
      </c>
      <c r="AP722">
        <v>5.4712744524270046E-4</v>
      </c>
      <c r="AQ722">
        <v>296.97234191894529</v>
      </c>
      <c r="AR722">
        <v>297.77359428405759</v>
      </c>
      <c r="AS722">
        <v>240.1329047888612</v>
      </c>
      <c r="AT722">
        <v>2.6708588179658443</v>
      </c>
      <c r="AU722">
        <v>2.9631611040112582</v>
      </c>
      <c r="AV722">
        <v>29.599800829351913</v>
      </c>
      <c r="AW722">
        <v>10.459584001959335</v>
      </c>
      <c r="AX722">
        <v>24.222968101501465</v>
      </c>
      <c r="AY722">
        <v>3.0353238728865501</v>
      </c>
      <c r="AZ722">
        <v>5.1033955506442553E-2</v>
      </c>
      <c r="BA722">
        <v>1.9160786368883564</v>
      </c>
      <c r="BB722">
        <v>1.1192452359981937</v>
      </c>
      <c r="BC722">
        <v>3.2061863056355555E-2</v>
      </c>
      <c r="BD722">
        <v>162.13122964182236</v>
      </c>
      <c r="BE722">
        <v>0.90491064525610876</v>
      </c>
      <c r="BF722">
        <v>65.082365629089537</v>
      </c>
      <c r="BG722">
        <v>1785.4579520826246</v>
      </c>
      <c r="BH722">
        <v>1.6490023163880645E-3</v>
      </c>
    </row>
    <row r="723" spans="1:60" x14ac:dyDescent="0.25">
      <c r="A723" s="6" t="s">
        <v>554</v>
      </c>
      <c r="B723" t="s">
        <v>1048</v>
      </c>
      <c r="C723" s="6">
        <v>140604</v>
      </c>
      <c r="D723" t="s">
        <v>2055</v>
      </c>
      <c r="F723" s="2" t="s">
        <v>1079</v>
      </c>
      <c r="G723" s="2">
        <v>14618.5</v>
      </c>
      <c r="H723" s="2">
        <v>0</v>
      </c>
      <c r="I723">
        <v>2.0763836208746937</v>
      </c>
      <c r="J723">
        <v>4.968156257023295E-2</v>
      </c>
      <c r="K723">
        <v>319.48430407655144</v>
      </c>
      <c r="L723">
        <v>0.51124504501674028</v>
      </c>
      <c r="M723">
        <v>1.0403802952243411</v>
      </c>
      <c r="N723">
        <v>23.719379425048828</v>
      </c>
      <c r="O723" s="2">
        <v>6</v>
      </c>
      <c r="P723">
        <v>1.4200000166893005</v>
      </c>
      <c r="Q723" s="2">
        <v>0</v>
      </c>
      <c r="R723">
        <v>1.4200000166893005</v>
      </c>
      <c r="S723" s="2">
        <v>24.580741882324219</v>
      </c>
      <c r="T723" s="2">
        <v>23.719379425048828</v>
      </c>
      <c r="U723" s="2">
        <v>25.040441513061523</v>
      </c>
      <c r="V723" s="2">
        <v>398.97329711914062</v>
      </c>
      <c r="W723" s="2">
        <v>394.41082763671875</v>
      </c>
      <c r="X723" s="2">
        <v>18.01966667175293</v>
      </c>
      <c r="Y723" s="2">
        <v>19.024118423461914</v>
      </c>
      <c r="Z723" s="2">
        <v>58.171188354492187</v>
      </c>
      <c r="AA723" s="2">
        <v>61.413768768310547</v>
      </c>
      <c r="AB723" s="2">
        <v>299.57778930664062</v>
      </c>
      <c r="AC723" s="2">
        <v>1500.624267578125</v>
      </c>
      <c r="AD723" s="2">
        <v>1.3014595024287701E-2</v>
      </c>
      <c r="AE723" s="2">
        <v>100.10865020751953</v>
      </c>
      <c r="AF723" s="2">
        <v>2.2341747283935547</v>
      </c>
      <c r="AG723" s="2">
        <v>0.21003864705562592</v>
      </c>
      <c r="AH723" s="2">
        <v>1</v>
      </c>
      <c r="AI723" s="2">
        <v>-0.21956524252891541</v>
      </c>
      <c r="AJ723" s="2">
        <v>2.737391471862793</v>
      </c>
      <c r="AK723" s="2">
        <v>1</v>
      </c>
      <c r="AL723" s="2">
        <v>0</v>
      </c>
      <c r="AM723" s="2">
        <v>0.15999999642372131</v>
      </c>
      <c r="AN723" s="2">
        <v>111115</v>
      </c>
      <c r="AO723">
        <v>0.49929631551106762</v>
      </c>
      <c r="AP723">
        <v>5.1124504501674024E-4</v>
      </c>
      <c r="AQ723">
        <v>296.86937942504881</v>
      </c>
      <c r="AR723">
        <v>297.7307418823242</v>
      </c>
      <c r="AS723">
        <v>240.09987744584942</v>
      </c>
      <c r="AT723">
        <v>2.6976170706329654</v>
      </c>
      <c r="AU723">
        <v>2.9448591119851177</v>
      </c>
      <c r="AV723">
        <v>29.41662989042997</v>
      </c>
      <c r="AW723">
        <v>10.392511466968056</v>
      </c>
      <c r="AX723">
        <v>24.150060653686523</v>
      </c>
      <c r="AY723">
        <v>3.0220782107509798</v>
      </c>
      <c r="AZ723">
        <v>4.8002111936672212E-2</v>
      </c>
      <c r="BA723">
        <v>1.9044788167607767</v>
      </c>
      <c r="BB723">
        <v>1.1175993939902031</v>
      </c>
      <c r="BC723">
        <v>3.0147819329102762E-2</v>
      </c>
      <c r="BD723">
        <v>31.983142443592293</v>
      </c>
      <c r="BE723">
        <v>0.81002924283513811</v>
      </c>
      <c r="BF723">
        <v>65.01829695670169</v>
      </c>
      <c r="BG723">
        <v>392.43680097810204</v>
      </c>
      <c r="BH723">
        <v>3.440118931802104E-3</v>
      </c>
    </row>
    <row r="724" spans="1:60" x14ac:dyDescent="0.25">
      <c r="A724" s="6" t="s">
        <v>554</v>
      </c>
      <c r="B724" t="s">
        <v>1048</v>
      </c>
      <c r="C724" s="6">
        <v>140604</v>
      </c>
      <c r="D724" t="s">
        <v>999</v>
      </c>
      <c r="F724" s="2" t="s">
        <v>1082</v>
      </c>
      <c r="G724" s="2">
        <v>16053.5</v>
      </c>
      <c r="H724" s="2">
        <v>0</v>
      </c>
      <c r="I724">
        <v>20.442656732939454</v>
      </c>
      <c r="J724">
        <v>0.25727243902156288</v>
      </c>
      <c r="K724">
        <v>1595.3966316376786</v>
      </c>
      <c r="L724">
        <v>2.333646298393385</v>
      </c>
      <c r="M724">
        <v>1.0442163191660279</v>
      </c>
      <c r="N724">
        <v>25.039762496948242</v>
      </c>
      <c r="O724" s="2">
        <v>6</v>
      </c>
      <c r="P724">
        <v>1.4200000166893005</v>
      </c>
      <c r="Q724" s="2">
        <v>0</v>
      </c>
      <c r="R724">
        <v>1.4200000166893005</v>
      </c>
      <c r="S724" s="2">
        <v>24.176811218261719</v>
      </c>
      <c r="T724" s="2">
        <v>25.039762496948242</v>
      </c>
      <c r="U724" s="2">
        <v>24.07281494140625</v>
      </c>
      <c r="V724" s="2">
        <v>1799.936279296875</v>
      </c>
      <c r="W724" s="2">
        <v>1770.4678955078125</v>
      </c>
      <c r="X724" s="2">
        <v>18.664443969726563</v>
      </c>
      <c r="Y724" s="2">
        <v>21.402952194213867</v>
      </c>
      <c r="Z724" s="2">
        <v>61.739372253417969</v>
      </c>
      <c r="AA724" s="2">
        <v>70.7979736328125</v>
      </c>
      <c r="AB724" s="2">
        <v>500.35256958007812</v>
      </c>
      <c r="AC724" s="2">
        <v>1499.840087890625</v>
      </c>
      <c r="AD724" s="2">
        <v>0.27331691980361938</v>
      </c>
      <c r="AE724" s="2">
        <v>100.12669372558594</v>
      </c>
      <c r="AF724" s="2">
        <v>-8.8964405059814453</v>
      </c>
      <c r="AG724" s="2">
        <v>0.1851343959569931</v>
      </c>
      <c r="AH724" s="2">
        <v>0.66666668653488159</v>
      </c>
      <c r="AI724" s="2">
        <v>-0.21956524252891541</v>
      </c>
      <c r="AJ724" s="2">
        <v>2.737391471862793</v>
      </c>
      <c r="AK724" s="2">
        <v>1</v>
      </c>
      <c r="AL724" s="2">
        <v>0</v>
      </c>
      <c r="AM724" s="2">
        <v>0.15999999642372131</v>
      </c>
      <c r="AN724" s="2">
        <v>111115</v>
      </c>
      <c r="AO724">
        <v>0.83392094930013017</v>
      </c>
      <c r="AP724">
        <v>2.3336462983933851E-3</v>
      </c>
      <c r="AQ724">
        <v>298.18976249694822</v>
      </c>
      <c r="AR724">
        <v>297.3268112182617</v>
      </c>
      <c r="AS724">
        <v>239.97440869865386</v>
      </c>
      <c r="AT724">
        <v>1.5073856310539375</v>
      </c>
      <c r="AU724">
        <v>3.187223158339437</v>
      </c>
      <c r="AV724">
        <v>31.83190256011607</v>
      </c>
      <c r="AW724">
        <v>10.428950365902203</v>
      </c>
      <c r="AX724">
        <v>24.60828685760498</v>
      </c>
      <c r="AY724">
        <v>3.1061741067149078</v>
      </c>
      <c r="AZ724">
        <v>0.21781009189081516</v>
      </c>
      <c r="BA724">
        <v>2.1430068391734092</v>
      </c>
      <c r="BB724">
        <v>0.96316726754149862</v>
      </c>
      <c r="BC724">
        <v>0.13920060232357845</v>
      </c>
      <c r="BD724">
        <v>159.74178990681727</v>
      </c>
      <c r="BE724">
        <v>0.90111582123892775</v>
      </c>
      <c r="BF724">
        <v>71.504310370521125</v>
      </c>
      <c r="BG724">
        <v>1751.0329756028034</v>
      </c>
      <c r="BH724">
        <v>8.3478614748926372E-3</v>
      </c>
    </row>
    <row r="725" spans="1:60" x14ac:dyDescent="0.25">
      <c r="A725" s="6" t="s">
        <v>554</v>
      </c>
      <c r="B725" t="s">
        <v>1048</v>
      </c>
      <c r="C725" s="6">
        <v>140604</v>
      </c>
      <c r="D725" t="s">
        <v>999</v>
      </c>
      <c r="F725" s="2" t="s">
        <v>1083</v>
      </c>
      <c r="G725" s="2">
        <v>16168</v>
      </c>
      <c r="H725" s="2">
        <v>0</v>
      </c>
      <c r="I725">
        <v>12.157552712821611</v>
      </c>
      <c r="J725">
        <v>0.26137190788111175</v>
      </c>
      <c r="K725">
        <v>291.53736906093104</v>
      </c>
      <c r="L725">
        <v>2.3335244632184331</v>
      </c>
      <c r="M725">
        <v>1.0303171103966888</v>
      </c>
      <c r="N725">
        <v>25.007274627685547</v>
      </c>
      <c r="O725" s="2">
        <v>6</v>
      </c>
      <c r="P725">
        <v>1.4200000166893005</v>
      </c>
      <c r="Q725" s="2">
        <v>0</v>
      </c>
      <c r="R725">
        <v>1.4200000166893005</v>
      </c>
      <c r="S725" s="2">
        <v>24.166051864624023</v>
      </c>
      <c r="T725" s="2">
        <v>25.007274627685547</v>
      </c>
      <c r="U725" s="2">
        <v>24.073053359985352</v>
      </c>
      <c r="V725" s="2">
        <v>398.92172241210937</v>
      </c>
      <c r="W725" s="2">
        <v>383.26919555664062</v>
      </c>
      <c r="X725" s="2">
        <v>18.741231918334961</v>
      </c>
      <c r="Y725" s="2">
        <v>21.479602813720703</v>
      </c>
      <c r="Z725" s="2">
        <v>62.035087585449219</v>
      </c>
      <c r="AA725" s="2">
        <v>71.099327087402344</v>
      </c>
      <c r="AB725" s="2">
        <v>500.31234741210937</v>
      </c>
      <c r="AC725" s="2">
        <v>1498.8887939453125</v>
      </c>
      <c r="AD725" s="2">
        <v>7.4082404375076294E-2</v>
      </c>
      <c r="AE725" s="2">
        <v>100.12940216064453</v>
      </c>
      <c r="AF725" s="2">
        <v>5.3572216033935547</v>
      </c>
      <c r="AG725" s="2">
        <v>0.17988727986812592</v>
      </c>
      <c r="AH725" s="2">
        <v>0.66666668653488159</v>
      </c>
      <c r="AI725" s="2">
        <v>-0.21956524252891541</v>
      </c>
      <c r="AJ725" s="2">
        <v>2.737391471862793</v>
      </c>
      <c r="AK725" s="2">
        <v>1</v>
      </c>
      <c r="AL725" s="2">
        <v>0</v>
      </c>
      <c r="AM725" s="2">
        <v>0.15999999642372131</v>
      </c>
      <c r="AN725" s="2">
        <v>111115</v>
      </c>
      <c r="AO725">
        <v>0.83385391235351547</v>
      </c>
      <c r="AP725">
        <v>2.3335244632184332E-3</v>
      </c>
      <c r="AQ725">
        <v>298.15727462768552</v>
      </c>
      <c r="AR725">
        <v>297.316051864624</v>
      </c>
      <c r="AS725">
        <v>239.82220167080595</v>
      </c>
      <c r="AT725">
        <v>1.5086658575262293</v>
      </c>
      <c r="AU725">
        <v>3.1810568987826411</v>
      </c>
      <c r="AV725">
        <v>31.769458621944544</v>
      </c>
      <c r="AW725">
        <v>10.289855808223841</v>
      </c>
      <c r="AX725">
        <v>24.586663246154785</v>
      </c>
      <c r="AY725">
        <v>3.1021601364385147</v>
      </c>
      <c r="AZ725">
        <v>0.22074123406581844</v>
      </c>
      <c r="BA725">
        <v>2.1507397883859523</v>
      </c>
      <c r="BB725">
        <v>0.95142034805256248</v>
      </c>
      <c r="BC725">
        <v>0.14111668785603879</v>
      </c>
      <c r="BD725">
        <v>29.191462471558211</v>
      </c>
      <c r="BE725">
        <v>0.76065953758041271</v>
      </c>
      <c r="BF725">
        <v>71.897585448716057</v>
      </c>
      <c r="BG725">
        <v>371.71095895846435</v>
      </c>
      <c r="BH725">
        <v>2.3515547872642487E-2</v>
      </c>
    </row>
    <row r="726" spans="1:60" x14ac:dyDescent="0.25">
      <c r="A726" s="6" t="s">
        <v>554</v>
      </c>
      <c r="B726" t="s">
        <v>1048</v>
      </c>
      <c r="C726" s="6">
        <v>140604</v>
      </c>
      <c r="D726" t="s">
        <v>1000</v>
      </c>
      <c r="F726" s="2" t="s">
        <v>1084</v>
      </c>
      <c r="G726" s="2">
        <v>16362</v>
      </c>
      <c r="H726" s="2">
        <v>0</v>
      </c>
      <c r="I726">
        <v>23.062615403798862</v>
      </c>
      <c r="J726">
        <v>0.35612431647600123</v>
      </c>
      <c r="K726">
        <v>1619.399570024719</v>
      </c>
      <c r="L726">
        <v>2.9399427568979091</v>
      </c>
      <c r="M726">
        <v>1.006358580772563</v>
      </c>
      <c r="N726">
        <v>24.961393356323242</v>
      </c>
      <c r="O726" s="2">
        <v>6</v>
      </c>
      <c r="P726">
        <v>1.4200000166893005</v>
      </c>
      <c r="Q726" s="2">
        <v>0</v>
      </c>
      <c r="R726">
        <v>1.4200000166893005</v>
      </c>
      <c r="S726" s="2">
        <v>24.227609634399414</v>
      </c>
      <c r="T726" s="2">
        <v>24.961393356323242</v>
      </c>
      <c r="U726" s="2">
        <v>24.073266983032227</v>
      </c>
      <c r="V726" s="2">
        <v>1800.760009765625</v>
      </c>
      <c r="W726" s="2">
        <v>1772.4775390625</v>
      </c>
      <c r="X726" s="2">
        <v>18.754684448242188</v>
      </c>
      <c r="Y726" s="2">
        <v>21.631933212280273</v>
      </c>
      <c r="Z726" s="2">
        <v>61.851253509521484</v>
      </c>
      <c r="AA726" s="2">
        <v>71.340164184570313</v>
      </c>
      <c r="AB726" s="2">
        <v>599.811767578125</v>
      </c>
      <c r="AC726" s="2">
        <v>1500.231201171875</v>
      </c>
      <c r="AD726" s="2">
        <v>0.11512971669435501</v>
      </c>
      <c r="AE726" s="2">
        <v>100.13010406494141</v>
      </c>
      <c r="AF726" s="2">
        <v>-9.0525684356689453</v>
      </c>
      <c r="AG726" s="2">
        <v>0.17669819295406342</v>
      </c>
      <c r="AH726" s="2">
        <v>1</v>
      </c>
      <c r="AI726" s="2">
        <v>-0.21956524252891541</v>
      </c>
      <c r="AJ726" s="2">
        <v>2.737391471862793</v>
      </c>
      <c r="AK726" s="2">
        <v>1</v>
      </c>
      <c r="AL726" s="2">
        <v>0</v>
      </c>
      <c r="AM726" s="2">
        <v>0.15999999642372131</v>
      </c>
      <c r="AN726" s="2">
        <v>111115</v>
      </c>
      <c r="AO726">
        <v>0.99968627929687492</v>
      </c>
      <c r="AP726">
        <v>2.939942756897909E-3</v>
      </c>
      <c r="AQ726">
        <v>298.11139335632322</v>
      </c>
      <c r="AR726">
        <v>297.37760963439939</v>
      </c>
      <c r="AS726">
        <v>240.03698682225513</v>
      </c>
      <c r="AT726">
        <v>1.2089305509778119</v>
      </c>
      <c r="AU726">
        <v>3.1723663044440489</v>
      </c>
      <c r="AV726">
        <v>31.682442898356989</v>
      </c>
      <c r="AW726">
        <v>10.050509686076715</v>
      </c>
      <c r="AX726">
        <v>24.594501495361328</v>
      </c>
      <c r="AY726">
        <v>3.1036146189524612</v>
      </c>
      <c r="AZ726">
        <v>0.28471910772044073</v>
      </c>
      <c r="BA726">
        <v>2.1660077236714859</v>
      </c>
      <c r="BB726">
        <v>0.93760689528097529</v>
      </c>
      <c r="BC726">
        <v>0.1832306624505228</v>
      </c>
      <c r="BD726">
        <v>162.15064746929647</v>
      </c>
      <c r="BE726">
        <v>0.91363615861741909</v>
      </c>
      <c r="BF726">
        <v>73.943349671340414</v>
      </c>
      <c r="BG726">
        <v>1750.5518134081315</v>
      </c>
      <c r="BH726">
        <v>9.7416541577176018E-3</v>
      </c>
    </row>
    <row r="727" spans="1:60" x14ac:dyDescent="0.25">
      <c r="A727" s="6" t="s">
        <v>554</v>
      </c>
      <c r="B727" t="s">
        <v>1048</v>
      </c>
      <c r="C727" s="6">
        <v>140604</v>
      </c>
      <c r="D727" t="s">
        <v>1000</v>
      </c>
      <c r="F727" s="2" t="s">
        <v>692</v>
      </c>
      <c r="G727" s="2">
        <v>16524</v>
      </c>
      <c r="H727" s="2">
        <v>0</v>
      </c>
      <c r="I727">
        <v>13.15280256572318</v>
      </c>
      <c r="J727">
        <v>0.3545814045226392</v>
      </c>
      <c r="K727">
        <v>307.62880413001812</v>
      </c>
      <c r="L727">
        <v>2.9012838321170329</v>
      </c>
      <c r="M727">
        <v>0.99680610855283724</v>
      </c>
      <c r="N727">
        <v>24.84752082824707</v>
      </c>
      <c r="O727" s="2">
        <v>6</v>
      </c>
      <c r="P727">
        <v>1.4200000166893005</v>
      </c>
      <c r="Q727" s="2">
        <v>0</v>
      </c>
      <c r="R727">
        <v>1.4200000166893005</v>
      </c>
      <c r="S727" s="2">
        <v>24.150930404663086</v>
      </c>
      <c r="T727" s="2">
        <v>24.84752082824707</v>
      </c>
      <c r="U727" s="2">
        <v>24.070276260375977</v>
      </c>
      <c r="V727" s="2">
        <v>399.44638061523437</v>
      </c>
      <c r="W727" s="2">
        <v>385.17327880859375</v>
      </c>
      <c r="X727" s="2">
        <v>18.672233581542969</v>
      </c>
      <c r="Y727" s="2">
        <v>21.511663436889648</v>
      </c>
      <c r="Z727" s="2">
        <v>61.866546630859375</v>
      </c>
      <c r="AA727" s="2">
        <v>71.274406433105469</v>
      </c>
      <c r="AB727" s="2">
        <v>599.8822021484375</v>
      </c>
      <c r="AC727" s="2">
        <v>1500.4464111328125</v>
      </c>
      <c r="AD727" s="2">
        <v>0.34940451383590698</v>
      </c>
      <c r="AE727" s="2">
        <v>100.13547515869141</v>
      </c>
      <c r="AF727" s="2">
        <v>5.3880443572998047</v>
      </c>
      <c r="AG727" s="2">
        <v>0.17134808003902435</v>
      </c>
      <c r="AH727" s="2">
        <v>1</v>
      </c>
      <c r="AI727" s="2">
        <v>-0.21956524252891541</v>
      </c>
      <c r="AJ727" s="2">
        <v>2.737391471862793</v>
      </c>
      <c r="AK727" s="2">
        <v>1</v>
      </c>
      <c r="AL727" s="2">
        <v>0</v>
      </c>
      <c r="AM727" s="2">
        <v>0.15999999642372131</v>
      </c>
      <c r="AN727" s="2">
        <v>111115</v>
      </c>
      <c r="AO727">
        <v>0.99980367024739569</v>
      </c>
      <c r="AP727">
        <v>2.901283832117033E-3</v>
      </c>
      <c r="AQ727">
        <v>297.99752082824705</v>
      </c>
      <c r="AR727">
        <v>297.30093040466306</v>
      </c>
      <c r="AS727">
        <v>240.07142041523548</v>
      </c>
      <c r="AT727">
        <v>1.234830800761209</v>
      </c>
      <c r="AU727">
        <v>3.150886748259631</v>
      </c>
      <c r="AV727">
        <v>31.46623854599191</v>
      </c>
      <c r="AW727">
        <v>9.9545751091022616</v>
      </c>
      <c r="AX727">
        <v>24.499225616455078</v>
      </c>
      <c r="AY727">
        <v>3.0859753685146818</v>
      </c>
      <c r="AZ727">
        <v>0.28373203636719985</v>
      </c>
      <c r="BA727">
        <v>2.1540806397067938</v>
      </c>
      <c r="BB727">
        <v>0.93189472880788804</v>
      </c>
      <c r="BC727">
        <v>0.18257664863229972</v>
      </c>
      <c r="BD727">
        <v>30.804556474059375</v>
      </c>
      <c r="BE727">
        <v>0.79867639074435837</v>
      </c>
      <c r="BF727">
        <v>73.996642239485837</v>
      </c>
      <c r="BG727">
        <v>372.6688539811035</v>
      </c>
      <c r="BH727">
        <v>2.6116033457192527E-2</v>
      </c>
    </row>
    <row r="728" spans="1:60" x14ac:dyDescent="0.25">
      <c r="A728" s="6" t="s">
        <v>554</v>
      </c>
      <c r="B728" t="s">
        <v>1048</v>
      </c>
      <c r="C728" s="6">
        <v>140604</v>
      </c>
      <c r="D728" t="s">
        <v>998</v>
      </c>
      <c r="F728" s="2" t="s">
        <v>1080</v>
      </c>
      <c r="G728" s="2">
        <v>15556</v>
      </c>
      <c r="H728" s="2">
        <v>0</v>
      </c>
      <c r="I728">
        <v>21.122911261461859</v>
      </c>
      <c r="J728">
        <v>0.19466788417729736</v>
      </c>
      <c r="K728">
        <v>1529.2900674252273</v>
      </c>
      <c r="L728">
        <v>1.8841169920236478</v>
      </c>
      <c r="M728">
        <v>1.0716054595478814</v>
      </c>
      <c r="N728">
        <v>25.539554595947266</v>
      </c>
      <c r="O728" s="2">
        <v>6</v>
      </c>
      <c r="P728">
        <v>1.4200000166893005</v>
      </c>
      <c r="Q728" s="2">
        <v>0</v>
      </c>
      <c r="R728">
        <v>1.4200000166893005</v>
      </c>
      <c r="S728" s="2">
        <v>24.843629837036133</v>
      </c>
      <c r="T728" s="2">
        <v>25.539554595947266</v>
      </c>
      <c r="U728" s="2">
        <v>25.03704833984375</v>
      </c>
      <c r="V728" s="2">
        <v>1800.59814453125</v>
      </c>
      <c r="W728" s="2">
        <v>1751.667236328125</v>
      </c>
      <c r="X728" s="2">
        <v>18.400642395019531</v>
      </c>
      <c r="Y728" s="2">
        <v>22.091995239257813</v>
      </c>
      <c r="Z728" s="2">
        <v>58.480731964111328</v>
      </c>
      <c r="AA728" s="2">
        <v>70.212554931640625</v>
      </c>
      <c r="AB728" s="2">
        <v>299.48257446289062</v>
      </c>
      <c r="AC728" s="2">
        <v>1499.577392578125</v>
      </c>
      <c r="AD728" s="2">
        <v>0.11112314462661743</v>
      </c>
      <c r="AE728" s="2">
        <v>100.11790466308594</v>
      </c>
      <c r="AF728" s="2">
        <v>-10.689165115356445</v>
      </c>
      <c r="AG728" s="2">
        <v>0.16435573995113373</v>
      </c>
      <c r="AH728" s="2">
        <v>0.66666668653488159</v>
      </c>
      <c r="AI728" s="2">
        <v>-0.21956524252891541</v>
      </c>
      <c r="AJ728" s="2">
        <v>2.737391471862793</v>
      </c>
      <c r="AK728" s="2">
        <v>1</v>
      </c>
      <c r="AL728" s="2">
        <v>0</v>
      </c>
      <c r="AM728" s="2">
        <v>0.15999999642372131</v>
      </c>
      <c r="AN728" s="2">
        <v>111115</v>
      </c>
      <c r="AO728">
        <v>0.49913762410481766</v>
      </c>
      <c r="AP728">
        <v>1.8841169920236478E-3</v>
      </c>
      <c r="AQ728">
        <v>298.68955459594724</v>
      </c>
      <c r="AR728">
        <v>297.99362983703611</v>
      </c>
      <c r="AS728">
        <v>239.93237744959333</v>
      </c>
      <c r="AT728">
        <v>1.7624901747838213</v>
      </c>
      <c r="AU728">
        <v>3.2834097327292433</v>
      </c>
      <c r="AV728">
        <v>32.795429986059787</v>
      </c>
      <c r="AW728">
        <v>10.703434746801975</v>
      </c>
      <c r="AX728">
        <v>25.191592216491699</v>
      </c>
      <c r="AY728">
        <v>3.2161794095404326</v>
      </c>
      <c r="AZ728">
        <v>0.17119829943499401</v>
      </c>
      <c r="BA728">
        <v>2.2118042731813619</v>
      </c>
      <c r="BB728">
        <v>1.0043751363590707</v>
      </c>
      <c r="BC728">
        <v>0.10888602046682158</v>
      </c>
      <c r="BD728">
        <v>153.10931717268318</v>
      </c>
      <c r="BE728">
        <v>0.87304827978112531</v>
      </c>
      <c r="BF728">
        <v>70.487892218625632</v>
      </c>
      <c r="BG728">
        <v>1731.5855955761356</v>
      </c>
      <c r="BH728">
        <v>8.5985324441678838E-3</v>
      </c>
    </row>
    <row r="729" spans="1:60" x14ac:dyDescent="0.25">
      <c r="A729" s="6" t="s">
        <v>554</v>
      </c>
      <c r="B729" t="s">
        <v>1048</v>
      </c>
      <c r="C729" s="6">
        <v>140604</v>
      </c>
      <c r="D729" t="s">
        <v>998</v>
      </c>
      <c r="F729" s="2" t="s">
        <v>1081</v>
      </c>
      <c r="G729" s="2">
        <v>15683.5</v>
      </c>
      <c r="H729" s="2">
        <v>0</v>
      </c>
      <c r="I729">
        <v>10.900352873617427</v>
      </c>
      <c r="J729">
        <v>0.19994570832349626</v>
      </c>
      <c r="K729">
        <v>272.17187663459435</v>
      </c>
      <c r="L729">
        <v>1.9720521308671315</v>
      </c>
      <c r="M729">
        <v>1.0950344061454267</v>
      </c>
      <c r="N729">
        <v>25.858043670654297</v>
      </c>
      <c r="O729" s="2">
        <v>6</v>
      </c>
      <c r="P729">
        <v>1.4200000166893005</v>
      </c>
      <c r="Q729" s="2">
        <v>0</v>
      </c>
      <c r="R729">
        <v>1.4200000166893005</v>
      </c>
      <c r="S729" s="2">
        <v>24.943025588989258</v>
      </c>
      <c r="T729" s="2">
        <v>25.858043670654297</v>
      </c>
      <c r="U729" s="2">
        <v>25.041908264160156</v>
      </c>
      <c r="V729" s="2">
        <v>398.96206665039062</v>
      </c>
      <c r="W729" s="2">
        <v>375.64266967773437</v>
      </c>
      <c r="X729" s="2">
        <v>18.621255874633789</v>
      </c>
      <c r="Y729" s="2">
        <v>22.482831954956055</v>
      </c>
      <c r="Z729" s="2">
        <v>58.833240509033203</v>
      </c>
      <c r="AA729" s="2">
        <v>71.033760070800781</v>
      </c>
      <c r="AB729" s="2">
        <v>299.52249145507812</v>
      </c>
      <c r="AC729" s="2">
        <v>1499.316162109375</v>
      </c>
      <c r="AD729" s="2">
        <v>0.1171351820230484</v>
      </c>
      <c r="AE729" s="2">
        <v>100.12012481689453</v>
      </c>
      <c r="AF729" s="2">
        <v>4.7877635955810547</v>
      </c>
      <c r="AG729" s="2">
        <v>0.1656794399023056</v>
      </c>
      <c r="AH729" s="2">
        <v>0.66666668653488159</v>
      </c>
      <c r="AI729" s="2">
        <v>-0.21956524252891541</v>
      </c>
      <c r="AJ729" s="2">
        <v>2.737391471862793</v>
      </c>
      <c r="AK729" s="2">
        <v>1</v>
      </c>
      <c r="AL729" s="2">
        <v>0</v>
      </c>
      <c r="AM729" s="2">
        <v>0.15999999642372131</v>
      </c>
      <c r="AN729" s="2">
        <v>111115</v>
      </c>
      <c r="AO729">
        <v>0.49920415242513017</v>
      </c>
      <c r="AP729">
        <v>1.9720521308671315E-3</v>
      </c>
      <c r="AQ729">
        <v>299.00804367065427</v>
      </c>
      <c r="AR729">
        <v>298.09302558898924</v>
      </c>
      <c r="AS729">
        <v>239.89058057552757</v>
      </c>
      <c r="AT729">
        <v>1.6854126950785431</v>
      </c>
      <c r="AU729">
        <v>3.3460183477128917</v>
      </c>
      <c r="AV729">
        <v>33.420037718014072</v>
      </c>
      <c r="AW729">
        <v>10.937205763058017</v>
      </c>
      <c r="AX729">
        <v>25.400534629821777</v>
      </c>
      <c r="AY729">
        <v>3.2564036396399278</v>
      </c>
      <c r="AZ729">
        <v>0.1752669270163825</v>
      </c>
      <c r="BA729">
        <v>2.2509839415674651</v>
      </c>
      <c r="BB729">
        <v>1.0054196980724628</v>
      </c>
      <c r="BC729">
        <v>0.11152050315336237</v>
      </c>
      <c r="BD729">
        <v>27.249882260304005</v>
      </c>
      <c r="BE729">
        <v>0.72454994760869929</v>
      </c>
      <c r="BF729">
        <v>70.487950627822713</v>
      </c>
      <c r="BG729">
        <v>365.279658264754</v>
      </c>
      <c r="BH729">
        <v>2.1034391535279435E-2</v>
      </c>
    </row>
    <row r="730" spans="1:60" x14ac:dyDescent="0.25">
      <c r="A730" s="6" t="s">
        <v>554</v>
      </c>
      <c r="B730" t="s">
        <v>1048</v>
      </c>
      <c r="C730" s="6">
        <v>140604</v>
      </c>
      <c r="D730" t="s">
        <v>1021</v>
      </c>
      <c r="F730" s="2" t="s">
        <v>1074</v>
      </c>
      <c r="G730" s="2">
        <v>13326.5</v>
      </c>
      <c r="H730" s="2">
        <v>0</v>
      </c>
      <c r="I730">
        <v>23.267151230509285</v>
      </c>
      <c r="J730">
        <v>0.29191286818398843</v>
      </c>
      <c r="K730">
        <v>1591.2750043191691</v>
      </c>
      <c r="L730">
        <v>2.4614848130510172</v>
      </c>
      <c r="M730">
        <v>0.99069111787540765</v>
      </c>
      <c r="N730">
        <v>24.827022552490234</v>
      </c>
      <c r="O730" s="2">
        <v>6</v>
      </c>
      <c r="P730">
        <v>1.4200000166893005</v>
      </c>
      <c r="Q730" s="2">
        <v>0</v>
      </c>
      <c r="R730">
        <v>1.4200000166893005</v>
      </c>
      <c r="S730" s="2">
        <v>24.802757263183594</v>
      </c>
      <c r="T730" s="2">
        <v>24.827022552490234</v>
      </c>
      <c r="U730" s="2">
        <v>25.044004440307617</v>
      </c>
      <c r="V730" s="2">
        <v>1801.0205078125</v>
      </c>
      <c r="W730" s="2">
        <v>1767.9012451171875</v>
      </c>
      <c r="X730" s="2">
        <v>18.652471542358398</v>
      </c>
      <c r="Y730" s="2">
        <v>21.540594100952148</v>
      </c>
      <c r="Z730" s="2">
        <v>59.418846130371094</v>
      </c>
      <c r="AA730" s="2">
        <v>68.619178771972656</v>
      </c>
      <c r="AB730" s="2">
        <v>500.35195922851563</v>
      </c>
      <c r="AC730" s="2">
        <v>1499.2987060546875</v>
      </c>
      <c r="AD730" s="2">
        <v>0.13215053081512451</v>
      </c>
      <c r="AE730" s="2">
        <v>100.10599517822266</v>
      </c>
      <c r="AF730" s="2">
        <v>-12.65654182434082</v>
      </c>
      <c r="AG730" s="2">
        <v>0.1860651820898056</v>
      </c>
      <c r="AH730" s="2">
        <v>0.66666668653488159</v>
      </c>
      <c r="AI730" s="2">
        <v>-0.21956524252891541</v>
      </c>
      <c r="AJ730" s="2">
        <v>2.737391471862793</v>
      </c>
      <c r="AK730" s="2">
        <v>1</v>
      </c>
      <c r="AL730" s="2">
        <v>0</v>
      </c>
      <c r="AM730" s="2">
        <v>0.15999999642372131</v>
      </c>
      <c r="AN730" s="2">
        <v>111115</v>
      </c>
      <c r="AO730">
        <v>0.83391993204752601</v>
      </c>
      <c r="AP730">
        <v>2.461484813051017E-3</v>
      </c>
      <c r="AQ730">
        <v>297.97702255249021</v>
      </c>
      <c r="AR730">
        <v>297.95275726318357</v>
      </c>
      <c r="AS730">
        <v>239.88778760683999</v>
      </c>
      <c r="AT730">
        <v>1.5530413562235488</v>
      </c>
      <c r="AU730">
        <v>3.1470337270813746</v>
      </c>
      <c r="AV730">
        <v>31.437015550153479</v>
      </c>
      <c r="AW730">
        <v>9.8964214492013305</v>
      </c>
      <c r="AX730">
        <v>24.814889907836914</v>
      </c>
      <c r="AY730">
        <v>3.1447551178077329</v>
      </c>
      <c r="AZ730">
        <v>0.24213631508694822</v>
      </c>
      <c r="BA730">
        <v>2.156342609205967</v>
      </c>
      <c r="BB730">
        <v>0.98841250860176588</v>
      </c>
      <c r="BC730">
        <v>0.15513794421418359</v>
      </c>
      <c r="BD730">
        <v>159.29616790960097</v>
      </c>
      <c r="BE730">
        <v>0.90009269958610694</v>
      </c>
      <c r="BF730">
        <v>73.177292689989983</v>
      </c>
      <c r="BG730">
        <v>1745.7810663904147</v>
      </c>
      <c r="BH730">
        <v>9.7528101801309993E-3</v>
      </c>
    </row>
    <row r="731" spans="1:60" x14ac:dyDescent="0.25">
      <c r="A731" s="6" t="s">
        <v>554</v>
      </c>
      <c r="B731" t="s">
        <v>1048</v>
      </c>
      <c r="C731" s="6">
        <v>140604</v>
      </c>
      <c r="D731" t="s">
        <v>1021</v>
      </c>
      <c r="F731" s="2" t="s">
        <v>1075</v>
      </c>
      <c r="G731" s="2">
        <v>13434.5</v>
      </c>
      <c r="H731" s="2">
        <v>0</v>
      </c>
      <c r="I731">
        <v>13.022516899890265</v>
      </c>
      <c r="J731">
        <v>0.30046014076999517</v>
      </c>
      <c r="K731">
        <v>295.00691800164122</v>
      </c>
      <c r="L731">
        <v>2.4855454196968902</v>
      </c>
      <c r="M731">
        <v>0.97672490188691485</v>
      </c>
      <c r="N731">
        <v>24.815101623535156</v>
      </c>
      <c r="O731" s="2">
        <v>6</v>
      </c>
      <c r="P731">
        <v>1.4200000166893005</v>
      </c>
      <c r="Q731" s="2">
        <v>0</v>
      </c>
      <c r="R731">
        <v>1.4200000166893005</v>
      </c>
      <c r="S731" s="2">
        <v>24.788335800170898</v>
      </c>
      <c r="T731" s="2">
        <v>24.815101623535156</v>
      </c>
      <c r="U731" s="2">
        <v>25.040266036987305</v>
      </c>
      <c r="V731" s="2">
        <v>398.96612548828125</v>
      </c>
      <c r="W731" s="2">
        <v>382.21176147460937</v>
      </c>
      <c r="X731" s="2">
        <v>18.741828918457031</v>
      </c>
      <c r="Y731" s="2">
        <v>21.657682418823242</v>
      </c>
      <c r="Z731" s="2">
        <v>59.755104064941406</v>
      </c>
      <c r="AA731" s="2">
        <v>69.051795959472656</v>
      </c>
      <c r="AB731" s="2">
        <v>500.37786865234375</v>
      </c>
      <c r="AC731" s="2">
        <v>1499.923095703125</v>
      </c>
      <c r="AD731" s="2">
        <v>0.22325330972671509</v>
      </c>
      <c r="AE731" s="2">
        <v>100.10627746582031</v>
      </c>
      <c r="AF731" s="2">
        <v>3.4081554412841797</v>
      </c>
      <c r="AG731" s="2">
        <v>0.17917583882808685</v>
      </c>
      <c r="AH731" s="2">
        <v>1</v>
      </c>
      <c r="AI731" s="2">
        <v>-0.21956524252891541</v>
      </c>
      <c r="AJ731" s="2">
        <v>2.737391471862793</v>
      </c>
      <c r="AK731" s="2">
        <v>1</v>
      </c>
      <c r="AL731" s="2">
        <v>0</v>
      </c>
      <c r="AM731" s="2">
        <v>0.15999999642372131</v>
      </c>
      <c r="AN731" s="2">
        <v>111115</v>
      </c>
      <c r="AO731">
        <v>0.8339631144205728</v>
      </c>
      <c r="AP731">
        <v>2.4855454196968901E-3</v>
      </c>
      <c r="AQ731">
        <v>297.96510162353513</v>
      </c>
      <c r="AR731">
        <v>297.93833580017088</v>
      </c>
      <c r="AS731">
        <v>239.987689948357</v>
      </c>
      <c r="AT731">
        <v>1.5413392911858597</v>
      </c>
      <c r="AU731">
        <v>3.1447948673722528</v>
      </c>
      <c r="AV731">
        <v>31.414562073252526</v>
      </c>
      <c r="AW731">
        <v>9.7568796544292837</v>
      </c>
      <c r="AX731">
        <v>24.801718711853027</v>
      </c>
      <c r="AY731">
        <v>3.1422830925790741</v>
      </c>
      <c r="AZ731">
        <v>0.24798796011523264</v>
      </c>
      <c r="BA731">
        <v>2.1680699654853379</v>
      </c>
      <c r="BB731">
        <v>0.9742131270937362</v>
      </c>
      <c r="BC731">
        <v>0.15898366697533911</v>
      </c>
      <c r="BD731">
        <v>29.532044387808799</v>
      </c>
      <c r="BE731">
        <v>0.77184154894521417</v>
      </c>
      <c r="BF731">
        <v>73.666788495715366</v>
      </c>
      <c r="BG731">
        <v>369.83119977867352</v>
      </c>
      <c r="BH731">
        <v>2.5939590784125485E-2</v>
      </c>
    </row>
    <row r="732" spans="1:60" x14ac:dyDescent="0.25">
      <c r="A732" s="6" t="s">
        <v>554</v>
      </c>
      <c r="B732" t="s">
        <v>1048</v>
      </c>
      <c r="C732" s="6">
        <v>140604</v>
      </c>
      <c r="D732" t="s">
        <v>1020</v>
      </c>
      <c r="F732" s="2" t="s">
        <v>1076</v>
      </c>
      <c r="G732" s="2">
        <v>13661</v>
      </c>
      <c r="H732" s="2">
        <v>0</v>
      </c>
      <c r="I732">
        <v>24.660025747047822</v>
      </c>
      <c r="J732">
        <v>0.20297429000347345</v>
      </c>
      <c r="K732">
        <v>1518.8452120335871</v>
      </c>
      <c r="L732">
        <v>2.0260002230464691</v>
      </c>
      <c r="M732">
        <v>1.1117298116439875</v>
      </c>
      <c r="N732">
        <v>25.163984298706055</v>
      </c>
      <c r="O732" s="2">
        <v>6</v>
      </c>
      <c r="P732">
        <v>1.4200000166893005</v>
      </c>
      <c r="Q732" s="2">
        <v>0</v>
      </c>
      <c r="R732">
        <v>1.4200000166893005</v>
      </c>
      <c r="S732" s="2">
        <v>24.771684646606445</v>
      </c>
      <c r="T732" s="2">
        <v>25.163984298706055</v>
      </c>
      <c r="U732" s="2">
        <v>25.04052734375</v>
      </c>
      <c r="V732" s="2">
        <v>1800.3311767578125</v>
      </c>
      <c r="W732" s="2">
        <v>1766.47119140625</v>
      </c>
      <c r="X732" s="2">
        <v>18.591508865356445</v>
      </c>
      <c r="Y732" s="2">
        <v>20.969852447509766</v>
      </c>
      <c r="Z732" s="2">
        <v>59.333492279052734</v>
      </c>
      <c r="AA732" s="2">
        <v>66.923812866210937</v>
      </c>
      <c r="AB732" s="2">
        <v>500.39413452148437</v>
      </c>
      <c r="AC732" s="2">
        <v>1499.86083984375</v>
      </c>
      <c r="AD732" s="2">
        <v>0.11613129079341888</v>
      </c>
      <c r="AE732" s="2">
        <v>100.10405731201172</v>
      </c>
      <c r="AF732" s="2">
        <v>-12.96110725402832</v>
      </c>
      <c r="AG732" s="2">
        <v>0.19575260579586029</v>
      </c>
      <c r="AH732" s="2">
        <v>1</v>
      </c>
      <c r="AI732" s="2">
        <v>-0.21956524252891541</v>
      </c>
      <c r="AJ732" s="2">
        <v>2.737391471862793</v>
      </c>
      <c r="AK732" s="2">
        <v>1</v>
      </c>
      <c r="AL732" s="2">
        <v>0</v>
      </c>
      <c r="AM732" s="2">
        <v>0.15999999642372131</v>
      </c>
      <c r="AN732" s="2">
        <v>111115</v>
      </c>
      <c r="AO732">
        <v>0.83399022420247393</v>
      </c>
      <c r="AP732">
        <v>2.0260002230464689E-3</v>
      </c>
      <c r="AQ732">
        <v>298.31398429870603</v>
      </c>
      <c r="AR732">
        <v>297.92168464660642</v>
      </c>
      <c r="AS732">
        <v>239.97772901107965</v>
      </c>
      <c r="AT732">
        <v>1.731090774718175</v>
      </c>
      <c r="AU732">
        <v>3.2108971228739343</v>
      </c>
      <c r="AV732">
        <v>32.075594227574342</v>
      </c>
      <c r="AW732">
        <v>11.105741780064577</v>
      </c>
      <c r="AX732">
        <v>24.96783447265625</v>
      </c>
      <c r="AY732">
        <v>3.1735850942239012</v>
      </c>
      <c r="AZ732">
        <v>0.17758968457101484</v>
      </c>
      <c r="BA732">
        <v>2.0991673112299467</v>
      </c>
      <c r="BB732">
        <v>1.0744177829939545</v>
      </c>
      <c r="BC732">
        <v>0.11302550605161296</v>
      </c>
      <c r="BD732">
        <v>152.04256815348481</v>
      </c>
      <c r="BE732">
        <v>0.85981884076154502</v>
      </c>
      <c r="BF732">
        <v>68.881135104147688</v>
      </c>
      <c r="BG732">
        <v>1743.0268010067823</v>
      </c>
      <c r="BH732">
        <v>9.7451775507584534E-3</v>
      </c>
    </row>
    <row r="733" spans="1:60" x14ac:dyDescent="0.25">
      <c r="A733" s="6" t="s">
        <v>554</v>
      </c>
      <c r="B733" t="s">
        <v>1048</v>
      </c>
      <c r="C733" s="6">
        <v>140604</v>
      </c>
      <c r="D733" t="s">
        <v>1020</v>
      </c>
      <c r="F733" s="2" t="s">
        <v>1077</v>
      </c>
      <c r="G733" s="2">
        <v>13775</v>
      </c>
      <c r="H733" s="2">
        <v>0</v>
      </c>
      <c r="I733">
        <v>12.174055051529304</v>
      </c>
      <c r="J733">
        <v>0.20180737098930976</v>
      </c>
      <c r="K733">
        <v>269.49912770635581</v>
      </c>
      <c r="L733">
        <v>1.9962266678767615</v>
      </c>
      <c r="M733">
        <v>1.1010490503696708</v>
      </c>
      <c r="N733">
        <v>25.085624694824219</v>
      </c>
      <c r="O733" s="2">
        <v>6</v>
      </c>
      <c r="P733">
        <v>1.4200000166893005</v>
      </c>
      <c r="Q733" s="2">
        <v>0</v>
      </c>
      <c r="R733">
        <v>1.4200000166893005</v>
      </c>
      <c r="S733" s="2">
        <v>24.716884613037109</v>
      </c>
      <c r="T733" s="2">
        <v>25.085624694824219</v>
      </c>
      <c r="U733" s="2">
        <v>25.041679382324219</v>
      </c>
      <c r="V733" s="2">
        <v>399.07794189453125</v>
      </c>
      <c r="W733" s="2">
        <v>383.5615234375</v>
      </c>
      <c r="X733" s="2">
        <v>18.583427429199219</v>
      </c>
      <c r="Y733" s="2">
        <v>20.927068710327148</v>
      </c>
      <c r="Z733" s="2">
        <v>59.502506256103516</v>
      </c>
      <c r="AA733" s="2">
        <v>67.006637573242188</v>
      </c>
      <c r="AB733" s="2">
        <v>500.36279296875</v>
      </c>
      <c r="AC733" s="2">
        <v>1499.4393310546875</v>
      </c>
      <c r="AD733" s="2">
        <v>8.0091476440429688E-2</v>
      </c>
      <c r="AE733" s="2">
        <v>100.10463714599609</v>
      </c>
      <c r="AF733" s="2">
        <v>3.1478404998779297</v>
      </c>
      <c r="AG733" s="2">
        <v>0.1856531947851181</v>
      </c>
      <c r="AH733" s="2">
        <v>1</v>
      </c>
      <c r="AI733" s="2">
        <v>-0.21956524252891541</v>
      </c>
      <c r="AJ733" s="2">
        <v>2.737391471862793</v>
      </c>
      <c r="AK733" s="2">
        <v>1</v>
      </c>
      <c r="AL733" s="2">
        <v>0</v>
      </c>
      <c r="AM733" s="2">
        <v>0.15999999642372131</v>
      </c>
      <c r="AN733" s="2">
        <v>111115</v>
      </c>
      <c r="AO733">
        <v>0.83393798828124988</v>
      </c>
      <c r="AP733">
        <v>1.9962266678767615E-3</v>
      </c>
      <c r="AQ733">
        <v>298.2356246948242</v>
      </c>
      <c r="AR733">
        <v>297.86688461303709</v>
      </c>
      <c r="AS733">
        <v>239.91028760633708</v>
      </c>
      <c r="AT733">
        <v>1.7492499965457273</v>
      </c>
      <c r="AU733">
        <v>3.1959456701462985</v>
      </c>
      <c r="AV733">
        <v>31.926050193711006</v>
      </c>
      <c r="AW733">
        <v>10.998981483383858</v>
      </c>
      <c r="AX733">
        <v>24.901254653930664</v>
      </c>
      <c r="AY733">
        <v>3.1610065665151854</v>
      </c>
      <c r="AZ733">
        <v>0.17669574842856242</v>
      </c>
      <c r="BA733">
        <v>2.0948966197766277</v>
      </c>
      <c r="BB733">
        <v>1.0661099467385577</v>
      </c>
      <c r="BC733">
        <v>0.11244620554471153</v>
      </c>
      <c r="BD733">
        <v>26.978112390207212</v>
      </c>
      <c r="BE733">
        <v>0.70262294635574873</v>
      </c>
      <c r="BF733">
        <v>69.016702561463816</v>
      </c>
      <c r="BG733">
        <v>371.98759799637054</v>
      </c>
      <c r="BH733">
        <v>2.2587127661887321E-2</v>
      </c>
    </row>
    <row r="734" spans="1:60" x14ac:dyDescent="0.25">
      <c r="A734" s="6" t="s">
        <v>554</v>
      </c>
      <c r="B734" t="s">
        <v>1048</v>
      </c>
      <c r="C734" s="6">
        <v>140604</v>
      </c>
      <c r="D734" t="s">
        <v>1022</v>
      </c>
      <c r="F734" s="2" t="s">
        <v>995</v>
      </c>
      <c r="G734" s="2">
        <v>13025</v>
      </c>
      <c r="H734" s="2">
        <v>0</v>
      </c>
      <c r="I734">
        <v>20.087362606685655</v>
      </c>
      <c r="J734">
        <v>0.23104824600872398</v>
      </c>
      <c r="K734">
        <v>1584.6086686149451</v>
      </c>
      <c r="L734">
        <v>2.2155238124666328</v>
      </c>
      <c r="M734">
        <v>1.0864396866442205</v>
      </c>
      <c r="N734">
        <v>25.129308700561523</v>
      </c>
      <c r="O734" s="2">
        <v>6</v>
      </c>
      <c r="P734">
        <v>1.4200000166893005</v>
      </c>
      <c r="Q734" s="2">
        <v>0</v>
      </c>
      <c r="R734">
        <v>1.4200000166893005</v>
      </c>
      <c r="S734" s="2">
        <v>24.835769653320313</v>
      </c>
      <c r="T734" s="2">
        <v>25.129308700561523</v>
      </c>
      <c r="U734" s="2">
        <v>25.042713165283203</v>
      </c>
      <c r="V734" s="2">
        <v>1801.2294921875</v>
      </c>
      <c r="W734" s="2">
        <v>1772.433349609375</v>
      </c>
      <c r="X734" s="2">
        <v>18.555364608764648</v>
      </c>
      <c r="Y734" s="2">
        <v>21.155857086181641</v>
      </c>
      <c r="Z734" s="2">
        <v>58.993282318115234</v>
      </c>
      <c r="AA734" s="2">
        <v>67.261054992675781</v>
      </c>
      <c r="AB734" s="2">
        <v>500.36349487304687</v>
      </c>
      <c r="AC734" s="2">
        <v>1499.0343017578125</v>
      </c>
      <c r="AD734" s="2">
        <v>9.2104688286781311E-2</v>
      </c>
      <c r="AE734" s="2">
        <v>100.10625457763672</v>
      </c>
      <c r="AF734" s="2">
        <v>-11.82933235168457</v>
      </c>
      <c r="AG734" s="2">
        <v>0.19908474385738373</v>
      </c>
      <c r="AH734" s="2">
        <v>1</v>
      </c>
      <c r="AI734" s="2">
        <v>-0.21956524252891541</v>
      </c>
      <c r="AJ734" s="2">
        <v>2.737391471862793</v>
      </c>
      <c r="AK734" s="2">
        <v>1</v>
      </c>
      <c r="AL734" s="2">
        <v>0</v>
      </c>
      <c r="AM734" s="2">
        <v>0.15999999642372131</v>
      </c>
      <c r="AN734" s="2">
        <v>111115</v>
      </c>
      <c r="AO734">
        <v>0.83393915812174457</v>
      </c>
      <c r="AP734">
        <v>2.2155238124666327E-3</v>
      </c>
      <c r="AQ734">
        <v>298.2793087005615</v>
      </c>
      <c r="AR734">
        <v>297.98576965332029</v>
      </c>
      <c r="AS734">
        <v>239.84548292028558</v>
      </c>
      <c r="AT734">
        <v>1.6439559212181023</v>
      </c>
      <c r="AU734">
        <v>3.2042733019216194</v>
      </c>
      <c r="AV734">
        <v>32.008722286543716</v>
      </c>
      <c r="AW734">
        <v>10.852865200362075</v>
      </c>
      <c r="AX734">
        <v>24.982539176940918</v>
      </c>
      <c r="AY734">
        <v>3.1763690558790407</v>
      </c>
      <c r="AZ734">
        <v>0.19871527719745938</v>
      </c>
      <c r="BA734">
        <v>2.1178336152773989</v>
      </c>
      <c r="BB734">
        <v>1.0585354406016418</v>
      </c>
      <c r="BC734">
        <v>0.1267467392786637</v>
      </c>
      <c r="BD734">
        <v>158.62923878629769</v>
      </c>
      <c r="BE734">
        <v>0.89403004573581035</v>
      </c>
      <c r="BF734">
        <v>70.042511051013022</v>
      </c>
      <c r="BG734">
        <v>1753.3362093274682</v>
      </c>
      <c r="BH734">
        <v>8.0245266702394791E-3</v>
      </c>
    </row>
    <row r="735" spans="1:60" x14ac:dyDescent="0.25">
      <c r="A735" s="6" t="s">
        <v>554</v>
      </c>
      <c r="B735" t="s">
        <v>1048</v>
      </c>
      <c r="C735" s="6">
        <v>140604</v>
      </c>
      <c r="D735" t="s">
        <v>1022</v>
      </c>
      <c r="F735" s="2" t="s">
        <v>1073</v>
      </c>
      <c r="G735" s="2">
        <v>13139.5</v>
      </c>
      <c r="H735" s="2">
        <v>0</v>
      </c>
      <c r="I735">
        <v>10.235690535700765</v>
      </c>
      <c r="J735">
        <v>0.2360169194498653</v>
      </c>
      <c r="K735">
        <v>300.46850447747505</v>
      </c>
      <c r="L735">
        <v>2.2258637211801564</v>
      </c>
      <c r="M735">
        <v>1.0717012835102846</v>
      </c>
      <c r="N735">
        <v>25.114433288574219</v>
      </c>
      <c r="O735" s="2">
        <v>6</v>
      </c>
      <c r="P735">
        <v>1.4200000166893005</v>
      </c>
      <c r="Q735" s="2">
        <v>0</v>
      </c>
      <c r="R735">
        <v>1.4200000166893005</v>
      </c>
      <c r="S735" s="2">
        <v>24.825298309326172</v>
      </c>
      <c r="T735" s="2">
        <v>25.114433288574219</v>
      </c>
      <c r="U735" s="2">
        <v>25.042495727539062</v>
      </c>
      <c r="V735" s="2">
        <v>398.94924926757812</v>
      </c>
      <c r="W735" s="2">
        <v>385.6466064453125</v>
      </c>
      <c r="X735" s="2">
        <v>18.66246223449707</v>
      </c>
      <c r="Y735" s="2">
        <v>21.274658203125</v>
      </c>
      <c r="Z735" s="2">
        <v>59.371089935302734</v>
      </c>
      <c r="AA735" s="2">
        <v>67.681297302246094</v>
      </c>
      <c r="AB735" s="2">
        <v>500.38571166992187</v>
      </c>
      <c r="AC735" s="2">
        <v>1498.611083984375</v>
      </c>
      <c r="AD735" s="2">
        <v>0.12814629077911377</v>
      </c>
      <c r="AE735" s="2">
        <v>100.10662078857422</v>
      </c>
      <c r="AF735" s="2">
        <v>3.6607189178466797</v>
      </c>
      <c r="AG735" s="2">
        <v>0.18848179280757904</v>
      </c>
      <c r="AH735" s="2">
        <v>1</v>
      </c>
      <c r="AI735" s="2">
        <v>-0.21956524252891541</v>
      </c>
      <c r="AJ735" s="2">
        <v>2.737391471862793</v>
      </c>
      <c r="AK735" s="2">
        <v>1</v>
      </c>
      <c r="AL735" s="2">
        <v>0</v>
      </c>
      <c r="AM735" s="2">
        <v>0.15999999642372131</v>
      </c>
      <c r="AN735" s="2">
        <v>111115</v>
      </c>
      <c r="AO735">
        <v>0.83397618611653646</v>
      </c>
      <c r="AP735">
        <v>2.2258637211801562E-3</v>
      </c>
      <c r="AQ735">
        <v>298.2644332885742</v>
      </c>
      <c r="AR735">
        <v>297.97529830932615</v>
      </c>
      <c r="AS735">
        <v>239.77776807804912</v>
      </c>
      <c r="AT735">
        <v>1.6383865069016776</v>
      </c>
      <c r="AU735">
        <v>3.2014354246570487</v>
      </c>
      <c r="AV735">
        <v>31.980256644747797</v>
      </c>
      <c r="AW735">
        <v>10.705598441622797</v>
      </c>
      <c r="AX735">
        <v>24.969865798950195</v>
      </c>
      <c r="AY735">
        <v>3.1739695471989231</v>
      </c>
      <c r="AZ735">
        <v>0.20237959059713487</v>
      </c>
      <c r="BA735">
        <v>2.1297341411467641</v>
      </c>
      <c r="BB735">
        <v>1.044235406052159</v>
      </c>
      <c r="BC735">
        <v>0.1291328363577797</v>
      </c>
      <c r="BD735">
        <v>30.078886636636611</v>
      </c>
      <c r="BE735">
        <v>0.77912912873014917</v>
      </c>
      <c r="BF735">
        <v>70.510087167827777</v>
      </c>
      <c r="BG735">
        <v>375.91549231799519</v>
      </c>
      <c r="BH735">
        <v>1.9198980798712396E-2</v>
      </c>
    </row>
    <row r="736" spans="1:60" x14ac:dyDescent="0.25">
      <c r="A736" s="6" t="s">
        <v>554</v>
      </c>
      <c r="B736" t="s">
        <v>1118</v>
      </c>
      <c r="C736" s="6">
        <v>140607</v>
      </c>
      <c r="D736" t="s">
        <v>1086</v>
      </c>
      <c r="F736" s="2" t="s">
        <v>1096</v>
      </c>
      <c r="G736" s="2">
        <v>5206</v>
      </c>
      <c r="H736" s="2">
        <v>0</v>
      </c>
      <c r="I736">
        <v>17.582615808316415</v>
      </c>
      <c r="J736">
        <v>5.0031263016750059E-2</v>
      </c>
      <c r="K736">
        <v>1149.6211229274923</v>
      </c>
      <c r="L736">
        <v>0.70129011398412344</v>
      </c>
      <c r="M736">
        <v>1.3881500902233554</v>
      </c>
      <c r="N736">
        <v>25.857383728027344</v>
      </c>
      <c r="O736" s="2">
        <v>6</v>
      </c>
      <c r="P736">
        <v>1.4200000166893005</v>
      </c>
      <c r="Q736" s="2">
        <v>0</v>
      </c>
      <c r="R736">
        <v>1.4200000166893005</v>
      </c>
      <c r="S736" s="2">
        <v>26.261953353881836</v>
      </c>
      <c r="T736" s="2">
        <v>25.857383728027344</v>
      </c>
      <c r="U736" s="2">
        <v>27.001665115356445</v>
      </c>
      <c r="V736" s="2">
        <v>1800.2144775390625</v>
      </c>
      <c r="W736" s="2">
        <v>1762.517578125</v>
      </c>
      <c r="X736" s="2">
        <v>18.536209106445313</v>
      </c>
      <c r="Y736" s="2">
        <v>19.913036346435547</v>
      </c>
      <c r="Z736" s="2">
        <v>53.178279876708984</v>
      </c>
      <c r="AA736" s="2">
        <v>57.128242492675781</v>
      </c>
      <c r="AB736" s="2">
        <v>299.52572631835937</v>
      </c>
      <c r="AC736" s="2">
        <v>1499.77978515625</v>
      </c>
      <c r="AD736" s="2">
        <v>0.10512163490056992</v>
      </c>
      <c r="AE736" s="2">
        <v>98.314361572265625</v>
      </c>
      <c r="AF736" s="2">
        <v>-14.464559555053711</v>
      </c>
      <c r="AG736" s="2">
        <v>0.18671742081642151</v>
      </c>
      <c r="AH736" s="2">
        <v>0.66666668653488159</v>
      </c>
      <c r="AI736" s="2">
        <v>-0.21956524252891541</v>
      </c>
      <c r="AJ736" s="2">
        <v>2.737391471862793</v>
      </c>
      <c r="AK736" s="2">
        <v>1</v>
      </c>
      <c r="AL736" s="2">
        <v>0</v>
      </c>
      <c r="AM736" s="2">
        <v>0.15999999642372131</v>
      </c>
      <c r="AN736" s="2">
        <v>111115</v>
      </c>
      <c r="AO736">
        <v>0.49920954386393224</v>
      </c>
      <c r="AP736">
        <v>7.0129011398412349E-4</v>
      </c>
      <c r="AQ736">
        <v>299.00738372802732</v>
      </c>
      <c r="AR736">
        <v>299.41195335388181</v>
      </c>
      <c r="AS736">
        <v>239.96476026136952</v>
      </c>
      <c r="AT736">
        <v>2.5288557536445762</v>
      </c>
      <c r="AU736">
        <v>3.3458875455884871</v>
      </c>
      <c r="AV736">
        <v>34.03254104568542</v>
      </c>
      <c r="AW736">
        <v>14.119504699249873</v>
      </c>
      <c r="AX736">
        <v>26.05966854095459</v>
      </c>
      <c r="AY736">
        <v>3.3861906022619279</v>
      </c>
      <c r="AZ736">
        <v>4.8328491576708495E-2</v>
      </c>
      <c r="BA736">
        <v>1.9577374553651317</v>
      </c>
      <c r="BB736">
        <v>1.4284531468967963</v>
      </c>
      <c r="BC736">
        <v>3.035381048683115E-2</v>
      </c>
      <c r="BD736">
        <v>113.0242667506075</v>
      </c>
      <c r="BE736">
        <v>0.65226079852802443</v>
      </c>
      <c r="BF736">
        <v>58.812837504546891</v>
      </c>
      <c r="BG736">
        <v>1745.8017111797528</v>
      </c>
      <c r="BH736">
        <v>5.9232587516516548E-3</v>
      </c>
    </row>
    <row r="737" spans="1:60" x14ac:dyDescent="0.25">
      <c r="A737" s="6" t="s">
        <v>554</v>
      </c>
      <c r="B737" t="s">
        <v>1118</v>
      </c>
      <c r="C737" s="6">
        <v>140607</v>
      </c>
      <c r="D737" t="s">
        <v>1086</v>
      </c>
      <c r="F737" s="2" t="s">
        <v>1097</v>
      </c>
      <c r="G737" s="2">
        <v>5799</v>
      </c>
      <c r="H737" s="2">
        <v>0</v>
      </c>
      <c r="I737">
        <v>5.1725440072666569</v>
      </c>
      <c r="J737">
        <v>5.243337723356159E-2</v>
      </c>
      <c r="K737">
        <v>221.14622894792791</v>
      </c>
      <c r="L737">
        <v>0.51143124716793908</v>
      </c>
      <c r="M737">
        <v>0.96845358403526793</v>
      </c>
      <c r="N737">
        <v>24.227975845336914</v>
      </c>
      <c r="O737" s="2">
        <v>6</v>
      </c>
      <c r="P737">
        <v>1.4200000166893005</v>
      </c>
      <c r="Q737" s="2">
        <v>0</v>
      </c>
      <c r="R737">
        <v>1.4200000166893005</v>
      </c>
      <c r="S737" s="2">
        <v>23.892038345336914</v>
      </c>
      <c r="T737" s="2">
        <v>24.227975845336914</v>
      </c>
      <c r="U737" s="2">
        <v>24.073232650756836</v>
      </c>
      <c r="V737" s="2">
        <v>399.64755249023437</v>
      </c>
      <c r="W737" s="2">
        <v>388.88705444335937</v>
      </c>
      <c r="X737" s="2">
        <v>20.031373977661133</v>
      </c>
      <c r="Y737" s="2">
        <v>21.034364700317383</v>
      </c>
      <c r="Z737" s="2">
        <v>66.177543640136719</v>
      </c>
      <c r="AA737" s="2">
        <v>69.491111755371094</v>
      </c>
      <c r="AB737" s="2">
        <v>299.5084228515625</v>
      </c>
      <c r="AC737" s="2">
        <v>1364.779296875</v>
      </c>
      <c r="AD737" s="2">
        <v>3.6040566861629486E-2</v>
      </c>
      <c r="AE737" s="2">
        <v>98.304939270019531</v>
      </c>
      <c r="AF737" s="2">
        <v>3.5519924163818359</v>
      </c>
      <c r="AG737" s="2">
        <v>0.19618549942970276</v>
      </c>
      <c r="AH737" s="2">
        <v>1</v>
      </c>
      <c r="AI737" s="2">
        <v>-0.21956524252891541</v>
      </c>
      <c r="AJ737" s="2">
        <v>2.737391471862793</v>
      </c>
      <c r="AK737" s="2">
        <v>1</v>
      </c>
      <c r="AL737" s="2">
        <v>0</v>
      </c>
      <c r="AM737" s="2">
        <v>0.15999999642372131</v>
      </c>
      <c r="AN737" s="2">
        <v>111115</v>
      </c>
      <c r="AO737">
        <v>0.49918070475260412</v>
      </c>
      <c r="AP737">
        <v>5.1143124716793913E-4</v>
      </c>
      <c r="AQ737">
        <v>297.37797584533689</v>
      </c>
      <c r="AR737">
        <v>297.04203834533689</v>
      </c>
      <c r="AS737">
        <v>218.36468261916889</v>
      </c>
      <c r="AT737">
        <v>2.2771470676164181</v>
      </c>
      <c r="AU737">
        <v>3.0362355284834108</v>
      </c>
      <c r="AV737">
        <v>30.88588987521387</v>
      </c>
      <c r="AW737">
        <v>9.8515251748964872</v>
      </c>
      <c r="AX737">
        <v>24.060007095336914</v>
      </c>
      <c r="AY737">
        <v>3.0057872613462022</v>
      </c>
      <c r="AZ737">
        <v>5.0566223812928836E-2</v>
      </c>
      <c r="BA737">
        <v>2.0677819444481429</v>
      </c>
      <c r="BB737">
        <v>0.93800531689805933</v>
      </c>
      <c r="BC737">
        <v>3.176650068936953E-2</v>
      </c>
      <c r="BD737">
        <v>21.73976660651989</v>
      </c>
      <c r="BE737">
        <v>0.56866441405325163</v>
      </c>
      <c r="BF737">
        <v>68.419477679688171</v>
      </c>
      <c r="BG737">
        <v>383.96949505762746</v>
      </c>
      <c r="BH737">
        <v>9.2169498829398136E-3</v>
      </c>
    </row>
    <row r="738" spans="1:60" x14ac:dyDescent="0.25">
      <c r="A738" s="6" t="s">
        <v>554</v>
      </c>
      <c r="B738" t="s">
        <v>1118</v>
      </c>
      <c r="C738" s="6">
        <v>140607</v>
      </c>
      <c r="D738" t="s">
        <v>1085</v>
      </c>
      <c r="F738" s="2" t="s">
        <v>1094</v>
      </c>
      <c r="G738" s="2">
        <v>4857.5</v>
      </c>
      <c r="H738" s="2">
        <v>0</v>
      </c>
      <c r="I738">
        <v>31.841918014724349</v>
      </c>
      <c r="J738">
        <v>9.1409375525630901E-2</v>
      </c>
      <c r="K738">
        <v>1149.2792573581476</v>
      </c>
      <c r="L738">
        <v>0.8263826917988959</v>
      </c>
      <c r="M738">
        <v>0.92090071520539185</v>
      </c>
      <c r="N738">
        <v>24.45378303527832</v>
      </c>
      <c r="O738" s="2">
        <v>6</v>
      </c>
      <c r="P738">
        <v>1.4200000166893005</v>
      </c>
      <c r="Q738" s="2">
        <v>0</v>
      </c>
      <c r="R738">
        <v>1.4200000166893005</v>
      </c>
      <c r="S738" s="2">
        <v>25.736537933349609</v>
      </c>
      <c r="T738" s="2">
        <v>24.45378303527832</v>
      </c>
      <c r="U738" s="2">
        <v>27.000083923339844</v>
      </c>
      <c r="V738" s="2">
        <v>1799.54541015625</v>
      </c>
      <c r="W738" s="2">
        <v>1759.5478515625</v>
      </c>
      <c r="X738" s="2">
        <v>20.964323043823242</v>
      </c>
      <c r="Y738" s="2">
        <v>21.935258865356445</v>
      </c>
      <c r="Z738" s="2">
        <v>62.047637939453125</v>
      </c>
      <c r="AA738" s="2">
        <v>64.921295166015625</v>
      </c>
      <c r="AB738" s="2">
        <v>499.47015380859375</v>
      </c>
      <c r="AC738" s="2">
        <v>1499.51123046875</v>
      </c>
      <c r="AD738" s="2">
        <v>0.24727433919906616</v>
      </c>
      <c r="AE738" s="2">
        <v>98.320808410644531</v>
      </c>
      <c r="AF738" s="2">
        <v>-16.237936019897461</v>
      </c>
      <c r="AG738" s="2">
        <v>0.14812794327735901</v>
      </c>
      <c r="AH738" s="2">
        <v>0.66666668653488159</v>
      </c>
      <c r="AI738" s="2">
        <v>-0.21956524252891541</v>
      </c>
      <c r="AJ738" s="2">
        <v>2.737391471862793</v>
      </c>
      <c r="AK738" s="2">
        <v>1</v>
      </c>
      <c r="AL738" s="2">
        <v>0</v>
      </c>
      <c r="AM738" s="2">
        <v>0.15999999642372131</v>
      </c>
      <c r="AN738" s="2">
        <v>111115</v>
      </c>
      <c r="AO738">
        <v>0.83245025634765613</v>
      </c>
      <c r="AP738">
        <v>8.2638269179889591E-4</v>
      </c>
      <c r="AQ738">
        <v>297.6037830352783</v>
      </c>
      <c r="AR738">
        <v>298.88653793334959</v>
      </c>
      <c r="AS738">
        <v>239.92179151232995</v>
      </c>
      <c r="AT738">
        <v>2.5862752074771849</v>
      </c>
      <c r="AU738">
        <v>3.0775930995439951</v>
      </c>
      <c r="AV738">
        <v>31.30154388774131</v>
      </c>
      <c r="AW738">
        <v>9.366285022384865</v>
      </c>
      <c r="AX738">
        <v>25.095160484313965</v>
      </c>
      <c r="AY738">
        <v>3.1977618950175186</v>
      </c>
      <c r="AZ738">
        <v>8.5880976683447713E-2</v>
      </c>
      <c r="BA738">
        <v>2.1566923843386032</v>
      </c>
      <c r="BB738">
        <v>1.0410695106789154</v>
      </c>
      <c r="BC738">
        <v>5.4146355419009362E-2</v>
      </c>
      <c r="BD738">
        <v>112.99806567303827</v>
      </c>
      <c r="BE738">
        <v>0.65316737839074601</v>
      </c>
      <c r="BF738">
        <v>71.118169713289987</v>
      </c>
      <c r="BG738">
        <v>1729.2756059183766</v>
      </c>
      <c r="BH738">
        <v>1.3095303730750253E-2</v>
      </c>
    </row>
    <row r="739" spans="1:60" x14ac:dyDescent="0.25">
      <c r="A739" s="6" t="s">
        <v>554</v>
      </c>
      <c r="B739" t="s">
        <v>1118</v>
      </c>
      <c r="C739" s="6">
        <v>140607</v>
      </c>
      <c r="D739" t="s">
        <v>1085</v>
      </c>
      <c r="F739" s="2" t="s">
        <v>1095</v>
      </c>
      <c r="G739" s="2">
        <v>4997.5</v>
      </c>
      <c r="H739" s="2">
        <v>0</v>
      </c>
      <c r="I739">
        <v>9.9262209084581876</v>
      </c>
      <c r="J739">
        <v>6.8473521466554624E-2</v>
      </c>
      <c r="K739">
        <v>141.00788926584607</v>
      </c>
      <c r="L739">
        <v>0.74867914794630819</v>
      </c>
      <c r="M739">
        <v>1.0963083485740031</v>
      </c>
      <c r="N739">
        <v>25.168006896972656</v>
      </c>
      <c r="O739" s="2">
        <v>6</v>
      </c>
      <c r="P739">
        <v>1.4200000166893005</v>
      </c>
      <c r="Q739" s="2">
        <v>0</v>
      </c>
      <c r="R739">
        <v>1.4200000166893005</v>
      </c>
      <c r="S739" s="2">
        <v>25.985681533813477</v>
      </c>
      <c r="T739" s="2">
        <v>25.168006896972656</v>
      </c>
      <c r="U739" s="2">
        <v>26.999238967895508</v>
      </c>
      <c r="V739" s="2">
        <v>399.61138916015625</v>
      </c>
      <c r="W739" s="2">
        <v>387.33990478515625</v>
      </c>
      <c r="X739" s="2">
        <v>20.635448455810547</v>
      </c>
      <c r="Y739" s="2">
        <v>21.515396118164062</v>
      </c>
      <c r="Z739" s="2">
        <v>60.178043365478516</v>
      </c>
      <c r="AA739" s="2">
        <v>62.744194030761719</v>
      </c>
      <c r="AB739" s="2">
        <v>499.50994873046875</v>
      </c>
      <c r="AC739" s="2">
        <v>1499.5423583984375</v>
      </c>
      <c r="AD739" s="2">
        <v>0.12514226138591766</v>
      </c>
      <c r="AE739" s="2">
        <v>98.318336486816406</v>
      </c>
      <c r="AF739" s="2">
        <v>2.6445713043212891</v>
      </c>
      <c r="AG739" s="2">
        <v>0.17441120743751526</v>
      </c>
      <c r="AH739" s="2">
        <v>0.66666668653488159</v>
      </c>
      <c r="AI739" s="2">
        <v>-0.21956524252891541</v>
      </c>
      <c r="AJ739" s="2">
        <v>2.737391471862793</v>
      </c>
      <c r="AK739" s="2">
        <v>1</v>
      </c>
      <c r="AL739" s="2">
        <v>0</v>
      </c>
      <c r="AM739" s="2">
        <v>0.15999999642372131</v>
      </c>
      <c r="AN739" s="2">
        <v>111115</v>
      </c>
      <c r="AO739">
        <v>0.83251658121744776</v>
      </c>
      <c r="AP739">
        <v>7.4867914794630823E-4</v>
      </c>
      <c r="AQ739">
        <v>298.31800689697263</v>
      </c>
      <c r="AR739">
        <v>299.13568153381345</v>
      </c>
      <c r="AS739">
        <v>239.92677198096862</v>
      </c>
      <c r="AT739">
        <v>2.561973899135463</v>
      </c>
      <c r="AU739">
        <v>3.2116663037668007</v>
      </c>
      <c r="AV739">
        <v>32.665995159483359</v>
      </c>
      <c r="AW739">
        <v>11.150599041319296</v>
      </c>
      <c r="AX739">
        <v>25.576844215393066</v>
      </c>
      <c r="AY739">
        <v>3.2906868300950061</v>
      </c>
      <c r="AZ739">
        <v>6.5323567488978579E-2</v>
      </c>
      <c r="BA739">
        <v>2.1153579551927977</v>
      </c>
      <c r="BB739">
        <v>1.1753288749022084</v>
      </c>
      <c r="BC739">
        <v>4.109901173523775E-2</v>
      </c>
      <c r="BD739">
        <v>13.8636611041352</v>
      </c>
      <c r="BE739">
        <v>0.3640417305933355</v>
      </c>
      <c r="BF739">
        <v>66.528345451801087</v>
      </c>
      <c r="BG739">
        <v>377.9030047366187</v>
      </c>
      <c r="BH739">
        <v>1.7474723549473988E-2</v>
      </c>
    </row>
    <row r="740" spans="1:60" x14ac:dyDescent="0.25">
      <c r="A740" s="6" t="s">
        <v>554</v>
      </c>
      <c r="B740" t="s">
        <v>1118</v>
      </c>
      <c r="C740" s="6">
        <v>140607</v>
      </c>
      <c r="D740" t="s">
        <v>1087</v>
      </c>
      <c r="F740" s="2" t="s">
        <v>1098</v>
      </c>
      <c r="G740" s="2">
        <v>6080.5</v>
      </c>
      <c r="H740" s="2">
        <v>0</v>
      </c>
      <c r="I740">
        <v>10.180732860459814</v>
      </c>
      <c r="J740">
        <v>0.1234174684407157</v>
      </c>
      <c r="K740">
        <v>239.0653662159508</v>
      </c>
      <c r="L740">
        <v>1.168685759246946</v>
      </c>
      <c r="M740">
        <v>0.98459306503937061</v>
      </c>
      <c r="N740">
        <v>24.752151489257813</v>
      </c>
      <c r="O740" s="2">
        <v>6</v>
      </c>
      <c r="P740">
        <v>1.4200000166893005</v>
      </c>
      <c r="Q740" s="2">
        <v>0</v>
      </c>
      <c r="R740">
        <v>1.4200000166893005</v>
      </c>
      <c r="S740" s="2">
        <v>24.572832107543945</v>
      </c>
      <c r="T740" s="2">
        <v>24.752151489257813</v>
      </c>
      <c r="U740" s="2">
        <v>25.041343688964844</v>
      </c>
      <c r="V740" s="2">
        <v>398.73138427734375</v>
      </c>
      <c r="W740" s="2">
        <v>385.95919799804687</v>
      </c>
      <c r="X740" s="2">
        <v>20.481630325317383</v>
      </c>
      <c r="Y740" s="2">
        <v>21.854911804199219</v>
      </c>
      <c r="Z740" s="2">
        <v>64.957023620605469</v>
      </c>
      <c r="AA740" s="2">
        <v>69.312347412109375</v>
      </c>
      <c r="AB740" s="2">
        <v>499.4508056640625</v>
      </c>
      <c r="AC740" s="2">
        <v>1499.98486328125</v>
      </c>
      <c r="AD740" s="2">
        <v>3.2035961747169495E-2</v>
      </c>
      <c r="AE740" s="2">
        <v>98.302947998046875</v>
      </c>
      <c r="AF740" s="2">
        <v>4.8709316253662109</v>
      </c>
      <c r="AG740" s="2">
        <v>0.18374767899513245</v>
      </c>
      <c r="AH740" s="2">
        <v>1</v>
      </c>
      <c r="AI740" s="2">
        <v>-0.21956524252891541</v>
      </c>
      <c r="AJ740" s="2">
        <v>2.737391471862793</v>
      </c>
      <c r="AK740" s="2">
        <v>1</v>
      </c>
      <c r="AL740" s="2">
        <v>0</v>
      </c>
      <c r="AM740" s="2">
        <v>0.15999999642372131</v>
      </c>
      <c r="AN740" s="2">
        <v>111115</v>
      </c>
      <c r="AO740">
        <v>0.83241800944010413</v>
      </c>
      <c r="AP740">
        <v>1.1686857592469459E-3</v>
      </c>
      <c r="AQ740">
        <v>297.90215148925779</v>
      </c>
      <c r="AR740">
        <v>297.72283210754392</v>
      </c>
      <c r="AS740">
        <v>239.9975727606361</v>
      </c>
      <c r="AT740">
        <v>2.2092493945761995</v>
      </c>
      <c r="AU740">
        <v>3.1329953236294674</v>
      </c>
      <c r="AV740">
        <v>31.870817584145239</v>
      </c>
      <c r="AW740">
        <v>10.015905779946021</v>
      </c>
      <c r="AX740">
        <v>24.662491798400879</v>
      </c>
      <c r="AY740">
        <v>3.1162560773230492</v>
      </c>
      <c r="AZ740">
        <v>0.11354854336822831</v>
      </c>
      <c r="BA740">
        <v>2.1484022585900968</v>
      </c>
      <c r="BB740">
        <v>0.9678538187329524</v>
      </c>
      <c r="BC740">
        <v>7.1793086109919316E-2</v>
      </c>
      <c r="BD740">
        <v>23.500830263260642</v>
      </c>
      <c r="BE740">
        <v>0.61940580106905652</v>
      </c>
      <c r="BF740">
        <v>70.288271793527173</v>
      </c>
      <c r="BG740">
        <v>376.28033236418264</v>
      </c>
      <c r="BH740">
        <v>1.9017367021476779E-2</v>
      </c>
    </row>
    <row r="741" spans="1:60" x14ac:dyDescent="0.25">
      <c r="A741" s="6" t="s">
        <v>554</v>
      </c>
      <c r="B741" t="s">
        <v>1118</v>
      </c>
      <c r="C741" s="6">
        <v>140607</v>
      </c>
      <c r="D741" t="s">
        <v>1087</v>
      </c>
      <c r="F741" s="2" t="s">
        <v>1099</v>
      </c>
      <c r="G741" s="2">
        <v>6261</v>
      </c>
      <c r="H741" s="2">
        <v>0</v>
      </c>
      <c r="I741">
        <v>21.794202249894798</v>
      </c>
      <c r="J741">
        <v>0.12591227226831431</v>
      </c>
      <c r="K741">
        <v>1445.4395301668769</v>
      </c>
      <c r="L741">
        <v>1.2442498840881102</v>
      </c>
      <c r="M741">
        <v>1.029445556066471</v>
      </c>
      <c r="N741">
        <v>24.71409797668457</v>
      </c>
      <c r="O741" s="2">
        <v>6</v>
      </c>
      <c r="P741">
        <v>1.4200000166893005</v>
      </c>
      <c r="Q741" s="2">
        <v>0</v>
      </c>
      <c r="R741">
        <v>1.4200000166893005</v>
      </c>
      <c r="S741" s="2">
        <v>25.167078018188477</v>
      </c>
      <c r="T741" s="2">
        <v>24.71409797668457</v>
      </c>
      <c r="U741" s="2">
        <v>26.023166656494141</v>
      </c>
      <c r="V741" s="2">
        <v>1799.5965576171875</v>
      </c>
      <c r="W741" s="2">
        <v>1770.76708984375</v>
      </c>
      <c r="X741" s="2">
        <v>19.863719940185547</v>
      </c>
      <c r="Y741" s="2">
        <v>21.326625823974609</v>
      </c>
      <c r="Z741" s="2">
        <v>60.801399230957031</v>
      </c>
      <c r="AA741" s="2">
        <v>65.279243469238281</v>
      </c>
      <c r="AB741" s="2">
        <v>499.43646240234375</v>
      </c>
      <c r="AC741" s="2">
        <v>1499.83642578125</v>
      </c>
      <c r="AD741" s="2">
        <v>0.12114017456769943</v>
      </c>
      <c r="AE741" s="2">
        <v>98.30133056640625</v>
      </c>
      <c r="AF741" s="2">
        <v>-10.858438491821289</v>
      </c>
      <c r="AG741" s="2">
        <v>0.18233242630958557</v>
      </c>
      <c r="AH741" s="2">
        <v>0.66666668653488159</v>
      </c>
      <c r="AI741" s="2">
        <v>-0.21956524252891541</v>
      </c>
      <c r="AJ741" s="2">
        <v>2.737391471862793</v>
      </c>
      <c r="AK741" s="2">
        <v>1</v>
      </c>
      <c r="AL741" s="2">
        <v>0</v>
      </c>
      <c r="AM741" s="2">
        <v>0.15999999642372131</v>
      </c>
      <c r="AN741" s="2">
        <v>111115</v>
      </c>
      <c r="AO741">
        <v>0.83239410400390623</v>
      </c>
      <c r="AP741">
        <v>1.2442498840881102E-3</v>
      </c>
      <c r="AQ741">
        <v>297.86409797668455</v>
      </c>
      <c r="AR741">
        <v>298.31707801818845</v>
      </c>
      <c r="AS741">
        <v>239.97382276116696</v>
      </c>
      <c r="AT741">
        <v>2.2550552699951867</v>
      </c>
      <c r="AU741">
        <v>3.1258812510550551</v>
      </c>
      <c r="AV741">
        <v>31.798971926869338</v>
      </c>
      <c r="AW741">
        <v>10.472346102894729</v>
      </c>
      <c r="AX741">
        <v>24.940587997436523</v>
      </c>
      <c r="AY741">
        <v>3.1684323027954107</v>
      </c>
      <c r="AZ741">
        <v>0.11565690369338684</v>
      </c>
      <c r="BA741">
        <v>2.0964356949885841</v>
      </c>
      <c r="BB741">
        <v>1.0719966078068266</v>
      </c>
      <c r="BC741">
        <v>7.3141926956956038E-2</v>
      </c>
      <c r="BD741">
        <v>142.08862906868512</v>
      </c>
      <c r="BE741">
        <v>0.81627874069786355</v>
      </c>
      <c r="BF741">
        <v>68.923903013395503</v>
      </c>
      <c r="BG741">
        <v>1750.0472499201173</v>
      </c>
      <c r="BH741">
        <v>8.583433859826595E-3</v>
      </c>
    </row>
    <row r="742" spans="1:60" x14ac:dyDescent="0.25">
      <c r="A742" s="6" t="s">
        <v>554</v>
      </c>
      <c r="B742" t="s">
        <v>1118</v>
      </c>
      <c r="C742" s="6">
        <v>140607</v>
      </c>
      <c r="D742" t="s">
        <v>1089</v>
      </c>
      <c r="F742" s="2" t="s">
        <v>1102</v>
      </c>
      <c r="G742" s="2">
        <v>8174.5</v>
      </c>
      <c r="H742" s="2">
        <v>0</v>
      </c>
      <c r="I742">
        <v>28.203491720132295</v>
      </c>
      <c r="J742">
        <v>0.14368162191773071</v>
      </c>
      <c r="K742">
        <v>1396.436166422455</v>
      </c>
      <c r="L742">
        <v>1.3378539015374789</v>
      </c>
      <c r="M742">
        <v>0.98062764494436161</v>
      </c>
      <c r="N742">
        <v>24.741498947143555</v>
      </c>
      <c r="O742" s="2">
        <v>6</v>
      </c>
      <c r="P742">
        <v>1.4200000166893005</v>
      </c>
      <c r="Q742" s="2">
        <v>0</v>
      </c>
      <c r="R742">
        <v>1.4200000166893005</v>
      </c>
      <c r="S742" s="2">
        <v>24.619417190551758</v>
      </c>
      <c r="T742" s="2">
        <v>24.741498947143555</v>
      </c>
      <c r="U742" s="2">
        <v>25.038175582885742</v>
      </c>
      <c r="V742" s="2">
        <v>1799.9989013671875</v>
      </c>
      <c r="W742" s="2">
        <v>1763.2890625</v>
      </c>
      <c r="X742" s="2">
        <v>20.308284759521484</v>
      </c>
      <c r="Y742" s="2">
        <v>21.880073547363281</v>
      </c>
      <c r="Z742" s="2">
        <v>64.213119506835938</v>
      </c>
      <c r="AA742" s="2">
        <v>69.1829833984375</v>
      </c>
      <c r="AB742" s="2">
        <v>499.52572631835938</v>
      </c>
      <c r="AC742" s="2">
        <v>1500.050048828125</v>
      </c>
      <c r="AD742" s="2">
        <v>2.1024245768785477E-2</v>
      </c>
      <c r="AE742" s="2">
        <v>98.280052185058594</v>
      </c>
      <c r="AF742" s="2">
        <v>-8.4970493316650391</v>
      </c>
      <c r="AG742" s="2">
        <v>0.19306507706642151</v>
      </c>
      <c r="AH742" s="2">
        <v>0.66666668653488159</v>
      </c>
      <c r="AI742" s="2">
        <v>-0.21956524252891541</v>
      </c>
      <c r="AJ742" s="2">
        <v>2.737391471862793</v>
      </c>
      <c r="AK742" s="2">
        <v>1</v>
      </c>
      <c r="AL742" s="2">
        <v>0</v>
      </c>
      <c r="AM742" s="2">
        <v>0.15999999642372131</v>
      </c>
      <c r="AN742" s="2">
        <v>111115</v>
      </c>
      <c r="AO742">
        <v>0.83254287719726539</v>
      </c>
      <c r="AP742">
        <v>1.3378539015374787E-3</v>
      </c>
      <c r="AQ742">
        <v>297.89149894714353</v>
      </c>
      <c r="AR742">
        <v>297.76941719055174</v>
      </c>
      <c r="AS742">
        <v>240.00800244790298</v>
      </c>
      <c r="AT742">
        <v>2.1287088731529047</v>
      </c>
      <c r="AU742">
        <v>3.1310024149921452</v>
      </c>
      <c r="AV742">
        <v>31.857964514472936</v>
      </c>
      <c r="AW742">
        <v>9.977890967109655</v>
      </c>
      <c r="AX742">
        <v>24.680458068847656</v>
      </c>
      <c r="AY742">
        <v>3.119604059621869</v>
      </c>
      <c r="AZ742">
        <v>0.13047918481851381</v>
      </c>
      <c r="BA742">
        <v>2.1503747700477835</v>
      </c>
      <c r="BB742">
        <v>0.9692292895740855</v>
      </c>
      <c r="BC742">
        <v>8.2641073321045935E-2</v>
      </c>
      <c r="BD742">
        <v>137.24181930910206</v>
      </c>
      <c r="BE742">
        <v>0.79194965596995248</v>
      </c>
      <c r="BF742">
        <v>70.772649783534973</v>
      </c>
      <c r="BG742">
        <v>1736.4758840671229</v>
      </c>
      <c r="BH742">
        <v>1.1494751297707021E-2</v>
      </c>
    </row>
    <row r="743" spans="1:60" x14ac:dyDescent="0.25">
      <c r="A743" s="6" t="s">
        <v>554</v>
      </c>
      <c r="B743" t="s">
        <v>1118</v>
      </c>
      <c r="C743" s="6">
        <v>140607</v>
      </c>
      <c r="D743" t="s">
        <v>1089</v>
      </c>
      <c r="F743" s="2" t="s">
        <v>1103</v>
      </c>
      <c r="G743" s="2">
        <v>8390.5</v>
      </c>
      <c r="H743" s="2">
        <v>0</v>
      </c>
      <c r="I743">
        <v>14.690414051266618</v>
      </c>
      <c r="J743">
        <v>0.17074962209952541</v>
      </c>
      <c r="K743">
        <v>229.78210166619945</v>
      </c>
      <c r="L743">
        <v>1.7825303056850996</v>
      </c>
      <c r="M743">
        <v>1.1181452436220263</v>
      </c>
      <c r="N743">
        <v>25.219472885131836</v>
      </c>
      <c r="O743" s="2">
        <v>6</v>
      </c>
      <c r="P743">
        <v>1.4200000166893005</v>
      </c>
      <c r="Q743" s="2">
        <v>0</v>
      </c>
      <c r="R743">
        <v>1.4200000166893005</v>
      </c>
      <c r="S743" s="2">
        <v>24.797002792358398</v>
      </c>
      <c r="T743" s="2">
        <v>25.219472885131836</v>
      </c>
      <c r="U743" s="2">
        <v>25.038852691650391</v>
      </c>
      <c r="V743" s="2">
        <v>400.47555541992187</v>
      </c>
      <c r="W743" s="2">
        <v>387.29513549804687</v>
      </c>
      <c r="X743" s="2">
        <v>19.908487319946289</v>
      </c>
      <c r="Y743" s="2">
        <v>21.403316497802734</v>
      </c>
      <c r="Z743" s="2">
        <v>62.280364990234375</v>
      </c>
      <c r="AA743" s="2">
        <v>66.956687927246094</v>
      </c>
      <c r="AB743" s="2">
        <v>700.1649169921875</v>
      </c>
      <c r="AC743" s="2">
        <v>1499.5921630859375</v>
      </c>
      <c r="AD743" s="2">
        <v>7.0076391100883484E-2</v>
      </c>
      <c r="AE743" s="2">
        <v>98.273384094238281</v>
      </c>
      <c r="AF743" s="2">
        <v>5.7217922210693359</v>
      </c>
      <c r="AG743" s="2">
        <v>0.18978062272071838</v>
      </c>
      <c r="AH743" s="2">
        <v>1</v>
      </c>
      <c r="AI743" s="2">
        <v>-0.21956524252891541</v>
      </c>
      <c r="AJ743" s="2">
        <v>2.737391471862793</v>
      </c>
      <c r="AK743" s="2">
        <v>1</v>
      </c>
      <c r="AL743" s="2">
        <v>0</v>
      </c>
      <c r="AM743" s="2">
        <v>0.15999999642372131</v>
      </c>
      <c r="AN743" s="2">
        <v>111115</v>
      </c>
      <c r="AO743">
        <v>1.1669415283203124</v>
      </c>
      <c r="AP743">
        <v>1.7825303056850997E-3</v>
      </c>
      <c r="AQ743">
        <v>298.36947288513181</v>
      </c>
      <c r="AR743">
        <v>297.94700279235838</v>
      </c>
      <c r="AS743">
        <v>239.93474073079051</v>
      </c>
      <c r="AT743">
        <v>1.8535122884697059</v>
      </c>
      <c r="AU743">
        <v>3.2215215867011415</v>
      </c>
      <c r="AV743">
        <v>32.781221654195768</v>
      </c>
      <c r="AW743">
        <v>11.377905156393034</v>
      </c>
      <c r="AX743">
        <v>25.008237838745117</v>
      </c>
      <c r="AY743">
        <v>3.1812395680084267</v>
      </c>
      <c r="AZ743">
        <v>0.15242151267475804</v>
      </c>
      <c r="BA743">
        <v>2.1033763430791153</v>
      </c>
      <c r="BB743">
        <v>1.0778632249293114</v>
      </c>
      <c r="BC743">
        <v>9.675639608105896E-2</v>
      </c>
      <c r="BD743">
        <v>22.581464735023729</v>
      </c>
      <c r="BE743">
        <v>0.59329973605454245</v>
      </c>
      <c r="BF743">
        <v>68.154209281173991</v>
      </c>
      <c r="BG743">
        <v>373.32889695148123</v>
      </c>
      <c r="BH743">
        <v>2.6818538876920754E-2</v>
      </c>
    </row>
    <row r="744" spans="1:60" x14ac:dyDescent="0.25">
      <c r="A744" s="6" t="s">
        <v>554</v>
      </c>
      <c r="B744" t="s">
        <v>1118</v>
      </c>
      <c r="C744" s="6">
        <v>140607</v>
      </c>
      <c r="D744" t="s">
        <v>1088</v>
      </c>
      <c r="F744" s="2" t="s">
        <v>1100</v>
      </c>
      <c r="G744" s="2">
        <v>7839</v>
      </c>
      <c r="H744" s="2">
        <v>0</v>
      </c>
      <c r="I744">
        <v>28.074415834561187</v>
      </c>
      <c r="J744">
        <v>0.19595398497552682</v>
      </c>
      <c r="K744">
        <v>1477.879609935376</v>
      </c>
      <c r="L744">
        <v>1.8810126730011778</v>
      </c>
      <c r="M744">
        <v>1.0436438398614167</v>
      </c>
      <c r="N744">
        <v>25.450672149658203</v>
      </c>
      <c r="O744" s="2">
        <v>6</v>
      </c>
      <c r="P744">
        <v>1.4200000166893005</v>
      </c>
      <c r="Q744" s="2">
        <v>0</v>
      </c>
      <c r="R744">
        <v>1.4200000166893005</v>
      </c>
      <c r="S744" s="2">
        <v>25.302490234375</v>
      </c>
      <c r="T744" s="2">
        <v>25.450672149658203</v>
      </c>
      <c r="U744" s="2">
        <v>25.626710891723633</v>
      </c>
      <c r="V744" s="2">
        <v>1799.729248046875</v>
      </c>
      <c r="W744" s="2">
        <v>1762.0185546875</v>
      </c>
      <c r="X744" s="2">
        <v>20.404546737670898</v>
      </c>
      <c r="Y744" s="2">
        <v>22.613304138183594</v>
      </c>
      <c r="Z744" s="2">
        <v>61.943233489990234</v>
      </c>
      <c r="AA744" s="2">
        <v>68.648483276367188</v>
      </c>
      <c r="AB744" s="2">
        <v>499.41476440429688</v>
      </c>
      <c r="AC744" s="2">
        <v>1501.4508056640625</v>
      </c>
      <c r="AD744" s="2">
        <v>0.2813296914100647</v>
      </c>
      <c r="AE744" s="2">
        <v>98.281837463378906</v>
      </c>
      <c r="AF744" s="2">
        <v>-8.5743808746337891</v>
      </c>
      <c r="AG744" s="2">
        <v>0.18106785416603088</v>
      </c>
      <c r="AH744" s="2">
        <v>1</v>
      </c>
      <c r="AI744" s="2">
        <v>-0.21956524252891541</v>
      </c>
      <c r="AJ744" s="2">
        <v>2.737391471862793</v>
      </c>
      <c r="AK744" s="2">
        <v>1</v>
      </c>
      <c r="AL744" s="2">
        <v>0</v>
      </c>
      <c r="AM744" s="2">
        <v>0.15999999642372131</v>
      </c>
      <c r="AN744" s="2">
        <v>111115</v>
      </c>
      <c r="AO744">
        <v>0.83235794067382796</v>
      </c>
      <c r="AP744">
        <v>1.8810126730011778E-3</v>
      </c>
      <c r="AQ744">
        <v>298.60067214965818</v>
      </c>
      <c r="AR744">
        <v>298.45249023437498</v>
      </c>
      <c r="AS744">
        <v>240.23212353664348</v>
      </c>
      <c r="AT744">
        <v>1.8420461233101708</v>
      </c>
      <c r="AU744">
        <v>3.2661209216803302</v>
      </c>
      <c r="AV744">
        <v>33.232192294912373</v>
      </c>
      <c r="AW744">
        <v>10.618888156728779</v>
      </c>
      <c r="AX744">
        <v>25.376581192016602</v>
      </c>
      <c r="AY744">
        <v>3.2517700852136979</v>
      </c>
      <c r="AZ744">
        <v>0.17219219213474687</v>
      </c>
      <c r="BA744">
        <v>2.2224770818189135</v>
      </c>
      <c r="BB744">
        <v>1.0292930033947845</v>
      </c>
      <c r="BC744">
        <v>0.10952937343789784</v>
      </c>
      <c r="BD744">
        <v>145.24872361411045</v>
      </c>
      <c r="BE744">
        <v>0.83874236511515232</v>
      </c>
      <c r="BF744">
        <v>71.114583801187123</v>
      </c>
      <c r="BG744">
        <v>1735.3280892429843</v>
      </c>
      <c r="BH744">
        <v>1.150503129588149E-2</v>
      </c>
    </row>
    <row r="745" spans="1:60" x14ac:dyDescent="0.25">
      <c r="A745" s="6" t="s">
        <v>554</v>
      </c>
      <c r="B745" t="s">
        <v>1118</v>
      </c>
      <c r="C745" s="6">
        <v>140607</v>
      </c>
      <c r="D745" t="s">
        <v>1088</v>
      </c>
      <c r="F745" s="2" t="s">
        <v>1101</v>
      </c>
      <c r="G745" s="2">
        <v>7962</v>
      </c>
      <c r="H745" s="2">
        <v>0</v>
      </c>
      <c r="I745">
        <v>10.611298270523262</v>
      </c>
      <c r="J745">
        <v>0.14498167801955572</v>
      </c>
      <c r="K745">
        <v>253.07709882498844</v>
      </c>
      <c r="L745">
        <v>1.4754258931003064</v>
      </c>
      <c r="M745">
        <v>1.0712449538111151</v>
      </c>
      <c r="N745">
        <v>25.646444320678711</v>
      </c>
      <c r="O745" s="2">
        <v>6</v>
      </c>
      <c r="P745">
        <v>1.4200000166893005</v>
      </c>
      <c r="Q745" s="2">
        <v>0</v>
      </c>
      <c r="R745">
        <v>1.4200000166893005</v>
      </c>
      <c r="S745" s="2">
        <v>25.353382110595703</v>
      </c>
      <c r="T745" s="2">
        <v>25.646444320678711</v>
      </c>
      <c r="U745" s="2">
        <v>25.629121780395508</v>
      </c>
      <c r="V745" s="2">
        <v>399.51034545898437</v>
      </c>
      <c r="W745" s="2">
        <v>386.07821655273437</v>
      </c>
      <c r="X745" s="2">
        <v>20.988763809204102</v>
      </c>
      <c r="Y745" s="2">
        <v>22.720983505249023</v>
      </c>
      <c r="Z745" s="2">
        <v>63.524272918701172</v>
      </c>
      <c r="AA745" s="2">
        <v>68.766983032226562</v>
      </c>
      <c r="AB745" s="2">
        <v>499.44107055664062</v>
      </c>
      <c r="AC745" s="2">
        <v>1498.87646484375</v>
      </c>
      <c r="AD745" s="2">
        <v>3.0034352093935013E-2</v>
      </c>
      <c r="AE745" s="2">
        <v>98.281929016113281</v>
      </c>
      <c r="AF745" s="2">
        <v>5.4926967620849609</v>
      </c>
      <c r="AG745" s="2">
        <v>0.1762632429599762</v>
      </c>
      <c r="AH745" s="2">
        <v>1</v>
      </c>
      <c r="AI745" s="2">
        <v>-0.21956524252891541</v>
      </c>
      <c r="AJ745" s="2">
        <v>2.737391471862793</v>
      </c>
      <c r="AK745" s="2">
        <v>1</v>
      </c>
      <c r="AL745" s="2">
        <v>0</v>
      </c>
      <c r="AM745" s="2">
        <v>0.15999999642372131</v>
      </c>
      <c r="AN745" s="2">
        <v>111115</v>
      </c>
      <c r="AO745">
        <v>0.83240178426106759</v>
      </c>
      <c r="AP745">
        <v>1.4754258931003064E-3</v>
      </c>
      <c r="AQ745">
        <v>298.79644432067869</v>
      </c>
      <c r="AR745">
        <v>298.50338211059568</v>
      </c>
      <c r="AS745">
        <v>239.82022901460005</v>
      </c>
      <c r="AT745">
        <v>2.0286837710531498</v>
      </c>
      <c r="AU745">
        <v>3.3043070418502802</v>
      </c>
      <c r="AV745">
        <v>33.620697873243216</v>
      </c>
      <c r="AW745">
        <v>10.899714367994193</v>
      </c>
      <c r="AX745">
        <v>25.499913215637207</v>
      </c>
      <c r="AY745">
        <v>3.2756891080522523</v>
      </c>
      <c r="AZ745">
        <v>0.13155041103896872</v>
      </c>
      <c r="BA745">
        <v>2.2330620880391652</v>
      </c>
      <c r="BB745">
        <v>1.0426270200130872</v>
      </c>
      <c r="BC745">
        <v>8.3328708892660142E-2</v>
      </c>
      <c r="BD745">
        <v>24.872905462321402</v>
      </c>
      <c r="BE745">
        <v>0.65550732461597105</v>
      </c>
      <c r="BF745">
        <v>69.731036132280821</v>
      </c>
      <c r="BG745">
        <v>375.99001056904331</v>
      </c>
      <c r="BH745">
        <v>1.9679693670382539E-2</v>
      </c>
    </row>
    <row r="746" spans="1:60" x14ac:dyDescent="0.25">
      <c r="A746" s="6" t="s">
        <v>554</v>
      </c>
      <c r="B746" t="s">
        <v>1118</v>
      </c>
      <c r="C746" s="6">
        <v>140607</v>
      </c>
      <c r="D746" t="s">
        <v>1090</v>
      </c>
      <c r="F746" s="2" t="s">
        <v>1104</v>
      </c>
      <c r="G746" s="2">
        <v>8557</v>
      </c>
      <c r="H746" s="2">
        <v>0</v>
      </c>
      <c r="I746">
        <v>13.990809755743305</v>
      </c>
      <c r="J746">
        <v>0.10261491930886678</v>
      </c>
      <c r="K746">
        <v>1505.5650457422746</v>
      </c>
      <c r="L746">
        <v>1.1045827655358553</v>
      </c>
      <c r="M746">
        <v>1.1030142806804637</v>
      </c>
      <c r="N746">
        <v>25.415599822998047</v>
      </c>
      <c r="O746" s="2">
        <v>6</v>
      </c>
      <c r="P746">
        <v>1.4200000166893005</v>
      </c>
      <c r="Q746" s="2">
        <v>0</v>
      </c>
      <c r="R746">
        <v>1.4200000166893005</v>
      </c>
      <c r="S746" s="2">
        <v>24.943141937255859</v>
      </c>
      <c r="T746" s="2">
        <v>25.415599822998047</v>
      </c>
      <c r="U746" s="2">
        <v>25.035060882568359</v>
      </c>
      <c r="V746" s="2">
        <v>1799.0823974609375</v>
      </c>
      <c r="W746" s="2">
        <v>1767.138427734375</v>
      </c>
      <c r="X746" s="2">
        <v>19.777748107910156</v>
      </c>
      <c r="Y746" s="2">
        <v>21.942399978637695</v>
      </c>
      <c r="Z746" s="2">
        <v>61.332778930664063</v>
      </c>
      <c r="AA746" s="2">
        <v>68.045578002929688</v>
      </c>
      <c r="AB746" s="2">
        <v>299.45108032226562</v>
      </c>
      <c r="AC746" s="2">
        <v>1499.8922119140625</v>
      </c>
      <c r="AD746" s="2">
        <v>9.5107212662696838E-2</v>
      </c>
      <c r="AE746" s="2">
        <v>98.271224975585938</v>
      </c>
      <c r="AF746" s="2">
        <v>-6.8986911773681641</v>
      </c>
      <c r="AG746" s="2">
        <v>0.20296040177345276</v>
      </c>
      <c r="AH746" s="2">
        <v>0.66666668653488159</v>
      </c>
      <c r="AI746" s="2">
        <v>-0.21956524252891541</v>
      </c>
      <c r="AJ746" s="2">
        <v>2.737391471862793</v>
      </c>
      <c r="AK746" s="2">
        <v>1</v>
      </c>
      <c r="AL746" s="2">
        <v>0</v>
      </c>
      <c r="AM746" s="2">
        <v>0.15999999642372131</v>
      </c>
      <c r="AN746" s="2">
        <v>111115</v>
      </c>
      <c r="AO746">
        <v>0.49908513387044262</v>
      </c>
      <c r="AP746">
        <v>1.1045827655358554E-3</v>
      </c>
      <c r="AQ746">
        <v>298.56559982299802</v>
      </c>
      <c r="AR746">
        <v>298.09314193725584</v>
      </c>
      <c r="AS746">
        <v>239.98274854221745</v>
      </c>
      <c r="AT746">
        <v>2.200712229823127</v>
      </c>
      <c r="AU746">
        <v>3.2593208054854608</v>
      </c>
      <c r="AV746">
        <v>33.166583669789318</v>
      </c>
      <c r="AW746">
        <v>11.224183691151623</v>
      </c>
      <c r="AX746">
        <v>25.179370880126953</v>
      </c>
      <c r="AY746">
        <v>3.2138401371075958</v>
      </c>
      <c r="AZ746">
        <v>9.5699302355548049E-2</v>
      </c>
      <c r="BA746">
        <v>2.1563065248049971</v>
      </c>
      <c r="BB746">
        <v>1.0575336123025987</v>
      </c>
      <c r="BC746">
        <v>6.0397184003134659E-2</v>
      </c>
      <c r="BD746">
        <v>147.95372132551739</v>
      </c>
      <c r="BE746">
        <v>0.85197912178987578</v>
      </c>
      <c r="BF746">
        <v>67.544596296474751</v>
      </c>
      <c r="BG746">
        <v>1753.8373059398207</v>
      </c>
      <c r="BH746">
        <v>5.3882055856148371E-3</v>
      </c>
    </row>
    <row r="747" spans="1:60" x14ac:dyDescent="0.25">
      <c r="A747" s="6" t="s">
        <v>554</v>
      </c>
      <c r="B747" t="s">
        <v>1118</v>
      </c>
      <c r="C747" s="6">
        <v>140607</v>
      </c>
      <c r="D747" t="s">
        <v>1090</v>
      </c>
      <c r="F747" s="2" t="s">
        <v>1105</v>
      </c>
      <c r="G747" s="2">
        <v>8687</v>
      </c>
      <c r="H747" s="2">
        <v>0</v>
      </c>
      <c r="I747">
        <v>3.9035623211514423</v>
      </c>
      <c r="J747">
        <v>0.10245551724132182</v>
      </c>
      <c r="K747">
        <v>319.30986756047412</v>
      </c>
      <c r="L747">
        <v>1.0916665634824914</v>
      </c>
      <c r="M747">
        <v>1.0918930880927928</v>
      </c>
      <c r="N747">
        <v>25.288375854492188</v>
      </c>
      <c r="O747" s="2">
        <v>6</v>
      </c>
      <c r="P747">
        <v>1.4200000166893005</v>
      </c>
      <c r="Q747" s="2">
        <v>0</v>
      </c>
      <c r="R747">
        <v>1.4200000166893005</v>
      </c>
      <c r="S747" s="2">
        <v>24.856849670410156</v>
      </c>
      <c r="T747" s="2">
        <v>25.288375854492188</v>
      </c>
      <c r="U747" s="2">
        <v>25.026067733764648</v>
      </c>
      <c r="V747" s="2">
        <v>399.13555908203125</v>
      </c>
      <c r="W747" s="2">
        <v>390.4599609375</v>
      </c>
      <c r="X747" s="2">
        <v>19.666379928588867</v>
      </c>
      <c r="Y747" s="2">
        <v>21.806041717529297</v>
      </c>
      <c r="Z747" s="2">
        <v>61.301010131835938</v>
      </c>
      <c r="AA747" s="2">
        <v>67.970428466796875</v>
      </c>
      <c r="AB747" s="2">
        <v>299.44778442382812</v>
      </c>
      <c r="AC747" s="2">
        <v>1499.475830078125</v>
      </c>
      <c r="AD747" s="2">
        <v>0.22825677692890167</v>
      </c>
      <c r="AE747" s="2">
        <v>98.269287109375</v>
      </c>
      <c r="AF747" s="2">
        <v>6.4407558441162109</v>
      </c>
      <c r="AG747" s="2">
        <v>0.20822086930274963</v>
      </c>
      <c r="AH747" s="2">
        <v>1</v>
      </c>
      <c r="AI747" s="2">
        <v>-0.21956524252891541</v>
      </c>
      <c r="AJ747" s="2">
        <v>2.737391471862793</v>
      </c>
      <c r="AK747" s="2">
        <v>1</v>
      </c>
      <c r="AL747" s="2">
        <v>0</v>
      </c>
      <c r="AM747" s="2">
        <v>0.15999999642372131</v>
      </c>
      <c r="AN747" s="2">
        <v>111115</v>
      </c>
      <c r="AO747">
        <v>0.49907964070638017</v>
      </c>
      <c r="AP747">
        <v>1.0916665634824914E-3</v>
      </c>
      <c r="AQ747">
        <v>298.43837585449216</v>
      </c>
      <c r="AR747">
        <v>298.00684967041013</v>
      </c>
      <c r="AS747">
        <v>239.91612744995655</v>
      </c>
      <c r="AT747">
        <v>2.2126595399643429</v>
      </c>
      <c r="AU747">
        <v>3.234757262351688</v>
      </c>
      <c r="AV747">
        <v>32.917276165353279</v>
      </c>
      <c r="AW747">
        <v>11.111234447823982</v>
      </c>
      <c r="AX747">
        <v>25.072612762451172</v>
      </c>
      <c r="AY747">
        <v>3.1934688193239076</v>
      </c>
      <c r="AZ747">
        <v>9.5560647224273987E-2</v>
      </c>
      <c r="BA747">
        <v>2.1428641742588952</v>
      </c>
      <c r="BB747">
        <v>1.0506046450650124</v>
      </c>
      <c r="BC747">
        <v>6.0308821988235874E-2</v>
      </c>
      <c r="BD747">
        <v>31.378353052156736</v>
      </c>
      <c r="BE747">
        <v>0.81777877248618913</v>
      </c>
      <c r="BF747">
        <v>67.630889343026169</v>
      </c>
      <c r="BG747">
        <v>386.74882778847308</v>
      </c>
      <c r="BH747">
        <v>6.8261717273980071E-3</v>
      </c>
    </row>
    <row r="748" spans="1:60" x14ac:dyDescent="0.25">
      <c r="A748" s="6" t="s">
        <v>554</v>
      </c>
      <c r="B748" t="s">
        <v>1118</v>
      </c>
      <c r="C748" s="6">
        <v>140607</v>
      </c>
      <c r="D748" t="s">
        <v>1092</v>
      </c>
      <c r="F748" s="2" t="s">
        <v>1108</v>
      </c>
      <c r="G748" s="2">
        <v>13094</v>
      </c>
      <c r="H748" s="2">
        <v>0</v>
      </c>
      <c r="I748">
        <v>30.726653939597021</v>
      </c>
      <c r="J748">
        <v>0.45620186945549102</v>
      </c>
      <c r="K748">
        <v>1595.9559965511648</v>
      </c>
      <c r="L748">
        <v>3.6997039325033696</v>
      </c>
      <c r="M748">
        <v>1.024325697394652</v>
      </c>
      <c r="N748">
        <v>24.245445251464844</v>
      </c>
      <c r="O748" s="2">
        <v>6</v>
      </c>
      <c r="P748">
        <v>1.4200000166893005</v>
      </c>
      <c r="Q748" s="2">
        <v>0</v>
      </c>
      <c r="R748">
        <v>1.4200000166893005</v>
      </c>
      <c r="S748" s="2">
        <v>26.178485870361328</v>
      </c>
      <c r="T748" s="2">
        <v>24.245445251464844</v>
      </c>
      <c r="U748" s="2">
        <v>27.598382949829102</v>
      </c>
      <c r="V748" s="2">
        <v>1798.3863525390625</v>
      </c>
      <c r="W748" s="2">
        <v>1761.1375732421875</v>
      </c>
      <c r="X748" s="2">
        <v>16.912111282348633</v>
      </c>
      <c r="Y748" s="2">
        <v>20.536462783813477</v>
      </c>
      <c r="Z748" s="2">
        <v>48.663677215576172</v>
      </c>
      <c r="AA748" s="2">
        <v>59.092548370361328</v>
      </c>
      <c r="AB748" s="2">
        <v>599.89630126953125</v>
      </c>
      <c r="AC748" s="2">
        <v>1498.7457275390625</v>
      </c>
      <c r="AD748" s="2">
        <v>0.20423641800880432</v>
      </c>
      <c r="AE748" s="2">
        <v>98.122642517089844</v>
      </c>
      <c r="AF748" s="2">
        <v>-12.088632583618164</v>
      </c>
      <c r="AG748" s="2">
        <v>9.0756803750991821E-2</v>
      </c>
      <c r="AH748" s="2">
        <v>0.66666668653488159</v>
      </c>
      <c r="AI748" s="2">
        <v>-0.21956524252891541</v>
      </c>
      <c r="AJ748" s="2">
        <v>2.737391471862793</v>
      </c>
      <c r="AK748" s="2">
        <v>1</v>
      </c>
      <c r="AL748" s="2">
        <v>0</v>
      </c>
      <c r="AM748" s="2">
        <v>0.15999999642372131</v>
      </c>
      <c r="AN748" s="2">
        <v>111115</v>
      </c>
      <c r="AO748">
        <v>0.99982716878255185</v>
      </c>
      <c r="AP748">
        <v>3.6997039325033696E-3</v>
      </c>
      <c r="AQ748">
        <v>297.39544525146482</v>
      </c>
      <c r="AR748">
        <v>299.32848587036131</v>
      </c>
      <c r="AS748">
        <v>239.7993110463176</v>
      </c>
      <c r="AT748">
        <v>1.1712995439081484</v>
      </c>
      <c r="AU748">
        <v>3.0394176936963015</v>
      </c>
      <c r="AV748">
        <v>30.975701588620911</v>
      </c>
      <c r="AW748">
        <v>10.439238804807434</v>
      </c>
      <c r="AX748">
        <v>25.211965560913086</v>
      </c>
      <c r="AY748">
        <v>3.2200823562423029</v>
      </c>
      <c r="AZ748">
        <v>0.34527556284019978</v>
      </c>
      <c r="BA748">
        <v>2.0150919963016496</v>
      </c>
      <c r="BB748">
        <v>1.2049903599406533</v>
      </c>
      <c r="BC748">
        <v>0.22361319476724409</v>
      </c>
      <c r="BD748">
        <v>156.5994197225958</v>
      </c>
      <c r="BE748">
        <v>0.90620745409063663</v>
      </c>
      <c r="BF748">
        <v>73.818847595150032</v>
      </c>
      <c r="BG748">
        <v>1731.9256138542094</v>
      </c>
      <c r="BH748">
        <v>1.3096441129641744E-2</v>
      </c>
    </row>
    <row r="749" spans="1:60" x14ac:dyDescent="0.25">
      <c r="A749" s="6" t="s">
        <v>554</v>
      </c>
      <c r="B749" t="s">
        <v>1118</v>
      </c>
      <c r="C749" s="6">
        <v>140607</v>
      </c>
      <c r="D749" t="s">
        <v>1092</v>
      </c>
      <c r="F749" s="2" t="s">
        <v>1109</v>
      </c>
      <c r="G749" s="2">
        <v>13217</v>
      </c>
      <c r="H749" s="2">
        <v>0</v>
      </c>
      <c r="I749">
        <v>18.879864258813395</v>
      </c>
      <c r="J749">
        <v>0.46574934640285454</v>
      </c>
      <c r="K749">
        <v>289.63303153686263</v>
      </c>
      <c r="L749">
        <v>3.8815222890119014</v>
      </c>
      <c r="M749">
        <v>1.0577111746328751</v>
      </c>
      <c r="N749">
        <v>24.480152130126953</v>
      </c>
      <c r="O749" s="2">
        <v>6</v>
      </c>
      <c r="P749">
        <v>1.4200000166893005</v>
      </c>
      <c r="Q749" s="2">
        <v>0</v>
      </c>
      <c r="R749">
        <v>1.4200000166893005</v>
      </c>
      <c r="S749" s="2">
        <v>26.295480728149414</v>
      </c>
      <c r="T749" s="2">
        <v>24.480152130126953</v>
      </c>
      <c r="U749" s="2">
        <v>27.595542907714844</v>
      </c>
      <c r="V749" s="2">
        <v>398.7630615234375</v>
      </c>
      <c r="W749" s="2">
        <v>378.411376953125</v>
      </c>
      <c r="X749" s="2">
        <v>16.832630157470703</v>
      </c>
      <c r="Y749" s="2">
        <v>20.634620666503906</v>
      </c>
      <c r="Z749" s="2">
        <v>48.101886749267578</v>
      </c>
      <c r="AA749" s="2">
        <v>58.9666748046875</v>
      </c>
      <c r="AB749" s="2">
        <v>599.91131591796875</v>
      </c>
      <c r="AC749" s="2">
        <v>1499.578857421875</v>
      </c>
      <c r="AD749" s="2">
        <v>9.8115362226963043E-2</v>
      </c>
      <c r="AE749" s="2">
        <v>98.123611450195313</v>
      </c>
      <c r="AF749" s="2">
        <v>4.0040493011474609</v>
      </c>
      <c r="AG749" s="2">
        <v>0.1593107283115387</v>
      </c>
      <c r="AH749" s="2">
        <v>1</v>
      </c>
      <c r="AI749" s="2">
        <v>-0.21956524252891541</v>
      </c>
      <c r="AJ749" s="2">
        <v>2.737391471862793</v>
      </c>
      <c r="AK749" s="2">
        <v>1</v>
      </c>
      <c r="AL749" s="2">
        <v>0</v>
      </c>
      <c r="AM749" s="2">
        <v>0.15999999642372131</v>
      </c>
      <c r="AN749" s="2">
        <v>111115</v>
      </c>
      <c r="AO749">
        <v>0.99985219319661445</v>
      </c>
      <c r="AP749">
        <v>3.8815222890119013E-3</v>
      </c>
      <c r="AQ749">
        <v>297.63015213012693</v>
      </c>
      <c r="AR749">
        <v>299.44548072814939</v>
      </c>
      <c r="AS749">
        <v>239.93261182458809</v>
      </c>
      <c r="AT749">
        <v>1.0619106368781501</v>
      </c>
      <c r="AU749">
        <v>3.0824546753350748</v>
      </c>
      <c r="AV749">
        <v>31.413995365423734</v>
      </c>
      <c r="AW749">
        <v>10.779374698919828</v>
      </c>
      <c r="AX749">
        <v>25.387816429138184</v>
      </c>
      <c r="AY749">
        <v>3.2539427123642897</v>
      </c>
      <c r="AZ749">
        <v>0.35071685167142963</v>
      </c>
      <c r="BA749">
        <v>2.0247435007021997</v>
      </c>
      <c r="BB749">
        <v>1.22919921166209</v>
      </c>
      <c r="BC749">
        <v>0.22726689481553833</v>
      </c>
      <c r="BD749">
        <v>28.419839049665278</v>
      </c>
      <c r="BE749">
        <v>0.76539197597312303</v>
      </c>
      <c r="BF749">
        <v>73.470647218227043</v>
      </c>
      <c r="BG749">
        <v>360.46221043915386</v>
      </c>
      <c r="BH749">
        <v>3.8481588535934433E-2</v>
      </c>
    </row>
    <row r="750" spans="1:60" x14ac:dyDescent="0.25">
      <c r="A750" s="6" t="s">
        <v>554</v>
      </c>
      <c r="B750" t="s">
        <v>1118</v>
      </c>
      <c r="C750" s="6">
        <v>140607</v>
      </c>
      <c r="D750" t="s">
        <v>1093</v>
      </c>
      <c r="F750" s="2" t="s">
        <v>1110</v>
      </c>
      <c r="G750" s="2">
        <v>13406.5</v>
      </c>
      <c r="H750" s="2">
        <v>0</v>
      </c>
      <c r="I750">
        <v>34.269102718573343</v>
      </c>
      <c r="J750">
        <v>0.53053317908343822</v>
      </c>
      <c r="K750">
        <v>1594.1102003972371</v>
      </c>
      <c r="L750">
        <v>4.19762163211045</v>
      </c>
      <c r="M750">
        <v>1.0385899245993189</v>
      </c>
      <c r="N750">
        <v>24.450294494628906</v>
      </c>
      <c r="O750" s="2">
        <v>6</v>
      </c>
      <c r="P750">
        <v>1.4200000166893005</v>
      </c>
      <c r="Q750" s="2">
        <v>0</v>
      </c>
      <c r="R750">
        <v>1.4200000166893005</v>
      </c>
      <c r="S750" s="2">
        <v>26.298484802246094</v>
      </c>
      <c r="T750" s="2">
        <v>24.450294494628906</v>
      </c>
      <c r="U750" s="2">
        <v>27.592763900756836</v>
      </c>
      <c r="V750" s="2">
        <v>1800.19140625</v>
      </c>
      <c r="W750" s="2">
        <v>1758.532470703125</v>
      </c>
      <c r="X750" s="2">
        <v>16.662858963012695</v>
      </c>
      <c r="Y750" s="2">
        <v>20.774085998535156</v>
      </c>
      <c r="Z750" s="2">
        <v>47.606712341308594</v>
      </c>
      <c r="AA750" s="2">
        <v>59.352714538574219</v>
      </c>
      <c r="AB750" s="2">
        <v>599.8822021484375</v>
      </c>
      <c r="AC750" s="2">
        <v>1498.8231201171875</v>
      </c>
      <c r="AD750" s="2">
        <v>0.15517951548099518</v>
      </c>
      <c r="AE750" s="2">
        <v>98.120346069335938</v>
      </c>
      <c r="AF750" s="2">
        <v>-11.330789566040039</v>
      </c>
      <c r="AG750" s="2">
        <v>0.16449299454689026</v>
      </c>
      <c r="AH750" s="2">
        <v>0.66666668653488159</v>
      </c>
      <c r="AI750" s="2">
        <v>-0.21956524252891541</v>
      </c>
      <c r="AJ750" s="2">
        <v>2.737391471862793</v>
      </c>
      <c r="AK750" s="2">
        <v>1</v>
      </c>
      <c r="AL750" s="2">
        <v>0</v>
      </c>
      <c r="AM750" s="2">
        <v>0.15999999642372131</v>
      </c>
      <c r="AN750" s="2">
        <v>111115</v>
      </c>
      <c r="AO750">
        <v>0.99980367024739569</v>
      </c>
      <c r="AP750">
        <v>4.1976216321104503E-3</v>
      </c>
      <c r="AQ750">
        <v>297.60029449462888</v>
      </c>
      <c r="AR750">
        <v>299.44848480224607</v>
      </c>
      <c r="AS750">
        <v>239.81169385854082</v>
      </c>
      <c r="AT750">
        <v>0.89968170957092264</v>
      </c>
      <c r="AU750">
        <v>3.0769504320497347</v>
      </c>
      <c r="AV750">
        <v>31.358943942935475</v>
      </c>
      <c r="AW750">
        <v>10.584857944400319</v>
      </c>
      <c r="AX750">
        <v>25.3743896484375</v>
      </c>
      <c r="AY750">
        <v>3.2513464406593533</v>
      </c>
      <c r="AZ750">
        <v>0.38623137754610426</v>
      </c>
      <c r="BA750">
        <v>2.0383605074504159</v>
      </c>
      <c r="BB750">
        <v>1.2129859332089374</v>
      </c>
      <c r="BC750">
        <v>0.25121697530512649</v>
      </c>
      <c r="BD750">
        <v>156.41464453563538</v>
      </c>
      <c r="BE750">
        <v>0.90650029325864767</v>
      </c>
      <c r="BF750">
        <v>74.769299343688061</v>
      </c>
      <c r="BG750">
        <v>1725.9526903324629</v>
      </c>
      <c r="BH750">
        <v>1.4845579567485388E-2</v>
      </c>
    </row>
    <row r="751" spans="1:60" x14ac:dyDescent="0.25">
      <c r="A751" s="6" t="s">
        <v>554</v>
      </c>
      <c r="B751" t="s">
        <v>1118</v>
      </c>
      <c r="C751" s="6">
        <v>140607</v>
      </c>
      <c r="D751" t="s">
        <v>1093</v>
      </c>
      <c r="F751" s="2" t="s">
        <v>1111</v>
      </c>
      <c r="G751" s="2">
        <v>13561</v>
      </c>
      <c r="H751" s="2">
        <v>0</v>
      </c>
      <c r="I751">
        <v>19.194864405659366</v>
      </c>
      <c r="J751">
        <v>0.48972008528274669</v>
      </c>
      <c r="K751">
        <v>291.01001878747661</v>
      </c>
      <c r="L751">
        <v>4.023423268418961</v>
      </c>
      <c r="M751">
        <v>1.0561303479502357</v>
      </c>
      <c r="N751">
        <v>24.387516021728516</v>
      </c>
      <c r="O751" s="2">
        <v>6</v>
      </c>
      <c r="P751">
        <v>1.4200000166893005</v>
      </c>
      <c r="Q751" s="2">
        <v>0</v>
      </c>
      <c r="R751">
        <v>1.4200000166893005</v>
      </c>
      <c r="S751" s="2">
        <v>26.256608963012695</v>
      </c>
      <c r="T751" s="2">
        <v>24.387516021728516</v>
      </c>
      <c r="U751" s="2">
        <v>27.592750549316406</v>
      </c>
      <c r="V751" s="2">
        <v>398.6552734375</v>
      </c>
      <c r="W751" s="2">
        <v>377.93701171875</v>
      </c>
      <c r="X751" s="2">
        <v>16.535739898681641</v>
      </c>
      <c r="Y751" s="2">
        <v>20.477306365966797</v>
      </c>
      <c r="Z751" s="2">
        <v>47.361301422119141</v>
      </c>
      <c r="AA751" s="2">
        <v>58.650653839111328</v>
      </c>
      <c r="AB751" s="2">
        <v>599.91900634765625</v>
      </c>
      <c r="AC751" s="2">
        <v>1499.45068359375</v>
      </c>
      <c r="AD751" s="2">
        <v>0.17319807410240173</v>
      </c>
      <c r="AE751" s="2">
        <v>98.122032165527344</v>
      </c>
      <c r="AF751" s="2">
        <v>4.3960170745849609</v>
      </c>
      <c r="AG751" s="2">
        <v>9.5977216958999634E-2</v>
      </c>
      <c r="AH751" s="2">
        <v>1</v>
      </c>
      <c r="AI751" s="2">
        <v>-0.21956524252891541</v>
      </c>
      <c r="AJ751" s="2">
        <v>2.737391471862793</v>
      </c>
      <c r="AK751" s="2">
        <v>1</v>
      </c>
      <c r="AL751" s="2">
        <v>0</v>
      </c>
      <c r="AM751" s="2">
        <v>0.15999999642372131</v>
      </c>
      <c r="AN751" s="2">
        <v>111115</v>
      </c>
      <c r="AO751">
        <v>0.99986501057942689</v>
      </c>
      <c r="AP751">
        <v>4.0234232684189615E-3</v>
      </c>
      <c r="AQ751">
        <v>297.53751602172849</v>
      </c>
      <c r="AR751">
        <v>299.40660896301267</v>
      </c>
      <c r="AS751">
        <v>239.91210401254648</v>
      </c>
      <c r="AT751">
        <v>0.99474357556399384</v>
      </c>
      <c r="AU751">
        <v>3.0654052618549876</v>
      </c>
      <c r="AV751">
        <v>31.240743737184228</v>
      </c>
      <c r="AW751">
        <v>10.763437371217432</v>
      </c>
      <c r="AX751">
        <v>25.322062492370605</v>
      </c>
      <c r="AY751">
        <v>3.2412454545527534</v>
      </c>
      <c r="AZ751">
        <v>0.36413845597398686</v>
      </c>
      <c r="BA751">
        <v>2.0092749139047519</v>
      </c>
      <c r="BB751">
        <v>1.2319705406480015</v>
      </c>
      <c r="BC751">
        <v>0.23629706075118148</v>
      </c>
      <c r="BD751">
        <v>28.554494423955497</v>
      </c>
      <c r="BE751">
        <v>0.76999608337920078</v>
      </c>
      <c r="BF751">
        <v>73.701774661313962</v>
      </c>
      <c r="BG751">
        <v>359.68837323770555</v>
      </c>
      <c r="BH751">
        <v>3.9331145411960804E-2</v>
      </c>
    </row>
    <row r="752" spans="1:60" x14ac:dyDescent="0.25">
      <c r="A752" s="6" t="s">
        <v>554</v>
      </c>
      <c r="B752" t="s">
        <v>1118</v>
      </c>
      <c r="C752" s="6">
        <v>140607</v>
      </c>
      <c r="D752" t="s">
        <v>1091</v>
      </c>
      <c r="F752" s="2" t="s">
        <v>1106</v>
      </c>
      <c r="G752" s="2">
        <v>12611.5</v>
      </c>
      <c r="H752" s="2">
        <v>0</v>
      </c>
      <c r="I752">
        <v>12.712774739876442</v>
      </c>
      <c r="J752">
        <v>7.5208329971170232E-2</v>
      </c>
      <c r="K752">
        <v>1459.9737513709836</v>
      </c>
      <c r="L752">
        <v>1.0017733207762247</v>
      </c>
      <c r="M752">
        <v>1.3441682918724724</v>
      </c>
      <c r="N752">
        <v>23.842399597167969</v>
      </c>
      <c r="O752" s="2">
        <v>6</v>
      </c>
      <c r="P752">
        <v>1.4200000166893005</v>
      </c>
      <c r="Q752" s="2">
        <v>0</v>
      </c>
      <c r="R752">
        <v>1.4200000166893005</v>
      </c>
      <c r="S752" s="2">
        <v>25.387929916381836</v>
      </c>
      <c r="T752" s="2">
        <v>23.842399597167969</v>
      </c>
      <c r="U752" s="2">
        <v>26.617242813110352</v>
      </c>
      <c r="V752" s="2">
        <v>1800.5101318359375</v>
      </c>
      <c r="W752" s="2">
        <v>1778.7706298828125</v>
      </c>
      <c r="X752" s="2">
        <v>15.05684757232666</v>
      </c>
      <c r="Y752" s="2">
        <v>16.534488677978516</v>
      </c>
      <c r="Z752" s="2">
        <v>45.408149719238281</v>
      </c>
      <c r="AA752" s="2">
        <v>49.864391326904297</v>
      </c>
      <c r="AB752" s="2">
        <v>400.046875</v>
      </c>
      <c r="AC752" s="2">
        <v>1499.9210205078125</v>
      </c>
      <c r="AD752" s="2">
        <v>0.20924404263496399</v>
      </c>
      <c r="AE752" s="2">
        <v>98.132438659667969</v>
      </c>
      <c r="AF752" s="2">
        <v>-14.232217788696289</v>
      </c>
      <c r="AG752" s="2">
        <v>0.20817318558692932</v>
      </c>
      <c r="AH752" s="2">
        <v>1</v>
      </c>
      <c r="AI752" s="2">
        <v>-0.21956524252891541</v>
      </c>
      <c r="AJ752" s="2">
        <v>2.737391471862793</v>
      </c>
      <c r="AK752" s="2">
        <v>1</v>
      </c>
      <c r="AL752" s="2">
        <v>0</v>
      </c>
      <c r="AM752" s="2">
        <v>0.15999999642372131</v>
      </c>
      <c r="AN752" s="2">
        <v>111115</v>
      </c>
      <c r="AO752">
        <v>0.66674479166666656</v>
      </c>
      <c r="AP752">
        <v>1.0017733207762247E-3</v>
      </c>
      <c r="AQ752">
        <v>296.99239959716795</v>
      </c>
      <c r="AR752">
        <v>298.53792991638181</v>
      </c>
      <c r="AS752">
        <v>239.98735791711442</v>
      </c>
      <c r="AT752">
        <v>2.5320536871440011</v>
      </c>
      <c r="AU752">
        <v>2.9667379878331737</v>
      </c>
      <c r="AV752">
        <v>30.231980661584135</v>
      </c>
      <c r="AW752">
        <v>13.697491983605619</v>
      </c>
      <c r="AX752">
        <v>24.615164756774902</v>
      </c>
      <c r="AY752">
        <v>3.1074517958017758</v>
      </c>
      <c r="AZ752">
        <v>7.1425383661590236E-2</v>
      </c>
      <c r="BA752">
        <v>1.6225696959607012</v>
      </c>
      <c r="BB752">
        <v>1.4848820998410746</v>
      </c>
      <c r="BC752">
        <v>4.4965994221055412E-2</v>
      </c>
      <c r="BD752">
        <v>143.27078460113839</v>
      </c>
      <c r="BE752">
        <v>0.82077684825905206</v>
      </c>
      <c r="BF752">
        <v>55.940768760937608</v>
      </c>
      <c r="BG752">
        <v>1766.6845413637104</v>
      </c>
      <c r="BH752">
        <v>4.0254067740037383E-3</v>
      </c>
    </row>
    <row r="753" spans="1:60" x14ac:dyDescent="0.25">
      <c r="A753" s="6" t="s">
        <v>554</v>
      </c>
      <c r="B753" t="s">
        <v>1118</v>
      </c>
      <c r="C753" s="6">
        <v>140607</v>
      </c>
      <c r="D753" t="s">
        <v>1091</v>
      </c>
      <c r="F753" s="2" t="s">
        <v>1107</v>
      </c>
      <c r="G753" s="2">
        <v>12758</v>
      </c>
      <c r="H753" s="2">
        <v>0</v>
      </c>
      <c r="I753">
        <v>4.1167436428148783</v>
      </c>
      <c r="J753">
        <v>5.9906719333860901E-2</v>
      </c>
      <c r="K753">
        <v>268.62819048629257</v>
      </c>
      <c r="L753">
        <v>0.81422391187446774</v>
      </c>
      <c r="M753">
        <v>1.3573697721141957</v>
      </c>
      <c r="N753">
        <v>23.932807922363281</v>
      </c>
      <c r="O753" s="2">
        <v>6</v>
      </c>
      <c r="P753">
        <v>1.4200000166893005</v>
      </c>
      <c r="Q753" s="2">
        <v>0</v>
      </c>
      <c r="R753">
        <v>1.4200000166893005</v>
      </c>
      <c r="S753" s="2">
        <v>25.493064880371094</v>
      </c>
      <c r="T753" s="2">
        <v>23.932807922363281</v>
      </c>
      <c r="U753" s="2">
        <v>26.613876342773438</v>
      </c>
      <c r="V753" s="2">
        <v>398.85308837890625</v>
      </c>
      <c r="W753" s="2">
        <v>389.97052001953125</v>
      </c>
      <c r="X753" s="2">
        <v>14.961081504821777</v>
      </c>
      <c r="Y753" s="2">
        <v>16.565088272094727</v>
      </c>
      <c r="Z753" s="2">
        <v>44.837379455566406</v>
      </c>
      <c r="AA753" s="2">
        <v>49.644485473632812</v>
      </c>
      <c r="AB753" s="2">
        <v>299.5260009765625</v>
      </c>
      <c r="AC753" s="2">
        <v>1429.9501953125</v>
      </c>
      <c r="AD753" s="2">
        <v>0.21024447679519653</v>
      </c>
      <c r="AE753" s="2">
        <v>98.130332946777344</v>
      </c>
      <c r="AF753" s="2">
        <v>3.1757717132568359</v>
      </c>
      <c r="AG753" s="2">
        <v>0.2060636579990387</v>
      </c>
      <c r="AH753" s="2">
        <v>1</v>
      </c>
      <c r="AI753" s="2">
        <v>-0.21956524252891541</v>
      </c>
      <c r="AJ753" s="2">
        <v>2.737391471862793</v>
      </c>
      <c r="AK753" s="2">
        <v>1</v>
      </c>
      <c r="AL753" s="2">
        <v>0</v>
      </c>
      <c r="AM753" s="2">
        <v>0.15999999642372131</v>
      </c>
      <c r="AN753" s="2">
        <v>111115</v>
      </c>
      <c r="AO753">
        <v>0.49921000162760404</v>
      </c>
      <c r="AP753">
        <v>8.1422391187446774E-4</v>
      </c>
      <c r="AQ753">
        <v>297.08280792236326</v>
      </c>
      <c r="AR753">
        <v>298.64306488037107</v>
      </c>
      <c r="AS753">
        <v>228.79202613609959</v>
      </c>
      <c r="AT753">
        <v>2.499243324219528</v>
      </c>
      <c r="AU753">
        <v>2.9829073995476079</v>
      </c>
      <c r="AV753">
        <v>30.397404247730805</v>
      </c>
      <c r="AW753">
        <v>13.832315975636078</v>
      </c>
      <c r="AX753">
        <v>24.712936401367188</v>
      </c>
      <c r="AY753">
        <v>3.1256643177596262</v>
      </c>
      <c r="AZ753">
        <v>5.7481691503397797E-2</v>
      </c>
      <c r="BA753">
        <v>1.6255376274334121</v>
      </c>
      <c r="BB753">
        <v>1.500126690326214</v>
      </c>
      <c r="BC753">
        <v>3.6136334854404782E-2</v>
      </c>
      <c r="BD753">
        <v>26.360573771310218</v>
      </c>
      <c r="BE753">
        <v>0.6888423013945737</v>
      </c>
      <c r="BF753">
        <v>55.287205221787275</v>
      </c>
      <c r="BG753">
        <v>386.05671448961476</v>
      </c>
      <c r="BH753">
        <v>5.8955910383969509E-3</v>
      </c>
    </row>
    <row r="754" spans="1:60" x14ac:dyDescent="0.25">
      <c r="A754" s="6" t="s">
        <v>554</v>
      </c>
      <c r="B754" t="s">
        <v>1118</v>
      </c>
      <c r="C754" s="6">
        <v>140607</v>
      </c>
      <c r="D754" t="s">
        <v>955</v>
      </c>
      <c r="F754" s="2" t="s">
        <v>1114</v>
      </c>
      <c r="G754" s="2">
        <v>15801.5</v>
      </c>
      <c r="H754" s="2">
        <v>0</v>
      </c>
      <c r="I754">
        <v>31.129659376987739</v>
      </c>
      <c r="J754">
        <v>0.27031199216224933</v>
      </c>
      <c r="K754">
        <v>1533.6306132471677</v>
      </c>
      <c r="L754">
        <v>2.0827021061459914</v>
      </c>
      <c r="M754">
        <v>0.87619500251525118</v>
      </c>
      <c r="N754">
        <v>24.896726608276367</v>
      </c>
      <c r="O754" s="2">
        <v>6</v>
      </c>
      <c r="P754">
        <v>1.4200000166893005</v>
      </c>
      <c r="Q754" s="2">
        <v>0</v>
      </c>
      <c r="R754">
        <v>1.4200000166893005</v>
      </c>
      <c r="S754" s="2">
        <v>24.719350814819336</v>
      </c>
      <c r="T754" s="2">
        <v>24.896726608276367</v>
      </c>
      <c r="U754" s="2">
        <v>25.046852111816406</v>
      </c>
      <c r="V754" s="2">
        <v>1801.4534912109375</v>
      </c>
      <c r="W754" s="2">
        <v>1771.6170654296875</v>
      </c>
      <c r="X754" s="2">
        <v>21.501665115356445</v>
      </c>
      <c r="Y754" s="2">
        <v>23.244829177856445</v>
      </c>
      <c r="Z754" s="2">
        <v>67.565505981445313</v>
      </c>
      <c r="AA754" s="2">
        <v>73.043113708496094</v>
      </c>
      <c r="AB754" s="2">
        <v>700.2060546875</v>
      </c>
      <c r="AC754" s="2">
        <v>1499.2130126953125</v>
      </c>
      <c r="AD754" s="2">
        <v>0.29633626341819763</v>
      </c>
      <c r="AE754" s="2">
        <v>98.256591796875</v>
      </c>
      <c r="AF754" s="2">
        <v>-12.983377456665039</v>
      </c>
      <c r="AG754" s="2">
        <v>0.18581715226173401</v>
      </c>
      <c r="AH754" s="2">
        <v>0.66666668653488159</v>
      </c>
      <c r="AI754" s="2">
        <v>-0.21956524252891541</v>
      </c>
      <c r="AJ754" s="2">
        <v>2.737391471862793</v>
      </c>
      <c r="AK754" s="2">
        <v>1</v>
      </c>
      <c r="AL754" s="2">
        <v>0</v>
      </c>
      <c r="AM754" s="2">
        <v>0.15999999642372131</v>
      </c>
      <c r="AN754" s="2">
        <v>111115</v>
      </c>
      <c r="AO754">
        <v>1.1670100911458332</v>
      </c>
      <c r="AP754">
        <v>2.0827021061459914E-3</v>
      </c>
      <c r="AQ754">
        <v>298.04672660827634</v>
      </c>
      <c r="AR754">
        <v>297.86935081481931</v>
      </c>
      <c r="AS754">
        <v>239.87407666964646</v>
      </c>
      <c r="AT754">
        <v>1.729977729636669</v>
      </c>
      <c r="AU754">
        <v>3.1601526944319813</v>
      </c>
      <c r="AV754">
        <v>32.162246182576098</v>
      </c>
      <c r="AW754">
        <v>8.9174170047196526</v>
      </c>
      <c r="AX754">
        <v>24.808038711547852</v>
      </c>
      <c r="AY754">
        <v>3.1434690445690689</v>
      </c>
      <c r="AZ754">
        <v>0.22708413084191892</v>
      </c>
      <c r="BA754">
        <v>2.2839576919167301</v>
      </c>
      <c r="BB754">
        <v>0.8595113526523388</v>
      </c>
      <c r="BC754">
        <v>0.14526701923910706</v>
      </c>
      <c r="BD754">
        <v>150.68931713301805</v>
      </c>
      <c r="BE754">
        <v>0.86566710333375652</v>
      </c>
      <c r="BF754">
        <v>76.043935644223723</v>
      </c>
      <c r="BG754">
        <v>1742.0219670740453</v>
      </c>
      <c r="BH754">
        <v>1.3588932051564889E-2</v>
      </c>
    </row>
    <row r="755" spans="1:60" x14ac:dyDescent="0.25">
      <c r="A755" s="6" t="s">
        <v>554</v>
      </c>
      <c r="B755" t="s">
        <v>1118</v>
      </c>
      <c r="C755" s="6">
        <v>140607</v>
      </c>
      <c r="D755" t="s">
        <v>955</v>
      </c>
      <c r="F755" s="2" t="s">
        <v>1115</v>
      </c>
      <c r="G755" s="2">
        <v>15919.5</v>
      </c>
      <c r="H755" s="2">
        <v>0</v>
      </c>
      <c r="I755">
        <v>16.848644104865212</v>
      </c>
      <c r="J755">
        <v>0.25865450287813985</v>
      </c>
      <c r="K755">
        <v>258.50631217360319</v>
      </c>
      <c r="L755">
        <v>1.9986960419748199</v>
      </c>
      <c r="M755">
        <v>0.87265279408739582</v>
      </c>
      <c r="N755">
        <v>24.907655715942383</v>
      </c>
      <c r="O755" s="2">
        <v>6</v>
      </c>
      <c r="P755">
        <v>1.4200000166893005</v>
      </c>
      <c r="Q755" s="2">
        <v>0</v>
      </c>
      <c r="R755">
        <v>1.4200000166893005</v>
      </c>
      <c r="S755" s="2">
        <v>24.664705276489258</v>
      </c>
      <c r="T755" s="2">
        <v>24.907655715942383</v>
      </c>
      <c r="U755" s="2">
        <v>25.040067672729492</v>
      </c>
      <c r="V755" s="2">
        <v>398.66842651367187</v>
      </c>
      <c r="W755" s="2">
        <v>383.57330322265625</v>
      </c>
      <c r="X755" s="2">
        <v>21.629081726074219</v>
      </c>
      <c r="Y755" s="2">
        <v>23.301919937133789</v>
      </c>
      <c r="Z755" s="2">
        <v>68.188011169433594</v>
      </c>
      <c r="AA755" s="2">
        <v>73.461814880371094</v>
      </c>
      <c r="AB755" s="2">
        <v>700.17144775390625</v>
      </c>
      <c r="AC755" s="2">
        <v>1500.02099609375</v>
      </c>
      <c r="AD755" s="2">
        <v>0.16719083487987518</v>
      </c>
      <c r="AE755" s="2">
        <v>98.256332397460938</v>
      </c>
      <c r="AF755" s="2">
        <v>3.2954311370849609</v>
      </c>
      <c r="AG755" s="2">
        <v>0.16041126847267151</v>
      </c>
      <c r="AH755" s="2">
        <v>1</v>
      </c>
      <c r="AI755" s="2">
        <v>-0.21956524252891541</v>
      </c>
      <c r="AJ755" s="2">
        <v>2.737391471862793</v>
      </c>
      <c r="AK755" s="2">
        <v>1</v>
      </c>
      <c r="AL755" s="2">
        <v>0</v>
      </c>
      <c r="AM755" s="2">
        <v>0.15999999642372131</v>
      </c>
      <c r="AN755" s="2">
        <v>111115</v>
      </c>
      <c r="AO755">
        <v>1.166952412923177</v>
      </c>
      <c r="AP755">
        <v>1.9986960419748198E-3</v>
      </c>
      <c r="AQ755">
        <v>298.05765571594236</v>
      </c>
      <c r="AR755">
        <v>297.81470527648924</v>
      </c>
      <c r="AS755">
        <v>240.00335401050688</v>
      </c>
      <c r="AT755">
        <v>1.766529472751549</v>
      </c>
      <c r="AU755">
        <v>3.1622139849294353</v>
      </c>
      <c r="AV755">
        <v>32.183309795625455</v>
      </c>
      <c r="AW755">
        <v>8.8813898584916657</v>
      </c>
      <c r="AX755">
        <v>24.78618049621582</v>
      </c>
      <c r="AY755">
        <v>3.1393689988546751</v>
      </c>
      <c r="AZ755">
        <v>0.21879987461527539</v>
      </c>
      <c r="BA755">
        <v>2.2895611908420395</v>
      </c>
      <c r="BB755">
        <v>0.84980780801263567</v>
      </c>
      <c r="BC755">
        <v>0.13984749254076062</v>
      </c>
      <c r="BD755">
        <v>25.399882135771357</v>
      </c>
      <c r="BE755">
        <v>0.67394239901921882</v>
      </c>
      <c r="BF755">
        <v>75.989787525997187</v>
      </c>
      <c r="BG755">
        <v>367.55522626896783</v>
      </c>
      <c r="BH755">
        <v>3.4833537768632961E-2</v>
      </c>
    </row>
    <row r="756" spans="1:60" x14ac:dyDescent="0.25">
      <c r="A756" s="6" t="s">
        <v>554</v>
      </c>
      <c r="B756" t="s">
        <v>1118</v>
      </c>
      <c r="C756" s="6">
        <v>140607</v>
      </c>
      <c r="D756" t="s">
        <v>954</v>
      </c>
      <c r="F756" s="2" t="s">
        <v>1116</v>
      </c>
      <c r="G756" s="2">
        <v>16165</v>
      </c>
      <c r="H756" s="2">
        <v>0</v>
      </c>
      <c r="I756">
        <v>25.680545437891855</v>
      </c>
      <c r="J756">
        <v>0.77915402555364044</v>
      </c>
      <c r="K756">
        <v>1673.8797279959585</v>
      </c>
      <c r="L756">
        <v>4.0262977247389982</v>
      </c>
      <c r="M756">
        <v>0.76470739124535658</v>
      </c>
      <c r="N756">
        <v>24.526206970214844</v>
      </c>
      <c r="O756" s="2">
        <v>6</v>
      </c>
      <c r="P756">
        <v>1.4200000166893005</v>
      </c>
      <c r="Q756" s="2">
        <v>0</v>
      </c>
      <c r="R756">
        <v>1.4200000166893005</v>
      </c>
      <c r="S756" s="2">
        <v>24.653806686401367</v>
      </c>
      <c r="T756" s="2">
        <v>24.526206970214844</v>
      </c>
      <c r="U756" s="2">
        <v>25.046602249145508</v>
      </c>
      <c r="V756" s="2">
        <v>1800.4517822265625</v>
      </c>
      <c r="W756" s="2">
        <v>1772.3314208984375</v>
      </c>
      <c r="X756" s="2">
        <v>20.305587768554687</v>
      </c>
      <c r="Y756" s="2">
        <v>23.674034118652344</v>
      </c>
      <c r="Z756" s="2">
        <v>64.060867309570313</v>
      </c>
      <c r="AA756" s="2">
        <v>74.687774658203125</v>
      </c>
      <c r="AB756" s="2">
        <v>700.20037841796875</v>
      </c>
      <c r="AC756" s="2">
        <v>1500.4373779296875</v>
      </c>
      <c r="AD756" s="2">
        <v>2.0022974349558353E-3</v>
      </c>
      <c r="AE756" s="2">
        <v>98.261848449707031</v>
      </c>
      <c r="AF756" s="2">
        <v>-13.267435073852539</v>
      </c>
      <c r="AG756" s="2">
        <v>4.1617780923843384E-2</v>
      </c>
      <c r="AH756" s="2">
        <v>0.66666668653488159</v>
      </c>
      <c r="AI756" s="2">
        <v>-0.21956524252891541</v>
      </c>
      <c r="AJ756" s="2">
        <v>2.737391471862793</v>
      </c>
      <c r="AK756" s="2">
        <v>1</v>
      </c>
      <c r="AL756" s="2">
        <v>0</v>
      </c>
      <c r="AM756" s="2">
        <v>0.15999999642372131</v>
      </c>
      <c r="AN756" s="2">
        <v>111115</v>
      </c>
      <c r="AO756">
        <v>1.1670006306966145</v>
      </c>
      <c r="AP756">
        <v>4.0262977247389978E-3</v>
      </c>
      <c r="AQ756">
        <v>297.67620697021482</v>
      </c>
      <c r="AR756">
        <v>297.80380668640134</v>
      </c>
      <c r="AS756">
        <v>240.06997510276778</v>
      </c>
      <c r="AT756">
        <v>0.75824647661871303</v>
      </c>
      <c r="AU756">
        <v>3.0909617440055666</v>
      </c>
      <c r="AV756">
        <v>31.456376943566266</v>
      </c>
      <c r="AW756">
        <v>7.7823428249139219</v>
      </c>
      <c r="AX756">
        <v>24.590006828308105</v>
      </c>
      <c r="AY756">
        <v>3.1027805059067313</v>
      </c>
      <c r="AZ756">
        <v>0.50310196922871175</v>
      </c>
      <c r="BA756">
        <v>2.32625435276021</v>
      </c>
      <c r="BB756">
        <v>0.77652615314652129</v>
      </c>
      <c r="BC756">
        <v>0.33131255065449733</v>
      </c>
      <c r="BD756">
        <v>164.47851615537573</v>
      </c>
      <c r="BE756">
        <v>0.94445074338716439</v>
      </c>
      <c r="BF756">
        <v>83.572409572907844</v>
      </c>
      <c r="BG756">
        <v>1747.9168181282323</v>
      </c>
      <c r="BH756">
        <v>1.2278530872478381E-2</v>
      </c>
    </row>
    <row r="757" spans="1:60" x14ac:dyDescent="0.25">
      <c r="A757" s="6" t="s">
        <v>554</v>
      </c>
      <c r="B757" t="s">
        <v>1118</v>
      </c>
      <c r="C757" s="6">
        <v>140607</v>
      </c>
      <c r="D757" t="s">
        <v>954</v>
      </c>
      <c r="F757" s="2" t="s">
        <v>1117</v>
      </c>
      <c r="G757" s="2">
        <v>16266.5</v>
      </c>
      <c r="H757" s="2">
        <v>0</v>
      </c>
      <c r="I757">
        <v>23.929947203876154</v>
      </c>
      <c r="J757">
        <v>0.88219955084142276</v>
      </c>
      <c r="K757">
        <v>306.26565275470409</v>
      </c>
      <c r="L757">
        <v>4.3566425573753609</v>
      </c>
      <c r="M757">
        <v>0.76518771368617822</v>
      </c>
      <c r="N757">
        <v>24.44227409362793</v>
      </c>
      <c r="O757" s="2">
        <v>6</v>
      </c>
      <c r="P757">
        <v>1.4200000166893005</v>
      </c>
      <c r="Q757" s="2">
        <v>0</v>
      </c>
      <c r="R757">
        <v>1.4200000166893005</v>
      </c>
      <c r="S757" s="2">
        <v>24.629850387573242</v>
      </c>
      <c r="T757" s="2">
        <v>24.44227409362793</v>
      </c>
      <c r="U757" s="2">
        <v>25.044361114501953</v>
      </c>
      <c r="V757" s="2">
        <v>398.80117797851562</v>
      </c>
      <c r="W757" s="2">
        <v>376.88818359375</v>
      </c>
      <c r="X757" s="2">
        <v>19.86541748046875</v>
      </c>
      <c r="Y757" s="2">
        <v>23.510923385620117</v>
      </c>
      <c r="Z757" s="2">
        <v>62.763618469238281</v>
      </c>
      <c r="AA757" s="2">
        <v>74.281379699707031</v>
      </c>
      <c r="AB757" s="2">
        <v>700.1849365234375</v>
      </c>
      <c r="AC757" s="2">
        <v>1500.5303955078125</v>
      </c>
      <c r="AD757" s="2">
        <v>0.22426001727581024</v>
      </c>
      <c r="AE757" s="2">
        <v>98.264350891113281</v>
      </c>
      <c r="AF757" s="2">
        <v>3.1314907073974609</v>
      </c>
      <c r="AG757" s="2">
        <v>0.14927998185157776</v>
      </c>
      <c r="AH757" s="2">
        <v>0.66666668653488159</v>
      </c>
      <c r="AI757" s="2">
        <v>-0.21956524252891541</v>
      </c>
      <c r="AJ757" s="2">
        <v>2.737391471862793</v>
      </c>
      <c r="AK757" s="2">
        <v>1</v>
      </c>
      <c r="AL757" s="2">
        <v>0</v>
      </c>
      <c r="AM757" s="2">
        <v>0.15999999642372131</v>
      </c>
      <c r="AN757" s="2">
        <v>111115</v>
      </c>
      <c r="AO757">
        <v>1.166974894205729</v>
      </c>
      <c r="AP757">
        <v>4.3566425573753611E-3</v>
      </c>
      <c r="AQ757">
        <v>297.59227409362791</v>
      </c>
      <c r="AR757">
        <v>297.77985038757322</v>
      </c>
      <c r="AS757">
        <v>240.08485791493513</v>
      </c>
      <c r="AT757">
        <v>0.59386165170137106</v>
      </c>
      <c r="AU757">
        <v>3.0754733390248346</v>
      </c>
      <c r="AV757">
        <v>31.297956086157491</v>
      </c>
      <c r="AW757">
        <v>7.7870327005373738</v>
      </c>
      <c r="AX757">
        <v>24.536062240600586</v>
      </c>
      <c r="AY757">
        <v>3.092784834024199</v>
      </c>
      <c r="AZ757">
        <v>0.5441419564950013</v>
      </c>
      <c r="BA757">
        <v>2.3102856253386563</v>
      </c>
      <c r="BB757">
        <v>0.78249920868554268</v>
      </c>
      <c r="BC757">
        <v>0.35991454058961486</v>
      </c>
      <c r="BD757">
        <v>30.0949955681841</v>
      </c>
      <c r="BE757">
        <v>0.81261675501301911</v>
      </c>
      <c r="BF757">
        <v>84.221376248981926</v>
      </c>
      <c r="BG757">
        <v>354.13788194195689</v>
      </c>
      <c r="BH757">
        <v>5.6910406647946582E-2</v>
      </c>
    </row>
    <row r="758" spans="1:60" x14ac:dyDescent="0.25">
      <c r="A758" s="6" t="s">
        <v>554</v>
      </c>
      <c r="B758" t="s">
        <v>1118</v>
      </c>
      <c r="C758" s="6">
        <v>140607</v>
      </c>
      <c r="D758" t="s">
        <v>956</v>
      </c>
      <c r="F758" s="2" t="s">
        <v>1112</v>
      </c>
      <c r="G758" s="2">
        <v>15394</v>
      </c>
      <c r="H758" s="2">
        <v>0</v>
      </c>
      <c r="I758">
        <v>24.942607052389722</v>
      </c>
      <c r="J758">
        <v>0.13406377593722654</v>
      </c>
      <c r="K758">
        <v>1410.2709668934378</v>
      </c>
      <c r="L758">
        <v>1.326534546533559</v>
      </c>
      <c r="M758">
        <v>1.0341318028043616</v>
      </c>
      <c r="N758">
        <v>25.479927062988281</v>
      </c>
      <c r="O758" s="2">
        <v>6</v>
      </c>
      <c r="P758">
        <v>1.4200000166893005</v>
      </c>
      <c r="Q758" s="2">
        <v>0</v>
      </c>
      <c r="R758">
        <v>1.4200000166893005</v>
      </c>
      <c r="S758" s="2">
        <v>24.971078872680664</v>
      </c>
      <c r="T758" s="2">
        <v>25.479927062988281</v>
      </c>
      <c r="U758" s="2">
        <v>25.029003143310547</v>
      </c>
      <c r="V758" s="2">
        <v>1800.0394287109375</v>
      </c>
      <c r="W758" s="2">
        <v>1759.1324462890625</v>
      </c>
      <c r="X758" s="2">
        <v>20.830806732177734</v>
      </c>
      <c r="Y758" s="2">
        <v>22.774946212768555</v>
      </c>
      <c r="Z758" s="2">
        <v>64.477882385253906</v>
      </c>
      <c r="AA758" s="2">
        <v>70.495597839355469</v>
      </c>
      <c r="AB758" s="2">
        <v>400.0709228515625</v>
      </c>
      <c r="AC758" s="2">
        <v>1499.0050048828125</v>
      </c>
      <c r="AD758" s="2">
        <v>0.13315169513225555</v>
      </c>
      <c r="AE758" s="2">
        <v>98.251419067382813</v>
      </c>
      <c r="AF758" s="2">
        <v>-13.058938980102539</v>
      </c>
      <c r="AG758" s="2">
        <v>0.18513813614845276</v>
      </c>
      <c r="AH758" s="2">
        <v>0.66666668653488159</v>
      </c>
      <c r="AI758" s="2">
        <v>-0.21956524252891541</v>
      </c>
      <c r="AJ758" s="2">
        <v>2.737391471862793</v>
      </c>
      <c r="AK758" s="2">
        <v>1</v>
      </c>
      <c r="AL758" s="2">
        <v>0</v>
      </c>
      <c r="AM758" s="2">
        <v>0.15999999642372131</v>
      </c>
      <c r="AN758" s="2">
        <v>111115</v>
      </c>
      <c r="AO758">
        <v>0.66678487141927067</v>
      </c>
      <c r="AP758">
        <v>1.326534546533559E-3</v>
      </c>
      <c r="AQ758">
        <v>298.62992706298826</v>
      </c>
      <c r="AR758">
        <v>298.12107887268064</v>
      </c>
      <c r="AS758">
        <v>239.84079542039035</v>
      </c>
      <c r="AT758">
        <v>2.0779926384827316</v>
      </c>
      <c r="AU758">
        <v>3.2718025873921879</v>
      </c>
      <c r="AV758">
        <v>33.30030872275055</v>
      </c>
      <c r="AW758">
        <v>10.525362509981996</v>
      </c>
      <c r="AX758">
        <v>25.225502967834473</v>
      </c>
      <c r="AY758">
        <v>3.2226780219452409</v>
      </c>
      <c r="AZ758">
        <v>0.12249855184293726</v>
      </c>
      <c r="BA758">
        <v>2.2376707845878263</v>
      </c>
      <c r="BB758">
        <v>0.98500723735741458</v>
      </c>
      <c r="BC758">
        <v>7.7522943086140272E-2</v>
      </c>
      <c r="BD758">
        <v>138.56112376681031</v>
      </c>
      <c r="BE758">
        <v>0.80168549552277468</v>
      </c>
      <c r="BF758">
        <v>70.28615472248589</v>
      </c>
      <c r="BG758">
        <v>1735.4194046517582</v>
      </c>
      <c r="BH758">
        <v>1.0101995712202062E-2</v>
      </c>
    </row>
    <row r="759" spans="1:60" x14ac:dyDescent="0.25">
      <c r="A759" s="6" t="s">
        <v>554</v>
      </c>
      <c r="B759" t="s">
        <v>1118</v>
      </c>
      <c r="C759" s="6">
        <v>140607</v>
      </c>
      <c r="D759" t="s">
        <v>956</v>
      </c>
      <c r="F759" s="2" t="s">
        <v>1113</v>
      </c>
      <c r="G759" s="2">
        <v>15512.5</v>
      </c>
      <c r="H759" s="2">
        <v>0</v>
      </c>
      <c r="I759">
        <v>9.4279020411810954</v>
      </c>
      <c r="J759">
        <v>0.11010270450295842</v>
      </c>
      <c r="K759">
        <v>233.02101042351717</v>
      </c>
      <c r="L759">
        <v>1.0649254325263526</v>
      </c>
      <c r="M759">
        <v>0.99530173619170892</v>
      </c>
      <c r="N759">
        <v>25.363729476928711</v>
      </c>
      <c r="O759" s="2">
        <v>6</v>
      </c>
      <c r="P759">
        <v>1.4200000166893005</v>
      </c>
      <c r="Q759" s="2">
        <v>0</v>
      </c>
      <c r="R759">
        <v>1.4200000166893005</v>
      </c>
      <c r="S759" s="2">
        <v>24.826763153076172</v>
      </c>
      <c r="T759" s="2">
        <v>25.363729476928711</v>
      </c>
      <c r="U759" s="2">
        <v>25.041494369506836</v>
      </c>
      <c r="V759" s="2">
        <v>398.97000122070312</v>
      </c>
      <c r="W759" s="2">
        <v>384.2152099609375</v>
      </c>
      <c r="X759" s="2">
        <v>21.380386352539063</v>
      </c>
      <c r="Y759" s="2">
        <v>22.941043853759766</v>
      </c>
      <c r="Z759" s="2">
        <v>66.751129150390625</v>
      </c>
      <c r="AA759" s="2">
        <v>71.623619079589844</v>
      </c>
      <c r="AB759" s="2">
        <v>400.02175903320312</v>
      </c>
      <c r="AC759" s="2">
        <v>1499.7127685546875</v>
      </c>
      <c r="AD759" s="2">
        <v>0.15217137336730957</v>
      </c>
      <c r="AE759" s="2">
        <v>98.251182556152344</v>
      </c>
      <c r="AF759" s="2">
        <v>3.0420131683349609</v>
      </c>
      <c r="AG759" s="2">
        <v>0.18829861283302307</v>
      </c>
      <c r="AH759" s="2">
        <v>1</v>
      </c>
      <c r="AI759" s="2">
        <v>-0.21956524252891541</v>
      </c>
      <c r="AJ759" s="2">
        <v>2.737391471862793</v>
      </c>
      <c r="AK759" s="2">
        <v>1</v>
      </c>
      <c r="AL759" s="2">
        <v>0</v>
      </c>
      <c r="AM759" s="2">
        <v>0.15999999642372131</v>
      </c>
      <c r="AN759" s="2">
        <v>111115</v>
      </c>
      <c r="AO759">
        <v>0.66670293172200512</v>
      </c>
      <c r="AP759">
        <v>1.0649254325263526E-3</v>
      </c>
      <c r="AQ759">
        <v>298.51372947692869</v>
      </c>
      <c r="AR759">
        <v>297.97676315307615</v>
      </c>
      <c r="AS759">
        <v>239.95403760535919</v>
      </c>
      <c r="AT759">
        <v>2.2125587514065468</v>
      </c>
      <c r="AU759">
        <v>3.2492864238961565</v>
      </c>
      <c r="AV759">
        <v>33.071219494372293</v>
      </c>
      <c r="AW759">
        <v>10.130175640612528</v>
      </c>
      <c r="AX759">
        <v>25.095246315002441</v>
      </c>
      <c r="AY759">
        <v>3.1977782467708171</v>
      </c>
      <c r="AZ759">
        <v>0.10217996482609554</v>
      </c>
      <c r="BA759">
        <v>2.2539846877044476</v>
      </c>
      <c r="BB759">
        <v>0.94379355906636953</v>
      </c>
      <c r="BC759">
        <v>6.4529971027415506E-2</v>
      </c>
      <c r="BD759">
        <v>22.894589834540064</v>
      </c>
      <c r="BE759">
        <v>0.60648564758070878</v>
      </c>
      <c r="BF759">
        <v>70.753695163539447</v>
      </c>
      <c r="BG759">
        <v>375.25206375952496</v>
      </c>
      <c r="BH759">
        <v>1.7776288832908698E-2</v>
      </c>
    </row>
    <row r="760" spans="1:60" x14ac:dyDescent="0.25">
      <c r="A760" s="6" t="s">
        <v>554</v>
      </c>
      <c r="B760" t="s">
        <v>1156</v>
      </c>
      <c r="C760" s="6">
        <v>140608</v>
      </c>
      <c r="D760" t="s">
        <v>1086</v>
      </c>
      <c r="F760" s="2" t="s">
        <v>1139</v>
      </c>
      <c r="G760" s="2">
        <v>13191.5</v>
      </c>
      <c r="H760" s="2">
        <v>0</v>
      </c>
      <c r="I760">
        <v>19.719754286141317</v>
      </c>
      <c r="J760">
        <v>9.3674938699579852E-2</v>
      </c>
      <c r="K760">
        <v>1380.6271980661079</v>
      </c>
      <c r="L760">
        <v>1.1297986309039998</v>
      </c>
      <c r="M760">
        <v>1.2310781746626871</v>
      </c>
      <c r="N760">
        <v>24.773015975952148</v>
      </c>
      <c r="O760" s="2">
        <v>6</v>
      </c>
      <c r="P760">
        <v>1.4200000166893005</v>
      </c>
      <c r="Q760" s="2">
        <v>0</v>
      </c>
      <c r="R760">
        <v>1.4200000166893005</v>
      </c>
      <c r="S760" s="2">
        <v>25.956090927124023</v>
      </c>
      <c r="T760" s="2">
        <v>24.773015975952148</v>
      </c>
      <c r="U760" s="2">
        <v>27.005243301391602</v>
      </c>
      <c r="V760" s="2">
        <v>1801.148193359375</v>
      </c>
      <c r="W760" s="2">
        <v>1768.57470703125</v>
      </c>
      <c r="X760" s="2">
        <v>17.730731964111328</v>
      </c>
      <c r="Y760" s="2">
        <v>19.39239501953125</v>
      </c>
      <c r="Z760" s="2">
        <v>51.775962829589844</v>
      </c>
      <c r="AA760" s="2">
        <v>56.628227233886719</v>
      </c>
      <c r="AB760" s="2">
        <v>400.04107666015625</v>
      </c>
      <c r="AC760" s="2">
        <v>1499.997802734375</v>
      </c>
      <c r="AD760" s="2">
        <v>0.11212385445833206</v>
      </c>
      <c r="AE760" s="2">
        <v>98.276863098144531</v>
      </c>
      <c r="AF760" s="2">
        <v>-12.940258026123047</v>
      </c>
      <c r="AG760" s="2">
        <v>0.19916841387748718</v>
      </c>
      <c r="AH760" s="2">
        <v>1</v>
      </c>
      <c r="AI760" s="2">
        <v>-0.21956524252891541</v>
      </c>
      <c r="AJ760" s="2">
        <v>2.737391471862793</v>
      </c>
      <c r="AK760" s="2">
        <v>1</v>
      </c>
      <c r="AL760" s="2">
        <v>0</v>
      </c>
      <c r="AM760" s="2">
        <v>0.15999999642372131</v>
      </c>
      <c r="AN760" s="2">
        <v>111115</v>
      </c>
      <c r="AO760">
        <v>0.666735127766927</v>
      </c>
      <c r="AP760">
        <v>1.1297986309039998E-3</v>
      </c>
      <c r="AQ760">
        <v>297.92301597595213</v>
      </c>
      <c r="AR760">
        <v>299.106090927124</v>
      </c>
      <c r="AS760">
        <v>239.99964307308983</v>
      </c>
      <c r="AT760">
        <v>2.4144359908391686</v>
      </c>
      <c r="AU760">
        <v>3.1369019251422996</v>
      </c>
      <c r="AV760">
        <v>31.91902779812601</v>
      </c>
      <c r="AW760">
        <v>12.52663277859476</v>
      </c>
      <c r="AX760">
        <v>25.364553451538086</v>
      </c>
      <c r="AY760">
        <v>3.2494456115697106</v>
      </c>
      <c r="AZ760">
        <v>8.7877793077839911E-2</v>
      </c>
      <c r="BA760">
        <v>1.9058237504796125</v>
      </c>
      <c r="BB760">
        <v>1.3436218610900981</v>
      </c>
      <c r="BC760">
        <v>5.5416611241812741E-2</v>
      </c>
      <c r="BD760">
        <v>135.68371013391774</v>
      </c>
      <c r="BE760">
        <v>0.78064397991060541</v>
      </c>
      <c r="BF760">
        <v>62.214256548193184</v>
      </c>
      <c r="BG760">
        <v>1749.8270535288518</v>
      </c>
      <c r="BH760">
        <v>7.0112634831605613E-3</v>
      </c>
    </row>
    <row r="761" spans="1:60" x14ac:dyDescent="0.25">
      <c r="A761" s="6" t="s">
        <v>554</v>
      </c>
      <c r="B761" t="s">
        <v>1156</v>
      </c>
      <c r="C761" s="6">
        <v>140608</v>
      </c>
      <c r="D761" t="s">
        <v>1086</v>
      </c>
      <c r="F761" s="2" t="s">
        <v>1140</v>
      </c>
      <c r="G761" s="2">
        <v>13298</v>
      </c>
      <c r="H761" s="2">
        <v>0</v>
      </c>
      <c r="I761">
        <v>5.2559669950682908</v>
      </c>
      <c r="J761">
        <v>6.9250228634662597E-2</v>
      </c>
      <c r="K761">
        <v>257.03230942179891</v>
      </c>
      <c r="L761">
        <v>0.89363172848034789</v>
      </c>
      <c r="M761">
        <v>1.2966071184533334</v>
      </c>
      <c r="N761">
        <v>24.674308776855469</v>
      </c>
      <c r="O761" s="2">
        <v>6</v>
      </c>
      <c r="P761">
        <v>1.4200000166893005</v>
      </c>
      <c r="Q761" s="2">
        <v>0</v>
      </c>
      <c r="R761">
        <v>1.4200000166893005</v>
      </c>
      <c r="S761" s="2">
        <v>25.891263961791992</v>
      </c>
      <c r="T761" s="2">
        <v>24.674308776855469</v>
      </c>
      <c r="U761" s="2">
        <v>26.998956680297852</v>
      </c>
      <c r="V761" s="2">
        <v>398.91116333007812</v>
      </c>
      <c r="W761" s="2">
        <v>390.50430297851562</v>
      </c>
      <c r="X761" s="2">
        <v>17.222602844238281</v>
      </c>
      <c r="Y761" s="2">
        <v>18.538116455078125</v>
      </c>
      <c r="Z761" s="2">
        <v>50.485088348388672</v>
      </c>
      <c r="AA761" s="2">
        <v>54.341289520263672</v>
      </c>
      <c r="AB761" s="2">
        <v>400.02572631835938</v>
      </c>
      <c r="AC761" s="2">
        <v>1498.9561767578125</v>
      </c>
      <c r="AD761" s="2">
        <v>0.26128867268562317</v>
      </c>
      <c r="AE761" s="2">
        <v>98.275932312011719</v>
      </c>
      <c r="AF761" s="2">
        <v>3.2860908508300781</v>
      </c>
      <c r="AG761" s="2">
        <v>0.20408937335014343</v>
      </c>
      <c r="AH761" s="2">
        <v>1</v>
      </c>
      <c r="AI761" s="2">
        <v>-0.21956524252891541</v>
      </c>
      <c r="AJ761" s="2">
        <v>2.737391471862793</v>
      </c>
      <c r="AK761" s="2">
        <v>1</v>
      </c>
      <c r="AL761" s="2">
        <v>0</v>
      </c>
      <c r="AM761" s="2">
        <v>0.15999999642372131</v>
      </c>
      <c r="AN761" s="2">
        <v>111115</v>
      </c>
      <c r="AO761">
        <v>0.66670954386393211</v>
      </c>
      <c r="AP761">
        <v>8.9363172848034786E-4</v>
      </c>
      <c r="AQ761">
        <v>297.82430877685545</v>
      </c>
      <c r="AR761">
        <v>299.04126396179197</v>
      </c>
      <c r="AS761">
        <v>239.83298292056497</v>
      </c>
      <c r="AT761">
        <v>2.540693577326369</v>
      </c>
      <c r="AU761">
        <v>3.1184577963847819</v>
      </c>
      <c r="AV761">
        <v>31.731653142542921</v>
      </c>
      <c r="AW761">
        <v>13.193536687464796</v>
      </c>
      <c r="AX761">
        <v>25.28278636932373</v>
      </c>
      <c r="AY761">
        <v>3.2336818017208646</v>
      </c>
      <c r="AZ761">
        <v>6.6030088714585003E-2</v>
      </c>
      <c r="BA761">
        <v>1.8218506779314485</v>
      </c>
      <c r="BB761">
        <v>1.4118311237894161</v>
      </c>
      <c r="BC761">
        <v>4.1546518324900208E-2</v>
      </c>
      <c r="BD761">
        <v>25.260089842736761</v>
      </c>
      <c r="BE761">
        <v>0.65820608751637766</v>
      </c>
      <c r="BF761">
        <v>59.332762685714535</v>
      </c>
      <c r="BG761">
        <v>385.50743300672133</v>
      </c>
      <c r="BH761">
        <v>8.0893652288384771E-3</v>
      </c>
    </row>
    <row r="762" spans="1:60" x14ac:dyDescent="0.25">
      <c r="A762" s="6" t="s">
        <v>554</v>
      </c>
      <c r="B762" t="s">
        <v>1156</v>
      </c>
      <c r="C762" s="6">
        <v>140608</v>
      </c>
      <c r="D762" t="s">
        <v>1085</v>
      </c>
      <c r="F762" s="2" t="s">
        <v>1141</v>
      </c>
      <c r="G762" s="2">
        <v>13494.5</v>
      </c>
      <c r="H762" s="2">
        <v>0</v>
      </c>
      <c r="I762">
        <v>24.126656006100763</v>
      </c>
      <c r="J762">
        <v>7.774503734637811E-2</v>
      </c>
      <c r="K762">
        <v>1195.1092898706706</v>
      </c>
      <c r="L762">
        <v>1.066658677947768</v>
      </c>
      <c r="M762">
        <v>1.3849356524714815</v>
      </c>
      <c r="N762">
        <v>25.446712493896484</v>
      </c>
      <c r="O762" s="2">
        <v>6</v>
      </c>
      <c r="P762">
        <v>1.4200000166893005</v>
      </c>
      <c r="Q762" s="2">
        <v>0</v>
      </c>
      <c r="R762">
        <v>1.4200000166893005</v>
      </c>
      <c r="S762" s="2">
        <v>25.433616638183594</v>
      </c>
      <c r="T762" s="2">
        <v>25.446712493896484</v>
      </c>
      <c r="U762" s="2">
        <v>26.018911361694336</v>
      </c>
      <c r="V762" s="2">
        <v>1800.64794921875</v>
      </c>
      <c r="W762" s="2">
        <v>1748.7415771484375</v>
      </c>
      <c r="X762" s="2">
        <v>17.044612884521484</v>
      </c>
      <c r="Y762" s="2">
        <v>19.133989334106445</v>
      </c>
      <c r="Z762" s="2">
        <v>51.338554382324219</v>
      </c>
      <c r="AA762" s="2">
        <v>57.63177490234375</v>
      </c>
      <c r="AB762" s="2">
        <v>300.44827270507812</v>
      </c>
      <c r="AC762" s="2">
        <v>1500.8094482421875</v>
      </c>
      <c r="AD762" s="2">
        <v>0.19522367417812347</v>
      </c>
      <c r="AE762" s="2">
        <v>98.276260375976563</v>
      </c>
      <c r="AF762" s="2">
        <v>-12.176555633544922</v>
      </c>
      <c r="AG762" s="2">
        <v>0.19374391436576843</v>
      </c>
      <c r="AH762" s="2">
        <v>0.66666668653488159</v>
      </c>
      <c r="AI762" s="2">
        <v>-0.21956524252891541</v>
      </c>
      <c r="AJ762" s="2">
        <v>2.737391471862793</v>
      </c>
      <c r="AK762" s="2">
        <v>1</v>
      </c>
      <c r="AL762" s="2">
        <v>0</v>
      </c>
      <c r="AM762" s="2">
        <v>0.15999999642372131</v>
      </c>
      <c r="AN762" s="2">
        <v>111115</v>
      </c>
      <c r="AO762">
        <v>0.50074712117513009</v>
      </c>
      <c r="AP762">
        <v>1.0666586779477681E-3</v>
      </c>
      <c r="AQ762">
        <v>298.59671249389646</v>
      </c>
      <c r="AR762">
        <v>298.58361663818357</v>
      </c>
      <c r="AS762">
        <v>240.12950635143716</v>
      </c>
      <c r="AT762">
        <v>2.2843815716071116</v>
      </c>
      <c r="AU762">
        <v>3.2653525703012849</v>
      </c>
      <c r="AV762">
        <v>33.226259910674152</v>
      </c>
      <c r="AW762">
        <v>14.092270576567707</v>
      </c>
      <c r="AX762">
        <v>25.440164566040039</v>
      </c>
      <c r="AY762">
        <v>3.2640823241668957</v>
      </c>
      <c r="AZ762">
        <v>7.3709443427571061E-2</v>
      </c>
      <c r="BA762">
        <v>1.8804169178298034</v>
      </c>
      <c r="BB762">
        <v>1.3836654063370923</v>
      </c>
      <c r="BC762">
        <v>4.6414738868279314E-2</v>
      </c>
      <c r="BD762">
        <v>117.45087174907847</v>
      </c>
      <c r="BE762">
        <v>0.68341103424753014</v>
      </c>
      <c r="BF762">
        <v>58.707484881968163</v>
      </c>
      <c r="BG762">
        <v>1725.8042636094035</v>
      </c>
      <c r="BH762">
        <v>8.2072765874866352E-3</v>
      </c>
    </row>
    <row r="763" spans="1:60" x14ac:dyDescent="0.25">
      <c r="A763" s="6" t="s">
        <v>554</v>
      </c>
      <c r="B763" t="s">
        <v>1156</v>
      </c>
      <c r="C763" s="6">
        <v>140608</v>
      </c>
      <c r="D763" t="s">
        <v>1085</v>
      </c>
      <c r="F763" s="2" t="s">
        <v>1142</v>
      </c>
      <c r="G763" s="2">
        <v>14238.5</v>
      </c>
      <c r="H763" s="2">
        <v>0</v>
      </c>
      <c r="I763">
        <v>6.6850235774438023</v>
      </c>
      <c r="J763">
        <v>5.6435968389753899E-2</v>
      </c>
      <c r="K763">
        <v>185.4331354025008</v>
      </c>
      <c r="L763">
        <v>0.71810569474380093</v>
      </c>
      <c r="M763">
        <v>1.2691733195153037</v>
      </c>
      <c r="N763">
        <v>24.035785675048828</v>
      </c>
      <c r="O763" s="2">
        <v>6</v>
      </c>
      <c r="P763">
        <v>1.4200000166893005</v>
      </c>
      <c r="Q763" s="2">
        <v>0</v>
      </c>
      <c r="R763">
        <v>1.4200000166893005</v>
      </c>
      <c r="S763" s="2">
        <v>24.875232696533203</v>
      </c>
      <c r="T763" s="2">
        <v>24.035785675048828</v>
      </c>
      <c r="U763" s="2">
        <v>26.032871246337891</v>
      </c>
      <c r="V763" s="2">
        <v>401.34478759765625</v>
      </c>
      <c r="W763" s="2">
        <v>387.43789672851562</v>
      </c>
      <c r="X763" s="2">
        <v>16.213369369506836</v>
      </c>
      <c r="Y763" s="2">
        <v>17.622285842895508</v>
      </c>
      <c r="Z763" s="2">
        <v>50.497444152832031</v>
      </c>
      <c r="AA763" s="2">
        <v>54.885593414306641</v>
      </c>
      <c r="AB763" s="2">
        <v>300.42279052734375</v>
      </c>
      <c r="AC763" s="2">
        <v>1570.845703125</v>
      </c>
      <c r="AD763" s="2">
        <v>0.265300452709198</v>
      </c>
      <c r="AE763" s="2">
        <v>98.298561096191406</v>
      </c>
      <c r="AF763" s="2">
        <v>2.875885009765625</v>
      </c>
      <c r="AG763" s="2">
        <v>0.20435258746147156</v>
      </c>
      <c r="AH763" s="2">
        <v>1</v>
      </c>
      <c r="AI763" s="2">
        <v>-0.21956524252891541</v>
      </c>
      <c r="AJ763" s="2">
        <v>2.737391471862793</v>
      </c>
      <c r="AK763" s="2">
        <v>1</v>
      </c>
      <c r="AL763" s="2">
        <v>0</v>
      </c>
      <c r="AM763" s="2">
        <v>0.15999999642372131</v>
      </c>
      <c r="AN763" s="2">
        <v>111115</v>
      </c>
      <c r="AO763">
        <v>0.50070465087890614</v>
      </c>
      <c r="AP763">
        <v>7.1810569474380092E-4</v>
      </c>
      <c r="AQ763">
        <v>297.18578567504881</v>
      </c>
      <c r="AR763">
        <v>298.02523269653318</v>
      </c>
      <c r="AS763">
        <v>251.33530688221799</v>
      </c>
      <c r="AT763">
        <v>2.7189305204972305</v>
      </c>
      <c r="AU763">
        <v>3.0014186610977167</v>
      </c>
      <c r="AV763">
        <v>30.533698841844057</v>
      </c>
      <c r="AW763">
        <v>12.911412998948549</v>
      </c>
      <c r="AX763">
        <v>24.455509185791016</v>
      </c>
      <c r="AY763">
        <v>3.0779111386056162</v>
      </c>
      <c r="AZ763">
        <v>5.4278733968297584E-2</v>
      </c>
      <c r="BA763">
        <v>1.7322453415824131</v>
      </c>
      <c r="BB763">
        <v>1.3456657970232031</v>
      </c>
      <c r="BC763">
        <v>3.41116442378624E-2</v>
      </c>
      <c r="BD763">
        <v>18.227810389621059</v>
      </c>
      <c r="BE763">
        <v>0.47861382938602148</v>
      </c>
      <c r="BF763">
        <v>58.32717219676762</v>
      </c>
      <c r="BG763">
        <v>381.08241664155747</v>
      </c>
      <c r="BH763">
        <v>1.0231868601478138E-2</v>
      </c>
    </row>
    <row r="764" spans="1:60" x14ac:dyDescent="0.25">
      <c r="A764" s="6" t="s">
        <v>554</v>
      </c>
      <c r="B764" t="s">
        <v>1156</v>
      </c>
      <c r="C764" s="6">
        <v>140608</v>
      </c>
      <c r="D764" t="s">
        <v>1087</v>
      </c>
      <c r="F764" s="2" t="s">
        <v>1138</v>
      </c>
      <c r="G764" s="2">
        <v>12746</v>
      </c>
      <c r="H764" s="2">
        <v>0</v>
      </c>
      <c r="I764">
        <v>23.333165967019873</v>
      </c>
      <c r="J764">
        <v>0.19120469892348466</v>
      </c>
      <c r="K764">
        <v>1515.8289889331263</v>
      </c>
      <c r="L764">
        <v>1.7723671778946037</v>
      </c>
      <c r="M764">
        <v>1.0058657719826698</v>
      </c>
      <c r="N764">
        <v>24.828868865966797</v>
      </c>
      <c r="O764" s="2">
        <v>6</v>
      </c>
      <c r="P764">
        <v>1.4200000166893005</v>
      </c>
      <c r="Q764" s="2">
        <v>0</v>
      </c>
      <c r="R764">
        <v>1.4200000166893005</v>
      </c>
      <c r="S764" s="2">
        <v>25.970924377441406</v>
      </c>
      <c r="T764" s="2">
        <v>24.828868865966797</v>
      </c>
      <c r="U764" s="2">
        <v>27.001361846923828</v>
      </c>
      <c r="V764" s="2">
        <v>1800.36376953125</v>
      </c>
      <c r="W764" s="2">
        <v>1760.6910400390625</v>
      </c>
      <c r="X764" s="2">
        <v>19.189678192138672</v>
      </c>
      <c r="Y764" s="2">
        <v>21.78978157043457</v>
      </c>
      <c r="Z764" s="2">
        <v>55.989276885986328</v>
      </c>
      <c r="AA764" s="2">
        <v>63.575534820556641</v>
      </c>
      <c r="AB764" s="2">
        <v>400.0797119140625</v>
      </c>
      <c r="AC764" s="2">
        <v>1499.82568359375</v>
      </c>
      <c r="AD764" s="2">
        <v>0.11112663894891739</v>
      </c>
      <c r="AE764" s="2">
        <v>98.280693054199219</v>
      </c>
      <c r="AF764" s="2">
        <v>-12.733684539794922</v>
      </c>
      <c r="AG764" s="2">
        <v>0.12416574358940125</v>
      </c>
      <c r="AH764" s="2">
        <v>0.66666668653488159</v>
      </c>
      <c r="AI764" s="2">
        <v>-0.21956524252891541</v>
      </c>
      <c r="AJ764" s="2">
        <v>2.737391471862793</v>
      </c>
      <c r="AK764" s="2">
        <v>1</v>
      </c>
      <c r="AL764" s="2">
        <v>0</v>
      </c>
      <c r="AM764" s="2">
        <v>0.15999999642372131</v>
      </c>
      <c r="AN764" s="2">
        <v>111115</v>
      </c>
      <c r="AO764">
        <v>0.66679951985677077</v>
      </c>
      <c r="AP764">
        <v>1.7723671778946037E-3</v>
      </c>
      <c r="AQ764">
        <v>297.97886886596677</v>
      </c>
      <c r="AR764">
        <v>299.12092437744138</v>
      </c>
      <c r="AS764">
        <v>239.97210401120537</v>
      </c>
      <c r="AT764">
        <v>2.0726171214649365</v>
      </c>
      <c r="AU764">
        <v>3.1473806062245968</v>
      </c>
      <c r="AV764">
        <v>32.024403862200067</v>
      </c>
      <c r="AW764">
        <v>10.234622291765497</v>
      </c>
      <c r="AX764">
        <v>25.399896621704102</v>
      </c>
      <c r="AY764">
        <v>3.2562801485755974</v>
      </c>
      <c r="AZ764">
        <v>0.16851407709488855</v>
      </c>
      <c r="BA764">
        <v>2.141514834241927</v>
      </c>
      <c r="BB764">
        <v>1.1147653143336704</v>
      </c>
      <c r="BC764">
        <v>0.1071491647115265</v>
      </c>
      <c r="BD764">
        <v>148.97672358399373</v>
      </c>
      <c r="BE764">
        <v>0.86092843915392236</v>
      </c>
      <c r="BF764">
        <v>71.054964685997561</v>
      </c>
      <c r="BG764">
        <v>1738.5081008240913</v>
      </c>
      <c r="BH764">
        <v>9.5365519609210813E-3</v>
      </c>
    </row>
    <row r="765" spans="1:60" x14ac:dyDescent="0.25">
      <c r="A765" s="6" t="s">
        <v>554</v>
      </c>
      <c r="B765" t="s">
        <v>1156</v>
      </c>
      <c r="C765" s="6">
        <v>140608</v>
      </c>
      <c r="D765" t="s">
        <v>1087</v>
      </c>
      <c r="F765" s="2" t="s">
        <v>925</v>
      </c>
      <c r="G765" s="2">
        <v>12885</v>
      </c>
      <c r="H765" s="2">
        <v>0</v>
      </c>
      <c r="I765">
        <v>7.7842357914713638</v>
      </c>
      <c r="J765">
        <v>0.17861547188562998</v>
      </c>
      <c r="K765">
        <v>302.37328950728556</v>
      </c>
      <c r="L765">
        <v>1.7855814279155995</v>
      </c>
      <c r="M765">
        <v>1.07644250875672</v>
      </c>
      <c r="N765">
        <v>24.959794998168945</v>
      </c>
      <c r="O765" s="2">
        <v>6</v>
      </c>
      <c r="P765">
        <v>1.4200000166893005</v>
      </c>
      <c r="Q765" s="2">
        <v>0</v>
      </c>
      <c r="R765">
        <v>1.4200000166893005</v>
      </c>
      <c r="S765" s="2">
        <v>25.996240615844727</v>
      </c>
      <c r="T765" s="2">
        <v>24.959794998168945</v>
      </c>
      <c r="U765" s="2">
        <v>27.003715515136719</v>
      </c>
      <c r="V765" s="2">
        <v>398.41665649414062</v>
      </c>
      <c r="W765" s="2">
        <v>385.70855712890625</v>
      </c>
      <c r="X765" s="2">
        <v>18.701642990112305</v>
      </c>
      <c r="Y765" s="2">
        <v>21.3226318359375</v>
      </c>
      <c r="Z765" s="2">
        <v>54.484130859375</v>
      </c>
      <c r="AA765" s="2">
        <v>62.119945526123047</v>
      </c>
      <c r="AB765" s="2">
        <v>400.04171752929687</v>
      </c>
      <c r="AC765" s="2">
        <v>1499.2708740234375</v>
      </c>
      <c r="AD765" s="2">
        <v>0.22325068712234497</v>
      </c>
      <c r="AE765" s="2">
        <v>98.28155517578125</v>
      </c>
      <c r="AF765" s="2">
        <v>3.6481208801269531</v>
      </c>
      <c r="AG765" s="2">
        <v>0.16858217120170593</v>
      </c>
      <c r="AH765" s="2">
        <v>1</v>
      </c>
      <c r="AI765" s="2">
        <v>-0.21956524252891541</v>
      </c>
      <c r="AJ765" s="2">
        <v>2.737391471862793</v>
      </c>
      <c r="AK765" s="2">
        <v>1</v>
      </c>
      <c r="AL765" s="2">
        <v>0</v>
      </c>
      <c r="AM765" s="2">
        <v>0.15999999642372131</v>
      </c>
      <c r="AN765" s="2">
        <v>111115</v>
      </c>
      <c r="AO765">
        <v>0.66673619588216138</v>
      </c>
      <c r="AP765">
        <v>1.7855814279155995E-3</v>
      </c>
      <c r="AQ765">
        <v>298.10979499816892</v>
      </c>
      <c r="AR765">
        <v>299.1462406158447</v>
      </c>
      <c r="AS765">
        <v>239.88333448193953</v>
      </c>
      <c r="AT765">
        <v>2.0500545047709688</v>
      </c>
      <c r="AU765">
        <v>3.1720639260332812</v>
      </c>
      <c r="AV765">
        <v>32.2752720015459</v>
      </c>
      <c r="AW765">
        <v>10.9526401656084</v>
      </c>
      <c r="AX765">
        <v>25.478017807006836</v>
      </c>
      <c r="AY765">
        <v>3.2714315230856292</v>
      </c>
      <c r="AZ765">
        <v>0.15865852349814355</v>
      </c>
      <c r="BA765">
        <v>2.0956214172765613</v>
      </c>
      <c r="BB765">
        <v>1.175810105809068</v>
      </c>
      <c r="BC765">
        <v>0.10078024723847115</v>
      </c>
      <c r="BD765">
        <v>29.717717136392764</v>
      </c>
      <c r="BE765">
        <v>0.78394239359908857</v>
      </c>
      <c r="BF765">
        <v>69.026472149060439</v>
      </c>
      <c r="BG765">
        <v>378.30805135779565</v>
      </c>
      <c r="BH765">
        <v>1.4203195864672025E-2</v>
      </c>
    </row>
    <row r="766" spans="1:60" x14ac:dyDescent="0.25">
      <c r="A766" s="6" t="s">
        <v>554</v>
      </c>
      <c r="B766" t="s">
        <v>1156</v>
      </c>
      <c r="C766" s="6">
        <v>140608</v>
      </c>
      <c r="D766" t="s">
        <v>1089</v>
      </c>
      <c r="F766" s="2" t="s">
        <v>1145</v>
      </c>
      <c r="G766" s="2">
        <v>18147</v>
      </c>
      <c r="H766" s="2">
        <v>0</v>
      </c>
      <c r="I766">
        <v>31.625365706867008</v>
      </c>
      <c r="J766">
        <v>0.16557726376661996</v>
      </c>
      <c r="K766">
        <v>1370.792947382055</v>
      </c>
      <c r="L766">
        <v>1.5657252357508089</v>
      </c>
      <c r="M766">
        <v>1.0105293967390088</v>
      </c>
      <c r="N766">
        <v>24.513906478881836</v>
      </c>
      <c r="O766" s="2">
        <v>6</v>
      </c>
      <c r="P766">
        <v>1.4200000166893005</v>
      </c>
      <c r="Q766" s="2">
        <v>0</v>
      </c>
      <c r="R766">
        <v>1.4200000166893005</v>
      </c>
      <c r="S766" s="2">
        <v>25.200571060180664</v>
      </c>
      <c r="T766" s="2">
        <v>24.513906478881836</v>
      </c>
      <c r="U766" s="2">
        <v>26.027395248413086</v>
      </c>
      <c r="V766" s="2">
        <v>1801.2979736328125</v>
      </c>
      <c r="W766" s="2">
        <v>1732.727783203125</v>
      </c>
      <c r="X766" s="2">
        <v>18.082962036132812</v>
      </c>
      <c r="Y766" s="2">
        <v>21.143449783325195</v>
      </c>
      <c r="Z766" s="2">
        <v>55.233161926269531</v>
      </c>
      <c r="AA766" s="2">
        <v>64.581207275390625</v>
      </c>
      <c r="AB766" s="2">
        <v>300.46591186523437</v>
      </c>
      <c r="AC766" s="2">
        <v>1500.9010009765625</v>
      </c>
      <c r="AD766" s="2">
        <v>0.2312651127576828</v>
      </c>
      <c r="AE766" s="2">
        <v>98.28851318359375</v>
      </c>
      <c r="AF766" s="2">
        <v>-13.03619384765625</v>
      </c>
      <c r="AG766" s="2">
        <v>0.15273401141166687</v>
      </c>
      <c r="AH766" s="2">
        <v>0.66666668653488159</v>
      </c>
      <c r="AI766" s="2">
        <v>-0.21956524252891541</v>
      </c>
      <c r="AJ766" s="2">
        <v>2.737391471862793</v>
      </c>
      <c r="AK766" s="2">
        <v>1</v>
      </c>
      <c r="AL766" s="2">
        <v>0</v>
      </c>
      <c r="AM766" s="2">
        <v>0.15999999642372131</v>
      </c>
      <c r="AN766" s="2">
        <v>111115</v>
      </c>
      <c r="AO766">
        <v>0.50077651977539051</v>
      </c>
      <c r="AP766">
        <v>1.5657252357508089E-3</v>
      </c>
      <c r="AQ766">
        <v>297.66390647888181</v>
      </c>
      <c r="AR766">
        <v>298.35057106018064</v>
      </c>
      <c r="AS766">
        <v>240.14415478860974</v>
      </c>
      <c r="AT766">
        <v>2.1211627698112117</v>
      </c>
      <c r="AU766">
        <v>3.0886876395140197</v>
      </c>
      <c r="AV766">
        <v>31.42470609708624</v>
      </c>
      <c r="AW766">
        <v>10.281256313761045</v>
      </c>
      <c r="AX766">
        <v>24.85723876953125</v>
      </c>
      <c r="AY766">
        <v>3.1527148509750136</v>
      </c>
      <c r="AZ766">
        <v>0.14828650751375688</v>
      </c>
      <c r="BA766">
        <v>2.0781582427750109</v>
      </c>
      <c r="BB766">
        <v>1.0745566082000026</v>
      </c>
      <c r="BC766">
        <v>9.4091512339197103E-2</v>
      </c>
      <c r="BD766">
        <v>134.73320068073843</v>
      </c>
      <c r="BE766">
        <v>0.79111846688808996</v>
      </c>
      <c r="BF766">
        <v>69.908514658910008</v>
      </c>
      <c r="BG766">
        <v>1702.6614147506716</v>
      </c>
      <c r="BH766">
        <v>1.2984861951755992E-2</v>
      </c>
    </row>
    <row r="767" spans="1:60" x14ac:dyDescent="0.25">
      <c r="A767" s="6" t="s">
        <v>554</v>
      </c>
      <c r="B767" t="s">
        <v>1156</v>
      </c>
      <c r="C767" s="6">
        <v>140608</v>
      </c>
      <c r="D767" t="s">
        <v>1089</v>
      </c>
      <c r="F767" s="2" t="s">
        <v>1146</v>
      </c>
      <c r="G767" s="2">
        <v>18279</v>
      </c>
      <c r="H767" s="2">
        <v>0</v>
      </c>
      <c r="I767">
        <v>12.861975083542012</v>
      </c>
      <c r="J767">
        <v>0.14681524401555029</v>
      </c>
      <c r="K767">
        <v>214.9373690285405</v>
      </c>
      <c r="L767">
        <v>1.4369461018877825</v>
      </c>
      <c r="M767">
        <v>1.0337516222649881</v>
      </c>
      <c r="N767">
        <v>24.484521865844727</v>
      </c>
      <c r="O767" s="2">
        <v>6</v>
      </c>
      <c r="P767">
        <v>1.4200000166893005</v>
      </c>
      <c r="Q767" s="2">
        <v>0</v>
      </c>
      <c r="R767">
        <v>1.4200000166893005</v>
      </c>
      <c r="S767" s="2">
        <v>25.130483627319336</v>
      </c>
      <c r="T767" s="2">
        <v>24.484521865844727</v>
      </c>
      <c r="U767" s="2">
        <v>26.028017044067383</v>
      </c>
      <c r="V767" s="2">
        <v>399.28073120117187</v>
      </c>
      <c r="W767" s="2">
        <v>372.52392578125</v>
      </c>
      <c r="X767" s="2">
        <v>18.041730880737305</v>
      </c>
      <c r="Y767" s="2">
        <v>20.851734161376953</v>
      </c>
      <c r="Z767" s="2">
        <v>55.33831787109375</v>
      </c>
      <c r="AA767" s="2">
        <v>63.957275390625</v>
      </c>
      <c r="AB767" s="2">
        <v>300.42312622070313</v>
      </c>
      <c r="AC767" s="2">
        <v>1500.111572265625</v>
      </c>
      <c r="AD767" s="2">
        <v>0.26229354739189148</v>
      </c>
      <c r="AE767" s="2">
        <v>98.289634704589844</v>
      </c>
      <c r="AF767" s="2">
        <v>3.382293701171875</v>
      </c>
      <c r="AG767" s="2">
        <v>0.13698694109916687</v>
      </c>
      <c r="AH767" s="2">
        <v>1</v>
      </c>
      <c r="AI767" s="2">
        <v>-0.21956524252891541</v>
      </c>
      <c r="AJ767" s="2">
        <v>2.737391471862793</v>
      </c>
      <c r="AK767" s="2">
        <v>1</v>
      </c>
      <c r="AL767" s="2">
        <v>0</v>
      </c>
      <c r="AM767" s="2">
        <v>0.15999999642372131</v>
      </c>
      <c r="AN767" s="2">
        <v>111115</v>
      </c>
      <c r="AO767">
        <v>0.50070521036783855</v>
      </c>
      <c r="AP767">
        <v>1.4369461018877824E-3</v>
      </c>
      <c r="AQ767">
        <v>297.6345218658447</v>
      </c>
      <c r="AR767">
        <v>298.28048362731931</v>
      </c>
      <c r="AS767">
        <v>240.01784619768296</v>
      </c>
      <c r="AT767">
        <v>2.1815316738677191</v>
      </c>
      <c r="AU767">
        <v>3.0832609559439459</v>
      </c>
      <c r="AV767">
        <v>31.369136381579885</v>
      </c>
      <c r="AW767">
        <v>10.517402220202932</v>
      </c>
      <c r="AX767">
        <v>24.807502746582031</v>
      </c>
      <c r="AY767">
        <v>3.1433684552217929</v>
      </c>
      <c r="AZ767">
        <v>0.13305821954946936</v>
      </c>
      <c r="BA767">
        <v>2.0495093336789578</v>
      </c>
      <c r="BB767">
        <v>1.093859121542835</v>
      </c>
      <c r="BC767">
        <v>8.4296849084539965E-2</v>
      </c>
      <c r="BD767">
        <v>21.126115486180868</v>
      </c>
      <c r="BE767">
        <v>0.57697601188374137</v>
      </c>
      <c r="BF767">
        <v>68.799125621581197</v>
      </c>
      <c r="BG767">
        <v>360.29599186666826</v>
      </c>
      <c r="BH767">
        <v>2.4560157745016464E-2</v>
      </c>
    </row>
    <row r="768" spans="1:60" x14ac:dyDescent="0.25">
      <c r="A768" s="6" t="s">
        <v>554</v>
      </c>
      <c r="B768" t="s">
        <v>1156</v>
      </c>
      <c r="C768" s="6">
        <v>140608</v>
      </c>
      <c r="D768" t="s">
        <v>1088</v>
      </c>
      <c r="F768" s="2" t="s">
        <v>1147</v>
      </c>
      <c r="G768" s="2">
        <v>18491.5</v>
      </c>
      <c r="H768" s="2">
        <v>0</v>
      </c>
      <c r="I768">
        <v>30.280271023051771</v>
      </c>
      <c r="J768">
        <v>0.25653445720868762</v>
      </c>
      <c r="K768">
        <v>1510.8796365311964</v>
      </c>
      <c r="L768">
        <v>2.4694688171481221</v>
      </c>
      <c r="M768">
        <v>1.0880910725993731</v>
      </c>
      <c r="N768">
        <v>24.549983978271484</v>
      </c>
      <c r="O768" s="2">
        <v>6</v>
      </c>
      <c r="P768">
        <v>1.4200000166893005</v>
      </c>
      <c r="Q768" s="2">
        <v>0</v>
      </c>
      <c r="R768">
        <v>1.4200000166893005</v>
      </c>
      <c r="S768" s="2">
        <v>26.237653732299805</v>
      </c>
      <c r="T768" s="2">
        <v>24.549983978271484</v>
      </c>
      <c r="U768" s="2">
        <v>27.5882568359375</v>
      </c>
      <c r="V768" s="2">
        <v>1799.5380859375</v>
      </c>
      <c r="W768" s="2">
        <v>1758.01904296875</v>
      </c>
      <c r="X768" s="2">
        <v>17.521150588989258</v>
      </c>
      <c r="Y768" s="2">
        <v>20.422113418579102</v>
      </c>
      <c r="Z768" s="2">
        <v>50.325443267822266</v>
      </c>
      <c r="AA768" s="2">
        <v>58.657787322998047</v>
      </c>
      <c r="AB768" s="2">
        <v>500.32431030273437</v>
      </c>
      <c r="AC768" s="2">
        <v>1500.6748046875</v>
      </c>
      <c r="AD768" s="2">
        <v>0.3544018566608429</v>
      </c>
      <c r="AE768" s="2">
        <v>98.289077758789063</v>
      </c>
      <c r="AF768" s="2">
        <v>-13.690093994140625</v>
      </c>
      <c r="AG768" s="2">
        <v>0.15966722369194031</v>
      </c>
      <c r="AH768" s="2">
        <v>0.66666668653488159</v>
      </c>
      <c r="AI768" s="2">
        <v>-0.21956524252891541</v>
      </c>
      <c r="AJ768" s="2">
        <v>2.737391471862793</v>
      </c>
      <c r="AK768" s="2">
        <v>1</v>
      </c>
      <c r="AL768" s="2">
        <v>0</v>
      </c>
      <c r="AM768" s="2">
        <v>0.15999999642372131</v>
      </c>
      <c r="AN768" s="2">
        <v>111115</v>
      </c>
      <c r="AO768">
        <v>0.8338738505045572</v>
      </c>
      <c r="AP768">
        <v>2.469468817148122E-3</v>
      </c>
      <c r="AQ768">
        <v>297.69998397827146</v>
      </c>
      <c r="AR768">
        <v>299.38765373229978</v>
      </c>
      <c r="AS768">
        <v>240.10796338316868</v>
      </c>
      <c r="AT768">
        <v>1.7847393461665524</v>
      </c>
      <c r="AU768">
        <v>3.0953617663969037</v>
      </c>
      <c r="AV768">
        <v>31.492428629691918</v>
      </c>
      <c r="AW768">
        <v>11.070315211112817</v>
      </c>
      <c r="AX768">
        <v>25.393818855285645</v>
      </c>
      <c r="AY768">
        <v>3.2551039582518779</v>
      </c>
      <c r="AZ768">
        <v>0.21728090843891726</v>
      </c>
      <c r="BA768">
        <v>2.0072706937975306</v>
      </c>
      <c r="BB768">
        <v>1.2478332644543473</v>
      </c>
      <c r="BC768">
        <v>0.13885479938402129</v>
      </c>
      <c r="BD768">
        <v>148.50296607918571</v>
      </c>
      <c r="BE768">
        <v>0.85942165562654449</v>
      </c>
      <c r="BF768">
        <v>69.433079615517528</v>
      </c>
      <c r="BG768">
        <v>1729.2314617006689</v>
      </c>
      <c r="BH768">
        <v>1.2158305670978694E-2</v>
      </c>
    </row>
    <row r="769" spans="1:60" x14ac:dyDescent="0.25">
      <c r="A769" s="6" t="s">
        <v>554</v>
      </c>
      <c r="B769" t="s">
        <v>1156</v>
      </c>
      <c r="C769" s="6">
        <v>140608</v>
      </c>
      <c r="D769" t="s">
        <v>1088</v>
      </c>
      <c r="F769" s="2" t="s">
        <v>1148</v>
      </c>
      <c r="G769" s="2">
        <v>18610.5</v>
      </c>
      <c r="H769" s="2">
        <v>0</v>
      </c>
      <c r="I769">
        <v>15.091566308237894</v>
      </c>
      <c r="J769">
        <v>0.23824573772379043</v>
      </c>
      <c r="K769">
        <v>258.22399263111851</v>
      </c>
      <c r="L769">
        <v>2.4930194686836034</v>
      </c>
      <c r="M769">
        <v>1.1698565310740541</v>
      </c>
      <c r="N769">
        <v>24.813861846923828</v>
      </c>
      <c r="O769" s="2">
        <v>6</v>
      </c>
      <c r="P769">
        <v>1.4200000166893005</v>
      </c>
      <c r="Q769" s="2">
        <v>0</v>
      </c>
      <c r="R769">
        <v>1.4200000166893005</v>
      </c>
      <c r="S769" s="2">
        <v>26.350835800170898</v>
      </c>
      <c r="T769" s="2">
        <v>24.813861846923828</v>
      </c>
      <c r="U769" s="2">
        <v>27.586420059204102</v>
      </c>
      <c r="V769" s="2">
        <v>399.48175048828125</v>
      </c>
      <c r="W769" s="2">
        <v>380.24807739257812</v>
      </c>
      <c r="X769" s="2">
        <v>17.160196304321289</v>
      </c>
      <c r="Y769" s="2">
        <v>20.089622497558594</v>
      </c>
      <c r="Z769" s="2">
        <v>48.963260650634766</v>
      </c>
      <c r="AA769" s="2">
        <v>57.321804046630859</v>
      </c>
      <c r="AB769" s="2">
        <v>500.35784912109375</v>
      </c>
      <c r="AC769" s="2">
        <v>1500.6282958984375</v>
      </c>
      <c r="AD769" s="2">
        <v>0.26429373025894165</v>
      </c>
      <c r="AE769" s="2">
        <v>98.294807434082031</v>
      </c>
      <c r="AF769" s="2">
        <v>3.33990478515625</v>
      </c>
      <c r="AG769" s="2">
        <v>0.16155359148979187</v>
      </c>
      <c r="AH769" s="2">
        <v>1</v>
      </c>
      <c r="AI769" s="2">
        <v>-0.21956524252891541</v>
      </c>
      <c r="AJ769" s="2">
        <v>2.737391471862793</v>
      </c>
      <c r="AK769" s="2">
        <v>1</v>
      </c>
      <c r="AL769" s="2">
        <v>0</v>
      </c>
      <c r="AM769" s="2">
        <v>0.15999999642372131</v>
      </c>
      <c r="AN769" s="2">
        <v>111115</v>
      </c>
      <c r="AO769">
        <v>0.83392974853515611</v>
      </c>
      <c r="AP769">
        <v>2.4930194686836032E-3</v>
      </c>
      <c r="AQ769">
        <v>297.96386184692381</v>
      </c>
      <c r="AR769">
        <v>299.50083580017088</v>
      </c>
      <c r="AS769">
        <v>240.10052197708501</v>
      </c>
      <c r="AT769">
        <v>1.7516233950296478</v>
      </c>
      <c r="AU769">
        <v>3.1445621058949782</v>
      </c>
      <c r="AV769">
        <v>31.991131454260884</v>
      </c>
      <c r="AW769">
        <v>11.90150895670229</v>
      </c>
      <c r="AX769">
        <v>25.582348823547363</v>
      </c>
      <c r="AY769">
        <v>3.2917622511033993</v>
      </c>
      <c r="AZ769">
        <v>0.20401617229749883</v>
      </c>
      <c r="BA769">
        <v>1.9747055748209241</v>
      </c>
      <c r="BB769">
        <v>1.3170566762824751</v>
      </c>
      <c r="BC769">
        <v>0.13019911593424802</v>
      </c>
      <c r="BD769">
        <v>25.382077630535612</v>
      </c>
      <c r="BE769">
        <v>0.67909348655173152</v>
      </c>
      <c r="BF769">
        <v>67.290724109826755</v>
      </c>
      <c r="BG769">
        <v>365.90046170478269</v>
      </c>
      <c r="BH769">
        <v>2.7754062405423822E-2</v>
      </c>
    </row>
    <row r="770" spans="1:60" x14ac:dyDescent="0.25">
      <c r="A770" s="6" t="s">
        <v>554</v>
      </c>
      <c r="B770" t="s">
        <v>1156</v>
      </c>
      <c r="C770" s="6">
        <v>140608</v>
      </c>
      <c r="D770" t="s">
        <v>1090</v>
      </c>
      <c r="F770" s="2" t="s">
        <v>1143</v>
      </c>
      <c r="G770" s="2">
        <v>17763</v>
      </c>
      <c r="H770" s="2">
        <v>0</v>
      </c>
      <c r="I770">
        <v>20.872232106125811</v>
      </c>
      <c r="J770">
        <v>0.15727871090995593</v>
      </c>
      <c r="K770">
        <v>1492.0763813500596</v>
      </c>
      <c r="L770">
        <v>1.4965206169395817</v>
      </c>
      <c r="M770">
        <v>1.0114797749307631</v>
      </c>
      <c r="N770">
        <v>24.548969268798828</v>
      </c>
      <c r="O770" s="2">
        <v>6</v>
      </c>
      <c r="P770">
        <v>1.4200000166893005</v>
      </c>
      <c r="Q770" s="2">
        <v>0</v>
      </c>
      <c r="R770">
        <v>1.4200000166893005</v>
      </c>
      <c r="S770" s="2">
        <v>25.144201278686523</v>
      </c>
      <c r="T770" s="2">
        <v>24.548969268798828</v>
      </c>
      <c r="U770" s="2">
        <v>26.031726837158203</v>
      </c>
      <c r="V770" s="2">
        <v>1798.4951171875</v>
      </c>
      <c r="W770" s="2">
        <v>1751.5799560546875</v>
      </c>
      <c r="X770" s="2">
        <v>18.273872375488281</v>
      </c>
      <c r="Y770" s="2">
        <v>21.198984146118164</v>
      </c>
      <c r="Z770" s="2">
        <v>56.006023406982422</v>
      </c>
      <c r="AA770" s="2">
        <v>64.970947265625</v>
      </c>
      <c r="AB770" s="2">
        <v>300.45947265625</v>
      </c>
      <c r="AC770" s="2">
        <v>1498.852783203125</v>
      </c>
      <c r="AD770" s="2">
        <v>0.21124254167079926</v>
      </c>
      <c r="AE770" s="2">
        <v>98.292167663574219</v>
      </c>
      <c r="AF770" s="2">
        <v>-13.789215087890625</v>
      </c>
      <c r="AG770" s="2">
        <v>0.15038034319877625</v>
      </c>
      <c r="AH770" s="2">
        <v>0.66666668653488159</v>
      </c>
      <c r="AI770" s="2">
        <v>-0.21956524252891541</v>
      </c>
      <c r="AJ770" s="2">
        <v>2.737391471862793</v>
      </c>
      <c r="AK770" s="2">
        <v>1</v>
      </c>
      <c r="AL770" s="2">
        <v>0</v>
      </c>
      <c r="AM770" s="2">
        <v>0.15999999642372131</v>
      </c>
      <c r="AN770" s="2">
        <v>111115</v>
      </c>
      <c r="AO770">
        <v>0.50076578776041669</v>
      </c>
      <c r="AP770">
        <v>1.4965206169395818E-3</v>
      </c>
      <c r="AQ770">
        <v>297.69896926879881</v>
      </c>
      <c r="AR770">
        <v>298.2942012786865</v>
      </c>
      <c r="AS770">
        <v>239.81643995218474</v>
      </c>
      <c r="AT770">
        <v>2.14098577288325</v>
      </c>
      <c r="AU770">
        <v>3.0951738789184615</v>
      </c>
      <c r="AV770">
        <v>31.489527115856781</v>
      </c>
      <c r="AW770">
        <v>10.290542969738617</v>
      </c>
      <c r="AX770">
        <v>24.846585273742676</v>
      </c>
      <c r="AY770">
        <v>3.1507108041461294</v>
      </c>
      <c r="AZ770">
        <v>0.14159562809608411</v>
      </c>
      <c r="BA770">
        <v>2.0836941039876984</v>
      </c>
      <c r="BB770">
        <v>1.067016700158431</v>
      </c>
      <c r="BC770">
        <v>8.9784240638079979E-2</v>
      </c>
      <c r="BD770">
        <v>146.65942184251918</v>
      </c>
      <c r="BE770">
        <v>0.85184600120159992</v>
      </c>
      <c r="BF770">
        <v>69.783328402893588</v>
      </c>
      <c r="BG770">
        <v>1731.7366370320829</v>
      </c>
      <c r="BH770">
        <v>8.4108275843806177E-3</v>
      </c>
    </row>
    <row r="771" spans="1:60" x14ac:dyDescent="0.25">
      <c r="A771" s="6" t="s">
        <v>554</v>
      </c>
      <c r="B771" t="s">
        <v>1156</v>
      </c>
      <c r="C771" s="6">
        <v>140608</v>
      </c>
      <c r="D771" t="s">
        <v>1090</v>
      </c>
      <c r="F771" s="2" t="s">
        <v>1144</v>
      </c>
      <c r="G771" s="2">
        <v>17880</v>
      </c>
      <c r="H771" s="2">
        <v>0</v>
      </c>
      <c r="I771">
        <v>7.5158046588601994</v>
      </c>
      <c r="J771">
        <v>0.15324742362969801</v>
      </c>
      <c r="K771">
        <v>292.55894927618277</v>
      </c>
      <c r="L771">
        <v>1.4601581400649151</v>
      </c>
      <c r="M771">
        <v>1.0101042008854217</v>
      </c>
      <c r="N771">
        <v>24.611843109130859</v>
      </c>
      <c r="O771" s="2">
        <v>6</v>
      </c>
      <c r="P771">
        <v>1.4200000166893005</v>
      </c>
      <c r="Q771" s="2">
        <v>0</v>
      </c>
      <c r="R771">
        <v>1.4200000166893005</v>
      </c>
      <c r="S771" s="2">
        <v>25.143032073974609</v>
      </c>
      <c r="T771" s="2">
        <v>24.611843109130859</v>
      </c>
      <c r="U771" s="2">
        <v>26.02667236328125</v>
      </c>
      <c r="V771" s="2">
        <v>400.03958129882812</v>
      </c>
      <c r="W771" s="2">
        <v>383.91275024414062</v>
      </c>
      <c r="X771" s="2">
        <v>18.479019165039063</v>
      </c>
      <c r="Y771" s="2">
        <v>21.332450866699219</v>
      </c>
      <c r="Z771" s="2">
        <v>56.636474609375</v>
      </c>
      <c r="AA771" s="2">
        <v>65.381980895996094</v>
      </c>
      <c r="AB771" s="2">
        <v>300.48226928710937</v>
      </c>
      <c r="AC771" s="2">
        <v>1499.5157470703125</v>
      </c>
      <c r="AD771" s="2">
        <v>0.26229241490364075</v>
      </c>
      <c r="AE771" s="2">
        <v>98.288307189941406</v>
      </c>
      <c r="AF771" s="2">
        <v>3.21795654296875</v>
      </c>
      <c r="AG771" s="2">
        <v>0.15530893206596375</v>
      </c>
      <c r="AH771" s="2">
        <v>1</v>
      </c>
      <c r="AI771" s="2">
        <v>-0.21956524252891541</v>
      </c>
      <c r="AJ771" s="2">
        <v>2.737391471862793</v>
      </c>
      <c r="AK771" s="2">
        <v>1</v>
      </c>
      <c r="AL771" s="2">
        <v>0</v>
      </c>
      <c r="AM771" s="2">
        <v>0.15999999642372131</v>
      </c>
      <c r="AN771" s="2">
        <v>111115</v>
      </c>
      <c r="AO771">
        <v>0.50080378214518217</v>
      </c>
      <c r="AP771">
        <v>1.460158140064915E-3</v>
      </c>
      <c r="AQ771">
        <v>297.76184310913084</v>
      </c>
      <c r="AR771">
        <v>298.29303207397459</v>
      </c>
      <c r="AS771">
        <v>239.92251416856379</v>
      </c>
      <c r="AT771">
        <v>2.1524338667510778</v>
      </c>
      <c r="AU771">
        <v>3.1068346847858863</v>
      </c>
      <c r="AV771">
        <v>31.609402721546029</v>
      </c>
      <c r="AW771">
        <v>10.276951854846811</v>
      </c>
      <c r="AX771">
        <v>24.877437591552734</v>
      </c>
      <c r="AY771">
        <v>3.1565175435535116</v>
      </c>
      <c r="AZ771">
        <v>0.13831984628409097</v>
      </c>
      <c r="BA771">
        <v>2.0967304839004646</v>
      </c>
      <c r="BB771">
        <v>1.059787059653047</v>
      </c>
      <c r="BC771">
        <v>8.7677605127329666E-2</v>
      </c>
      <c r="BD771">
        <v>28.755123877623937</v>
      </c>
      <c r="BE771">
        <v>0.76204541029214723</v>
      </c>
      <c r="BF771">
        <v>69.856725930855546</v>
      </c>
      <c r="BG771">
        <v>376.76744308202012</v>
      </c>
      <c r="BH771">
        <v>1.393510813750296E-2</v>
      </c>
    </row>
    <row r="772" spans="1:60" x14ac:dyDescent="0.25">
      <c r="A772" s="6" t="s">
        <v>554</v>
      </c>
      <c r="B772" t="s">
        <v>1156</v>
      </c>
      <c r="C772" s="6">
        <v>140608</v>
      </c>
      <c r="D772" t="s">
        <v>1092</v>
      </c>
      <c r="F772" s="2" t="s">
        <v>1151</v>
      </c>
      <c r="G772" s="2">
        <v>20439.5</v>
      </c>
      <c r="H772" s="2">
        <v>0</v>
      </c>
      <c r="I772">
        <v>22.557586668581031</v>
      </c>
      <c r="J772">
        <v>0.69481373517441436</v>
      </c>
      <c r="K772">
        <v>1670.3994473430396</v>
      </c>
      <c r="L772">
        <v>5.1556152158306139</v>
      </c>
      <c r="M772">
        <v>1.0573321584521631</v>
      </c>
      <c r="N772">
        <v>24.398664474487305</v>
      </c>
      <c r="O772" s="2">
        <v>6</v>
      </c>
      <c r="P772">
        <v>1.4200000166893005</v>
      </c>
      <c r="Q772" s="2">
        <v>0</v>
      </c>
      <c r="R772">
        <v>1.4200000166893005</v>
      </c>
      <c r="S772" s="2">
        <v>27.817628860473633</v>
      </c>
      <c r="T772" s="2">
        <v>24.398664474487305</v>
      </c>
      <c r="U772" s="2">
        <v>29.952409744262695</v>
      </c>
      <c r="V772" s="2">
        <v>1800.2745361328125</v>
      </c>
      <c r="W772" s="2">
        <v>1773.113037109375</v>
      </c>
      <c r="X772" s="2">
        <v>16.138799667358398</v>
      </c>
      <c r="Y772" s="2">
        <v>20.466001510620117</v>
      </c>
      <c r="Z772" s="2">
        <v>42.216991424560547</v>
      </c>
      <c r="AA772" s="2">
        <v>53.536388397216797</v>
      </c>
      <c r="AB772" s="2">
        <v>700.2354736328125</v>
      </c>
      <c r="AC772" s="2">
        <v>1498.855712890625</v>
      </c>
      <c r="AD772" s="2">
        <v>0.26029682159423828</v>
      </c>
      <c r="AE772" s="2">
        <v>98.217552185058594</v>
      </c>
      <c r="AF772" s="2">
        <v>-13.164520263671875</v>
      </c>
      <c r="AG772" s="2">
        <v>0.12733003497123718</v>
      </c>
      <c r="AH772" s="2">
        <v>1</v>
      </c>
      <c r="AI772" s="2">
        <v>-0.21956524252891541</v>
      </c>
      <c r="AJ772" s="2">
        <v>2.737391471862793</v>
      </c>
      <c r="AK772" s="2">
        <v>1</v>
      </c>
      <c r="AL772" s="2">
        <v>0</v>
      </c>
      <c r="AM772" s="2">
        <v>0.15999999642372131</v>
      </c>
      <c r="AN772" s="2">
        <v>111115</v>
      </c>
      <c r="AO772">
        <v>1.167059122721354</v>
      </c>
      <c r="AP772">
        <v>5.1556152158306135E-3</v>
      </c>
      <c r="AQ772">
        <v>297.54866447448728</v>
      </c>
      <c r="AR772">
        <v>300.96762886047361</v>
      </c>
      <c r="AS772">
        <v>239.81690870217426</v>
      </c>
      <c r="AT772">
        <v>0.61584447886479976</v>
      </c>
      <c r="AU772">
        <v>3.0674527298409826</v>
      </c>
      <c r="AV772">
        <v>31.231207269973286</v>
      </c>
      <c r="AW772">
        <v>10.765205759353169</v>
      </c>
      <c r="AX772">
        <v>26.108146667480469</v>
      </c>
      <c r="AY772">
        <v>3.3959120888803356</v>
      </c>
      <c r="AZ772">
        <v>0.46653541697188922</v>
      </c>
      <c r="BA772">
        <v>2.0101205713888195</v>
      </c>
      <c r="BB772">
        <v>1.3857915174915161</v>
      </c>
      <c r="BC772">
        <v>0.30603836766356024</v>
      </c>
      <c r="BD772">
        <v>164.06254488930801</v>
      </c>
      <c r="BE772">
        <v>0.94207160648156718</v>
      </c>
      <c r="BF772">
        <v>76.241264147771645</v>
      </c>
      <c r="BG772">
        <v>1751.6674444018593</v>
      </c>
      <c r="BH772">
        <v>9.8181816944300417E-3</v>
      </c>
    </row>
    <row r="773" spans="1:60" x14ac:dyDescent="0.25">
      <c r="A773" s="6" t="s">
        <v>554</v>
      </c>
      <c r="B773" t="s">
        <v>1156</v>
      </c>
      <c r="C773" s="6">
        <v>140608</v>
      </c>
      <c r="D773" t="s">
        <v>1092</v>
      </c>
      <c r="F773" s="2" t="s">
        <v>1152</v>
      </c>
      <c r="G773" s="2">
        <v>20574</v>
      </c>
      <c r="H773" s="2">
        <v>0</v>
      </c>
      <c r="I773">
        <v>14.709815601957491</v>
      </c>
      <c r="J773">
        <v>0.64939345814343341</v>
      </c>
      <c r="K773">
        <v>327.00311661687925</v>
      </c>
      <c r="L773">
        <v>5.4781926484828478</v>
      </c>
      <c r="M773">
        <v>1.1757731860334988</v>
      </c>
      <c r="N773">
        <v>24.938669204711914</v>
      </c>
      <c r="O773" s="2">
        <v>6</v>
      </c>
      <c r="P773">
        <v>1.4200000166893005</v>
      </c>
      <c r="Q773" s="2">
        <v>0</v>
      </c>
      <c r="R773">
        <v>1.4200000166893005</v>
      </c>
      <c r="S773" s="2">
        <v>28.209743499755859</v>
      </c>
      <c r="T773" s="2">
        <v>24.938669204711914</v>
      </c>
      <c r="U773" s="2">
        <v>30.133478164672852</v>
      </c>
      <c r="V773" s="2">
        <v>398.52328491210937</v>
      </c>
      <c r="W773" s="2">
        <v>384.11593627929687</v>
      </c>
      <c r="X773" s="2">
        <v>15.685146331787109</v>
      </c>
      <c r="Y773" s="2">
        <v>20.283988952636719</v>
      </c>
      <c r="Z773" s="2">
        <v>40.104179382324219</v>
      </c>
      <c r="AA773" s="2">
        <v>51.862617492675781</v>
      </c>
      <c r="AB773" s="2">
        <v>700.22918701171875</v>
      </c>
      <c r="AC773" s="2">
        <v>1499.1517333984375</v>
      </c>
      <c r="AD773" s="2">
        <v>0.25629588961601257</v>
      </c>
      <c r="AE773" s="2">
        <v>98.22015380859375</v>
      </c>
      <c r="AF773" s="2">
        <v>3.418304443359375</v>
      </c>
      <c r="AG773" s="2">
        <v>0.12455293536186218</v>
      </c>
      <c r="AH773" s="2">
        <v>0.66666668653488159</v>
      </c>
      <c r="AI773" s="2">
        <v>-0.21956524252891541</v>
      </c>
      <c r="AJ773" s="2">
        <v>2.737391471862793</v>
      </c>
      <c r="AK773" s="2">
        <v>1</v>
      </c>
      <c r="AL773" s="2">
        <v>0</v>
      </c>
      <c r="AM773" s="2">
        <v>0.15999999642372131</v>
      </c>
      <c r="AN773" s="2">
        <v>111115</v>
      </c>
      <c r="AO773">
        <v>1.1670486450195312</v>
      </c>
      <c r="AP773">
        <v>5.4781926484828479E-3</v>
      </c>
      <c r="AQ773">
        <v>298.08866920471189</v>
      </c>
      <c r="AR773">
        <v>301.35974349975584</v>
      </c>
      <c r="AS773">
        <v>239.86427198236561</v>
      </c>
      <c r="AT773">
        <v>0.42926376195596067</v>
      </c>
      <c r="AU773">
        <v>3.1680697008132936</v>
      </c>
      <c r="AV773">
        <v>32.254782526476802</v>
      </c>
      <c r="AW773">
        <v>11.970793573840083</v>
      </c>
      <c r="AX773">
        <v>26.574206352233887</v>
      </c>
      <c r="AY773">
        <v>3.4906233670180127</v>
      </c>
      <c r="AZ773">
        <v>0.44560820965966041</v>
      </c>
      <c r="BA773">
        <v>1.9922965147797949</v>
      </c>
      <c r="BB773">
        <v>1.4983268522382178</v>
      </c>
      <c r="BC773">
        <v>0.29166199960540179</v>
      </c>
      <c r="BD773">
        <v>32.118296409999402</v>
      </c>
      <c r="BE773">
        <v>0.85131358980927574</v>
      </c>
      <c r="BF773">
        <v>73.846171391575993</v>
      </c>
      <c r="BG773">
        <v>370.13125259672785</v>
      </c>
      <c r="BH773">
        <v>2.9348063868147797E-2</v>
      </c>
    </row>
    <row r="774" spans="1:60" x14ac:dyDescent="0.25">
      <c r="A774" s="6" t="s">
        <v>554</v>
      </c>
      <c r="B774" t="s">
        <v>1156</v>
      </c>
      <c r="C774" s="6">
        <v>140608</v>
      </c>
      <c r="D774" t="s">
        <v>1093</v>
      </c>
      <c r="F774" s="2" t="s">
        <v>1153</v>
      </c>
      <c r="G774" s="2">
        <v>20799.5</v>
      </c>
      <c r="H774" s="2">
        <v>0</v>
      </c>
      <c r="I774">
        <v>32.688283164786526</v>
      </c>
      <c r="J774">
        <v>0.3441431072769604</v>
      </c>
      <c r="K774">
        <v>1536.6490520167793</v>
      </c>
      <c r="L774">
        <v>3.5901093849462509</v>
      </c>
      <c r="M774">
        <v>1.239978885058997</v>
      </c>
      <c r="N774">
        <v>24.908929824829102</v>
      </c>
      <c r="O774" s="2">
        <v>6</v>
      </c>
      <c r="P774">
        <v>1.4200000166893005</v>
      </c>
      <c r="Q774" s="2">
        <v>0</v>
      </c>
      <c r="R774">
        <v>1.4200000166893005</v>
      </c>
      <c r="S774" s="2">
        <v>28.210676193237305</v>
      </c>
      <c r="T774" s="2">
        <v>24.908929824829102</v>
      </c>
      <c r="U774" s="2">
        <v>30.139209747314453</v>
      </c>
      <c r="V774" s="2">
        <v>1800.058837890625</v>
      </c>
      <c r="W774" s="2">
        <v>1753.316162109375</v>
      </c>
      <c r="X774" s="2">
        <v>15.353100776672363</v>
      </c>
      <c r="Y774" s="2">
        <v>19.573585510253906</v>
      </c>
      <c r="Z774" s="2">
        <v>39.252147674560547</v>
      </c>
      <c r="AA774" s="2">
        <v>50.042350769042969</v>
      </c>
      <c r="AB774" s="2">
        <v>500.3934326171875</v>
      </c>
      <c r="AC774" s="2">
        <v>1498.9324951171875</v>
      </c>
      <c r="AD774" s="2">
        <v>0.27331003546714783</v>
      </c>
      <c r="AE774" s="2">
        <v>98.217849731445313</v>
      </c>
      <c r="AF774" s="2">
        <v>-12.953277587890625</v>
      </c>
      <c r="AG774" s="2">
        <v>3.6954134702682495E-2</v>
      </c>
      <c r="AH774" s="2">
        <v>0.66666668653488159</v>
      </c>
      <c r="AI774" s="2">
        <v>-0.21956524252891541</v>
      </c>
      <c r="AJ774" s="2">
        <v>2.737391471862793</v>
      </c>
      <c r="AK774" s="2">
        <v>1</v>
      </c>
      <c r="AL774" s="2">
        <v>0</v>
      </c>
      <c r="AM774" s="2">
        <v>0.15999999642372131</v>
      </c>
      <c r="AN774" s="2">
        <v>111115</v>
      </c>
      <c r="AO774">
        <v>0.83398905436197901</v>
      </c>
      <c r="AP774">
        <v>3.5901093849462508E-3</v>
      </c>
      <c r="AQ774">
        <v>298.05892982482908</v>
      </c>
      <c r="AR774">
        <v>301.36067619323728</v>
      </c>
      <c r="AS774">
        <v>239.82919385814967</v>
      </c>
      <c r="AT774">
        <v>1.4195810294112909</v>
      </c>
      <c r="AU774">
        <v>3.1624543654107105</v>
      </c>
      <c r="AV774">
        <v>32.198366936944076</v>
      </c>
      <c r="AW774">
        <v>12.62478142669017</v>
      </c>
      <c r="AX774">
        <v>26.559803009033203</v>
      </c>
      <c r="AY774">
        <v>3.4876621859719714</v>
      </c>
      <c r="AZ774">
        <v>0.27700882736662674</v>
      </c>
      <c r="BA774">
        <v>1.9224754803517135</v>
      </c>
      <c r="BB774">
        <v>1.565186705620258</v>
      </c>
      <c r="BC774">
        <v>0.17812556157685108</v>
      </c>
      <c r="BD774">
        <v>150.92636568095193</v>
      </c>
      <c r="BE774">
        <v>0.87642439237431746</v>
      </c>
      <c r="BF774">
        <v>67.600764691221798</v>
      </c>
      <c r="BG774">
        <v>1722.2392735503536</v>
      </c>
      <c r="BH774">
        <v>1.2830696479400392E-2</v>
      </c>
    </row>
    <row r="775" spans="1:60" x14ac:dyDescent="0.25">
      <c r="A775" s="6" t="s">
        <v>554</v>
      </c>
      <c r="B775" t="s">
        <v>1156</v>
      </c>
      <c r="C775" s="6">
        <v>140608</v>
      </c>
      <c r="D775" t="s">
        <v>1093</v>
      </c>
      <c r="F775" s="2" t="s">
        <v>1154</v>
      </c>
      <c r="G775" s="2">
        <v>20968.5</v>
      </c>
      <c r="H775" s="2">
        <v>0</v>
      </c>
      <c r="I775">
        <v>16.714971411417228</v>
      </c>
      <c r="J775">
        <v>0.29241017271751318</v>
      </c>
      <c r="K775">
        <v>263.62084753953332</v>
      </c>
      <c r="L775">
        <v>3.3449117908221462</v>
      </c>
      <c r="M775">
        <v>1.319825134935344</v>
      </c>
      <c r="N775">
        <v>25.116539001464844</v>
      </c>
      <c r="O775" s="2">
        <v>6</v>
      </c>
      <c r="P775">
        <v>1.4200000166893005</v>
      </c>
      <c r="Q775" s="2">
        <v>0</v>
      </c>
      <c r="R775">
        <v>1.4200000166893005</v>
      </c>
      <c r="S775" s="2">
        <v>28.243085861206055</v>
      </c>
      <c r="T775" s="2">
        <v>25.116539001464844</v>
      </c>
      <c r="U775" s="2">
        <v>30.135913848876953</v>
      </c>
      <c r="V775" s="2">
        <v>399.674072265625</v>
      </c>
      <c r="W775" s="2">
        <v>378.11587524414062</v>
      </c>
      <c r="X775" s="2">
        <v>15.227726936340332</v>
      </c>
      <c r="Y775" s="2">
        <v>19.161518096923828</v>
      </c>
      <c r="Z775" s="2">
        <v>38.858428955078125</v>
      </c>
      <c r="AA775" s="2">
        <v>48.896759033203125</v>
      </c>
      <c r="AB775" s="2">
        <v>500.40554809570312</v>
      </c>
      <c r="AC775" s="2">
        <v>1499.4605712890625</v>
      </c>
      <c r="AD775" s="2">
        <v>8.2095153629779816E-2</v>
      </c>
      <c r="AE775" s="2">
        <v>98.218307495117188</v>
      </c>
      <c r="AF775" s="2">
        <v>3.603759765625</v>
      </c>
      <c r="AG775" s="2">
        <v>0.13632509112358093</v>
      </c>
      <c r="AH775" s="2">
        <v>1</v>
      </c>
      <c r="AI775" s="2">
        <v>-0.21956524252891541</v>
      </c>
      <c r="AJ775" s="2">
        <v>2.737391471862793</v>
      </c>
      <c r="AK775" s="2">
        <v>1</v>
      </c>
      <c r="AL775" s="2">
        <v>0</v>
      </c>
      <c r="AM775" s="2">
        <v>0.15999999642372131</v>
      </c>
      <c r="AN775" s="2">
        <v>111115</v>
      </c>
      <c r="AO775">
        <v>0.83400924682617184</v>
      </c>
      <c r="AP775">
        <v>3.3449117908221464E-3</v>
      </c>
      <c r="AQ775">
        <v>298.26653900146482</v>
      </c>
      <c r="AR775">
        <v>301.39308586120603</v>
      </c>
      <c r="AS775">
        <v>239.91368604376112</v>
      </c>
      <c r="AT775">
        <v>1.5247041789709925</v>
      </c>
      <c r="AU775">
        <v>3.2018370114522612</v>
      </c>
      <c r="AV775">
        <v>32.599187392955606</v>
      </c>
      <c r="AW775">
        <v>13.437669296031778</v>
      </c>
      <c r="AX775">
        <v>26.679812431335449</v>
      </c>
      <c r="AY775">
        <v>3.5124020386937964</v>
      </c>
      <c r="AZ775">
        <v>0.24247838088537937</v>
      </c>
      <c r="BA775">
        <v>1.8820118765169171</v>
      </c>
      <c r="BB775">
        <v>1.6303901621768793</v>
      </c>
      <c r="BC775">
        <v>0.15536262258158093</v>
      </c>
      <c r="BD775">
        <v>25.892393465761291</v>
      </c>
      <c r="BE775">
        <v>0.69719592537425057</v>
      </c>
      <c r="BF775">
        <v>64.909834409924756</v>
      </c>
      <c r="BG775">
        <v>362.22488148343382</v>
      </c>
      <c r="BH775">
        <v>2.9952829911584607E-2</v>
      </c>
    </row>
    <row r="776" spans="1:60" x14ac:dyDescent="0.25">
      <c r="A776" s="6" t="s">
        <v>554</v>
      </c>
      <c r="B776" t="s">
        <v>1156</v>
      </c>
      <c r="C776" s="6">
        <v>140608</v>
      </c>
      <c r="D776" t="s">
        <v>1091</v>
      </c>
      <c r="F776" s="2" t="s">
        <v>1149</v>
      </c>
      <c r="G776" s="2">
        <v>20007.5</v>
      </c>
      <c r="H776" s="2">
        <v>0</v>
      </c>
      <c r="I776">
        <v>17.179112829061332</v>
      </c>
      <c r="J776">
        <v>0.29082551713705368</v>
      </c>
      <c r="K776">
        <v>1631.0726776045133</v>
      </c>
      <c r="L776">
        <v>2.8629409446366894</v>
      </c>
      <c r="M776">
        <v>1.1357260631185266</v>
      </c>
      <c r="N776">
        <v>24.135320663452148</v>
      </c>
      <c r="O776" s="2">
        <v>6</v>
      </c>
      <c r="P776">
        <v>1.4200000166893005</v>
      </c>
      <c r="Q776" s="2">
        <v>0</v>
      </c>
      <c r="R776">
        <v>1.4200000166893005</v>
      </c>
      <c r="S776" s="2">
        <v>26.686634063720703</v>
      </c>
      <c r="T776" s="2">
        <v>24.135320663452148</v>
      </c>
      <c r="U776" s="2">
        <v>28.569997787475586</v>
      </c>
      <c r="V776" s="2">
        <v>1800.36376953125</v>
      </c>
      <c r="W776" s="2">
        <v>1773.6749267578125</v>
      </c>
      <c r="X776" s="2">
        <v>15.813000679016113</v>
      </c>
      <c r="Y776" s="2">
        <v>19.18016242980957</v>
      </c>
      <c r="Z776" s="2">
        <v>44.196773529052734</v>
      </c>
      <c r="AA776" s="2">
        <v>53.607872009277344</v>
      </c>
      <c r="AB776" s="2">
        <v>500.36727905273437</v>
      </c>
      <c r="AC776" s="2">
        <v>1498.6136474609375</v>
      </c>
      <c r="AD776" s="2">
        <v>0.15317215025424957</v>
      </c>
      <c r="AE776" s="2">
        <v>98.209823608398438</v>
      </c>
      <c r="AF776" s="2">
        <v>-15.78814697265625</v>
      </c>
      <c r="AG776" s="2">
        <v>0.19233247637748718</v>
      </c>
      <c r="AH776" s="2">
        <v>0.66666668653488159</v>
      </c>
      <c r="AI776" s="2">
        <v>-0.21956524252891541</v>
      </c>
      <c r="AJ776" s="2">
        <v>2.737391471862793</v>
      </c>
      <c r="AK776" s="2">
        <v>1</v>
      </c>
      <c r="AL776" s="2">
        <v>0</v>
      </c>
      <c r="AM776" s="2">
        <v>0.15999999642372131</v>
      </c>
      <c r="AN776" s="2">
        <v>111115</v>
      </c>
      <c r="AO776">
        <v>0.83394546508789047</v>
      </c>
      <c r="AP776">
        <v>2.8629409446366892E-3</v>
      </c>
      <c r="AQ776">
        <v>297.28532066345213</v>
      </c>
      <c r="AR776">
        <v>299.83663406372068</v>
      </c>
      <c r="AS776">
        <v>239.77817823428995</v>
      </c>
      <c r="AT776">
        <v>1.693539229184112</v>
      </c>
      <c r="AU776">
        <v>3.0194064321305554</v>
      </c>
      <c r="AV776">
        <v>30.744444101336825</v>
      </c>
      <c r="AW776">
        <v>11.564281671527255</v>
      </c>
      <c r="AX776">
        <v>25.410977363586426</v>
      </c>
      <c r="AY776">
        <v>3.2584254875918597</v>
      </c>
      <c r="AZ776">
        <v>0.24138769910959643</v>
      </c>
      <c r="BA776">
        <v>1.8836803690120287</v>
      </c>
      <c r="BB776">
        <v>1.3747451185798309</v>
      </c>
      <c r="BC776">
        <v>0.15464628798873628</v>
      </c>
      <c r="BD776">
        <v>160.18735996001737</v>
      </c>
      <c r="BE776">
        <v>0.919600684994759</v>
      </c>
      <c r="BF776">
        <v>67.980596589713997</v>
      </c>
      <c r="BG776">
        <v>1757.3426717953766</v>
      </c>
      <c r="BH776">
        <v>6.6455242779057825E-3</v>
      </c>
    </row>
    <row r="777" spans="1:60" x14ac:dyDescent="0.25">
      <c r="A777" s="6" t="s">
        <v>554</v>
      </c>
      <c r="B777" t="s">
        <v>1156</v>
      </c>
      <c r="C777" s="6">
        <v>140608</v>
      </c>
      <c r="D777" t="s">
        <v>1091</v>
      </c>
      <c r="F777" s="2" t="s">
        <v>1150</v>
      </c>
      <c r="G777" s="2">
        <v>20145.5</v>
      </c>
      <c r="H777" s="2">
        <v>0</v>
      </c>
      <c r="I777">
        <v>8.6670844097098438</v>
      </c>
      <c r="J777">
        <v>0.27174851599703748</v>
      </c>
      <c r="K777">
        <v>320.94812922233234</v>
      </c>
      <c r="L777">
        <v>2.908142829115361</v>
      </c>
      <c r="M777">
        <v>1.2205881247362458</v>
      </c>
      <c r="N777">
        <v>24.5201416015625</v>
      </c>
      <c r="O777" s="2">
        <v>6</v>
      </c>
      <c r="P777">
        <v>1.4200000166893005</v>
      </c>
      <c r="Q777" s="2">
        <v>0</v>
      </c>
      <c r="R777">
        <v>1.4200000166893005</v>
      </c>
      <c r="S777" s="2">
        <v>26.843189239501953</v>
      </c>
      <c r="T777" s="2">
        <v>24.5201416015625</v>
      </c>
      <c r="U777" s="2">
        <v>28.569221496582031</v>
      </c>
      <c r="V777" s="2">
        <v>399.1409912109375</v>
      </c>
      <c r="W777" s="2">
        <v>387.39813232421875</v>
      </c>
      <c r="X777" s="2">
        <v>15.611667633056641</v>
      </c>
      <c r="Y777" s="2">
        <v>19.032232284545898</v>
      </c>
      <c r="Z777" s="2">
        <v>43.236297607421875</v>
      </c>
      <c r="AA777" s="2">
        <v>52.709503173828125</v>
      </c>
      <c r="AB777" s="2">
        <v>500.40762329101563</v>
      </c>
      <c r="AC777" s="2">
        <v>1500.0635986328125</v>
      </c>
      <c r="AD777" s="2">
        <v>8.2093589007854462E-2</v>
      </c>
      <c r="AE777" s="2">
        <v>98.215072631835938</v>
      </c>
      <c r="AF777" s="2">
        <v>2.923004150390625</v>
      </c>
      <c r="AG777" s="2">
        <v>0.15891191363334656</v>
      </c>
      <c r="AH777" s="2">
        <v>1</v>
      </c>
      <c r="AI777" s="2">
        <v>-0.21956524252891541</v>
      </c>
      <c r="AJ777" s="2">
        <v>2.737391471862793</v>
      </c>
      <c r="AK777" s="2">
        <v>1</v>
      </c>
      <c r="AL777" s="2">
        <v>0</v>
      </c>
      <c r="AM777" s="2">
        <v>0.15999999642372131</v>
      </c>
      <c r="AN777" s="2">
        <v>111115</v>
      </c>
      <c r="AO777">
        <v>0.83401270548502593</v>
      </c>
      <c r="AP777">
        <v>2.9081428291153608E-3</v>
      </c>
      <c r="AQ777">
        <v>297.67014160156248</v>
      </c>
      <c r="AR777">
        <v>299.99318923950193</v>
      </c>
      <c r="AS777">
        <v>240.01017041660452</v>
      </c>
      <c r="AT777">
        <v>1.641598872040662</v>
      </c>
      <c r="AU777">
        <v>3.0898402009088941</v>
      </c>
      <c r="AV777">
        <v>31.459939071585406</v>
      </c>
      <c r="AW777">
        <v>12.427706787039508</v>
      </c>
      <c r="AX777">
        <v>25.681665420532227</v>
      </c>
      <c r="AY777">
        <v>3.3112182905489322</v>
      </c>
      <c r="AZ777">
        <v>0.22809707813864039</v>
      </c>
      <c r="BA777">
        <v>1.8692520761726483</v>
      </c>
      <c r="BB777">
        <v>1.4419662143762839</v>
      </c>
      <c r="BC777">
        <v>0.14593032366552572</v>
      </c>
      <c r="BD777">
        <v>31.521943822623239</v>
      </c>
      <c r="BE777">
        <v>0.82847102874963396</v>
      </c>
      <c r="BF777">
        <v>65.983417940605108</v>
      </c>
      <c r="BG777">
        <v>379.15829865126716</v>
      </c>
      <c r="BH777">
        <v>1.5082983940129462E-2</v>
      </c>
    </row>
    <row r="778" spans="1:60" x14ac:dyDescent="0.25">
      <c r="A778" s="6" t="s">
        <v>554</v>
      </c>
      <c r="B778" t="s">
        <v>1156</v>
      </c>
      <c r="C778" s="6">
        <v>140608</v>
      </c>
      <c r="D778" t="s">
        <v>889</v>
      </c>
      <c r="F778" s="2" t="s">
        <v>1122</v>
      </c>
      <c r="G778" s="2">
        <v>1954</v>
      </c>
      <c r="H778" s="2">
        <v>0</v>
      </c>
      <c r="I778">
        <v>37.23604774481565</v>
      </c>
      <c r="J778">
        <v>0.17417974876193448</v>
      </c>
      <c r="K778">
        <v>1331.748495943528</v>
      </c>
      <c r="L778">
        <v>1.8127493303409141</v>
      </c>
      <c r="M778">
        <v>1.1199878230158116</v>
      </c>
      <c r="N778">
        <v>24.865455627441406</v>
      </c>
      <c r="O778" s="2">
        <v>6</v>
      </c>
      <c r="P778">
        <v>1.4200000166893005</v>
      </c>
      <c r="Q778" s="2">
        <v>0</v>
      </c>
      <c r="R778">
        <v>1.4200000166893005</v>
      </c>
      <c r="S778" s="2">
        <v>25.940696716308594</v>
      </c>
      <c r="T778" s="2">
        <v>24.865455627441406</v>
      </c>
      <c r="U778" s="2">
        <v>27.005485534667969</v>
      </c>
      <c r="V778" s="2">
        <v>1798.533447265625</v>
      </c>
      <c r="W778" s="2">
        <v>1737.962890625</v>
      </c>
      <c r="X778" s="2">
        <v>18.000192642211914</v>
      </c>
      <c r="Y778" s="2">
        <v>20.662725448608398</v>
      </c>
      <c r="Z778" s="2">
        <v>52.704158782958984</v>
      </c>
      <c r="AA778" s="2">
        <v>60.499992370605469</v>
      </c>
      <c r="AB778" s="2">
        <v>400.06109619140625</v>
      </c>
      <c r="AC778" s="2">
        <v>1499.37646484375</v>
      </c>
      <c r="AD778" s="2">
        <v>0.31736761331558228</v>
      </c>
      <c r="AE778" s="2">
        <v>98.451362609863281</v>
      </c>
      <c r="AF778" s="2">
        <v>-12.133953094482422</v>
      </c>
      <c r="AG778" s="2">
        <v>0.45857369899749756</v>
      </c>
      <c r="AH778" s="2">
        <v>0.66666668653488159</v>
      </c>
      <c r="AI778" s="2">
        <v>-0.21956524252891541</v>
      </c>
      <c r="AJ778" s="2">
        <v>2.737391471862793</v>
      </c>
      <c r="AK778" s="2">
        <v>1</v>
      </c>
      <c r="AL778" s="2">
        <v>0</v>
      </c>
      <c r="AM778" s="2">
        <v>0.15999999642372131</v>
      </c>
      <c r="AN778" s="2">
        <v>111115</v>
      </c>
      <c r="AO778">
        <v>0.6667684936523437</v>
      </c>
      <c r="AP778">
        <v>1.8127493303409141E-3</v>
      </c>
      <c r="AQ778">
        <v>298.01545562744138</v>
      </c>
      <c r="AR778">
        <v>299.09069671630857</v>
      </c>
      <c r="AS778">
        <v>239.90022901281191</v>
      </c>
      <c r="AT778">
        <v>2.0414867019329161</v>
      </c>
      <c r="AU778">
        <v>3.1542612986648071</v>
      </c>
      <c r="AV778">
        <v>32.038777473952393</v>
      </c>
      <c r="AW778">
        <v>11.376052025343995</v>
      </c>
      <c r="AX778">
        <v>25.403076171875</v>
      </c>
      <c r="AY778">
        <v>3.2568956140170555</v>
      </c>
      <c r="AZ778">
        <v>0.15514890573139128</v>
      </c>
      <c r="BA778">
        <v>2.0342734756489955</v>
      </c>
      <c r="BB778">
        <v>1.22262213836806</v>
      </c>
      <c r="BC778">
        <v>9.8515357650894031E-2</v>
      </c>
      <c r="BD778">
        <v>131.11245407927632</v>
      </c>
      <c r="BE778">
        <v>0.76626981112617965</v>
      </c>
      <c r="BF778">
        <v>67.516399735374421</v>
      </c>
      <c r="BG778">
        <v>1702.5624231146535</v>
      </c>
      <c r="BH778">
        <v>1.4766236174209047E-2</v>
      </c>
    </row>
    <row r="779" spans="1:60" x14ac:dyDescent="0.25">
      <c r="A779" s="6" t="s">
        <v>554</v>
      </c>
      <c r="B779" t="s">
        <v>1156</v>
      </c>
      <c r="C779" s="6">
        <v>140608</v>
      </c>
      <c r="D779" t="s">
        <v>889</v>
      </c>
      <c r="F779" s="2" t="s">
        <v>1123</v>
      </c>
      <c r="G779" s="2">
        <v>2078.5</v>
      </c>
      <c r="H779" s="2">
        <v>0</v>
      </c>
      <c r="I779">
        <v>14.246323286974858</v>
      </c>
      <c r="J779">
        <v>0.15299403229098013</v>
      </c>
      <c r="K779">
        <v>208.24097529219688</v>
      </c>
      <c r="L779">
        <v>1.6530469862654749</v>
      </c>
      <c r="M779">
        <v>1.1468980854519479</v>
      </c>
      <c r="N779">
        <v>25.104572296142578</v>
      </c>
      <c r="O779" s="2">
        <v>6</v>
      </c>
      <c r="P779">
        <v>1.4200000166893005</v>
      </c>
      <c r="Q779" s="2">
        <v>0</v>
      </c>
      <c r="R779">
        <v>1.4200000166893005</v>
      </c>
      <c r="S779" s="2">
        <v>26.024877548217773</v>
      </c>
      <c r="T779" s="2">
        <v>25.104572296142578</v>
      </c>
      <c r="U779" s="2">
        <v>27.007343292236328</v>
      </c>
      <c r="V779" s="2">
        <v>398.79269409179687</v>
      </c>
      <c r="W779" s="2">
        <v>376.49319458007812</v>
      </c>
      <c r="X779" s="2">
        <v>18.422182083129883</v>
      </c>
      <c r="Y779" s="2">
        <v>20.84967041015625</v>
      </c>
      <c r="Z779" s="2">
        <v>53.671131134033203</v>
      </c>
      <c r="AA779" s="2">
        <v>60.743366241455078</v>
      </c>
      <c r="AB779" s="2">
        <v>400.06326293945312</v>
      </c>
      <c r="AC779" s="2">
        <v>1501.2655029296875</v>
      </c>
      <c r="AD779" s="2">
        <v>0.22626018524169922</v>
      </c>
      <c r="AE779" s="2">
        <v>98.450347900390625</v>
      </c>
      <c r="AF779" s="2">
        <v>3.9229316711425781</v>
      </c>
      <c r="AG779" s="2">
        <v>0.30289781093597412</v>
      </c>
      <c r="AH779" s="2">
        <v>0.66666668653488159</v>
      </c>
      <c r="AI779" s="2">
        <v>-0.21956524252891541</v>
      </c>
      <c r="AJ779" s="2">
        <v>2.737391471862793</v>
      </c>
      <c r="AK779" s="2">
        <v>1</v>
      </c>
      <c r="AL779" s="2">
        <v>0</v>
      </c>
      <c r="AM779" s="2">
        <v>0.15999999642372131</v>
      </c>
      <c r="AN779" s="2">
        <v>111115</v>
      </c>
      <c r="AO779">
        <v>0.66677210489908845</v>
      </c>
      <c r="AP779">
        <v>1.6530469862654749E-3</v>
      </c>
      <c r="AQ779">
        <v>298.25457229614256</v>
      </c>
      <c r="AR779">
        <v>299.17487754821775</v>
      </c>
      <c r="AS779">
        <v>240.20247509980618</v>
      </c>
      <c r="AT779">
        <v>2.1069854712424689</v>
      </c>
      <c r="AU779">
        <v>3.1995553909403109</v>
      </c>
      <c r="AV779">
        <v>32.499178105267177</v>
      </c>
      <c r="AW779">
        <v>11.649507695110927</v>
      </c>
      <c r="AX779">
        <v>25.564724922180176</v>
      </c>
      <c r="AY779">
        <v>3.2883201969495848</v>
      </c>
      <c r="AZ779">
        <v>0.13811338227718792</v>
      </c>
      <c r="BA779">
        <v>2.052657305488363</v>
      </c>
      <c r="BB779">
        <v>1.2356628914612218</v>
      </c>
      <c r="BC779">
        <v>8.7544876839985269E-2</v>
      </c>
      <c r="BD779">
        <v>20.501396464633434</v>
      </c>
      <c r="BE779">
        <v>0.55310687760095789</v>
      </c>
      <c r="BF779">
        <v>66.754082011462984</v>
      </c>
      <c r="BG779">
        <v>362.9491549946024</v>
      </c>
      <c r="BH779">
        <v>2.6202023616081361E-2</v>
      </c>
    </row>
    <row r="780" spans="1:60" x14ac:dyDescent="0.25">
      <c r="A780" s="6" t="s">
        <v>554</v>
      </c>
      <c r="B780" t="s">
        <v>1156</v>
      </c>
      <c r="C780" s="6">
        <v>140608</v>
      </c>
      <c r="D780" t="s">
        <v>888</v>
      </c>
      <c r="F780" s="2" t="s">
        <v>1124</v>
      </c>
      <c r="G780" s="2">
        <v>2283</v>
      </c>
      <c r="H780" s="2">
        <v>0</v>
      </c>
      <c r="I780">
        <v>40.270055248851392</v>
      </c>
      <c r="J780">
        <v>0.12661244637230404</v>
      </c>
      <c r="K780">
        <v>1159.5114917590336</v>
      </c>
      <c r="L780">
        <v>1.4559597942745108</v>
      </c>
      <c r="M780">
        <v>1.2012740432796682</v>
      </c>
      <c r="N780">
        <v>24.754434585571289</v>
      </c>
      <c r="O780" s="2">
        <v>6</v>
      </c>
      <c r="P780">
        <v>1.4200000166893005</v>
      </c>
      <c r="Q780" s="2">
        <v>0</v>
      </c>
      <c r="R780">
        <v>1.4200000166893005</v>
      </c>
      <c r="S780" s="2">
        <v>25.878755569458008</v>
      </c>
      <c r="T780" s="2">
        <v>24.754434585571289</v>
      </c>
      <c r="U780" s="2">
        <v>27.004056930541992</v>
      </c>
      <c r="V780" s="2">
        <v>1800.1171875</v>
      </c>
      <c r="W780" s="2">
        <v>1735.9259033203125</v>
      </c>
      <c r="X780" s="2">
        <v>17.485679626464844</v>
      </c>
      <c r="Y780" s="2">
        <v>19.626590728759766</v>
      </c>
      <c r="Z780" s="2">
        <v>51.382717132568359</v>
      </c>
      <c r="AA780" s="2">
        <v>57.673912048339844</v>
      </c>
      <c r="AB780" s="2">
        <v>400.0308837890625</v>
      </c>
      <c r="AC780" s="2">
        <v>1500.6353759765625</v>
      </c>
      <c r="AD780" s="2">
        <v>0.15618078410625458</v>
      </c>
      <c r="AE780" s="2">
        <v>98.445449829101563</v>
      </c>
      <c r="AF780" s="2">
        <v>-10.269451141357422</v>
      </c>
      <c r="AG780" s="2">
        <v>6.8921446800231934E-2</v>
      </c>
      <c r="AH780" s="2">
        <v>0.66666668653488159</v>
      </c>
      <c r="AI780" s="2">
        <v>-0.21956524252891541</v>
      </c>
      <c r="AJ780" s="2">
        <v>2.737391471862793</v>
      </c>
      <c r="AK780" s="2">
        <v>1</v>
      </c>
      <c r="AL780" s="2">
        <v>0</v>
      </c>
      <c r="AM780" s="2">
        <v>0.15999999642372131</v>
      </c>
      <c r="AN780" s="2">
        <v>111115</v>
      </c>
      <c r="AO780">
        <v>0.6667181396484374</v>
      </c>
      <c r="AP780">
        <v>1.4559597942745109E-3</v>
      </c>
      <c r="AQ780">
        <v>297.90443458557127</v>
      </c>
      <c r="AR780">
        <v>299.02875556945799</v>
      </c>
      <c r="AS780">
        <v>240.10165478955969</v>
      </c>
      <c r="AT780">
        <v>2.2371886964293641</v>
      </c>
      <c r="AU780">
        <v>3.1334225961840976</v>
      </c>
      <c r="AV780">
        <v>31.829024110546786</v>
      </c>
      <c r="AW780">
        <v>12.202433381787021</v>
      </c>
      <c r="AX780">
        <v>25.316595077514648</v>
      </c>
      <c r="AY780">
        <v>3.2401916344711266</v>
      </c>
      <c r="AZ780">
        <v>0.1162473989158482</v>
      </c>
      <c r="BA780">
        <v>1.9321485529044293</v>
      </c>
      <c r="BB780">
        <v>1.3080430815666972</v>
      </c>
      <c r="BC780">
        <v>7.3519805570273128E-2</v>
      </c>
      <c r="BD780">
        <v>114.14863038823066</v>
      </c>
      <c r="BE780">
        <v>0.66794987593723398</v>
      </c>
      <c r="BF780">
        <v>63.871522611634546</v>
      </c>
      <c r="BG780">
        <v>1697.6409920900301</v>
      </c>
      <c r="BH780">
        <v>1.5151081744510436E-2</v>
      </c>
    </row>
    <row r="781" spans="1:60" x14ac:dyDescent="0.25">
      <c r="A781" s="6" t="s">
        <v>554</v>
      </c>
      <c r="B781" t="s">
        <v>1156</v>
      </c>
      <c r="C781" s="6">
        <v>140608</v>
      </c>
      <c r="D781" t="s">
        <v>888</v>
      </c>
      <c r="F781" s="2" t="s">
        <v>1125</v>
      </c>
      <c r="G781" s="2">
        <v>2407.5</v>
      </c>
      <c r="H781" s="2">
        <v>0</v>
      </c>
      <c r="I781">
        <v>15.096765295957434</v>
      </c>
      <c r="J781">
        <v>0.13543132634259628</v>
      </c>
      <c r="K781">
        <v>177.45028343195557</v>
      </c>
      <c r="L781">
        <v>1.5213727060177427</v>
      </c>
      <c r="M781">
        <v>1.1807805968358098</v>
      </c>
      <c r="N781">
        <v>24.447517395019531</v>
      </c>
      <c r="O781" s="2">
        <v>6</v>
      </c>
      <c r="P781">
        <v>1.4200000166893005</v>
      </c>
      <c r="Q781" s="2">
        <v>0</v>
      </c>
      <c r="R781">
        <v>1.4200000166893005</v>
      </c>
      <c r="S781" s="2">
        <v>25.738737106323242</v>
      </c>
      <c r="T781" s="2">
        <v>24.447517395019531</v>
      </c>
      <c r="U781" s="2">
        <v>27.0089111328125</v>
      </c>
      <c r="V781" s="2">
        <v>399.24411010742188</v>
      </c>
      <c r="W781" s="2">
        <v>375.74774169921875</v>
      </c>
      <c r="X781" s="2">
        <v>17.018289566040039</v>
      </c>
      <c r="Y781" s="2">
        <v>19.255809783935547</v>
      </c>
      <c r="Z781" s="2">
        <v>50.426227569580078</v>
      </c>
      <c r="AA781" s="2">
        <v>57.056140899658203</v>
      </c>
      <c r="AB781" s="2">
        <v>400.10653686523437</v>
      </c>
      <c r="AC781" s="2">
        <v>1500.91845703125</v>
      </c>
      <c r="AD781" s="2">
        <v>9.8114028573036194E-2</v>
      </c>
      <c r="AE781" s="2">
        <v>98.446044921875</v>
      </c>
      <c r="AF781" s="2">
        <v>3.8176155090332031</v>
      </c>
      <c r="AG781" s="2">
        <v>0.12188088893890381</v>
      </c>
      <c r="AH781" s="2">
        <v>1</v>
      </c>
      <c r="AI781" s="2">
        <v>-0.21956524252891541</v>
      </c>
      <c r="AJ781" s="2">
        <v>2.737391471862793</v>
      </c>
      <c r="AK781" s="2">
        <v>1</v>
      </c>
      <c r="AL781" s="2">
        <v>0</v>
      </c>
      <c r="AM781" s="2">
        <v>0.15999999642372131</v>
      </c>
      <c r="AN781" s="2">
        <v>111115</v>
      </c>
      <c r="AO781">
        <v>0.6668442281087239</v>
      </c>
      <c r="AP781">
        <v>1.5213727060177428E-3</v>
      </c>
      <c r="AQ781">
        <v>297.59751739501951</v>
      </c>
      <c r="AR781">
        <v>298.88873710632322</v>
      </c>
      <c r="AS781">
        <v>240.14694775729731</v>
      </c>
      <c r="AT781">
        <v>2.2267354262106189</v>
      </c>
      <c r="AU781">
        <v>3.0764389118322089</v>
      </c>
      <c r="AV781">
        <v>31.250000081502666</v>
      </c>
      <c r="AW781">
        <v>11.994190297567119</v>
      </c>
      <c r="AX781">
        <v>25.093127250671387</v>
      </c>
      <c r="AY781">
        <v>3.1973745615157982</v>
      </c>
      <c r="AZ781">
        <v>0.12363932778407251</v>
      </c>
      <c r="BA781">
        <v>1.895658314996399</v>
      </c>
      <c r="BB781">
        <v>1.3017162465193992</v>
      </c>
      <c r="BC781">
        <v>7.8254031190212001E-2</v>
      </c>
      <c r="BD781">
        <v>17.46927857414175</v>
      </c>
      <c r="BE781">
        <v>0.472259081663363</v>
      </c>
      <c r="BF781">
        <v>64.052684278937235</v>
      </c>
      <c r="BG781">
        <v>361.3951833118889</v>
      </c>
      <c r="BH781">
        <v>2.6757089905668555E-2</v>
      </c>
    </row>
    <row r="782" spans="1:60" x14ac:dyDescent="0.25">
      <c r="A782" s="6" t="s">
        <v>554</v>
      </c>
      <c r="B782" t="s">
        <v>1156</v>
      </c>
      <c r="C782" s="6">
        <v>140608</v>
      </c>
      <c r="D782" t="s">
        <v>890</v>
      </c>
      <c r="F782" s="2" t="s">
        <v>1120</v>
      </c>
      <c r="G782" s="2">
        <v>1547.5</v>
      </c>
      <c r="H782" s="2">
        <v>0</v>
      </c>
      <c r="I782">
        <v>25.269621089744803</v>
      </c>
      <c r="J782">
        <v>0.1063146378713333</v>
      </c>
      <c r="K782">
        <v>1326.880572881196</v>
      </c>
      <c r="L782">
        <v>1.3824920638086646</v>
      </c>
      <c r="M782">
        <v>1.3417527982498196</v>
      </c>
      <c r="N782">
        <v>24.76740837097168</v>
      </c>
      <c r="O782" s="2">
        <v>6</v>
      </c>
      <c r="P782">
        <v>1.4200000166893005</v>
      </c>
      <c r="Q782" s="2">
        <v>0</v>
      </c>
      <c r="R782">
        <v>1.4200000166893005</v>
      </c>
      <c r="S782" s="2">
        <v>25.892932891845703</v>
      </c>
      <c r="T782" s="2">
        <v>24.76740837097168</v>
      </c>
      <c r="U782" s="2">
        <v>27.016277313232422</v>
      </c>
      <c r="V782" s="2">
        <v>1799.0181884765625</v>
      </c>
      <c r="W782" s="2">
        <v>1765.7955322265625</v>
      </c>
      <c r="X782" s="2">
        <v>16.594387054443359</v>
      </c>
      <c r="Y782" s="2">
        <v>18.221662521362305</v>
      </c>
      <c r="Z782" s="2">
        <v>48.729705810546875</v>
      </c>
      <c r="AA782" s="2">
        <v>53.508228302001953</v>
      </c>
      <c r="AB782" s="2">
        <v>500.4564208984375</v>
      </c>
      <c r="AC782" s="2">
        <v>1498.4298095703125</v>
      </c>
      <c r="AD782" s="2">
        <v>0.10312049090862274</v>
      </c>
      <c r="AE782" s="2">
        <v>98.459663391113281</v>
      </c>
      <c r="AF782" s="2">
        <v>-13.207592010498047</v>
      </c>
      <c r="AG782" s="2">
        <v>0.22069871425628662</v>
      </c>
      <c r="AH782" s="2">
        <v>1</v>
      </c>
      <c r="AI782" s="2">
        <v>-0.21956524252891541</v>
      </c>
      <c r="AJ782" s="2">
        <v>2.737391471862793</v>
      </c>
      <c r="AK782" s="2">
        <v>1</v>
      </c>
      <c r="AL782" s="2">
        <v>0</v>
      </c>
      <c r="AM782" s="2">
        <v>0.15999999642372131</v>
      </c>
      <c r="AN782" s="2">
        <v>111115</v>
      </c>
      <c r="AO782">
        <v>0.83409403483072897</v>
      </c>
      <c r="AP782">
        <v>1.3824920638086647E-3</v>
      </c>
      <c r="AQ782">
        <v>297.91740837097166</v>
      </c>
      <c r="AR782">
        <v>299.04293289184568</v>
      </c>
      <c r="AS782">
        <v>239.74876417244741</v>
      </c>
      <c r="AT782">
        <v>2.2715473043895686</v>
      </c>
      <c r="AU782">
        <v>3.1358515565296168</v>
      </c>
      <c r="AV782">
        <v>31.849098895179146</v>
      </c>
      <c r="AW782">
        <v>13.627436373816842</v>
      </c>
      <c r="AX782">
        <v>25.330170631408691</v>
      </c>
      <c r="AY782">
        <v>3.2428088139027165</v>
      </c>
      <c r="AZ782">
        <v>9.8909348148182225E-2</v>
      </c>
      <c r="BA782">
        <v>1.7940987582797971</v>
      </c>
      <c r="BB782">
        <v>1.4487100556229193</v>
      </c>
      <c r="BC782">
        <v>6.2443579540427459E-2</v>
      </c>
      <c r="BD782">
        <v>130.64421456609011</v>
      </c>
      <c r="BE782">
        <v>0.75143500403360919</v>
      </c>
      <c r="BF782">
        <v>59.170653077444712</v>
      </c>
      <c r="BG782">
        <v>1741.7715969658493</v>
      </c>
      <c r="BH782">
        <v>8.5844779275562298E-3</v>
      </c>
    </row>
    <row r="783" spans="1:60" x14ac:dyDescent="0.25">
      <c r="A783" s="6" t="s">
        <v>554</v>
      </c>
      <c r="B783" t="s">
        <v>1156</v>
      </c>
      <c r="C783" s="6">
        <v>140608</v>
      </c>
      <c r="D783" t="s">
        <v>890</v>
      </c>
      <c r="F783" s="2" t="s">
        <v>1121</v>
      </c>
      <c r="G783" s="2">
        <v>1658</v>
      </c>
      <c r="H783" s="2">
        <v>0</v>
      </c>
      <c r="I783">
        <v>8.0151176139150007</v>
      </c>
      <c r="J783">
        <v>8.4192505964673897E-2</v>
      </c>
      <c r="K783">
        <v>219.77238266238416</v>
      </c>
      <c r="L783">
        <v>1.0800880275476088</v>
      </c>
      <c r="M783">
        <v>1.3038174170806338</v>
      </c>
      <c r="N783">
        <v>24.948957443237305</v>
      </c>
      <c r="O783" s="2">
        <v>6</v>
      </c>
      <c r="P783">
        <v>1.4200000166893005</v>
      </c>
      <c r="Q783" s="2">
        <v>0</v>
      </c>
      <c r="R783">
        <v>1.4200000166893005</v>
      </c>
      <c r="S783" s="2">
        <v>25.919792175292969</v>
      </c>
      <c r="T783" s="2">
        <v>24.948957443237305</v>
      </c>
      <c r="U783" s="2">
        <v>27.013906478881836</v>
      </c>
      <c r="V783" s="2">
        <v>399.00881958007812</v>
      </c>
      <c r="W783" s="2">
        <v>386.3616943359375</v>
      </c>
      <c r="X783" s="2">
        <v>17.364295959472656</v>
      </c>
      <c r="Y783" s="2">
        <v>18.953531265258789</v>
      </c>
      <c r="Z783" s="2">
        <v>50.910575866699219</v>
      </c>
      <c r="AA783" s="2">
        <v>55.570075988769531</v>
      </c>
      <c r="AB783" s="2">
        <v>400.04769897460937</v>
      </c>
      <c r="AC783" s="2">
        <v>1500.26220703125</v>
      </c>
      <c r="AD783" s="2">
        <v>0.21625126898288727</v>
      </c>
      <c r="AE783" s="2">
        <v>98.461700439453125</v>
      </c>
      <c r="AF783" s="2">
        <v>3.6469306945800781</v>
      </c>
      <c r="AG783" s="2">
        <v>0.219748854637146</v>
      </c>
      <c r="AH783" s="2">
        <v>1</v>
      </c>
      <c r="AI783" s="2">
        <v>-0.21956524252891541</v>
      </c>
      <c r="AJ783" s="2">
        <v>2.737391471862793</v>
      </c>
      <c r="AK783" s="2">
        <v>1</v>
      </c>
      <c r="AL783" s="2">
        <v>0</v>
      </c>
      <c r="AM783" s="2">
        <v>0.15999999642372131</v>
      </c>
      <c r="AN783" s="2">
        <v>111115</v>
      </c>
      <c r="AO783">
        <v>0.66674616495768224</v>
      </c>
      <c r="AP783">
        <v>1.0800880275476088E-3</v>
      </c>
      <c r="AQ783">
        <v>298.09895744323728</v>
      </c>
      <c r="AR783">
        <v>299.06979217529295</v>
      </c>
      <c r="AS783">
        <v>240.04194775964424</v>
      </c>
      <c r="AT783">
        <v>2.4116005076973659</v>
      </c>
      <c r="AU783">
        <v>3.1700143347903538</v>
      </c>
      <c r="AV783">
        <v>32.195405123433602</v>
      </c>
      <c r="AW783">
        <v>13.241873858174813</v>
      </c>
      <c r="AX783">
        <v>25.434374809265137</v>
      </c>
      <c r="AY783">
        <v>3.26295951685981</v>
      </c>
      <c r="AZ783">
        <v>7.9480091859526619E-2</v>
      </c>
      <c r="BA783">
        <v>1.86619691770972</v>
      </c>
      <c r="BB783">
        <v>1.39676259915009</v>
      </c>
      <c r="BC783">
        <v>5.0077982854566591E-2</v>
      </c>
      <c r="BD783">
        <v>21.639162506568528</v>
      </c>
      <c r="BE783">
        <v>0.56882549663759974</v>
      </c>
      <c r="BF783">
        <v>60.153349422820256</v>
      </c>
      <c r="BG783">
        <v>378.7416882432525</v>
      </c>
      <c r="BH783">
        <v>1.2729947229499891E-2</v>
      </c>
    </row>
    <row r="784" spans="1:60" x14ac:dyDescent="0.25">
      <c r="A784" s="6" t="s">
        <v>554</v>
      </c>
      <c r="B784" t="s">
        <v>1156</v>
      </c>
      <c r="C784" s="6">
        <v>140608</v>
      </c>
      <c r="D784" t="s">
        <v>922</v>
      </c>
      <c r="F784" s="2" t="s">
        <v>1128</v>
      </c>
      <c r="G784" s="2">
        <v>4067.5</v>
      </c>
      <c r="H784" s="2">
        <v>0</v>
      </c>
      <c r="I784">
        <v>45.149403487275286</v>
      </c>
      <c r="J784">
        <v>0.19090117867116405</v>
      </c>
      <c r="K784">
        <v>1277.7523095534486</v>
      </c>
      <c r="L784">
        <v>1.9906720142825203</v>
      </c>
      <c r="M784">
        <v>1.1338442312678709</v>
      </c>
      <c r="N784">
        <v>24.67701530456543</v>
      </c>
      <c r="O784" s="2">
        <v>6</v>
      </c>
      <c r="P784">
        <v>1.4200000166893005</v>
      </c>
      <c r="Q784" s="2">
        <v>0</v>
      </c>
      <c r="R784">
        <v>1.4200000166893005</v>
      </c>
      <c r="S784" s="2">
        <v>26.491527557373047</v>
      </c>
      <c r="T784" s="2">
        <v>24.67701530456543</v>
      </c>
      <c r="U784" s="2">
        <v>27.981412887573242</v>
      </c>
      <c r="V784" s="2">
        <v>1800.5523681640625</v>
      </c>
      <c r="W784" s="2">
        <v>1727.6806640625</v>
      </c>
      <c r="X784" s="2">
        <v>17.248699188232422</v>
      </c>
      <c r="Y784" s="2">
        <v>20.174015045166016</v>
      </c>
      <c r="Z784" s="2">
        <v>48.86114501953125</v>
      </c>
      <c r="AA784" s="2">
        <v>57.147815704345703</v>
      </c>
      <c r="AB784" s="2">
        <v>400.06185913085937</v>
      </c>
      <c r="AC784" s="2">
        <v>1499.3173828125</v>
      </c>
      <c r="AD784" s="2">
        <v>0.32538133859634399</v>
      </c>
      <c r="AE784" s="2">
        <v>98.399749755859375</v>
      </c>
      <c r="AF784" s="2">
        <v>-10.385967254638672</v>
      </c>
      <c r="AG784" s="2">
        <v>-0.89665091037750244</v>
      </c>
      <c r="AH784" s="2">
        <v>0.66666668653488159</v>
      </c>
      <c r="AI784" s="2">
        <v>-0.21956524252891541</v>
      </c>
      <c r="AJ784" s="2">
        <v>2.737391471862793</v>
      </c>
      <c r="AK784" s="2">
        <v>1</v>
      </c>
      <c r="AL784" s="2">
        <v>0</v>
      </c>
      <c r="AM784" s="2">
        <v>0.15999999642372131</v>
      </c>
      <c r="AN784" s="2">
        <v>111115</v>
      </c>
      <c r="AO784">
        <v>0.66676976521809883</v>
      </c>
      <c r="AP784">
        <v>1.9906720142825202E-3</v>
      </c>
      <c r="AQ784">
        <v>297.82701530456541</v>
      </c>
      <c r="AR784">
        <v>299.64152755737302</v>
      </c>
      <c r="AS784">
        <v>239.8907758880232</v>
      </c>
      <c r="AT784">
        <v>2.0498283999940745</v>
      </c>
      <c r="AU784">
        <v>3.1189622632831489</v>
      </c>
      <c r="AV784">
        <v>31.69685157758671</v>
      </c>
      <c r="AW784">
        <v>11.522836532420694</v>
      </c>
      <c r="AX784">
        <v>25.584271430969238</v>
      </c>
      <c r="AY784">
        <v>3.2921379382647307</v>
      </c>
      <c r="AZ784">
        <v>0.16827827658194874</v>
      </c>
      <c r="BA784">
        <v>1.9851180320152779</v>
      </c>
      <c r="BB784">
        <v>1.3070199062494527</v>
      </c>
      <c r="BC784">
        <v>0.1069966332650778</v>
      </c>
      <c r="BD784">
        <v>125.73050751003072</v>
      </c>
      <c r="BE784">
        <v>0.7395766683809023</v>
      </c>
      <c r="BF784">
        <v>67.101584987812572</v>
      </c>
      <c r="BG784">
        <v>1684.7569358995038</v>
      </c>
      <c r="BH784">
        <v>1.7982395387100281E-2</v>
      </c>
    </row>
    <row r="785" spans="1:60" x14ac:dyDescent="0.25">
      <c r="A785" s="6" t="s">
        <v>554</v>
      </c>
      <c r="B785" t="s">
        <v>1156</v>
      </c>
      <c r="C785" s="6">
        <v>140608</v>
      </c>
      <c r="D785" t="s">
        <v>922</v>
      </c>
      <c r="F785" s="2" t="s">
        <v>1129</v>
      </c>
      <c r="G785" s="2">
        <v>4228.5</v>
      </c>
      <c r="H785" s="2">
        <v>0</v>
      </c>
      <c r="I785">
        <v>20.398112188071863</v>
      </c>
      <c r="J785">
        <v>0.21101262395513956</v>
      </c>
      <c r="K785">
        <v>189.25632385181225</v>
      </c>
      <c r="L785">
        <v>1.9917852192421435</v>
      </c>
      <c r="M785">
        <v>1.0376637790175969</v>
      </c>
      <c r="N785">
        <v>25.143442153930664</v>
      </c>
      <c r="O785" s="2">
        <v>6</v>
      </c>
      <c r="P785">
        <v>1.4200000166893005</v>
      </c>
      <c r="Q785" s="2">
        <v>0</v>
      </c>
      <c r="R785">
        <v>1.4200000166893005</v>
      </c>
      <c r="S785" s="2">
        <v>26.633378982543945</v>
      </c>
      <c r="T785" s="2">
        <v>25.143442153930664</v>
      </c>
      <c r="U785" s="2">
        <v>27.989431381225586</v>
      </c>
      <c r="V785" s="2">
        <v>400.0408935546875</v>
      </c>
      <c r="W785" s="2">
        <v>368.35101318359375</v>
      </c>
      <c r="X785" s="2">
        <v>19.125320434570312</v>
      </c>
      <c r="Y785" s="2">
        <v>22.046411514282227</v>
      </c>
      <c r="Z785" s="2">
        <v>53.724849700927734</v>
      </c>
      <c r="AA785" s="2">
        <v>61.930477142333984</v>
      </c>
      <c r="AB785" s="2">
        <v>400.09848022460937</v>
      </c>
      <c r="AC785" s="2">
        <v>1498.875244140625</v>
      </c>
      <c r="AD785" s="2">
        <v>0.32237941026687622</v>
      </c>
      <c r="AE785" s="2">
        <v>98.397323608398438</v>
      </c>
      <c r="AF785" s="2">
        <v>3.6608467102050781</v>
      </c>
      <c r="AG785" s="2">
        <v>-0.16307508945465088</v>
      </c>
      <c r="AH785" s="2">
        <v>1</v>
      </c>
      <c r="AI785" s="2">
        <v>-0.21956524252891541</v>
      </c>
      <c r="AJ785" s="2">
        <v>2.737391471862793</v>
      </c>
      <c r="AK785" s="2">
        <v>1</v>
      </c>
      <c r="AL785" s="2">
        <v>0</v>
      </c>
      <c r="AM785" s="2">
        <v>0.15999999642372131</v>
      </c>
      <c r="AN785" s="2">
        <v>111115</v>
      </c>
      <c r="AO785">
        <v>0.66683080037434883</v>
      </c>
      <c r="AP785">
        <v>1.9917852192421434E-3</v>
      </c>
      <c r="AQ785">
        <v>298.29344215393064</v>
      </c>
      <c r="AR785">
        <v>299.78337898254392</v>
      </c>
      <c r="AS785">
        <v>239.82003370210441</v>
      </c>
      <c r="AT785">
        <v>2.0035605789257227</v>
      </c>
      <c r="AU785">
        <v>3.2069716671923465</v>
      </c>
      <c r="AV785">
        <v>32.592061954402837</v>
      </c>
      <c r="AW785">
        <v>10.54565044012061</v>
      </c>
      <c r="AX785">
        <v>25.888410568237305</v>
      </c>
      <c r="AY785">
        <v>3.3520419689553131</v>
      </c>
      <c r="AZ785">
        <v>0.18371281869376521</v>
      </c>
      <c r="BA785">
        <v>2.1693078881747496</v>
      </c>
      <c r="BB785">
        <v>1.1827340807805635</v>
      </c>
      <c r="BC785">
        <v>0.11699637377453823</v>
      </c>
      <c r="BD785">
        <v>18.622315742982629</v>
      </c>
      <c r="BE785">
        <v>0.51379341193092631</v>
      </c>
      <c r="BF785">
        <v>71.038421408547563</v>
      </c>
      <c r="BG785">
        <v>348.95844196510882</v>
      </c>
      <c r="BH785">
        <v>4.1524993102186214E-2</v>
      </c>
    </row>
    <row r="786" spans="1:60" x14ac:dyDescent="0.25">
      <c r="A786" s="6" t="s">
        <v>554</v>
      </c>
      <c r="B786" t="s">
        <v>1156</v>
      </c>
      <c r="C786" s="6">
        <v>140608</v>
      </c>
      <c r="D786" t="s">
        <v>921</v>
      </c>
      <c r="F786" s="2" t="s">
        <v>1130</v>
      </c>
      <c r="G786" s="2">
        <v>4501.5</v>
      </c>
      <c r="H786" s="2">
        <v>0</v>
      </c>
      <c r="I786">
        <v>26.847216038870155</v>
      </c>
      <c r="J786">
        <v>0.14336971359456249</v>
      </c>
      <c r="K786">
        <v>1385.9402495238544</v>
      </c>
      <c r="L786">
        <v>1.6483858910973934</v>
      </c>
      <c r="M786">
        <v>1.2118734060364433</v>
      </c>
      <c r="N786">
        <v>25.432247161865234</v>
      </c>
      <c r="O786" s="2">
        <v>6</v>
      </c>
      <c r="P786">
        <v>1.4200000166893005</v>
      </c>
      <c r="Q786" s="2">
        <v>0</v>
      </c>
      <c r="R786">
        <v>1.4200000166893005</v>
      </c>
      <c r="S786" s="2">
        <v>25.750022888183594</v>
      </c>
      <c r="T786" s="2">
        <v>25.432247161865234</v>
      </c>
      <c r="U786" s="2">
        <v>26.619882583618164</v>
      </c>
      <c r="V786" s="2">
        <v>1802.0645751953125</v>
      </c>
      <c r="W786" s="2">
        <v>1742.7210693359375</v>
      </c>
      <c r="X786" s="2">
        <v>17.618576049804688</v>
      </c>
      <c r="Y786" s="2">
        <v>20.841409683227539</v>
      </c>
      <c r="Z786" s="2">
        <v>52.14251708984375</v>
      </c>
      <c r="AA786" s="2">
        <v>61.680553436279297</v>
      </c>
      <c r="AB786" s="2">
        <v>300.48672485351563</v>
      </c>
      <c r="AC786" s="2">
        <v>1499.9720458984375</v>
      </c>
      <c r="AD786" s="2">
        <v>7.0081679150462151E-3</v>
      </c>
      <c r="AE786" s="2">
        <v>98.394187927246094</v>
      </c>
      <c r="AF786" s="2">
        <v>-10.707805633544922</v>
      </c>
      <c r="AG786" s="2">
        <v>-0.28595411777496338</v>
      </c>
      <c r="AH786" s="2">
        <v>0.66666668653488159</v>
      </c>
      <c r="AI786" s="2">
        <v>-0.21956524252891541</v>
      </c>
      <c r="AJ786" s="2">
        <v>2.737391471862793</v>
      </c>
      <c r="AK786" s="2">
        <v>1</v>
      </c>
      <c r="AL786" s="2">
        <v>0</v>
      </c>
      <c r="AM786" s="2">
        <v>0.15999999642372131</v>
      </c>
      <c r="AN786" s="2">
        <v>111115</v>
      </c>
      <c r="AO786">
        <v>0.50081120808919266</v>
      </c>
      <c r="AP786">
        <v>1.6483858910973934E-3</v>
      </c>
      <c r="AQ786">
        <v>298.58224716186521</v>
      </c>
      <c r="AR786">
        <v>298.90002288818357</v>
      </c>
      <c r="AS786">
        <v>239.99552197943194</v>
      </c>
      <c r="AT786">
        <v>2.0240981138821486</v>
      </c>
      <c r="AU786">
        <v>3.2625469870766604</v>
      </c>
      <c r="AV786">
        <v>33.157923814453646</v>
      </c>
      <c r="AW786">
        <v>12.316514131226107</v>
      </c>
      <c r="AX786">
        <v>25.591135025024414</v>
      </c>
      <c r="AY786">
        <v>3.2934794246314296</v>
      </c>
      <c r="AZ786">
        <v>0.13022191216408788</v>
      </c>
      <c r="BA786">
        <v>2.050673581040217</v>
      </c>
      <c r="BB786">
        <v>1.2428058435912126</v>
      </c>
      <c r="BC786">
        <v>8.2475948797875676E-2</v>
      </c>
      <c r="BD786">
        <v>136.36846536758446</v>
      </c>
      <c r="BE786">
        <v>0.79527370955121679</v>
      </c>
      <c r="BF786">
        <v>65.325185881321829</v>
      </c>
      <c r="BG786">
        <v>1717.1973079088241</v>
      </c>
      <c r="BH786">
        <v>1.0213150055953366E-2</v>
      </c>
    </row>
    <row r="787" spans="1:60" x14ac:dyDescent="0.25">
      <c r="A787" s="6" t="s">
        <v>554</v>
      </c>
      <c r="B787" t="s">
        <v>1156</v>
      </c>
      <c r="C787" s="6">
        <v>140608</v>
      </c>
      <c r="D787" t="s">
        <v>921</v>
      </c>
      <c r="F787" s="2" t="s">
        <v>1131</v>
      </c>
      <c r="G787" s="2">
        <v>4688.5</v>
      </c>
      <c r="H787" s="2">
        <v>0</v>
      </c>
      <c r="I787">
        <v>10.120451771367533</v>
      </c>
      <c r="J787">
        <v>0.12407992398454046</v>
      </c>
      <c r="K787">
        <v>231.65279287518882</v>
      </c>
      <c r="L787">
        <v>1.4097135070941027</v>
      </c>
      <c r="M787">
        <v>1.1833916162315621</v>
      </c>
      <c r="N787">
        <v>25.056552886962891</v>
      </c>
      <c r="O787" s="2">
        <v>6</v>
      </c>
      <c r="P787">
        <v>1.4200000166893005</v>
      </c>
      <c r="Q787" s="2">
        <v>0</v>
      </c>
      <c r="R787">
        <v>1.4200000166893005</v>
      </c>
      <c r="S787" s="2">
        <v>24.959506988525391</v>
      </c>
      <c r="T787" s="2">
        <v>25.056552886962891</v>
      </c>
      <c r="U787" s="2">
        <v>25.632369995117188</v>
      </c>
      <c r="V787" s="2">
        <v>399.14834594726562</v>
      </c>
      <c r="W787" s="2">
        <v>377.873779296875</v>
      </c>
      <c r="X787" s="2">
        <v>17.641220092773438</v>
      </c>
      <c r="Y787" s="2">
        <v>20.399021148681641</v>
      </c>
      <c r="Z787" s="2">
        <v>54.718856811523438</v>
      </c>
      <c r="AA787" s="2">
        <v>63.272899627685547</v>
      </c>
      <c r="AB787" s="2">
        <v>300.44735717773437</v>
      </c>
      <c r="AC787" s="2">
        <v>1500.9078369140625</v>
      </c>
      <c r="AD787" s="2">
        <v>0.2472892701625824</v>
      </c>
      <c r="AE787" s="2">
        <v>98.388175964355469</v>
      </c>
      <c r="AF787" s="2">
        <v>4.2406501770019531</v>
      </c>
      <c r="AG787" s="2">
        <v>-9.2106461524963379E-2</v>
      </c>
      <c r="AH787" s="2">
        <v>1</v>
      </c>
      <c r="AI787" s="2">
        <v>-0.21956524252891541</v>
      </c>
      <c r="AJ787" s="2">
        <v>2.737391471862793</v>
      </c>
      <c r="AK787" s="2">
        <v>1</v>
      </c>
      <c r="AL787" s="2">
        <v>0</v>
      </c>
      <c r="AM787" s="2">
        <v>0.15999999642372131</v>
      </c>
      <c r="AN787" s="2">
        <v>111115</v>
      </c>
      <c r="AO787">
        <v>0.50074559529622387</v>
      </c>
      <c r="AP787">
        <v>1.4097135070941028E-3</v>
      </c>
      <c r="AQ787">
        <v>298.20655288696287</v>
      </c>
      <c r="AR787">
        <v>298.10950698852537</v>
      </c>
      <c r="AS787">
        <v>240.14524853858529</v>
      </c>
      <c r="AT787">
        <v>2.0952148024230879</v>
      </c>
      <c r="AU787">
        <v>3.19041409850866</v>
      </c>
      <c r="AV787">
        <v>32.426804006047419</v>
      </c>
      <c r="AW787">
        <v>12.027782857365779</v>
      </c>
      <c r="AX787">
        <v>25.008029937744141</v>
      </c>
      <c r="AY787">
        <v>3.1812001396176393</v>
      </c>
      <c r="AZ787">
        <v>0.11410904933585447</v>
      </c>
      <c r="BA787">
        <v>2.0070224822770979</v>
      </c>
      <c r="BB787">
        <v>1.1741776573405414</v>
      </c>
      <c r="BC787">
        <v>7.2151617564691142E-2</v>
      </c>
      <c r="BD787">
        <v>22.791895748038467</v>
      </c>
      <c r="BE787">
        <v>0.61304278192108097</v>
      </c>
      <c r="BF787">
        <v>64.963138566420881</v>
      </c>
      <c r="BG787">
        <v>368.25222314844603</v>
      </c>
      <c r="BH787">
        <v>1.7853424078667454E-2</v>
      </c>
    </row>
    <row r="788" spans="1:60" x14ac:dyDescent="0.25">
      <c r="A788" s="6" t="s">
        <v>554</v>
      </c>
      <c r="B788" t="s">
        <v>1156</v>
      </c>
      <c r="C788" s="6">
        <v>140608</v>
      </c>
      <c r="D788" t="s">
        <v>923</v>
      </c>
      <c r="F788" s="2" t="s">
        <v>1126</v>
      </c>
      <c r="G788" s="2">
        <v>3520.5</v>
      </c>
      <c r="H788" s="2">
        <v>0</v>
      </c>
      <c r="I788">
        <v>32.379724510413212</v>
      </c>
      <c r="J788">
        <v>0.22916185935274369</v>
      </c>
      <c r="K788">
        <v>1459.372667854874</v>
      </c>
      <c r="L788">
        <v>2.3207155312487648</v>
      </c>
      <c r="M788">
        <v>1.1287964314283756</v>
      </c>
      <c r="N788">
        <v>24.055068969726563</v>
      </c>
      <c r="O788" s="2">
        <v>6</v>
      </c>
      <c r="P788">
        <v>1.4200000166893005</v>
      </c>
      <c r="Q788" s="2">
        <v>0</v>
      </c>
      <c r="R788">
        <v>1.4200000166893005</v>
      </c>
      <c r="S788" s="2">
        <v>26.258710861206055</v>
      </c>
      <c r="T788" s="2">
        <v>24.055068969726563</v>
      </c>
      <c r="U788" s="2">
        <v>27.980600357055664</v>
      </c>
      <c r="V788" s="2">
        <v>1800.87744140625</v>
      </c>
      <c r="W788" s="2">
        <v>1746.24560546875</v>
      </c>
      <c r="X788" s="2">
        <v>15.64924430847168</v>
      </c>
      <c r="Y788" s="2">
        <v>19.062923431396484</v>
      </c>
      <c r="Z788" s="2">
        <v>44.950996398925781</v>
      </c>
      <c r="AA788" s="2">
        <v>54.756473541259766</v>
      </c>
      <c r="AB788" s="2">
        <v>400.12124633789062</v>
      </c>
      <c r="AC788" s="2">
        <v>1498.8077392578125</v>
      </c>
      <c r="AD788" s="2">
        <v>0.35441255569458008</v>
      </c>
      <c r="AE788" s="2">
        <v>98.416160583496094</v>
      </c>
      <c r="AF788" s="2">
        <v>-13.748058319091797</v>
      </c>
      <c r="AG788" s="2">
        <v>-0.10287344455718994</v>
      </c>
      <c r="AH788" s="2">
        <v>1</v>
      </c>
      <c r="AI788" s="2">
        <v>-0.21956524252891541</v>
      </c>
      <c r="AJ788" s="2">
        <v>2.737391471862793</v>
      </c>
      <c r="AK788" s="2">
        <v>1</v>
      </c>
      <c r="AL788" s="2">
        <v>0</v>
      </c>
      <c r="AM788" s="2">
        <v>0.15999999642372131</v>
      </c>
      <c r="AN788" s="2">
        <v>111115</v>
      </c>
      <c r="AO788">
        <v>0.66686874389648432</v>
      </c>
      <c r="AP788">
        <v>2.3207155312487647E-3</v>
      </c>
      <c r="AQ788">
        <v>297.20506896972654</v>
      </c>
      <c r="AR788">
        <v>299.40871086120603</v>
      </c>
      <c r="AS788">
        <v>239.80923292109583</v>
      </c>
      <c r="AT788">
        <v>1.9296807605470001</v>
      </c>
      <c r="AU788">
        <v>3.0048961650435824</v>
      </c>
      <c r="AV788">
        <v>30.532548183428002</v>
      </c>
      <c r="AW788">
        <v>11.469624752031518</v>
      </c>
      <c r="AX788">
        <v>25.156889915466309</v>
      </c>
      <c r="AY788">
        <v>3.2095409630687639</v>
      </c>
      <c r="AZ788">
        <v>0.19731831594750682</v>
      </c>
      <c r="BA788">
        <v>1.8760997336152068</v>
      </c>
      <c r="BB788">
        <v>1.3334412294535571</v>
      </c>
      <c r="BC788">
        <v>0.12583755326576179</v>
      </c>
      <c r="BD788">
        <v>143.62585483077038</v>
      </c>
      <c r="BE788">
        <v>0.83572016632971291</v>
      </c>
      <c r="BF788">
        <v>66.832211126983708</v>
      </c>
      <c r="BG788">
        <v>1715.4620649227627</v>
      </c>
      <c r="BH788">
        <v>1.2614727127824524E-2</v>
      </c>
    </row>
    <row r="789" spans="1:60" x14ac:dyDescent="0.25">
      <c r="A789" s="6" t="s">
        <v>554</v>
      </c>
      <c r="B789" t="s">
        <v>1156</v>
      </c>
      <c r="C789" s="6">
        <v>140608</v>
      </c>
      <c r="D789" t="s">
        <v>923</v>
      </c>
      <c r="F789" s="2" t="s">
        <v>1127</v>
      </c>
      <c r="G789" s="2">
        <v>3631.5</v>
      </c>
      <c r="H789" s="2">
        <v>0</v>
      </c>
      <c r="I789">
        <v>15.629137678734995</v>
      </c>
      <c r="J789">
        <v>0.20711335984250298</v>
      </c>
      <c r="K789">
        <v>234.84950498581279</v>
      </c>
      <c r="L789">
        <v>1.9057999826927963</v>
      </c>
      <c r="M789">
        <v>1.0102667923895057</v>
      </c>
      <c r="N789">
        <v>24.576953887939453</v>
      </c>
      <c r="O789" s="2">
        <v>6</v>
      </c>
      <c r="P789">
        <v>1.4200000166893005</v>
      </c>
      <c r="Q789" s="2">
        <v>0</v>
      </c>
      <c r="R789">
        <v>1.4200000166893005</v>
      </c>
      <c r="S789" s="2">
        <v>26.425813674926758</v>
      </c>
      <c r="T789" s="2">
        <v>24.576953887939453</v>
      </c>
      <c r="U789" s="2">
        <v>27.983070373535156</v>
      </c>
      <c r="V789" s="2">
        <v>400.23629760742187</v>
      </c>
      <c r="W789" s="2">
        <v>375.72311401367187</v>
      </c>
      <c r="X789" s="2">
        <v>18.440923690795898</v>
      </c>
      <c r="Y789" s="2">
        <v>21.238384246826172</v>
      </c>
      <c r="Z789" s="2">
        <v>52.447280883789063</v>
      </c>
      <c r="AA789" s="2">
        <v>60.403453826904297</v>
      </c>
      <c r="AB789" s="2">
        <v>400.07510375976562</v>
      </c>
      <c r="AC789" s="2">
        <v>1500.1357421875</v>
      </c>
      <c r="AD789" s="2">
        <v>0.21624405682086945</v>
      </c>
      <c r="AE789" s="2">
        <v>98.411087036132812</v>
      </c>
      <c r="AF789" s="2">
        <v>2.9920845031738281</v>
      </c>
      <c r="AG789" s="2">
        <v>0.32131707668304443</v>
      </c>
      <c r="AH789" s="2">
        <v>0.3333333432674408</v>
      </c>
      <c r="AI789" s="2">
        <v>-0.21956524252891541</v>
      </c>
      <c r="AJ789" s="2">
        <v>2.737391471862793</v>
      </c>
      <c r="AK789" s="2">
        <v>1</v>
      </c>
      <c r="AL789" s="2">
        <v>0</v>
      </c>
      <c r="AM789" s="2">
        <v>0.15999999642372131</v>
      </c>
      <c r="AN789" s="2">
        <v>111115</v>
      </c>
      <c r="AO789">
        <v>0.6667918395996093</v>
      </c>
      <c r="AP789">
        <v>1.9057999826927962E-3</v>
      </c>
      <c r="AQ789">
        <v>297.72695388793943</v>
      </c>
      <c r="AR789">
        <v>299.57581367492674</v>
      </c>
      <c r="AS789">
        <v>240.02171338509652</v>
      </c>
      <c r="AT789">
        <v>2.1004947584895444</v>
      </c>
      <c r="AU789">
        <v>3.1003592730107483</v>
      </c>
      <c r="AV789">
        <v>31.504166516039135</v>
      </c>
      <c r="AW789">
        <v>10.265782269212963</v>
      </c>
      <c r="AX789">
        <v>25.501383781433105</v>
      </c>
      <c r="AY789">
        <v>3.2759752345001285</v>
      </c>
      <c r="AZ789">
        <v>0.18075014235320733</v>
      </c>
      <c r="BA789">
        <v>2.0900924806212426</v>
      </c>
      <c r="BB789">
        <v>1.1858827538788859</v>
      </c>
      <c r="BC789">
        <v>0.11507444463135806</v>
      </c>
      <c r="BD789">
        <v>23.11179507555153</v>
      </c>
      <c r="BE789">
        <v>0.62506004082907463</v>
      </c>
      <c r="BF789">
        <v>70.792040991255362</v>
      </c>
      <c r="BG789">
        <v>360.86442695852315</v>
      </c>
      <c r="BH789">
        <v>3.0660227846125446E-2</v>
      </c>
    </row>
    <row r="790" spans="1:60" x14ac:dyDescent="0.25">
      <c r="A790" s="6" t="s">
        <v>554</v>
      </c>
      <c r="B790" t="s">
        <v>1156</v>
      </c>
      <c r="C790" s="6">
        <v>140608</v>
      </c>
      <c r="D790" t="s">
        <v>955</v>
      </c>
      <c r="F790" s="2" t="s">
        <v>1134</v>
      </c>
      <c r="G790" s="2">
        <v>8874</v>
      </c>
      <c r="H790" s="2">
        <v>0</v>
      </c>
      <c r="I790">
        <v>24.333552287894179</v>
      </c>
      <c r="J790">
        <v>0.22609050456195337</v>
      </c>
      <c r="K790">
        <v>1532.8928831849414</v>
      </c>
      <c r="L790">
        <v>2.2163531184910337</v>
      </c>
      <c r="M790">
        <v>1.0877926189496909</v>
      </c>
      <c r="N790">
        <v>24.651674270629883</v>
      </c>
      <c r="O790" s="2">
        <v>6</v>
      </c>
      <c r="P790">
        <v>1.4200000166893005</v>
      </c>
      <c r="Q790" s="2">
        <v>0</v>
      </c>
      <c r="R790">
        <v>1.4200000166893005</v>
      </c>
      <c r="S790" s="2">
        <v>25.884771347045898</v>
      </c>
      <c r="T790" s="2">
        <v>24.651674270629883</v>
      </c>
      <c r="U790" s="2">
        <v>27.003206253051758</v>
      </c>
      <c r="V790" s="2">
        <v>1800.23583984375</v>
      </c>
      <c r="W790" s="2">
        <v>1757.8995361328125</v>
      </c>
      <c r="X790" s="2">
        <v>17.360620498657227</v>
      </c>
      <c r="Y790" s="2">
        <v>20.61598014831543</v>
      </c>
      <c r="Z790" s="2">
        <v>50.919151306152344</v>
      </c>
      <c r="AA790" s="2">
        <v>60.467205047607422</v>
      </c>
      <c r="AB790" s="2">
        <v>400.07760620117187</v>
      </c>
      <c r="AC790" s="2">
        <v>1498.7418212890625</v>
      </c>
      <c r="AD790" s="2">
        <v>0.14216031134128571</v>
      </c>
      <c r="AE790" s="2">
        <v>98.295066833496094</v>
      </c>
      <c r="AF790" s="2">
        <v>-13.157146453857422</v>
      </c>
      <c r="AG790" s="2">
        <v>0.17385026812553406</v>
      </c>
      <c r="AH790" s="2">
        <v>1</v>
      </c>
      <c r="AI790" s="2">
        <v>-0.21956524252891541</v>
      </c>
      <c r="AJ790" s="2">
        <v>2.737391471862793</v>
      </c>
      <c r="AK790" s="2">
        <v>1</v>
      </c>
      <c r="AL790" s="2">
        <v>0</v>
      </c>
      <c r="AM790" s="2">
        <v>0.15999999642372131</v>
      </c>
      <c r="AN790" s="2">
        <v>111115</v>
      </c>
      <c r="AO790">
        <v>0.66679601033528635</v>
      </c>
      <c r="AP790">
        <v>2.2163531184910337E-3</v>
      </c>
      <c r="AQ790">
        <v>297.80167427062986</v>
      </c>
      <c r="AR790">
        <v>299.03477134704588</v>
      </c>
      <c r="AS790">
        <v>239.79868604633157</v>
      </c>
      <c r="AT790">
        <v>1.8511400261721005</v>
      </c>
      <c r="AU790">
        <v>3.1142417654663848</v>
      </c>
      <c r="AV790">
        <v>31.682584546604549</v>
      </c>
      <c r="AW790">
        <v>11.066604398289119</v>
      </c>
      <c r="AX790">
        <v>25.268222808837891</v>
      </c>
      <c r="AY790">
        <v>3.2308811261804475</v>
      </c>
      <c r="AZ790">
        <v>0.1950369776792259</v>
      </c>
      <c r="BA790">
        <v>2.0264491465166938</v>
      </c>
      <c r="BB790">
        <v>1.2044319796637537</v>
      </c>
      <c r="BC790">
        <v>0.1243533510753896</v>
      </c>
      <c r="BD790">
        <v>150.67580840125433</v>
      </c>
      <c r="BE790">
        <v>0.87200255286325334</v>
      </c>
      <c r="BF790">
        <v>69.058880037926599</v>
      </c>
      <c r="BG790">
        <v>1734.7655254267797</v>
      </c>
      <c r="BH790">
        <v>9.6868876151598744E-3</v>
      </c>
    </row>
    <row r="791" spans="1:60" x14ac:dyDescent="0.25">
      <c r="A791" s="6" t="s">
        <v>554</v>
      </c>
      <c r="B791" t="s">
        <v>1156</v>
      </c>
      <c r="C791" s="6">
        <v>140608</v>
      </c>
      <c r="D791" t="s">
        <v>955</v>
      </c>
      <c r="F791" s="2" t="s">
        <v>1135</v>
      </c>
      <c r="G791" s="2">
        <v>8993</v>
      </c>
      <c r="H791" s="2">
        <v>0</v>
      </c>
      <c r="I791">
        <v>12.6446253130187</v>
      </c>
      <c r="J791">
        <v>0.23979664126280903</v>
      </c>
      <c r="K791">
        <v>278.4252530018689</v>
      </c>
      <c r="L791">
        <v>2.3550681469313153</v>
      </c>
      <c r="M791">
        <v>1.0987546615778121</v>
      </c>
      <c r="N791">
        <v>24.743278503417969</v>
      </c>
      <c r="O791" s="2">
        <v>6</v>
      </c>
      <c r="P791">
        <v>1.4200000166893005</v>
      </c>
      <c r="Q791" s="2">
        <v>0</v>
      </c>
      <c r="R791">
        <v>1.4200000166893005</v>
      </c>
      <c r="S791" s="2">
        <v>25.901046752929688</v>
      </c>
      <c r="T791" s="2">
        <v>24.743278503417969</v>
      </c>
      <c r="U791" s="2">
        <v>27.007680892944336</v>
      </c>
      <c r="V791" s="2">
        <v>401.23184204101562</v>
      </c>
      <c r="W791" s="2">
        <v>380.92312622070312</v>
      </c>
      <c r="X791" s="2">
        <v>17.219352722167969</v>
      </c>
      <c r="Y791" s="2">
        <v>20.678247451782227</v>
      </c>
      <c r="Z791" s="2">
        <v>50.456417083740234</v>
      </c>
      <c r="AA791" s="2">
        <v>60.591728210449219</v>
      </c>
      <c r="AB791" s="2">
        <v>400.07626342773437</v>
      </c>
      <c r="AC791" s="2">
        <v>1499.9197998046875</v>
      </c>
      <c r="AD791" s="2">
        <v>2.7030253782868385E-2</v>
      </c>
      <c r="AE791" s="2">
        <v>98.29559326171875</v>
      </c>
      <c r="AF791" s="2">
        <v>3.4155158996582031</v>
      </c>
      <c r="AG791" s="2">
        <v>0.174298495054245</v>
      </c>
      <c r="AH791" s="2">
        <v>1</v>
      </c>
      <c r="AI791" s="2">
        <v>-0.21956524252891541</v>
      </c>
      <c r="AJ791" s="2">
        <v>2.737391471862793</v>
      </c>
      <c r="AK791" s="2">
        <v>1</v>
      </c>
      <c r="AL791" s="2">
        <v>0</v>
      </c>
      <c r="AM791" s="2">
        <v>0.15999999642372131</v>
      </c>
      <c r="AN791" s="2">
        <v>111115</v>
      </c>
      <c r="AO791">
        <v>0.66679377237955717</v>
      </c>
      <c r="AP791">
        <v>2.3550681469313153E-3</v>
      </c>
      <c r="AQ791">
        <v>297.89327850341795</v>
      </c>
      <c r="AR791">
        <v>299.05104675292966</v>
      </c>
      <c r="AS791">
        <v>239.98716260461879</v>
      </c>
      <c r="AT791">
        <v>1.770506980252821</v>
      </c>
      <c r="AU791">
        <v>3.1313352624633701</v>
      </c>
      <c r="AV791">
        <v>31.856313783324708</v>
      </c>
      <c r="AW791">
        <v>11.178066331542482</v>
      </c>
      <c r="AX791">
        <v>25.322162628173828</v>
      </c>
      <c r="AY791">
        <v>3.241264758079017</v>
      </c>
      <c r="AZ791">
        <v>0.20515237993993587</v>
      </c>
      <c r="BA791">
        <v>2.032580600885558</v>
      </c>
      <c r="BB791">
        <v>1.208684157193459</v>
      </c>
      <c r="BC791">
        <v>0.1309395997630465</v>
      </c>
      <c r="BD791">
        <v>27.367975422862841</v>
      </c>
      <c r="BE791">
        <v>0.73092241934545088</v>
      </c>
      <c r="BF791">
        <v>69.170614934127499</v>
      </c>
      <c r="BG791">
        <v>368.90182764890864</v>
      </c>
      <c r="BH791">
        <v>2.3709194234341046E-2</v>
      </c>
    </row>
    <row r="792" spans="1:60" x14ac:dyDescent="0.25">
      <c r="A792" s="6" t="s">
        <v>554</v>
      </c>
      <c r="B792" t="s">
        <v>1156</v>
      </c>
      <c r="C792" s="6">
        <v>140608</v>
      </c>
      <c r="D792" t="s">
        <v>954</v>
      </c>
      <c r="F792" s="2" t="s">
        <v>1136</v>
      </c>
      <c r="G792" s="2">
        <v>9337.5</v>
      </c>
      <c r="H792" s="2">
        <v>0</v>
      </c>
      <c r="I792">
        <v>21.878210989085048</v>
      </c>
      <c r="J792">
        <v>0.22324299464709846</v>
      </c>
      <c r="K792">
        <v>1552.8688805646434</v>
      </c>
      <c r="L792">
        <v>2.3327644940145311</v>
      </c>
      <c r="M792">
        <v>1.1580209679713982</v>
      </c>
      <c r="N792">
        <v>24.608232498168945</v>
      </c>
      <c r="O792" s="2">
        <v>6</v>
      </c>
      <c r="P792">
        <v>1.4200000166893005</v>
      </c>
      <c r="Q792" s="2">
        <v>0</v>
      </c>
      <c r="R792">
        <v>1.4200000166893005</v>
      </c>
      <c r="S792" s="2">
        <v>25.834701538085938</v>
      </c>
      <c r="T792" s="2">
        <v>24.608232498168945</v>
      </c>
      <c r="U792" s="2">
        <v>27.009489059448242</v>
      </c>
      <c r="V792" s="2">
        <v>1801.2042236328125</v>
      </c>
      <c r="W792" s="2">
        <v>1762.2227783203125</v>
      </c>
      <c r="X792" s="2">
        <v>16.390180587768555</v>
      </c>
      <c r="Y792" s="2">
        <v>19.819786071777344</v>
      </c>
      <c r="Z792" s="2">
        <v>48.214523315429688</v>
      </c>
      <c r="AA792" s="2">
        <v>58.303291320800781</v>
      </c>
      <c r="AB792" s="2">
        <v>400.02203369140625</v>
      </c>
      <c r="AC792" s="2">
        <v>1499.4521484375</v>
      </c>
      <c r="AD792" s="2">
        <v>0.10111401230096817</v>
      </c>
      <c r="AE792" s="2">
        <v>98.292839050292969</v>
      </c>
      <c r="AF792" s="2">
        <v>-13.624401092529297</v>
      </c>
      <c r="AG792" s="2">
        <v>0.32142183184623718</v>
      </c>
      <c r="AH792" s="2">
        <v>1</v>
      </c>
      <c r="AI792" s="2">
        <v>-0.21956524252891541</v>
      </c>
      <c r="AJ792" s="2">
        <v>2.737391471862793</v>
      </c>
      <c r="AK792" s="2">
        <v>1</v>
      </c>
      <c r="AL792" s="2">
        <v>0</v>
      </c>
      <c r="AM792" s="2">
        <v>0.15999999642372131</v>
      </c>
      <c r="AN792" s="2">
        <v>111115</v>
      </c>
      <c r="AO792">
        <v>0.66670338948567698</v>
      </c>
      <c r="AP792">
        <v>2.3327644940145313E-3</v>
      </c>
      <c r="AQ792">
        <v>297.75823249816892</v>
      </c>
      <c r="AR792">
        <v>298.98470153808591</v>
      </c>
      <c r="AS792">
        <v>239.91233838754124</v>
      </c>
      <c r="AT792">
        <v>1.7907661952992679</v>
      </c>
      <c r="AU792">
        <v>3.106164010335847</v>
      </c>
      <c r="AV792">
        <v>31.601122119857912</v>
      </c>
      <c r="AW792">
        <v>11.781336048080568</v>
      </c>
      <c r="AX792">
        <v>25.221467018127441</v>
      </c>
      <c r="AY792">
        <v>3.2219039767574706</v>
      </c>
      <c r="AZ792">
        <v>0.19291428835400234</v>
      </c>
      <c r="BA792">
        <v>1.9481430423644488</v>
      </c>
      <c r="BB792">
        <v>1.2737609343930218</v>
      </c>
      <c r="BC792">
        <v>0.12297299129943318</v>
      </c>
      <c r="BD792">
        <v>152.6358909435491</v>
      </c>
      <c r="BE792">
        <v>0.88119896057908309</v>
      </c>
      <c r="BF792">
        <v>66.933323038169277</v>
      </c>
      <c r="BG792">
        <v>1741.423070934304</v>
      </c>
      <c r="BH792">
        <v>8.4091074022809888E-3</v>
      </c>
    </row>
    <row r="793" spans="1:60" x14ac:dyDescent="0.25">
      <c r="A793" s="6" t="s">
        <v>554</v>
      </c>
      <c r="B793" t="s">
        <v>1156</v>
      </c>
      <c r="C793" s="6">
        <v>140608</v>
      </c>
      <c r="D793" t="s">
        <v>954</v>
      </c>
      <c r="F793" s="2" t="s">
        <v>1137</v>
      </c>
      <c r="G793" s="2">
        <v>9496.5</v>
      </c>
      <c r="H793" s="2">
        <v>0</v>
      </c>
      <c r="I793">
        <v>12.805097503199686</v>
      </c>
      <c r="J793">
        <v>0.19186154289391405</v>
      </c>
      <c r="K793">
        <v>253.38335546202634</v>
      </c>
      <c r="L793">
        <v>2.1285088626001847</v>
      </c>
      <c r="M793">
        <v>1.2063008055096183</v>
      </c>
      <c r="N793">
        <v>24.594821929931641</v>
      </c>
      <c r="O793" s="2">
        <v>6</v>
      </c>
      <c r="P793">
        <v>1.4200000166893005</v>
      </c>
      <c r="Q793" s="2">
        <v>0</v>
      </c>
      <c r="R793">
        <v>1.4200000166893005</v>
      </c>
      <c r="S793" s="2">
        <v>25.794292449951172</v>
      </c>
      <c r="T793" s="2">
        <v>24.594821929931641</v>
      </c>
      <c r="U793" s="2">
        <v>27.009811401367188</v>
      </c>
      <c r="V793" s="2">
        <v>399.19741821289062</v>
      </c>
      <c r="W793" s="2">
        <v>378.78341674804687</v>
      </c>
      <c r="X793" s="2">
        <v>16.172685623168945</v>
      </c>
      <c r="Y793" s="2">
        <v>19.303356170654297</v>
      </c>
      <c r="Z793" s="2">
        <v>47.688564300537109</v>
      </c>
      <c r="AA793" s="2">
        <v>56.920005798339844</v>
      </c>
      <c r="AB793" s="2">
        <v>400.05899047851562</v>
      </c>
      <c r="AC793" s="2">
        <v>1499.3306884765625</v>
      </c>
      <c r="AD793" s="2">
        <v>8.7099790573120117E-2</v>
      </c>
      <c r="AE793" s="2">
        <v>98.292404174804688</v>
      </c>
      <c r="AF793" s="2">
        <v>3.8120918273925781</v>
      </c>
      <c r="AG793" s="2">
        <v>-9.2113316059112549E-3</v>
      </c>
      <c r="AH793" s="2">
        <v>1</v>
      </c>
      <c r="AI793" s="2">
        <v>-0.21956524252891541</v>
      </c>
      <c r="AJ793" s="2">
        <v>2.737391471862793</v>
      </c>
      <c r="AK793" s="2">
        <v>1</v>
      </c>
      <c r="AL793" s="2">
        <v>0</v>
      </c>
      <c r="AM793" s="2">
        <v>0.15999999642372131</v>
      </c>
      <c r="AN793" s="2">
        <v>111115</v>
      </c>
      <c r="AO793">
        <v>0.66676498413085927</v>
      </c>
      <c r="AP793">
        <v>2.1285088626001847E-3</v>
      </c>
      <c r="AQ793">
        <v>297.74482192993162</v>
      </c>
      <c r="AR793">
        <v>298.94429244995115</v>
      </c>
      <c r="AS793">
        <v>239.89290479422561</v>
      </c>
      <c r="AT793">
        <v>1.8936347248712824</v>
      </c>
      <c r="AU793">
        <v>3.1036740921657806</v>
      </c>
      <c r="AV793">
        <v>31.575930187302774</v>
      </c>
      <c r="AW793">
        <v>12.272574016648477</v>
      </c>
      <c r="AX793">
        <v>25.194557189941406</v>
      </c>
      <c r="AY793">
        <v>3.2167471560242968</v>
      </c>
      <c r="AZ793">
        <v>0.16902406567834502</v>
      </c>
      <c r="BA793">
        <v>1.8973732866561623</v>
      </c>
      <c r="BB793">
        <v>1.3193738693681345</v>
      </c>
      <c r="BC793">
        <v>0.10747908456841747</v>
      </c>
      <c r="BD793">
        <v>24.905659186241699</v>
      </c>
      <c r="BE793">
        <v>0.66893993838850618</v>
      </c>
      <c r="BF793">
        <v>64.865694196182474</v>
      </c>
      <c r="BG793">
        <v>366.60955658878885</v>
      </c>
      <c r="BH793">
        <v>2.2656570835836502E-2</v>
      </c>
    </row>
    <row r="794" spans="1:60" x14ac:dyDescent="0.25">
      <c r="A794" s="6" t="s">
        <v>554</v>
      </c>
      <c r="B794" t="s">
        <v>1156</v>
      </c>
      <c r="C794" s="6">
        <v>140608</v>
      </c>
      <c r="D794" t="s">
        <v>956</v>
      </c>
      <c r="F794" s="2" t="s">
        <v>1132</v>
      </c>
      <c r="G794" s="2">
        <v>7668</v>
      </c>
      <c r="H794" s="2">
        <v>0</v>
      </c>
      <c r="I794">
        <v>21.844303673250202</v>
      </c>
      <c r="J794">
        <v>0.10570031726602601</v>
      </c>
      <c r="K794">
        <v>1393.8400319069631</v>
      </c>
      <c r="L794">
        <v>0.9396265961531588</v>
      </c>
      <c r="M794">
        <v>0.91426801674563141</v>
      </c>
      <c r="N794">
        <v>24.3248291015625</v>
      </c>
      <c r="O794" s="2">
        <v>6</v>
      </c>
      <c r="P794">
        <v>1.4200000166893005</v>
      </c>
      <c r="Q794" s="2">
        <v>0</v>
      </c>
      <c r="R794">
        <v>1.4200000166893005</v>
      </c>
      <c r="S794" s="2">
        <v>25.668561935424805</v>
      </c>
      <c r="T794" s="2">
        <v>24.3248291015625</v>
      </c>
      <c r="U794" s="2">
        <v>27.010299682617187</v>
      </c>
      <c r="V794" s="2">
        <v>1797.6937255859375</v>
      </c>
      <c r="W794" s="2">
        <v>1769.5057373046875</v>
      </c>
      <c r="X794" s="2">
        <v>20.660032272338867</v>
      </c>
      <c r="Y794" s="2">
        <v>21.762248992919922</v>
      </c>
      <c r="Z794" s="2">
        <v>61.393028259277344</v>
      </c>
      <c r="AA794" s="2">
        <v>64.668350219726563</v>
      </c>
      <c r="AB794" s="2">
        <v>500.36160278320313</v>
      </c>
      <c r="AC794" s="2">
        <v>1497.922607421875</v>
      </c>
      <c r="AD794" s="2">
        <v>0.1832040399312973</v>
      </c>
      <c r="AE794" s="2">
        <v>98.319190979003906</v>
      </c>
      <c r="AF794" s="2">
        <v>-13.989818572998047</v>
      </c>
      <c r="AG794" s="2">
        <v>0.16801965236663818</v>
      </c>
      <c r="AH794" s="2">
        <v>0.3333333432674408</v>
      </c>
      <c r="AI794" s="2">
        <v>-0.21956524252891541</v>
      </c>
      <c r="AJ794" s="2">
        <v>2.737391471862793</v>
      </c>
      <c r="AK794" s="2">
        <v>1</v>
      </c>
      <c r="AL794" s="2">
        <v>0</v>
      </c>
      <c r="AM794" s="2">
        <v>0.15999999642372131</v>
      </c>
      <c r="AN794" s="2">
        <v>111115</v>
      </c>
      <c r="AO794">
        <v>0.83393600463867168</v>
      </c>
      <c r="AP794">
        <v>9.3962659615315879E-4</v>
      </c>
      <c r="AQ794">
        <v>297.47482910156248</v>
      </c>
      <c r="AR794">
        <v>298.81856193542478</v>
      </c>
      <c r="AS794">
        <v>239.66761183051131</v>
      </c>
      <c r="AT794">
        <v>2.5325802741924748</v>
      </c>
      <c r="AU794">
        <v>3.0539147316131605</v>
      </c>
      <c r="AV794">
        <v>31.061227225367681</v>
      </c>
      <c r="AW794">
        <v>9.2989782324477588</v>
      </c>
      <c r="AX794">
        <v>24.996695518493652</v>
      </c>
      <c r="AY794">
        <v>3.1790512150326782</v>
      </c>
      <c r="AZ794">
        <v>9.8377413271390254E-2</v>
      </c>
      <c r="BA794">
        <v>2.1396467148675291</v>
      </c>
      <c r="BB794">
        <v>1.0394045001651491</v>
      </c>
      <c r="BC794">
        <v>6.2104379630128041E-2</v>
      </c>
      <c r="BD794">
        <v>137.0412242912416</v>
      </c>
      <c r="BE794">
        <v>0.7877002049340972</v>
      </c>
      <c r="BF794">
        <v>71.380608247378859</v>
      </c>
      <c r="BG794">
        <v>1748.7382657467344</v>
      </c>
      <c r="BH794">
        <v>8.9164840358269791E-3</v>
      </c>
    </row>
    <row r="795" spans="1:60" x14ac:dyDescent="0.25">
      <c r="A795" s="6" t="s">
        <v>554</v>
      </c>
      <c r="B795" t="s">
        <v>1156</v>
      </c>
      <c r="C795" s="6">
        <v>140608</v>
      </c>
      <c r="D795" t="s">
        <v>956</v>
      </c>
      <c r="F795" s="2" t="s">
        <v>1133</v>
      </c>
      <c r="G795" s="2">
        <v>7794.5</v>
      </c>
      <c r="H795" s="2">
        <v>0</v>
      </c>
      <c r="I795">
        <v>10.330255519104943</v>
      </c>
      <c r="J795">
        <v>5.7196166778483895E-2</v>
      </c>
      <c r="K795">
        <v>83.295226076645676</v>
      </c>
      <c r="L795">
        <v>0.52102472105936748</v>
      </c>
      <c r="M795">
        <v>0.9057305447584385</v>
      </c>
      <c r="N795">
        <v>25.057994842529297</v>
      </c>
      <c r="O795" s="2">
        <v>6</v>
      </c>
      <c r="P795">
        <v>1.4200000166893005</v>
      </c>
      <c r="Q795" s="2">
        <v>0</v>
      </c>
      <c r="R795">
        <v>1.4200000166893005</v>
      </c>
      <c r="S795" s="2">
        <v>25.925434112548828</v>
      </c>
      <c r="T795" s="2">
        <v>25.057994842529297</v>
      </c>
      <c r="U795" s="2">
        <v>27.002277374267578</v>
      </c>
      <c r="V795" s="2">
        <v>398.40396118164062</v>
      </c>
      <c r="W795" s="2">
        <v>385.77557373046875</v>
      </c>
      <c r="X795" s="2">
        <v>22.630746841430664</v>
      </c>
      <c r="Y795" s="2">
        <v>23.241004943847656</v>
      </c>
      <c r="Z795" s="2">
        <v>66.23089599609375</v>
      </c>
      <c r="AA795" s="2">
        <v>68.016868591308594</v>
      </c>
      <c r="AB795" s="2">
        <v>500.36099243164062</v>
      </c>
      <c r="AC795" s="2">
        <v>1499.53857421875</v>
      </c>
      <c r="AD795" s="2">
        <v>0.19120693206787109</v>
      </c>
      <c r="AE795" s="2">
        <v>98.315788269042969</v>
      </c>
      <c r="AF795" s="2">
        <v>3.7432441711425781</v>
      </c>
      <c r="AG795" s="2">
        <v>-0.13493978977203369</v>
      </c>
      <c r="AH795" s="2">
        <v>1</v>
      </c>
      <c r="AI795" s="2">
        <v>-0.21956524252891541</v>
      </c>
      <c r="AJ795" s="2">
        <v>2.737391471862793</v>
      </c>
      <c r="AK795" s="2">
        <v>1</v>
      </c>
      <c r="AL795" s="2">
        <v>0</v>
      </c>
      <c r="AM795" s="2">
        <v>0.15999999642372131</v>
      </c>
      <c r="AN795" s="2">
        <v>111115</v>
      </c>
      <c r="AO795">
        <v>0.83393498738606764</v>
      </c>
      <c r="AP795">
        <v>5.2102472105936752E-4</v>
      </c>
      <c r="AQ795">
        <v>298.20799484252927</v>
      </c>
      <c r="AR795">
        <v>299.07543411254881</v>
      </c>
      <c r="AS795">
        <v>239.92616651223216</v>
      </c>
      <c r="AT795">
        <v>2.6879520403185433</v>
      </c>
      <c r="AU795">
        <v>3.1906882659775455</v>
      </c>
      <c r="AV795">
        <v>32.453467771078316</v>
      </c>
      <c r="AW795">
        <v>9.2124628272306595</v>
      </c>
      <c r="AX795">
        <v>25.491714477539063</v>
      </c>
      <c r="AY795">
        <v>3.2740942882998008</v>
      </c>
      <c r="AZ795">
        <v>5.4981564865234714E-2</v>
      </c>
      <c r="BA795">
        <v>2.284957721219107</v>
      </c>
      <c r="BB795">
        <v>0.98913656708069375</v>
      </c>
      <c r="BC795">
        <v>3.4555812770952869E-2</v>
      </c>
      <c r="BD795">
        <v>8.1892358107735621</v>
      </c>
      <c r="BE795">
        <v>0.21591627813854763</v>
      </c>
      <c r="BF795">
        <v>71.930783107903238</v>
      </c>
      <c r="BG795">
        <v>375.95455627491538</v>
      </c>
      <c r="BH795">
        <v>1.9764712431110838E-2</v>
      </c>
    </row>
    <row r="796" spans="1:60" x14ac:dyDescent="0.25">
      <c r="A796" s="6" t="s">
        <v>554</v>
      </c>
      <c r="B796" t="s">
        <v>1156</v>
      </c>
      <c r="C796" s="6">
        <v>140608</v>
      </c>
      <c r="D796" t="s">
        <v>1119</v>
      </c>
      <c r="F796" s="2" t="s">
        <v>1155</v>
      </c>
      <c r="G796" s="2">
        <v>23110.5</v>
      </c>
      <c r="H796" s="2">
        <v>0</v>
      </c>
      <c r="I796">
        <f>(V796-W796*(1000-X796)/(1000-Y796))*AO796</f>
        <v>14.769460290023497</v>
      </c>
      <c r="J796">
        <f>IF(AZ796&lt;&gt;0,1/(1/AZ796-1/R796),0)</f>
        <v>9.0141769017748549E-2</v>
      </c>
      <c r="K796">
        <f>((BC796-AP796/2)*W796-I796)/(BC796+AP796/2)</f>
        <v>1462.1689056035857</v>
      </c>
      <c r="L796">
        <f>AP796*1000</f>
        <v>1.3730736153402816</v>
      </c>
      <c r="M796">
        <f>(AU796-BA796)</f>
        <v>1.5539188129669907</v>
      </c>
      <c r="N796">
        <f>(T796+AT796*H796)</f>
        <v>25.008079528808594</v>
      </c>
      <c r="O796" s="2">
        <v>6</v>
      </c>
      <c r="P796">
        <f>(O796*AI796+AJ796)</f>
        <v>1.4200000166893005</v>
      </c>
      <c r="Q796" s="2">
        <v>0</v>
      </c>
      <c r="R796">
        <f>P796*(Q796+1)*(Q796+1)/(Q796*Q796+1)</f>
        <v>1.4200000166893005</v>
      </c>
      <c r="S796" s="2">
        <v>28.159145355224609</v>
      </c>
      <c r="T796" s="2">
        <v>25.008079528808594</v>
      </c>
      <c r="U796" s="2">
        <v>30.141067504882813</v>
      </c>
      <c r="V796" s="2">
        <v>1800.87109375</v>
      </c>
      <c r="W796" s="2">
        <v>1780.2327880859375</v>
      </c>
      <c r="X796" s="2">
        <v>14.930445671081543</v>
      </c>
      <c r="Y796" s="2">
        <v>16.549428939819336</v>
      </c>
      <c r="Z796" s="2">
        <v>38.329631805419922</v>
      </c>
      <c r="AA796" s="2">
        <v>42.485904693603516</v>
      </c>
      <c r="AB796" s="2">
        <v>500.4437255859375</v>
      </c>
      <c r="AC796" s="2">
        <v>1499.7957763671875</v>
      </c>
      <c r="AD796" s="2">
        <v>7.108025997877121E-2</v>
      </c>
      <c r="AE796" s="2">
        <v>98.329116821289063</v>
      </c>
      <c r="AF796" s="2">
        <v>-17.162109375</v>
      </c>
      <c r="AG796" s="2">
        <v>0.20187303423881531</v>
      </c>
      <c r="AH796" s="2">
        <v>0.66666668653488159</v>
      </c>
      <c r="AI796" s="2">
        <v>-0.21956524252891541</v>
      </c>
      <c r="AJ796" s="2">
        <v>2.737391471862793</v>
      </c>
      <c r="AK796" s="2">
        <v>1</v>
      </c>
      <c r="AL796" s="2">
        <v>0</v>
      </c>
      <c r="AM796" s="2">
        <v>0.15999999642372131</v>
      </c>
      <c r="AN796" s="2">
        <v>111115</v>
      </c>
      <c r="AO796">
        <f>AB796*0.000001/(O796*0.0001)</f>
        <v>0.83407287597656243</v>
      </c>
      <c r="AP796">
        <f>(Y796-X796)/(1000-Y796)*AO796</f>
        <v>1.3730736153402816E-3</v>
      </c>
      <c r="AQ796">
        <f>(T796+273.15)</f>
        <v>298.15807952880857</v>
      </c>
      <c r="AR796">
        <f>(S796+273.15)</f>
        <v>301.30914535522459</v>
      </c>
      <c r="AS796">
        <f>(AC796*AK796+AD796*AL796)*AM796</f>
        <v>239.96731885506233</v>
      </c>
      <c r="AT796">
        <f>((AS796+0.00000010773*(AR796^4-AQ796^4))-AP796*44100)/(P796*51.4+0.00000043092*AQ796^3)</f>
        <v>2.5587103182945605</v>
      </c>
      <c r="AU796">
        <f>0.61365*EXP(17.502*N796/(240.97+N796))</f>
        <v>3.1812095445161082</v>
      </c>
      <c r="AV796">
        <f>AU796*1000/AE796</f>
        <v>32.352670779072326</v>
      </c>
      <c r="AW796">
        <f>(AV796-Y796)</f>
        <v>15.803241839252991</v>
      </c>
      <c r="AX796">
        <f>IF(H796,T796,(S796+T796)/2)</f>
        <v>26.583612442016602</v>
      </c>
      <c r="AY796">
        <f>0.61365*EXP(17.502*AX796/(240.97+AX796))</f>
        <v>3.4925583481905473</v>
      </c>
      <c r="AZ796">
        <f>IF(AW796&lt;&gt;0,(1000-(AV796+Y796)/2)/AW796*AP796,0)</f>
        <v>8.4761122909843681E-2</v>
      </c>
      <c r="BA796">
        <f>Y796*AE796/1000</f>
        <v>1.6272907315491174</v>
      </c>
      <c r="BB796">
        <f>(AY796-BA796)</f>
        <v>1.8652676166414299</v>
      </c>
      <c r="BC796">
        <f>1/(1.6/J796+1.37/R796)</f>
        <v>5.3434197763514948E-2</v>
      </c>
      <c r="BD796">
        <f>K796*AE796*0.001</f>
        <v>143.77377713155136</v>
      </c>
      <c r="BE796">
        <f>K796/W796</f>
        <v>0.82133579124541001</v>
      </c>
      <c r="BF796">
        <f>(1-AP796*AE796/AU796/J796)*100</f>
        <v>52.917706882092673</v>
      </c>
      <c r="BG796">
        <f>(W796-I796/(R796/1.35))</f>
        <v>1766.1913999470707</v>
      </c>
      <c r="BH796">
        <f>I796*BF796/100/BG796</f>
        <v>4.4251487718578678E-3</v>
      </c>
    </row>
    <row r="797" spans="1:60" x14ac:dyDescent="0.25">
      <c r="A797" s="6" t="s">
        <v>554</v>
      </c>
      <c r="B797" t="s">
        <v>1157</v>
      </c>
      <c r="C797" s="6">
        <v>140609</v>
      </c>
      <c r="D797" t="s">
        <v>1086</v>
      </c>
      <c r="F797" s="2" t="s">
        <v>1166</v>
      </c>
      <c r="G797" s="2">
        <v>6068</v>
      </c>
      <c r="H797" s="2">
        <v>0</v>
      </c>
      <c r="I797">
        <v>33.56522999088682</v>
      </c>
      <c r="J797">
        <v>0.33475957391613437</v>
      </c>
      <c r="K797">
        <v>1544.2828000118111</v>
      </c>
      <c r="L797">
        <v>2.5127963095083174</v>
      </c>
      <c r="M797">
        <v>0.88826651817042146</v>
      </c>
      <c r="N797">
        <v>24.403759002685547</v>
      </c>
      <c r="O797" s="2">
        <v>6</v>
      </c>
      <c r="P797">
        <v>1.4200000166893005</v>
      </c>
      <c r="Q797" s="2">
        <v>0</v>
      </c>
      <c r="R797">
        <v>1.4200000166893005</v>
      </c>
      <c r="S797" s="2">
        <v>25.233375549316406</v>
      </c>
      <c r="T797" s="2">
        <v>24.403759002685547</v>
      </c>
      <c r="U797" s="2">
        <v>26.022628784179687</v>
      </c>
      <c r="V797" s="2">
        <v>1798.9466552734375</v>
      </c>
      <c r="W797" s="2">
        <v>1760.947265625</v>
      </c>
      <c r="X797" s="2">
        <v>19.701267242431641</v>
      </c>
      <c r="Y797" s="2">
        <v>22.158981323242187</v>
      </c>
      <c r="Z797" s="2">
        <v>60.1180419921875</v>
      </c>
      <c r="AA797" s="2">
        <v>67.617706298828125</v>
      </c>
      <c r="AB797" s="2">
        <v>599.85382080078125</v>
      </c>
      <c r="AC797" s="2">
        <v>1501.361328125</v>
      </c>
      <c r="AD797" s="2">
        <v>4.5049898326396942E-2</v>
      </c>
      <c r="AE797" s="2">
        <v>98.385490417480469</v>
      </c>
      <c r="AF797" s="2">
        <v>-13.562162399291992</v>
      </c>
      <c r="AG797" s="2">
        <v>0.16210800409317017</v>
      </c>
      <c r="AH797" s="2">
        <v>0.66666668653488159</v>
      </c>
      <c r="AI797" s="2">
        <v>-0.21956524252891541</v>
      </c>
      <c r="AJ797" s="2">
        <v>2.737391471862793</v>
      </c>
      <c r="AK797" s="2">
        <v>1</v>
      </c>
      <c r="AL797" s="2">
        <v>0</v>
      </c>
      <c r="AM797" s="2">
        <v>0.15999999642372131</v>
      </c>
      <c r="AN797" s="2">
        <v>111115</v>
      </c>
      <c r="AO797">
        <v>0.99975636800130196</v>
      </c>
      <c r="AP797">
        <v>2.5127963095083173E-3</v>
      </c>
      <c r="AQ797">
        <v>297.55375900268552</v>
      </c>
      <c r="AR797">
        <v>298.38337554931638</v>
      </c>
      <c r="AS797">
        <v>240.21780713071348</v>
      </c>
      <c r="AT797">
        <v>1.646434882424701</v>
      </c>
      <c r="AU797">
        <v>3.0683887628093944</v>
      </c>
      <c r="AV797">
        <v>31.187411373254932</v>
      </c>
      <c r="AW797">
        <v>9.0284300500127443</v>
      </c>
      <c r="AX797">
        <v>24.818567276000977</v>
      </c>
      <c r="AY797">
        <v>3.1454456051035629</v>
      </c>
      <c r="AZ797">
        <v>0.27089671034868296</v>
      </c>
      <c r="BA797">
        <v>2.180122244638973</v>
      </c>
      <c r="BB797">
        <v>0.96532336046458989</v>
      </c>
      <c r="BC797">
        <v>0.17408445284114379</v>
      </c>
      <c r="BD797">
        <v>151.93502062244195</v>
      </c>
      <c r="BE797">
        <v>0.87696141171138942</v>
      </c>
      <c r="BF797">
        <v>75.931725814625722</v>
      </c>
      <c r="BG797">
        <v>1729.0366600227946</v>
      </c>
      <c r="BH797">
        <v>1.4740380580127608E-2</v>
      </c>
    </row>
    <row r="798" spans="1:60" x14ac:dyDescent="0.25">
      <c r="A798" s="6" t="s">
        <v>554</v>
      </c>
      <c r="B798" t="s">
        <v>1157</v>
      </c>
      <c r="C798" s="6">
        <v>140609</v>
      </c>
      <c r="D798" t="s">
        <v>1086</v>
      </c>
      <c r="F798" s="2" t="s">
        <v>1167</v>
      </c>
      <c r="G798" s="2">
        <v>6212.5</v>
      </c>
      <c r="H798" s="2">
        <v>0</v>
      </c>
      <c r="I798">
        <v>17.482078796202483</v>
      </c>
      <c r="J798">
        <v>0.3877838401375806</v>
      </c>
      <c r="K798">
        <v>288.84703651670651</v>
      </c>
      <c r="L798">
        <v>2.9129366142866964</v>
      </c>
      <c r="M798">
        <v>0.91588944263767758</v>
      </c>
      <c r="N798">
        <v>24.378763198852539</v>
      </c>
      <c r="O798" s="2">
        <v>6</v>
      </c>
      <c r="P798">
        <v>1.4200000166893005</v>
      </c>
      <c r="Q798" s="2">
        <v>0</v>
      </c>
      <c r="R798">
        <v>1.4200000166893005</v>
      </c>
      <c r="S798" s="2">
        <v>25.20721435546875</v>
      </c>
      <c r="T798" s="2">
        <v>24.378763198852539</v>
      </c>
      <c r="U798" s="2">
        <v>26.030702590942383</v>
      </c>
      <c r="V798" s="2">
        <v>398.76101684570312</v>
      </c>
      <c r="W798" s="2">
        <v>382.824951171875</v>
      </c>
      <c r="X798" s="2">
        <v>19.391399383544922</v>
      </c>
      <c r="Y798" s="2">
        <v>21.833013534545898</v>
      </c>
      <c r="Z798" s="2">
        <v>59.260761260986328</v>
      </c>
      <c r="AA798" s="2">
        <v>66.722412109375</v>
      </c>
      <c r="AB798" s="2">
        <v>700.19378662109375</v>
      </c>
      <c r="AC798" s="2">
        <v>1500.482177734375</v>
      </c>
      <c r="AD798" s="2">
        <v>9.3105614185333252E-2</v>
      </c>
      <c r="AE798" s="2">
        <v>98.378959655761719</v>
      </c>
      <c r="AF798" s="2">
        <v>2.8168964385986328</v>
      </c>
      <c r="AG798" s="2">
        <v>0.18957000970840454</v>
      </c>
      <c r="AH798" s="2">
        <v>1</v>
      </c>
      <c r="AI798" s="2">
        <v>-0.21956524252891541</v>
      </c>
      <c r="AJ798" s="2">
        <v>2.737391471862793</v>
      </c>
      <c r="AK798" s="2">
        <v>1</v>
      </c>
      <c r="AL798" s="2">
        <v>0</v>
      </c>
      <c r="AM798" s="2">
        <v>0.15999999642372131</v>
      </c>
      <c r="AN798" s="2">
        <v>111115</v>
      </c>
      <c r="AO798">
        <v>1.1669896443684893</v>
      </c>
      <c r="AP798">
        <v>2.9129366142866962E-3</v>
      </c>
      <c r="AQ798">
        <v>297.52876319885252</v>
      </c>
      <c r="AR798">
        <v>298.35721435546873</v>
      </c>
      <c r="AS798">
        <v>240.07714307135757</v>
      </c>
      <c r="AT798">
        <v>1.4354039478475387</v>
      </c>
      <c r="AU798">
        <v>3.0637986003164679</v>
      </c>
      <c r="AV798">
        <v>31.142823740330453</v>
      </c>
      <c r="AW798">
        <v>9.3098102057845544</v>
      </c>
      <c r="AX798">
        <v>24.792988777160645</v>
      </c>
      <c r="AY798">
        <v>3.1406455578845911</v>
      </c>
      <c r="AZ798">
        <v>0.30460115980554292</v>
      </c>
      <c r="BA798">
        <v>2.1479091576787903</v>
      </c>
      <c r="BB798">
        <v>0.99273640020580078</v>
      </c>
      <c r="BC798">
        <v>0.19643283027510366</v>
      </c>
      <c r="BD798">
        <v>28.416470952163404</v>
      </c>
      <c r="BE798">
        <v>0.75451465645723892</v>
      </c>
      <c r="BF798">
        <v>75.879664759901274</v>
      </c>
      <c r="BG798">
        <v>366.20466518772542</v>
      </c>
      <c r="BH798">
        <v>3.6223849788533116E-2</v>
      </c>
    </row>
    <row r="799" spans="1:60" x14ac:dyDescent="0.25">
      <c r="A799" s="6" t="s">
        <v>554</v>
      </c>
      <c r="B799" t="s">
        <v>1157</v>
      </c>
      <c r="C799" s="6">
        <v>140609</v>
      </c>
      <c r="D799" t="s">
        <v>1085</v>
      </c>
      <c r="F799" s="2" t="s">
        <v>1168</v>
      </c>
      <c r="G799" s="2">
        <v>6421</v>
      </c>
      <c r="H799" s="2">
        <v>0</v>
      </c>
      <c r="I799">
        <v>24.521613513120084</v>
      </c>
      <c r="J799">
        <v>0.1018681977422646</v>
      </c>
      <c r="K799">
        <v>1325.9528669419003</v>
      </c>
      <c r="L799">
        <v>1.0478016822395282</v>
      </c>
      <c r="M799">
        <v>1.0560889210771736</v>
      </c>
      <c r="N799">
        <v>24.576580047607422</v>
      </c>
      <c r="O799" s="2">
        <v>6</v>
      </c>
      <c r="P799">
        <v>1.4200000166893005</v>
      </c>
      <c r="Q799" s="2">
        <v>0</v>
      </c>
      <c r="R799">
        <v>1.4200000166893005</v>
      </c>
      <c r="S799" s="2">
        <v>25.151435852050781</v>
      </c>
      <c r="T799" s="2">
        <v>24.576580047607422</v>
      </c>
      <c r="U799" s="2">
        <v>26.029748916625977</v>
      </c>
      <c r="V799" s="2">
        <v>1801.2772216796875</v>
      </c>
      <c r="W799" s="2">
        <v>1761.729736328125</v>
      </c>
      <c r="X799" s="2">
        <v>19.241098403930664</v>
      </c>
      <c r="Y799" s="2">
        <v>20.779991149902344</v>
      </c>
      <c r="Z799" s="2">
        <v>58.993778228759766</v>
      </c>
      <c r="AA799" s="2">
        <v>63.712066650390625</v>
      </c>
      <c r="AB799" s="2">
        <v>400.0389404296875</v>
      </c>
      <c r="AC799" s="2">
        <v>1498.651611328125</v>
      </c>
      <c r="AD799" s="2">
        <v>0.20022943615913391</v>
      </c>
      <c r="AE799" s="2">
        <v>98.373527526855469</v>
      </c>
      <c r="AF799" s="2">
        <v>-13.829465866088867</v>
      </c>
      <c r="AG799" s="2">
        <v>0.2090039849281311</v>
      </c>
      <c r="AH799" s="2">
        <v>0.66666668653488159</v>
      </c>
      <c r="AI799" s="2">
        <v>-0.21956524252891541</v>
      </c>
      <c r="AJ799" s="2">
        <v>2.737391471862793</v>
      </c>
      <c r="AK799" s="2">
        <v>1</v>
      </c>
      <c r="AL799" s="2">
        <v>0</v>
      </c>
      <c r="AM799" s="2">
        <v>0.15999999642372131</v>
      </c>
      <c r="AN799" s="2">
        <v>111115</v>
      </c>
      <c r="AO799">
        <v>0.66673156738281236</v>
      </c>
      <c r="AP799">
        <v>1.0478016822395282E-3</v>
      </c>
      <c r="AQ799">
        <v>297.7265800476074</v>
      </c>
      <c r="AR799">
        <v>298.30143585205076</v>
      </c>
      <c r="AS799">
        <v>239.78425245290418</v>
      </c>
      <c r="AT799">
        <v>2.3723544388194453</v>
      </c>
      <c r="AU799">
        <v>3.1002899524699048</v>
      </c>
      <c r="AV799">
        <v>31.515490299191939</v>
      </c>
      <c r="AW799">
        <v>10.735499149289595</v>
      </c>
      <c r="AX799">
        <v>24.864007949829102</v>
      </c>
      <c r="AY799">
        <v>3.1539887914664777</v>
      </c>
      <c r="AZ799">
        <v>9.5049519480340919E-2</v>
      </c>
      <c r="BA799">
        <v>2.0442010313927312</v>
      </c>
      <c r="BB799">
        <v>1.1097877600737465</v>
      </c>
      <c r="BC799">
        <v>5.9983112602787464E-2</v>
      </c>
      <c r="BD799">
        <v>130.43866085542197</v>
      </c>
      <c r="BE799">
        <v>0.75264261004387079</v>
      </c>
      <c r="BF799">
        <v>67.362536382978774</v>
      </c>
      <c r="BG799">
        <v>1738.4169350227462</v>
      </c>
      <c r="BH799">
        <v>9.5019672736062141E-3</v>
      </c>
    </row>
    <row r="800" spans="1:60" x14ac:dyDescent="0.25">
      <c r="A800" s="6" t="s">
        <v>554</v>
      </c>
      <c r="B800" t="s">
        <v>1157</v>
      </c>
      <c r="C800" s="6">
        <v>140609</v>
      </c>
      <c r="D800" t="s">
        <v>1085</v>
      </c>
      <c r="F800" s="2" t="s">
        <v>1169</v>
      </c>
      <c r="G800" s="2">
        <v>6523</v>
      </c>
      <c r="H800" s="2">
        <v>0</v>
      </c>
      <c r="I800">
        <v>9.3934490341148926</v>
      </c>
      <c r="J800">
        <v>7.6508168876027918E-2</v>
      </c>
      <c r="K800">
        <v>173.70078835111298</v>
      </c>
      <c r="L800">
        <v>0.86517108152071964</v>
      </c>
      <c r="M800">
        <v>1.1422404264591435</v>
      </c>
      <c r="N800">
        <v>24.563131332397461</v>
      </c>
      <c r="O800" s="2">
        <v>6</v>
      </c>
      <c r="P800">
        <v>1.4200000166893005</v>
      </c>
      <c r="Q800" s="2">
        <v>0</v>
      </c>
      <c r="R800">
        <v>1.4200000166893005</v>
      </c>
      <c r="S800" s="2">
        <v>25.105361938476563</v>
      </c>
      <c r="T800" s="2">
        <v>24.563131332397461</v>
      </c>
      <c r="U800" s="2">
        <v>26.030363082885742</v>
      </c>
      <c r="V800" s="2">
        <v>399.07650756835937</v>
      </c>
      <c r="W800" s="2">
        <v>384.48947143554687</v>
      </c>
      <c r="X800" s="2">
        <v>18.607351303100586</v>
      </c>
      <c r="Y800" s="2">
        <v>19.879125595092773</v>
      </c>
      <c r="Z800" s="2">
        <v>57.206798553466797</v>
      </c>
      <c r="AA800" s="2">
        <v>61.116767883300781</v>
      </c>
      <c r="AB800" s="2">
        <v>400.05789184570312</v>
      </c>
      <c r="AC800" s="2">
        <v>1498.577880859375</v>
      </c>
      <c r="AD800" s="2">
        <v>0.16017900407314301</v>
      </c>
      <c r="AE800" s="2">
        <v>98.372367858886719</v>
      </c>
      <c r="AF800" s="2">
        <v>2.8833942413330078</v>
      </c>
      <c r="AG800" s="2">
        <v>0.21913009881973267</v>
      </c>
      <c r="AH800" s="2">
        <v>1</v>
      </c>
      <c r="AI800" s="2">
        <v>-0.21956524252891541</v>
      </c>
      <c r="AJ800" s="2">
        <v>2.737391471862793</v>
      </c>
      <c r="AK800" s="2">
        <v>1</v>
      </c>
      <c r="AL800" s="2">
        <v>0</v>
      </c>
      <c r="AM800" s="2">
        <v>0.15999999642372131</v>
      </c>
      <c r="AN800" s="2">
        <v>111115</v>
      </c>
      <c r="AO800">
        <v>0.66676315307617184</v>
      </c>
      <c r="AP800">
        <v>8.6517108152071962E-4</v>
      </c>
      <c r="AQ800">
        <v>297.71313133239744</v>
      </c>
      <c r="AR800">
        <v>298.25536193847654</v>
      </c>
      <c r="AS800">
        <v>239.77245557816786</v>
      </c>
      <c r="AT800">
        <v>2.4632983076230501</v>
      </c>
      <c r="AU800">
        <v>3.0977970822126202</v>
      </c>
      <c r="AV800">
        <v>31.490520657755752</v>
      </c>
      <c r="AW800">
        <v>11.611395062662979</v>
      </c>
      <c r="AX800">
        <v>24.834246635437012</v>
      </c>
      <c r="AY800">
        <v>3.1483911538145466</v>
      </c>
      <c r="AZ800">
        <v>7.2596730260975129E-2</v>
      </c>
      <c r="BA800">
        <v>1.9555566557534767</v>
      </c>
      <c r="BB800">
        <v>1.1928344980610699</v>
      </c>
      <c r="BC800">
        <v>4.5708877386137901E-2</v>
      </c>
      <c r="BD800">
        <v>17.08735784905431</v>
      </c>
      <c r="BE800">
        <v>0.45176994756859279</v>
      </c>
      <c r="BF800">
        <v>64.090087607259377</v>
      </c>
      <c r="BG800">
        <v>375.55907985314326</v>
      </c>
      <c r="BH800">
        <v>1.6030153545113675E-2</v>
      </c>
    </row>
    <row r="801" spans="1:60" x14ac:dyDescent="0.25">
      <c r="A801" s="6" t="s">
        <v>554</v>
      </c>
      <c r="B801" t="s">
        <v>1157</v>
      </c>
      <c r="C801" s="6">
        <v>140609</v>
      </c>
      <c r="D801" t="s">
        <v>1087</v>
      </c>
      <c r="F801" s="2" t="s">
        <v>1164</v>
      </c>
      <c r="G801" s="2">
        <v>5721.5</v>
      </c>
      <c r="H801" s="2">
        <v>0</v>
      </c>
      <c r="I801">
        <v>20.884401251671498</v>
      </c>
      <c r="J801">
        <v>5.7712323172991867E-2</v>
      </c>
      <c r="K801">
        <v>1129.4351090667508</v>
      </c>
      <c r="L801">
        <v>0.63279254533865958</v>
      </c>
      <c r="M801">
        <v>1.0934466161491638</v>
      </c>
      <c r="N801">
        <v>24.666950225830078</v>
      </c>
      <c r="O801" s="2">
        <v>6</v>
      </c>
      <c r="P801">
        <v>1.4200000166893005</v>
      </c>
      <c r="Q801" s="2">
        <v>0</v>
      </c>
      <c r="R801">
        <v>1.4200000166893005</v>
      </c>
      <c r="S801" s="2">
        <v>25.219753265380859</v>
      </c>
      <c r="T801" s="2">
        <v>24.666950225830078</v>
      </c>
      <c r="U801" s="2">
        <v>26.030126571655273</v>
      </c>
      <c r="V801" s="2">
        <v>1798.6905517578125</v>
      </c>
      <c r="W801" s="2">
        <v>1754.7569580078125</v>
      </c>
      <c r="X801" s="2">
        <v>19.327310562133789</v>
      </c>
      <c r="Y801" s="2">
        <v>20.565290451049805</v>
      </c>
      <c r="Z801" s="2">
        <v>59.033908843994141</v>
      </c>
      <c r="AA801" s="2">
        <v>62.815231323242188</v>
      </c>
      <c r="AB801" s="2">
        <v>300.38241577148437</v>
      </c>
      <c r="AC801" s="2">
        <v>1499.4139404296875</v>
      </c>
      <c r="AD801" s="2">
        <v>0.24427855014801025</v>
      </c>
      <c r="AE801" s="2">
        <v>98.400749206542969</v>
      </c>
      <c r="AF801" s="2">
        <v>-13.344114303588867</v>
      </c>
      <c r="AG801" s="2">
        <v>6.491522490978241E-2</v>
      </c>
      <c r="AH801" s="2">
        <v>0.66666668653488159</v>
      </c>
      <c r="AI801" s="2">
        <v>-0.21956524252891541</v>
      </c>
      <c r="AJ801" s="2">
        <v>2.737391471862793</v>
      </c>
      <c r="AK801" s="2">
        <v>1</v>
      </c>
      <c r="AL801" s="2">
        <v>0</v>
      </c>
      <c r="AM801" s="2">
        <v>0.15999999642372131</v>
      </c>
      <c r="AN801" s="2">
        <v>111115</v>
      </c>
      <c r="AO801">
        <v>0.50063735961914058</v>
      </c>
      <c r="AP801">
        <v>6.3279254533865961E-4</v>
      </c>
      <c r="AQ801">
        <v>297.81695022583006</v>
      </c>
      <c r="AR801">
        <v>298.36975326538084</v>
      </c>
      <c r="AS801">
        <v>239.90622510642788</v>
      </c>
      <c r="AT801">
        <v>2.5875099495825831</v>
      </c>
      <c r="AU801">
        <v>3.1170866041826284</v>
      </c>
      <c r="AV801">
        <v>31.67746820341652</v>
      </c>
      <c r="AW801">
        <v>11.112177752366716</v>
      </c>
      <c r="AX801">
        <v>24.943351745605469</v>
      </c>
      <c r="AY801">
        <v>3.1689546431490507</v>
      </c>
      <c r="AZ801">
        <v>5.5458357934849351E-2</v>
      </c>
      <c r="BA801">
        <v>2.0236399880334646</v>
      </c>
      <c r="BB801">
        <v>1.1453146551155862</v>
      </c>
      <c r="BC801">
        <v>3.4857168205889376E-2</v>
      </c>
      <c r="BD801">
        <v>111.13726091234186</v>
      </c>
      <c r="BE801">
        <v>0.64364190374774533</v>
      </c>
      <c r="BF801">
        <v>65.386753621629722</v>
      </c>
      <c r="BG801">
        <v>1734.9020697272545</v>
      </c>
      <c r="BH801">
        <v>7.8711255407804132E-3</v>
      </c>
    </row>
    <row r="802" spans="1:60" x14ac:dyDescent="0.25">
      <c r="A802" s="6" t="s">
        <v>554</v>
      </c>
      <c r="B802" t="s">
        <v>1157</v>
      </c>
      <c r="C802" s="6">
        <v>140609</v>
      </c>
      <c r="D802" t="s">
        <v>1087</v>
      </c>
      <c r="F802" s="2" t="s">
        <v>1165</v>
      </c>
      <c r="G802" s="2">
        <v>5835</v>
      </c>
      <c r="H802" s="2">
        <v>0</v>
      </c>
      <c r="I802">
        <v>3.9552006721019946</v>
      </c>
      <c r="J802">
        <v>4.884695954833896E-2</v>
      </c>
      <c r="K802">
        <v>252.62446954494098</v>
      </c>
      <c r="L802">
        <v>0.54294013552020082</v>
      </c>
      <c r="M802">
        <v>1.1016052260598257</v>
      </c>
      <c r="N802">
        <v>24.768823623657227</v>
      </c>
      <c r="O802" s="2">
        <v>6</v>
      </c>
      <c r="P802">
        <v>1.4200000166893005</v>
      </c>
      <c r="Q802" s="2">
        <v>0</v>
      </c>
      <c r="R802">
        <v>1.4200000166893005</v>
      </c>
      <c r="S802" s="2">
        <v>25.219814300537109</v>
      </c>
      <c r="T802" s="2">
        <v>24.768823623657227</v>
      </c>
      <c r="U802" s="2">
        <v>26.031326293945313</v>
      </c>
      <c r="V802" s="2">
        <v>400.2164306640625</v>
      </c>
      <c r="W802" s="2">
        <v>391.89437866210937</v>
      </c>
      <c r="X802" s="2">
        <v>19.614677429199219</v>
      </c>
      <c r="Y802" s="2">
        <v>20.676332473754883</v>
      </c>
      <c r="Z802" s="2">
        <v>59.909812927246094</v>
      </c>
      <c r="AA802" s="2">
        <v>63.1524658203125</v>
      </c>
      <c r="AB802" s="2">
        <v>300.50106811523437</v>
      </c>
      <c r="AC802" s="2">
        <v>1499.3006591796875</v>
      </c>
      <c r="AD802" s="2">
        <v>0.19622305035591125</v>
      </c>
      <c r="AE802" s="2">
        <v>98.398078918457031</v>
      </c>
      <c r="AF802" s="2">
        <v>2.8963336944580078</v>
      </c>
      <c r="AG802" s="2">
        <v>0.31738334894180298</v>
      </c>
      <c r="AH802" s="2">
        <v>0.66666668653488159</v>
      </c>
      <c r="AI802" s="2">
        <v>-0.21956524252891541</v>
      </c>
      <c r="AJ802" s="2">
        <v>2.737391471862793</v>
      </c>
      <c r="AK802" s="2">
        <v>1</v>
      </c>
      <c r="AL802" s="2">
        <v>0</v>
      </c>
      <c r="AM802" s="2">
        <v>0.15999999642372131</v>
      </c>
      <c r="AN802" s="2">
        <v>111115</v>
      </c>
      <c r="AO802">
        <v>0.50083511352539056</v>
      </c>
      <c r="AP802">
        <v>5.4294013552020086E-4</v>
      </c>
      <c r="AQ802">
        <v>297.9188236236572</v>
      </c>
      <c r="AR802">
        <v>298.36981430053709</v>
      </c>
      <c r="AS802">
        <v>239.88810010683301</v>
      </c>
      <c r="AT802">
        <v>2.6201547008461414</v>
      </c>
      <c r="AU802">
        <v>3.1361166205566144</v>
      </c>
      <c r="AV802">
        <v>31.871726105095302</v>
      </c>
      <c r="AW802">
        <v>11.195393631340419</v>
      </c>
      <c r="AX802">
        <v>24.994318962097168</v>
      </c>
      <c r="AY802">
        <v>3.1786007978971975</v>
      </c>
      <c r="AZ802">
        <v>4.7222538832146506E-2</v>
      </c>
      <c r="BA802">
        <v>2.0345113944967887</v>
      </c>
      <c r="BB802">
        <v>1.1440894034004088</v>
      </c>
      <c r="BC802">
        <v>2.9655855121027575E-2</v>
      </c>
      <c r="BD802">
        <v>24.857762491016448</v>
      </c>
      <c r="BE802">
        <v>0.64462386627585011</v>
      </c>
      <c r="BF802">
        <v>65.125432856001595</v>
      </c>
      <c r="BG802">
        <v>388.13415271522052</v>
      </c>
      <c r="BH802">
        <v>6.6364723124992296E-3</v>
      </c>
    </row>
    <row r="803" spans="1:60" x14ac:dyDescent="0.25">
      <c r="A803" s="6" t="s">
        <v>554</v>
      </c>
      <c r="B803" t="s">
        <v>1157</v>
      </c>
      <c r="C803" s="6">
        <v>140609</v>
      </c>
      <c r="D803" t="s">
        <v>1089</v>
      </c>
      <c r="F803" s="2" t="s">
        <v>1172</v>
      </c>
      <c r="G803" s="2">
        <v>10339.5</v>
      </c>
      <c r="H803" s="2">
        <v>0</v>
      </c>
      <c r="I803">
        <v>20.773374279332923</v>
      </c>
      <c r="J803">
        <v>0.18385714179326929</v>
      </c>
      <c r="K803">
        <v>1549.7171732437016</v>
      </c>
      <c r="L803">
        <v>1.8119859083733698</v>
      </c>
      <c r="M803">
        <v>1.0656703331584536</v>
      </c>
      <c r="N803">
        <v>24.617378234863281</v>
      </c>
      <c r="O803" s="2">
        <v>6</v>
      </c>
      <c r="P803">
        <v>1.4200000166893005</v>
      </c>
      <c r="Q803" s="2">
        <v>0</v>
      </c>
      <c r="R803">
        <v>1.4200000166893005</v>
      </c>
      <c r="S803" s="2">
        <v>25.301109313964844</v>
      </c>
      <c r="T803" s="2">
        <v>24.617378234863281</v>
      </c>
      <c r="U803" s="2">
        <v>26.024868011474609</v>
      </c>
      <c r="V803" s="2">
        <v>1800.262939453125</v>
      </c>
      <c r="W803" s="2">
        <v>1779.6978759765625</v>
      </c>
      <c r="X803" s="2">
        <v>19.252449035644531</v>
      </c>
      <c r="Y803" s="2">
        <v>20.77296257019043</v>
      </c>
      <c r="Z803" s="2">
        <v>58.467380523681641</v>
      </c>
      <c r="AA803" s="2">
        <v>63.084995269775391</v>
      </c>
      <c r="AB803" s="2">
        <v>700.16302490234375</v>
      </c>
      <c r="AC803" s="2">
        <v>1499.709228515625</v>
      </c>
      <c r="AD803" s="2">
        <v>0.19221492111682892</v>
      </c>
      <c r="AE803" s="2">
        <v>98.310134887695313</v>
      </c>
      <c r="AF803" s="2">
        <v>-9.5715923309326172</v>
      </c>
      <c r="AG803" s="2">
        <v>0.21905380487442017</v>
      </c>
      <c r="AH803" s="2">
        <v>1</v>
      </c>
      <c r="AI803" s="2">
        <v>-0.21956524252891541</v>
      </c>
      <c r="AJ803" s="2">
        <v>2.737391471862793</v>
      </c>
      <c r="AK803" s="2">
        <v>1</v>
      </c>
      <c r="AL803" s="2">
        <v>0</v>
      </c>
      <c r="AM803" s="2">
        <v>0.15999999642372131</v>
      </c>
      <c r="AN803" s="2">
        <v>111115</v>
      </c>
      <c r="AO803">
        <v>1.1669383748372395</v>
      </c>
      <c r="AP803">
        <v>1.8119859083733699E-3</v>
      </c>
      <c r="AQ803">
        <v>297.76737823486326</v>
      </c>
      <c r="AR803">
        <v>298.45110931396482</v>
      </c>
      <c r="AS803">
        <v>239.95347119912185</v>
      </c>
      <c r="AT803">
        <v>1.9895753519814494</v>
      </c>
      <c r="AU803">
        <v>3.1078630854509206</v>
      </c>
      <c r="AV803">
        <v>31.612845298210519</v>
      </c>
      <c r="AW803">
        <v>10.83988272802009</v>
      </c>
      <c r="AX803">
        <v>24.959243774414063</v>
      </c>
      <c r="AY803">
        <v>3.1719596510142956</v>
      </c>
      <c r="AZ803">
        <v>0.16278079568002049</v>
      </c>
      <c r="BA803">
        <v>2.042192752292467</v>
      </c>
      <c r="BB803">
        <v>1.1297668987218286</v>
      </c>
      <c r="BC803">
        <v>0.10344259571692482</v>
      </c>
      <c r="BD803">
        <v>152.35290433936618</v>
      </c>
      <c r="BE803">
        <v>0.8707754243923761</v>
      </c>
      <c r="BF803">
        <v>68.824693965053257</v>
      </c>
      <c r="BG803">
        <v>1759.9485415064944</v>
      </c>
      <c r="BH803">
        <v>8.1236530141544569E-3</v>
      </c>
    </row>
    <row r="804" spans="1:60" x14ac:dyDescent="0.25">
      <c r="A804" s="6" t="s">
        <v>554</v>
      </c>
      <c r="B804" t="s">
        <v>1157</v>
      </c>
      <c r="C804" s="6">
        <v>140609</v>
      </c>
      <c r="D804" t="s">
        <v>1089</v>
      </c>
      <c r="F804" s="2" t="s">
        <v>1173</v>
      </c>
      <c r="G804" s="2">
        <v>10422.5</v>
      </c>
      <c r="H804" s="2">
        <v>0</v>
      </c>
      <c r="I804">
        <v>7.1684665189451602</v>
      </c>
      <c r="J804">
        <v>0.13338797625798202</v>
      </c>
      <c r="K804">
        <v>292.69566480682357</v>
      </c>
      <c r="L804">
        <v>1.4559598625292176</v>
      </c>
      <c r="M804">
        <v>1.1430468794749085</v>
      </c>
      <c r="N804">
        <v>24.849824905395508</v>
      </c>
      <c r="O804" s="2">
        <v>6</v>
      </c>
      <c r="P804">
        <v>1.4200000166893005</v>
      </c>
      <c r="Q804" s="2">
        <v>0</v>
      </c>
      <c r="R804">
        <v>1.4200000166893005</v>
      </c>
      <c r="S804" s="2">
        <v>25.374038696289062</v>
      </c>
      <c r="T804" s="2">
        <v>24.849824905395508</v>
      </c>
      <c r="U804" s="2">
        <v>26.025596618652344</v>
      </c>
      <c r="V804" s="2">
        <v>398.6905517578125</v>
      </c>
      <c r="W804" s="2">
        <v>392.05841064453125</v>
      </c>
      <c r="X804" s="2">
        <v>19.206199645996094</v>
      </c>
      <c r="Y804" s="2">
        <v>20.428388595581055</v>
      </c>
      <c r="Z804" s="2">
        <v>58.073223114013672</v>
      </c>
      <c r="AA804" s="2">
        <v>61.768718719482422</v>
      </c>
      <c r="AB804" s="2">
        <v>700.16192626953125</v>
      </c>
      <c r="AC804" s="2">
        <v>1498.750244140625</v>
      </c>
      <c r="AD804" s="2">
        <v>0.29933908581733704</v>
      </c>
      <c r="AE804" s="2">
        <v>98.307960510253906</v>
      </c>
      <c r="AF804" s="2">
        <v>5.3162250518798828</v>
      </c>
      <c r="AG804" s="2">
        <v>0.22281700372695923</v>
      </c>
      <c r="AH804" s="2">
        <v>1</v>
      </c>
      <c r="AI804" s="2">
        <v>-0.21956524252891541</v>
      </c>
      <c r="AJ804" s="2">
        <v>2.737391471862793</v>
      </c>
      <c r="AK804" s="2">
        <v>1</v>
      </c>
      <c r="AL804" s="2">
        <v>0</v>
      </c>
      <c r="AM804" s="2">
        <v>0.15999999642372131</v>
      </c>
      <c r="AN804" s="2">
        <v>111115</v>
      </c>
      <c r="AO804">
        <v>1.1669365437825521</v>
      </c>
      <c r="AP804">
        <v>1.4559598625292177E-3</v>
      </c>
      <c r="AQ804">
        <v>297.99982490539549</v>
      </c>
      <c r="AR804">
        <v>298.52403869628904</v>
      </c>
      <c r="AS804">
        <v>239.80003370255145</v>
      </c>
      <c r="AT804">
        <v>2.1517047092006676</v>
      </c>
      <c r="AU804">
        <v>3.1513200988174122</v>
      </c>
      <c r="AV804">
        <v>32.055594302444277</v>
      </c>
      <c r="AW804">
        <v>11.627205706863222</v>
      </c>
      <c r="AX804">
        <v>25.111931800842285</v>
      </c>
      <c r="AY804">
        <v>3.2009584156591191</v>
      </c>
      <c r="AZ804">
        <v>0.12193407530665426</v>
      </c>
      <c r="BA804">
        <v>2.0082732193425037</v>
      </c>
      <c r="BB804">
        <v>1.1926851963166154</v>
      </c>
      <c r="BC804">
        <v>7.7161250719138513E-2</v>
      </c>
      <c r="BD804">
        <v>28.774313857351725</v>
      </c>
      <c r="BE804">
        <v>0.74656137162225755</v>
      </c>
      <c r="BF804">
        <v>65.949077196696251</v>
      </c>
      <c r="BG804">
        <v>385.24331931577291</v>
      </c>
      <c r="BH804">
        <v>1.2271562623837329E-2</v>
      </c>
    </row>
    <row r="805" spans="1:60" x14ac:dyDescent="0.25">
      <c r="A805" s="6" t="s">
        <v>554</v>
      </c>
      <c r="B805" t="s">
        <v>1157</v>
      </c>
      <c r="C805" s="6">
        <v>140609</v>
      </c>
      <c r="D805" t="s">
        <v>1088</v>
      </c>
      <c r="F805" s="2" t="s">
        <v>1174</v>
      </c>
      <c r="G805" s="2">
        <v>10660.5</v>
      </c>
      <c r="H805" s="2">
        <v>0</v>
      </c>
      <c r="I805">
        <v>23.273361499640647</v>
      </c>
      <c r="J805">
        <v>0.21649822296337365</v>
      </c>
      <c r="K805">
        <v>1525.1181523819723</v>
      </c>
      <c r="L805">
        <v>2.0131832006064401</v>
      </c>
      <c r="M805">
        <v>1.0251381272263367</v>
      </c>
      <c r="N805">
        <v>24.894584655761719</v>
      </c>
      <c r="O805" s="2">
        <v>6</v>
      </c>
      <c r="P805">
        <v>1.4200000166893005</v>
      </c>
      <c r="Q805" s="2">
        <v>0</v>
      </c>
      <c r="R805">
        <v>1.4200000166893005</v>
      </c>
      <c r="S805" s="2">
        <v>24.765487670898438</v>
      </c>
      <c r="T805" s="2">
        <v>24.894584655761719</v>
      </c>
      <c r="U805" s="2">
        <v>25.032936096191406</v>
      </c>
      <c r="V805" s="2">
        <v>1800.605224609375</v>
      </c>
      <c r="W805" s="2">
        <v>1747.090576171875</v>
      </c>
      <c r="X805" s="2">
        <v>17.77983283996582</v>
      </c>
      <c r="Y805" s="2">
        <v>21.713882446289063</v>
      </c>
      <c r="Z805" s="2">
        <v>55.744651794433594</v>
      </c>
      <c r="AA805" s="2">
        <v>68.078971862792969</v>
      </c>
      <c r="AB805" s="2">
        <v>300.372802734375</v>
      </c>
      <c r="AC805" s="2">
        <v>1499.647216796875</v>
      </c>
      <c r="AD805" s="2">
        <v>0.14716354012489319</v>
      </c>
      <c r="AE805" s="2">
        <v>98.306266784667969</v>
      </c>
      <c r="AF805" s="2">
        <v>-7.9536724090576172</v>
      </c>
      <c r="AG805" s="2">
        <v>0.2074628472328186</v>
      </c>
      <c r="AH805" s="2">
        <v>0.66666668653488159</v>
      </c>
      <c r="AI805" s="2">
        <v>-0.21956524252891541</v>
      </c>
      <c r="AJ805" s="2">
        <v>2.737391471862793</v>
      </c>
      <c r="AK805" s="2">
        <v>1</v>
      </c>
      <c r="AL805" s="2">
        <v>0</v>
      </c>
      <c r="AM805" s="2">
        <v>0.15999999642372131</v>
      </c>
      <c r="AN805" s="2">
        <v>111115</v>
      </c>
      <c r="AO805">
        <v>0.50062133789062491</v>
      </c>
      <c r="AP805">
        <v>2.0131832006064399E-3</v>
      </c>
      <c r="AQ805">
        <v>298.0445846557617</v>
      </c>
      <c r="AR805">
        <v>297.91548767089841</v>
      </c>
      <c r="AS805">
        <v>239.94354932434362</v>
      </c>
      <c r="AT805">
        <v>1.7736485759142169</v>
      </c>
      <c r="AU805">
        <v>3.1597488479221481</v>
      </c>
      <c r="AV805">
        <v>32.141886283234875</v>
      </c>
      <c r="AW805">
        <v>10.428003836945813</v>
      </c>
      <c r="AX805">
        <v>24.830036163330078</v>
      </c>
      <c r="AY805">
        <v>3.1475999313535876</v>
      </c>
      <c r="AZ805">
        <v>0.18785689637310091</v>
      </c>
      <c r="BA805">
        <v>2.1346107206958114</v>
      </c>
      <c r="BB805">
        <v>1.0129892106577763</v>
      </c>
      <c r="BC805">
        <v>0.11968666587786465</v>
      </c>
      <c r="BD805">
        <v>149.92867196620207</v>
      </c>
      <c r="BE805">
        <v>0.87294738646219705</v>
      </c>
      <c r="BF805">
        <v>71.069389290329028</v>
      </c>
      <c r="BG805">
        <v>1724.964493316068</v>
      </c>
      <c r="BH805">
        <v>9.5887399127435116E-3</v>
      </c>
    </row>
    <row r="806" spans="1:60" x14ac:dyDescent="0.25">
      <c r="A806" s="6" t="s">
        <v>554</v>
      </c>
      <c r="B806" t="s">
        <v>1157</v>
      </c>
      <c r="C806" s="6">
        <v>140609</v>
      </c>
      <c r="D806" t="s">
        <v>1088</v>
      </c>
      <c r="F806" s="2" t="s">
        <v>1175</v>
      </c>
      <c r="G806" s="2">
        <v>10780.5</v>
      </c>
      <c r="H806" s="2">
        <v>0</v>
      </c>
      <c r="I806">
        <v>12.918904917522857</v>
      </c>
      <c r="J806">
        <v>0.21412626207586641</v>
      </c>
      <c r="K806">
        <v>257.84634753935899</v>
      </c>
      <c r="L806">
        <v>1.9935592235926047</v>
      </c>
      <c r="M806">
        <v>1.0249091772543446</v>
      </c>
      <c r="N806">
        <v>24.892667770385742</v>
      </c>
      <c r="O806" s="2">
        <v>6</v>
      </c>
      <c r="P806">
        <v>1.4200000166893005</v>
      </c>
      <c r="Q806" s="2">
        <v>0</v>
      </c>
      <c r="R806">
        <v>1.4200000166893005</v>
      </c>
      <c r="S806" s="2">
        <v>24.741352081298828</v>
      </c>
      <c r="T806" s="2">
        <v>24.892667770385742</v>
      </c>
      <c r="U806" s="2">
        <v>25.043415069580078</v>
      </c>
      <c r="V806" s="2">
        <v>399.42529296875</v>
      </c>
      <c r="W806" s="2">
        <v>372.14144897460937</v>
      </c>
      <c r="X806" s="2">
        <v>17.817298889160156</v>
      </c>
      <c r="Y806" s="2">
        <v>21.712459564208984</v>
      </c>
      <c r="Z806" s="2">
        <v>55.942901611328125</v>
      </c>
      <c r="AA806" s="2">
        <v>68.172958374023437</v>
      </c>
      <c r="AB806" s="2">
        <v>300.41494750976562</v>
      </c>
      <c r="AC806" s="2">
        <v>1499.3076171875</v>
      </c>
      <c r="AD806" s="2">
        <v>0.19321750104427338</v>
      </c>
      <c r="AE806" s="2">
        <v>98.306610107421875</v>
      </c>
      <c r="AF806" s="2">
        <v>5.5241413116455078</v>
      </c>
      <c r="AG806" s="2">
        <v>0.21827942132949829</v>
      </c>
      <c r="AH806" s="2">
        <v>1</v>
      </c>
      <c r="AI806" s="2">
        <v>-0.21956524252891541</v>
      </c>
      <c r="AJ806" s="2">
        <v>2.737391471862793</v>
      </c>
      <c r="AK806" s="2">
        <v>1</v>
      </c>
      <c r="AL806" s="2">
        <v>0</v>
      </c>
      <c r="AM806" s="2">
        <v>0.15999999642372131</v>
      </c>
      <c r="AN806" s="2">
        <v>111115</v>
      </c>
      <c r="AO806">
        <v>0.5006915791829426</v>
      </c>
      <c r="AP806">
        <v>1.9935592235926047E-3</v>
      </c>
      <c r="AQ806">
        <v>298.04266777038572</v>
      </c>
      <c r="AR806">
        <v>297.89135208129881</v>
      </c>
      <c r="AS806">
        <v>239.88921338805812</v>
      </c>
      <c r="AT806">
        <v>1.7802646459938938</v>
      </c>
      <c r="AU806">
        <v>3.1593874741062002</v>
      </c>
      <c r="AV806">
        <v>32.138098045023277</v>
      </c>
      <c r="AW806">
        <v>10.425638480814293</v>
      </c>
      <c r="AX806">
        <v>24.817009925842285</v>
      </c>
      <c r="AY806">
        <v>3.1451531704258482</v>
      </c>
      <c r="AZ806">
        <v>0.18606842058198297</v>
      </c>
      <c r="BA806">
        <v>2.1344782968518556</v>
      </c>
      <c r="BB806">
        <v>1.0106748735739925</v>
      </c>
      <c r="BC806">
        <v>0.11852532382101191</v>
      </c>
      <c r="BD806">
        <v>25.348000355174563</v>
      </c>
      <c r="BE806">
        <v>0.69287188581068659</v>
      </c>
      <c r="BF806">
        <v>71.030631051416933</v>
      </c>
      <c r="BG806">
        <v>359.85939162694956</v>
      </c>
      <c r="BH806">
        <v>2.5499903299346899E-2</v>
      </c>
    </row>
    <row r="807" spans="1:60" x14ac:dyDescent="0.25">
      <c r="A807" s="6" t="s">
        <v>554</v>
      </c>
      <c r="B807" t="s">
        <v>1157</v>
      </c>
      <c r="C807" s="6">
        <v>140609</v>
      </c>
      <c r="D807" t="s">
        <v>1090</v>
      </c>
      <c r="F807" s="2" t="s">
        <v>1170</v>
      </c>
      <c r="G807" s="2">
        <v>9853.5</v>
      </c>
      <c r="H807" s="2">
        <v>0</v>
      </c>
      <c r="I807">
        <v>16.258915012246742</v>
      </c>
      <c r="J807">
        <v>0.10864839764694816</v>
      </c>
      <c r="K807">
        <v>1502.5775987255504</v>
      </c>
      <c r="L807">
        <v>0.81108738693626048</v>
      </c>
      <c r="M807">
        <v>0.76877431698623111</v>
      </c>
      <c r="N807">
        <v>24.264636993408203</v>
      </c>
      <c r="O807" s="2">
        <v>6</v>
      </c>
      <c r="P807">
        <v>1.4200000166893005</v>
      </c>
      <c r="Q807" s="2">
        <v>0</v>
      </c>
      <c r="R807">
        <v>1.4200000166893005</v>
      </c>
      <c r="S807" s="2">
        <v>23.852104187011719</v>
      </c>
      <c r="T807" s="2">
        <v>24.264636993408203</v>
      </c>
      <c r="U807" s="2">
        <v>24.064441680908203</v>
      </c>
      <c r="V807" s="2">
        <v>1799.8031005859375</v>
      </c>
      <c r="W807" s="2">
        <v>1778.578857421875</v>
      </c>
      <c r="X807" s="2">
        <v>22.180095672607422</v>
      </c>
      <c r="Y807" s="2">
        <v>23.130102157592773</v>
      </c>
      <c r="Z807" s="2">
        <v>73.463386535644531</v>
      </c>
      <c r="AA807" s="2">
        <v>76.609931945800781</v>
      </c>
      <c r="AB807" s="2">
        <v>500.41354370117187</v>
      </c>
      <c r="AC807" s="2">
        <v>1483.484130859375</v>
      </c>
      <c r="AD807" s="2">
        <v>0.26130202412605286</v>
      </c>
      <c r="AE807" s="2">
        <v>98.319610595703125</v>
      </c>
      <c r="AF807" s="2">
        <v>-9.0868206024169922</v>
      </c>
      <c r="AG807" s="2">
        <v>0.3577924370765686</v>
      </c>
      <c r="AH807" s="2">
        <v>0.66666668653488159</v>
      </c>
      <c r="AI807" s="2">
        <v>-0.21956524252891541</v>
      </c>
      <c r="AJ807" s="2">
        <v>2.737391471862793</v>
      </c>
      <c r="AK807" s="2">
        <v>1</v>
      </c>
      <c r="AL807" s="2">
        <v>0</v>
      </c>
      <c r="AM807" s="2">
        <v>0.15999999642372131</v>
      </c>
      <c r="AN807" s="2">
        <v>111115</v>
      </c>
      <c r="AO807">
        <v>0.83402257283528636</v>
      </c>
      <c r="AP807">
        <v>8.1108738693626043E-4</v>
      </c>
      <c r="AQ807">
        <v>297.41463699340818</v>
      </c>
      <c r="AR807">
        <v>297.0021041870117</v>
      </c>
      <c r="AS807">
        <v>237.35745563214732</v>
      </c>
      <c r="AT807">
        <v>2.3352786899534146</v>
      </c>
      <c r="AU807">
        <v>3.0429169541595851</v>
      </c>
      <c r="AV807">
        <v>30.949237244971048</v>
      </c>
      <c r="AW807">
        <v>7.8191350873782746</v>
      </c>
      <c r="AX807">
        <v>24.058370590209961</v>
      </c>
      <c r="AY807">
        <v>3.0054919245799323</v>
      </c>
      <c r="AZ807">
        <v>0.10092623328230911</v>
      </c>
      <c r="BA807">
        <v>2.274142637173354</v>
      </c>
      <c r="BB807">
        <v>0.73134928740657834</v>
      </c>
      <c r="BC807">
        <v>6.3730025737573859E-2</v>
      </c>
      <c r="BD807">
        <v>147.73284439652281</v>
      </c>
      <c r="BE807">
        <v>0.84481921757666678</v>
      </c>
      <c r="BF807">
        <v>75.879052024584354</v>
      </c>
      <c r="BG807">
        <v>1763.1214384017626</v>
      </c>
      <c r="BH807">
        <v>6.9973118765767079E-3</v>
      </c>
    </row>
    <row r="808" spans="1:60" x14ac:dyDescent="0.25">
      <c r="A808" s="6" t="s">
        <v>554</v>
      </c>
      <c r="B808" t="s">
        <v>1157</v>
      </c>
      <c r="C808" s="6">
        <v>140609</v>
      </c>
      <c r="D808" t="s">
        <v>1090</v>
      </c>
      <c r="F808" s="2" t="s">
        <v>1171</v>
      </c>
      <c r="G808" s="2">
        <v>9989.5</v>
      </c>
      <c r="H808" s="2">
        <v>0</v>
      </c>
      <c r="I808">
        <v>4.3361148413975732</v>
      </c>
      <c r="J808">
        <v>7.7045084774624531E-2</v>
      </c>
      <c r="K808">
        <v>295.19277541671289</v>
      </c>
      <c r="L808">
        <v>0.61202048970521528</v>
      </c>
      <c r="M808">
        <v>0.80117290430148014</v>
      </c>
      <c r="N808">
        <v>24.300210952758789</v>
      </c>
      <c r="O808" s="2">
        <v>6</v>
      </c>
      <c r="P808">
        <v>1.4200000166893005</v>
      </c>
      <c r="Q808" s="2">
        <v>0</v>
      </c>
      <c r="R808">
        <v>1.4200000166893005</v>
      </c>
      <c r="S808" s="2">
        <v>23.776393890380859</v>
      </c>
      <c r="T808" s="2">
        <v>24.300210952758789</v>
      </c>
      <c r="U808" s="2">
        <v>24.073280334472656</v>
      </c>
      <c r="V808" s="2">
        <v>399.49627685546875</v>
      </c>
      <c r="W808" s="2">
        <v>394.00787353515625</v>
      </c>
      <c r="X808" s="2">
        <v>22.150634765625</v>
      </c>
      <c r="Y808" s="2">
        <v>22.867702484130859</v>
      </c>
      <c r="Z808" s="2">
        <v>73.697288513183594</v>
      </c>
      <c r="AA808" s="2">
        <v>76.083038330078125</v>
      </c>
      <c r="AB808" s="2">
        <v>500.39205932617187</v>
      </c>
      <c r="AC808" s="2">
        <v>1498.6451416015625</v>
      </c>
      <c r="AD808" s="2">
        <v>0.26729720830917358</v>
      </c>
      <c r="AE808" s="2">
        <v>98.3150634765625</v>
      </c>
      <c r="AF808" s="2">
        <v>5.0435199737548828</v>
      </c>
      <c r="AG808" s="2">
        <v>0.40417724847793579</v>
      </c>
      <c r="AH808" s="2">
        <v>1</v>
      </c>
      <c r="AI808" s="2">
        <v>-0.21956524252891541</v>
      </c>
      <c r="AJ808" s="2">
        <v>2.737391471862793</v>
      </c>
      <c r="AK808" s="2">
        <v>1</v>
      </c>
      <c r="AL808" s="2">
        <v>0</v>
      </c>
      <c r="AM808" s="2">
        <v>0.15999999642372131</v>
      </c>
      <c r="AN808" s="2">
        <v>111115</v>
      </c>
      <c r="AO808">
        <v>0.83398676554361961</v>
      </c>
      <c r="AP808">
        <v>6.120204897052153E-4</v>
      </c>
      <c r="AQ808">
        <v>297.45021095275877</v>
      </c>
      <c r="AR808">
        <v>296.92639389038084</v>
      </c>
      <c r="AS808">
        <v>239.78321729667732</v>
      </c>
      <c r="AT808">
        <v>2.4531192994185997</v>
      </c>
      <c r="AU808">
        <v>3.0494125255919515</v>
      </c>
      <c r="AV808">
        <v>31.016737596054202</v>
      </c>
      <c r="AW808">
        <v>8.1490351119233431</v>
      </c>
      <c r="AX808">
        <v>24.038302421569824</v>
      </c>
      <c r="AY808">
        <v>3.0018723254933795</v>
      </c>
      <c r="AZ808">
        <v>7.3079977055341749E-2</v>
      </c>
      <c r="BA808">
        <v>2.2482396212904714</v>
      </c>
      <c r="BB808">
        <v>0.75363270420290807</v>
      </c>
      <c r="BC808">
        <v>4.6015410471846013E-2</v>
      </c>
      <c r="BD808">
        <v>29.021896452916788</v>
      </c>
      <c r="BE808">
        <v>0.74920527036212548</v>
      </c>
      <c r="BF808">
        <v>74.389095967770388</v>
      </c>
      <c r="BG808">
        <v>389.8855108822778</v>
      </c>
      <c r="BH808">
        <v>8.2731892840560411E-3</v>
      </c>
    </row>
    <row r="809" spans="1:60" x14ac:dyDescent="0.25">
      <c r="A809" s="6" t="s">
        <v>554</v>
      </c>
      <c r="B809" t="s">
        <v>1157</v>
      </c>
      <c r="C809" s="6">
        <v>140609</v>
      </c>
      <c r="D809" t="s">
        <v>1092</v>
      </c>
      <c r="F809" s="2" t="s">
        <v>1160</v>
      </c>
      <c r="G809" s="2">
        <v>3671.5</v>
      </c>
      <c r="H809" s="2">
        <v>0</v>
      </c>
      <c r="I809">
        <v>29.885434090185662</v>
      </c>
      <c r="J809">
        <v>0.31696351277994039</v>
      </c>
      <c r="K809">
        <v>1539.199150598062</v>
      </c>
      <c r="L809">
        <v>2.9577590331886805</v>
      </c>
      <c r="M809">
        <v>1.0924880454877215</v>
      </c>
      <c r="N809">
        <v>25.476673126220703</v>
      </c>
      <c r="O809" s="2">
        <v>6</v>
      </c>
      <c r="P809">
        <v>1.4200000166893005</v>
      </c>
      <c r="Q809" s="2">
        <v>0</v>
      </c>
      <c r="R809">
        <v>1.4200000166893005</v>
      </c>
      <c r="S809" s="2">
        <v>26.824291229248047</v>
      </c>
      <c r="T809" s="2">
        <v>25.476673126220703</v>
      </c>
      <c r="U809" s="2">
        <v>27.986850738525391</v>
      </c>
      <c r="V809" s="2">
        <v>1800.69580078125</v>
      </c>
      <c r="W809" s="2">
        <v>1748.1219482421875</v>
      </c>
      <c r="X809" s="2">
        <v>17.795438766479492</v>
      </c>
      <c r="Y809" s="2">
        <v>22.133049011230469</v>
      </c>
      <c r="Z809" s="2">
        <v>49.449855804443359</v>
      </c>
      <c r="AA809" s="2">
        <v>61.503177642822266</v>
      </c>
      <c r="AB809" s="2">
        <v>400.07672119140625</v>
      </c>
      <c r="AC809" s="2">
        <v>1499.1585693359375</v>
      </c>
      <c r="AD809" s="2">
        <v>0.14216329157352448</v>
      </c>
      <c r="AE809" s="2">
        <v>98.435699462890625</v>
      </c>
      <c r="AF809" s="2">
        <v>-13.110227584838867</v>
      </c>
      <c r="AG809" s="2">
        <v>0.1824517697095871</v>
      </c>
      <c r="AH809" s="2">
        <v>1</v>
      </c>
      <c r="AI809" s="2">
        <v>-0.21956524252891541</v>
      </c>
      <c r="AJ809" s="2">
        <v>2.737391471862793</v>
      </c>
      <c r="AK809" s="2">
        <v>1</v>
      </c>
      <c r="AL809" s="2">
        <v>0</v>
      </c>
      <c r="AM809" s="2">
        <v>0.15999999642372131</v>
      </c>
      <c r="AN809" s="2">
        <v>111115</v>
      </c>
      <c r="AO809">
        <v>0.66679453531901023</v>
      </c>
      <c r="AP809">
        <v>2.9577590331886804E-3</v>
      </c>
      <c r="AQ809">
        <v>298.62667312622068</v>
      </c>
      <c r="AR809">
        <v>299.97429122924802</v>
      </c>
      <c r="AS809">
        <v>239.86536573234116</v>
      </c>
      <c r="AT809">
        <v>1.4799024873162665</v>
      </c>
      <c r="AU809">
        <v>3.2711702061546326</v>
      </c>
      <c r="AV809">
        <v>33.231543271431057</v>
      </c>
      <c r="AW809">
        <v>11.098494260200589</v>
      </c>
      <c r="AX809">
        <v>26.150482177734375</v>
      </c>
      <c r="AY809">
        <v>3.4044217040406766</v>
      </c>
      <c r="AZ809">
        <v>0.25912357156684046</v>
      </c>
      <c r="BA809">
        <v>2.1786821606669111</v>
      </c>
      <c r="BB809">
        <v>1.2257395433737654</v>
      </c>
      <c r="BC809">
        <v>0.16631495614430816</v>
      </c>
      <c r="BD809">
        <v>151.51214500180737</v>
      </c>
      <c r="BE809">
        <v>0.88048728645378183</v>
      </c>
      <c r="BF809">
        <v>71.919618249231249</v>
      </c>
      <c r="BG809">
        <v>1719.7097401100955</v>
      </c>
      <c r="BH809">
        <v>1.2498324344206562E-2</v>
      </c>
    </row>
    <row r="810" spans="1:60" x14ac:dyDescent="0.25">
      <c r="A810" s="6" t="s">
        <v>554</v>
      </c>
      <c r="B810" t="s">
        <v>1157</v>
      </c>
      <c r="C810" s="6">
        <v>140609</v>
      </c>
      <c r="D810" t="s">
        <v>1092</v>
      </c>
      <c r="F810" s="2" t="s">
        <v>1161</v>
      </c>
      <c r="G810" s="2">
        <v>3788.5</v>
      </c>
      <c r="H810" s="2">
        <v>0</v>
      </c>
      <c r="I810">
        <v>14.080243425272256</v>
      </c>
      <c r="J810">
        <v>0.32637729103874602</v>
      </c>
      <c r="K810">
        <v>288.20803493844807</v>
      </c>
      <c r="L810">
        <v>3.0867598448802429</v>
      </c>
      <c r="M810">
        <v>1.1127860683437749</v>
      </c>
      <c r="N810">
        <v>25.743988037109375</v>
      </c>
      <c r="O810" s="2">
        <v>6</v>
      </c>
      <c r="P810">
        <v>1.4200000166893005</v>
      </c>
      <c r="Q810" s="2">
        <v>0</v>
      </c>
      <c r="R810">
        <v>1.4200000166893005</v>
      </c>
      <c r="S810" s="2">
        <v>26.930839538574219</v>
      </c>
      <c r="T810" s="2">
        <v>25.743988037109375</v>
      </c>
      <c r="U810" s="2">
        <v>27.986125946044922</v>
      </c>
      <c r="V810" s="2">
        <v>399.7020263671875</v>
      </c>
      <c r="W810" s="2">
        <v>376.8402099609375</v>
      </c>
      <c r="X810" s="2">
        <v>17.932268142700195</v>
      </c>
      <c r="Y810" s="2">
        <v>22.457757949829102</v>
      </c>
      <c r="Z810" s="2">
        <v>49.520000457763672</v>
      </c>
      <c r="AA810" s="2">
        <v>62.017147064208984</v>
      </c>
      <c r="AB810" s="2">
        <v>400.05899047851562</v>
      </c>
      <c r="AC810" s="2">
        <v>1499.97119140625</v>
      </c>
      <c r="AD810" s="2">
        <v>0.11713676899671555</v>
      </c>
      <c r="AE810" s="2">
        <v>98.43780517578125</v>
      </c>
      <c r="AF810" s="2">
        <v>3.3630084991455078</v>
      </c>
      <c r="AG810" s="2">
        <v>9.7839877009391785E-2</v>
      </c>
      <c r="AH810" s="2">
        <v>1</v>
      </c>
      <c r="AI810" s="2">
        <v>-0.21956524252891541</v>
      </c>
      <c r="AJ810" s="2">
        <v>2.737391471862793</v>
      </c>
      <c r="AK810" s="2">
        <v>1</v>
      </c>
      <c r="AL810" s="2">
        <v>0</v>
      </c>
      <c r="AM810" s="2">
        <v>0.15999999642372131</v>
      </c>
      <c r="AN810" s="2">
        <v>111115</v>
      </c>
      <c r="AO810">
        <v>0.66676498413085927</v>
      </c>
      <c r="AP810">
        <v>3.0867598448802427E-3</v>
      </c>
      <c r="AQ810">
        <v>298.89398803710935</v>
      </c>
      <c r="AR810">
        <v>300.0808395385742</v>
      </c>
      <c r="AS810">
        <v>239.995385260685</v>
      </c>
      <c r="AT810">
        <v>1.3918931102575514</v>
      </c>
      <c r="AU810">
        <v>3.3234784700939044</v>
      </c>
      <c r="AV810">
        <v>33.76221629646394</v>
      </c>
      <c r="AW810">
        <v>11.304458346634839</v>
      </c>
      <c r="AX810">
        <v>26.337413787841797</v>
      </c>
      <c r="AY810">
        <v>3.442218790717678</v>
      </c>
      <c r="AZ810">
        <v>0.2653812304312187</v>
      </c>
      <c r="BA810">
        <v>2.2106924017501295</v>
      </c>
      <c r="BB810">
        <v>1.2315263889675485</v>
      </c>
      <c r="BC810">
        <v>0.1704422296989874</v>
      </c>
      <c r="BD810">
        <v>28.370566393365706</v>
      </c>
      <c r="BE810">
        <v>0.76480170459602259</v>
      </c>
      <c r="BF810">
        <v>71.987494120379992</v>
      </c>
      <c r="BG810">
        <v>363.45406319987262</v>
      </c>
      <c r="BH810">
        <v>2.7888020617144686E-2</v>
      </c>
    </row>
    <row r="811" spans="1:60" x14ac:dyDescent="0.25">
      <c r="A811" s="6" t="s">
        <v>554</v>
      </c>
      <c r="B811" t="s">
        <v>1157</v>
      </c>
      <c r="C811" s="6">
        <v>140609</v>
      </c>
      <c r="D811" t="s">
        <v>1093</v>
      </c>
      <c r="F811" s="2" t="s">
        <v>1162</v>
      </c>
      <c r="G811" s="2">
        <v>4030</v>
      </c>
      <c r="H811" s="2">
        <v>0</v>
      </c>
      <c r="I811">
        <v>37.667964361136328</v>
      </c>
      <c r="J811">
        <v>0.51163632525097935</v>
      </c>
      <c r="K811">
        <v>1573.3552659055308</v>
      </c>
      <c r="L811">
        <v>4.1396113818242251</v>
      </c>
      <c r="M811">
        <v>1.0537693452365096</v>
      </c>
      <c r="N811">
        <v>25.243467330932617</v>
      </c>
      <c r="O811" s="2">
        <v>6</v>
      </c>
      <c r="P811">
        <v>1.4200000166893005</v>
      </c>
      <c r="Q811" s="2">
        <v>0</v>
      </c>
      <c r="R811">
        <v>1.4200000166893005</v>
      </c>
      <c r="S811" s="2">
        <v>26.867422103881836</v>
      </c>
      <c r="T811" s="2">
        <v>25.243467330932617</v>
      </c>
      <c r="U811" s="2">
        <v>27.986799240112305</v>
      </c>
      <c r="V811" s="2">
        <v>1800.62939453125</v>
      </c>
      <c r="W811" s="2">
        <v>1755.6888427734375</v>
      </c>
      <c r="X811" s="2">
        <v>18.018465042114258</v>
      </c>
      <c r="Y811" s="2">
        <v>22.06715202331543</v>
      </c>
      <c r="Z811" s="2">
        <v>49.946468353271484</v>
      </c>
      <c r="AA811" s="2">
        <v>61.169269561767578</v>
      </c>
      <c r="AB811" s="2">
        <v>599.93701171875</v>
      </c>
      <c r="AC811" s="2">
        <v>1500.39404296875</v>
      </c>
      <c r="AD811" s="2">
        <v>0.11212828010320663</v>
      </c>
      <c r="AE811" s="2">
        <v>98.442970275878906</v>
      </c>
      <c r="AF811" s="2">
        <v>-12.150785446166992</v>
      </c>
      <c r="AG811" s="2">
        <v>8.8511034846305847E-2</v>
      </c>
      <c r="AH811" s="2">
        <v>1</v>
      </c>
      <c r="AI811" s="2">
        <v>-0.21956524252891541</v>
      </c>
      <c r="AJ811" s="2">
        <v>2.737391471862793</v>
      </c>
      <c r="AK811" s="2">
        <v>1</v>
      </c>
      <c r="AL811" s="2">
        <v>0</v>
      </c>
      <c r="AM811" s="2">
        <v>0.15999999642372131</v>
      </c>
      <c r="AN811" s="2">
        <v>111115</v>
      </c>
      <c r="AO811">
        <v>0.99989501953124982</v>
      </c>
      <c r="AP811">
        <v>4.1396113818242247E-3</v>
      </c>
      <c r="AQ811">
        <v>298.39346733093259</v>
      </c>
      <c r="AR811">
        <v>300.01742210388181</v>
      </c>
      <c r="AS811">
        <v>240.06304150917276</v>
      </c>
      <c r="AT811">
        <v>0.90305330494435621</v>
      </c>
      <c r="AU811">
        <v>3.2261253359410516</v>
      </c>
      <c r="AV811">
        <v>32.771515598321358</v>
      </c>
      <c r="AW811">
        <v>10.704363575005928</v>
      </c>
      <c r="AX811">
        <v>26.055444717407227</v>
      </c>
      <c r="AY811">
        <v>3.3853447365673666</v>
      </c>
      <c r="AZ811">
        <v>0.37611820331847173</v>
      </c>
      <c r="BA811">
        <v>2.172355990704542</v>
      </c>
      <c r="BB811">
        <v>1.2129887458628246</v>
      </c>
      <c r="BC811">
        <v>0.24437867982405839</v>
      </c>
      <c r="BD811">
        <v>154.88576567493573</v>
      </c>
      <c r="BE811">
        <v>0.89614698662669812</v>
      </c>
      <c r="BF811">
        <v>75.311103759059279</v>
      </c>
      <c r="BG811">
        <v>1719.8777503157812</v>
      </c>
      <c r="BH811">
        <v>1.6494288456683773E-2</v>
      </c>
    </row>
    <row r="812" spans="1:60" x14ac:dyDescent="0.25">
      <c r="A812" s="6" t="s">
        <v>554</v>
      </c>
      <c r="B812" t="s">
        <v>1157</v>
      </c>
      <c r="C812" s="6">
        <v>140609</v>
      </c>
      <c r="D812" t="s">
        <v>1093</v>
      </c>
      <c r="F812" s="2" t="s">
        <v>1163</v>
      </c>
      <c r="G812" s="2">
        <v>4165</v>
      </c>
      <c r="H812" s="2">
        <v>0</v>
      </c>
      <c r="I812">
        <v>19.884975596158988</v>
      </c>
      <c r="J812">
        <v>0.48032402267758056</v>
      </c>
      <c r="K812">
        <v>287.14878357203997</v>
      </c>
      <c r="L812">
        <v>4.111146069704362</v>
      </c>
      <c r="M812">
        <v>1.096297613441628</v>
      </c>
      <c r="N812">
        <v>25.507602691650391</v>
      </c>
      <c r="O812" s="2">
        <v>6</v>
      </c>
      <c r="P812">
        <v>1.4200000166893005</v>
      </c>
      <c r="Q812" s="2">
        <v>0</v>
      </c>
      <c r="R812">
        <v>1.4200000166893005</v>
      </c>
      <c r="S812" s="2">
        <v>26.944595336914062</v>
      </c>
      <c r="T812" s="2">
        <v>25.507602691650391</v>
      </c>
      <c r="U812" s="2">
        <v>27.987409591674805</v>
      </c>
      <c r="V812" s="2">
        <v>399.89566040039062</v>
      </c>
      <c r="W812" s="2">
        <v>378.44967651367187</v>
      </c>
      <c r="X812" s="2">
        <v>18.133514404296875</v>
      </c>
      <c r="Y812" s="2">
        <v>22.154544830322266</v>
      </c>
      <c r="Z812" s="2">
        <v>50.036273956298828</v>
      </c>
      <c r="AA812" s="2">
        <v>61.131603240966797</v>
      </c>
      <c r="AB812" s="2">
        <v>599.85601806640625</v>
      </c>
      <c r="AC812" s="2">
        <v>1500.7672119140625</v>
      </c>
      <c r="AD812" s="2">
        <v>0.17820864915847778</v>
      </c>
      <c r="AE812" s="2">
        <v>98.439750671386719</v>
      </c>
      <c r="AF812" s="2">
        <v>3.6286640167236328</v>
      </c>
      <c r="AG812" s="2">
        <v>0.17056708037853241</v>
      </c>
      <c r="AH812" s="2">
        <v>1</v>
      </c>
      <c r="AI812" s="2">
        <v>-0.21956524252891541</v>
      </c>
      <c r="AJ812" s="2">
        <v>2.737391471862793</v>
      </c>
      <c r="AK812" s="2">
        <v>1</v>
      </c>
      <c r="AL812" s="2">
        <v>0</v>
      </c>
      <c r="AM812" s="2">
        <v>0.15999999642372131</v>
      </c>
      <c r="AN812" s="2">
        <v>111115</v>
      </c>
      <c r="AO812">
        <v>0.99976003011067693</v>
      </c>
      <c r="AP812">
        <v>4.1111460697043616E-3</v>
      </c>
      <c r="AQ812">
        <v>298.65760269165037</v>
      </c>
      <c r="AR812">
        <v>300.09459533691404</v>
      </c>
      <c r="AS812">
        <v>240.12274853908821</v>
      </c>
      <c r="AT812">
        <v>0.8930833645070102</v>
      </c>
      <c r="AU812">
        <v>3.2771854827766114</v>
      </c>
      <c r="AV812">
        <v>33.291281828989682</v>
      </c>
      <c r="AW812">
        <v>11.136736998667416</v>
      </c>
      <c r="AX812">
        <v>26.226099014282227</v>
      </c>
      <c r="AY812">
        <v>3.4196673498518644</v>
      </c>
      <c r="AZ812">
        <v>0.35891779827490583</v>
      </c>
      <c r="BA812">
        <v>2.1808878693349834</v>
      </c>
      <c r="BB812">
        <v>1.238779480516881</v>
      </c>
      <c r="BC812">
        <v>0.2327815332138902</v>
      </c>
      <c r="BD812">
        <v>28.266854660423601</v>
      </c>
      <c r="BE812">
        <v>0.7587502418215607</v>
      </c>
      <c r="BF812">
        <v>74.290236447891004</v>
      </c>
      <c r="BG812">
        <v>359.54494641556772</v>
      </c>
      <c r="BH812">
        <v>4.1086922609440697E-2</v>
      </c>
    </row>
    <row r="813" spans="1:60" x14ac:dyDescent="0.25">
      <c r="A813" s="6" t="s">
        <v>554</v>
      </c>
      <c r="B813" t="s">
        <v>1157</v>
      </c>
      <c r="C813" s="6">
        <v>140609</v>
      </c>
      <c r="D813" t="s">
        <v>1091</v>
      </c>
      <c r="F813" s="2" t="s">
        <v>1158</v>
      </c>
      <c r="G813" s="2">
        <v>3366.5</v>
      </c>
      <c r="H813" s="2">
        <v>0</v>
      </c>
      <c r="I813">
        <v>27.643736436238299</v>
      </c>
      <c r="J813">
        <v>0.18086076020041464</v>
      </c>
      <c r="K813">
        <v>1452.0628034934568</v>
      </c>
      <c r="L813">
        <v>1.9096471319391257</v>
      </c>
      <c r="M813">
        <v>1.1413098696221404</v>
      </c>
      <c r="N813">
        <v>24.725690841674805</v>
      </c>
      <c r="O813" s="2">
        <v>6</v>
      </c>
      <c r="P813">
        <v>1.4200000166893005</v>
      </c>
      <c r="Q813" s="2">
        <v>0</v>
      </c>
      <c r="R813">
        <v>1.4200000166893005</v>
      </c>
      <c r="S813" s="2">
        <v>26.517087936401367</v>
      </c>
      <c r="T813" s="2">
        <v>24.725690841674805</v>
      </c>
      <c r="U813" s="2">
        <v>27.9805908203125</v>
      </c>
      <c r="V813" s="2">
        <v>1799.8065185546875</v>
      </c>
      <c r="W813" s="2">
        <v>1753.314208984375</v>
      </c>
      <c r="X813" s="2">
        <v>17.375755310058594</v>
      </c>
      <c r="Y813" s="2">
        <v>20.18267822265625</v>
      </c>
      <c r="Z813" s="2">
        <v>49.165924072265625</v>
      </c>
      <c r="AA813" s="2">
        <v>57.108310699462891</v>
      </c>
      <c r="AB813" s="2">
        <v>399.96224975585938</v>
      </c>
      <c r="AC813" s="2">
        <v>1500.1214599609375</v>
      </c>
      <c r="AD813" s="2">
        <v>0.25128555297851563</v>
      </c>
      <c r="AE813" s="2">
        <v>98.437736511230469</v>
      </c>
      <c r="AF813" s="2">
        <v>-10.890745162963867</v>
      </c>
      <c r="AG813" s="2">
        <v>5.8256670832633972E-2</v>
      </c>
      <c r="AH813" s="2">
        <v>1</v>
      </c>
      <c r="AI813" s="2">
        <v>-0.21956524252891541</v>
      </c>
      <c r="AJ813" s="2">
        <v>2.737391471862793</v>
      </c>
      <c r="AK813" s="2">
        <v>1</v>
      </c>
      <c r="AL813" s="2">
        <v>0</v>
      </c>
      <c r="AM813" s="2">
        <v>0.15999999642372131</v>
      </c>
      <c r="AN813" s="2">
        <v>111115</v>
      </c>
      <c r="AO813">
        <v>0.66660374959309887</v>
      </c>
      <c r="AP813">
        <v>1.9096471319391256E-3</v>
      </c>
      <c r="AQ813">
        <v>297.87569084167478</v>
      </c>
      <c r="AR813">
        <v>299.66708793640134</v>
      </c>
      <c r="AS813">
        <v>240.0194282288976</v>
      </c>
      <c r="AT813">
        <v>2.0905089484021331</v>
      </c>
      <c r="AU813">
        <v>3.1280470305949257</v>
      </c>
      <c r="AV813">
        <v>31.776909358719927</v>
      </c>
      <c r="AW813">
        <v>11.594231136063677</v>
      </c>
      <c r="AX813">
        <v>25.621389389038086</v>
      </c>
      <c r="AY813">
        <v>3.2993983198005274</v>
      </c>
      <c r="AZ813">
        <v>0.16042761882267109</v>
      </c>
      <c r="BA813">
        <v>1.9867371609727853</v>
      </c>
      <c r="BB813">
        <v>1.3126611588277421</v>
      </c>
      <c r="BC813">
        <v>0.10192253176556508</v>
      </c>
      <c r="BD813">
        <v>142.93777564804753</v>
      </c>
      <c r="BE813">
        <v>0.82818173494103997</v>
      </c>
      <c r="BF813">
        <v>66.77254199365504</v>
      </c>
      <c r="BG813">
        <v>1727.0331922588045</v>
      </c>
      <c r="BH813">
        <v>1.0687939064078191E-2</v>
      </c>
    </row>
    <row r="814" spans="1:60" x14ac:dyDescent="0.25">
      <c r="A814" s="6" t="s">
        <v>554</v>
      </c>
      <c r="B814" t="s">
        <v>1157</v>
      </c>
      <c r="C814" s="6">
        <v>140609</v>
      </c>
      <c r="D814" t="s">
        <v>1091</v>
      </c>
      <c r="F814" s="2" t="s">
        <v>1159</v>
      </c>
      <c r="G814" s="2">
        <v>3481</v>
      </c>
      <c r="H814" s="2">
        <v>0</v>
      </c>
      <c r="I814">
        <v>11.118150542568625</v>
      </c>
      <c r="J814">
        <v>0.16518538497659041</v>
      </c>
      <c r="K814">
        <v>257.22815690789474</v>
      </c>
      <c r="L814">
        <v>1.7828838416074764</v>
      </c>
      <c r="M814">
        <v>1.154728826374265</v>
      </c>
      <c r="N814">
        <v>24.98138427734375</v>
      </c>
      <c r="O814" s="2">
        <v>6</v>
      </c>
      <c r="P814">
        <v>1.4200000166893005</v>
      </c>
      <c r="Q814" s="2">
        <v>0</v>
      </c>
      <c r="R814">
        <v>1.4200000166893005</v>
      </c>
      <c r="S814" s="2">
        <v>26.609962463378906</v>
      </c>
      <c r="T814" s="2">
        <v>24.98138427734375</v>
      </c>
      <c r="U814" s="2">
        <v>27.986167907714844</v>
      </c>
      <c r="V814" s="2">
        <v>399.40921020507812</v>
      </c>
      <c r="W814" s="2">
        <v>381.71270751953125</v>
      </c>
      <c r="X814" s="2">
        <v>17.916086196899414</v>
      </c>
      <c r="Y814" s="2">
        <v>20.53526496887207</v>
      </c>
      <c r="Z814" s="2">
        <v>50.417572021484375</v>
      </c>
      <c r="AA814" s="2">
        <v>57.788185119628906</v>
      </c>
      <c r="AB814" s="2">
        <v>400.03497314453125</v>
      </c>
      <c r="AC814" s="2">
        <v>1498.8155517578125</v>
      </c>
      <c r="AD814" s="2">
        <v>0.10812815278768539</v>
      </c>
      <c r="AE814" s="2">
        <v>98.436592102050781</v>
      </c>
      <c r="AF814" s="2">
        <v>4.4799823760986328</v>
      </c>
      <c r="AG814" s="2">
        <v>0.20130972564220428</v>
      </c>
      <c r="AH814" s="2">
        <v>1</v>
      </c>
      <c r="AI814" s="2">
        <v>-0.21956524252891541</v>
      </c>
      <c r="AJ814" s="2">
        <v>2.737391471862793</v>
      </c>
      <c r="AK814" s="2">
        <v>1</v>
      </c>
      <c r="AL814" s="2">
        <v>0</v>
      </c>
      <c r="AM814" s="2">
        <v>0.15999999642372131</v>
      </c>
      <c r="AN814" s="2">
        <v>111115</v>
      </c>
      <c r="AO814">
        <v>0.66672495524088526</v>
      </c>
      <c r="AP814">
        <v>1.7828838416074763E-3</v>
      </c>
      <c r="AQ814">
        <v>298.13138427734373</v>
      </c>
      <c r="AR814">
        <v>299.75996246337888</v>
      </c>
      <c r="AS814">
        <v>239.81048292106789</v>
      </c>
      <c r="AT814">
        <v>2.1317554383358623</v>
      </c>
      <c r="AU814">
        <v>3.1761503278226577</v>
      </c>
      <c r="AV814">
        <v>32.265951715698286</v>
      </c>
      <c r="AW814">
        <v>11.730686746826215</v>
      </c>
      <c r="AX814">
        <v>25.795673370361328</v>
      </c>
      <c r="AY814">
        <v>3.3336761305408418</v>
      </c>
      <c r="AZ814">
        <v>0.14797212312016089</v>
      </c>
      <c r="BA814">
        <v>2.0214215014483927</v>
      </c>
      <c r="BB814">
        <v>1.3122546290924491</v>
      </c>
      <c r="BC814">
        <v>9.3888993908142579E-2</v>
      </c>
      <c r="BD814">
        <v>25.320663158704754</v>
      </c>
      <c r="BE814">
        <v>0.6738789457113713</v>
      </c>
      <c r="BF814">
        <v>66.549166043498403</v>
      </c>
      <c r="BG814">
        <v>371.14263494484072</v>
      </c>
      <c r="BH814">
        <v>1.9935829971783649E-2</v>
      </c>
    </row>
    <row r="815" spans="1:60" x14ac:dyDescent="0.25">
      <c r="A815" s="6" t="s">
        <v>554</v>
      </c>
      <c r="B815" t="s">
        <v>1176</v>
      </c>
      <c r="C815" s="6">
        <v>140611</v>
      </c>
      <c r="D815" t="s">
        <v>1024</v>
      </c>
      <c r="F815" s="2" t="s">
        <v>1211</v>
      </c>
      <c r="G815" s="2">
        <v>18157.5</v>
      </c>
      <c r="H815" s="2">
        <v>0</v>
      </c>
      <c r="I815">
        <v>21.617552265098954</v>
      </c>
      <c r="J815">
        <v>0.36000681859997408</v>
      </c>
      <c r="K815">
        <v>1599.8859837773846</v>
      </c>
      <c r="L815">
        <v>3.2214263585568013</v>
      </c>
      <c r="M815">
        <v>1.092351505305611</v>
      </c>
      <c r="N815">
        <v>25.35289192199707</v>
      </c>
      <c r="O815" s="2">
        <v>6</v>
      </c>
      <c r="P815">
        <v>1.4200000166893005</v>
      </c>
      <c r="Q815" s="2">
        <v>0</v>
      </c>
      <c r="R815">
        <v>1.4200000166893005</v>
      </c>
      <c r="S815" s="2">
        <v>26.197223663330078</v>
      </c>
      <c r="T815" s="2">
        <v>25.35289192199707</v>
      </c>
      <c r="U815" s="2">
        <v>27.004199981689453</v>
      </c>
      <c r="V815" s="2">
        <v>1800.5455322265625</v>
      </c>
      <c r="W815" s="2">
        <v>1745.9696044921875</v>
      </c>
      <c r="X815" s="2">
        <v>15.215160369873047</v>
      </c>
      <c r="Y815" s="2">
        <v>21.52992057800293</v>
      </c>
      <c r="Z815" s="2">
        <v>44.607357025146484</v>
      </c>
      <c r="AA815" s="2">
        <v>63.12078857421875</v>
      </c>
      <c r="AB815" s="2">
        <v>299.49539184570312</v>
      </c>
      <c r="AC815" s="2">
        <v>1498.8721923828125</v>
      </c>
      <c r="AD815" s="2">
        <v>0.14416271448135376</v>
      </c>
      <c r="AE815" s="2">
        <v>100.08591461181641</v>
      </c>
      <c r="AF815" s="2">
        <v>-10.082061767578125</v>
      </c>
      <c r="AG815" s="2">
        <v>0.16277897357940674</v>
      </c>
      <c r="AH815" s="2">
        <v>1</v>
      </c>
      <c r="AI815" s="2">
        <v>-0.21956524252891541</v>
      </c>
      <c r="AJ815" s="2">
        <v>2.737391471862793</v>
      </c>
      <c r="AK815" s="2">
        <v>1</v>
      </c>
      <c r="AL815" s="2">
        <v>0</v>
      </c>
      <c r="AM815" s="2">
        <v>0.15999999642372131</v>
      </c>
      <c r="AN815" s="2">
        <v>111115</v>
      </c>
      <c r="AO815">
        <v>0.49915898640950518</v>
      </c>
      <c r="AP815">
        <v>3.2214263585568013E-3</v>
      </c>
      <c r="AQ815">
        <v>298.50289192199705</v>
      </c>
      <c r="AR815">
        <v>299.34722366333006</v>
      </c>
      <c r="AS815">
        <v>239.81954542086532</v>
      </c>
      <c r="AT815">
        <v>1.2726313079064711</v>
      </c>
      <c r="AU815">
        <v>3.247193297874801</v>
      </c>
      <c r="AV815">
        <v>32.444058791579735</v>
      </c>
      <c r="AW815">
        <v>10.914138213576805</v>
      </c>
      <c r="AX815">
        <v>25.775057792663574</v>
      </c>
      <c r="AY815">
        <v>3.3296053475647054</v>
      </c>
      <c r="AZ815">
        <v>0.28719535132411267</v>
      </c>
      <c r="BA815">
        <v>2.1548417925691901</v>
      </c>
      <c r="BB815">
        <v>1.1747635549955153</v>
      </c>
      <c r="BC815">
        <v>0.18487196459767399</v>
      </c>
      <c r="BD815">
        <v>160.12605196098522</v>
      </c>
      <c r="BE815">
        <v>0.91633094852341879</v>
      </c>
      <c r="BF815">
        <v>72.41948942193271</v>
      </c>
      <c r="BG815">
        <v>1725.4177064535347</v>
      </c>
      <c r="BH815">
        <v>9.0733512918923492E-3</v>
      </c>
    </row>
    <row r="816" spans="1:60" x14ac:dyDescent="0.25">
      <c r="A816" s="6" t="s">
        <v>554</v>
      </c>
      <c r="B816" t="s">
        <v>1176</v>
      </c>
      <c r="C816" s="6">
        <v>140611</v>
      </c>
      <c r="D816" t="s">
        <v>1024</v>
      </c>
      <c r="F816" s="2" t="s">
        <v>1212</v>
      </c>
      <c r="G816" s="2">
        <v>18297</v>
      </c>
      <c r="H816" s="2">
        <v>0</v>
      </c>
      <c r="I816">
        <v>11.911395762182558</v>
      </c>
      <c r="J816">
        <v>0.33109519756164824</v>
      </c>
      <c r="K816">
        <v>298.53896744730554</v>
      </c>
      <c r="L816">
        <v>3.1095489378944414</v>
      </c>
      <c r="M816">
        <v>1.1279245370342332</v>
      </c>
      <c r="N816">
        <v>25.42143440246582</v>
      </c>
      <c r="O816" s="2">
        <v>6</v>
      </c>
      <c r="P816">
        <v>1.4200000166893005</v>
      </c>
      <c r="Q816" s="2">
        <v>0</v>
      </c>
      <c r="R816">
        <v>1.4200000166893005</v>
      </c>
      <c r="S816" s="2">
        <v>26.214139938354492</v>
      </c>
      <c r="T816" s="2">
        <v>25.42143440246582</v>
      </c>
      <c r="U816" s="2">
        <v>27.003896713256836</v>
      </c>
      <c r="V816" s="2">
        <v>399.83847045898437</v>
      </c>
      <c r="W816" s="2">
        <v>373.65084838867187</v>
      </c>
      <c r="X816" s="2">
        <v>15.21070384979248</v>
      </c>
      <c r="Y816" s="2">
        <v>21.306850433349609</v>
      </c>
      <c r="Z816" s="2">
        <v>44.549976348876953</v>
      </c>
      <c r="AA816" s="2">
        <v>62.404716491699219</v>
      </c>
      <c r="AB816" s="2">
        <v>299.52963256835937</v>
      </c>
      <c r="AC816" s="2">
        <v>1499.7818603515625</v>
      </c>
      <c r="AD816" s="2">
        <v>6.7075245082378387E-2</v>
      </c>
      <c r="AE816" s="2">
        <v>100.08643341064453</v>
      </c>
      <c r="AF816" s="2">
        <v>5.0855712890625</v>
      </c>
      <c r="AG816" s="2">
        <v>0.15281879901885986</v>
      </c>
      <c r="AH816" s="2">
        <v>0.66666668653488159</v>
      </c>
      <c r="AI816" s="2">
        <v>-0.21956524252891541</v>
      </c>
      <c r="AJ816" s="2">
        <v>2.737391471862793</v>
      </c>
      <c r="AK816" s="2">
        <v>1</v>
      </c>
      <c r="AL816" s="2">
        <v>0</v>
      </c>
      <c r="AM816" s="2">
        <v>0.15999999642372131</v>
      </c>
      <c r="AN816" s="2">
        <v>111115</v>
      </c>
      <c r="AO816">
        <v>0.49921605428059895</v>
      </c>
      <c r="AP816">
        <v>3.1095489378944415E-3</v>
      </c>
      <c r="AQ816">
        <v>298.5714344024658</v>
      </c>
      <c r="AR816">
        <v>299.36413993835447</v>
      </c>
      <c r="AS816">
        <v>239.9650922926121</v>
      </c>
      <c r="AT816">
        <v>1.3256636153921806</v>
      </c>
      <c r="AU816">
        <v>3.2604512041222415</v>
      </c>
      <c r="AV816">
        <v>32.57635518637116</v>
      </c>
      <c r="AW816">
        <v>11.26950475302155</v>
      </c>
      <c r="AX816">
        <v>25.817787170410156</v>
      </c>
      <c r="AY816">
        <v>3.3380475868409119</v>
      </c>
      <c r="AZ816">
        <v>0.26849207412425147</v>
      </c>
      <c r="BA816">
        <v>2.1325266670880083</v>
      </c>
      <c r="BB816">
        <v>1.2055209197529035</v>
      </c>
      <c r="BC816">
        <v>0.17249600414406804</v>
      </c>
      <c r="BD816">
        <v>29.87970048589732</v>
      </c>
      <c r="BE816">
        <v>0.79897842794877072</v>
      </c>
      <c r="BF816">
        <v>71.170173878694285</v>
      </c>
      <c r="BG816">
        <v>362.3266342408175</v>
      </c>
      <c r="BH816">
        <v>2.339701328633307E-2</v>
      </c>
    </row>
    <row r="817" spans="1:60" x14ac:dyDescent="0.25">
      <c r="A817" s="6" t="s">
        <v>554</v>
      </c>
      <c r="B817" t="s">
        <v>1176</v>
      </c>
      <c r="C817" s="6">
        <v>140611</v>
      </c>
      <c r="D817" t="s">
        <v>1025</v>
      </c>
      <c r="F817" s="2" t="s">
        <v>695</v>
      </c>
      <c r="G817" s="2">
        <v>18565</v>
      </c>
      <c r="H817" s="2">
        <v>0</v>
      </c>
      <c r="I817">
        <v>27.5603047466122</v>
      </c>
      <c r="J817">
        <v>9.6835893896145331E-2</v>
      </c>
      <c r="K817">
        <v>1225.4405837076592</v>
      </c>
      <c r="L817">
        <v>1.2811284582145628</v>
      </c>
      <c r="M817">
        <v>1.3798055807152867</v>
      </c>
      <c r="N817">
        <v>24.783571243286133</v>
      </c>
      <c r="O817" s="2">
        <v>6</v>
      </c>
      <c r="P817">
        <v>1.4200000166893005</v>
      </c>
      <c r="Q817" s="2">
        <v>0</v>
      </c>
      <c r="R817">
        <v>1.4200000166893005</v>
      </c>
      <c r="S817" s="2">
        <v>25.780847549438477</v>
      </c>
      <c r="T817" s="2">
        <v>24.783571243286133</v>
      </c>
      <c r="U817" s="2">
        <v>26.614692687988281</v>
      </c>
      <c r="V817" s="2">
        <v>1800.304443359375</v>
      </c>
      <c r="W817" s="2">
        <v>1740.6295166015625</v>
      </c>
      <c r="X817" s="2">
        <v>15.054543495178223</v>
      </c>
      <c r="Y817" s="2">
        <v>17.575754165649414</v>
      </c>
      <c r="Z817" s="2">
        <v>45.237232208251953</v>
      </c>
      <c r="AA817" s="2">
        <v>52.813190460205078</v>
      </c>
      <c r="AB817" s="2">
        <v>299.52554321289062</v>
      </c>
      <c r="AC817" s="2">
        <v>1498.835693359375</v>
      </c>
      <c r="AD817" s="2">
        <v>0.16418845951557159</v>
      </c>
      <c r="AE817" s="2">
        <v>100.08528137207031</v>
      </c>
      <c r="AF817" s="2">
        <v>-10.360107421875</v>
      </c>
      <c r="AG817" s="2">
        <v>0.20987141132354736</v>
      </c>
      <c r="AH817" s="2">
        <v>1</v>
      </c>
      <c r="AI817" s="2">
        <v>-0.21956524252891541</v>
      </c>
      <c r="AJ817" s="2">
        <v>2.737391471862793</v>
      </c>
      <c r="AK817" s="2">
        <v>1</v>
      </c>
      <c r="AL817" s="2">
        <v>0</v>
      </c>
      <c r="AM817" s="2">
        <v>0.15999999642372131</v>
      </c>
      <c r="AN817" s="2">
        <v>111115</v>
      </c>
      <c r="AO817">
        <v>0.49920923868815098</v>
      </c>
      <c r="AP817">
        <v>1.2811284582145627E-3</v>
      </c>
      <c r="AQ817">
        <v>297.93357124328611</v>
      </c>
      <c r="AR817">
        <v>298.93084754943845</v>
      </c>
      <c r="AS817">
        <v>239.81370557724586</v>
      </c>
      <c r="AT817">
        <v>2.3077598001031183</v>
      </c>
      <c r="AU817">
        <v>3.1388798817106451</v>
      </c>
      <c r="AV817">
        <v>31.362052828145195</v>
      </c>
      <c r="AW817">
        <v>13.786298662495781</v>
      </c>
      <c r="AX817">
        <v>25.282209396362305</v>
      </c>
      <c r="AY817">
        <v>3.2335708054046051</v>
      </c>
      <c r="AZ817">
        <v>9.0653820884011638E-2</v>
      </c>
      <c r="BA817">
        <v>1.7590743009953584</v>
      </c>
      <c r="BB817">
        <v>1.4744965044092466</v>
      </c>
      <c r="BC817">
        <v>5.7183416166204599E-2</v>
      </c>
      <c r="BD817">
        <v>122.64856562513516</v>
      </c>
      <c r="BE817">
        <v>0.70402148878885629</v>
      </c>
      <c r="BF817">
        <v>57.815604456452583</v>
      </c>
      <c r="BG817">
        <v>1714.4278187349157</v>
      </c>
      <c r="BH817">
        <v>9.294154355855077E-3</v>
      </c>
    </row>
    <row r="818" spans="1:60" x14ac:dyDescent="0.25">
      <c r="A818" s="6" t="s">
        <v>554</v>
      </c>
      <c r="B818" t="s">
        <v>1176</v>
      </c>
      <c r="C818" s="6">
        <v>140611</v>
      </c>
      <c r="D818" t="s">
        <v>1025</v>
      </c>
      <c r="F818" s="2" t="s">
        <v>1213</v>
      </c>
      <c r="G818" s="2">
        <v>18927</v>
      </c>
      <c r="H818" s="2">
        <v>0</v>
      </c>
      <c r="I818">
        <v>9.0650955044977</v>
      </c>
      <c r="J818">
        <v>8.9194005202128029E-2</v>
      </c>
      <c r="K818">
        <v>203.69973219906186</v>
      </c>
      <c r="L818">
        <v>1.2120080882077702</v>
      </c>
      <c r="M818">
        <v>1.4102937763180763</v>
      </c>
      <c r="N818">
        <v>24.784090042114258</v>
      </c>
      <c r="O818" s="2">
        <v>6</v>
      </c>
      <c r="P818">
        <v>1.4200000166893005</v>
      </c>
      <c r="Q818" s="2">
        <v>0</v>
      </c>
      <c r="R818">
        <v>1.4200000166893005</v>
      </c>
      <c r="S818" s="2">
        <v>25.786184310913086</v>
      </c>
      <c r="T818" s="2">
        <v>24.784090042114258</v>
      </c>
      <c r="U818" s="2">
        <v>26.611303329467773</v>
      </c>
      <c r="V818" s="2">
        <v>400.85214233398437</v>
      </c>
      <c r="W818" s="2">
        <v>381.76593017578125</v>
      </c>
      <c r="X818" s="2">
        <v>14.885960578918457</v>
      </c>
      <c r="Y818" s="2">
        <v>17.271936416625977</v>
      </c>
      <c r="Z818" s="2">
        <v>44.716941833496094</v>
      </c>
      <c r="AA818" s="2">
        <v>51.88433837890625</v>
      </c>
      <c r="AB818" s="2">
        <v>299.518798828125</v>
      </c>
      <c r="AC818" s="2">
        <v>1499.4178466796875</v>
      </c>
      <c r="AD818" s="2">
        <v>0.18320810794830322</v>
      </c>
      <c r="AE818" s="2">
        <v>100.08625030517578</v>
      </c>
      <c r="AF818" s="2">
        <v>4.8732223510742187</v>
      </c>
      <c r="AG818" s="2">
        <v>0.20310413837432861</v>
      </c>
      <c r="AH818" s="2">
        <v>0.66666668653488159</v>
      </c>
      <c r="AI818" s="2">
        <v>-0.21956524252891541</v>
      </c>
      <c r="AJ818" s="2">
        <v>2.737391471862793</v>
      </c>
      <c r="AK818" s="2">
        <v>1</v>
      </c>
      <c r="AL818" s="2">
        <v>0</v>
      </c>
      <c r="AM818" s="2">
        <v>0.15999999642372131</v>
      </c>
      <c r="AN818" s="2">
        <v>111115</v>
      </c>
      <c r="AO818">
        <v>0.49919799804687492</v>
      </c>
      <c r="AP818">
        <v>1.2120080882077702E-3</v>
      </c>
      <c r="AQ818">
        <v>297.93409004211424</v>
      </c>
      <c r="AR818">
        <v>298.93618431091306</v>
      </c>
      <c r="AS818">
        <v>239.90685010641391</v>
      </c>
      <c r="AT818">
        <v>2.3456429400231915</v>
      </c>
      <c r="AU818">
        <v>3.1389771277675846</v>
      </c>
      <c r="AV818">
        <v>31.362720835244019</v>
      </c>
      <c r="AW818">
        <v>14.090784418618043</v>
      </c>
      <c r="AX818">
        <v>25.285137176513672</v>
      </c>
      <c r="AY818">
        <v>3.2341340773246241</v>
      </c>
      <c r="AZ818">
        <v>8.3922601758568957E-2</v>
      </c>
      <c r="BA818">
        <v>1.7286833514495084</v>
      </c>
      <c r="BB818">
        <v>1.5054507258751157</v>
      </c>
      <c r="BC818">
        <v>5.2901056857587225E-2</v>
      </c>
      <c r="BD818">
        <v>20.38754238397258</v>
      </c>
      <c r="BE818">
        <v>0.53357231774262792</v>
      </c>
      <c r="BF818">
        <v>56.673249361154831</v>
      </c>
      <c r="BG818">
        <v>373.14770567772507</v>
      </c>
      <c r="BH818">
        <v>1.3767964004387815E-2</v>
      </c>
    </row>
    <row r="819" spans="1:60" x14ac:dyDescent="0.25">
      <c r="A819" s="6" t="s">
        <v>554</v>
      </c>
      <c r="B819" t="s">
        <v>1176</v>
      </c>
      <c r="C819" s="6">
        <v>140611</v>
      </c>
      <c r="D819" t="s">
        <v>1023</v>
      </c>
      <c r="F819" s="2" t="s">
        <v>1209</v>
      </c>
      <c r="G819" s="2">
        <v>17690.5</v>
      </c>
      <c r="H819" s="2">
        <v>0</v>
      </c>
      <c r="I819">
        <v>22.250380684893834</v>
      </c>
      <c r="J819">
        <v>0.25332912095610266</v>
      </c>
      <c r="K819">
        <v>1554.652619418536</v>
      </c>
      <c r="L819">
        <v>2.5072563096124783</v>
      </c>
      <c r="M819">
        <v>1.1372096522622992</v>
      </c>
      <c r="N819">
        <v>24.82911491394043</v>
      </c>
      <c r="O819" s="2">
        <v>6</v>
      </c>
      <c r="P819">
        <v>1.4200000166893005</v>
      </c>
      <c r="Q819" s="2">
        <v>0</v>
      </c>
      <c r="R819">
        <v>1.4200000166893005</v>
      </c>
      <c r="S819" s="2">
        <v>25.911977767944336</v>
      </c>
      <c r="T819" s="2">
        <v>24.82911491394043</v>
      </c>
      <c r="U819" s="2">
        <v>27.004938125610352</v>
      </c>
      <c r="V819" s="2">
        <v>1800.1324462890625</v>
      </c>
      <c r="W819" s="2">
        <v>1746.78369140625</v>
      </c>
      <c r="X819" s="2">
        <v>15.16303825378418</v>
      </c>
      <c r="Y819" s="2">
        <v>20.085020065307617</v>
      </c>
      <c r="Z819" s="2">
        <v>45.210716247558594</v>
      </c>
      <c r="AA819" s="2">
        <v>59.886295318603516</v>
      </c>
      <c r="AB819" s="2">
        <v>299.50106811523437</v>
      </c>
      <c r="AC819" s="2">
        <v>1499.3370361328125</v>
      </c>
      <c r="AD819" s="2">
        <v>0.22425821423530579</v>
      </c>
      <c r="AE819" s="2">
        <v>100.08539581298828</v>
      </c>
      <c r="AF819" s="2">
        <v>-13.519622802734375</v>
      </c>
      <c r="AG819" s="2">
        <v>0.14654362201690674</v>
      </c>
      <c r="AH819" s="2">
        <v>0.66666668653488159</v>
      </c>
      <c r="AI819" s="2">
        <v>-0.21956524252891541</v>
      </c>
      <c r="AJ819" s="2">
        <v>2.737391471862793</v>
      </c>
      <c r="AK819" s="2">
        <v>1</v>
      </c>
      <c r="AL819" s="2">
        <v>0</v>
      </c>
      <c r="AM819" s="2">
        <v>0.15999999642372131</v>
      </c>
      <c r="AN819" s="2">
        <v>111115</v>
      </c>
      <c r="AO819">
        <v>0.49916844685872386</v>
      </c>
      <c r="AP819">
        <v>2.5072563096124783E-3</v>
      </c>
      <c r="AQ819">
        <v>297.97911491394041</v>
      </c>
      <c r="AR819">
        <v>299.06197776794431</v>
      </c>
      <c r="AS819">
        <v>239.89392041920291</v>
      </c>
      <c r="AT819">
        <v>1.6795663155681642</v>
      </c>
      <c r="AU819">
        <v>3.1474268354104238</v>
      </c>
      <c r="AV819">
        <v>31.447413579614139</v>
      </c>
      <c r="AW819">
        <v>11.362393514306522</v>
      </c>
      <c r="AX819">
        <v>25.370546340942383</v>
      </c>
      <c r="AY819">
        <v>3.2506036121180526</v>
      </c>
      <c r="AZ819">
        <v>0.21497704659092703</v>
      </c>
      <c r="BA819">
        <v>2.0102171831481246</v>
      </c>
      <c r="BB819">
        <v>1.240386428969928</v>
      </c>
      <c r="BC819">
        <v>0.13734974734919955</v>
      </c>
      <c r="BD819">
        <v>155.59802276620323</v>
      </c>
      <c r="BE819">
        <v>0.89000866396168454</v>
      </c>
      <c r="BF819">
        <v>68.527685355794219</v>
      </c>
      <c r="BG819">
        <v>1725.6301607220464</v>
      </c>
      <c r="BH819">
        <v>8.836001602933536E-3</v>
      </c>
    </row>
    <row r="820" spans="1:60" x14ac:dyDescent="0.25">
      <c r="A820" s="6" t="s">
        <v>554</v>
      </c>
      <c r="B820" t="s">
        <v>1176</v>
      </c>
      <c r="C820" s="6">
        <v>140611</v>
      </c>
      <c r="D820" t="s">
        <v>1023</v>
      </c>
      <c r="F820" s="2" t="s">
        <v>1210</v>
      </c>
      <c r="G820" s="2">
        <v>17847</v>
      </c>
      <c r="H820" s="2">
        <v>0</v>
      </c>
      <c r="I820">
        <v>10.843730153500431</v>
      </c>
      <c r="J820">
        <v>0.24532317608025872</v>
      </c>
      <c r="K820">
        <v>287.63012179755788</v>
      </c>
      <c r="L820">
        <v>2.5520122302005177</v>
      </c>
      <c r="M820">
        <v>1.1890004110247752</v>
      </c>
      <c r="N820">
        <v>25.216342926025391</v>
      </c>
      <c r="O820" s="2">
        <v>6</v>
      </c>
      <c r="P820">
        <v>1.4200000166893005</v>
      </c>
      <c r="Q820" s="2">
        <v>0</v>
      </c>
      <c r="R820">
        <v>1.4200000166893005</v>
      </c>
      <c r="S820" s="2">
        <v>26.046188354492187</v>
      </c>
      <c r="T820" s="2">
        <v>25.216342926025391</v>
      </c>
      <c r="U820" s="2">
        <v>27.005102157592773</v>
      </c>
      <c r="V820" s="2">
        <v>398.785888671875</v>
      </c>
      <c r="W820" s="2">
        <v>375.14657592773437</v>
      </c>
      <c r="X820" s="2">
        <v>15.29334545135498</v>
      </c>
      <c r="Y820" s="2">
        <v>20.301609039306641</v>
      </c>
      <c r="Z820" s="2">
        <v>45.239078521728516</v>
      </c>
      <c r="AA820" s="2">
        <v>60.053970336914063</v>
      </c>
      <c r="AB820" s="2">
        <v>299.52923583984375</v>
      </c>
      <c r="AC820" s="2">
        <v>1500.1085205078125</v>
      </c>
      <c r="AD820" s="2">
        <v>1.5016882680356503E-2</v>
      </c>
      <c r="AE820" s="2">
        <v>100.08670043945312</v>
      </c>
      <c r="AF820" s="2">
        <v>4.404022216796875</v>
      </c>
      <c r="AG820" s="2">
        <v>0.15914356708526611</v>
      </c>
      <c r="AH820" s="2">
        <v>0.66666668653488159</v>
      </c>
      <c r="AI820" s="2">
        <v>-0.21956524252891541</v>
      </c>
      <c r="AJ820" s="2">
        <v>2.737391471862793</v>
      </c>
      <c r="AK820" s="2">
        <v>1</v>
      </c>
      <c r="AL820" s="2">
        <v>0</v>
      </c>
      <c r="AM820" s="2">
        <v>0.15999999642372131</v>
      </c>
      <c r="AN820" s="2">
        <v>111115</v>
      </c>
      <c r="AO820">
        <v>0.49921539306640617</v>
      </c>
      <c r="AP820">
        <v>2.5520122302005177E-3</v>
      </c>
      <c r="AQ820">
        <v>298.36634292602537</v>
      </c>
      <c r="AR820">
        <v>299.19618835449216</v>
      </c>
      <c r="AS820">
        <v>240.01735791644387</v>
      </c>
      <c r="AT820">
        <v>1.6227098843677881</v>
      </c>
      <c r="AU820">
        <v>3.2209214733807525</v>
      </c>
      <c r="AV820">
        <v>32.18131339367342</v>
      </c>
      <c r="AW820">
        <v>11.87970435436678</v>
      </c>
      <c r="AX820">
        <v>25.631265640258789</v>
      </c>
      <c r="AY820">
        <v>3.3013324979599319</v>
      </c>
      <c r="AZ820">
        <v>0.2091839683976851</v>
      </c>
      <c r="BA820">
        <v>2.0319210623559774</v>
      </c>
      <c r="BB820">
        <v>1.2694114356039545</v>
      </c>
      <c r="BC820">
        <v>0.13356845165774647</v>
      </c>
      <c r="BD820">
        <v>28.78794983771559</v>
      </c>
      <c r="BE820">
        <v>0.76671397329497404</v>
      </c>
      <c r="BF820">
        <v>67.674860481129215</v>
      </c>
      <c r="BG820">
        <v>364.83739597338752</v>
      </c>
      <c r="BH820">
        <v>2.0114383375510251E-2</v>
      </c>
    </row>
    <row r="821" spans="1:60" x14ac:dyDescent="0.25">
      <c r="A821" s="6" t="s">
        <v>554</v>
      </c>
      <c r="B821" t="s">
        <v>1176</v>
      </c>
      <c r="C821" s="6">
        <v>140611</v>
      </c>
      <c r="D821" t="s">
        <v>1002</v>
      </c>
      <c r="F821" s="2" t="s">
        <v>1181</v>
      </c>
      <c r="G821" s="2">
        <v>3092.5</v>
      </c>
      <c r="H821" s="2">
        <v>0</v>
      </c>
      <c r="I821">
        <v>9.5616839305240138</v>
      </c>
      <c r="J821">
        <v>8.3164466610226959E-2</v>
      </c>
      <c r="K821">
        <v>1551.6432342935511</v>
      </c>
      <c r="L821">
        <v>0.97593744731388088</v>
      </c>
      <c r="M821">
        <v>1.2146966435361186</v>
      </c>
      <c r="N821">
        <v>24.924999237060547</v>
      </c>
      <c r="O821" s="2">
        <v>6</v>
      </c>
      <c r="P821">
        <v>1.4200000166893005</v>
      </c>
      <c r="Q821" s="2">
        <v>0</v>
      </c>
      <c r="R821">
        <v>1.4200000166893005</v>
      </c>
      <c r="S821" s="2">
        <v>26.224855422973633</v>
      </c>
      <c r="T821" s="2">
        <v>24.924999237060547</v>
      </c>
      <c r="U821" s="2">
        <v>27.001447677612305</v>
      </c>
      <c r="V821" s="2">
        <v>1800.280029296875</v>
      </c>
      <c r="W821" s="2">
        <v>1777.648193359375</v>
      </c>
      <c r="X821" s="2">
        <v>17.524284362792969</v>
      </c>
      <c r="Y821" s="2">
        <v>19.441492080688477</v>
      </c>
      <c r="Z821" s="2">
        <v>51.424423217773437</v>
      </c>
      <c r="AA821" s="2">
        <v>57.050403594970703</v>
      </c>
      <c r="AB821" s="2">
        <v>299.48672485351562</v>
      </c>
      <c r="AC821" s="2">
        <v>1499.173095703125</v>
      </c>
      <c r="AD821" s="2">
        <v>0.18020516633987427</v>
      </c>
      <c r="AE821" s="2">
        <v>100.34162139892578</v>
      </c>
      <c r="AF821" s="2">
        <v>-10.734710693359375</v>
      </c>
      <c r="AG821" s="2">
        <v>0.20313465595245361</v>
      </c>
      <c r="AH821" s="2">
        <v>1</v>
      </c>
      <c r="AI821" s="2">
        <v>-0.21956524252891541</v>
      </c>
      <c r="AJ821" s="2">
        <v>2.737391471862793</v>
      </c>
      <c r="AK821" s="2">
        <v>1</v>
      </c>
      <c r="AL821" s="2">
        <v>0</v>
      </c>
      <c r="AM821" s="2">
        <v>0.15999999642372131</v>
      </c>
      <c r="AN821" s="2">
        <v>111115</v>
      </c>
      <c r="AO821">
        <v>0.49914454142252596</v>
      </c>
      <c r="AP821">
        <v>9.7593744731388089E-4</v>
      </c>
      <c r="AQ821">
        <v>298.07499923706052</v>
      </c>
      <c r="AR821">
        <v>299.37485542297361</v>
      </c>
      <c r="AS821">
        <v>239.86768995103921</v>
      </c>
      <c r="AT821">
        <v>2.5090018494963768</v>
      </c>
      <c r="AU821">
        <v>3.1654874813267755</v>
      </c>
      <c r="AV821">
        <v>31.547103158138366</v>
      </c>
      <c r="AW821">
        <v>12.10561107744989</v>
      </c>
      <c r="AX821">
        <v>25.57492733001709</v>
      </c>
      <c r="AY821">
        <v>3.2903124052327826</v>
      </c>
      <c r="AZ821">
        <v>7.8563287841432572E-2</v>
      </c>
      <c r="BA821">
        <v>1.9507908377906569</v>
      </c>
      <c r="BB821">
        <v>1.3395215674421257</v>
      </c>
      <c r="BC821">
        <v>4.9495701622634725E-2</v>
      </c>
      <c r="BD821">
        <v>155.6943979616882</v>
      </c>
      <c r="BE821">
        <v>0.87286294334835579</v>
      </c>
      <c r="BF821">
        <v>62.801563173204002</v>
      </c>
      <c r="BG821">
        <v>1768.5578601519833</v>
      </c>
      <c r="BH821">
        <v>3.3953579406975675E-3</v>
      </c>
    </row>
    <row r="822" spans="1:60" x14ac:dyDescent="0.25">
      <c r="A822" s="6" t="s">
        <v>554</v>
      </c>
      <c r="B822" t="s">
        <v>1176</v>
      </c>
      <c r="C822" s="6">
        <v>140611</v>
      </c>
      <c r="D822" t="s">
        <v>1002</v>
      </c>
      <c r="F822" s="2" t="s">
        <v>1182</v>
      </c>
      <c r="G822" s="2">
        <v>3297.5</v>
      </c>
      <c r="H822" s="2">
        <v>0</v>
      </c>
      <c r="I822">
        <v>4.735641335228971</v>
      </c>
      <c r="J822">
        <v>8.234822860565616E-2</v>
      </c>
      <c r="K822">
        <v>285.79162903107721</v>
      </c>
      <c r="L822">
        <v>0.94926534843681576</v>
      </c>
      <c r="M822">
        <v>1.1930211698232267</v>
      </c>
      <c r="N822">
        <v>24.670984268188477</v>
      </c>
      <c r="O822" s="2">
        <v>6</v>
      </c>
      <c r="P822">
        <v>1.4200000166893005</v>
      </c>
      <c r="Q822" s="2">
        <v>0</v>
      </c>
      <c r="R822">
        <v>1.4200000166893005</v>
      </c>
      <c r="S822" s="2">
        <v>26.128690719604492</v>
      </c>
      <c r="T822" s="2">
        <v>24.670984268188477</v>
      </c>
      <c r="U822" s="2">
        <v>27.004449844360352</v>
      </c>
      <c r="V822" s="2">
        <v>399.13021850585937</v>
      </c>
      <c r="W822" s="2">
        <v>388.90350341796875</v>
      </c>
      <c r="X822" s="2">
        <v>17.317256927490234</v>
      </c>
      <c r="Y822" s="2">
        <v>19.182485580444336</v>
      </c>
      <c r="Z822" s="2">
        <v>51.106925964355469</v>
      </c>
      <c r="AA822" s="2">
        <v>56.611614227294922</v>
      </c>
      <c r="AB822" s="2">
        <v>299.49874877929687</v>
      </c>
      <c r="AC822" s="2">
        <v>1500.7158203125</v>
      </c>
      <c r="AD822" s="2">
        <v>5.7065539062023163E-2</v>
      </c>
      <c r="AE822" s="2">
        <v>100.34242248535156</v>
      </c>
      <c r="AF822" s="2">
        <v>4.8406982421875</v>
      </c>
      <c r="AG822" s="2">
        <v>0.19440281391143799</v>
      </c>
      <c r="AH822" s="2">
        <v>1</v>
      </c>
      <c r="AI822" s="2">
        <v>-0.21956524252891541</v>
      </c>
      <c r="AJ822" s="2">
        <v>2.737391471862793</v>
      </c>
      <c r="AK822" s="2">
        <v>1</v>
      </c>
      <c r="AL822" s="2">
        <v>0</v>
      </c>
      <c r="AM822" s="2">
        <v>0.15999999642372131</v>
      </c>
      <c r="AN822" s="2">
        <v>111115</v>
      </c>
      <c r="AO822">
        <v>0.49916458129882801</v>
      </c>
      <c r="AP822">
        <v>9.4926534843681578E-4</v>
      </c>
      <c r="AQ822">
        <v>297.82098426818845</v>
      </c>
      <c r="AR822">
        <v>299.27869071960447</v>
      </c>
      <c r="AS822">
        <v>240.114525883022</v>
      </c>
      <c r="AT822">
        <v>2.5478784451954017</v>
      </c>
      <c r="AU822">
        <v>3.1178382422553366</v>
      </c>
      <c r="AV822">
        <v>31.071984959407299</v>
      </c>
      <c r="AW822">
        <v>11.889499378962963</v>
      </c>
      <c r="AX822">
        <v>25.399837493896484</v>
      </c>
      <c r="AY822">
        <v>3.2562687041699268</v>
      </c>
      <c r="AZ822">
        <v>7.7834474370759674E-2</v>
      </c>
      <c r="BA822">
        <v>1.9248170724321099</v>
      </c>
      <c r="BB822">
        <v>1.3314516317378169</v>
      </c>
      <c r="BC822">
        <v>4.9032894807585339E-2</v>
      </c>
      <c r="BD822">
        <v>28.677024383013215</v>
      </c>
      <c r="BE822">
        <v>0.73486514397358493</v>
      </c>
      <c r="BF822">
        <v>62.900815060166693</v>
      </c>
      <c r="BG822">
        <v>384.40130924372886</v>
      </c>
      <c r="BH822">
        <v>7.7490813026771166E-3</v>
      </c>
    </row>
    <row r="823" spans="1:60" x14ac:dyDescent="0.25">
      <c r="A823" s="6" t="s">
        <v>554</v>
      </c>
      <c r="B823" t="s">
        <v>1176</v>
      </c>
      <c r="C823" s="6">
        <v>140611</v>
      </c>
      <c r="D823" t="s">
        <v>1001</v>
      </c>
      <c r="F823" s="2" t="s">
        <v>1183</v>
      </c>
      <c r="G823" s="2">
        <v>3569.5</v>
      </c>
      <c r="H823" s="2">
        <v>0</v>
      </c>
      <c r="I823">
        <v>9.9639613571747763</v>
      </c>
      <c r="J823">
        <v>0.10289772671609547</v>
      </c>
      <c r="K823">
        <v>1580.4399979620648</v>
      </c>
      <c r="L823">
        <v>1.1592330002958251</v>
      </c>
      <c r="M823">
        <v>1.181573026335057</v>
      </c>
      <c r="N823">
        <v>24.725456237792969</v>
      </c>
      <c r="O823" s="2">
        <v>6</v>
      </c>
      <c r="P823">
        <v>1.4200000166893005</v>
      </c>
      <c r="Q823" s="2">
        <v>0</v>
      </c>
      <c r="R823">
        <v>1.4200000166893005</v>
      </c>
      <c r="S823" s="2">
        <v>26.897789001464844</v>
      </c>
      <c r="T823" s="2">
        <v>24.725456237792969</v>
      </c>
      <c r="U823" s="2">
        <v>27.980175018310547</v>
      </c>
      <c r="V823" s="2">
        <v>1801.2125244140625</v>
      </c>
      <c r="W823" s="2">
        <v>1777.125244140625</v>
      </c>
      <c r="X823" s="2">
        <v>17.122812271118164</v>
      </c>
      <c r="Y823" s="2">
        <v>19.400001525878906</v>
      </c>
      <c r="Z823" s="2">
        <v>48.287998199462891</v>
      </c>
      <c r="AA823" s="2">
        <v>54.709892272949219</v>
      </c>
      <c r="AB823" s="2">
        <v>299.51235961914062</v>
      </c>
      <c r="AC823" s="2">
        <v>1499.1796875</v>
      </c>
      <c r="AD823" s="2">
        <v>0.1732027679681778</v>
      </c>
      <c r="AE823" s="2">
        <v>100.33144378662109</v>
      </c>
      <c r="AF823" s="2">
        <v>-11.878662109375</v>
      </c>
      <c r="AG823" s="2">
        <v>0.18848812580108643</v>
      </c>
      <c r="AH823" s="2">
        <v>1</v>
      </c>
      <c r="AI823" s="2">
        <v>-0.21956524252891541</v>
      </c>
      <c r="AJ823" s="2">
        <v>2.737391471862793</v>
      </c>
      <c r="AK823" s="2">
        <v>1</v>
      </c>
      <c r="AL823" s="2">
        <v>0</v>
      </c>
      <c r="AM823" s="2">
        <v>0.15999999642372131</v>
      </c>
      <c r="AN823" s="2">
        <v>111115</v>
      </c>
      <c r="AO823">
        <v>0.49918726603190094</v>
      </c>
      <c r="AP823">
        <v>1.1592330002958252E-3</v>
      </c>
      <c r="AQ823">
        <v>297.87545623779295</v>
      </c>
      <c r="AR823">
        <v>300.04778900146482</v>
      </c>
      <c r="AS823">
        <v>239.86874463851564</v>
      </c>
      <c r="AT823">
        <v>2.5333810210616514</v>
      </c>
      <c r="AU823">
        <v>3.12800318888914</v>
      </c>
      <c r="AV823">
        <v>31.176698658314834</v>
      </c>
      <c r="AW823">
        <v>11.776697132435928</v>
      </c>
      <c r="AX823">
        <v>25.811622619628906</v>
      </c>
      <c r="AY823">
        <v>3.3368284752994124</v>
      </c>
      <c r="AZ823">
        <v>9.5945229603804624E-2</v>
      </c>
      <c r="BA823">
        <v>1.946430162554083</v>
      </c>
      <c r="BB823">
        <v>1.3903983127453294</v>
      </c>
      <c r="BC823">
        <v>6.0553914455831144E-2</v>
      </c>
      <c r="BD823">
        <v>158.56782681365846</v>
      </c>
      <c r="BE823">
        <v>0.88932392535244609</v>
      </c>
      <c r="BF823">
        <v>63.864436590605408</v>
      </c>
      <c r="BG823">
        <v>1767.6524640884477</v>
      </c>
      <c r="BH823">
        <v>3.5999314979298478E-3</v>
      </c>
    </row>
    <row r="824" spans="1:60" x14ac:dyDescent="0.25">
      <c r="A824" s="6" t="s">
        <v>554</v>
      </c>
      <c r="B824" t="s">
        <v>1176</v>
      </c>
      <c r="C824" s="6">
        <v>140611</v>
      </c>
      <c r="D824" t="s">
        <v>1001</v>
      </c>
      <c r="F824" s="2" t="s">
        <v>1184</v>
      </c>
      <c r="G824" s="2">
        <v>3705.5</v>
      </c>
      <c r="H824" s="2">
        <v>0</v>
      </c>
      <c r="I824">
        <v>4.4463843089191553</v>
      </c>
      <c r="J824">
        <v>0.10142376334275302</v>
      </c>
      <c r="K824">
        <v>308.38167113245498</v>
      </c>
      <c r="L824">
        <v>1.1641734058044171</v>
      </c>
      <c r="M824">
        <v>1.2024546856346552</v>
      </c>
      <c r="N824">
        <v>24.847198486328125</v>
      </c>
      <c r="O824" s="2">
        <v>6</v>
      </c>
      <c r="P824">
        <v>1.4200000166893005</v>
      </c>
      <c r="Q824" s="2">
        <v>0</v>
      </c>
      <c r="R824">
        <v>1.4200000166893005</v>
      </c>
      <c r="S824" s="2">
        <v>26.934917449951172</v>
      </c>
      <c r="T824" s="2">
        <v>24.847198486328125</v>
      </c>
      <c r="U824" s="2">
        <v>27.980152130126953</v>
      </c>
      <c r="V824" s="2">
        <v>399.4317626953125</v>
      </c>
      <c r="W824" s="2">
        <v>389.61642456054687</v>
      </c>
      <c r="X824" s="2">
        <v>17.133909225463867</v>
      </c>
      <c r="Y824" s="2">
        <v>19.420627593994141</v>
      </c>
      <c r="Z824" s="2">
        <v>48.210803985595703</v>
      </c>
      <c r="AA824" s="2">
        <v>54.645095825195313</v>
      </c>
      <c r="AB824" s="2">
        <v>299.52908325195312</v>
      </c>
      <c r="AC824" s="2">
        <v>1498.5406494140625</v>
      </c>
      <c r="AD824" s="2">
        <v>0.21125048398971558</v>
      </c>
      <c r="AE824" s="2">
        <v>100.32484436035156</v>
      </c>
      <c r="AF824" s="2">
        <v>4.79644775390625</v>
      </c>
      <c r="AG824" s="2">
        <v>0.18368732929229736</v>
      </c>
      <c r="AH824" s="2">
        <v>0.66666668653488159</v>
      </c>
      <c r="AI824" s="2">
        <v>-0.21956524252891541</v>
      </c>
      <c r="AJ824" s="2">
        <v>2.737391471862793</v>
      </c>
      <c r="AK824" s="2">
        <v>1</v>
      </c>
      <c r="AL824" s="2">
        <v>0</v>
      </c>
      <c r="AM824" s="2">
        <v>0.15999999642372131</v>
      </c>
      <c r="AN824" s="2">
        <v>111115</v>
      </c>
      <c r="AO824">
        <v>0.49921513875325513</v>
      </c>
      <c r="AP824">
        <v>1.1641734058044171E-3</v>
      </c>
      <c r="AQ824">
        <v>297.9971984863281</v>
      </c>
      <c r="AR824">
        <v>300.08491744995115</v>
      </c>
      <c r="AS824">
        <v>239.76649854705101</v>
      </c>
      <c r="AT824">
        <v>2.5178502722201852</v>
      </c>
      <c r="AU824">
        <v>3.1508261263824662</v>
      </c>
      <c r="AV824">
        <v>31.406239864825292</v>
      </c>
      <c r="AW824">
        <v>11.985612270831151</v>
      </c>
      <c r="AX824">
        <v>25.891057968139648</v>
      </c>
      <c r="AY824">
        <v>3.3525675595688407</v>
      </c>
      <c r="AZ824">
        <v>9.4662478350618848E-2</v>
      </c>
      <c r="BA824">
        <v>1.948371440747811</v>
      </c>
      <c r="BB824">
        <v>1.4041961188210297</v>
      </c>
      <c r="BC824">
        <v>5.9736498410974455E-2</v>
      </c>
      <c r="BD824">
        <v>30.938343159948666</v>
      </c>
      <c r="BE824">
        <v>0.79150069579402982</v>
      </c>
      <c r="BF824">
        <v>63.452135193304862</v>
      </c>
      <c r="BG824">
        <v>385.38922826020047</v>
      </c>
      <c r="BH824">
        <v>7.320717799108859E-3</v>
      </c>
    </row>
    <row r="825" spans="1:60" x14ac:dyDescent="0.25">
      <c r="A825" s="6" t="s">
        <v>554</v>
      </c>
      <c r="B825" t="s">
        <v>1176</v>
      </c>
      <c r="C825" s="6">
        <v>140611</v>
      </c>
      <c r="D825" t="s">
        <v>1047</v>
      </c>
      <c r="F825" s="2" t="s">
        <v>1179</v>
      </c>
      <c r="G825" s="2">
        <v>2575</v>
      </c>
      <c r="H825" s="2">
        <v>0</v>
      </c>
      <c r="I825">
        <v>9.2396028094345901</v>
      </c>
      <c r="J825">
        <v>5.8175209808837905E-2</v>
      </c>
      <c r="K825">
        <v>1480.3824854441468</v>
      </c>
      <c r="L825">
        <v>0.76450362491583423</v>
      </c>
      <c r="M825">
        <v>1.3379472839575239</v>
      </c>
      <c r="N825">
        <v>25.175071716308594</v>
      </c>
      <c r="O825" s="2">
        <v>6</v>
      </c>
      <c r="P825">
        <v>1.4200000166893005</v>
      </c>
      <c r="Q825" s="2">
        <v>0</v>
      </c>
      <c r="R825">
        <v>1.4200000166893005</v>
      </c>
      <c r="S825" s="2">
        <v>26.172651290893555</v>
      </c>
      <c r="T825" s="2">
        <v>25.175071716308594</v>
      </c>
      <c r="U825" s="2">
        <v>27.003107070922852</v>
      </c>
      <c r="V825" s="2">
        <v>1800.114013671875</v>
      </c>
      <c r="W825" s="2">
        <v>1778.8817138671875</v>
      </c>
      <c r="X825" s="2">
        <v>17.182748794555664</v>
      </c>
      <c r="Y825" s="2">
        <v>18.68553352355957</v>
      </c>
      <c r="Z825" s="2">
        <v>50.581569671630859</v>
      </c>
      <c r="AA825" s="2">
        <v>55.005382537841797</v>
      </c>
      <c r="AB825" s="2">
        <v>299.53131103515625</v>
      </c>
      <c r="AC825" s="2">
        <v>1498.8175048828125</v>
      </c>
      <c r="AD825" s="2">
        <v>0.13115493953227997</v>
      </c>
      <c r="AE825" s="2">
        <v>100.34877014160156</v>
      </c>
      <c r="AF825" s="2">
        <v>-11.37152099609375</v>
      </c>
      <c r="AG825" s="2">
        <v>0.2039872407913208</v>
      </c>
      <c r="AH825" s="2">
        <v>0.66666668653488159</v>
      </c>
      <c r="AI825" s="2">
        <v>-0.21956524252891541</v>
      </c>
      <c r="AJ825" s="2">
        <v>2.737391471862793</v>
      </c>
      <c r="AK825" s="2">
        <v>1</v>
      </c>
      <c r="AL825" s="2">
        <v>0</v>
      </c>
      <c r="AM825" s="2">
        <v>0.15999999642372131</v>
      </c>
      <c r="AN825" s="2">
        <v>111115</v>
      </c>
      <c r="AO825">
        <v>0.49921885172526037</v>
      </c>
      <c r="AP825">
        <v>7.6450362491583428E-4</v>
      </c>
      <c r="AQ825">
        <v>298.32507171630857</v>
      </c>
      <c r="AR825">
        <v>299.32265129089353</v>
      </c>
      <c r="AS825">
        <v>239.8107954210609</v>
      </c>
      <c r="AT825">
        <v>2.5769200999967912</v>
      </c>
      <c r="AU825">
        <v>3.2130175924863935</v>
      </c>
      <c r="AV825">
        <v>32.01850493984653</v>
      </c>
      <c r="AW825">
        <v>13.332971416286959</v>
      </c>
      <c r="AX825">
        <v>25.673861503601074</v>
      </c>
      <c r="AY825">
        <v>3.3096858815163923</v>
      </c>
      <c r="AZ825">
        <v>5.5885660521558897E-2</v>
      </c>
      <c r="BA825">
        <v>1.8750703085288696</v>
      </c>
      <c r="BB825">
        <v>1.4346155729875227</v>
      </c>
      <c r="BC825">
        <v>3.5127268208681242E-2</v>
      </c>
      <c r="BD825">
        <v>148.55456175348752</v>
      </c>
      <c r="BE825">
        <v>0.83219838278391178</v>
      </c>
      <c r="BF825">
        <v>58.956863549599973</v>
      </c>
      <c r="BG825">
        <v>1770.097584538923</v>
      </c>
      <c r="BH825">
        <v>3.077446163682719E-3</v>
      </c>
    </row>
    <row r="826" spans="1:60" x14ac:dyDescent="0.25">
      <c r="A826" s="6" t="s">
        <v>554</v>
      </c>
      <c r="B826" t="s">
        <v>1176</v>
      </c>
      <c r="C826" s="6">
        <v>140611</v>
      </c>
      <c r="D826" t="s">
        <v>1047</v>
      </c>
      <c r="F826" s="2" t="s">
        <v>1180</v>
      </c>
      <c r="G826" s="2">
        <v>2749</v>
      </c>
      <c r="H826" s="2">
        <v>0</v>
      </c>
      <c r="I826">
        <v>3.6447125236351492</v>
      </c>
      <c r="J826">
        <v>4.8315811142602881E-2</v>
      </c>
      <c r="K826">
        <v>260.48308542599602</v>
      </c>
      <c r="L826">
        <v>0.64067483298916028</v>
      </c>
      <c r="M826">
        <v>1.3407235203095595</v>
      </c>
      <c r="N826">
        <v>25.258533477783203</v>
      </c>
      <c r="O826" s="2">
        <v>6</v>
      </c>
      <c r="P826">
        <v>1.4200000166893005</v>
      </c>
      <c r="Q826" s="2">
        <v>0</v>
      </c>
      <c r="R826">
        <v>1.4200000166893005</v>
      </c>
      <c r="S826" s="2">
        <v>26.172809600830078</v>
      </c>
      <c r="T826" s="2">
        <v>25.258533477783203</v>
      </c>
      <c r="U826" s="2">
        <v>27.003808975219727</v>
      </c>
      <c r="V826" s="2">
        <v>399.62109375</v>
      </c>
      <c r="W826" s="2">
        <v>391.81704711914062</v>
      </c>
      <c r="X826" s="2">
        <v>17.559549331665039</v>
      </c>
      <c r="Y826" s="2">
        <v>18.818813323974609</v>
      </c>
      <c r="Z826" s="2">
        <v>51.686203002929687</v>
      </c>
      <c r="AA826" s="2">
        <v>55.392822265625</v>
      </c>
      <c r="AB826" s="2">
        <v>299.51690673828125</v>
      </c>
      <c r="AC826" s="2">
        <v>1500.1473388671875</v>
      </c>
      <c r="AD826" s="2">
        <v>3.3181581646203995E-2</v>
      </c>
      <c r="AE826" s="2">
        <v>100.34083557128906</v>
      </c>
      <c r="AF826" s="2">
        <v>4.810577392578125</v>
      </c>
      <c r="AG826" s="2">
        <v>0.2004472017288208</v>
      </c>
      <c r="AH826" s="2">
        <v>1</v>
      </c>
      <c r="AI826" s="2">
        <v>-0.21956524252891541</v>
      </c>
      <c r="AJ826" s="2">
        <v>2.737391471862793</v>
      </c>
      <c r="AK826" s="2">
        <v>1</v>
      </c>
      <c r="AL826" s="2">
        <v>0</v>
      </c>
      <c r="AM826" s="2">
        <v>0.15999999642372131</v>
      </c>
      <c r="AN826" s="2">
        <v>111115</v>
      </c>
      <c r="AO826">
        <v>0.49919484456380203</v>
      </c>
      <c r="AP826">
        <v>6.4067483298916033E-4</v>
      </c>
      <c r="AQ826">
        <v>298.40853347778318</v>
      </c>
      <c r="AR826">
        <v>299.32280960083006</v>
      </c>
      <c r="AS826">
        <v>240.02356885380505</v>
      </c>
      <c r="AT826">
        <v>2.6325274475944003</v>
      </c>
      <c r="AU826">
        <v>3.2290189736972796</v>
      </c>
      <c r="AV826">
        <v>32.180507121680897</v>
      </c>
      <c r="AW826">
        <v>13.361693797706288</v>
      </c>
      <c r="AX826">
        <v>25.715671539306641</v>
      </c>
      <c r="AY826">
        <v>3.3179031082898676</v>
      </c>
      <c r="AZ826">
        <v>4.6725950458600965E-2</v>
      </c>
      <c r="BA826">
        <v>1.8882954533877201</v>
      </c>
      <c r="BB826">
        <v>1.4296076549021475</v>
      </c>
      <c r="BC826">
        <v>2.9342514405204953E-2</v>
      </c>
      <c r="BD826">
        <v>26.137090443831909</v>
      </c>
      <c r="BE826">
        <v>0.6648079437615444</v>
      </c>
      <c r="BF826">
        <v>58.794469899749792</v>
      </c>
      <c r="BG826">
        <v>388.35200356345166</v>
      </c>
      <c r="BH826">
        <v>5.5179048594530006E-3</v>
      </c>
    </row>
    <row r="827" spans="1:60" x14ac:dyDescent="0.25">
      <c r="A827" s="6" t="s">
        <v>554</v>
      </c>
      <c r="B827" t="s">
        <v>1176</v>
      </c>
      <c r="C827" s="6">
        <v>140611</v>
      </c>
      <c r="D827" t="s">
        <v>1045</v>
      </c>
      <c r="F827" s="2" t="s">
        <v>1193</v>
      </c>
      <c r="G827" s="2">
        <v>11690</v>
      </c>
      <c r="H827" s="2">
        <v>0</v>
      </c>
      <c r="I827">
        <v>28.45559518750731</v>
      </c>
      <c r="J827">
        <v>0.16286874840661747</v>
      </c>
      <c r="K827">
        <v>1403.2233768876677</v>
      </c>
      <c r="L827">
        <v>1.5691419597884466</v>
      </c>
      <c r="M827">
        <v>1.0482677776894893</v>
      </c>
      <c r="N827">
        <v>24.312374114990234</v>
      </c>
      <c r="O827" s="2">
        <v>6</v>
      </c>
      <c r="P827">
        <v>1.4200000166893005</v>
      </c>
      <c r="Q827" s="2">
        <v>0</v>
      </c>
      <c r="R827">
        <v>1.4200000166893005</v>
      </c>
      <c r="S827" s="2">
        <v>24.716274261474609</v>
      </c>
      <c r="T827" s="2">
        <v>24.312374114990234</v>
      </c>
      <c r="U827" s="2">
        <v>25.038722991943359</v>
      </c>
      <c r="V827" s="2">
        <v>1799.26171875</v>
      </c>
      <c r="W827" s="2">
        <v>1736.7994384765625</v>
      </c>
      <c r="X827" s="2">
        <v>16.925859451293945</v>
      </c>
      <c r="Y827" s="2">
        <v>20.006315231323242</v>
      </c>
      <c r="Z827" s="2">
        <v>54.214508056640625</v>
      </c>
      <c r="AA827" s="2">
        <v>64.081382751464844</v>
      </c>
      <c r="AB827" s="2">
        <v>299.5172119140625</v>
      </c>
      <c r="AC827" s="2">
        <v>1499.5108642578125</v>
      </c>
      <c r="AD827" s="2">
        <v>5.2058305591344833E-2</v>
      </c>
      <c r="AE827" s="2">
        <v>100.13680267333984</v>
      </c>
      <c r="AF827" s="2">
        <v>-11.270538330078125</v>
      </c>
      <c r="AG827" s="2">
        <v>0.19937527179718018</v>
      </c>
      <c r="AH827" s="2">
        <v>0.66666668653488159</v>
      </c>
      <c r="AI827" s="2">
        <v>-0.21956524252891541</v>
      </c>
      <c r="AJ827" s="2">
        <v>2.737391471862793</v>
      </c>
      <c r="AK827" s="2">
        <v>1</v>
      </c>
      <c r="AL827" s="2">
        <v>0</v>
      </c>
      <c r="AM827" s="2">
        <v>0.15999999642372131</v>
      </c>
      <c r="AN827" s="2">
        <v>111115</v>
      </c>
      <c r="AO827">
        <v>0.49919535319010411</v>
      </c>
      <c r="AP827">
        <v>1.5691419597884467E-3</v>
      </c>
      <c r="AQ827">
        <v>297.46237411499021</v>
      </c>
      <c r="AR827">
        <v>297.86627426147459</v>
      </c>
      <c r="AS827">
        <v>239.92173291858126</v>
      </c>
      <c r="AT827">
        <v>2.0788901718940149</v>
      </c>
      <c r="AU827">
        <v>3.0516362182291381</v>
      </c>
      <c r="AV827">
        <v>30.474672016281559</v>
      </c>
      <c r="AW827">
        <v>10.468356784958317</v>
      </c>
      <c r="AX827">
        <v>24.514324188232422</v>
      </c>
      <c r="AY827">
        <v>3.0887648412719835</v>
      </c>
      <c r="AZ827">
        <v>0.14611042340048175</v>
      </c>
      <c r="BA827">
        <v>2.0033684405396488</v>
      </c>
      <c r="BB827">
        <v>1.0853964007323347</v>
      </c>
      <c r="BC827">
        <v>9.2690002446138231E-2</v>
      </c>
      <c r="BD827">
        <v>140.51430239801795</v>
      </c>
      <c r="BE827">
        <v>0.80793633726557867</v>
      </c>
      <c r="BF827">
        <v>68.385564128886614</v>
      </c>
      <c r="BG827">
        <v>1709.7465842148431</v>
      </c>
      <c r="BH827">
        <v>1.138152254542767E-2</v>
      </c>
    </row>
    <row r="828" spans="1:60" x14ac:dyDescent="0.25">
      <c r="A828" s="6" t="s">
        <v>554</v>
      </c>
      <c r="B828" t="s">
        <v>1176</v>
      </c>
      <c r="C828" s="6">
        <v>140611</v>
      </c>
      <c r="D828" t="s">
        <v>1045</v>
      </c>
      <c r="F828" s="2" t="s">
        <v>1194</v>
      </c>
      <c r="G828" s="2">
        <v>11797</v>
      </c>
      <c r="H828" s="2">
        <v>0</v>
      </c>
      <c r="I828">
        <v>7.9165551451658676</v>
      </c>
      <c r="J828">
        <v>0.11281274088854637</v>
      </c>
      <c r="K828">
        <v>258.4133832907055</v>
      </c>
      <c r="L828">
        <v>1.1661845770024375</v>
      </c>
      <c r="M828">
        <v>1.0896223482173466</v>
      </c>
      <c r="N828">
        <v>24.200649261474609</v>
      </c>
      <c r="O828" s="2">
        <v>6</v>
      </c>
      <c r="P828">
        <v>1.4200000166893005</v>
      </c>
      <c r="Q828" s="2">
        <v>0</v>
      </c>
      <c r="R828">
        <v>1.4200000166893005</v>
      </c>
      <c r="S828" s="2">
        <v>24.660732269287109</v>
      </c>
      <c r="T828" s="2">
        <v>24.200649261474609</v>
      </c>
      <c r="U828" s="2">
        <v>25.039621353149414</v>
      </c>
      <c r="V828" s="2">
        <v>400.75949096679687</v>
      </c>
      <c r="W828" s="2">
        <v>384.00418090820312</v>
      </c>
      <c r="X828" s="2">
        <v>17.099447250366211</v>
      </c>
      <c r="Y828" s="2">
        <v>19.390222549438477</v>
      </c>
      <c r="Z828" s="2">
        <v>54.95166015625</v>
      </c>
      <c r="AA828" s="2">
        <v>62.313411712646484</v>
      </c>
      <c r="AB828" s="2">
        <v>299.52444458007812</v>
      </c>
      <c r="AC828" s="2">
        <v>1499.300537109375</v>
      </c>
      <c r="AD828" s="2">
        <v>3.4037820994853973E-2</v>
      </c>
      <c r="AE828" s="2">
        <v>100.13507080078125</v>
      </c>
      <c r="AF828" s="2">
        <v>3.743560791015625</v>
      </c>
      <c r="AG828" s="2">
        <v>0.21520435810089111</v>
      </c>
      <c r="AH828" s="2">
        <v>0.66666668653488159</v>
      </c>
      <c r="AI828" s="2">
        <v>-0.21956524252891541</v>
      </c>
      <c r="AJ828" s="2">
        <v>2.737391471862793</v>
      </c>
      <c r="AK828" s="2">
        <v>1</v>
      </c>
      <c r="AL828" s="2">
        <v>0</v>
      </c>
      <c r="AM828" s="2">
        <v>0.15999999642372131</v>
      </c>
      <c r="AN828" s="2">
        <v>111115</v>
      </c>
      <c r="AO828">
        <v>0.4992074076334635</v>
      </c>
      <c r="AP828">
        <v>1.1661845770024376E-3</v>
      </c>
      <c r="AQ828">
        <v>297.35064926147459</v>
      </c>
      <c r="AR828">
        <v>297.81073226928709</v>
      </c>
      <c r="AS828">
        <v>239.88808057558344</v>
      </c>
      <c r="AT828">
        <v>2.2970832246039392</v>
      </c>
      <c r="AU828">
        <v>3.0312636560482735</v>
      </c>
      <c r="AV828">
        <v>30.271748267687084</v>
      </c>
      <c r="AW828">
        <v>10.881525718248607</v>
      </c>
      <c r="AX828">
        <v>24.430690765380859</v>
      </c>
      <c r="AY828">
        <v>3.073341166477769</v>
      </c>
      <c r="AZ828">
        <v>0.10450989082165556</v>
      </c>
      <c r="BA828">
        <v>1.9416413078309269</v>
      </c>
      <c r="BB828">
        <v>1.1316998586468421</v>
      </c>
      <c r="BC828">
        <v>6.6017128883118462E-2</v>
      </c>
      <c r="BD828">
        <v>25.876242431684219</v>
      </c>
      <c r="BE828">
        <v>0.67294419211669909</v>
      </c>
      <c r="BF828">
        <v>65.851499401673252</v>
      </c>
      <c r="BG828">
        <v>376.47787856991778</v>
      </c>
      <c r="BH828">
        <v>1.3847215363236458E-2</v>
      </c>
    </row>
    <row r="829" spans="1:60" x14ac:dyDescent="0.25">
      <c r="A829" s="6" t="s">
        <v>554</v>
      </c>
      <c r="B829" t="s">
        <v>1176</v>
      </c>
      <c r="C829" s="6">
        <v>140611</v>
      </c>
      <c r="D829" t="s">
        <v>1046</v>
      </c>
      <c r="F829" s="2" t="s">
        <v>1191</v>
      </c>
      <c r="G829" s="2">
        <v>11364.5</v>
      </c>
      <c r="H829" s="2">
        <v>0</v>
      </c>
      <c r="I829">
        <v>34.054608419899452</v>
      </c>
      <c r="J829">
        <v>0.20059251740199963</v>
      </c>
      <c r="K829">
        <v>1388.148011960217</v>
      </c>
      <c r="L829">
        <v>2.2193216846550303</v>
      </c>
      <c r="M829">
        <v>1.2305004936067059</v>
      </c>
      <c r="N829">
        <v>25.658571243286133</v>
      </c>
      <c r="O829" s="2">
        <v>6</v>
      </c>
      <c r="P829">
        <v>1.4200000166893005</v>
      </c>
      <c r="Q829" s="2">
        <v>0</v>
      </c>
      <c r="R829">
        <v>1.4200000166893005</v>
      </c>
      <c r="S829" s="2">
        <v>25.076284408569336</v>
      </c>
      <c r="T829" s="2">
        <v>25.658571243286133</v>
      </c>
      <c r="U829" s="2">
        <v>25.022085189819336</v>
      </c>
      <c r="V829" s="2">
        <v>1799.3948974609375</v>
      </c>
      <c r="W829" s="2">
        <v>1723.5084228515625</v>
      </c>
      <c r="X829" s="2">
        <v>16.378189086914062</v>
      </c>
      <c r="Y829" s="2">
        <v>20.732109069824219</v>
      </c>
      <c r="Z829" s="2">
        <v>51.348846435546875</v>
      </c>
      <c r="AA829" s="2">
        <v>64.999244689941406</v>
      </c>
      <c r="AB829" s="2">
        <v>299.4970703125</v>
      </c>
      <c r="AC829" s="2">
        <v>1499.165283203125</v>
      </c>
      <c r="AD829" s="2">
        <v>0.10712306201457977</v>
      </c>
      <c r="AE829" s="2">
        <v>100.14344024658203</v>
      </c>
      <c r="AF829" s="2">
        <v>-9.547119140625</v>
      </c>
      <c r="AG829" s="2">
        <v>0.19688999652862549</v>
      </c>
      <c r="AH829" s="2">
        <v>0.66666668653488159</v>
      </c>
      <c r="AI829" s="2">
        <v>-0.21956524252891541</v>
      </c>
      <c r="AJ829" s="2">
        <v>2.737391471862793</v>
      </c>
      <c r="AK829" s="2">
        <v>1</v>
      </c>
      <c r="AL829" s="2">
        <v>0</v>
      </c>
      <c r="AM829" s="2">
        <v>0.15999999642372131</v>
      </c>
      <c r="AN829" s="2">
        <v>111115</v>
      </c>
      <c r="AO829">
        <v>0.4991617838541666</v>
      </c>
      <c r="AP829">
        <v>2.2193216846550304E-3</v>
      </c>
      <c r="AQ829">
        <v>298.80857124328611</v>
      </c>
      <c r="AR829">
        <v>298.22628440856931</v>
      </c>
      <c r="AS829">
        <v>239.86643995106715</v>
      </c>
      <c r="AT829">
        <v>1.6017026428760663</v>
      </c>
      <c r="AU829">
        <v>3.306685219426269</v>
      </c>
      <c r="AV829">
        <v>33.019488957881379</v>
      </c>
      <c r="AW829">
        <v>12.28737988805716</v>
      </c>
      <c r="AX829">
        <v>25.367427825927734</v>
      </c>
      <c r="AY829">
        <v>3.2500009793225835</v>
      </c>
      <c r="AZ829">
        <v>0.17576372349407662</v>
      </c>
      <c r="BA829">
        <v>2.0761847258195631</v>
      </c>
      <c r="BB829">
        <v>1.1738162535030203</v>
      </c>
      <c r="BC829">
        <v>0.11184233589378174</v>
      </c>
      <c r="BD829">
        <v>139.01391748914963</v>
      </c>
      <c r="BE829">
        <v>0.80541991762564857</v>
      </c>
      <c r="BF829">
        <v>66.493028175583859</v>
      </c>
      <c r="BG829">
        <v>1691.1325631145669</v>
      </c>
      <c r="BH829">
        <v>1.3389808029019937E-2</v>
      </c>
    </row>
    <row r="830" spans="1:60" x14ac:dyDescent="0.25">
      <c r="A830" s="6" t="s">
        <v>554</v>
      </c>
      <c r="B830" t="s">
        <v>1176</v>
      </c>
      <c r="C830" s="6">
        <v>140611</v>
      </c>
      <c r="D830" t="s">
        <v>1046</v>
      </c>
      <c r="F830" s="2" t="s">
        <v>1192</v>
      </c>
      <c r="G830" s="2">
        <v>11478.5</v>
      </c>
      <c r="H830" s="2">
        <v>0</v>
      </c>
      <c r="I830">
        <v>12.177359941612176</v>
      </c>
      <c r="J830">
        <v>0.16836810566325902</v>
      </c>
      <c r="K830">
        <v>240.0900841019247</v>
      </c>
      <c r="L830">
        <v>1.8619167709889688</v>
      </c>
      <c r="M830">
        <v>1.2061532617672222</v>
      </c>
      <c r="N830">
        <v>25.304399490356445</v>
      </c>
      <c r="O830" s="2">
        <v>6</v>
      </c>
      <c r="P830">
        <v>1.4200000166893005</v>
      </c>
      <c r="Q830" s="2">
        <v>0</v>
      </c>
      <c r="R830">
        <v>1.4200000166893005</v>
      </c>
      <c r="S830" s="2">
        <v>24.833484649658203</v>
      </c>
      <c r="T830" s="2">
        <v>25.304399490356445</v>
      </c>
      <c r="U830" s="2">
        <v>25.041160583496094</v>
      </c>
      <c r="V830" s="2">
        <v>399.32821655273438</v>
      </c>
      <c r="W830" s="2">
        <v>373.53982543945313</v>
      </c>
      <c r="X830" s="2">
        <v>16.633638381958008</v>
      </c>
      <c r="Y830" s="2">
        <v>20.287969589233398</v>
      </c>
      <c r="Z830" s="2">
        <v>52.909896850585938</v>
      </c>
      <c r="AA830" s="2">
        <v>64.533950805664063</v>
      </c>
      <c r="AB830" s="2">
        <v>299.50360107421875</v>
      </c>
      <c r="AC830" s="2">
        <v>1499.96044921875</v>
      </c>
      <c r="AD830" s="2">
        <v>0.1311463862657547</v>
      </c>
      <c r="AE830" s="2">
        <v>100.14253997802734</v>
      </c>
      <c r="AF830" s="2">
        <v>4.380950927734375</v>
      </c>
      <c r="AG830" s="2">
        <v>0.20287525653839111</v>
      </c>
      <c r="AH830" s="2">
        <v>0.66666668653488159</v>
      </c>
      <c r="AI830" s="2">
        <v>-0.21956524252891541</v>
      </c>
      <c r="AJ830" s="2">
        <v>2.737391471862793</v>
      </c>
      <c r="AK830" s="2">
        <v>1</v>
      </c>
      <c r="AL830" s="2">
        <v>0</v>
      </c>
      <c r="AM830" s="2">
        <v>0.15999999642372131</v>
      </c>
      <c r="AN830" s="2">
        <v>111115</v>
      </c>
      <c r="AO830">
        <v>0.49917266845703118</v>
      </c>
      <c r="AP830">
        <v>1.8619167709889688E-3</v>
      </c>
      <c r="AQ830">
        <v>298.45439949035642</v>
      </c>
      <c r="AR830">
        <v>297.98348464965818</v>
      </c>
      <c r="AS830">
        <v>239.99366651072341</v>
      </c>
      <c r="AT830">
        <v>1.8059451675617109</v>
      </c>
      <c r="AU830">
        <v>3.2378420674300306</v>
      </c>
      <c r="AV830">
        <v>32.332334172275417</v>
      </c>
      <c r="AW830">
        <v>12.044364583042018</v>
      </c>
      <c r="AX830">
        <v>25.068942070007324</v>
      </c>
      <c r="AY830">
        <v>3.1927703981078484</v>
      </c>
      <c r="AZ830">
        <v>0.15052097148466073</v>
      </c>
      <c r="BA830">
        <v>2.0316888056628084</v>
      </c>
      <c r="BB830">
        <v>1.1610815924450399</v>
      </c>
      <c r="BC830">
        <v>9.5531274348785875E-2</v>
      </c>
      <c r="BD830">
        <v>24.043230845504944</v>
      </c>
      <c r="BE830">
        <v>0.6427429359626361</v>
      </c>
      <c r="BF830">
        <v>65.797064659053248</v>
      </c>
      <c r="BG830">
        <v>361.96275802539446</v>
      </c>
      <c r="BH830">
        <v>2.2135828111869135E-2</v>
      </c>
    </row>
    <row r="831" spans="1:60" x14ac:dyDescent="0.25">
      <c r="A831" s="6" t="s">
        <v>554</v>
      </c>
      <c r="B831" t="s">
        <v>1176</v>
      </c>
      <c r="C831" s="6">
        <v>140611</v>
      </c>
      <c r="D831" t="s">
        <v>1044</v>
      </c>
      <c r="F831" s="2" t="s">
        <v>1195</v>
      </c>
      <c r="G831" s="2">
        <v>12085.5</v>
      </c>
      <c r="H831" s="2">
        <v>0</v>
      </c>
      <c r="I831">
        <v>23.032851191920894</v>
      </c>
      <c r="J831">
        <v>0.10233554554504232</v>
      </c>
      <c r="K831">
        <v>1336.7399353274559</v>
      </c>
      <c r="L831">
        <v>1.2130357318539171</v>
      </c>
      <c r="M831">
        <v>1.2395434490037356</v>
      </c>
      <c r="N831">
        <v>25.152385711669922</v>
      </c>
      <c r="O831" s="2">
        <v>6</v>
      </c>
      <c r="P831">
        <v>1.4200000166893005</v>
      </c>
      <c r="Q831" s="2">
        <v>0</v>
      </c>
      <c r="R831">
        <v>1.4200000166893005</v>
      </c>
      <c r="S831" s="2">
        <v>24.685304641723633</v>
      </c>
      <c r="T831" s="2">
        <v>25.152385711669922</v>
      </c>
      <c r="U831" s="2">
        <v>25.035879135131836</v>
      </c>
      <c r="V831" s="2">
        <v>1800.5494384765625</v>
      </c>
      <c r="W831" s="2">
        <v>1750.155517578125</v>
      </c>
      <c r="X831" s="2">
        <v>17.283332824707031</v>
      </c>
      <c r="Y831" s="2">
        <v>19.665580749511719</v>
      </c>
      <c r="Z831" s="2">
        <v>55.458908081054688</v>
      </c>
      <c r="AA831" s="2">
        <v>63.10308837890625</v>
      </c>
      <c r="AB831" s="2">
        <v>299.51055908203125</v>
      </c>
      <c r="AC831" s="2">
        <v>1499.6956787109375</v>
      </c>
      <c r="AD831" s="2">
        <v>0.1792069673538208</v>
      </c>
      <c r="AE831" s="2">
        <v>100.13112640380859</v>
      </c>
      <c r="AF831" s="2">
        <v>-8.472259521484375</v>
      </c>
      <c r="AG831" s="2">
        <v>0.20317280292510986</v>
      </c>
      <c r="AH831" s="2">
        <v>0.66666668653488159</v>
      </c>
      <c r="AI831" s="2">
        <v>-0.21956524252891541</v>
      </c>
      <c r="AJ831" s="2">
        <v>2.737391471862793</v>
      </c>
      <c r="AK831" s="2">
        <v>1</v>
      </c>
      <c r="AL831" s="2">
        <v>0</v>
      </c>
      <c r="AM831" s="2">
        <v>0.15999999642372131</v>
      </c>
      <c r="AN831" s="2">
        <v>111115</v>
      </c>
      <c r="AO831">
        <v>0.49918426513671865</v>
      </c>
      <c r="AP831">
        <v>1.2130357318539172E-3</v>
      </c>
      <c r="AQ831">
        <v>298.3023857116699</v>
      </c>
      <c r="AR831">
        <v>297.83530464172361</v>
      </c>
      <c r="AS831">
        <v>239.95130323042031</v>
      </c>
      <c r="AT831">
        <v>2.1453738875835384</v>
      </c>
      <c r="AU831">
        <v>3.2086802008373985</v>
      </c>
      <c r="AV831">
        <v>32.044782837031512</v>
      </c>
      <c r="AW831">
        <v>12.379202087519793</v>
      </c>
      <c r="AX831">
        <v>24.918845176696777</v>
      </c>
      <c r="AY831">
        <v>3.1643255966973123</v>
      </c>
      <c r="AZ831">
        <v>9.5456271262944634E-2</v>
      </c>
      <c r="BA831">
        <v>1.9691367518336629</v>
      </c>
      <c r="BB831">
        <v>1.1951888448636494</v>
      </c>
      <c r="BC831">
        <v>6.0242307023773332E-2</v>
      </c>
      <c r="BD831">
        <v>133.84927543329241</v>
      </c>
      <c r="BE831">
        <v>0.76378351632273467</v>
      </c>
      <c r="BF831">
        <v>63.009538303955793</v>
      </c>
      <c r="BG831">
        <v>1728.2580888854204</v>
      </c>
      <c r="BH831">
        <v>8.3974108309402551E-3</v>
      </c>
    </row>
    <row r="832" spans="1:60" x14ac:dyDescent="0.25">
      <c r="A832" s="6" t="s">
        <v>554</v>
      </c>
      <c r="B832" t="s">
        <v>1176</v>
      </c>
      <c r="C832" s="6">
        <v>140611</v>
      </c>
      <c r="D832" t="s">
        <v>1044</v>
      </c>
      <c r="F832" s="2" t="s">
        <v>1196</v>
      </c>
      <c r="G832" s="2">
        <v>12199</v>
      </c>
      <c r="H832" s="2">
        <v>0</v>
      </c>
      <c r="I832">
        <v>3.9585020551990109</v>
      </c>
      <c r="J832">
        <v>4.763035082200931E-2</v>
      </c>
      <c r="K832">
        <v>249.62556137184569</v>
      </c>
      <c r="L832">
        <v>0.65369701178053685</v>
      </c>
      <c r="M832">
        <v>1.3840106388667246</v>
      </c>
      <c r="N832">
        <v>25.362751007080078</v>
      </c>
      <c r="O832" s="2">
        <v>6</v>
      </c>
      <c r="P832">
        <v>1.4200000166893005</v>
      </c>
      <c r="Q832" s="2">
        <v>0</v>
      </c>
      <c r="R832">
        <v>1.4200000166893005</v>
      </c>
      <c r="S832" s="2">
        <v>24.680517196655273</v>
      </c>
      <c r="T832" s="2">
        <v>25.362751007080078</v>
      </c>
      <c r="U832" s="2">
        <v>25.040294647216797</v>
      </c>
      <c r="V832" s="2">
        <v>402.1300048828125</v>
      </c>
      <c r="W832" s="2">
        <v>393.68487548828125</v>
      </c>
      <c r="X832" s="2">
        <v>17.342023849487305</v>
      </c>
      <c r="Y832" s="2">
        <v>18.627107620239258</v>
      </c>
      <c r="Z832" s="2">
        <v>55.661174774169922</v>
      </c>
      <c r="AA832" s="2">
        <v>59.785797119140625</v>
      </c>
      <c r="AB832" s="2">
        <v>299.52313232421875</v>
      </c>
      <c r="AC832" s="2">
        <v>1500.08154296875</v>
      </c>
      <c r="AD832" s="2">
        <v>0.18420995771884918</v>
      </c>
      <c r="AE832" s="2">
        <v>100.12755584716797</v>
      </c>
      <c r="AF832" s="2">
        <v>3.40667724609375</v>
      </c>
      <c r="AG832" s="2">
        <v>0.22545826435089111</v>
      </c>
      <c r="AH832" s="2">
        <v>0.66666668653488159</v>
      </c>
      <c r="AI832" s="2">
        <v>-0.21956524252891541</v>
      </c>
      <c r="AJ832" s="2">
        <v>2.737391471862793</v>
      </c>
      <c r="AK832" s="2">
        <v>1</v>
      </c>
      <c r="AL832" s="2">
        <v>0</v>
      </c>
      <c r="AM832" s="2">
        <v>0.15999999642372131</v>
      </c>
      <c r="AN832" s="2">
        <v>111115</v>
      </c>
      <c r="AO832">
        <v>0.49920522054036454</v>
      </c>
      <c r="AP832">
        <v>6.536970117805369E-4</v>
      </c>
      <c r="AQ832">
        <v>298.51275100708006</v>
      </c>
      <c r="AR832">
        <v>297.83051719665525</v>
      </c>
      <c r="AS832">
        <v>240.01304151029035</v>
      </c>
      <c r="AT832">
        <v>2.4084070302658511</v>
      </c>
      <c r="AU832">
        <v>3.2490973973834389</v>
      </c>
      <c r="AV832">
        <v>32.449582633803374</v>
      </c>
      <c r="AW832">
        <v>13.822475013564116</v>
      </c>
      <c r="AX832">
        <v>25.021634101867676</v>
      </c>
      <c r="AY832">
        <v>3.1837810675845994</v>
      </c>
      <c r="AZ832">
        <v>4.6084559477234485E-2</v>
      </c>
      <c r="BA832">
        <v>1.8650867585167143</v>
      </c>
      <c r="BB832">
        <v>1.3186943090678851</v>
      </c>
      <c r="BC832">
        <v>2.8937851994359519E-2</v>
      </c>
      <c r="BD832">
        <v>24.994397337140136</v>
      </c>
      <c r="BE832">
        <v>0.63407455280632508</v>
      </c>
      <c r="BF832">
        <v>57.705528345686062</v>
      </c>
      <c r="BG832">
        <v>389.92151090256948</v>
      </c>
      <c r="BH832">
        <v>5.8582931735156494E-3</v>
      </c>
    </row>
    <row r="833" spans="1:60" x14ac:dyDescent="0.25">
      <c r="A833" s="6" t="s">
        <v>554</v>
      </c>
      <c r="B833" t="s">
        <v>1176</v>
      </c>
      <c r="C833" s="6">
        <v>140611</v>
      </c>
      <c r="D833" t="s">
        <v>2056</v>
      </c>
      <c r="F833" s="2" t="s">
        <v>1199</v>
      </c>
      <c r="G833" s="2">
        <v>13677.5</v>
      </c>
      <c r="H833" s="2">
        <v>0</v>
      </c>
      <c r="I833">
        <v>24.63897642338291</v>
      </c>
      <c r="J833">
        <v>0.32573826315523507</v>
      </c>
      <c r="K833">
        <v>1589.4613282772661</v>
      </c>
      <c r="L833">
        <v>2.9540821326608717</v>
      </c>
      <c r="M833">
        <v>1.0870843490812145</v>
      </c>
      <c r="N833">
        <v>24.874504089355469</v>
      </c>
      <c r="O833" s="2">
        <v>6</v>
      </c>
      <c r="P833">
        <v>1.4200000166893005</v>
      </c>
      <c r="Q833" s="2">
        <v>0</v>
      </c>
      <c r="R833">
        <v>1.4200000166893005</v>
      </c>
      <c r="S833" s="2">
        <v>25.096687316894531</v>
      </c>
      <c r="T833" s="2">
        <v>24.874504089355469</v>
      </c>
      <c r="U833" s="2">
        <v>25.634742736816406</v>
      </c>
      <c r="V833" s="2">
        <v>1799.2139892578125</v>
      </c>
      <c r="W833" s="2">
        <v>1763.3603515625</v>
      </c>
      <c r="X833" s="2">
        <v>17.189796447753906</v>
      </c>
      <c r="Y833" s="2">
        <v>20.664922714233398</v>
      </c>
      <c r="Z833" s="2">
        <v>53.812942504882813</v>
      </c>
      <c r="AA833" s="2">
        <v>64.691879272460938</v>
      </c>
      <c r="AB833" s="2">
        <v>499.4989013671875</v>
      </c>
      <c r="AC833" s="2">
        <v>1499.7203369140625</v>
      </c>
      <c r="AD833" s="2">
        <v>8.7100222706794739E-2</v>
      </c>
      <c r="AE833" s="2">
        <v>100.11557769775391</v>
      </c>
      <c r="AF833" s="2">
        <v>-13.056793212890625</v>
      </c>
      <c r="AG833" s="2">
        <v>0.18502247333526611</v>
      </c>
      <c r="AH833" s="2">
        <v>1</v>
      </c>
      <c r="AI833" s="2">
        <v>-0.21956524252891541</v>
      </c>
      <c r="AJ833" s="2">
        <v>2.737391471862793</v>
      </c>
      <c r="AK833" s="2">
        <v>1</v>
      </c>
      <c r="AL833" s="2">
        <v>0</v>
      </c>
      <c r="AM833" s="2">
        <v>0.15999999642372131</v>
      </c>
      <c r="AN833" s="2">
        <v>111115</v>
      </c>
      <c r="AO833">
        <v>0.83249816894531248</v>
      </c>
      <c r="AP833">
        <v>2.9540821326608717E-3</v>
      </c>
      <c r="AQ833">
        <v>298.02450408935545</v>
      </c>
      <c r="AR833">
        <v>298.24668731689451</v>
      </c>
      <c r="AS833">
        <v>239.95524854283212</v>
      </c>
      <c r="AT833">
        <v>1.3296765659446641</v>
      </c>
      <c r="AU833">
        <v>3.1559650246961279</v>
      </c>
      <c r="AV833">
        <v>31.523216439142935</v>
      </c>
      <c r="AW833">
        <v>10.858293724909537</v>
      </c>
      <c r="AX833">
        <v>24.985595703125</v>
      </c>
      <c r="AY833">
        <v>3.1769479991844141</v>
      </c>
      <c r="AZ833">
        <v>0.26495858196909633</v>
      </c>
      <c r="BA833">
        <v>2.0688806756149134</v>
      </c>
      <c r="BB833">
        <v>1.1080673235695007</v>
      </c>
      <c r="BC833">
        <v>0.17016330036571228</v>
      </c>
      <c r="BD833">
        <v>159.12983910871779</v>
      </c>
      <c r="BE833">
        <v>0.9013820271442855</v>
      </c>
      <c r="BF833">
        <v>71.231099404328006</v>
      </c>
      <c r="BG833">
        <v>1739.9359728437462</v>
      </c>
      <c r="BH833">
        <v>1.0086930819450874E-2</v>
      </c>
    </row>
    <row r="834" spans="1:60" x14ac:dyDescent="0.25">
      <c r="A834" s="6" t="s">
        <v>554</v>
      </c>
      <c r="B834" t="s">
        <v>1176</v>
      </c>
      <c r="C834" s="6">
        <v>140611</v>
      </c>
      <c r="D834" t="s">
        <v>2056</v>
      </c>
      <c r="F834" s="2" t="s">
        <v>1200</v>
      </c>
      <c r="G834" s="2">
        <v>13784.5</v>
      </c>
      <c r="H834" s="2">
        <v>0</v>
      </c>
      <c r="I834">
        <v>19.948513645365789</v>
      </c>
      <c r="J834">
        <v>0.324774753129835</v>
      </c>
      <c r="K834">
        <v>251.68788003030977</v>
      </c>
      <c r="L834">
        <v>2.867435090283601</v>
      </c>
      <c r="M834">
        <v>1.0581068401477003</v>
      </c>
      <c r="N834">
        <v>24.622600555419922</v>
      </c>
      <c r="O834" s="2">
        <v>6</v>
      </c>
      <c r="P834">
        <v>1.4200000166893005</v>
      </c>
      <c r="Q834" s="2">
        <v>0</v>
      </c>
      <c r="R834">
        <v>1.4200000166893005</v>
      </c>
      <c r="S834" s="2">
        <v>24.988088607788086</v>
      </c>
      <c r="T834" s="2">
        <v>24.622600555419922</v>
      </c>
      <c r="U834" s="2">
        <v>25.633857727050781</v>
      </c>
      <c r="V834" s="2">
        <v>399.75082397460937</v>
      </c>
      <c r="W834" s="2">
        <v>374.49920654296875</v>
      </c>
      <c r="X834" s="2">
        <v>17.109699249267578</v>
      </c>
      <c r="Y834" s="2">
        <v>20.483449935913086</v>
      </c>
      <c r="Z834" s="2">
        <v>53.910388946533203</v>
      </c>
      <c r="AA834" s="2">
        <v>64.540626525878906</v>
      </c>
      <c r="AB834" s="2">
        <v>499.50936889648437</v>
      </c>
      <c r="AC834" s="2">
        <v>1500.7335205078125</v>
      </c>
      <c r="AD834" s="2">
        <v>2.2024918347597122E-2</v>
      </c>
      <c r="AE834" s="2">
        <v>100.11627960205078</v>
      </c>
      <c r="AF834" s="2">
        <v>2.99847412109375</v>
      </c>
      <c r="AG834" s="2">
        <v>0.17792904376983643</v>
      </c>
      <c r="AH834" s="2">
        <v>1</v>
      </c>
      <c r="AI834" s="2">
        <v>-0.21956524252891541</v>
      </c>
      <c r="AJ834" s="2">
        <v>2.737391471862793</v>
      </c>
      <c r="AK834" s="2">
        <v>1</v>
      </c>
      <c r="AL834" s="2">
        <v>0</v>
      </c>
      <c r="AM834" s="2">
        <v>0.15999999642372131</v>
      </c>
      <c r="AN834" s="2">
        <v>111115</v>
      </c>
      <c r="AO834">
        <v>0.83251561482747372</v>
      </c>
      <c r="AP834">
        <v>2.8674350902836011E-3</v>
      </c>
      <c r="AQ834">
        <v>297.7726005554199</v>
      </c>
      <c r="AR834">
        <v>298.13808860778806</v>
      </c>
      <c r="AS834">
        <v>240.1173579142087</v>
      </c>
      <c r="AT834">
        <v>1.3966534136083495</v>
      </c>
      <c r="AU834">
        <v>3.1088336411461839</v>
      </c>
      <c r="AV834">
        <v>31.05222900314908</v>
      </c>
      <c r="AW834">
        <v>10.568779067235994</v>
      </c>
      <c r="AX834">
        <v>24.805344581604004</v>
      </c>
      <c r="AY834">
        <v>3.1429634415331256</v>
      </c>
      <c r="AZ834">
        <v>0.2643207380356809</v>
      </c>
      <c r="BA834">
        <v>2.0507268009984836</v>
      </c>
      <c r="BB834">
        <v>1.092236640534642</v>
      </c>
      <c r="BC834">
        <v>0.16974239795201918</v>
      </c>
      <c r="BD834">
        <v>25.198054169561907</v>
      </c>
      <c r="BE834">
        <v>0.67206518901244183</v>
      </c>
      <c r="BF834">
        <v>71.567270457351583</v>
      </c>
      <c r="BG834">
        <v>355.53407055372298</v>
      </c>
      <c r="BH834">
        <v>4.0155382831709101E-2</v>
      </c>
    </row>
    <row r="835" spans="1:60" x14ac:dyDescent="0.25">
      <c r="A835" s="6" t="s">
        <v>554</v>
      </c>
      <c r="B835" t="s">
        <v>1176</v>
      </c>
      <c r="C835" s="6">
        <v>140611</v>
      </c>
      <c r="D835" t="s">
        <v>2057</v>
      </c>
      <c r="F835" s="2" t="s">
        <v>1197</v>
      </c>
      <c r="G835" s="2">
        <v>13222.5</v>
      </c>
      <c r="H835" s="2">
        <v>0</v>
      </c>
      <c r="I835">
        <v>29.181377945867755</v>
      </c>
      <c r="J835">
        <v>0.34879360428383388</v>
      </c>
      <c r="K835">
        <v>1566.6008889300633</v>
      </c>
      <c r="L835">
        <v>3.1466310171276035</v>
      </c>
      <c r="M835">
        <v>1.0952070149061317</v>
      </c>
      <c r="N835">
        <v>25.097194671630859</v>
      </c>
      <c r="O835" s="2">
        <v>6</v>
      </c>
      <c r="P835">
        <v>1.4200000166893005</v>
      </c>
      <c r="Q835" s="2">
        <v>0</v>
      </c>
      <c r="R835">
        <v>1.4200000166893005</v>
      </c>
      <c r="S835" s="2">
        <v>25.435239791870117</v>
      </c>
      <c r="T835" s="2">
        <v>25.097194671630859</v>
      </c>
      <c r="U835" s="2">
        <v>26.025049209594727</v>
      </c>
      <c r="V835" s="2">
        <v>1799.351806640625</v>
      </c>
      <c r="W835" s="2">
        <v>1757.6544189453125</v>
      </c>
      <c r="X835" s="2">
        <v>17.305582046508789</v>
      </c>
      <c r="Y835" s="2">
        <v>21.00602912902832</v>
      </c>
      <c r="Z835" s="2">
        <v>53.092796325683594</v>
      </c>
      <c r="AA835" s="2">
        <v>64.44561767578125</v>
      </c>
      <c r="AB835" s="2">
        <v>499.48550415039062</v>
      </c>
      <c r="AC835" s="2">
        <v>1499.7913818359375</v>
      </c>
      <c r="AD835" s="2">
        <v>0.24227158725261688</v>
      </c>
      <c r="AE835" s="2">
        <v>100.11137390136719</v>
      </c>
      <c r="AF835" s="2">
        <v>-13.25787353515625</v>
      </c>
      <c r="AG835" s="2">
        <v>0.17663013935089111</v>
      </c>
      <c r="AH835" s="2">
        <v>0.66666668653488159</v>
      </c>
      <c r="AI835" s="2">
        <v>-0.21956524252891541</v>
      </c>
      <c r="AJ835" s="2">
        <v>2.737391471862793</v>
      </c>
      <c r="AK835" s="2">
        <v>1</v>
      </c>
      <c r="AL835" s="2">
        <v>0</v>
      </c>
      <c r="AM835" s="2">
        <v>0.15999999642372131</v>
      </c>
      <c r="AN835" s="2">
        <v>111115</v>
      </c>
      <c r="AO835">
        <v>0.83247584025065102</v>
      </c>
      <c r="AP835">
        <v>3.1466310171276036E-3</v>
      </c>
      <c r="AQ835">
        <v>298.24719467163084</v>
      </c>
      <c r="AR835">
        <v>298.58523979187009</v>
      </c>
      <c r="AS835">
        <v>239.96661573007805</v>
      </c>
      <c r="AT835">
        <v>1.2446246095852087</v>
      </c>
      <c r="AU835">
        <v>3.1981494512252966</v>
      </c>
      <c r="AV835">
        <v>31.945915100278338</v>
      </c>
      <c r="AW835">
        <v>10.939885971250018</v>
      </c>
      <c r="AX835">
        <v>25.266217231750488</v>
      </c>
      <c r="AY835">
        <v>3.230495605620479</v>
      </c>
      <c r="AZ835">
        <v>0.28001396999140815</v>
      </c>
      <c r="BA835">
        <v>2.1029424363191649</v>
      </c>
      <c r="BB835">
        <v>1.1275531693013141</v>
      </c>
      <c r="BC835">
        <v>0.18011433954361911</v>
      </c>
      <c r="BD835">
        <v>156.8345673458918</v>
      </c>
      <c r="BE835">
        <v>0.89130199431928625</v>
      </c>
      <c r="BF835">
        <v>71.760176805005614</v>
      </c>
      <c r="BG835">
        <v>1729.9115599566417</v>
      </c>
      <c r="BH835">
        <v>1.2105016749305074E-2</v>
      </c>
    </row>
    <row r="836" spans="1:60" x14ac:dyDescent="0.25">
      <c r="A836" s="6" t="s">
        <v>554</v>
      </c>
      <c r="B836" t="s">
        <v>1176</v>
      </c>
      <c r="C836" s="6">
        <v>140611</v>
      </c>
      <c r="D836" t="s">
        <v>2057</v>
      </c>
      <c r="F836" s="2" t="s">
        <v>1198</v>
      </c>
      <c r="G836" s="2">
        <v>13320</v>
      </c>
      <c r="H836" s="2">
        <v>0</v>
      </c>
      <c r="I836">
        <v>17.153889830678921</v>
      </c>
      <c r="J836">
        <v>0.30793220591419546</v>
      </c>
      <c r="K836">
        <v>265.51540792792792</v>
      </c>
      <c r="L836">
        <v>3.0202847929755912</v>
      </c>
      <c r="M836">
        <v>1.1628769490233259</v>
      </c>
      <c r="N836">
        <v>25.429059982299805</v>
      </c>
      <c r="O836" s="2">
        <v>6</v>
      </c>
      <c r="P836">
        <v>1.4200000166893005</v>
      </c>
      <c r="Q836" s="2">
        <v>0</v>
      </c>
      <c r="R836">
        <v>1.4200000166893005</v>
      </c>
      <c r="S836" s="2">
        <v>25.534818649291992</v>
      </c>
      <c r="T836" s="2">
        <v>25.429059982299805</v>
      </c>
      <c r="U836" s="2">
        <v>26.024896621704102</v>
      </c>
      <c r="V836" s="2">
        <v>399.14913940429687</v>
      </c>
      <c r="W836" s="2">
        <v>377.17535400390625</v>
      </c>
      <c r="X836" s="2">
        <v>17.41496467590332</v>
      </c>
      <c r="Y836" s="2">
        <v>20.966888427734375</v>
      </c>
      <c r="Z836" s="2">
        <v>53.113983154296875</v>
      </c>
      <c r="AA836" s="2">
        <v>63.947017669677734</v>
      </c>
      <c r="AB836" s="2">
        <v>499.49700927734375</v>
      </c>
      <c r="AC836" s="2">
        <v>1498.8487548828125</v>
      </c>
      <c r="AD836" s="2">
        <v>0.23326833546161652</v>
      </c>
      <c r="AE836" s="2">
        <v>100.11271667480469</v>
      </c>
      <c r="AF836" s="2">
        <v>3.310272216796875</v>
      </c>
      <c r="AG836" s="2">
        <v>0.18339359760284424</v>
      </c>
      <c r="AH836" s="2">
        <v>0.66666668653488159</v>
      </c>
      <c r="AI836" s="2">
        <v>-0.21956524252891541</v>
      </c>
      <c r="AJ836" s="2">
        <v>2.737391471862793</v>
      </c>
      <c r="AK836" s="2">
        <v>1</v>
      </c>
      <c r="AL836" s="2">
        <v>0</v>
      </c>
      <c r="AM836" s="2">
        <v>0.15999999642372131</v>
      </c>
      <c r="AN836" s="2">
        <v>111115</v>
      </c>
      <c r="AO836">
        <v>0.83249501546223947</v>
      </c>
      <c r="AP836">
        <v>3.0202847929755913E-3</v>
      </c>
      <c r="AQ836">
        <v>298.57905998229978</v>
      </c>
      <c r="AR836">
        <v>298.68481864929197</v>
      </c>
      <c r="AS836">
        <v>239.81579542094914</v>
      </c>
      <c r="AT836">
        <v>1.2767835244239771</v>
      </c>
      <c r="AU836">
        <v>3.2619291097413385</v>
      </c>
      <c r="AV836">
        <v>32.58256511345143</v>
      </c>
      <c r="AW836">
        <v>11.615676685717055</v>
      </c>
      <c r="AX836">
        <v>25.481939315795898</v>
      </c>
      <c r="AY836">
        <v>3.2721937089523725</v>
      </c>
      <c r="AZ836">
        <v>0.25305607003410135</v>
      </c>
      <c r="BA836">
        <v>2.0990521607180126</v>
      </c>
      <c r="BB836">
        <v>1.1731415482343599</v>
      </c>
      <c r="BC836">
        <v>0.1623182263205695</v>
      </c>
      <c r="BD836">
        <v>26.581468806683841</v>
      </c>
      <c r="BE836">
        <v>0.70395746993897723</v>
      </c>
      <c r="BF836">
        <v>69.897157175116504</v>
      </c>
      <c r="BG836">
        <v>360.86707865232677</v>
      </c>
      <c r="BH836">
        <v>3.3225755536840415E-2</v>
      </c>
    </row>
    <row r="837" spans="1:60" x14ac:dyDescent="0.25">
      <c r="A837" s="6" t="s">
        <v>554</v>
      </c>
      <c r="B837" t="s">
        <v>1176</v>
      </c>
      <c r="C837" s="6">
        <v>140611</v>
      </c>
      <c r="D837" t="s">
        <v>2058</v>
      </c>
      <c r="F837" s="2" t="s">
        <v>1201</v>
      </c>
      <c r="G837" s="2">
        <v>14030.5</v>
      </c>
      <c r="H837" s="2">
        <v>0</v>
      </c>
      <c r="I837">
        <v>25.337219614907394</v>
      </c>
      <c r="J837">
        <v>0.25588781772631652</v>
      </c>
      <c r="K837">
        <v>1551.8896709025735</v>
      </c>
      <c r="L837">
        <v>2.4723023953820409</v>
      </c>
      <c r="M837">
        <v>1.1129468044709445</v>
      </c>
      <c r="N837">
        <v>24.406183242797852</v>
      </c>
      <c r="O837" s="2">
        <v>6</v>
      </c>
      <c r="P837">
        <v>1.4200000166893005</v>
      </c>
      <c r="Q837" s="2">
        <v>0</v>
      </c>
      <c r="R837">
        <v>1.4200000166893005</v>
      </c>
      <c r="S837" s="2">
        <v>25.149797439575195</v>
      </c>
      <c r="T837" s="2">
        <v>24.406183242797852</v>
      </c>
      <c r="U837" s="2">
        <v>26.029977798461914</v>
      </c>
      <c r="V837" s="2">
        <v>1800.026123046875</v>
      </c>
      <c r="W837" s="2">
        <v>1764.34912109375</v>
      </c>
      <c r="X837" s="2">
        <v>16.624320983886719</v>
      </c>
      <c r="Y837" s="2">
        <v>19.536220550537109</v>
      </c>
      <c r="Z837" s="2">
        <v>51.8785400390625</v>
      </c>
      <c r="AA837" s="2">
        <v>60.965534210205078</v>
      </c>
      <c r="AB837" s="2">
        <v>499.4683837890625</v>
      </c>
      <c r="AC837" s="2">
        <v>1501.1630859375</v>
      </c>
      <c r="AD837" s="2">
        <v>5.7064767926931381E-2</v>
      </c>
      <c r="AE837" s="2">
        <v>100.11595916748047</v>
      </c>
      <c r="AF837" s="2">
        <v>-14.07183837890625</v>
      </c>
      <c r="AG837" s="2">
        <v>0.18934452533721924</v>
      </c>
      <c r="AH837" s="2">
        <v>1</v>
      </c>
      <c r="AI837" s="2">
        <v>-0.21956524252891541</v>
      </c>
      <c r="AJ837" s="2">
        <v>2.737391471862793</v>
      </c>
      <c r="AK837" s="2">
        <v>1</v>
      </c>
      <c r="AL837" s="2">
        <v>0</v>
      </c>
      <c r="AM837" s="2">
        <v>0.15999999642372131</v>
      </c>
      <c r="AN837" s="2">
        <v>111115</v>
      </c>
      <c r="AO837">
        <v>0.832447306315104</v>
      </c>
      <c r="AP837">
        <v>2.4723023953820409E-3</v>
      </c>
      <c r="AQ837">
        <v>297.55618324279783</v>
      </c>
      <c r="AR837">
        <v>298.29979743957517</v>
      </c>
      <c r="AS837">
        <v>240.18608838142245</v>
      </c>
      <c r="AT837">
        <v>1.655560999567409</v>
      </c>
      <c r="AU837">
        <v>3.0688342633954107</v>
      </c>
      <c r="AV837">
        <v>30.652797904694353</v>
      </c>
      <c r="AW837">
        <v>11.116577354157243</v>
      </c>
      <c r="AX837">
        <v>24.777990341186523</v>
      </c>
      <c r="AY837">
        <v>3.1378339380519793</v>
      </c>
      <c r="AZ837">
        <v>0.21681684059044573</v>
      </c>
      <c r="BA837">
        <v>1.9558874589244661</v>
      </c>
      <c r="BB837">
        <v>1.1819464791275132</v>
      </c>
      <c r="BC837">
        <v>0.13855157839754956</v>
      </c>
      <c r="BD837">
        <v>155.36892292451677</v>
      </c>
      <c r="BE837">
        <v>0.87958196728124349</v>
      </c>
      <c r="BF837">
        <v>68.480315827459151</v>
      </c>
      <c r="BG837">
        <v>1740.2609196302924</v>
      </c>
      <c r="BH837">
        <v>9.9703485945496183E-3</v>
      </c>
    </row>
    <row r="838" spans="1:60" x14ac:dyDescent="0.25">
      <c r="A838" s="6" t="s">
        <v>554</v>
      </c>
      <c r="B838" t="s">
        <v>1176</v>
      </c>
      <c r="C838" s="6">
        <v>140611</v>
      </c>
      <c r="D838" t="s">
        <v>2058</v>
      </c>
      <c r="F838" s="2" t="s">
        <v>1202</v>
      </c>
      <c r="G838" s="2">
        <v>14139</v>
      </c>
      <c r="H838" s="2">
        <v>0</v>
      </c>
      <c r="I838">
        <v>16.76470540621828</v>
      </c>
      <c r="J838">
        <v>0.25074436333739719</v>
      </c>
      <c r="K838">
        <v>249.84817695169025</v>
      </c>
      <c r="L838">
        <v>2.4336226283145392</v>
      </c>
      <c r="M838">
        <v>1.1146224104688143</v>
      </c>
      <c r="N838">
        <v>24.370527267456055</v>
      </c>
      <c r="O838" s="2">
        <v>6</v>
      </c>
      <c r="P838">
        <v>1.4200000166893005</v>
      </c>
      <c r="Q838" s="2">
        <v>0</v>
      </c>
      <c r="R838">
        <v>1.4200000166893005</v>
      </c>
      <c r="S838" s="2">
        <v>25.134572982788086</v>
      </c>
      <c r="T838" s="2">
        <v>24.370527267456055</v>
      </c>
      <c r="U838" s="2">
        <v>26.02783203125</v>
      </c>
      <c r="V838" s="2">
        <v>399.859130859375</v>
      </c>
      <c r="W838" s="2">
        <v>378.61566162109375</v>
      </c>
      <c r="X838" s="2">
        <v>16.588481903076172</v>
      </c>
      <c r="Y838" s="2">
        <v>19.454730987548828</v>
      </c>
      <c r="Z838" s="2">
        <v>51.811954498291016</v>
      </c>
      <c r="AA838" s="2">
        <v>60.764308929443359</v>
      </c>
      <c r="AB838" s="2">
        <v>499.526123046875</v>
      </c>
      <c r="AC838" s="2">
        <v>1501.1124267578125</v>
      </c>
      <c r="AD838" s="2">
        <v>2.4027016013860703E-2</v>
      </c>
      <c r="AE838" s="2">
        <v>100.1126708984375</v>
      </c>
      <c r="AF838" s="2">
        <v>2.68121337890625</v>
      </c>
      <c r="AG838" s="2">
        <v>0.18158543109893799</v>
      </c>
      <c r="AH838" s="2">
        <v>1</v>
      </c>
      <c r="AI838" s="2">
        <v>-0.21956524252891541</v>
      </c>
      <c r="AJ838" s="2">
        <v>2.737391471862793</v>
      </c>
      <c r="AK838" s="2">
        <v>1</v>
      </c>
      <c r="AL838" s="2">
        <v>0</v>
      </c>
      <c r="AM838" s="2">
        <v>0.15999999642372131</v>
      </c>
      <c r="AN838" s="2">
        <v>111115</v>
      </c>
      <c r="AO838">
        <v>0.83254353841145834</v>
      </c>
      <c r="AP838">
        <v>2.4336226283145392E-3</v>
      </c>
      <c r="AQ838">
        <v>297.52052726745603</v>
      </c>
      <c r="AR838">
        <v>298.28457298278806</v>
      </c>
      <c r="AS838">
        <v>240.17798291285362</v>
      </c>
      <c r="AT838">
        <v>1.6785050332571094</v>
      </c>
      <c r="AU838">
        <v>3.0622874912429241</v>
      </c>
      <c r="AV838">
        <v>30.588410675303624</v>
      </c>
      <c r="AW838">
        <v>11.133679687754796</v>
      </c>
      <c r="AX838">
        <v>24.75255012512207</v>
      </c>
      <c r="AY838">
        <v>3.1330699231044279</v>
      </c>
      <c r="AZ838">
        <v>0.21311279234598557</v>
      </c>
      <c r="BA838">
        <v>1.9476650807741098</v>
      </c>
      <c r="BB838">
        <v>1.1854048423303181</v>
      </c>
      <c r="BC838">
        <v>0.13613240454713585</v>
      </c>
      <c r="BD838">
        <v>25.012968313739144</v>
      </c>
      <c r="BE838">
        <v>0.65989921252050632</v>
      </c>
      <c r="BF838">
        <v>68.270360081165322</v>
      </c>
      <c r="BG838">
        <v>362.67738554194165</v>
      </c>
      <c r="BH838">
        <v>3.1557867139329038E-2</v>
      </c>
    </row>
    <row r="839" spans="1:60" x14ac:dyDescent="0.25">
      <c r="A839" s="6" t="s">
        <v>554</v>
      </c>
      <c r="B839" t="s">
        <v>1176</v>
      </c>
      <c r="C839" s="6">
        <v>140611</v>
      </c>
      <c r="D839" t="s">
        <v>2055</v>
      </c>
      <c r="F839" s="2" t="s">
        <v>1177</v>
      </c>
      <c r="G839" s="2">
        <v>2068.5</v>
      </c>
      <c r="H839" s="2">
        <v>0</v>
      </c>
      <c r="I839">
        <f>(V839-W839*(1000-X839)/(1000-Y839))*AO839</f>
        <v>4.5406416253030804</v>
      </c>
      <c r="J839">
        <f>IF(AZ839&lt;&gt;0,1/(1/AZ839-1/R839),0)</f>
        <v>4.1157689861841353E-2</v>
      </c>
      <c r="K839">
        <f>((BC839-AP839/2)*W839-I839)/(BC839+AP839/2)</f>
        <v>1570.3012827018761</v>
      </c>
      <c r="L839">
        <f>AP839*1000</f>
        <v>0.58012498515615396</v>
      </c>
      <c r="M839">
        <f>(AU839-BA839)</f>
        <v>1.4199586868835508</v>
      </c>
      <c r="N839">
        <f>(T839+AT839*H839)</f>
        <v>24.986766815185547</v>
      </c>
      <c r="O839" s="2">
        <v>6</v>
      </c>
      <c r="P839">
        <f>(O839*AI839+AJ839)</f>
        <v>1.4200000166893005</v>
      </c>
      <c r="Q839" s="2">
        <v>0</v>
      </c>
      <c r="R839">
        <f>P839*(Q839+1)*(Q839+1)/(Q839*Q839+1)</f>
        <v>1.4200000166893005</v>
      </c>
      <c r="S839" s="2">
        <v>26.207250595092773</v>
      </c>
      <c r="T839" s="2">
        <v>24.986766815185547</v>
      </c>
      <c r="U839" s="2">
        <v>27.00457763671875</v>
      </c>
      <c r="V839" s="2">
        <v>1801.2071533203125</v>
      </c>
      <c r="W839" s="2">
        <v>1790.0308837890625</v>
      </c>
      <c r="X839" s="2">
        <v>16.365499496459961</v>
      </c>
      <c r="Y839" s="2">
        <v>17.507286071777344</v>
      </c>
      <c r="Z839" s="2">
        <v>48.087711334228516</v>
      </c>
      <c r="AA839" s="2">
        <v>51.442691802978516</v>
      </c>
      <c r="AB839" s="2">
        <v>299.51406860351562</v>
      </c>
      <c r="AC839" s="2">
        <v>1498.6531982421875</v>
      </c>
      <c r="AD839" s="2">
        <v>7.108210027217865E-2</v>
      </c>
      <c r="AE839" s="2">
        <v>100.37027740478516</v>
      </c>
      <c r="AF839" s="2">
        <v>-12.156158447265625</v>
      </c>
      <c r="AG839" s="2">
        <v>0.2095261812210083</v>
      </c>
      <c r="AH839" s="2">
        <v>1</v>
      </c>
      <c r="AI839" s="2">
        <v>-0.21956524252891541</v>
      </c>
      <c r="AJ839" s="2">
        <v>2.737391471862793</v>
      </c>
      <c r="AK839" s="2">
        <v>1</v>
      </c>
      <c r="AL839" s="2">
        <v>0</v>
      </c>
      <c r="AM839" s="2">
        <v>0.15999999642372131</v>
      </c>
      <c r="AN839" s="2">
        <v>111115</v>
      </c>
      <c r="AO839">
        <f>AB839*0.000001/(O839*0.0001)</f>
        <v>0.49919011433919269</v>
      </c>
      <c r="AP839">
        <f>(Y839-X839)/(1000-Y839)*AO839</f>
        <v>5.8012498515615392E-4</v>
      </c>
      <c r="AQ839">
        <f>(T839+273.15)</f>
        <v>298.13676681518552</v>
      </c>
      <c r="AR839">
        <f>(S839+273.15)</f>
        <v>299.35725059509275</v>
      </c>
      <c r="AS839">
        <f>(AC839*AK839+AD839*AL839)*AM839</f>
        <v>239.78450635914851</v>
      </c>
      <c r="AT839">
        <f>((AS839+0.00000010773*(AR839^4-AQ839^4))-AP839*44100)/(P839*51.4+0.00000043092*AQ839^3)</f>
        <v>2.7038387802758264</v>
      </c>
      <c r="AU839">
        <f>0.61365*EXP(17.502*N839/(240.97+N839))</f>
        <v>3.1771698465127742</v>
      </c>
      <c r="AV839">
        <f>AU839*1000/AE839</f>
        <v>31.654489044595412</v>
      </c>
      <c r="AW839">
        <f>(AV839-Y839)</f>
        <v>14.147202972818068</v>
      </c>
      <c r="AX839">
        <f>IF(H839,T839,(S839+T839)/2)</f>
        <v>25.59700870513916</v>
      </c>
      <c r="AY839">
        <f>0.61365*EXP(17.502*AX839/(240.97+AX839))</f>
        <v>3.2946278119290202</v>
      </c>
      <c r="AZ839">
        <f>IF(AW839&lt;&gt;0,(1000-(AV839+Y839)/2)/AW839*AP839,0)</f>
        <v>3.999836569911161E-2</v>
      </c>
      <c r="BA839">
        <f>Y839*AE839/1000</f>
        <v>1.7572111596292235</v>
      </c>
      <c r="BB839">
        <f>(AY839-BA839)</f>
        <v>1.5374166522997967</v>
      </c>
      <c r="BC839">
        <f>1/(1.6/J839+1.37/R839)</f>
        <v>2.5100614219097848E-2</v>
      </c>
      <c r="BD839">
        <f>K839*AE839*0.001</f>
        <v>157.61157535387727</v>
      </c>
      <c r="BE839">
        <f>K839/W839</f>
        <v>0.87724815081286645</v>
      </c>
      <c r="BF839">
        <f>(1-AP839*AE839/AU839/J839)*100</f>
        <v>55.47178639385033</v>
      </c>
      <c r="BG839">
        <f>(W839-I839/(R839/1.35))</f>
        <v>1785.7140766608127</v>
      </c>
      <c r="BH839">
        <f>I839*BF839/100/BG839</f>
        <v>1.410514178175909E-3</v>
      </c>
    </row>
    <row r="840" spans="1:60" x14ac:dyDescent="0.25">
      <c r="A840" s="6" t="s">
        <v>554</v>
      </c>
      <c r="B840" t="s">
        <v>1176</v>
      </c>
      <c r="C840" s="6">
        <v>140611</v>
      </c>
      <c r="D840" t="s">
        <v>2055</v>
      </c>
      <c r="F840" s="2" t="s">
        <v>1178</v>
      </c>
      <c r="G840" s="2">
        <v>2189.5</v>
      </c>
      <c r="H840" s="2">
        <v>0</v>
      </c>
      <c r="I840">
        <f>(V840-W840*(1000-X840)/(1000-Y840))*AO840</f>
        <v>1.7013474349296958</v>
      </c>
      <c r="J840">
        <f>IF(AZ840&lt;&gt;0,1/(1/AZ840-1/R840),0)</f>
        <v>3.821880413556715E-2</v>
      </c>
      <c r="K840">
        <f>((BC840-AP840/2)*W840-I840)/(BC840+AP840/2)</f>
        <v>315.41862582398744</v>
      </c>
      <c r="L840">
        <f>AP840*1000</f>
        <v>0.5450462570800827</v>
      </c>
      <c r="M840">
        <f>(AU840-BA840)</f>
        <v>1.4335954970594718</v>
      </c>
      <c r="N840">
        <f>(T840+AT840*H840)</f>
        <v>25.071697235107422</v>
      </c>
      <c r="O840" s="2">
        <v>6</v>
      </c>
      <c r="P840">
        <f>(O840*AI840+AJ840)</f>
        <v>1.4200000166893005</v>
      </c>
      <c r="Q840" s="2">
        <v>0</v>
      </c>
      <c r="R840">
        <f>P840*(Q840+1)*(Q840+1)/(Q840*Q840+1)</f>
        <v>1.4200000166893005</v>
      </c>
      <c r="S840" s="2">
        <v>26.225994110107422</v>
      </c>
      <c r="T840" s="2">
        <v>25.071697235107422</v>
      </c>
      <c r="U840" s="2">
        <v>27.008441925048828</v>
      </c>
      <c r="V840" s="2">
        <v>400.43707275390625</v>
      </c>
      <c r="W840" s="2">
        <v>396.59619140625</v>
      </c>
      <c r="X840" s="2">
        <v>16.460208892822266</v>
      </c>
      <c r="Y840" s="2">
        <v>17.532825469970703</v>
      </c>
      <c r="Z840" s="2">
        <v>48.310401916503906</v>
      </c>
      <c r="AA840" s="2">
        <v>51.458511352539063</v>
      </c>
      <c r="AB840" s="2">
        <v>299.54229736328125</v>
      </c>
      <c r="AC840" s="2">
        <v>1500.1168212890625</v>
      </c>
      <c r="AD840" s="2">
        <v>0.12514881789684296</v>
      </c>
      <c r="AE840" s="2">
        <v>100.36597442626953</v>
      </c>
      <c r="AF840" s="2">
        <v>4.70867919921875</v>
      </c>
      <c r="AG840" s="2">
        <v>0.20991146564483643</v>
      </c>
      <c r="AH840" s="2">
        <v>1</v>
      </c>
      <c r="AI840" s="2">
        <v>-0.21956524252891541</v>
      </c>
      <c r="AJ840" s="2">
        <v>2.737391471862793</v>
      </c>
      <c r="AK840" s="2">
        <v>1</v>
      </c>
      <c r="AL840" s="2">
        <v>0</v>
      </c>
      <c r="AM840" s="2">
        <v>0.15999999642372131</v>
      </c>
      <c r="AN840" s="2">
        <v>111115</v>
      </c>
      <c r="AO840">
        <f>AB840*0.000001/(O840*0.0001)</f>
        <v>0.49923716227213533</v>
      </c>
      <c r="AP840">
        <f>(Y840-X840)/(1000-Y840)*AO840</f>
        <v>5.4504625708008268E-4</v>
      </c>
      <c r="AQ840">
        <f>(T840+273.15)</f>
        <v>298.2216972351074</v>
      </c>
      <c r="AR840">
        <f>(S840+273.15)</f>
        <v>299.3759941101074</v>
      </c>
      <c r="AS840">
        <f>(AC840*AK840+AD840*AL840)*AM840</f>
        <v>240.01868604141418</v>
      </c>
      <c r="AT840">
        <f>((AS840+0.00000010773*(AR840^4-AQ840^4))-AP840*44100)/(P840*51.4+0.00000043092*AQ840^3)</f>
        <v>2.7156987792222935</v>
      </c>
      <c r="AU840">
        <f>0.61365*EXP(17.502*N840/(240.97+N840))</f>
        <v>3.1932946097987984</v>
      </c>
      <c r="AV840">
        <f>AU840*1000/AE840</f>
        <v>31.816505823341995</v>
      </c>
      <c r="AW840">
        <f>(AV840-Y840)</f>
        <v>14.283680353371292</v>
      </c>
      <c r="AX840">
        <f>IF(H840,T840,(S840+T840)/2)</f>
        <v>25.648845672607422</v>
      </c>
      <c r="AY840">
        <f>0.61365*EXP(17.502*AX840/(240.97+AX840))</f>
        <v>3.3047778457236854</v>
      </c>
      <c r="AZ840">
        <f>IF(AW840&lt;&gt;0,(1000-(AV840+Y840)/2)/AW840*AP840,0)</f>
        <v>3.7217118401785043E-2</v>
      </c>
      <c r="BA840">
        <f>Y840*AE840/1000</f>
        <v>1.7596991127393267</v>
      </c>
      <c r="BB840">
        <f>(AY840-BA840)</f>
        <v>1.5450787329843587</v>
      </c>
      <c r="BC840">
        <f>1/(1.6/J840+1.37/R840)</f>
        <v>2.3348666924082905E-2</v>
      </c>
      <c r="BD840">
        <f>K840*AE840*0.001</f>
        <v>31.657297733019401</v>
      </c>
      <c r="BE840">
        <f>K840/W840</f>
        <v>0.79531430875716858</v>
      </c>
      <c r="BF840">
        <f>(1-AP840*AE840/AU840/J840)*100</f>
        <v>55.176704330290313</v>
      </c>
      <c r="BG840">
        <f>(W840-I840/(R840/1.35))</f>
        <v>394.97871323008064</v>
      </c>
      <c r="BH840">
        <f>I840*BF840/100/BG840</f>
        <v>2.3767038889898431E-3</v>
      </c>
    </row>
    <row r="841" spans="1:60" x14ac:dyDescent="0.25">
      <c r="A841" s="6" t="s">
        <v>554</v>
      </c>
      <c r="B841" t="s">
        <v>1176</v>
      </c>
      <c r="C841" s="6">
        <v>140611</v>
      </c>
      <c r="D841" t="s">
        <v>999</v>
      </c>
      <c r="F841" s="2" t="s">
        <v>1187</v>
      </c>
      <c r="G841" s="2">
        <v>5739.5</v>
      </c>
      <c r="H841" s="2">
        <v>0</v>
      </c>
      <c r="I841">
        <v>22.79807025274209</v>
      </c>
      <c r="J841">
        <v>0.20965244760012747</v>
      </c>
      <c r="K841">
        <v>1519.4552959311138</v>
      </c>
      <c r="L841">
        <v>2.2513463770958131</v>
      </c>
      <c r="M841">
        <v>1.2031416281637304</v>
      </c>
      <c r="N841">
        <v>25.339540481567383</v>
      </c>
      <c r="O841" s="2">
        <v>6</v>
      </c>
      <c r="P841">
        <v>1.4200000166893005</v>
      </c>
      <c r="Q841" s="2">
        <v>0</v>
      </c>
      <c r="R841">
        <v>1.4200000166893005</v>
      </c>
      <c r="S841" s="2">
        <v>25.366823196411133</v>
      </c>
      <c r="T841" s="2">
        <v>25.339540481567383</v>
      </c>
      <c r="U841" s="2">
        <v>26.026130676269531</v>
      </c>
      <c r="V841" s="2">
        <v>1800.599853515625</v>
      </c>
      <c r="W841" s="2">
        <v>1747.0474853515625</v>
      </c>
      <c r="X841" s="2">
        <v>15.941438674926758</v>
      </c>
      <c r="Y841" s="2">
        <v>20.359867095947266</v>
      </c>
      <c r="Z841" s="2">
        <v>49.184551239013672</v>
      </c>
      <c r="AA841" s="2">
        <v>62.816841125488281</v>
      </c>
      <c r="AB841" s="2">
        <v>299.49688720703125</v>
      </c>
      <c r="AC841" s="2">
        <v>1500.09326171875</v>
      </c>
      <c r="AD841" s="2">
        <v>0.18020915985107422</v>
      </c>
      <c r="AE841" s="2">
        <v>100.26954650878906</v>
      </c>
      <c r="AF841" s="2">
        <v>-9.946258544921875</v>
      </c>
      <c r="AG841" s="2">
        <v>0.17708981037139893</v>
      </c>
      <c r="AH841" s="2">
        <v>0.66666668653488159</v>
      </c>
      <c r="AI841" s="2">
        <v>-0.21956524252891541</v>
      </c>
      <c r="AJ841" s="2">
        <v>2.737391471862793</v>
      </c>
      <c r="AK841" s="2">
        <v>1</v>
      </c>
      <c r="AL841" s="2">
        <v>0</v>
      </c>
      <c r="AM841" s="2">
        <v>0.15999999642372131</v>
      </c>
      <c r="AN841" s="2">
        <v>111115</v>
      </c>
      <c r="AO841">
        <v>0.49916147867838528</v>
      </c>
      <c r="AP841">
        <v>2.2513463770958129E-3</v>
      </c>
      <c r="AQ841">
        <v>298.48954048156736</v>
      </c>
      <c r="AR841">
        <v>298.51682319641111</v>
      </c>
      <c r="AS841">
        <v>240.01491651024844</v>
      </c>
      <c r="AT841">
        <v>1.6701789178869586</v>
      </c>
      <c r="AU841">
        <v>3.2446162688535787</v>
      </c>
      <c r="AV841">
        <v>32.358940294690314</v>
      </c>
      <c r="AW841">
        <v>11.999073198743048</v>
      </c>
      <c r="AX841">
        <v>25.353181838989258</v>
      </c>
      <c r="AY841">
        <v>3.2472492760508866</v>
      </c>
      <c r="AZ841">
        <v>0.18268096150239105</v>
      </c>
      <c r="BA841">
        <v>2.0414746406898483</v>
      </c>
      <c r="BB841">
        <v>1.2057746353610383</v>
      </c>
      <c r="BC841">
        <v>0.11632686043122378</v>
      </c>
      <c r="BD841">
        <v>152.35509346339066</v>
      </c>
      <c r="BE841">
        <v>0.86972753097512412</v>
      </c>
      <c r="BF841">
        <v>66.814521039799217</v>
      </c>
      <c r="BG841">
        <v>1725.373263887144</v>
      </c>
      <c r="BH841">
        <v>8.8284788946879824E-3</v>
      </c>
    </row>
    <row r="842" spans="1:60" x14ac:dyDescent="0.25">
      <c r="A842" s="6" t="s">
        <v>554</v>
      </c>
      <c r="B842" t="s">
        <v>1176</v>
      </c>
      <c r="C842" s="6">
        <v>140611</v>
      </c>
      <c r="D842" t="s">
        <v>999</v>
      </c>
      <c r="F842" s="2" t="s">
        <v>1188</v>
      </c>
      <c r="G842" s="2">
        <v>5857.5</v>
      </c>
      <c r="H842" s="2">
        <v>0</v>
      </c>
      <c r="I842">
        <v>11.359592739969449</v>
      </c>
      <c r="J842">
        <v>0.22303754529188521</v>
      </c>
      <c r="K842">
        <v>276.38519048853709</v>
      </c>
      <c r="L842">
        <v>2.2712940823352925</v>
      </c>
      <c r="M842">
        <v>1.1505960331425751</v>
      </c>
      <c r="N842">
        <v>25.080211639404297</v>
      </c>
      <c r="O842" s="2">
        <v>6</v>
      </c>
      <c r="P842">
        <v>1.4200000166893005</v>
      </c>
      <c r="Q842" s="2">
        <v>0</v>
      </c>
      <c r="R842">
        <v>1.4200000166893005</v>
      </c>
      <c r="S842" s="2">
        <v>25.368585586547852</v>
      </c>
      <c r="T842" s="2">
        <v>25.080211639404297</v>
      </c>
      <c r="U842" s="2">
        <v>26.030813217163086</v>
      </c>
      <c r="V842" s="2">
        <v>399.315185546875</v>
      </c>
      <c r="W842" s="2">
        <v>374.85391235351562</v>
      </c>
      <c r="X842" s="2">
        <v>15.931269645690918</v>
      </c>
      <c r="Y842" s="2">
        <v>20.388399124145508</v>
      </c>
      <c r="Z842" s="2">
        <v>49.147628784179688</v>
      </c>
      <c r="AA842" s="2">
        <v>62.897773742675781</v>
      </c>
      <c r="AB842" s="2">
        <v>299.51824951171875</v>
      </c>
      <c r="AC842" s="2">
        <v>1500.3126220703125</v>
      </c>
      <c r="AD842" s="2">
        <v>7.3084160685539246E-2</v>
      </c>
      <c r="AE842" s="2">
        <v>100.26873779296875</v>
      </c>
      <c r="AF842" s="2">
        <v>5.06365966796875</v>
      </c>
      <c r="AG842" s="2">
        <v>0.17141354084014893</v>
      </c>
      <c r="AH842" s="2">
        <v>0.66666668653488159</v>
      </c>
      <c r="AI842" s="2">
        <v>-0.21956524252891541</v>
      </c>
      <c r="AJ842" s="2">
        <v>2.737391471862793</v>
      </c>
      <c r="AK842" s="2">
        <v>1</v>
      </c>
      <c r="AL842" s="2">
        <v>0</v>
      </c>
      <c r="AM842" s="2">
        <v>0.15999999642372131</v>
      </c>
      <c r="AN842" s="2">
        <v>111115</v>
      </c>
      <c r="AO842">
        <v>0.49919708251953115</v>
      </c>
      <c r="AP842">
        <v>2.2712940823352923E-3</v>
      </c>
      <c r="AQ842">
        <v>298.23021163940427</v>
      </c>
      <c r="AR842">
        <v>298.51858558654783</v>
      </c>
      <c r="AS842">
        <v>240.05001416571395</v>
      </c>
      <c r="AT842">
        <v>1.6961624806369926</v>
      </c>
      <c r="AU842">
        <v>3.1949150789399146</v>
      </c>
      <c r="AV842">
        <v>31.863521465051843</v>
      </c>
      <c r="AW842">
        <v>11.475122340906335</v>
      </c>
      <c r="AX842">
        <v>25.224398612976074</v>
      </c>
      <c r="AY842">
        <v>3.2224662042097694</v>
      </c>
      <c r="AZ842">
        <v>0.19276085061313059</v>
      </c>
      <c r="BA842">
        <v>2.0443190457973395</v>
      </c>
      <c r="BB842">
        <v>1.1781471584124299</v>
      </c>
      <c r="BC842">
        <v>0.12287323599868823</v>
      </c>
      <c r="BD842">
        <v>27.712794194954849</v>
      </c>
      <c r="BE842">
        <v>0.73731440804033799</v>
      </c>
      <c r="BF842">
        <v>68.040378918499812</v>
      </c>
      <c r="BG842">
        <v>364.05429966427562</v>
      </c>
      <c r="BH842">
        <v>2.1230651446779384E-2</v>
      </c>
    </row>
    <row r="843" spans="1:60" x14ac:dyDescent="0.25">
      <c r="A843" s="6" t="s">
        <v>554</v>
      </c>
      <c r="B843" t="s">
        <v>1176</v>
      </c>
      <c r="C843" s="6">
        <v>140611</v>
      </c>
      <c r="D843" t="s">
        <v>1000</v>
      </c>
      <c r="F843" s="2" t="s">
        <v>1189</v>
      </c>
      <c r="G843" s="2">
        <v>6097</v>
      </c>
      <c r="H843" s="2">
        <v>0</v>
      </c>
      <c r="I843">
        <v>24.773444341311798</v>
      </c>
      <c r="J843">
        <v>0.21134761695000792</v>
      </c>
      <c r="K843">
        <v>1502.1572735092004</v>
      </c>
      <c r="L843">
        <v>2.1246790847512336</v>
      </c>
      <c r="M843">
        <v>1.1285082142209846</v>
      </c>
      <c r="N843">
        <v>24.681573867797852</v>
      </c>
      <c r="O843" s="2">
        <v>6</v>
      </c>
      <c r="P843">
        <v>1.4200000166893005</v>
      </c>
      <c r="Q843" s="2">
        <v>0</v>
      </c>
      <c r="R843">
        <v>1.4200000166893005</v>
      </c>
      <c r="S843" s="2">
        <v>25.202741622924805</v>
      </c>
      <c r="T843" s="2">
        <v>24.681573867797852</v>
      </c>
      <c r="U843" s="2">
        <v>26.032541275024414</v>
      </c>
      <c r="V843" s="2">
        <v>1800.078369140625</v>
      </c>
      <c r="W843" s="2">
        <v>1743.0301513671875</v>
      </c>
      <c r="X843" s="2">
        <v>15.687900543212891</v>
      </c>
      <c r="Y843" s="2">
        <v>19.859783172607422</v>
      </c>
      <c r="Z843" s="2">
        <v>48.876411437988281</v>
      </c>
      <c r="AA843" s="2">
        <v>61.874114990234375</v>
      </c>
      <c r="AB843" s="2">
        <v>299.502685546875</v>
      </c>
      <c r="AC843" s="2">
        <v>1500.6085205078125</v>
      </c>
      <c r="AD843" s="2">
        <v>0.16919785737991333</v>
      </c>
      <c r="AE843" s="2">
        <v>100.26815795898437</v>
      </c>
      <c r="AF843" s="2">
        <v>-10.12652587890625</v>
      </c>
      <c r="AG843" s="2">
        <v>0.17724049091339111</v>
      </c>
      <c r="AH843" s="2">
        <v>0.66666668653488159</v>
      </c>
      <c r="AI843" s="2">
        <v>-0.21956524252891541</v>
      </c>
      <c r="AJ843" s="2">
        <v>2.737391471862793</v>
      </c>
      <c r="AK843" s="2">
        <v>1</v>
      </c>
      <c r="AL843" s="2">
        <v>0</v>
      </c>
      <c r="AM843" s="2">
        <v>0.15999999642372131</v>
      </c>
      <c r="AN843" s="2">
        <v>111115</v>
      </c>
      <c r="AO843">
        <v>0.49917114257812495</v>
      </c>
      <c r="AP843">
        <v>2.1246790847512338E-3</v>
      </c>
      <c r="AQ843">
        <v>297.83157386779783</v>
      </c>
      <c r="AR843">
        <v>298.35274162292478</v>
      </c>
      <c r="AS843">
        <v>240.09735791465573</v>
      </c>
      <c r="AT843">
        <v>1.8056595027703952</v>
      </c>
      <c r="AU843">
        <v>3.1198120904031654</v>
      </c>
      <c r="AV843">
        <v>31.114684401396438</v>
      </c>
      <c r="AW843">
        <v>11.254901228789016</v>
      </c>
      <c r="AX843">
        <v>24.942157745361328</v>
      </c>
      <c r="AY843">
        <v>3.1687289713487869</v>
      </c>
      <c r="AZ843">
        <v>0.18396668705537864</v>
      </c>
      <c r="BA843">
        <v>1.9913038761821809</v>
      </c>
      <c r="BB843">
        <v>1.1774250951666061</v>
      </c>
      <c r="BC843">
        <v>0.11716111633712648</v>
      </c>
      <c r="BD843">
        <v>150.61854277945781</v>
      </c>
      <c r="BE843">
        <v>0.86180796834234186</v>
      </c>
      <c r="BF843">
        <v>67.690473965107415</v>
      </c>
      <c r="BG843">
        <v>1719.4779334321868</v>
      </c>
      <c r="BH843">
        <v>9.752531024718375E-3</v>
      </c>
    </row>
    <row r="844" spans="1:60" x14ac:dyDescent="0.25">
      <c r="A844" s="6" t="s">
        <v>554</v>
      </c>
      <c r="B844" t="s">
        <v>1176</v>
      </c>
      <c r="C844" s="6">
        <v>140611</v>
      </c>
      <c r="D844" t="s">
        <v>1000</v>
      </c>
      <c r="F844" s="2" t="s">
        <v>1190</v>
      </c>
      <c r="G844" s="2">
        <v>6263</v>
      </c>
      <c r="H844" s="2">
        <v>0</v>
      </c>
      <c r="I844">
        <v>13.006072939361811</v>
      </c>
      <c r="J844">
        <v>0.2142840886100954</v>
      </c>
      <c r="K844">
        <v>255.98853245420773</v>
      </c>
      <c r="L844">
        <v>2.2556249996375355</v>
      </c>
      <c r="M844">
        <v>1.1833159751024396</v>
      </c>
      <c r="N844">
        <v>25.032182693481445</v>
      </c>
      <c r="O844" s="2">
        <v>6</v>
      </c>
      <c r="P844">
        <v>1.4200000166893005</v>
      </c>
      <c r="Q844" s="2">
        <v>0</v>
      </c>
      <c r="R844">
        <v>1.4200000166893005</v>
      </c>
      <c r="S844" s="2">
        <v>25.942489624023438</v>
      </c>
      <c r="T844" s="2">
        <v>25.032182693481445</v>
      </c>
      <c r="U844" s="2">
        <v>27.003023147583008</v>
      </c>
      <c r="V844" s="2">
        <v>399.35406494140625</v>
      </c>
      <c r="W844" s="2">
        <v>371.61740112304688</v>
      </c>
      <c r="X844" s="2">
        <v>15.542048454284668</v>
      </c>
      <c r="Y844" s="2">
        <v>19.970878601074219</v>
      </c>
      <c r="Z844" s="2">
        <v>46.342182159423828</v>
      </c>
      <c r="AA844" s="2">
        <v>59.547756195068359</v>
      </c>
      <c r="AB844" s="2">
        <v>299.48019409179687</v>
      </c>
      <c r="AC844" s="2">
        <v>1500.634765625</v>
      </c>
      <c r="AD844" s="2">
        <v>0.10812409222126007</v>
      </c>
      <c r="AE844" s="2">
        <v>100.26937866210937</v>
      </c>
      <c r="AF844" s="2">
        <v>4.8328857421875</v>
      </c>
      <c r="AG844" s="2">
        <v>0.16861164569854736</v>
      </c>
      <c r="AH844" s="2">
        <v>1</v>
      </c>
      <c r="AI844" s="2">
        <v>-0.21956524252891541</v>
      </c>
      <c r="AJ844" s="2">
        <v>2.737391471862793</v>
      </c>
      <c r="AK844" s="2">
        <v>1</v>
      </c>
      <c r="AL844" s="2">
        <v>0</v>
      </c>
      <c r="AM844" s="2">
        <v>0.15999999642372131</v>
      </c>
      <c r="AN844" s="2">
        <v>111115</v>
      </c>
      <c r="AO844">
        <v>0.49913365681966138</v>
      </c>
      <c r="AP844">
        <v>2.2556249996375354E-3</v>
      </c>
      <c r="AQ844">
        <v>298.18218269348142</v>
      </c>
      <c r="AR844">
        <v>299.09248962402341</v>
      </c>
      <c r="AS844">
        <v>240.10155713331187</v>
      </c>
      <c r="AT844">
        <v>1.7897338812996797</v>
      </c>
      <c r="AU844">
        <v>3.1857835637685676</v>
      </c>
      <c r="AV844">
        <v>31.772247981151974</v>
      </c>
      <c r="AW844">
        <v>11.801369380077755</v>
      </c>
      <c r="AX844">
        <v>25.487336158752441</v>
      </c>
      <c r="AY844">
        <v>3.2732428949646044</v>
      </c>
      <c r="AZ844">
        <v>0.18618758416355227</v>
      </c>
      <c r="BA844">
        <v>2.0024675886661281</v>
      </c>
      <c r="BB844">
        <v>1.2707753062984763</v>
      </c>
      <c r="BC844">
        <v>0.11860268905239597</v>
      </c>
      <c r="BD844">
        <v>25.667811093808631</v>
      </c>
      <c r="BE844">
        <v>0.68884969240029459</v>
      </c>
      <c r="BF844">
        <v>66.869420563476112</v>
      </c>
      <c r="BG844">
        <v>359.25247276968321</v>
      </c>
      <c r="BH844">
        <v>2.4208839943573642E-2</v>
      </c>
    </row>
    <row r="845" spans="1:60" x14ac:dyDescent="0.25">
      <c r="A845" s="6" t="s">
        <v>554</v>
      </c>
      <c r="B845" t="s">
        <v>1176</v>
      </c>
      <c r="C845" s="6">
        <v>140611</v>
      </c>
      <c r="D845" t="s">
        <v>998</v>
      </c>
      <c r="F845" s="2" t="s">
        <v>1185</v>
      </c>
      <c r="G845" s="2">
        <v>4374.5</v>
      </c>
      <c r="H845" s="2">
        <v>0</v>
      </c>
      <c r="I845">
        <v>26.909462295693235</v>
      </c>
      <c r="J845">
        <v>0.18845314103502966</v>
      </c>
      <c r="K845">
        <v>1453.6451490452491</v>
      </c>
      <c r="L845">
        <v>2.0605575260775715</v>
      </c>
      <c r="M845">
        <v>1.2088951481219397</v>
      </c>
      <c r="N845">
        <v>25.674697875976563</v>
      </c>
      <c r="O845" s="2">
        <v>6</v>
      </c>
      <c r="P845">
        <v>1.4200000166893005</v>
      </c>
      <c r="Q845" s="2">
        <v>0</v>
      </c>
      <c r="R845">
        <v>1.4200000166893005</v>
      </c>
      <c r="S845" s="2">
        <v>25.592998504638672</v>
      </c>
      <c r="T845" s="2">
        <v>25.674697875976563</v>
      </c>
      <c r="U845" s="2">
        <v>26.021833419799805</v>
      </c>
      <c r="V845" s="2">
        <v>1800.25634765625</v>
      </c>
      <c r="W845" s="2">
        <v>1739.1751708984375</v>
      </c>
      <c r="X845" s="2">
        <v>16.902744293212891</v>
      </c>
      <c r="Y845" s="2">
        <v>20.943826675415039</v>
      </c>
      <c r="Z845" s="2">
        <v>51.477199554443359</v>
      </c>
      <c r="AA845" s="2">
        <v>63.784294128417969</v>
      </c>
      <c r="AB845" s="2">
        <v>299.53384399414063</v>
      </c>
      <c r="AC845" s="2">
        <v>1499.5118408203125</v>
      </c>
      <c r="AD845" s="2">
        <v>9.2108272016048431E-2</v>
      </c>
      <c r="AE845" s="2">
        <v>100.31380462646484</v>
      </c>
      <c r="AF845" s="2">
        <v>-9.21734619140625</v>
      </c>
      <c r="AG845" s="2">
        <v>0.18142712116241455</v>
      </c>
      <c r="AH845" s="2">
        <v>1</v>
      </c>
      <c r="AI845" s="2">
        <v>-0.21956524252891541</v>
      </c>
      <c r="AJ845" s="2">
        <v>2.737391471862793</v>
      </c>
      <c r="AK845" s="2">
        <v>1</v>
      </c>
      <c r="AL845" s="2">
        <v>0</v>
      </c>
      <c r="AM845" s="2">
        <v>0.15999999642372131</v>
      </c>
      <c r="AN845" s="2">
        <v>111115</v>
      </c>
      <c r="AO845">
        <v>0.49922307332356769</v>
      </c>
      <c r="AP845">
        <v>2.0605575260775714E-3</v>
      </c>
      <c r="AQ845">
        <v>298.82469787597654</v>
      </c>
      <c r="AR845">
        <v>298.74299850463865</v>
      </c>
      <c r="AS845">
        <v>239.92188916857776</v>
      </c>
      <c r="AT845">
        <v>1.7530851236491687</v>
      </c>
      <c r="AU845">
        <v>3.3098500853700665</v>
      </c>
      <c r="AV845">
        <v>32.994961139145751</v>
      </c>
      <c r="AW845">
        <v>12.051134463730712</v>
      </c>
      <c r="AX845">
        <v>25.633848190307617</v>
      </c>
      <c r="AY845">
        <v>3.3018384313311908</v>
      </c>
      <c r="AZ845">
        <v>0.16637317793792866</v>
      </c>
      <c r="BA845">
        <v>2.1009549372481269</v>
      </c>
      <c r="BB845">
        <v>1.2008834940830639</v>
      </c>
      <c r="BC845">
        <v>0.10576456048134007</v>
      </c>
      <c r="BD845">
        <v>145.82067547753348</v>
      </c>
      <c r="BE845">
        <v>0.83582446056558701</v>
      </c>
      <c r="BF845">
        <v>66.861431666218763</v>
      </c>
      <c r="BG845">
        <v>1713.5922316926456</v>
      </c>
      <c r="BH845">
        <v>1.0499610941168726E-2</v>
      </c>
    </row>
    <row r="846" spans="1:60" x14ac:dyDescent="0.25">
      <c r="A846" s="6" t="s">
        <v>554</v>
      </c>
      <c r="B846" t="s">
        <v>1176</v>
      </c>
      <c r="C846" s="6">
        <v>140611</v>
      </c>
      <c r="D846" t="s">
        <v>998</v>
      </c>
      <c r="F846" s="2" t="s">
        <v>1186</v>
      </c>
      <c r="G846" s="2">
        <v>4555</v>
      </c>
      <c r="H846" s="2">
        <v>0</v>
      </c>
      <c r="I846">
        <v>12.07504886572522</v>
      </c>
      <c r="J846">
        <v>0.19554062755828938</v>
      </c>
      <c r="K846">
        <v>257.79693908959615</v>
      </c>
      <c r="L846">
        <v>1.9791612822292535</v>
      </c>
      <c r="M846">
        <v>1.1246359023511325</v>
      </c>
      <c r="N846">
        <v>25.11424446105957</v>
      </c>
      <c r="O846" s="2">
        <v>6</v>
      </c>
      <c r="P846">
        <v>1.4200000166893005</v>
      </c>
      <c r="Q846" s="2">
        <v>0</v>
      </c>
      <c r="R846">
        <v>1.4200000166893005</v>
      </c>
      <c r="S846" s="2">
        <v>24.749883651733398</v>
      </c>
      <c r="T846" s="2">
        <v>25.11424446105957</v>
      </c>
      <c r="U846" s="2">
        <v>25.040687561035156</v>
      </c>
      <c r="V846" s="2">
        <v>399.64010620117187</v>
      </c>
      <c r="W846" s="2">
        <v>373.96890258789063</v>
      </c>
      <c r="X846" s="2">
        <v>16.822170257568359</v>
      </c>
      <c r="Y846" s="2">
        <v>20.704710006713867</v>
      </c>
      <c r="Z846" s="2">
        <v>53.864048004150391</v>
      </c>
      <c r="AA846" s="2">
        <v>66.295822143554687</v>
      </c>
      <c r="AB846" s="2">
        <v>299.52301025390625</v>
      </c>
      <c r="AC846" s="2">
        <v>1498.7744140625</v>
      </c>
      <c r="AD846" s="2">
        <v>0.20624096691608429</v>
      </c>
      <c r="AE846" s="2">
        <v>100.30391693115234</v>
      </c>
      <c r="AF846" s="2">
        <v>5.344451904296875</v>
      </c>
      <c r="AG846" s="2">
        <v>0.18645298480987549</v>
      </c>
      <c r="AH846" s="2">
        <v>1</v>
      </c>
      <c r="AI846" s="2">
        <v>-0.21956524252891541</v>
      </c>
      <c r="AJ846" s="2">
        <v>2.737391471862793</v>
      </c>
      <c r="AK846" s="2">
        <v>1</v>
      </c>
      <c r="AL846" s="2">
        <v>0</v>
      </c>
      <c r="AM846" s="2">
        <v>0.15999999642372131</v>
      </c>
      <c r="AN846" s="2">
        <v>111115</v>
      </c>
      <c r="AO846">
        <v>0.49920501708984366</v>
      </c>
      <c r="AP846">
        <v>1.9791612822292535E-3</v>
      </c>
      <c r="AQ846">
        <v>298.26424446105955</v>
      </c>
      <c r="AR846">
        <v>297.89988365173338</v>
      </c>
      <c r="AS846">
        <v>239.80390088996501</v>
      </c>
      <c r="AT846">
        <v>1.7574127470400764</v>
      </c>
      <c r="AU846">
        <v>3.2013994149481588</v>
      </c>
      <c r="AV846">
        <v>31.916993003828242</v>
      </c>
      <c r="AW846">
        <v>11.212282997114375</v>
      </c>
      <c r="AX846">
        <v>24.932064056396484</v>
      </c>
      <c r="AY846">
        <v>3.1668217766206186</v>
      </c>
      <c r="AZ846">
        <v>0.1718729240176598</v>
      </c>
      <c r="BA846">
        <v>2.0767635125970263</v>
      </c>
      <c r="BB846">
        <v>1.0900582640235923</v>
      </c>
      <c r="BC846">
        <v>0.10932269482174327</v>
      </c>
      <c r="BD846">
        <v>25.858042763548195</v>
      </c>
      <c r="BE846">
        <v>0.68935394709459408</v>
      </c>
      <c r="BF846">
        <v>68.288103649938293</v>
      </c>
      <c r="BG846">
        <v>362.48910274483484</v>
      </c>
      <c r="BH846">
        <v>2.2747778685671492E-2</v>
      </c>
    </row>
    <row r="847" spans="1:60" x14ac:dyDescent="0.25">
      <c r="A847" s="6" t="s">
        <v>554</v>
      </c>
      <c r="B847" t="s">
        <v>1176</v>
      </c>
      <c r="C847" s="6">
        <v>140611</v>
      </c>
      <c r="D847" t="s">
        <v>1021</v>
      </c>
      <c r="F847" s="2" t="s">
        <v>1205</v>
      </c>
      <c r="G847" s="2">
        <v>16151.5</v>
      </c>
      <c r="H847" s="2">
        <v>0</v>
      </c>
      <c r="I847">
        <v>16.268783631561561</v>
      </c>
      <c r="J847">
        <v>0.15430518747625246</v>
      </c>
      <c r="K847">
        <v>1540.8613969586913</v>
      </c>
      <c r="L847">
        <v>1.9495641974108293</v>
      </c>
      <c r="M847">
        <v>1.3661785422478043</v>
      </c>
      <c r="N847">
        <v>25.306921005249023</v>
      </c>
      <c r="O847" s="2">
        <v>6</v>
      </c>
      <c r="P847">
        <v>1.4200000166893005</v>
      </c>
      <c r="Q847" s="2">
        <v>0</v>
      </c>
      <c r="R847">
        <v>1.4200000166893005</v>
      </c>
      <c r="S847" s="2">
        <v>26.626995086669922</v>
      </c>
      <c r="T847" s="2">
        <v>25.306921005249023</v>
      </c>
      <c r="U847" s="2">
        <v>27.984209060668945</v>
      </c>
      <c r="V847" s="2">
        <v>1801.1993408203125</v>
      </c>
      <c r="W847" s="2">
        <v>1761.736572265625</v>
      </c>
      <c r="X847" s="2">
        <v>14.873430252075195</v>
      </c>
      <c r="Y847" s="2">
        <v>18.705059051513672</v>
      </c>
      <c r="Z847" s="2">
        <v>42.514690399169922</v>
      </c>
      <c r="AA847" s="2">
        <v>53.467136383056641</v>
      </c>
      <c r="AB847" s="2">
        <v>299.57455444335937</v>
      </c>
      <c r="AC847" s="2">
        <v>1499.8875732421875</v>
      </c>
      <c r="AD847" s="2">
        <v>3.6041386425495148E-2</v>
      </c>
      <c r="AE847" s="2">
        <v>100.08785247802734</v>
      </c>
      <c r="AF847" s="2">
        <v>-16.670318603515625</v>
      </c>
      <c r="AG847" s="2">
        <v>0.17460262775421143</v>
      </c>
      <c r="AH847" s="2">
        <v>0.66666668653488159</v>
      </c>
      <c r="AI847" s="2">
        <v>-0.21956524252891541</v>
      </c>
      <c r="AJ847" s="2">
        <v>2.737391471862793</v>
      </c>
      <c r="AK847" s="2">
        <v>1</v>
      </c>
      <c r="AL847" s="2">
        <v>0</v>
      </c>
      <c r="AM847" s="2">
        <v>0.15999999642372131</v>
      </c>
      <c r="AN847" s="2">
        <v>111115</v>
      </c>
      <c r="AO847">
        <v>0.49929092407226561</v>
      </c>
      <c r="AP847">
        <v>1.9495641974108292E-3</v>
      </c>
      <c r="AQ847">
        <v>298.456921005249</v>
      </c>
      <c r="AR847">
        <v>299.7769950866699</v>
      </c>
      <c r="AS847">
        <v>239.98200635473404</v>
      </c>
      <c r="AT847">
        <v>2.0040437092840087</v>
      </c>
      <c r="AU847">
        <v>3.2383277331884948</v>
      </c>
      <c r="AV847">
        <v>32.35485279194512</v>
      </c>
      <c r="AW847">
        <v>13.649793740431448</v>
      </c>
      <c r="AX847">
        <v>25.966958045959473</v>
      </c>
      <c r="AY847">
        <v>3.3676667149613957</v>
      </c>
      <c r="AZ847">
        <v>0.13918099756753538</v>
      </c>
      <c r="BA847">
        <v>1.8721491909406904</v>
      </c>
      <c r="BB847">
        <v>1.4955175240207053</v>
      </c>
      <c r="BC847">
        <v>8.8231269014732522E-2</v>
      </c>
      <c r="BD847">
        <v>154.22150818788862</v>
      </c>
      <c r="BE847">
        <v>0.87462644598284967</v>
      </c>
      <c r="BF847">
        <v>60.950310413775391</v>
      </c>
      <c r="BG847">
        <v>1746.2697711075418</v>
      </c>
      <c r="BH847">
        <v>5.6783174558953046E-3</v>
      </c>
    </row>
    <row r="848" spans="1:60" x14ac:dyDescent="0.25">
      <c r="A848" s="6" t="s">
        <v>554</v>
      </c>
      <c r="B848" t="s">
        <v>1176</v>
      </c>
      <c r="C848" s="6">
        <v>140611</v>
      </c>
      <c r="D848" t="s">
        <v>1021</v>
      </c>
      <c r="F848" s="2" t="s">
        <v>1206</v>
      </c>
      <c r="G848" s="2">
        <v>16281.5</v>
      </c>
      <c r="H848" s="2">
        <v>0</v>
      </c>
      <c r="I848">
        <v>7.6376817059404871</v>
      </c>
      <c r="J848">
        <v>0.15539371936273938</v>
      </c>
      <c r="K848">
        <v>289.18199330421993</v>
      </c>
      <c r="L848">
        <v>1.9771204870501538</v>
      </c>
      <c r="M848">
        <v>1.3765646050377667</v>
      </c>
      <c r="N848">
        <v>25.384571075439453</v>
      </c>
      <c r="O848" s="2">
        <v>6</v>
      </c>
      <c r="P848">
        <v>1.4200000166893005</v>
      </c>
      <c r="Q848" s="2">
        <v>0</v>
      </c>
      <c r="R848">
        <v>1.4200000166893005</v>
      </c>
      <c r="S848" s="2">
        <v>26.6522216796875</v>
      </c>
      <c r="T848" s="2">
        <v>25.384571075439453</v>
      </c>
      <c r="U848" s="2">
        <v>27.985252380371094</v>
      </c>
      <c r="V848" s="2">
        <v>399.486328125</v>
      </c>
      <c r="W848" s="2">
        <v>382.6708984375</v>
      </c>
      <c r="X848" s="2">
        <v>14.865146636962891</v>
      </c>
      <c r="Y848" s="2">
        <v>18.751455307006836</v>
      </c>
      <c r="Z848" s="2">
        <v>42.426971435546875</v>
      </c>
      <c r="AA848" s="2">
        <v>53.518978118896484</v>
      </c>
      <c r="AB848" s="2">
        <v>299.52020263671875</v>
      </c>
      <c r="AC848" s="2">
        <v>1498.614013671875</v>
      </c>
      <c r="AD848" s="2">
        <v>5.6064002215862274E-2</v>
      </c>
      <c r="AE848" s="2">
        <v>100.08558654785156</v>
      </c>
      <c r="AF848" s="2">
        <v>2.08990478515625</v>
      </c>
      <c r="AG848" s="2">
        <v>0.17052662372589111</v>
      </c>
      <c r="AH848" s="2">
        <v>0.66666668653488159</v>
      </c>
      <c r="AI848" s="2">
        <v>-0.21956524252891541</v>
      </c>
      <c r="AJ848" s="2">
        <v>2.737391471862793</v>
      </c>
      <c r="AK848" s="2">
        <v>1</v>
      </c>
      <c r="AL848" s="2">
        <v>0</v>
      </c>
      <c r="AM848" s="2">
        <v>0.15999999642372131</v>
      </c>
      <c r="AN848" s="2">
        <v>111115</v>
      </c>
      <c r="AO848">
        <v>0.49920033772786448</v>
      </c>
      <c r="AP848">
        <v>1.9771204870501539E-3</v>
      </c>
      <c r="AQ848">
        <v>298.53457107543943</v>
      </c>
      <c r="AR848">
        <v>299.80222167968748</v>
      </c>
      <c r="AS848">
        <v>239.77823682803864</v>
      </c>
      <c r="AT848">
        <v>1.9799598298498662</v>
      </c>
      <c r="AU848">
        <v>3.2533150080653699</v>
      </c>
      <c r="AV848">
        <v>32.505329890932288</v>
      </c>
      <c r="AW848">
        <v>13.753874583925452</v>
      </c>
      <c r="AX848">
        <v>26.018396377563477</v>
      </c>
      <c r="AY848">
        <v>3.3779333161749174</v>
      </c>
      <c r="AZ848">
        <v>0.14006599051325247</v>
      </c>
      <c r="BA848">
        <v>1.8767504030276032</v>
      </c>
      <c r="BB848">
        <v>1.5011829131473142</v>
      </c>
      <c r="BC848">
        <v>8.8800363555208955E-2</v>
      </c>
      <c r="BD848">
        <v>28.942949418929736</v>
      </c>
      <c r="BE848">
        <v>0.75569371615398861</v>
      </c>
      <c r="BF848">
        <v>60.857812169029167</v>
      </c>
      <c r="BG848">
        <v>375.40972225310867</v>
      </c>
      <c r="BH848">
        <v>1.2381474722531842E-2</v>
      </c>
    </row>
    <row r="849" spans="1:60" x14ac:dyDescent="0.25">
      <c r="A849" s="6" t="s">
        <v>554</v>
      </c>
      <c r="B849" t="s">
        <v>1176</v>
      </c>
      <c r="C849" s="6">
        <v>140611</v>
      </c>
      <c r="D849" t="s">
        <v>1020</v>
      </c>
      <c r="F849" s="2" t="s">
        <v>1207</v>
      </c>
      <c r="G849" s="2">
        <v>16615</v>
      </c>
      <c r="H849" s="2">
        <v>0</v>
      </c>
      <c r="I849">
        <v>17.786287517187269</v>
      </c>
      <c r="J849">
        <v>0.17766053050865777</v>
      </c>
      <c r="K849">
        <v>1545.8854295142362</v>
      </c>
      <c r="L849">
        <v>2.0770613502467583</v>
      </c>
      <c r="M849">
        <v>1.2835866867946235</v>
      </c>
      <c r="N849">
        <v>24.784172058105469</v>
      </c>
      <c r="O849" s="2">
        <v>6</v>
      </c>
      <c r="P849">
        <v>1.4200000166893005</v>
      </c>
      <c r="Q849" s="2">
        <v>0</v>
      </c>
      <c r="R849">
        <v>1.4200000166893005</v>
      </c>
      <c r="S849" s="2">
        <v>25.803762435913086</v>
      </c>
      <c r="T849" s="2">
        <v>24.784172058105469</v>
      </c>
      <c r="U849" s="2">
        <v>27.009565353393555</v>
      </c>
      <c r="V849" s="2">
        <v>1800.3660888671875</v>
      </c>
      <c r="W849" s="2">
        <v>1757.4332275390625</v>
      </c>
      <c r="X849" s="2">
        <v>14.456550598144531</v>
      </c>
      <c r="Y849" s="2">
        <v>18.539335250854492</v>
      </c>
      <c r="Z849" s="2">
        <v>43.378833770751953</v>
      </c>
      <c r="AA849" s="2">
        <v>55.629779815673828</v>
      </c>
      <c r="AB849" s="2">
        <v>299.5828857421875</v>
      </c>
      <c r="AC849" s="2">
        <v>1499.0411376953125</v>
      </c>
      <c r="AD849" s="2">
        <v>1.3015068136155605E-2</v>
      </c>
      <c r="AE849" s="2">
        <v>100.07941436767578</v>
      </c>
      <c r="AF849" s="2">
        <v>-15.93328857421875</v>
      </c>
      <c r="AG849" s="2">
        <v>0.17614758014678955</v>
      </c>
      <c r="AH849" s="2">
        <v>1</v>
      </c>
      <c r="AI849" s="2">
        <v>-0.21956524252891541</v>
      </c>
      <c r="AJ849" s="2">
        <v>2.737391471862793</v>
      </c>
      <c r="AK849" s="2">
        <v>1</v>
      </c>
      <c r="AL849" s="2">
        <v>0</v>
      </c>
      <c r="AM849" s="2">
        <v>0.15999999642372131</v>
      </c>
      <c r="AN849" s="2">
        <v>111115</v>
      </c>
      <c r="AO849">
        <v>0.49930480957031248</v>
      </c>
      <c r="AP849">
        <v>2.0770613502467585E-3</v>
      </c>
      <c r="AQ849">
        <v>297.93417205810545</v>
      </c>
      <c r="AR849">
        <v>298.95376243591306</v>
      </c>
      <c r="AS849">
        <v>239.84657667026113</v>
      </c>
      <c r="AT849">
        <v>1.8952299580142062</v>
      </c>
      <c r="AU849">
        <v>3.1389925014661486</v>
      </c>
      <c r="AV849">
        <v>31.365016684989698</v>
      </c>
      <c r="AW849">
        <v>12.825681434135205</v>
      </c>
      <c r="AX849">
        <v>25.293967247009277</v>
      </c>
      <c r="AY849">
        <v>3.2358334026336379</v>
      </c>
      <c r="AZ849">
        <v>0.15790460415998836</v>
      </c>
      <c r="BA849">
        <v>1.8554058146715251</v>
      </c>
      <c r="BB849">
        <v>1.3804275879621128</v>
      </c>
      <c r="BC849">
        <v>0.10029357653609122</v>
      </c>
      <c r="BD849">
        <v>154.7113084653077</v>
      </c>
      <c r="BE849">
        <v>0.87962683605279435</v>
      </c>
      <c r="BF849">
        <v>62.725412417500337</v>
      </c>
      <c r="BG849">
        <v>1740.5237290418829</v>
      </c>
      <c r="BH849">
        <v>6.4098650381856602E-3</v>
      </c>
    </row>
    <row r="850" spans="1:60" x14ac:dyDescent="0.25">
      <c r="A850" s="6" t="s">
        <v>554</v>
      </c>
      <c r="B850" t="s">
        <v>1176</v>
      </c>
      <c r="C850" s="6">
        <v>140611</v>
      </c>
      <c r="D850" t="s">
        <v>1020</v>
      </c>
      <c r="F850" s="2" t="s">
        <v>1208</v>
      </c>
      <c r="G850" s="2">
        <v>16761.5</v>
      </c>
      <c r="H850" s="2">
        <v>0</v>
      </c>
      <c r="I850">
        <v>8.261286602364315</v>
      </c>
      <c r="J850">
        <v>0.17744668520801199</v>
      </c>
      <c r="K850">
        <v>292.0447862454933</v>
      </c>
      <c r="L850">
        <v>2.0758153111755746</v>
      </c>
      <c r="M850">
        <v>1.284226716786355</v>
      </c>
      <c r="N850">
        <v>24.760967254638672</v>
      </c>
      <c r="O850" s="2">
        <v>6</v>
      </c>
      <c r="P850">
        <v>1.4200000166893005</v>
      </c>
      <c r="Q850" s="2">
        <v>0</v>
      </c>
      <c r="R850">
        <v>1.4200000166893005</v>
      </c>
      <c r="S850" s="2">
        <v>25.793951034545898</v>
      </c>
      <c r="T850" s="2">
        <v>24.760967254638672</v>
      </c>
      <c r="U850" s="2">
        <v>27.010683059692383</v>
      </c>
      <c r="V850" s="2">
        <v>399.61785888671875</v>
      </c>
      <c r="W850" s="2">
        <v>381.48321533203125</v>
      </c>
      <c r="X850" s="2">
        <v>14.408625602722168</v>
      </c>
      <c r="Y850" s="2">
        <v>18.489860534667969</v>
      </c>
      <c r="Z850" s="2">
        <v>43.25933837890625</v>
      </c>
      <c r="AA850" s="2">
        <v>55.512523651123047</v>
      </c>
      <c r="AB850" s="2">
        <v>299.53195190429687</v>
      </c>
      <c r="AC850" s="2">
        <v>1499.3594970703125</v>
      </c>
      <c r="AD850" s="2">
        <v>5.7065889239311218E-2</v>
      </c>
      <c r="AE850" s="2">
        <v>100.07748413085937</v>
      </c>
      <c r="AF850" s="2">
        <v>2.119415283203125</v>
      </c>
      <c r="AG850" s="2">
        <v>0.1754075288772583</v>
      </c>
      <c r="AH850" s="2">
        <v>1</v>
      </c>
      <c r="AI850" s="2">
        <v>-0.21956524252891541</v>
      </c>
      <c r="AJ850" s="2">
        <v>2.737391471862793</v>
      </c>
      <c r="AK850" s="2">
        <v>1</v>
      </c>
      <c r="AL850" s="2">
        <v>0</v>
      </c>
      <c r="AM850" s="2">
        <v>0.15999999642372131</v>
      </c>
      <c r="AN850" s="2">
        <v>111115</v>
      </c>
      <c r="AO850">
        <v>0.49921991984049474</v>
      </c>
      <c r="AP850">
        <v>2.0758153111755744E-3</v>
      </c>
      <c r="AQ850">
        <v>297.91096725463865</v>
      </c>
      <c r="AR850">
        <v>298.94395103454588</v>
      </c>
      <c r="AS850">
        <v>239.89751416912259</v>
      </c>
      <c r="AT850">
        <v>1.898339525097622</v>
      </c>
      <c r="AU850">
        <v>3.1346454410263918</v>
      </c>
      <c r="AV850">
        <v>31.322184687692491</v>
      </c>
      <c r="AW850">
        <v>12.832324153024523</v>
      </c>
      <c r="AX850">
        <v>25.277459144592285</v>
      </c>
      <c r="AY850">
        <v>3.2326570928298084</v>
      </c>
      <c r="AZ850">
        <v>0.15773565131003384</v>
      </c>
      <c r="BA850">
        <v>1.8504187242400367</v>
      </c>
      <c r="BB850">
        <v>1.3822383685897717</v>
      </c>
      <c r="BC850">
        <v>0.10018452429195293</v>
      </c>
      <c r="BD850">
        <v>29.227107460983575</v>
      </c>
      <c r="BE850">
        <v>0.76555081457858243</v>
      </c>
      <c r="BF850">
        <v>62.651877547390519</v>
      </c>
      <c r="BG850">
        <v>373.62917534462747</v>
      </c>
      <c r="BH850">
        <v>1.3852909535713255E-2</v>
      </c>
    </row>
    <row r="851" spans="1:60" x14ac:dyDescent="0.25">
      <c r="A851" s="6" t="s">
        <v>554</v>
      </c>
      <c r="B851" t="s">
        <v>1176</v>
      </c>
      <c r="C851" s="6">
        <v>140611</v>
      </c>
      <c r="D851" t="s">
        <v>1022</v>
      </c>
      <c r="F851" s="2" t="s">
        <v>1203</v>
      </c>
      <c r="G851" s="2">
        <v>15791.5</v>
      </c>
      <c r="H851" s="2">
        <v>0</v>
      </c>
      <c r="I851">
        <v>18.134190291769801</v>
      </c>
      <c r="J851">
        <v>0.15910146876504527</v>
      </c>
      <c r="K851">
        <v>1523.7032027781549</v>
      </c>
      <c r="L851">
        <v>1.8500359444055785</v>
      </c>
      <c r="M851">
        <v>1.2621702146240408</v>
      </c>
      <c r="N851">
        <v>24.683584213256836</v>
      </c>
      <c r="O851" s="2">
        <v>6</v>
      </c>
      <c r="P851">
        <v>1.4200000166893005</v>
      </c>
      <c r="Q851" s="2">
        <v>0</v>
      </c>
      <c r="R851">
        <v>1.4200000166893005</v>
      </c>
      <c r="S851" s="2">
        <v>26.338047027587891</v>
      </c>
      <c r="T851" s="2">
        <v>24.683584213256836</v>
      </c>
      <c r="U851" s="2">
        <v>27.985719680786133</v>
      </c>
      <c r="V851" s="2">
        <v>1799.8448486328125</v>
      </c>
      <c r="W851" s="2">
        <v>1757.0113525390625</v>
      </c>
      <c r="X851" s="2">
        <v>14.925111770629883</v>
      </c>
      <c r="Y851" s="2">
        <v>18.561941146850586</v>
      </c>
      <c r="Z851" s="2">
        <v>43.399936676025391</v>
      </c>
      <c r="AA851" s="2">
        <v>53.97528076171875</v>
      </c>
      <c r="AB851" s="2">
        <v>299.55142211914062</v>
      </c>
      <c r="AC851" s="2">
        <v>1500.1588134765625</v>
      </c>
      <c r="AD851" s="2">
        <v>0.13415384292602539</v>
      </c>
      <c r="AE851" s="2">
        <v>100.09819030761719</v>
      </c>
      <c r="AF851" s="2">
        <v>-19.13006591796875</v>
      </c>
      <c r="AG851" s="2">
        <v>0.15591824054718018</v>
      </c>
      <c r="AH851" s="2">
        <v>0.66666668653488159</v>
      </c>
      <c r="AI851" s="2">
        <v>-0.21956524252891541</v>
      </c>
      <c r="AJ851" s="2">
        <v>2.737391471862793</v>
      </c>
      <c r="AK851" s="2">
        <v>1</v>
      </c>
      <c r="AL851" s="2">
        <v>0</v>
      </c>
      <c r="AM851" s="2">
        <v>0.15999999642372131</v>
      </c>
      <c r="AN851" s="2">
        <v>111115</v>
      </c>
      <c r="AO851">
        <v>0.49925237019856761</v>
      </c>
      <c r="AP851">
        <v>1.8500359444055786E-3</v>
      </c>
      <c r="AQ851">
        <v>297.83358421325681</v>
      </c>
      <c r="AR851">
        <v>299.48804702758787</v>
      </c>
      <c r="AS851">
        <v>240.02540479126401</v>
      </c>
      <c r="AT851">
        <v>2.1029545645404881</v>
      </c>
      <c r="AU851">
        <v>3.1201869320202809</v>
      </c>
      <c r="AV851">
        <v>31.171262161997785</v>
      </c>
      <c r="AW851">
        <v>12.609321015147199</v>
      </c>
      <c r="AX851">
        <v>25.510815620422363</v>
      </c>
      <c r="AY851">
        <v>3.2778108967098825</v>
      </c>
      <c r="AZ851">
        <v>0.14307129109985775</v>
      </c>
      <c r="BA851">
        <v>1.8580167173962401</v>
      </c>
      <c r="BB851">
        <v>1.4197941793136424</v>
      </c>
      <c r="BC851">
        <v>9.0733693781375746E-2</v>
      </c>
      <c r="BD851">
        <v>152.51993316401359</v>
      </c>
      <c r="BE851">
        <v>0.86721306642455487</v>
      </c>
      <c r="BF851">
        <v>62.696327491943826</v>
      </c>
      <c r="BG851">
        <v>1739.7711014079628</v>
      </c>
      <c r="BH851">
        <v>6.5350386175165144E-3</v>
      </c>
    </row>
    <row r="852" spans="1:60" x14ac:dyDescent="0.25">
      <c r="A852" s="6" t="s">
        <v>554</v>
      </c>
      <c r="B852" t="s">
        <v>1176</v>
      </c>
      <c r="C852" s="6">
        <v>140611</v>
      </c>
      <c r="D852" t="s">
        <v>1022</v>
      </c>
      <c r="F852" s="2" t="s">
        <v>1204</v>
      </c>
      <c r="G852" s="2">
        <v>15924</v>
      </c>
      <c r="H852" s="2">
        <v>0</v>
      </c>
      <c r="I852">
        <v>8.0597282332509277</v>
      </c>
      <c r="J852">
        <v>0.15948231601671878</v>
      </c>
      <c r="K852">
        <v>285.74055707744583</v>
      </c>
      <c r="L852">
        <v>1.9310418469510222</v>
      </c>
      <c r="M852">
        <v>1.313856220881108</v>
      </c>
      <c r="N852">
        <v>25.102039337158203</v>
      </c>
      <c r="O852" s="2">
        <v>6</v>
      </c>
      <c r="P852">
        <v>1.4200000166893005</v>
      </c>
      <c r="Q852" s="2">
        <v>0</v>
      </c>
      <c r="R852">
        <v>1.4200000166893005</v>
      </c>
      <c r="S852" s="2">
        <v>26.495172500610352</v>
      </c>
      <c r="T852" s="2">
        <v>25.102039337158203</v>
      </c>
      <c r="U852" s="2">
        <v>27.983125686645508</v>
      </c>
      <c r="V852" s="2">
        <v>399.080810546875</v>
      </c>
      <c r="W852" s="2">
        <v>381.45977783203125</v>
      </c>
      <c r="X852" s="2">
        <v>15.038724899291992</v>
      </c>
      <c r="Y852" s="2">
        <v>18.834175109863281</v>
      </c>
      <c r="Z852" s="2">
        <v>43.325698852539063</v>
      </c>
      <c r="AA852" s="2">
        <v>54.260173797607422</v>
      </c>
      <c r="AB852" s="2">
        <v>299.51739501953125</v>
      </c>
      <c r="AC852" s="2">
        <v>1499.132568359375</v>
      </c>
      <c r="AD852" s="2">
        <v>0.10812283307313919</v>
      </c>
      <c r="AE852" s="2">
        <v>100.09551239013672</v>
      </c>
      <c r="AF852" s="2">
        <v>1.856658935546875</v>
      </c>
      <c r="AG852" s="2">
        <v>0.15969669818878174</v>
      </c>
      <c r="AH852" s="2">
        <v>0.66666668653488159</v>
      </c>
      <c r="AI852" s="2">
        <v>-0.21956524252891541</v>
      </c>
      <c r="AJ852" s="2">
        <v>2.737391471862793</v>
      </c>
      <c r="AK852" s="2">
        <v>1</v>
      </c>
      <c r="AL852" s="2">
        <v>0</v>
      </c>
      <c r="AM852" s="2">
        <v>0.15999999642372131</v>
      </c>
      <c r="AN852" s="2">
        <v>111115</v>
      </c>
      <c r="AO852">
        <v>0.49919565836588536</v>
      </c>
      <c r="AP852">
        <v>1.9310418469510222E-3</v>
      </c>
      <c r="AQ852">
        <v>298.25203933715818</v>
      </c>
      <c r="AR852">
        <v>299.64517250061033</v>
      </c>
      <c r="AS852">
        <v>239.86120557618415</v>
      </c>
      <c r="AT852">
        <v>2.0225075713462117</v>
      </c>
      <c r="AU852">
        <v>3.1990726289484326</v>
      </c>
      <c r="AV852">
        <v>31.960200338248782</v>
      </c>
      <c r="AW852">
        <v>13.126025228385501</v>
      </c>
      <c r="AX852">
        <v>25.798605918884277</v>
      </c>
      <c r="AY852">
        <v>3.3342555490231627</v>
      </c>
      <c r="AZ852">
        <v>0.14337918615234024</v>
      </c>
      <c r="BA852">
        <v>1.8852164080673246</v>
      </c>
      <c r="BB852">
        <v>1.4490391409558381</v>
      </c>
      <c r="BC852">
        <v>9.0931832166414081E-2</v>
      </c>
      <c r="BD852">
        <v>28.601347471310049</v>
      </c>
      <c r="BE852">
        <v>0.74907126172360539</v>
      </c>
      <c r="BF852">
        <v>62.114793528686185</v>
      </c>
      <c r="BG852">
        <v>373.79736023554648</v>
      </c>
      <c r="BH852">
        <v>1.3393041480823613E-2</v>
      </c>
    </row>
    <row r="853" spans="1:60" x14ac:dyDescent="0.25">
      <c r="A853" s="6" t="s">
        <v>554</v>
      </c>
      <c r="B853" t="s">
        <v>1217</v>
      </c>
      <c r="C853" s="6">
        <v>140612</v>
      </c>
      <c r="D853" t="s">
        <v>889</v>
      </c>
      <c r="F853" s="2" t="s">
        <v>1235</v>
      </c>
      <c r="G853" s="2">
        <v>9277.5</v>
      </c>
      <c r="H853" s="2">
        <v>0</v>
      </c>
      <c r="I853">
        <v>18.236893573295717</v>
      </c>
      <c r="J853">
        <v>0.13707954202484343</v>
      </c>
      <c r="K853">
        <v>1488.0831275219805</v>
      </c>
      <c r="L853">
        <v>1.8469219940773187</v>
      </c>
      <c r="M853">
        <v>1.4322656549175112</v>
      </c>
      <c r="N853">
        <v>25.636970520019531</v>
      </c>
      <c r="O853" s="2">
        <v>6</v>
      </c>
      <c r="P853">
        <v>1.4200000166893005</v>
      </c>
      <c r="Q853" s="2">
        <v>0</v>
      </c>
      <c r="R853">
        <v>1.4200000166893005</v>
      </c>
      <c r="S853" s="2">
        <v>25.537212371826172</v>
      </c>
      <c r="T853" s="2">
        <v>25.636970520019531</v>
      </c>
      <c r="U853" s="2">
        <v>26.029121398925781</v>
      </c>
      <c r="V853" s="2">
        <v>1799.4310302734375</v>
      </c>
      <c r="W853" s="2">
        <v>1756.40185546875</v>
      </c>
      <c r="X853" s="2">
        <v>15.159786224365234</v>
      </c>
      <c r="Y853" s="2">
        <v>18.789918899536133</v>
      </c>
      <c r="Z853" s="2">
        <v>45.960838317871094</v>
      </c>
      <c r="AA853" s="2">
        <v>56.966533660888672</v>
      </c>
      <c r="AB853" s="2">
        <v>299.529296875</v>
      </c>
      <c r="AC853" s="2">
        <v>1499.1435546875</v>
      </c>
      <c r="AD853" s="2">
        <v>0.23569588363170624</v>
      </c>
      <c r="AE853" s="2">
        <v>99.531272888183594</v>
      </c>
      <c r="AF853" s="2">
        <v>-12.35486888885498</v>
      </c>
      <c r="AG853" s="2">
        <v>0.2060624361038208</v>
      </c>
      <c r="AH853" s="2">
        <v>0.66666668653488159</v>
      </c>
      <c r="AI853" s="2">
        <v>-0.21956524252891541</v>
      </c>
      <c r="AJ853" s="2">
        <v>2.737391471862793</v>
      </c>
      <c r="AK853" s="2">
        <v>1</v>
      </c>
      <c r="AL853" s="2">
        <v>0</v>
      </c>
      <c r="AM853" s="2">
        <v>0.15999999642372131</v>
      </c>
      <c r="AN853" s="2">
        <v>111115</v>
      </c>
      <c r="AO853">
        <v>0.4992154947916666</v>
      </c>
      <c r="AP853">
        <v>1.8469219940773188E-3</v>
      </c>
      <c r="AQ853">
        <v>298.78697052001951</v>
      </c>
      <c r="AR853">
        <v>298.68721237182615</v>
      </c>
      <c r="AS853">
        <v>239.86296338864486</v>
      </c>
      <c r="AT853">
        <v>1.8615458297452541</v>
      </c>
      <c r="AU853">
        <v>3.3024502004540803</v>
      </c>
      <c r="AV853">
        <v>33.180025781084417</v>
      </c>
      <c r="AW853">
        <v>14.390106881548284</v>
      </c>
      <c r="AX853">
        <v>25.587091445922852</v>
      </c>
      <c r="AY853">
        <v>3.292689051134873</v>
      </c>
      <c r="AZ853">
        <v>0.12501156467803495</v>
      </c>
      <c r="BA853">
        <v>1.8701845455365691</v>
      </c>
      <c r="BB853">
        <v>1.4225045055983039</v>
      </c>
      <c r="BC853">
        <v>7.9133682069250214E-2</v>
      </c>
      <c r="BD853">
        <v>148.11080784569194</v>
      </c>
      <c r="BE853">
        <v>0.84723386216466934</v>
      </c>
      <c r="BF853">
        <v>59.393160475739492</v>
      </c>
      <c r="BG853">
        <v>1739.0639638950938</v>
      </c>
      <c r="BH853">
        <v>6.2283318444005999E-3</v>
      </c>
    </row>
    <row r="854" spans="1:60" x14ac:dyDescent="0.25">
      <c r="A854" s="6" t="s">
        <v>554</v>
      </c>
      <c r="B854" t="s">
        <v>1217</v>
      </c>
      <c r="C854" s="6">
        <v>140612</v>
      </c>
      <c r="D854" t="s">
        <v>889</v>
      </c>
      <c r="F854" s="2" t="s">
        <v>1236</v>
      </c>
      <c r="G854" s="2">
        <v>9401</v>
      </c>
      <c r="H854" s="2">
        <v>0</v>
      </c>
      <c r="I854">
        <v>6.9886141072356436</v>
      </c>
      <c r="J854">
        <v>8.6693938753043848E-2</v>
      </c>
      <c r="K854">
        <v>240.8235408377551</v>
      </c>
      <c r="L854">
        <v>1.3067850799044121</v>
      </c>
      <c r="M854">
        <v>1.5512800038408139</v>
      </c>
      <c r="N854">
        <v>25.705474853515625</v>
      </c>
      <c r="O854" s="2">
        <v>6</v>
      </c>
      <c r="P854">
        <v>1.4200000166893005</v>
      </c>
      <c r="Q854" s="2">
        <v>0</v>
      </c>
      <c r="R854">
        <v>1.4200000166893005</v>
      </c>
      <c r="S854" s="2">
        <v>25.489553451538086</v>
      </c>
      <c r="T854" s="2">
        <v>25.705474853515625</v>
      </c>
      <c r="U854" s="2">
        <v>26.031055450439453</v>
      </c>
      <c r="V854" s="2">
        <v>399.48641967773437</v>
      </c>
      <c r="W854" s="2">
        <v>384.48068237304687</v>
      </c>
      <c r="X854" s="2">
        <v>15.157730102539063</v>
      </c>
      <c r="Y854" s="2">
        <v>17.729015350341797</v>
      </c>
      <c r="Z854" s="2">
        <v>46.085540771484375</v>
      </c>
      <c r="AA854" s="2">
        <v>53.903274536132813</v>
      </c>
      <c r="AB854" s="2">
        <v>299.52734375</v>
      </c>
      <c r="AC854" s="2">
        <v>1499.9447021484375</v>
      </c>
      <c r="AD854" s="2">
        <v>0.21424345672130585</v>
      </c>
      <c r="AE854" s="2">
        <v>99.532737731933594</v>
      </c>
      <c r="AF854" s="2">
        <v>3.4153947830200195</v>
      </c>
      <c r="AG854" s="2">
        <v>0.21750462055206299</v>
      </c>
      <c r="AH854" s="2">
        <v>0.66666668653488159</v>
      </c>
      <c r="AI854" s="2">
        <v>-0.21956524252891541</v>
      </c>
      <c r="AJ854" s="2">
        <v>2.737391471862793</v>
      </c>
      <c r="AK854" s="2">
        <v>1</v>
      </c>
      <c r="AL854" s="2">
        <v>0</v>
      </c>
      <c r="AM854" s="2">
        <v>0.15999999642372131</v>
      </c>
      <c r="AN854" s="2">
        <v>111115</v>
      </c>
      <c r="AO854">
        <v>0.49921223958333327</v>
      </c>
      <c r="AP854">
        <v>1.3067850799044121E-3</v>
      </c>
      <c r="AQ854">
        <v>298.8554748535156</v>
      </c>
      <c r="AR854">
        <v>298.63955345153806</v>
      </c>
      <c r="AS854">
        <v>239.99114697952973</v>
      </c>
      <c r="AT854">
        <v>2.129017098034371</v>
      </c>
      <c r="AU854">
        <v>3.3158974389518088</v>
      </c>
      <c r="AV854">
        <v>33.314641137294394</v>
      </c>
      <c r="AW854">
        <v>15.585625786952598</v>
      </c>
      <c r="AX854">
        <v>25.597514152526855</v>
      </c>
      <c r="AY854">
        <v>3.2947266503656722</v>
      </c>
      <c r="AZ854">
        <v>8.1705640373423691E-2</v>
      </c>
      <c r="BA854">
        <v>1.7646174351109949</v>
      </c>
      <c r="BB854">
        <v>1.5301092152546774</v>
      </c>
      <c r="BC854">
        <v>5.1491928231531391E-2</v>
      </c>
      <c r="BD854">
        <v>23.969826329879879</v>
      </c>
      <c r="BE854">
        <v>0.62636057383006116</v>
      </c>
      <c r="BF854">
        <v>54.75398936680299</v>
      </c>
      <c r="BG854">
        <v>377.83657749003095</v>
      </c>
      <c r="BH854">
        <v>1.012751346251981E-2</v>
      </c>
    </row>
    <row r="855" spans="1:60" x14ac:dyDescent="0.25">
      <c r="A855" s="6" t="s">
        <v>554</v>
      </c>
      <c r="B855" t="s">
        <v>1217</v>
      </c>
      <c r="C855" s="6">
        <v>140612</v>
      </c>
      <c r="D855" t="s">
        <v>888</v>
      </c>
      <c r="F855" s="2" t="s">
        <v>1233</v>
      </c>
      <c r="G855" s="2">
        <v>8817</v>
      </c>
      <c r="H855" s="2">
        <v>0</v>
      </c>
      <c r="I855">
        <v>32.898329136130556</v>
      </c>
      <c r="J855">
        <v>0.18169582799065503</v>
      </c>
      <c r="K855">
        <v>1372.4435690255141</v>
      </c>
      <c r="L855">
        <v>2.1157264342327138</v>
      </c>
      <c r="M855">
        <v>1.2740772349259897</v>
      </c>
      <c r="N855">
        <v>24.978219985961914</v>
      </c>
      <c r="O855" s="2">
        <v>6</v>
      </c>
      <c r="P855">
        <v>1.4200000166893005</v>
      </c>
      <c r="Q855" s="2">
        <v>0</v>
      </c>
      <c r="R855">
        <v>1.4200000166893005</v>
      </c>
      <c r="S855" s="2">
        <v>26.617446899414062</v>
      </c>
      <c r="T855" s="2">
        <v>24.978219985961914</v>
      </c>
      <c r="U855" s="2">
        <v>27.985971450805664</v>
      </c>
      <c r="V855" s="2">
        <v>1799.1253662109375</v>
      </c>
      <c r="W855" s="2">
        <v>1725.9085693359375</v>
      </c>
      <c r="X855" s="2">
        <v>14.944866180419922</v>
      </c>
      <c r="Y855" s="2">
        <v>19.102134704589844</v>
      </c>
      <c r="Z855" s="2">
        <v>42.510013580322266</v>
      </c>
      <c r="AA855" s="2">
        <v>54.335178375244141</v>
      </c>
      <c r="AB855" s="2">
        <v>299.52044677734375</v>
      </c>
      <c r="AC855" s="2">
        <v>1498.995849609375</v>
      </c>
      <c r="AD855" s="2">
        <v>0.14616556465625763</v>
      </c>
      <c r="AE855" s="2">
        <v>99.54248046875</v>
      </c>
      <c r="AF855" s="2">
        <v>-15.24567699432373</v>
      </c>
      <c r="AG855" s="2">
        <v>0.17569935321807861</v>
      </c>
      <c r="AH855" s="2">
        <v>1</v>
      </c>
      <c r="AI855" s="2">
        <v>-0.21956524252891541</v>
      </c>
      <c r="AJ855" s="2">
        <v>2.737391471862793</v>
      </c>
      <c r="AK855" s="2">
        <v>1</v>
      </c>
      <c r="AL855" s="2">
        <v>0</v>
      </c>
      <c r="AM855" s="2">
        <v>0.15999999642372131</v>
      </c>
      <c r="AN855" s="2">
        <v>111115</v>
      </c>
      <c r="AO855">
        <v>0.49920074462890618</v>
      </c>
      <c r="AP855">
        <v>2.1157264342327137E-3</v>
      </c>
      <c r="AQ855">
        <v>298.12821998596189</v>
      </c>
      <c r="AR855">
        <v>299.76744689941404</v>
      </c>
      <c r="AS855">
        <v>239.83933057667309</v>
      </c>
      <c r="AT855">
        <v>1.9596627286849366</v>
      </c>
      <c r="AU855">
        <v>3.1755511056690557</v>
      </c>
      <c r="AV855">
        <v>31.90146649666799</v>
      </c>
      <c r="AW855">
        <v>12.799331792078146</v>
      </c>
      <c r="AX855">
        <v>25.797833442687988</v>
      </c>
      <c r="AY855">
        <v>3.3341029131822513</v>
      </c>
      <c r="AZ855">
        <v>0.16108431549977614</v>
      </c>
      <c r="BA855">
        <v>1.9014738707430661</v>
      </c>
      <c r="BB855">
        <v>1.4326290424391852</v>
      </c>
      <c r="BC855">
        <v>0.1023466591181762</v>
      </c>
      <c r="BD855">
        <v>136.61643716418376</v>
      </c>
      <c r="BE855">
        <v>0.79520062268048008</v>
      </c>
      <c r="BF855">
        <v>63.499071754805868</v>
      </c>
      <c r="BG855">
        <v>1694.6319891867881</v>
      </c>
      <c r="BH855">
        <v>1.2327239045161897E-2</v>
      </c>
    </row>
    <row r="856" spans="1:60" x14ac:dyDescent="0.25">
      <c r="A856" s="6" t="s">
        <v>554</v>
      </c>
      <c r="B856" t="s">
        <v>1217</v>
      </c>
      <c r="C856" s="6">
        <v>140612</v>
      </c>
      <c r="D856" t="s">
        <v>888</v>
      </c>
      <c r="F856" s="2" t="s">
        <v>1234</v>
      </c>
      <c r="G856" s="2">
        <v>8990.5</v>
      </c>
      <c r="H856" s="2">
        <v>0</v>
      </c>
      <c r="I856">
        <v>10.701191217182355</v>
      </c>
      <c r="J856">
        <v>0.12907311927011966</v>
      </c>
      <c r="K856">
        <v>227.20379547864775</v>
      </c>
      <c r="L856">
        <v>1.7930545921772205</v>
      </c>
      <c r="M856">
        <v>1.4692365330206478</v>
      </c>
      <c r="N856">
        <v>25.732627868652344</v>
      </c>
      <c r="O856" s="2">
        <v>6</v>
      </c>
      <c r="P856">
        <v>1.4200000166893005</v>
      </c>
      <c r="Q856" s="2">
        <v>0</v>
      </c>
      <c r="R856">
        <v>1.4200000166893005</v>
      </c>
      <c r="S856" s="2">
        <v>26.904933929443359</v>
      </c>
      <c r="T856" s="2">
        <v>25.732627868652344</v>
      </c>
      <c r="U856" s="2">
        <v>27.982568740844727</v>
      </c>
      <c r="V856" s="2">
        <v>400.21127319335937</v>
      </c>
      <c r="W856" s="2">
        <v>377.42340087890625</v>
      </c>
      <c r="X856" s="2">
        <v>15.081813812255859</v>
      </c>
      <c r="Y856" s="2">
        <v>18.606149673461914</v>
      </c>
      <c r="Z856" s="2">
        <v>42.177776336669922</v>
      </c>
      <c r="AA856" s="2">
        <v>52.033927917480469</v>
      </c>
      <c r="AB856" s="2">
        <v>299.57861328125</v>
      </c>
      <c r="AC856" s="2">
        <v>1499.22900390625</v>
      </c>
      <c r="AD856" s="2">
        <v>0.10511898249387741</v>
      </c>
      <c r="AE856" s="2">
        <v>99.537208557128906</v>
      </c>
      <c r="AF856" s="2">
        <v>2.5556535720825195</v>
      </c>
      <c r="AG856" s="2">
        <v>0.18253719806671143</v>
      </c>
      <c r="AH856" s="2">
        <v>0.66666668653488159</v>
      </c>
      <c r="AI856" s="2">
        <v>-0.21956524252891541</v>
      </c>
      <c r="AJ856" s="2">
        <v>2.737391471862793</v>
      </c>
      <c r="AK856" s="2">
        <v>1</v>
      </c>
      <c r="AL856" s="2">
        <v>0</v>
      </c>
      <c r="AM856" s="2">
        <v>0.15999999642372131</v>
      </c>
      <c r="AN856" s="2">
        <v>111115</v>
      </c>
      <c r="AO856">
        <v>0.49929768880208331</v>
      </c>
      <c r="AP856">
        <v>1.7930545921772205E-3</v>
      </c>
      <c r="AQ856">
        <v>298.88262786865232</v>
      </c>
      <c r="AR856">
        <v>300.05493392944334</v>
      </c>
      <c r="AS856">
        <v>239.87663526333927</v>
      </c>
      <c r="AT856">
        <v>2.0637163417843496</v>
      </c>
      <c r="AU856">
        <v>3.3212407335131822</v>
      </c>
      <c r="AV856">
        <v>33.366826151317795</v>
      </c>
      <c r="AW856">
        <v>14.760676477855881</v>
      </c>
      <c r="AX856">
        <v>26.318780899047852</v>
      </c>
      <c r="AY856">
        <v>3.438434898342825</v>
      </c>
      <c r="AZ856">
        <v>0.11831838488645209</v>
      </c>
      <c r="BA856">
        <v>1.8520042004925343</v>
      </c>
      <c r="BB856">
        <v>1.5864306978502907</v>
      </c>
      <c r="BC856">
        <v>7.484546356460528E-2</v>
      </c>
      <c r="BD856">
        <v>22.615231575529421</v>
      </c>
      <c r="BE856">
        <v>0.60198650891693006</v>
      </c>
      <c r="BF856">
        <v>58.366510923187278</v>
      </c>
      <c r="BG856">
        <v>367.24973329200145</v>
      </c>
      <c r="BH856">
        <v>1.7007260658026813E-2</v>
      </c>
    </row>
    <row r="857" spans="1:60" x14ac:dyDescent="0.25">
      <c r="A857" s="6" t="s">
        <v>554</v>
      </c>
      <c r="B857" t="s">
        <v>1217</v>
      </c>
      <c r="C857" s="6">
        <v>140612</v>
      </c>
      <c r="D857" t="s">
        <v>890</v>
      </c>
      <c r="F857" s="2" t="s">
        <v>1237</v>
      </c>
      <c r="G857" s="2">
        <v>9997</v>
      </c>
      <c r="H857" s="2">
        <v>0</v>
      </c>
      <c r="I857">
        <v>18.429804681888545</v>
      </c>
      <c r="J857">
        <v>8.7663589188061553E-2</v>
      </c>
      <c r="K857">
        <v>1366.3439138924048</v>
      </c>
      <c r="L857">
        <v>1.2632251596715198</v>
      </c>
      <c r="M857">
        <v>1.4827204927413069</v>
      </c>
      <c r="N857">
        <v>25.914939880371094</v>
      </c>
      <c r="O857" s="2">
        <v>6</v>
      </c>
      <c r="P857">
        <v>1.4200000166893005</v>
      </c>
      <c r="Q857" s="2">
        <v>0</v>
      </c>
      <c r="R857">
        <v>1.4200000166893005</v>
      </c>
      <c r="S857" s="2">
        <v>24.134130477905273</v>
      </c>
      <c r="T857" s="2">
        <v>25.914939880371094</v>
      </c>
      <c r="U857" s="2">
        <v>24.069585800170898</v>
      </c>
      <c r="V857" s="2">
        <v>1799.7945556640625</v>
      </c>
      <c r="W857" s="2">
        <v>1758.42431640625</v>
      </c>
      <c r="X857" s="2">
        <v>16.351701736450195</v>
      </c>
      <c r="Y857" s="2">
        <v>18.834651947021484</v>
      </c>
      <c r="Z857" s="2">
        <v>53.904060363769531</v>
      </c>
      <c r="AA857" s="2">
        <v>62.089210510253906</v>
      </c>
      <c r="AB857" s="2">
        <v>299.5064697265625</v>
      </c>
      <c r="AC857" s="2">
        <v>1499.1337890625</v>
      </c>
      <c r="AD857" s="2">
        <v>0.15117077529430389</v>
      </c>
      <c r="AE857" s="2">
        <v>99.52886962890625</v>
      </c>
      <c r="AF857" s="2">
        <v>-7.9723005294799805</v>
      </c>
      <c r="AG857" s="2">
        <v>0.22939503192901611</v>
      </c>
      <c r="AH857" s="2">
        <v>0.66666668653488159</v>
      </c>
      <c r="AI857" s="2">
        <v>-0.21956524252891541</v>
      </c>
      <c r="AJ857" s="2">
        <v>2.737391471862793</v>
      </c>
      <c r="AK857" s="2">
        <v>1</v>
      </c>
      <c r="AL857" s="2">
        <v>0</v>
      </c>
      <c r="AM857" s="2">
        <v>0.15999999642372131</v>
      </c>
      <c r="AN857" s="2">
        <v>111115</v>
      </c>
      <c r="AO857">
        <v>0.49917744954427079</v>
      </c>
      <c r="AP857">
        <v>1.2632251596715199E-3</v>
      </c>
      <c r="AQ857">
        <v>299.06493988037107</v>
      </c>
      <c r="AR857">
        <v>297.28413047790525</v>
      </c>
      <c r="AS857">
        <v>239.86140088867978</v>
      </c>
      <c r="AT857">
        <v>1.9382438036279521</v>
      </c>
      <c r="AU857">
        <v>3.3573121108822335</v>
      </c>
      <c r="AV857">
        <v>33.732043008224487</v>
      </c>
      <c r="AW857">
        <v>14.897391061203002</v>
      </c>
      <c r="AX857">
        <v>25.024535179138184</v>
      </c>
      <c r="AY857">
        <v>3.1843316850836056</v>
      </c>
      <c r="AZ857">
        <v>8.2566361371872996E-2</v>
      </c>
      <c r="BA857">
        <v>1.8745916181409266</v>
      </c>
      <c r="BB857">
        <v>1.3097400669426791</v>
      </c>
      <c r="BC857">
        <v>5.2038937611771627E-2</v>
      </c>
      <c r="BD857">
        <v>135.99066527404665</v>
      </c>
      <c r="BE857">
        <v>0.77702742230319422</v>
      </c>
      <c r="BF857">
        <v>57.281216810415245</v>
      </c>
      <c r="BG857">
        <v>1740.9030234286927</v>
      </c>
      <c r="BH857">
        <v>6.0639887664604561E-3</v>
      </c>
    </row>
    <row r="858" spans="1:60" x14ac:dyDescent="0.25">
      <c r="A858" s="6" t="s">
        <v>554</v>
      </c>
      <c r="B858" t="s">
        <v>1217</v>
      </c>
      <c r="C858" s="6">
        <v>140612</v>
      </c>
      <c r="D858" t="s">
        <v>890</v>
      </c>
      <c r="F858" s="2" t="s">
        <v>1238</v>
      </c>
      <c r="G858" s="2">
        <v>10127</v>
      </c>
      <c r="H858" s="2">
        <v>0</v>
      </c>
      <c r="I858">
        <v>2.1607136889492877</v>
      </c>
      <c r="J858">
        <v>2.5104859468804711E-2</v>
      </c>
      <c r="K858">
        <v>248.40686387555377</v>
      </c>
      <c r="L858">
        <v>0.37481076178860134</v>
      </c>
      <c r="M858">
        <v>1.474278441207076</v>
      </c>
      <c r="N858">
        <v>25.273687362670898</v>
      </c>
      <c r="O858" s="2">
        <v>6</v>
      </c>
      <c r="P858">
        <v>1.4200000166893005</v>
      </c>
      <c r="Q858" s="2">
        <v>0</v>
      </c>
      <c r="R858">
        <v>1.4200000166893005</v>
      </c>
      <c r="S858" s="2">
        <v>24.000602722167969</v>
      </c>
      <c r="T858" s="2">
        <v>25.273687362670898</v>
      </c>
      <c r="U858" s="2">
        <v>24.072664260864258</v>
      </c>
      <c r="V858" s="2">
        <v>400.637939453125</v>
      </c>
      <c r="W858" s="2">
        <v>396.012939453125</v>
      </c>
      <c r="X858" s="2">
        <v>16.922677993774414</v>
      </c>
      <c r="Y858" s="2">
        <v>17.660131454467773</v>
      </c>
      <c r="Z858" s="2">
        <v>56.234073638916016</v>
      </c>
      <c r="AA858" s="2">
        <v>58.68463134765625</v>
      </c>
      <c r="AB858" s="2">
        <v>299.5645751953125</v>
      </c>
      <c r="AC858" s="2">
        <v>1500.1846923828125</v>
      </c>
      <c r="AD858" s="2">
        <v>6.8076610565185547E-2</v>
      </c>
      <c r="AE858" s="2">
        <v>99.526626586914063</v>
      </c>
      <c r="AF858" s="2">
        <v>5.4541521072387695</v>
      </c>
      <c r="AG858" s="2">
        <v>0.23048603534698486</v>
      </c>
      <c r="AH858" s="2">
        <v>0.66666668653488159</v>
      </c>
      <c r="AI858" s="2">
        <v>-0.21956524252891541</v>
      </c>
      <c r="AJ858" s="2">
        <v>2.737391471862793</v>
      </c>
      <c r="AK858" s="2">
        <v>1</v>
      </c>
      <c r="AL858" s="2">
        <v>0</v>
      </c>
      <c r="AM858" s="2">
        <v>0.15999999642372131</v>
      </c>
      <c r="AN858" s="2">
        <v>111115</v>
      </c>
      <c r="AO858">
        <v>0.49927429199218742</v>
      </c>
      <c r="AP858">
        <v>3.7481076178860133E-4</v>
      </c>
      <c r="AQ858">
        <v>298.42368736267088</v>
      </c>
      <c r="AR858">
        <v>297.15060272216795</v>
      </c>
      <c r="AS858">
        <v>240.02954541617146</v>
      </c>
      <c r="AT858">
        <v>2.4752789476834076</v>
      </c>
      <c r="AU858">
        <v>3.2319317499517055</v>
      </c>
      <c r="AV858">
        <v>32.473036219401472</v>
      </c>
      <c r="AW858">
        <v>14.812904764933698</v>
      </c>
      <c r="AX858">
        <v>24.637145042419434</v>
      </c>
      <c r="AY858">
        <v>3.1115380955031378</v>
      </c>
      <c r="AZ858">
        <v>2.4668729206325769E-2</v>
      </c>
      <c r="BA858">
        <v>1.7576533087446296</v>
      </c>
      <c r="BB858">
        <v>1.3538847867585082</v>
      </c>
      <c r="BC858">
        <v>1.5456555014559311E-2</v>
      </c>
      <c r="BD858">
        <v>24.723097182568633</v>
      </c>
      <c r="BE858">
        <v>0.62726956401624601</v>
      </c>
      <c r="BF858">
        <v>54.023981323453832</v>
      </c>
      <c r="BG858">
        <v>393.95873984340784</v>
      </c>
      <c r="BH858">
        <v>2.9630096802402647E-3</v>
      </c>
    </row>
    <row r="859" spans="1:60" x14ac:dyDescent="0.25">
      <c r="A859" s="6" t="s">
        <v>554</v>
      </c>
      <c r="B859" t="s">
        <v>1217</v>
      </c>
      <c r="C859" s="6">
        <v>140612</v>
      </c>
      <c r="D859" t="s">
        <v>1219</v>
      </c>
      <c r="F859" s="2" t="s">
        <v>1241</v>
      </c>
      <c r="G859" s="2">
        <v>12589.5</v>
      </c>
      <c r="H859" s="2">
        <v>0</v>
      </c>
      <c r="I859">
        <v>27.550627234369834</v>
      </c>
      <c r="J859">
        <v>0.17862675287746749</v>
      </c>
      <c r="K859">
        <v>1471.481631613495</v>
      </c>
      <c r="L859">
        <v>1.7670265085181522</v>
      </c>
      <c r="M859">
        <v>1.0805051873366744</v>
      </c>
      <c r="N859">
        <v>24.379716873168945</v>
      </c>
      <c r="O859" s="2">
        <v>6</v>
      </c>
      <c r="P859">
        <v>1.4200000166893005</v>
      </c>
      <c r="Q859" s="2">
        <v>0</v>
      </c>
      <c r="R859">
        <v>1.4200000166893005</v>
      </c>
      <c r="S859" s="2">
        <v>25.27593994140625</v>
      </c>
      <c r="T859" s="2">
        <v>24.379716873168945</v>
      </c>
      <c r="U859" s="2">
        <v>26.028589248657227</v>
      </c>
      <c r="V859" s="2">
        <v>1799.578125</v>
      </c>
      <c r="W859" s="2">
        <v>1773.28369140625</v>
      </c>
      <c r="X859" s="2">
        <v>18.441074371337891</v>
      </c>
      <c r="Y859" s="2">
        <v>19.925140380859375</v>
      </c>
      <c r="Z859" s="2">
        <v>56.792335510253906</v>
      </c>
      <c r="AA859" s="2">
        <v>61.362766265869141</v>
      </c>
      <c r="AB859" s="2">
        <v>700.1649169921875</v>
      </c>
      <c r="AC859" s="2">
        <v>1500.3968505859375</v>
      </c>
      <c r="AD859" s="2">
        <v>1.8020154908299446E-2</v>
      </c>
      <c r="AE859" s="2">
        <v>99.5460205078125</v>
      </c>
      <c r="AF859" s="2">
        <v>-13.34736156463623</v>
      </c>
      <c r="AG859" s="2">
        <v>0.18273746967315674</v>
      </c>
      <c r="AH859" s="2">
        <v>1</v>
      </c>
      <c r="AI859" s="2">
        <v>-0.21956524252891541</v>
      </c>
      <c r="AJ859" s="2">
        <v>2.737391471862793</v>
      </c>
      <c r="AK859" s="2">
        <v>1</v>
      </c>
      <c r="AL859" s="2">
        <v>0</v>
      </c>
      <c r="AM859" s="2">
        <v>0.15999999642372131</v>
      </c>
      <c r="AN859" s="2">
        <v>111115</v>
      </c>
      <c r="AO859">
        <v>1.1669415283203124</v>
      </c>
      <c r="AP859">
        <v>1.7670265085181522E-3</v>
      </c>
      <c r="AQ859">
        <v>297.52971687316892</v>
      </c>
      <c r="AR859">
        <v>298.42593994140623</v>
      </c>
      <c r="AS859">
        <v>240.06349072791272</v>
      </c>
      <c r="AT859">
        <v>2.0436345303057535</v>
      </c>
      <c r="AU859">
        <v>3.0639736203107448</v>
      </c>
      <c r="AV859">
        <v>30.779468678713084</v>
      </c>
      <c r="AW859">
        <v>10.854328297853709</v>
      </c>
      <c r="AX859">
        <v>24.827828407287598</v>
      </c>
      <c r="AY859">
        <v>3.147185124251092</v>
      </c>
      <c r="AZ859">
        <v>0.15866742437692269</v>
      </c>
      <c r="BA859">
        <v>1.9834684329740704</v>
      </c>
      <c r="BB859">
        <v>1.1637166912770216</v>
      </c>
      <c r="BC859">
        <v>0.10078599339283971</v>
      </c>
      <c r="BD859">
        <v>146.48014067746638</v>
      </c>
      <c r="BE859">
        <v>0.82980610420354128</v>
      </c>
      <c r="BF859">
        <v>67.860771860356579</v>
      </c>
      <c r="BG859">
        <v>1747.0911939912748</v>
      </c>
      <c r="BH859">
        <v>1.0701254953326925E-2</v>
      </c>
    </row>
    <row r="860" spans="1:60" x14ac:dyDescent="0.25">
      <c r="A860" s="6" t="s">
        <v>554</v>
      </c>
      <c r="B860" t="s">
        <v>1217</v>
      </c>
      <c r="C860" s="6">
        <v>140612</v>
      </c>
      <c r="D860" t="s">
        <v>1219</v>
      </c>
      <c r="F860" s="2" t="s">
        <v>1242</v>
      </c>
      <c r="G860" s="2">
        <v>12727.5</v>
      </c>
      <c r="H860" s="2">
        <v>0</v>
      </c>
      <c r="I860">
        <v>10.969232747629066</v>
      </c>
      <c r="J860">
        <v>0.15618286103964524</v>
      </c>
      <c r="K860">
        <v>260.05792849989143</v>
      </c>
      <c r="L860">
        <v>1.6955159686956138</v>
      </c>
      <c r="M860">
        <v>1.1690738145346637</v>
      </c>
      <c r="N860">
        <v>24.650272369384766</v>
      </c>
      <c r="O860" s="2">
        <v>6</v>
      </c>
      <c r="P860">
        <v>1.4200000166893005</v>
      </c>
      <c r="Q860" s="2">
        <v>0</v>
      </c>
      <c r="R860">
        <v>1.4200000166893005</v>
      </c>
      <c r="S860" s="2">
        <v>25.375411987304688</v>
      </c>
      <c r="T860" s="2">
        <v>24.650272369384766</v>
      </c>
      <c r="U860" s="2">
        <v>26.025487899780273</v>
      </c>
      <c r="V860" s="2">
        <v>399.14837646484375</v>
      </c>
      <c r="W860" s="2">
        <v>389.18368530273437</v>
      </c>
      <c r="X860" s="2">
        <v>18.11290168762207</v>
      </c>
      <c r="Y860" s="2">
        <v>19.537363052368164</v>
      </c>
      <c r="Z860" s="2">
        <v>55.453792572021484</v>
      </c>
      <c r="AA860" s="2">
        <v>59.814872741699219</v>
      </c>
      <c r="AB860" s="2">
        <v>700.2183837890625</v>
      </c>
      <c r="AC860" s="2">
        <v>1499.844970703125</v>
      </c>
      <c r="AD860" s="2">
        <v>0.21824626624584198</v>
      </c>
      <c r="AE860" s="2">
        <v>99.548080444335938</v>
      </c>
      <c r="AF860" s="2">
        <v>3.1381120681762695</v>
      </c>
      <c r="AG860" s="2">
        <v>0.18395054340362549</v>
      </c>
      <c r="AH860" s="2">
        <v>1</v>
      </c>
      <c r="AI860" s="2">
        <v>-0.21956524252891541</v>
      </c>
      <c r="AJ860" s="2">
        <v>2.737391471862793</v>
      </c>
      <c r="AK860" s="2">
        <v>1</v>
      </c>
      <c r="AL860" s="2">
        <v>0</v>
      </c>
      <c r="AM860" s="2">
        <v>0.15999999642372131</v>
      </c>
      <c r="AN860" s="2">
        <v>111115</v>
      </c>
      <c r="AO860">
        <v>1.1670306396484373</v>
      </c>
      <c r="AP860">
        <v>1.6955159686956138E-3</v>
      </c>
      <c r="AQ860">
        <v>297.80027236938474</v>
      </c>
      <c r="AR860">
        <v>298.52541198730466</v>
      </c>
      <c r="AS860">
        <v>239.9751899486364</v>
      </c>
      <c r="AT860">
        <v>2.0562793926657692</v>
      </c>
      <c r="AU860">
        <v>3.1139808033420064</v>
      </c>
      <c r="AV860">
        <v>31.281173774950322</v>
      </c>
      <c r="AW860">
        <v>11.743810722582158</v>
      </c>
      <c r="AX860">
        <v>25.012842178344727</v>
      </c>
      <c r="AY860">
        <v>3.182112889723574</v>
      </c>
      <c r="AZ860">
        <v>0.14070681036862406</v>
      </c>
      <c r="BA860">
        <v>1.9449069888073427</v>
      </c>
      <c r="BB860">
        <v>1.2372059009162313</v>
      </c>
      <c r="BC860">
        <v>8.9212507207914876E-2</v>
      </c>
      <c r="BD860">
        <v>25.888267586494557</v>
      </c>
      <c r="BE860">
        <v>0.66821384945157747</v>
      </c>
      <c r="BF860">
        <v>65.29552576552399</v>
      </c>
      <c r="BG860">
        <v>378.75518950325909</v>
      </c>
      <c r="BH860">
        <v>1.891041599826529E-2</v>
      </c>
    </row>
    <row r="861" spans="1:60" x14ac:dyDescent="0.25">
      <c r="A861" s="6" t="s">
        <v>554</v>
      </c>
      <c r="B861" t="s">
        <v>1217</v>
      </c>
      <c r="C861" s="6">
        <v>140612</v>
      </c>
      <c r="D861" t="s">
        <v>1218</v>
      </c>
      <c r="F861" s="2" t="s">
        <v>1239</v>
      </c>
      <c r="G861" s="2">
        <v>12170</v>
      </c>
      <c r="H861" s="2">
        <v>0</v>
      </c>
      <c r="I861">
        <v>28.402752540227439</v>
      </c>
      <c r="J861">
        <v>0.27773757763976442</v>
      </c>
      <c r="K861">
        <v>1554.5590526017847</v>
      </c>
      <c r="L861">
        <v>2.2493956987712838</v>
      </c>
      <c r="M861">
        <v>0.93893310159722754</v>
      </c>
      <c r="N861">
        <v>24.298372268676758</v>
      </c>
      <c r="O861" s="2">
        <v>6</v>
      </c>
      <c r="P861">
        <v>1.4200000166893005</v>
      </c>
      <c r="Q861" s="2">
        <v>0</v>
      </c>
      <c r="R861">
        <v>1.4200000166893005</v>
      </c>
      <c r="S861" s="2">
        <v>23.893417358398438</v>
      </c>
      <c r="T861" s="2">
        <v>24.298372268676758</v>
      </c>
      <c r="U861" s="2">
        <v>24.068483352661133</v>
      </c>
      <c r="V861" s="2">
        <v>1798.48974609375</v>
      </c>
      <c r="W861" s="2">
        <v>1770.73876953125</v>
      </c>
      <c r="X861" s="2">
        <v>19.311054229736328</v>
      </c>
      <c r="Y861" s="2">
        <v>21.197671890258789</v>
      </c>
      <c r="Z861" s="2">
        <v>64.597892761230469</v>
      </c>
      <c r="AA861" s="2">
        <v>70.908859252929688</v>
      </c>
      <c r="AB861" s="2">
        <v>700.2098388671875</v>
      </c>
      <c r="AC861" s="2">
        <v>1500.5213623046875</v>
      </c>
      <c r="AD861" s="2">
        <v>0.21524105966091156</v>
      </c>
      <c r="AE861" s="2">
        <v>99.545997619628906</v>
      </c>
      <c r="AF861" s="2">
        <v>-12.81586742401123</v>
      </c>
      <c r="AG861" s="2">
        <v>0.16758739948272705</v>
      </c>
      <c r="AH861" s="2">
        <v>0.66666668653488159</v>
      </c>
      <c r="AI861" s="2">
        <v>-0.21956524252891541</v>
      </c>
      <c r="AJ861" s="2">
        <v>2.737391471862793</v>
      </c>
      <c r="AK861" s="2">
        <v>1</v>
      </c>
      <c r="AL861" s="2">
        <v>0</v>
      </c>
      <c r="AM861" s="2">
        <v>0.15999999642372131</v>
      </c>
      <c r="AN861" s="2">
        <v>111115</v>
      </c>
      <c r="AO861">
        <v>1.167016398111979</v>
      </c>
      <c r="AP861">
        <v>2.2493956987712838E-3</v>
      </c>
      <c r="AQ861">
        <v>297.44837226867674</v>
      </c>
      <c r="AR861">
        <v>297.04341735839841</v>
      </c>
      <c r="AS861">
        <v>240.08341260246743</v>
      </c>
      <c r="AT861">
        <v>1.616322829680801</v>
      </c>
      <c r="AU861">
        <v>3.0490764971266033</v>
      </c>
      <c r="AV861">
        <v>30.629825106352378</v>
      </c>
      <c r="AW861">
        <v>9.4321532160935888</v>
      </c>
      <c r="AX861">
        <v>24.095894813537598</v>
      </c>
      <c r="AY861">
        <v>3.0122702277571132</v>
      </c>
      <c r="AZ861">
        <v>0.23230172094973883</v>
      </c>
      <c r="BA861">
        <v>2.1101433955293758</v>
      </c>
      <c r="BB861">
        <v>0.90212683222773737</v>
      </c>
      <c r="BC861">
        <v>0.14868512322011546</v>
      </c>
      <c r="BD861">
        <v>154.75013174986981</v>
      </c>
      <c r="BE861">
        <v>0.87791552280368701</v>
      </c>
      <c r="BF861">
        <v>73.558462778457695</v>
      </c>
      <c r="BG861">
        <v>1743.7361529969878</v>
      </c>
      <c r="BH861">
        <v>1.1981530645821701E-2</v>
      </c>
    </row>
    <row r="862" spans="1:60" x14ac:dyDescent="0.25">
      <c r="A862" s="6" t="s">
        <v>554</v>
      </c>
      <c r="B862" t="s">
        <v>1217</v>
      </c>
      <c r="C862" s="6">
        <v>140612</v>
      </c>
      <c r="D862" t="s">
        <v>1218</v>
      </c>
      <c r="F862" s="2" t="s">
        <v>1240</v>
      </c>
      <c r="G862" s="2">
        <v>12280</v>
      </c>
      <c r="H862" s="2">
        <v>0</v>
      </c>
      <c r="I862">
        <v>16.562099766632368</v>
      </c>
      <c r="J862">
        <v>0.24401094443868421</v>
      </c>
      <c r="K862">
        <v>254.89706778949014</v>
      </c>
      <c r="L862">
        <v>2.1077869931804947</v>
      </c>
      <c r="M862">
        <v>0.98158153672337933</v>
      </c>
      <c r="N862">
        <v>24.395862579345703</v>
      </c>
      <c r="O862" s="2">
        <v>6</v>
      </c>
      <c r="P862">
        <v>1.4200000166893005</v>
      </c>
      <c r="Q862" s="2">
        <v>0</v>
      </c>
      <c r="R862">
        <v>1.4200000166893005</v>
      </c>
      <c r="S862" s="2">
        <v>23.911188125610352</v>
      </c>
      <c r="T862" s="2">
        <v>24.395862579345703</v>
      </c>
      <c r="U862" s="2">
        <v>24.070581436157227</v>
      </c>
      <c r="V862" s="2">
        <v>399.43075561523438</v>
      </c>
      <c r="W862" s="2">
        <v>384.5440673828125</v>
      </c>
      <c r="X862" s="2">
        <v>19.180130004882813</v>
      </c>
      <c r="Y862" s="2">
        <v>20.948465347290039</v>
      </c>
      <c r="Z862" s="2">
        <v>64.092056274414063</v>
      </c>
      <c r="AA862" s="2">
        <v>70.001106262207031</v>
      </c>
      <c r="AB862" s="2">
        <v>700.19482421875</v>
      </c>
      <c r="AC862" s="2">
        <v>1500.5667724609375</v>
      </c>
      <c r="AD862" s="2">
        <v>0.26829883456230164</v>
      </c>
      <c r="AE862" s="2">
        <v>99.546981811523438</v>
      </c>
      <c r="AF862" s="2">
        <v>3.3335466384887695</v>
      </c>
      <c r="AG862" s="2">
        <v>0.16836178302764893</v>
      </c>
      <c r="AH862" s="2">
        <v>1</v>
      </c>
      <c r="AI862" s="2">
        <v>-0.21956524252891541</v>
      </c>
      <c r="AJ862" s="2">
        <v>2.737391471862793</v>
      </c>
      <c r="AK862" s="2">
        <v>1</v>
      </c>
      <c r="AL862" s="2">
        <v>0</v>
      </c>
      <c r="AM862" s="2">
        <v>0.15999999642372131</v>
      </c>
      <c r="AN862" s="2">
        <v>111115</v>
      </c>
      <c r="AO862">
        <v>1.1669913736979165</v>
      </c>
      <c r="AP862">
        <v>2.1077869931804948E-3</v>
      </c>
      <c r="AQ862">
        <v>297.54586257934568</v>
      </c>
      <c r="AR862">
        <v>297.06118812561033</v>
      </c>
      <c r="AS862">
        <v>240.09067822730503</v>
      </c>
      <c r="AT862">
        <v>1.6795051630473843</v>
      </c>
      <c r="AU862">
        <v>3.06693803562939</v>
      </c>
      <c r="AV862">
        <v>30.80895050576375</v>
      </c>
      <c r="AW862">
        <v>9.8604851584737112</v>
      </c>
      <c r="AX862">
        <v>24.153525352478027</v>
      </c>
      <c r="AY862">
        <v>3.0227065238698008</v>
      </c>
      <c r="AZ862">
        <v>0.20822912424833082</v>
      </c>
      <c r="BA862">
        <v>2.0853564989060107</v>
      </c>
      <c r="BB862">
        <v>0.93735002496379005</v>
      </c>
      <c r="BC862">
        <v>0.13294563448833183</v>
      </c>
      <c r="BD862">
        <v>25.374233771051035</v>
      </c>
      <c r="BE862">
        <v>0.66285528606462896</v>
      </c>
      <c r="BF862">
        <v>71.9624210273589</v>
      </c>
      <c r="BG862">
        <v>368.79840933903102</v>
      </c>
      <c r="BH862">
        <v>3.2317080722760703E-2</v>
      </c>
    </row>
    <row r="863" spans="1:60" x14ac:dyDescent="0.25">
      <c r="A863" s="6" t="s">
        <v>554</v>
      </c>
      <c r="B863" t="s">
        <v>1217</v>
      </c>
      <c r="C863" s="6">
        <v>140612</v>
      </c>
      <c r="D863" t="s">
        <v>1220</v>
      </c>
      <c r="F863" s="2" t="s">
        <v>1243</v>
      </c>
      <c r="G863" s="2">
        <v>13120.5</v>
      </c>
      <c r="H863" s="2">
        <v>0</v>
      </c>
      <c r="I863">
        <v>25.78850920833543</v>
      </c>
      <c r="J863">
        <v>0.19646706522771454</v>
      </c>
      <c r="K863">
        <v>1504.5673674375266</v>
      </c>
      <c r="L863">
        <v>2.3552853302104766</v>
      </c>
      <c r="M863">
        <v>1.3236941733181649</v>
      </c>
      <c r="N863">
        <v>25.166893005371094</v>
      </c>
      <c r="O863" s="2">
        <v>6</v>
      </c>
      <c r="P863">
        <v>1.4200000166893005</v>
      </c>
      <c r="Q863" s="2">
        <v>0</v>
      </c>
      <c r="R863">
        <v>1.4200000166893005</v>
      </c>
      <c r="S863" s="2">
        <v>25.51397705078125</v>
      </c>
      <c r="T863" s="2">
        <v>25.166893005371094</v>
      </c>
      <c r="U863" s="2">
        <v>26.029390335083008</v>
      </c>
      <c r="V863" s="2">
        <v>1800.3206787109375</v>
      </c>
      <c r="W863" s="2">
        <v>1774.6409912109375</v>
      </c>
      <c r="X863" s="2">
        <v>16.983736038208008</v>
      </c>
      <c r="Y863" s="2">
        <v>18.963695526123047</v>
      </c>
      <c r="Z863" s="2">
        <v>51.569316864013672</v>
      </c>
      <c r="AA863" s="2">
        <v>57.581256866455078</v>
      </c>
      <c r="AB863" s="2">
        <v>700.20233154296875</v>
      </c>
      <c r="AC863" s="2">
        <v>1501.01318359375</v>
      </c>
      <c r="AD863" s="2">
        <v>0.20022548735141754</v>
      </c>
      <c r="AE863" s="2">
        <v>99.545951843261719</v>
      </c>
      <c r="AF863" s="2">
        <v>-12.75068187713623</v>
      </c>
      <c r="AG863" s="2">
        <v>0.18302547931671143</v>
      </c>
      <c r="AH863" s="2">
        <v>1</v>
      </c>
      <c r="AI863" s="2">
        <v>-0.21956524252891541</v>
      </c>
      <c r="AJ863" s="2">
        <v>2.737391471862793</v>
      </c>
      <c r="AK863" s="2">
        <v>1</v>
      </c>
      <c r="AL863" s="2">
        <v>0</v>
      </c>
      <c r="AM863" s="2">
        <v>0.15999999642372131</v>
      </c>
      <c r="AN863" s="2">
        <v>111115</v>
      </c>
      <c r="AO863">
        <v>1.1670038859049476</v>
      </c>
      <c r="AP863">
        <v>2.3552853302104765E-3</v>
      </c>
      <c r="AQ863">
        <v>298.31689300537107</v>
      </c>
      <c r="AR863">
        <v>298.66397705078123</v>
      </c>
      <c r="AS863">
        <v>240.16210400695854</v>
      </c>
      <c r="AT863">
        <v>1.661432839088852</v>
      </c>
      <c r="AU863">
        <v>3.2114532949318875</v>
      </c>
      <c r="AV863">
        <v>32.261013486398959</v>
      </c>
      <c r="AW863">
        <v>13.297317960275912</v>
      </c>
      <c r="AX863">
        <v>25.340435028076172</v>
      </c>
      <c r="AY863">
        <v>3.2447888739305668</v>
      </c>
      <c r="AZ863">
        <v>0.17258825683687801</v>
      </c>
      <c r="BA863">
        <v>1.8877591216137226</v>
      </c>
      <c r="BB863">
        <v>1.3570297523168442</v>
      </c>
      <c r="BC863">
        <v>0.10978578531654706</v>
      </c>
      <c r="BD863">
        <v>149.77359070387908</v>
      </c>
      <c r="BE863">
        <v>0.84781506506894988</v>
      </c>
      <c r="BF863">
        <v>62.839995102171152</v>
      </c>
      <c r="BG863">
        <v>1750.1237468291931</v>
      </c>
      <c r="BH863">
        <v>9.2596297563537662E-3</v>
      </c>
    </row>
    <row r="864" spans="1:60" x14ac:dyDescent="0.25">
      <c r="A864" s="6" t="s">
        <v>554</v>
      </c>
      <c r="B864" t="s">
        <v>1217</v>
      </c>
      <c r="C864" s="6">
        <v>140612</v>
      </c>
      <c r="D864" t="s">
        <v>1220</v>
      </c>
      <c r="F864" s="2" t="s">
        <v>1244</v>
      </c>
      <c r="G864" s="2">
        <v>13234</v>
      </c>
      <c r="H864" s="2">
        <v>0</v>
      </c>
      <c r="I864">
        <v>11.037429510594384</v>
      </c>
      <c r="J864">
        <v>0.1970678431789917</v>
      </c>
      <c r="K864">
        <v>281.10456758464261</v>
      </c>
      <c r="L864">
        <v>2.4211371879528163</v>
      </c>
      <c r="M864">
        <v>1.3569217954223503</v>
      </c>
      <c r="N864">
        <v>25.307498931884766</v>
      </c>
      <c r="O864" s="2">
        <v>6</v>
      </c>
      <c r="P864">
        <v>1.4200000166893005</v>
      </c>
      <c r="Q864" s="2">
        <v>0</v>
      </c>
      <c r="R864">
        <v>1.4200000166893005</v>
      </c>
      <c r="S864" s="2">
        <v>25.545103073120117</v>
      </c>
      <c r="T864" s="2">
        <v>25.307498931884766</v>
      </c>
      <c r="U864" s="2">
        <v>26.027204513549805</v>
      </c>
      <c r="V864" s="2">
        <v>398.99789428710937</v>
      </c>
      <c r="W864" s="2">
        <v>388.73251342773437</v>
      </c>
      <c r="X864" s="2">
        <v>16.865251541137695</v>
      </c>
      <c r="Y864" s="2">
        <v>18.90089225769043</v>
      </c>
      <c r="Z864" s="2">
        <v>51.115261077880859</v>
      </c>
      <c r="AA864" s="2">
        <v>57.284889221191406</v>
      </c>
      <c r="AB864" s="2">
        <v>700.135986328125</v>
      </c>
      <c r="AC864" s="2">
        <v>1499.3558349609375</v>
      </c>
      <c r="AD864" s="2">
        <v>0.27031132578849792</v>
      </c>
      <c r="AE864" s="2">
        <v>99.546478271484375</v>
      </c>
      <c r="AF864" s="2">
        <v>3.5513811111450195</v>
      </c>
      <c r="AG864" s="2">
        <v>0.18135273456573486</v>
      </c>
      <c r="AH864" s="2">
        <v>1</v>
      </c>
      <c r="AI864" s="2">
        <v>-0.21956524252891541</v>
      </c>
      <c r="AJ864" s="2">
        <v>2.737391471862793</v>
      </c>
      <c r="AK864" s="2">
        <v>1</v>
      </c>
      <c r="AL864" s="2">
        <v>0</v>
      </c>
      <c r="AM864" s="2">
        <v>0.15999999642372131</v>
      </c>
      <c r="AN864" s="2">
        <v>111115</v>
      </c>
      <c r="AO864">
        <v>1.1668933105468748</v>
      </c>
      <c r="AP864">
        <v>2.4211371879528164E-3</v>
      </c>
      <c r="AQ864">
        <v>298.45749893188474</v>
      </c>
      <c r="AR864">
        <v>298.69510307312009</v>
      </c>
      <c r="AS864">
        <v>239.89692823163568</v>
      </c>
      <c r="AT864">
        <v>1.6087539620644882</v>
      </c>
      <c r="AU864">
        <v>3.2384390558641978</v>
      </c>
      <c r="AV864">
        <v>32.531929929578091</v>
      </c>
      <c r="AW864">
        <v>13.631037671887661</v>
      </c>
      <c r="AX864">
        <v>25.426301002502441</v>
      </c>
      <c r="AY864">
        <v>3.2613943272074093</v>
      </c>
      <c r="AZ864">
        <v>0.17305169903375911</v>
      </c>
      <c r="BA864">
        <v>1.8815172604418475</v>
      </c>
      <c r="BB864">
        <v>1.3798770667655618</v>
      </c>
      <c r="BC864">
        <v>0.11008584388688576</v>
      </c>
      <c r="BD864">
        <v>27.982969729079635</v>
      </c>
      <c r="BE864">
        <v>0.7231310936817229</v>
      </c>
      <c r="BF864">
        <v>62.234624542473306</v>
      </c>
      <c r="BG864">
        <v>378.23918267831459</v>
      </c>
      <c r="BH864">
        <v>1.8160738309601857E-2</v>
      </c>
    </row>
    <row r="865" spans="1:60" x14ac:dyDescent="0.25">
      <c r="A865" s="6" t="s">
        <v>554</v>
      </c>
      <c r="B865" t="s">
        <v>1217</v>
      </c>
      <c r="C865" s="6">
        <v>140612</v>
      </c>
      <c r="D865" t="s">
        <v>2056</v>
      </c>
      <c r="F865" s="2" t="s">
        <v>1229</v>
      </c>
      <c r="G865" s="2">
        <v>4467.5</v>
      </c>
      <c r="H865" s="2">
        <v>0</v>
      </c>
      <c r="I865">
        <v>4.5262740125422196</v>
      </c>
      <c r="J865">
        <v>3.7988129792203951E-2</v>
      </c>
      <c r="K865">
        <v>1552.0866522071424</v>
      </c>
      <c r="L865">
        <v>0.56766044366208013</v>
      </c>
      <c r="M865">
        <v>1.4901398037193683</v>
      </c>
      <c r="N865">
        <v>25.073442459106445</v>
      </c>
      <c r="O865" s="2">
        <v>6</v>
      </c>
      <c r="P865">
        <v>1.4200000166893005</v>
      </c>
      <c r="Q865" s="2">
        <v>0</v>
      </c>
      <c r="R865">
        <v>1.4200000166893005</v>
      </c>
      <c r="S865" s="2">
        <v>26.078683853149414</v>
      </c>
      <c r="T865" s="2">
        <v>25.073442459106445</v>
      </c>
      <c r="U865" s="2">
        <v>26.606927871704102</v>
      </c>
      <c r="V865" s="2">
        <v>1799.0369873046875</v>
      </c>
      <c r="W865" s="2">
        <v>1787.9359130859375</v>
      </c>
      <c r="X865" s="2">
        <v>15.990447998046875</v>
      </c>
      <c r="Y865" s="2">
        <v>17.108222961425781</v>
      </c>
      <c r="Z865" s="2">
        <v>46.967208862304688</v>
      </c>
      <c r="AA865" s="2">
        <v>50.250339508056641</v>
      </c>
      <c r="AB865" s="2">
        <v>299.49612426757812</v>
      </c>
      <c r="AC865" s="2">
        <v>1500.4903564453125</v>
      </c>
      <c r="AD865" s="2">
        <v>0.11513502150774002</v>
      </c>
      <c r="AE865" s="2">
        <v>99.571235656738281</v>
      </c>
      <c r="AF865" s="2">
        <v>-10.05604076385498</v>
      </c>
      <c r="AG865" s="2">
        <v>0.22274601459503174</v>
      </c>
      <c r="AH865" s="2">
        <v>1</v>
      </c>
      <c r="AI865" s="2">
        <v>-0.21956524252891541</v>
      </c>
      <c r="AJ865" s="2">
        <v>2.737391471862793</v>
      </c>
      <c r="AK865" s="2">
        <v>1</v>
      </c>
      <c r="AL865" s="2">
        <v>0</v>
      </c>
      <c r="AM865" s="2">
        <v>0.15999999642372131</v>
      </c>
      <c r="AN865" s="2">
        <v>111115</v>
      </c>
      <c r="AO865">
        <v>0.49916020711263015</v>
      </c>
      <c r="AP865">
        <v>5.6766044366208016E-4</v>
      </c>
      <c r="AQ865">
        <v>298.22344245910642</v>
      </c>
      <c r="AR865">
        <v>299.22868385314939</v>
      </c>
      <c r="AS865">
        <v>240.07845166507832</v>
      </c>
      <c r="AT865">
        <v>2.6841885165986326</v>
      </c>
      <c r="AU865">
        <v>3.1936267038795156</v>
      </c>
      <c r="AV865">
        <v>32.073788005295221</v>
      </c>
      <c r="AW865">
        <v>14.965565043869439</v>
      </c>
      <c r="AX865">
        <v>25.57606315612793</v>
      </c>
      <c r="AY865">
        <v>3.2905342614415427</v>
      </c>
      <c r="AZ865">
        <v>3.6998342592224384E-2</v>
      </c>
      <c r="BA865">
        <v>1.7034869001601474</v>
      </c>
      <c r="BB865">
        <v>1.5870473612813953</v>
      </c>
      <c r="BC865">
        <v>2.3210898935075743E-2</v>
      </c>
      <c r="BD865">
        <v>154.54318580659537</v>
      </c>
      <c r="BE865">
        <v>0.86808852646640755</v>
      </c>
      <c r="BF865">
        <v>53.410240910975745</v>
      </c>
      <c r="BG865">
        <v>1783.6327653076871</v>
      </c>
      <c r="BH865">
        <v>1.3553764549580117E-3</v>
      </c>
    </row>
    <row r="866" spans="1:60" x14ac:dyDescent="0.25">
      <c r="A866" s="6" t="s">
        <v>554</v>
      </c>
      <c r="B866" t="s">
        <v>1217</v>
      </c>
      <c r="C866" s="6">
        <v>140612</v>
      </c>
      <c r="D866" t="s">
        <v>2056</v>
      </c>
      <c r="F866" s="2" t="s">
        <v>1230</v>
      </c>
      <c r="G866" s="2">
        <v>4681.5</v>
      </c>
      <c r="H866" s="2">
        <v>0</v>
      </c>
      <c r="I866">
        <v>1.4732206882449244</v>
      </c>
      <c r="J866">
        <v>2.9748155581116299E-2</v>
      </c>
      <c r="K866">
        <v>306.68795101728563</v>
      </c>
      <c r="L866">
        <v>0.44480875072113318</v>
      </c>
      <c r="M866">
        <v>1.4821118792553585</v>
      </c>
      <c r="N866">
        <v>25.194572448730469</v>
      </c>
      <c r="O866" s="2">
        <v>6</v>
      </c>
      <c r="P866">
        <v>1.4200000166893005</v>
      </c>
      <c r="Q866" s="2">
        <v>0</v>
      </c>
      <c r="R866">
        <v>1.4200000166893005</v>
      </c>
      <c r="S866" s="2">
        <v>26.088859558105469</v>
      </c>
      <c r="T866" s="2">
        <v>25.194572448730469</v>
      </c>
      <c r="U866" s="2">
        <v>26.604494094848633</v>
      </c>
      <c r="V866" s="2">
        <v>399.20547485351562</v>
      </c>
      <c r="W866" s="2">
        <v>395.9013671875</v>
      </c>
      <c r="X866" s="2">
        <v>16.546911239624023</v>
      </c>
      <c r="Y866" s="2">
        <v>17.422477722167969</v>
      </c>
      <c r="Z866" s="2">
        <v>48.568511962890625</v>
      </c>
      <c r="AA866" s="2">
        <v>51.138473510742188</v>
      </c>
      <c r="AB866" s="2">
        <v>299.50375366210937</v>
      </c>
      <c r="AC866" s="2">
        <v>1499.843505859375</v>
      </c>
      <c r="AD866" s="2">
        <v>3.1035499647259712E-2</v>
      </c>
      <c r="AE866" s="2">
        <v>99.563232421875</v>
      </c>
      <c r="AF866" s="2">
        <v>5.2417802810668945</v>
      </c>
      <c r="AG866" s="2">
        <v>0.21810352802276611</v>
      </c>
      <c r="AH866" s="2">
        <v>1</v>
      </c>
      <c r="AI866" s="2">
        <v>-0.21956524252891541</v>
      </c>
      <c r="AJ866" s="2">
        <v>2.737391471862793</v>
      </c>
      <c r="AK866" s="2">
        <v>1</v>
      </c>
      <c r="AL866" s="2">
        <v>0</v>
      </c>
      <c r="AM866" s="2">
        <v>0.15999999642372131</v>
      </c>
      <c r="AN866" s="2">
        <v>111115</v>
      </c>
      <c r="AO866">
        <v>0.49917292277018221</v>
      </c>
      <c r="AP866">
        <v>4.4480875072113319E-4</v>
      </c>
      <c r="AQ866">
        <v>298.34457244873045</v>
      </c>
      <c r="AR866">
        <v>299.23885955810545</v>
      </c>
      <c r="AS866">
        <v>239.97495557364164</v>
      </c>
      <c r="AT866">
        <v>2.7316717596091857</v>
      </c>
      <c r="AU866">
        <v>3.2167500780725073</v>
      </c>
      <c r="AV866">
        <v>32.308614333073386</v>
      </c>
      <c r="AW866">
        <v>14.886136610905417</v>
      </c>
      <c r="AX866">
        <v>25.641716003417969</v>
      </c>
      <c r="AY866">
        <v>3.3033801894408161</v>
      </c>
      <c r="AZ866">
        <v>2.91377373185484E-2</v>
      </c>
      <c r="BA866">
        <v>1.7346381988171489</v>
      </c>
      <c r="BB866">
        <v>1.5687419906236673</v>
      </c>
      <c r="BC866">
        <v>1.8264961668840354E-2</v>
      </c>
      <c r="BD866">
        <v>30.534843748122626</v>
      </c>
      <c r="BE866">
        <v>0.77465746884384301</v>
      </c>
      <c r="BF866">
        <v>53.719829934409937</v>
      </c>
      <c r="BG866">
        <v>394.50077007077067</v>
      </c>
      <c r="BH866">
        <v>2.0061092609318437E-3</v>
      </c>
    </row>
    <row r="867" spans="1:60" x14ac:dyDescent="0.25">
      <c r="A867" s="6" t="s">
        <v>554</v>
      </c>
      <c r="B867" t="s">
        <v>1217</v>
      </c>
      <c r="C867" s="6">
        <v>140612</v>
      </c>
      <c r="D867" t="s">
        <v>2057</v>
      </c>
      <c r="F867" s="2" t="s">
        <v>1227</v>
      </c>
      <c r="G867" s="2">
        <v>3912.5</v>
      </c>
      <c r="H867" s="2">
        <v>0</v>
      </c>
      <c r="I867">
        <v>4.2661321439492683</v>
      </c>
      <c r="J867">
        <v>4.3955468141783353E-2</v>
      </c>
      <c r="K867">
        <v>1584.1331594003379</v>
      </c>
      <c r="L867">
        <v>0.73011064009247484</v>
      </c>
      <c r="M867">
        <v>1.6652067633692103</v>
      </c>
      <c r="N867">
        <v>24.954402923583984</v>
      </c>
      <c r="O867" s="2">
        <v>6</v>
      </c>
      <c r="P867">
        <v>1.4200000166893005</v>
      </c>
      <c r="Q867" s="2">
        <v>0</v>
      </c>
      <c r="R867">
        <v>1.4200000166893005</v>
      </c>
      <c r="S867" s="2">
        <v>25.931650161743164</v>
      </c>
      <c r="T867" s="2">
        <v>24.954402923583984</v>
      </c>
      <c r="U867" s="2">
        <v>26.610282897949219</v>
      </c>
      <c r="V867" s="2">
        <v>1800.721435546875</v>
      </c>
      <c r="W867" s="2">
        <v>1789.5567626953125</v>
      </c>
      <c r="X867" s="2">
        <v>13.68122673034668</v>
      </c>
      <c r="Y867" s="2">
        <v>15.121851921081543</v>
      </c>
      <c r="Z867" s="2">
        <v>40.539340972900391</v>
      </c>
      <c r="AA867" s="2">
        <v>44.808113098144531</v>
      </c>
      <c r="AB867" s="2">
        <v>299.48248291015625</v>
      </c>
      <c r="AC867" s="2">
        <v>1499.9974365234375</v>
      </c>
      <c r="AD867" s="2">
        <v>6.3072070479393005E-2</v>
      </c>
      <c r="AE867" s="2">
        <v>99.580215454101563</v>
      </c>
      <c r="AF867" s="2">
        <v>-10.885539054870605</v>
      </c>
      <c r="AG867" s="2">
        <v>0.22932064533233643</v>
      </c>
      <c r="AH867" s="2">
        <v>0.66666668653488159</v>
      </c>
      <c r="AI867" s="2">
        <v>-0.21956524252891541</v>
      </c>
      <c r="AJ867" s="2">
        <v>2.737391471862793</v>
      </c>
      <c r="AK867" s="2">
        <v>1</v>
      </c>
      <c r="AL867" s="2">
        <v>0</v>
      </c>
      <c r="AM867" s="2">
        <v>0.15999999642372131</v>
      </c>
      <c r="AN867" s="2">
        <v>111115</v>
      </c>
      <c r="AO867">
        <v>0.49913747151692706</v>
      </c>
      <c r="AP867">
        <v>7.3011064009247486E-4</v>
      </c>
      <c r="AQ867">
        <v>298.10440292358396</v>
      </c>
      <c r="AR867">
        <v>299.08165016174314</v>
      </c>
      <c r="AS867">
        <v>239.99958447934114</v>
      </c>
      <c r="AT867">
        <v>2.5948231216074293</v>
      </c>
      <c r="AU867">
        <v>3.1710440357355298</v>
      </c>
      <c r="AV867">
        <v>31.844117039464781</v>
      </c>
      <c r="AW867">
        <v>16.722265118383238</v>
      </c>
      <c r="AX867">
        <v>25.443026542663574</v>
      </c>
      <c r="AY867">
        <v>3.2646374718417079</v>
      </c>
      <c r="AZ867">
        <v>4.2635699064388036E-2</v>
      </c>
      <c r="BA867">
        <v>1.5058372723663196</v>
      </c>
      <c r="BB867">
        <v>1.7588001994753883</v>
      </c>
      <c r="BC867">
        <v>2.676282330761337E-2</v>
      </c>
      <c r="BD867">
        <v>157.74832132107227</v>
      </c>
      <c r="BE867">
        <v>0.88520978625702873</v>
      </c>
      <c r="BF867">
        <v>47.838922235319949</v>
      </c>
      <c r="BG867">
        <v>1785.5009328878177</v>
      </c>
      <c r="BH867">
        <v>1.1430246835542289E-3</v>
      </c>
    </row>
    <row r="868" spans="1:60" x14ac:dyDescent="0.25">
      <c r="A868" s="6" t="s">
        <v>554</v>
      </c>
      <c r="B868" t="s">
        <v>1217</v>
      </c>
      <c r="C868" s="6">
        <v>140612</v>
      </c>
      <c r="D868" t="s">
        <v>2057</v>
      </c>
      <c r="F868" s="2" t="s">
        <v>1228</v>
      </c>
      <c r="G868" s="2">
        <v>4090.5</v>
      </c>
      <c r="H868" s="2">
        <v>0</v>
      </c>
      <c r="I868">
        <v>1.9455420577469003</v>
      </c>
      <c r="J868">
        <v>3.8572292497976737E-2</v>
      </c>
      <c r="K868">
        <v>302.90534351016322</v>
      </c>
      <c r="L868">
        <v>0.63301928781424577</v>
      </c>
      <c r="M868">
        <v>1.6394255433911902</v>
      </c>
      <c r="N868">
        <v>24.819612503051758</v>
      </c>
      <c r="O868" s="2">
        <v>6</v>
      </c>
      <c r="P868">
        <v>1.4200000166893005</v>
      </c>
      <c r="Q868" s="2">
        <v>0</v>
      </c>
      <c r="R868">
        <v>1.4200000166893005</v>
      </c>
      <c r="S868" s="2">
        <v>25.860200881958008</v>
      </c>
      <c r="T868" s="2">
        <v>24.819612503051758</v>
      </c>
      <c r="U868" s="2">
        <v>26.608642578125</v>
      </c>
      <c r="V868" s="2">
        <v>399.25686645507812</v>
      </c>
      <c r="W868" s="2">
        <v>394.85855102539062</v>
      </c>
      <c r="X868" s="2">
        <v>13.876626968383789</v>
      </c>
      <c r="Y868" s="2">
        <v>15.125596046447754</v>
      </c>
      <c r="Z868" s="2">
        <v>41.292858123779297</v>
      </c>
      <c r="AA868" s="2">
        <v>45.009433746337891</v>
      </c>
      <c r="AB868" s="2">
        <v>299.5003662109375</v>
      </c>
      <c r="AC868" s="2">
        <v>1499.779052734375</v>
      </c>
      <c r="AD868" s="2">
        <v>0.27332282066345215</v>
      </c>
      <c r="AE868" s="2">
        <v>99.58062744140625</v>
      </c>
      <c r="AF868" s="2">
        <v>4.7902727127075195</v>
      </c>
      <c r="AG868" s="2">
        <v>0.22274601459503174</v>
      </c>
      <c r="AH868" s="2">
        <v>1</v>
      </c>
      <c r="AI868" s="2">
        <v>-0.21956524252891541</v>
      </c>
      <c r="AJ868" s="2">
        <v>2.737391471862793</v>
      </c>
      <c r="AK868" s="2">
        <v>1</v>
      </c>
      <c r="AL868" s="2">
        <v>0</v>
      </c>
      <c r="AM868" s="2">
        <v>0.15999999642372131</v>
      </c>
      <c r="AN868" s="2">
        <v>111115</v>
      </c>
      <c r="AO868">
        <v>0.49916727701822916</v>
      </c>
      <c r="AP868">
        <v>6.3301928781424582E-4</v>
      </c>
      <c r="AQ868">
        <v>297.96961250305174</v>
      </c>
      <c r="AR868">
        <v>299.01020088195799</v>
      </c>
      <c r="AS868">
        <v>239.96464307387214</v>
      </c>
      <c r="AT868">
        <v>2.6540877596182848</v>
      </c>
      <c r="AU868">
        <v>3.1456418881217112</v>
      </c>
      <c r="AV868">
        <v>31.588894034360479</v>
      </c>
      <c r="AW868">
        <v>16.463297987912725</v>
      </c>
      <c r="AX868">
        <v>25.339906692504883</v>
      </c>
      <c r="AY868">
        <v>3.2446869292372083</v>
      </c>
      <c r="AZ868">
        <v>3.7552239025702545E-2</v>
      </c>
      <c r="BA868">
        <v>1.506216344730521</v>
      </c>
      <c r="BB868">
        <v>1.7384705845066872</v>
      </c>
      <c r="BC868">
        <v>2.3559711706400692E-2</v>
      </c>
      <c r="BD868">
        <v>30.163504162096746</v>
      </c>
      <c r="BE868">
        <v>0.76712367688014305</v>
      </c>
      <c r="BF868">
        <v>48.047425886138626</v>
      </c>
      <c r="BG868">
        <v>393.00891599222922</v>
      </c>
      <c r="BH868">
        <v>2.3785284257980578E-3</v>
      </c>
    </row>
    <row r="869" spans="1:60" x14ac:dyDescent="0.25">
      <c r="A869" s="6" t="s">
        <v>554</v>
      </c>
      <c r="B869" t="s">
        <v>1217</v>
      </c>
      <c r="C869" s="6">
        <v>140612</v>
      </c>
      <c r="D869" t="s">
        <v>2058</v>
      </c>
      <c r="F869" s="2" t="s">
        <v>1231</v>
      </c>
      <c r="G869" s="2">
        <v>4987.5</v>
      </c>
      <c r="H869" s="2">
        <v>0</v>
      </c>
      <c r="I869">
        <v>6.4343043610708763</v>
      </c>
      <c r="J869">
        <v>6.296365957247009E-2</v>
      </c>
      <c r="K869">
        <v>1575.2773225665494</v>
      </c>
      <c r="L869">
        <v>0.88555837543911298</v>
      </c>
      <c r="M869">
        <v>1.4250463329872802</v>
      </c>
      <c r="N869">
        <v>25.365039825439453</v>
      </c>
      <c r="O869" s="2">
        <v>6</v>
      </c>
      <c r="P869">
        <v>1.4200000166893005</v>
      </c>
      <c r="Q869" s="2">
        <v>0</v>
      </c>
      <c r="R869">
        <v>1.4200000166893005</v>
      </c>
      <c r="S869" s="2">
        <v>26.016033172607422</v>
      </c>
      <c r="T869" s="2">
        <v>25.365039825439453</v>
      </c>
      <c r="U869" s="2">
        <v>26.606470108032227</v>
      </c>
      <c r="V869" s="2">
        <v>1800.2802734375</v>
      </c>
      <c r="W869" s="2">
        <v>1784.2254638671875</v>
      </c>
      <c r="X869" s="2">
        <v>16.584690093994141</v>
      </c>
      <c r="Y869" s="2">
        <v>18.326183319091797</v>
      </c>
      <c r="Z869" s="2">
        <v>48.886310577392578</v>
      </c>
      <c r="AA869" s="2">
        <v>54.019672393798828</v>
      </c>
      <c r="AB869" s="2">
        <v>299.51174926757812</v>
      </c>
      <c r="AC869" s="2">
        <v>1498.9764404296875</v>
      </c>
      <c r="AD869" s="2">
        <v>0.17820361256599426</v>
      </c>
      <c r="AE869" s="2">
        <v>99.556640625</v>
      </c>
      <c r="AF869" s="2">
        <v>-10.185832023620605</v>
      </c>
      <c r="AG869" s="2">
        <v>0.20599186420440674</v>
      </c>
      <c r="AH869" s="2">
        <v>0.66666668653488159</v>
      </c>
      <c r="AI869" s="2">
        <v>-0.21956524252891541</v>
      </c>
      <c r="AJ869" s="2">
        <v>2.737391471862793</v>
      </c>
      <c r="AK869" s="2">
        <v>1</v>
      </c>
      <c r="AL869" s="2">
        <v>0</v>
      </c>
      <c r="AM869" s="2">
        <v>0.15999999642372131</v>
      </c>
      <c r="AN869" s="2">
        <v>111115</v>
      </c>
      <c r="AO869">
        <v>0.49918624877929685</v>
      </c>
      <c r="AP869">
        <v>8.8555837543911301E-4</v>
      </c>
      <c r="AQ869">
        <v>298.51503982543943</v>
      </c>
      <c r="AR869">
        <v>299.1660331726074</v>
      </c>
      <c r="AS869">
        <v>239.8362251079925</v>
      </c>
      <c r="AT869">
        <v>2.4661641011622697</v>
      </c>
      <c r="AU869">
        <v>3.2495395797139719</v>
      </c>
      <c r="AV869">
        <v>32.640108779423493</v>
      </c>
      <c r="AW869">
        <v>14.313925460331696</v>
      </c>
      <c r="AX869">
        <v>25.690536499023438</v>
      </c>
      <c r="AY869">
        <v>3.3129610044812332</v>
      </c>
      <c r="AZ869">
        <v>6.0290349032085612E-2</v>
      </c>
      <c r="BA869">
        <v>1.8244932467266917</v>
      </c>
      <c r="BB869">
        <v>1.4884677577545415</v>
      </c>
      <c r="BC869">
        <v>3.7912863099325428E-2</v>
      </c>
      <c r="BD869">
        <v>156.82931828747019</v>
      </c>
      <c r="BE869">
        <v>0.88289140272230104</v>
      </c>
      <c r="BF869">
        <v>56.910085208521785</v>
      </c>
      <c r="BG869">
        <v>1778.1083435958105</v>
      </c>
      <c r="BH869">
        <v>2.059361628693556E-3</v>
      </c>
    </row>
    <row r="870" spans="1:60" x14ac:dyDescent="0.25">
      <c r="A870" s="6" t="s">
        <v>554</v>
      </c>
      <c r="B870" t="s">
        <v>1217</v>
      </c>
      <c r="C870" s="6">
        <v>140612</v>
      </c>
      <c r="D870" t="s">
        <v>2058</v>
      </c>
      <c r="F870" s="2" t="s">
        <v>1232</v>
      </c>
      <c r="G870" s="2">
        <v>5131.5</v>
      </c>
      <c r="H870" s="2">
        <v>0</v>
      </c>
      <c r="I870">
        <v>3.3907287063012022</v>
      </c>
      <c r="J870">
        <v>6.1041022050555456E-2</v>
      </c>
      <c r="K870">
        <v>293.13990147506564</v>
      </c>
      <c r="L870">
        <v>0.85711273019664358</v>
      </c>
      <c r="M870">
        <v>1.4206611354770202</v>
      </c>
      <c r="N870">
        <v>25.421224594116211</v>
      </c>
      <c r="O870" s="2">
        <v>6</v>
      </c>
      <c r="P870">
        <v>1.4200000166893005</v>
      </c>
      <c r="Q870" s="2">
        <v>0</v>
      </c>
      <c r="R870">
        <v>1.4200000166893005</v>
      </c>
      <c r="S870" s="2">
        <v>26.035673141479492</v>
      </c>
      <c r="T870" s="2">
        <v>25.421224594116211</v>
      </c>
      <c r="U870" s="2">
        <v>26.607011795043945</v>
      </c>
      <c r="V870" s="2">
        <v>400.7513427734375</v>
      </c>
      <c r="W870" s="2">
        <v>393.283203125</v>
      </c>
      <c r="X870" s="2">
        <v>16.794282913208008</v>
      </c>
      <c r="Y870" s="2">
        <v>18.479652404785156</v>
      </c>
      <c r="Z870" s="2">
        <v>49.446025848388672</v>
      </c>
      <c r="AA870" s="2">
        <v>54.408115386962891</v>
      </c>
      <c r="AB870" s="2">
        <v>299.49761962890625</v>
      </c>
      <c r="AC870" s="2">
        <v>1500.034423828125</v>
      </c>
      <c r="AD870" s="2">
        <v>0.20723603665828705</v>
      </c>
      <c r="AE870" s="2">
        <v>99.555412292480469</v>
      </c>
      <c r="AF870" s="2">
        <v>5.0830583572387695</v>
      </c>
      <c r="AG870" s="2">
        <v>0.20692265033721924</v>
      </c>
      <c r="AH870" s="2">
        <v>1</v>
      </c>
      <c r="AI870" s="2">
        <v>-0.21956524252891541</v>
      </c>
      <c r="AJ870" s="2">
        <v>2.737391471862793</v>
      </c>
      <c r="AK870" s="2">
        <v>1</v>
      </c>
      <c r="AL870" s="2">
        <v>0</v>
      </c>
      <c r="AM870" s="2">
        <v>0.15999999642372131</v>
      </c>
      <c r="AN870" s="2">
        <v>111115</v>
      </c>
      <c r="AO870">
        <v>0.49916269938151037</v>
      </c>
      <c r="AP870">
        <v>8.5711273019664354E-4</v>
      </c>
      <c r="AQ870">
        <v>298.57122459411619</v>
      </c>
      <c r="AR870">
        <v>299.18567314147947</v>
      </c>
      <c r="AS870">
        <v>240.00550244795886</v>
      </c>
      <c r="AT870">
        <v>2.4778880189828811</v>
      </c>
      <c r="AU870">
        <v>3.2604105496571347</v>
      </c>
      <c r="AV870">
        <v>32.749706666660025</v>
      </c>
      <c r="AW870">
        <v>14.270054261874868</v>
      </c>
      <c r="AX870">
        <v>25.728448867797852</v>
      </c>
      <c r="AY870">
        <v>3.320417881220854</v>
      </c>
      <c r="AZ870">
        <v>5.8525219803680063E-2</v>
      </c>
      <c r="BA870">
        <v>1.8397494141801145</v>
      </c>
      <c r="BB870">
        <v>1.4806684670407395</v>
      </c>
      <c r="BC870">
        <v>3.6796267311110034E-2</v>
      </c>
      <c r="BD870">
        <v>29.183663750727266</v>
      </c>
      <c r="BE870">
        <v>0.74536593260479245</v>
      </c>
      <c r="BF870">
        <v>57.124545743238087</v>
      </c>
      <c r="BG870">
        <v>390.05962305478357</v>
      </c>
      <c r="BH870">
        <v>4.9657494812994111E-3</v>
      </c>
    </row>
    <row r="871" spans="1:60" x14ac:dyDescent="0.25">
      <c r="A871" s="6" t="s">
        <v>554</v>
      </c>
      <c r="B871" t="s">
        <v>1217</v>
      </c>
      <c r="C871" s="6">
        <v>140612</v>
      </c>
      <c r="D871" t="s">
        <v>1215</v>
      </c>
      <c r="F871" s="2" t="s">
        <v>1223</v>
      </c>
      <c r="G871" s="2">
        <v>2628.5</v>
      </c>
      <c r="H871" s="2">
        <v>0</v>
      </c>
      <c r="I871">
        <v>28.617788082145012</v>
      </c>
      <c r="J871">
        <v>0.26834965959709545</v>
      </c>
      <c r="K871">
        <v>1498.5221436601244</v>
      </c>
      <c r="L871">
        <v>3.1998525443725918</v>
      </c>
      <c r="M871">
        <v>1.3762429484237928</v>
      </c>
      <c r="N871">
        <v>25.264453887939453</v>
      </c>
      <c r="O871" s="2">
        <v>6</v>
      </c>
      <c r="P871">
        <v>1.4200000166893005</v>
      </c>
      <c r="Q871" s="2">
        <v>0</v>
      </c>
      <c r="R871">
        <v>1.4200000166893005</v>
      </c>
      <c r="S871" s="2">
        <v>25.835212707519531</v>
      </c>
      <c r="T871" s="2">
        <v>25.264453887939453</v>
      </c>
      <c r="U871" s="2">
        <v>26.611631393432617</v>
      </c>
      <c r="V871" s="2">
        <v>1800.999267578125</v>
      </c>
      <c r="W871" s="2">
        <v>1732.5721435546875</v>
      </c>
      <c r="X871" s="2">
        <v>12.3209228515625</v>
      </c>
      <c r="Y871" s="2">
        <v>18.611045837402344</v>
      </c>
      <c r="Z871" s="2">
        <v>36.730010986328125</v>
      </c>
      <c r="AA871" s="2">
        <v>55.481552124023438</v>
      </c>
      <c r="AB871" s="2">
        <v>299.54580688476562</v>
      </c>
      <c r="AC871" s="2">
        <v>1499.714599609375</v>
      </c>
      <c r="AD871" s="2">
        <v>0.14717017114162445</v>
      </c>
      <c r="AE871" s="2">
        <v>99.613624572753906</v>
      </c>
      <c r="AF871" s="2">
        <v>-9.8132123947143555</v>
      </c>
      <c r="AG871" s="2">
        <v>0.17768490314483643</v>
      </c>
      <c r="AH871" s="2">
        <v>0.66666668653488159</v>
      </c>
      <c r="AI871" s="2">
        <v>-0.21956524252891541</v>
      </c>
      <c r="AJ871" s="2">
        <v>2.737391471862793</v>
      </c>
      <c r="AK871" s="2">
        <v>1</v>
      </c>
      <c r="AL871" s="2">
        <v>0</v>
      </c>
      <c r="AM871" s="2">
        <v>0.15999999642372131</v>
      </c>
      <c r="AN871" s="2">
        <v>111115</v>
      </c>
      <c r="AO871">
        <v>0.49924301147460931</v>
      </c>
      <c r="AP871">
        <v>3.1998525443725917E-3</v>
      </c>
      <c r="AQ871">
        <v>298.41445388793943</v>
      </c>
      <c r="AR871">
        <v>298.98521270751951</v>
      </c>
      <c r="AS871">
        <v>239.95433057410264</v>
      </c>
      <c r="AT871">
        <v>1.2481807954563435</v>
      </c>
      <c r="AU871">
        <v>3.2301566813771041</v>
      </c>
      <c r="AV871">
        <v>32.426856218025918</v>
      </c>
      <c r="AW871">
        <v>13.815810380623574</v>
      </c>
      <c r="AX871">
        <v>25.549833297729492</v>
      </c>
      <c r="AY871">
        <v>3.285414224236741</v>
      </c>
      <c r="AZ871">
        <v>0.22569763033010748</v>
      </c>
      <c r="BA871">
        <v>1.8539137329533113</v>
      </c>
      <c r="BB871">
        <v>1.4315004912834297</v>
      </c>
      <c r="BC871">
        <v>0.14435932807259932</v>
      </c>
      <c r="BD871">
        <v>149.27322223251801</v>
      </c>
      <c r="BE871">
        <v>0.86491183021425766</v>
      </c>
      <c r="BF871">
        <v>63.227422578045633</v>
      </c>
      <c r="BG871">
        <v>1705.3650918245262</v>
      </c>
      <c r="BH871">
        <v>1.0610214721722017E-2</v>
      </c>
    </row>
    <row r="872" spans="1:60" x14ac:dyDescent="0.25">
      <c r="A872" s="6" t="s">
        <v>554</v>
      </c>
      <c r="B872" t="s">
        <v>1217</v>
      </c>
      <c r="C872" s="6">
        <v>140612</v>
      </c>
      <c r="D872" t="s">
        <v>1215</v>
      </c>
      <c r="F872" s="2" t="s">
        <v>1224</v>
      </c>
      <c r="G872" s="2">
        <v>2764.5</v>
      </c>
      <c r="H872" s="2">
        <v>0</v>
      </c>
      <c r="I872">
        <v>14.25720400442426</v>
      </c>
      <c r="J872">
        <v>0.29307647204561099</v>
      </c>
      <c r="K872">
        <v>269.88402932351318</v>
      </c>
      <c r="L872">
        <v>3.2785714164042852</v>
      </c>
      <c r="M872">
        <v>1.3102913455866307</v>
      </c>
      <c r="N872">
        <v>25.018173217773437</v>
      </c>
      <c r="O872" s="2">
        <v>6</v>
      </c>
      <c r="P872">
        <v>1.4200000166893005</v>
      </c>
      <c r="Q872" s="2">
        <v>0</v>
      </c>
      <c r="R872">
        <v>1.4200000166893005</v>
      </c>
      <c r="S872" s="2">
        <v>25.801122665405273</v>
      </c>
      <c r="T872" s="2">
        <v>25.018173217773437</v>
      </c>
      <c r="U872" s="2">
        <v>26.616952896118164</v>
      </c>
      <c r="V872" s="2">
        <v>399.17544555664062</v>
      </c>
      <c r="W872" s="2">
        <v>368.19351196289062</v>
      </c>
      <c r="X872" s="2">
        <v>12.355155944824219</v>
      </c>
      <c r="Y872" s="2">
        <v>18.80009651184082</v>
      </c>
      <c r="Z872" s="2">
        <v>36.908260345458984</v>
      </c>
      <c r="AA872" s="2">
        <v>56.161075592041016</v>
      </c>
      <c r="AB872" s="2">
        <v>299.48458862304687</v>
      </c>
      <c r="AC872" s="2">
        <v>1499.2745361328125</v>
      </c>
      <c r="AD872" s="2">
        <v>0.2693195641040802</v>
      </c>
      <c r="AE872" s="2">
        <v>99.618263244628906</v>
      </c>
      <c r="AF872" s="2">
        <v>5.0135698318481445</v>
      </c>
      <c r="AG872" s="2">
        <v>0.1671983003616333</v>
      </c>
      <c r="AH872" s="2">
        <v>1</v>
      </c>
      <c r="AI872" s="2">
        <v>-0.21956524252891541</v>
      </c>
      <c r="AJ872" s="2">
        <v>2.737391471862793</v>
      </c>
      <c r="AK872" s="2">
        <v>1</v>
      </c>
      <c r="AL872" s="2">
        <v>0</v>
      </c>
      <c r="AM872" s="2">
        <v>0.15999999642372131</v>
      </c>
      <c r="AN872" s="2">
        <v>111115</v>
      </c>
      <c r="AO872">
        <v>0.49914098103841142</v>
      </c>
      <c r="AP872">
        <v>3.2785714164042853E-3</v>
      </c>
      <c r="AQ872">
        <v>298.16817321777341</v>
      </c>
      <c r="AR872">
        <v>298.95112266540525</v>
      </c>
      <c r="AS872">
        <v>239.88392041942643</v>
      </c>
      <c r="AT872">
        <v>1.2353583825025281</v>
      </c>
      <c r="AU872">
        <v>3.1831243089276193</v>
      </c>
      <c r="AV872">
        <v>31.953220275592823</v>
      </c>
      <c r="AW872">
        <v>13.153123763752003</v>
      </c>
      <c r="AX872">
        <v>25.409647941589355</v>
      </c>
      <c r="AY872">
        <v>3.25816803343674</v>
      </c>
      <c r="AZ872">
        <v>0.24293637670746676</v>
      </c>
      <c r="BA872">
        <v>1.8728329633409886</v>
      </c>
      <c r="BB872">
        <v>1.3853350700957514</v>
      </c>
      <c r="BC872">
        <v>0.15566347200417677</v>
      </c>
      <c r="BD872">
        <v>26.885378278670885</v>
      </c>
      <c r="BE872">
        <v>0.73299507067553693</v>
      </c>
      <c r="BF872">
        <v>64.990245937562293</v>
      </c>
      <c r="BG872">
        <v>354.63912803348251</v>
      </c>
      <c r="BH872">
        <v>2.6127381932375196E-2</v>
      </c>
    </row>
    <row r="873" spans="1:60" x14ac:dyDescent="0.25">
      <c r="A873" s="6" t="s">
        <v>554</v>
      </c>
      <c r="B873" t="s">
        <v>1217</v>
      </c>
      <c r="C873" s="6">
        <v>140612</v>
      </c>
      <c r="D873" t="s">
        <v>1216</v>
      </c>
      <c r="F873" s="2" t="s">
        <v>1225</v>
      </c>
      <c r="G873" s="2">
        <v>3124</v>
      </c>
      <c r="H873" s="2">
        <v>0</v>
      </c>
      <c r="I873">
        <v>25.767909053920953</v>
      </c>
      <c r="J873">
        <v>0.25934097472200346</v>
      </c>
      <c r="K873">
        <v>1518.9928551367746</v>
      </c>
      <c r="L873">
        <v>3.047349505916026</v>
      </c>
      <c r="M873">
        <v>1.3495137105844024</v>
      </c>
      <c r="N873">
        <v>24.967082977294922</v>
      </c>
      <c r="O873" s="2">
        <v>6</v>
      </c>
      <c r="P873">
        <v>1.4200000166893005</v>
      </c>
      <c r="Q873" s="2">
        <v>0</v>
      </c>
      <c r="R873">
        <v>1.4200000166893005</v>
      </c>
      <c r="S873" s="2">
        <v>25.775436401367187</v>
      </c>
      <c r="T873" s="2">
        <v>24.967082977294922</v>
      </c>
      <c r="U873" s="2">
        <v>26.606481552124023</v>
      </c>
      <c r="V873" s="2">
        <v>1800.474365234375</v>
      </c>
      <c r="W873" s="2">
        <v>1738.2352294921875</v>
      </c>
      <c r="X873" s="2">
        <v>12.316837310791016</v>
      </c>
      <c r="Y873" s="2">
        <v>18.310464859008789</v>
      </c>
      <c r="Z873" s="2">
        <v>36.847270965576172</v>
      </c>
      <c r="AA873" s="2">
        <v>54.777912139892578</v>
      </c>
      <c r="AB873" s="2">
        <v>299.47317504882812</v>
      </c>
      <c r="AC873" s="2">
        <v>1499.9962158203125</v>
      </c>
      <c r="AD873" s="2">
        <v>0.20523570477962494</v>
      </c>
      <c r="AE873" s="2">
        <v>99.611297607421875</v>
      </c>
      <c r="AF873" s="2">
        <v>-10.444315910339355</v>
      </c>
      <c r="AG873" s="2">
        <v>0.17344486713409424</v>
      </c>
      <c r="AH873" s="2">
        <v>1</v>
      </c>
      <c r="AI873" s="2">
        <v>-0.21956524252891541</v>
      </c>
      <c r="AJ873" s="2">
        <v>2.737391471862793</v>
      </c>
      <c r="AK873" s="2">
        <v>1</v>
      </c>
      <c r="AL873" s="2">
        <v>0</v>
      </c>
      <c r="AM873" s="2">
        <v>0.15999999642372131</v>
      </c>
      <c r="AN873" s="2">
        <v>111115</v>
      </c>
      <c r="AO873">
        <v>0.49912195841471346</v>
      </c>
      <c r="AP873">
        <v>3.0473495059160261E-3</v>
      </c>
      <c r="AQ873">
        <v>298.1170829772949</v>
      </c>
      <c r="AR873">
        <v>298.92543640136716</v>
      </c>
      <c r="AS873">
        <v>239.9993891668455</v>
      </c>
      <c r="AT873">
        <v>1.3610304485528315</v>
      </c>
      <c r="AU873">
        <v>3.1734428749853669</v>
      </c>
      <c r="AV873">
        <v>31.858262578731019</v>
      </c>
      <c r="AW873">
        <v>13.547797719722229</v>
      </c>
      <c r="AX873">
        <v>25.371259689331055</v>
      </c>
      <c r="AY873">
        <v>3.2507414757860231</v>
      </c>
      <c r="AZ873">
        <v>0.21929089465265672</v>
      </c>
      <c r="BA873">
        <v>1.8239291644009645</v>
      </c>
      <c r="BB873">
        <v>1.4268123113850586</v>
      </c>
      <c r="BC873">
        <v>0.14016845667470357</v>
      </c>
      <c r="BD873">
        <v>151.30884935657673</v>
      </c>
      <c r="BE873">
        <v>0.87387071057151278</v>
      </c>
      <c r="BF873">
        <v>63.11676201323251</v>
      </c>
      <c r="BG873">
        <v>1713.7375697640575</v>
      </c>
      <c r="BH873">
        <v>9.4902919328474812E-3</v>
      </c>
    </row>
    <row r="874" spans="1:60" x14ac:dyDescent="0.25">
      <c r="A874" s="6" t="s">
        <v>554</v>
      </c>
      <c r="B874" t="s">
        <v>1217</v>
      </c>
      <c r="C874" s="6">
        <v>140612</v>
      </c>
      <c r="D874" t="s">
        <v>1216</v>
      </c>
      <c r="F874" s="2" t="s">
        <v>1226</v>
      </c>
      <c r="G874" s="2">
        <v>3302.5</v>
      </c>
      <c r="H874" s="2">
        <v>0</v>
      </c>
      <c r="I874">
        <v>13.112667696640584</v>
      </c>
      <c r="J874">
        <v>0.25682692140343133</v>
      </c>
      <c r="K874">
        <v>269.12856346213681</v>
      </c>
      <c r="L874">
        <v>3.084748963401204</v>
      </c>
      <c r="M874">
        <v>1.3769734651313708</v>
      </c>
      <c r="N874">
        <v>25.178647994995117</v>
      </c>
      <c r="O874" s="2">
        <v>6</v>
      </c>
      <c r="P874">
        <v>1.4200000166893005</v>
      </c>
      <c r="Q874" s="2">
        <v>0</v>
      </c>
      <c r="R874">
        <v>1.4200000166893005</v>
      </c>
      <c r="S874" s="2">
        <v>25.844089508056641</v>
      </c>
      <c r="T874" s="2">
        <v>25.178647994995117</v>
      </c>
      <c r="U874" s="2">
        <v>26.611949920654297</v>
      </c>
      <c r="V874" s="2">
        <v>399.1282958984375</v>
      </c>
      <c r="W874" s="2">
        <v>370.56845092773437</v>
      </c>
      <c r="X874" s="2">
        <v>12.373401641845703</v>
      </c>
      <c r="Y874" s="2">
        <v>18.439393997192383</v>
      </c>
      <c r="Z874" s="2">
        <v>36.865325927734375</v>
      </c>
      <c r="AA874" s="2">
        <v>54.938350677490234</v>
      </c>
      <c r="AB874" s="2">
        <v>299.49276733398437</v>
      </c>
      <c r="AC874" s="2">
        <v>1500.1800537109375</v>
      </c>
      <c r="AD874" s="2">
        <v>0.22526119649410248</v>
      </c>
      <c r="AE874" s="2">
        <v>99.608932495117188</v>
      </c>
      <c r="AF874" s="2">
        <v>4.8362627029418945</v>
      </c>
      <c r="AG874" s="2">
        <v>0.1731187105178833</v>
      </c>
      <c r="AH874" s="2">
        <v>1</v>
      </c>
      <c r="AI874" s="2">
        <v>-0.21956524252891541</v>
      </c>
      <c r="AJ874" s="2">
        <v>2.737391471862793</v>
      </c>
      <c r="AK874" s="2">
        <v>1</v>
      </c>
      <c r="AL874" s="2">
        <v>0</v>
      </c>
      <c r="AM874" s="2">
        <v>0.15999999642372131</v>
      </c>
      <c r="AN874" s="2">
        <v>111115</v>
      </c>
      <c r="AO874">
        <v>0.49915461222330726</v>
      </c>
      <c r="AP874">
        <v>3.0847489634012039E-3</v>
      </c>
      <c r="AQ874">
        <v>298.32864799499509</v>
      </c>
      <c r="AR874">
        <v>298.99408950805662</v>
      </c>
      <c r="AS874">
        <v>240.02880322868805</v>
      </c>
      <c r="AT874">
        <v>1.322174815908099</v>
      </c>
      <c r="AU874">
        <v>3.2137018170485758</v>
      </c>
      <c r="AV874">
        <v>32.263189018777112</v>
      </c>
      <c r="AW874">
        <v>13.823795021584729</v>
      </c>
      <c r="AX874">
        <v>25.511368751525879</v>
      </c>
      <c r="AY874">
        <v>3.2779185771857802</v>
      </c>
      <c r="AZ874">
        <v>0.21749068099654173</v>
      </c>
      <c r="BA874">
        <v>1.8367283519172051</v>
      </c>
      <c r="BB874">
        <v>1.4411902252685751</v>
      </c>
      <c r="BC874">
        <v>0.13899187390598444</v>
      </c>
      <c r="BD874">
        <v>26.807608910407851</v>
      </c>
      <c r="BE874">
        <v>0.72625870547900573</v>
      </c>
      <c r="BF874">
        <v>62.771804273477727</v>
      </c>
      <c r="BG874">
        <v>358.10218248941641</v>
      </c>
      <c r="BH874">
        <v>2.2985221827878786E-2</v>
      </c>
    </row>
    <row r="875" spans="1:60" x14ac:dyDescent="0.25">
      <c r="A875" s="6" t="s">
        <v>554</v>
      </c>
      <c r="B875" t="s">
        <v>1217</v>
      </c>
      <c r="C875" s="6">
        <v>140612</v>
      </c>
      <c r="D875" t="s">
        <v>1214</v>
      </c>
      <c r="F875" s="2" t="s">
        <v>1221</v>
      </c>
      <c r="G875" s="2">
        <v>2230.5</v>
      </c>
      <c r="H875" s="2">
        <v>0</v>
      </c>
      <c r="I875">
        <v>23.287261993367263</v>
      </c>
      <c r="J875">
        <v>0.30918894277905762</v>
      </c>
      <c r="K875">
        <v>1563.1421917387763</v>
      </c>
      <c r="L875">
        <v>3.4608729596412471</v>
      </c>
      <c r="M875">
        <v>1.322884519831824</v>
      </c>
      <c r="N875">
        <v>25.29205322265625</v>
      </c>
      <c r="O875" s="2">
        <v>6</v>
      </c>
      <c r="P875">
        <v>1.4200000166893005</v>
      </c>
      <c r="Q875" s="2">
        <v>0</v>
      </c>
      <c r="R875">
        <v>1.4200000166893005</v>
      </c>
      <c r="S875" s="2">
        <v>26.161792755126953</v>
      </c>
      <c r="T875" s="2">
        <v>25.29205322265625</v>
      </c>
      <c r="U875" s="2">
        <v>27.001752853393555</v>
      </c>
      <c r="V875" s="2">
        <v>1799.94189453125</v>
      </c>
      <c r="W875" s="2">
        <v>1741.223388671875</v>
      </c>
      <c r="X875" s="2">
        <v>12.39804744720459</v>
      </c>
      <c r="Y875" s="2">
        <v>19.197528839111328</v>
      </c>
      <c r="Z875" s="2">
        <v>36.257183074951172</v>
      </c>
      <c r="AA875" s="2">
        <v>56.141765594482422</v>
      </c>
      <c r="AB875" s="2">
        <v>299.5316162109375</v>
      </c>
      <c r="AC875" s="2">
        <v>1499.68505859375</v>
      </c>
      <c r="AD875" s="2">
        <v>0.12014032900333405</v>
      </c>
      <c r="AE875" s="2">
        <v>99.626388549804688</v>
      </c>
      <c r="AF875" s="2">
        <v>-11.12751293182373</v>
      </c>
      <c r="AG875" s="2">
        <v>0.16535580158233643</v>
      </c>
      <c r="AH875" s="2">
        <v>1</v>
      </c>
      <c r="AI875" s="2">
        <v>-0.21956524252891541</v>
      </c>
      <c r="AJ875" s="2">
        <v>2.737391471862793</v>
      </c>
      <c r="AK875" s="2">
        <v>1</v>
      </c>
      <c r="AL875" s="2">
        <v>0</v>
      </c>
      <c r="AM875" s="2">
        <v>0.15999999642372131</v>
      </c>
      <c r="AN875" s="2">
        <v>111115</v>
      </c>
      <c r="AO875">
        <v>0.49921936035156245</v>
      </c>
      <c r="AP875">
        <v>3.4608729596412469E-3</v>
      </c>
      <c r="AQ875">
        <v>298.44205322265623</v>
      </c>
      <c r="AR875">
        <v>299.31179275512693</v>
      </c>
      <c r="AS875">
        <v>239.94960401170829</v>
      </c>
      <c r="AT875">
        <v>1.1526324682594293</v>
      </c>
      <c r="AU875">
        <v>3.2354649871532102</v>
      </c>
      <c r="AV875">
        <v>32.475983865818378</v>
      </c>
      <c r="AW875">
        <v>13.27845502670705</v>
      </c>
      <c r="AX875">
        <v>25.726922988891602</v>
      </c>
      <c r="AY875">
        <v>3.3201174774850517</v>
      </c>
      <c r="AZ875">
        <v>0.25390417947232041</v>
      </c>
      <c r="BA875">
        <v>1.9125804673213862</v>
      </c>
      <c r="BB875">
        <v>1.4075370101636655</v>
      </c>
      <c r="BC875">
        <v>0.16287658234501973</v>
      </c>
      <c r="BD875">
        <v>155.73021135276065</v>
      </c>
      <c r="BE875">
        <v>0.89772639278126698</v>
      </c>
      <c r="BF875">
        <v>65.53332520763206</v>
      </c>
      <c r="BG875">
        <v>1719.0840905581028</v>
      </c>
      <c r="BH875">
        <v>8.8773534801966508E-3</v>
      </c>
    </row>
    <row r="876" spans="1:60" x14ac:dyDescent="0.25">
      <c r="A876" s="6" t="s">
        <v>554</v>
      </c>
      <c r="B876" t="s">
        <v>1217</v>
      </c>
      <c r="C876" s="6">
        <v>140612</v>
      </c>
      <c r="D876" t="s">
        <v>1214</v>
      </c>
      <c r="F876" s="2" t="s">
        <v>1222</v>
      </c>
      <c r="G876" s="2">
        <v>2366</v>
      </c>
      <c r="H876" s="2">
        <v>0</v>
      </c>
      <c r="I876">
        <v>11.953524968507729</v>
      </c>
      <c r="J876">
        <v>0.32468762556241182</v>
      </c>
      <c r="K876">
        <v>295.34828025137938</v>
      </c>
      <c r="L876">
        <v>3.5457621600125293</v>
      </c>
      <c r="M876">
        <v>1.3020806614714742</v>
      </c>
      <c r="N876">
        <v>25.265447616577148</v>
      </c>
      <c r="O876" s="2">
        <v>6</v>
      </c>
      <c r="P876">
        <v>1.4200000166893005</v>
      </c>
      <c r="Q876" s="2">
        <v>0</v>
      </c>
      <c r="R876">
        <v>1.4200000166893005</v>
      </c>
      <c r="S876" s="2">
        <v>25.897537231445313</v>
      </c>
      <c r="T876" s="2">
        <v>25.265447616577148</v>
      </c>
      <c r="U876" s="2">
        <v>26.611494064331055</v>
      </c>
      <c r="V876" s="2">
        <v>399.35513305664062</v>
      </c>
      <c r="W876" s="2">
        <v>372.76535034179687</v>
      </c>
      <c r="X876" s="2">
        <v>12.391209602355957</v>
      </c>
      <c r="Y876" s="2">
        <v>19.355754852294922</v>
      </c>
      <c r="Z876" s="2">
        <v>36.806674957275391</v>
      </c>
      <c r="AA876" s="2">
        <v>57.494060516357422</v>
      </c>
      <c r="AB876" s="2">
        <v>299.55706787109375</v>
      </c>
      <c r="AC876" s="2">
        <v>1499.4609375</v>
      </c>
      <c r="AD876" s="2">
        <v>0.21825015544891357</v>
      </c>
      <c r="AE876" s="2">
        <v>99.622413635253906</v>
      </c>
      <c r="AF876" s="2">
        <v>4.9975786209106445</v>
      </c>
      <c r="AG876" s="2">
        <v>0.16256153583526611</v>
      </c>
      <c r="AH876" s="2">
        <v>1</v>
      </c>
      <c r="AI876" s="2">
        <v>-0.21956524252891541</v>
      </c>
      <c r="AJ876" s="2">
        <v>2.737391471862793</v>
      </c>
      <c r="AK876" s="2">
        <v>1</v>
      </c>
      <c r="AL876" s="2">
        <v>0</v>
      </c>
      <c r="AM876" s="2">
        <v>0.15999999642372131</v>
      </c>
      <c r="AN876" s="2">
        <v>111115</v>
      </c>
      <c r="AO876">
        <v>0.49926177978515618</v>
      </c>
      <c r="AP876">
        <v>3.5457621600125293E-3</v>
      </c>
      <c r="AQ876">
        <v>298.41544761657713</v>
      </c>
      <c r="AR876">
        <v>299.04753723144529</v>
      </c>
      <c r="AS876">
        <v>239.91374463750981</v>
      </c>
      <c r="AT876">
        <v>1.0754097119830424</v>
      </c>
      <c r="AU876">
        <v>3.2303476775893718</v>
      </c>
      <c r="AV876">
        <v>32.425912600517762</v>
      </c>
      <c r="AW876">
        <v>13.07015774822284</v>
      </c>
      <c r="AX876">
        <v>25.58149242401123</v>
      </c>
      <c r="AY876">
        <v>3.2915949183835616</v>
      </c>
      <c r="AZ876">
        <v>0.26426302482568731</v>
      </c>
      <c r="BA876">
        <v>1.9282670161178976</v>
      </c>
      <c r="BB876">
        <v>1.3633279022656639</v>
      </c>
      <c r="BC876">
        <v>0.16970431673707642</v>
      </c>
      <c r="BD876">
        <v>29.423308541663811</v>
      </c>
      <c r="BE876">
        <v>0.79231688240489073</v>
      </c>
      <c r="BF876">
        <v>66.321584086031933</v>
      </c>
      <c r="BG876">
        <v>361.40108377994915</v>
      </c>
      <c r="BH876">
        <v>2.1936201824067452E-2</v>
      </c>
    </row>
    <row r="877" spans="1:60" x14ac:dyDescent="0.25">
      <c r="A877" s="6" t="s">
        <v>554</v>
      </c>
      <c r="B877" t="s">
        <v>1245</v>
      </c>
      <c r="C877" s="6">
        <v>140613</v>
      </c>
      <c r="D877" t="s">
        <v>889</v>
      </c>
      <c r="F877" s="2" t="s">
        <v>1259</v>
      </c>
      <c r="G877" s="2">
        <v>11486.5</v>
      </c>
      <c r="H877" s="2">
        <v>0</v>
      </c>
      <c r="I877">
        <v>30.873813025092367</v>
      </c>
      <c r="J877">
        <v>0.20304517194811317</v>
      </c>
      <c r="K877">
        <v>1440.8100588119767</v>
      </c>
      <c r="L877">
        <v>2.3244865619949104</v>
      </c>
      <c r="M877">
        <v>1.2642699614792705</v>
      </c>
      <c r="N877">
        <v>25.346515655517578</v>
      </c>
      <c r="O877" s="2">
        <v>6</v>
      </c>
      <c r="P877">
        <v>1.4200000166893005</v>
      </c>
      <c r="Q877" s="2">
        <v>0</v>
      </c>
      <c r="R877">
        <v>1.4200000166893005</v>
      </c>
      <c r="S877" s="2">
        <v>24.508808135986328</v>
      </c>
      <c r="T877" s="2">
        <v>25.346515655517578</v>
      </c>
      <c r="U877" s="2">
        <v>24.648681640625</v>
      </c>
      <c r="V877" s="2">
        <v>1799.045166015625</v>
      </c>
      <c r="W877" s="2">
        <v>1746.6495361328125</v>
      </c>
      <c r="X877" s="2">
        <v>16.553339004516602</v>
      </c>
      <c r="Y877" s="2">
        <v>19.970100402832031</v>
      </c>
      <c r="Z877" s="2">
        <v>53.198589324951172</v>
      </c>
      <c r="AA877" s="2">
        <v>64.179267883300781</v>
      </c>
      <c r="AB877" s="2">
        <v>400.03958129882812</v>
      </c>
      <c r="AC877" s="2">
        <v>1499.745361328125</v>
      </c>
      <c r="AD877" s="2">
        <v>2.0022888202220201E-3</v>
      </c>
      <c r="AE877" s="2">
        <v>99.23297119140625</v>
      </c>
      <c r="AF877" s="2">
        <v>-11.107036590576172</v>
      </c>
      <c r="AG877" s="2">
        <v>0.17721201479434967</v>
      </c>
      <c r="AH877" s="2">
        <v>0.66666668653488159</v>
      </c>
      <c r="AI877" s="2">
        <v>-0.21956524252891541</v>
      </c>
      <c r="AJ877" s="2">
        <v>2.737391471862793</v>
      </c>
      <c r="AK877" s="2">
        <v>1</v>
      </c>
      <c r="AL877" s="2">
        <v>0</v>
      </c>
      <c r="AM877" s="2">
        <v>0.15999999642372131</v>
      </c>
      <c r="AN877" s="2">
        <v>111115</v>
      </c>
      <c r="AO877">
        <v>0.66673263549804684</v>
      </c>
      <c r="AP877">
        <v>2.3244865619949104E-3</v>
      </c>
      <c r="AQ877">
        <v>298.49651565551756</v>
      </c>
      <c r="AR877">
        <v>297.65880813598631</v>
      </c>
      <c r="AS877">
        <v>239.95925244899263</v>
      </c>
      <c r="AT877">
        <v>1.5143964835112051</v>
      </c>
      <c r="AU877">
        <v>3.2459623594429918</v>
      </c>
      <c r="AV877">
        <v>32.710522727189066</v>
      </c>
      <c r="AW877">
        <v>12.740422324357034</v>
      </c>
      <c r="AX877">
        <v>24.927661895751953</v>
      </c>
      <c r="AY877">
        <v>3.1659903059777719</v>
      </c>
      <c r="AZ877">
        <v>0.17764394335628927</v>
      </c>
      <c r="BA877">
        <v>1.9816923979637213</v>
      </c>
      <c r="BB877">
        <v>1.1842979080140505</v>
      </c>
      <c r="BC877">
        <v>0.11306067099537292</v>
      </c>
      <c r="BD877">
        <v>142.97586305837723</v>
      </c>
      <c r="BE877">
        <v>0.82489934529282682</v>
      </c>
      <c r="BF877">
        <v>65.001704937749111</v>
      </c>
      <c r="BG877">
        <v>1717.2976719820995</v>
      </c>
      <c r="BH877">
        <v>1.1686095644932592E-2</v>
      </c>
    </row>
    <row r="878" spans="1:60" x14ac:dyDescent="0.25">
      <c r="A878" s="6" t="s">
        <v>554</v>
      </c>
      <c r="B878" t="s">
        <v>1245</v>
      </c>
      <c r="C878" s="6">
        <v>140613</v>
      </c>
      <c r="D878" t="s">
        <v>889</v>
      </c>
      <c r="F878" s="2" t="s">
        <v>1260</v>
      </c>
      <c r="G878" s="2">
        <v>11641.5</v>
      </c>
      <c r="H878" s="2">
        <v>0</v>
      </c>
      <c r="I878">
        <v>14.094382668712479</v>
      </c>
      <c r="J878">
        <v>0.2020152419500377</v>
      </c>
      <c r="K878">
        <v>246.52369745194065</v>
      </c>
      <c r="L878">
        <v>2.1181089595647689</v>
      </c>
      <c r="M878">
        <v>1.158335483667253</v>
      </c>
      <c r="N878">
        <v>24.553876876831055</v>
      </c>
      <c r="O878" s="2">
        <v>6</v>
      </c>
      <c r="P878">
        <v>1.4200000166893005</v>
      </c>
      <c r="Q878" s="2">
        <v>0</v>
      </c>
      <c r="R878">
        <v>1.4200000166893005</v>
      </c>
      <c r="S878" s="2">
        <v>24.311073303222656</v>
      </c>
      <c r="T878" s="2">
        <v>24.553876876831055</v>
      </c>
      <c r="U878" s="2">
        <v>24.657087326049805</v>
      </c>
      <c r="V878" s="2">
        <v>399.96554565429687</v>
      </c>
      <c r="W878" s="2">
        <v>377.62509155273438</v>
      </c>
      <c r="X878" s="2">
        <v>16.412033081054688</v>
      </c>
      <c r="Y878" s="2">
        <v>19.527030944824219</v>
      </c>
      <c r="Z878" s="2">
        <v>53.373340606689453</v>
      </c>
      <c r="AA878" s="2">
        <v>63.503578186035156</v>
      </c>
      <c r="AB878" s="2">
        <v>400.01605224609375</v>
      </c>
      <c r="AC878" s="2">
        <v>1501.5189208984375</v>
      </c>
      <c r="AD878" s="2">
        <v>0.23827148973941803</v>
      </c>
      <c r="AE878" s="2">
        <v>99.234092712402344</v>
      </c>
      <c r="AF878" s="2">
        <v>3.6843147277832031</v>
      </c>
      <c r="AG878" s="2">
        <v>0.17387606203556061</v>
      </c>
      <c r="AH878" s="2">
        <v>1</v>
      </c>
      <c r="AI878" s="2">
        <v>-0.21956524252891541</v>
      </c>
      <c r="AJ878" s="2">
        <v>2.737391471862793</v>
      </c>
      <c r="AK878" s="2">
        <v>1</v>
      </c>
      <c r="AL878" s="2">
        <v>0</v>
      </c>
      <c r="AM878" s="2">
        <v>0.15999999642372131</v>
      </c>
      <c r="AN878" s="2">
        <v>111115</v>
      </c>
      <c r="AO878">
        <v>0.66669342041015611</v>
      </c>
      <c r="AP878">
        <v>2.1181089595647688E-3</v>
      </c>
      <c r="AQ878">
        <v>297.70387687683103</v>
      </c>
      <c r="AR878">
        <v>297.46107330322263</v>
      </c>
      <c r="AS878">
        <v>240.24302197389989</v>
      </c>
      <c r="AT878">
        <v>1.7079309893722874</v>
      </c>
      <c r="AU878">
        <v>3.096082682843889</v>
      </c>
      <c r="AV878">
        <v>31.199788280595005</v>
      </c>
      <c r="AW878">
        <v>11.672757335770786</v>
      </c>
      <c r="AX878">
        <v>24.432475090026855</v>
      </c>
      <c r="AY878">
        <v>3.073669527414852</v>
      </c>
      <c r="AZ878">
        <v>0.17685508530985494</v>
      </c>
      <c r="BA878">
        <v>1.937747199176636</v>
      </c>
      <c r="BB878">
        <v>1.135922328238216</v>
      </c>
      <c r="BC878">
        <v>0.11254945335222252</v>
      </c>
      <c r="BD878">
        <v>24.463555448750103</v>
      </c>
      <c r="BE878">
        <v>0.65282658108939318</v>
      </c>
      <c r="BF878">
        <v>66.394333562852935</v>
      </c>
      <c r="BG878">
        <v>364.22550255334556</v>
      </c>
      <c r="BH878">
        <v>2.5692521191097304E-2</v>
      </c>
    </row>
    <row r="879" spans="1:60" x14ac:dyDescent="0.25">
      <c r="A879" s="6" t="s">
        <v>554</v>
      </c>
      <c r="B879" t="s">
        <v>1245</v>
      </c>
      <c r="C879" s="6">
        <v>140613</v>
      </c>
      <c r="D879" t="s">
        <v>888</v>
      </c>
      <c r="F879" s="2" t="s">
        <v>1257</v>
      </c>
      <c r="G879" s="2">
        <v>10962.5</v>
      </c>
      <c r="H879" s="2">
        <v>0</v>
      </c>
      <c r="I879">
        <v>27.184249914870293</v>
      </c>
      <c r="J879">
        <v>0.37923928320820177</v>
      </c>
      <c r="K879">
        <v>1579.7658071269184</v>
      </c>
      <c r="L879">
        <v>3.3726440554787533</v>
      </c>
      <c r="M879">
        <v>1.0880653564507683</v>
      </c>
      <c r="N879">
        <v>25.18012809753418</v>
      </c>
      <c r="O879" s="2">
        <v>6</v>
      </c>
      <c r="P879">
        <v>1.4200000166893005</v>
      </c>
      <c r="Q879" s="2">
        <v>0</v>
      </c>
      <c r="R879">
        <v>1.4200000166893005</v>
      </c>
      <c r="S879" s="2">
        <v>25.324123382568359</v>
      </c>
      <c r="T879" s="2">
        <v>25.18012809753418</v>
      </c>
      <c r="U879" s="2">
        <v>25.624547958374023</v>
      </c>
      <c r="V879" s="2">
        <v>1799.413330078125</v>
      </c>
      <c r="W879" s="2">
        <v>1749.7877197265625</v>
      </c>
      <c r="X879" s="2">
        <v>16.473880767822266</v>
      </c>
      <c r="Y879" s="2">
        <v>21.424175262451172</v>
      </c>
      <c r="Z879" s="2">
        <v>50.428203582763672</v>
      </c>
      <c r="AA879" s="2">
        <v>65.581550598144531</v>
      </c>
      <c r="AB879" s="2">
        <v>400.02322387695312</v>
      </c>
      <c r="AC879" s="2">
        <v>1498.8984375</v>
      </c>
      <c r="AD879" s="2">
        <v>0.11612849682569504</v>
      </c>
      <c r="AE879" s="2">
        <v>99.229942321777344</v>
      </c>
      <c r="AF879" s="2">
        <v>-11.875041961669922</v>
      </c>
      <c r="AG879" s="2">
        <v>0.14896227419376373</v>
      </c>
      <c r="AH879" s="2">
        <v>1</v>
      </c>
      <c r="AI879" s="2">
        <v>-0.21956524252891541</v>
      </c>
      <c r="AJ879" s="2">
        <v>2.737391471862793</v>
      </c>
      <c r="AK879" s="2">
        <v>1</v>
      </c>
      <c r="AL879" s="2">
        <v>0</v>
      </c>
      <c r="AM879" s="2">
        <v>0.15999999642372131</v>
      </c>
      <c r="AN879" s="2">
        <v>111115</v>
      </c>
      <c r="AO879">
        <v>0.66670537312825517</v>
      </c>
      <c r="AP879">
        <v>3.3726440554787533E-3</v>
      </c>
      <c r="AQ879">
        <v>298.33012809753416</v>
      </c>
      <c r="AR879">
        <v>298.47412338256834</v>
      </c>
      <c r="AS879">
        <v>239.82374463952146</v>
      </c>
      <c r="AT879">
        <v>1.0984161891473236</v>
      </c>
      <c r="AU879">
        <v>3.2139850320354473</v>
      </c>
      <c r="AV879">
        <v>32.389266352824386</v>
      </c>
      <c r="AW879">
        <v>10.965091090373214</v>
      </c>
      <c r="AX879">
        <v>25.25212574005127</v>
      </c>
      <c r="AY879">
        <v>3.2277880122780451</v>
      </c>
      <c r="AZ879">
        <v>0.29930414954562345</v>
      </c>
      <c r="BA879">
        <v>2.125919675584679</v>
      </c>
      <c r="BB879">
        <v>1.1018683366933661</v>
      </c>
      <c r="BC879">
        <v>0.19291013063106383</v>
      </c>
      <c r="BD879">
        <v>156.76006992312014</v>
      </c>
      <c r="BE879">
        <v>0.90283283470167841</v>
      </c>
      <c r="BF879">
        <v>72.542810522123048</v>
      </c>
      <c r="BG879">
        <v>1723.9435387732149</v>
      </c>
      <c r="BH879">
        <v>1.1439016687076637E-2</v>
      </c>
    </row>
    <row r="880" spans="1:60" x14ac:dyDescent="0.25">
      <c r="A880" s="6" t="s">
        <v>554</v>
      </c>
      <c r="B880" t="s">
        <v>1245</v>
      </c>
      <c r="C880" s="6">
        <v>140613</v>
      </c>
      <c r="D880" t="s">
        <v>888</v>
      </c>
      <c r="F880" s="2" t="s">
        <v>1258</v>
      </c>
      <c r="G880" s="2">
        <v>11110.5</v>
      </c>
      <c r="H880" s="2">
        <v>0</v>
      </c>
      <c r="I880">
        <v>17.006964625527093</v>
      </c>
      <c r="J880">
        <v>0.36663709839432718</v>
      </c>
      <c r="K880">
        <v>276.55131127723814</v>
      </c>
      <c r="L880">
        <v>3.2795468453550454</v>
      </c>
      <c r="M880">
        <v>1.0868052042173413</v>
      </c>
      <c r="N880">
        <v>25.130441665649414</v>
      </c>
      <c r="O880" s="2">
        <v>6</v>
      </c>
      <c r="P880">
        <v>1.4200000166893005</v>
      </c>
      <c r="Q880" s="2">
        <v>0</v>
      </c>
      <c r="R880">
        <v>1.4200000166893005</v>
      </c>
      <c r="S880" s="2">
        <v>25.276279449462891</v>
      </c>
      <c r="T880" s="2">
        <v>25.130441665649414</v>
      </c>
      <c r="U880" s="2">
        <v>25.632778167724609</v>
      </c>
      <c r="V880" s="2">
        <v>400.19677734375</v>
      </c>
      <c r="W880" s="2">
        <v>372.85211181640625</v>
      </c>
      <c r="X880" s="2">
        <v>16.527359008789063</v>
      </c>
      <c r="Y880" s="2">
        <v>21.341699600219727</v>
      </c>
      <c r="Z880" s="2">
        <v>50.734867095947266</v>
      </c>
      <c r="AA880" s="2">
        <v>65.513694763183594</v>
      </c>
      <c r="AB880" s="2">
        <v>399.99942016601562</v>
      </c>
      <c r="AC880" s="2">
        <v>1499.7940673828125</v>
      </c>
      <c r="AD880" s="2">
        <v>0.22824960947036743</v>
      </c>
      <c r="AE880" s="2">
        <v>99.2275390625</v>
      </c>
      <c r="AF880" s="2">
        <v>3.7873725891113281</v>
      </c>
      <c r="AG880" s="2">
        <v>0.14118219912052155</v>
      </c>
      <c r="AH880" s="2">
        <v>1</v>
      </c>
      <c r="AI880" s="2">
        <v>-0.21956524252891541</v>
      </c>
      <c r="AJ880" s="2">
        <v>2.737391471862793</v>
      </c>
      <c r="AK880" s="2">
        <v>1</v>
      </c>
      <c r="AL880" s="2">
        <v>0</v>
      </c>
      <c r="AM880" s="2">
        <v>0.15999999642372131</v>
      </c>
      <c r="AN880" s="2">
        <v>111115</v>
      </c>
      <c r="AO880">
        <v>0.66666570027669259</v>
      </c>
      <c r="AP880">
        <v>3.2795468453550455E-3</v>
      </c>
      <c r="AQ880">
        <v>298.28044166564939</v>
      </c>
      <c r="AR880">
        <v>298.42627944946287</v>
      </c>
      <c r="AS880">
        <v>239.96704541756844</v>
      </c>
      <c r="AT880">
        <v>1.1490587575704179</v>
      </c>
      <c r="AU880">
        <v>3.2044895349582849</v>
      </c>
      <c r="AV880">
        <v>32.294356639641016</v>
      </c>
      <c r="AW880">
        <v>10.95265703942129</v>
      </c>
      <c r="AX880">
        <v>25.203360557556152</v>
      </c>
      <c r="AY880">
        <v>3.2184333805940071</v>
      </c>
      <c r="AZ880">
        <v>0.29139923347808222</v>
      </c>
      <c r="BA880">
        <v>2.1176843307409436</v>
      </c>
      <c r="BB880">
        <v>1.1007490498530634</v>
      </c>
      <c r="BC880">
        <v>0.18766032055944901</v>
      </c>
      <c r="BD880">
        <v>27.441506042547747</v>
      </c>
      <c r="BE880">
        <v>0.74171850584398202</v>
      </c>
      <c r="BF880">
        <v>72.301847980537403</v>
      </c>
      <c r="BG880">
        <v>356.68351887653364</v>
      </c>
      <c r="BH880">
        <v>3.4474117975461502E-2</v>
      </c>
    </row>
    <row r="881" spans="1:60" x14ac:dyDescent="0.25">
      <c r="A881" s="6" t="s">
        <v>554</v>
      </c>
      <c r="B881" t="s">
        <v>1245</v>
      </c>
      <c r="C881" s="6">
        <v>140613</v>
      </c>
      <c r="D881" t="s">
        <v>890</v>
      </c>
      <c r="F881" s="2" t="s">
        <v>1261</v>
      </c>
      <c r="G881" s="2">
        <v>12000.5</v>
      </c>
      <c r="H881" s="2">
        <v>0</v>
      </c>
      <c r="I881">
        <v>17.920951775186097</v>
      </c>
      <c r="J881">
        <v>0.24434114125272516</v>
      </c>
      <c r="K881">
        <v>1600.8631658568822</v>
      </c>
      <c r="L881">
        <v>2.4478690050273166</v>
      </c>
      <c r="M881">
        <v>1.1356475191764772</v>
      </c>
      <c r="N881">
        <v>24.44343376159668</v>
      </c>
      <c r="O881" s="2">
        <v>6</v>
      </c>
      <c r="P881">
        <v>1.4200000166893005</v>
      </c>
      <c r="Q881" s="2">
        <v>0</v>
      </c>
      <c r="R881">
        <v>1.4200000166893005</v>
      </c>
      <c r="S881" s="2">
        <v>24.950220108032227</v>
      </c>
      <c r="T881" s="2">
        <v>24.44343376159668</v>
      </c>
      <c r="U881" s="2">
        <v>25.635522842407227</v>
      </c>
      <c r="V881" s="2">
        <v>1799.83154296875</v>
      </c>
      <c r="W881" s="2">
        <v>1766.467529296875</v>
      </c>
      <c r="X881" s="2">
        <v>15.952529907226563</v>
      </c>
      <c r="Y881" s="2">
        <v>19.552160263061523</v>
      </c>
      <c r="Z881" s="2">
        <v>49.9288330078125</v>
      </c>
      <c r="AA881" s="2">
        <v>61.195095062255859</v>
      </c>
      <c r="AB881" s="2">
        <v>400.04238891601562</v>
      </c>
      <c r="AC881" s="2">
        <v>1499.9366455078125</v>
      </c>
      <c r="AD881" s="2">
        <v>8.4094390273094177E-2</v>
      </c>
      <c r="AE881" s="2">
        <v>99.223785400390625</v>
      </c>
      <c r="AF881" s="2">
        <v>-13.361583709716797</v>
      </c>
      <c r="AG881" s="2">
        <v>0.16140581667423248</v>
      </c>
      <c r="AH881" s="2">
        <v>0.66666668653488159</v>
      </c>
      <c r="AI881" s="2">
        <v>-0.21956524252891541</v>
      </c>
      <c r="AJ881" s="2">
        <v>2.737391471862793</v>
      </c>
      <c r="AK881" s="2">
        <v>1</v>
      </c>
      <c r="AL881" s="2">
        <v>0</v>
      </c>
      <c r="AM881" s="2">
        <v>0.15999999642372131</v>
      </c>
      <c r="AN881" s="2">
        <v>111115</v>
      </c>
      <c r="AO881">
        <v>0.66673731486002596</v>
      </c>
      <c r="AP881">
        <v>2.4478690050273168E-3</v>
      </c>
      <c r="AQ881">
        <v>297.59343376159666</v>
      </c>
      <c r="AR881">
        <v>298.1002201080322</v>
      </c>
      <c r="AS881">
        <v>239.98985791705854</v>
      </c>
      <c r="AT881">
        <v>1.6338731962925335</v>
      </c>
      <c r="AU881">
        <v>3.0756868732325389</v>
      </c>
      <c r="AV881">
        <v>30.997475663939248</v>
      </c>
      <c r="AW881">
        <v>11.445315400877725</v>
      </c>
      <c r="AX881">
        <v>24.696826934814453</v>
      </c>
      <c r="AY881">
        <v>3.1226571049794667</v>
      </c>
      <c r="AZ881">
        <v>0.20846953342533292</v>
      </c>
      <c r="BA881">
        <v>1.9400393540560616</v>
      </c>
      <c r="BB881">
        <v>1.182617750923405</v>
      </c>
      <c r="BC881">
        <v>0.13310243484221454</v>
      </c>
      <c r="BD881">
        <v>158.84370322437323</v>
      </c>
      <c r="BE881">
        <v>0.90625111376606515</v>
      </c>
      <c r="BF881">
        <v>67.680454292495213</v>
      </c>
      <c r="BG881">
        <v>1749.4300049221167</v>
      </c>
      <c r="BH881">
        <v>6.9331048060564792E-3</v>
      </c>
    </row>
    <row r="882" spans="1:60" x14ac:dyDescent="0.25">
      <c r="A882" s="6" t="s">
        <v>554</v>
      </c>
      <c r="B882" t="s">
        <v>1245</v>
      </c>
      <c r="C882" s="6">
        <v>140613</v>
      </c>
      <c r="D882" t="s">
        <v>890</v>
      </c>
      <c r="F882" s="2" t="s">
        <v>1262</v>
      </c>
      <c r="G882" s="2">
        <v>12125</v>
      </c>
      <c r="H882" s="2">
        <v>0</v>
      </c>
      <c r="I882">
        <v>10.213127049371339</v>
      </c>
      <c r="J882">
        <v>0.24577547245215237</v>
      </c>
      <c r="K882">
        <v>300.08066801227289</v>
      </c>
      <c r="L882">
        <v>2.513585715312844</v>
      </c>
      <c r="M882">
        <v>1.1599440672512704</v>
      </c>
      <c r="N882">
        <v>24.61567497253418</v>
      </c>
      <c r="O882" s="2">
        <v>6</v>
      </c>
      <c r="P882">
        <v>1.4200000166893005</v>
      </c>
      <c r="Q882" s="2">
        <v>0</v>
      </c>
      <c r="R882">
        <v>1.4200000166893005</v>
      </c>
      <c r="S882" s="2">
        <v>25.012109756469727</v>
      </c>
      <c r="T882" s="2">
        <v>24.61567497253418</v>
      </c>
      <c r="U882" s="2">
        <v>25.636157989501953</v>
      </c>
      <c r="V882" s="2">
        <v>399.5980224609375</v>
      </c>
      <c r="W882" s="2">
        <v>382.83721923828125</v>
      </c>
      <c r="X882" s="2">
        <v>15.93498706817627</v>
      </c>
      <c r="Y882" s="2">
        <v>19.630836486816406</v>
      </c>
      <c r="Z882" s="2">
        <v>49.684005737304687</v>
      </c>
      <c r="AA882" s="2">
        <v>61.207366943359375</v>
      </c>
      <c r="AB882" s="2">
        <v>400.05557250976562</v>
      </c>
      <c r="AC882" s="2">
        <v>1499.38623046875</v>
      </c>
      <c r="AD882" s="2">
        <v>7.4082903563976288E-2</v>
      </c>
      <c r="AE882" s="2">
        <v>99.211387634277344</v>
      </c>
      <c r="AF882" s="2">
        <v>2.9551582336425781</v>
      </c>
      <c r="AG882" s="2">
        <v>0.15904833376407623</v>
      </c>
      <c r="AH882" s="2">
        <v>0.66666668653488159</v>
      </c>
      <c r="AI882" s="2">
        <v>-0.21956524252891541</v>
      </c>
      <c r="AJ882" s="2">
        <v>2.737391471862793</v>
      </c>
      <c r="AK882" s="2">
        <v>1</v>
      </c>
      <c r="AL882" s="2">
        <v>0</v>
      </c>
      <c r="AM882" s="2">
        <v>0.15999999642372131</v>
      </c>
      <c r="AN882" s="2">
        <v>111115</v>
      </c>
      <c r="AO882">
        <v>0.666759287516276</v>
      </c>
      <c r="AP882">
        <v>2.5135857153128442E-3</v>
      </c>
      <c r="AQ882">
        <v>297.76567497253416</v>
      </c>
      <c r="AR882">
        <v>298.1621097564697</v>
      </c>
      <c r="AS882">
        <v>239.90179151277698</v>
      </c>
      <c r="AT882">
        <v>1.5832648345122369</v>
      </c>
      <c r="AU882">
        <v>3.1075465955299282</v>
      </c>
      <c r="AV882">
        <v>31.322478897132942</v>
      </c>
      <c r="AW882">
        <v>11.691642410316536</v>
      </c>
      <c r="AX882">
        <v>24.813892364501953</v>
      </c>
      <c r="AY882">
        <v>3.1445678352275115</v>
      </c>
      <c r="AZ882">
        <v>0.20951273281356397</v>
      </c>
      <c r="BA882">
        <v>1.9476025282786578</v>
      </c>
      <c r="BB882">
        <v>1.1969653069488537</v>
      </c>
      <c r="BC882">
        <v>0.1337829236285788</v>
      </c>
      <c r="BD882">
        <v>29.771419475718496</v>
      </c>
      <c r="BE882">
        <v>0.78383357973744983</v>
      </c>
      <c r="BF882">
        <v>67.348808454509197</v>
      </c>
      <c r="BG882">
        <v>373.12755631250388</v>
      </c>
      <c r="BH882">
        <v>1.8434498490741105E-2</v>
      </c>
    </row>
    <row r="883" spans="1:60" x14ac:dyDescent="0.25">
      <c r="A883" s="6" t="s">
        <v>554</v>
      </c>
      <c r="B883" t="s">
        <v>1245</v>
      </c>
      <c r="C883" s="6">
        <v>140613</v>
      </c>
      <c r="D883" t="s">
        <v>1219</v>
      </c>
      <c r="F883" s="2" t="s">
        <v>1265</v>
      </c>
      <c r="G883" s="2">
        <v>14076</v>
      </c>
      <c r="H883" s="2">
        <v>0</v>
      </c>
      <c r="I883">
        <v>17.73617972503575</v>
      </c>
      <c r="J883">
        <v>0.13344241015965971</v>
      </c>
      <c r="K883">
        <v>1504.9829690876768</v>
      </c>
      <c r="L883">
        <v>1.2243458791094353</v>
      </c>
      <c r="M883">
        <v>0.96821278234085373</v>
      </c>
      <c r="N883">
        <v>25.167171478271484</v>
      </c>
      <c r="O883" s="2">
        <v>6</v>
      </c>
      <c r="P883">
        <v>1.4200000166893005</v>
      </c>
      <c r="Q883" s="2">
        <v>0</v>
      </c>
      <c r="R883">
        <v>1.4200000166893005</v>
      </c>
      <c r="S883" s="2">
        <v>25.106195449829102</v>
      </c>
      <c r="T883" s="2">
        <v>25.167171478271484</v>
      </c>
      <c r="U883" s="2">
        <v>25.635625839233398</v>
      </c>
      <c r="V883" s="2">
        <v>1800.3773193359375</v>
      </c>
      <c r="W883" s="2">
        <v>1760.653564453125</v>
      </c>
      <c r="X883" s="2">
        <v>20.2266845703125</v>
      </c>
      <c r="Y883" s="2">
        <v>22.616392135620117</v>
      </c>
      <c r="Z883" s="2">
        <v>62.698314666748047</v>
      </c>
      <c r="AA883" s="2">
        <v>70.105888366699219</v>
      </c>
      <c r="AB883" s="2">
        <v>300.452392578125</v>
      </c>
      <c r="AC883" s="2">
        <v>1500.0836181640625</v>
      </c>
      <c r="AD883" s="2">
        <v>0.21224136650562286</v>
      </c>
      <c r="AE883" s="2">
        <v>99.1888427734375</v>
      </c>
      <c r="AF883" s="2">
        <v>-12.915294647216797</v>
      </c>
      <c r="AG883" s="2">
        <v>5.0247445702552795E-2</v>
      </c>
      <c r="AH883" s="2">
        <v>0.66666668653488159</v>
      </c>
      <c r="AI883" s="2">
        <v>-0.21956524252891541</v>
      </c>
      <c r="AJ883" s="2">
        <v>2.737391471862793</v>
      </c>
      <c r="AK883" s="2">
        <v>1</v>
      </c>
      <c r="AL883" s="2">
        <v>0</v>
      </c>
      <c r="AM883" s="2">
        <v>0.15999999642372131</v>
      </c>
      <c r="AN883" s="2">
        <v>111115</v>
      </c>
      <c r="AO883">
        <v>0.50075398763020829</v>
      </c>
      <c r="AP883">
        <v>1.2243458791094354E-3</v>
      </c>
      <c r="AQ883">
        <v>298.31717147827146</v>
      </c>
      <c r="AR883">
        <v>298.25619544982908</v>
      </c>
      <c r="AS883">
        <v>240.01337354153293</v>
      </c>
      <c r="AT883">
        <v>2.1950306354603546</v>
      </c>
      <c r="AU883">
        <v>3.2115065459832861</v>
      </c>
      <c r="AV883">
        <v>32.377699509196404</v>
      </c>
      <c r="AW883">
        <v>9.7613073735762867</v>
      </c>
      <c r="AX883">
        <v>25.136683464050293</v>
      </c>
      <c r="AY883">
        <v>3.2056810474592541</v>
      </c>
      <c r="AZ883">
        <v>0.12197956060601467</v>
      </c>
      <c r="BA883">
        <v>2.2432937636424324</v>
      </c>
      <c r="BB883">
        <v>0.9623872838168217</v>
      </c>
      <c r="BC883">
        <v>7.7190394198760365E-2</v>
      </c>
      <c r="BD883">
        <v>149.27751909753871</v>
      </c>
      <c r="BE883">
        <v>0.85478654033517276</v>
      </c>
      <c r="BF883">
        <v>71.662322181130691</v>
      </c>
      <c r="BG883">
        <v>1743.791703645107</v>
      </c>
      <c r="BH883">
        <v>7.2888053261241145E-3</v>
      </c>
    </row>
    <row r="884" spans="1:60" x14ac:dyDescent="0.25">
      <c r="A884" s="6" t="s">
        <v>554</v>
      </c>
      <c r="B884" t="s">
        <v>1245</v>
      </c>
      <c r="C884" s="6">
        <v>140613</v>
      </c>
      <c r="D884" t="s">
        <v>1219</v>
      </c>
      <c r="F884" s="2" t="s">
        <v>1266</v>
      </c>
      <c r="G884" s="2">
        <v>14239.5</v>
      </c>
      <c r="H884" s="2">
        <v>0</v>
      </c>
      <c r="I884">
        <v>5.4198037872289504</v>
      </c>
      <c r="J884">
        <v>6.1222631025787642E-2</v>
      </c>
      <c r="K884">
        <v>235.42164784825948</v>
      </c>
      <c r="L884">
        <v>0.6722111660841037</v>
      </c>
      <c r="M884">
        <v>1.1052880361026349</v>
      </c>
      <c r="N884">
        <v>25.239501953125</v>
      </c>
      <c r="O884" s="2">
        <v>6</v>
      </c>
      <c r="P884">
        <v>1.4200000166893005</v>
      </c>
      <c r="Q884" s="2">
        <v>0</v>
      </c>
      <c r="R884">
        <v>1.4200000166893005</v>
      </c>
      <c r="S884" s="2">
        <v>25.05291748046875</v>
      </c>
      <c r="T884" s="2">
        <v>25.239501953125</v>
      </c>
      <c r="U884" s="2">
        <v>25.640100479125977</v>
      </c>
      <c r="V884" s="2">
        <v>399.31375122070313</v>
      </c>
      <c r="W884" s="2">
        <v>387.97036743164062</v>
      </c>
      <c r="X884" s="2">
        <v>20.062919616699219</v>
      </c>
      <c r="Y884" s="2">
        <v>21.37653923034668</v>
      </c>
      <c r="Z884" s="2">
        <v>62.381412506103516</v>
      </c>
      <c r="AA884" s="2">
        <v>66.465843200683594</v>
      </c>
      <c r="AB884" s="2">
        <v>300.47128295898437</v>
      </c>
      <c r="AC884" s="2">
        <v>1500.46435546875</v>
      </c>
      <c r="AD884" s="2">
        <v>0.27331659197807312</v>
      </c>
      <c r="AE884" s="2">
        <v>99.177703857421875</v>
      </c>
      <c r="AF884" s="2">
        <v>3.1342964172363281</v>
      </c>
      <c r="AG884" s="2">
        <v>0.20739580690860748</v>
      </c>
      <c r="AH884" s="2">
        <v>0.66666668653488159</v>
      </c>
      <c r="AI884" s="2">
        <v>-0.21956524252891541</v>
      </c>
      <c r="AJ884" s="2">
        <v>2.737391471862793</v>
      </c>
      <c r="AK884" s="2">
        <v>1</v>
      </c>
      <c r="AL884" s="2">
        <v>0</v>
      </c>
      <c r="AM884" s="2">
        <v>0.15999999642372131</v>
      </c>
      <c r="AN884" s="2">
        <v>111115</v>
      </c>
      <c r="AO884">
        <v>0.50078547159830722</v>
      </c>
      <c r="AP884">
        <v>6.7221116608410375E-4</v>
      </c>
      <c r="AQ884">
        <v>298.38950195312498</v>
      </c>
      <c r="AR884">
        <v>298.20291748046873</v>
      </c>
      <c r="AS884">
        <v>240.07429150892131</v>
      </c>
      <c r="AT884">
        <v>2.4668923938065666</v>
      </c>
      <c r="AU884">
        <v>3.2253641133865187</v>
      </c>
      <c r="AV884">
        <v>32.521060560378672</v>
      </c>
      <c r="AW884">
        <v>11.144521330031992</v>
      </c>
      <c r="AX884">
        <v>25.146209716796875</v>
      </c>
      <c r="AY884">
        <v>3.2075002839468914</v>
      </c>
      <c r="AZ884">
        <v>5.8692146796761269E-2</v>
      </c>
      <c r="BA884">
        <v>2.1200760772838838</v>
      </c>
      <c r="BB884">
        <v>1.0874242066630075</v>
      </c>
      <c r="BC884">
        <v>3.6901845779908009E-2</v>
      </c>
      <c r="BD884">
        <v>23.348578471920941</v>
      </c>
      <c r="BE884">
        <v>0.60680316748608432</v>
      </c>
      <c r="BF884">
        <v>66.237932582536985</v>
      </c>
      <c r="BG884">
        <v>382.81773713110169</v>
      </c>
      <c r="BH884">
        <v>9.3777420178967844E-3</v>
      </c>
    </row>
    <row r="885" spans="1:60" x14ac:dyDescent="0.25">
      <c r="A885" s="6" t="s">
        <v>554</v>
      </c>
      <c r="B885" t="s">
        <v>1245</v>
      </c>
      <c r="C885" s="6">
        <v>140613</v>
      </c>
      <c r="D885" t="s">
        <v>1218</v>
      </c>
      <c r="F885" s="2" t="s">
        <v>1263</v>
      </c>
      <c r="G885" s="2">
        <v>13383.5</v>
      </c>
      <c r="H885" s="2">
        <v>0</v>
      </c>
      <c r="I885">
        <v>18.871858246393177</v>
      </c>
      <c r="J885">
        <v>0.13192576898190195</v>
      </c>
      <c r="K885">
        <v>1474.4365907146789</v>
      </c>
      <c r="L885">
        <v>1.6886737571730634</v>
      </c>
      <c r="M885">
        <v>1.3525349116032088</v>
      </c>
      <c r="N885">
        <v>25.083736419677734</v>
      </c>
      <c r="O885" s="2">
        <v>6</v>
      </c>
      <c r="P885">
        <v>1.4200000166893005</v>
      </c>
      <c r="Q885" s="2">
        <v>0</v>
      </c>
      <c r="R885">
        <v>1.4200000166893005</v>
      </c>
      <c r="S885" s="2">
        <v>25.1197509765625</v>
      </c>
      <c r="T885" s="2">
        <v>25.083736419677734</v>
      </c>
      <c r="U885" s="2">
        <v>25.636110305786133</v>
      </c>
      <c r="V885" s="2">
        <v>1800.8641357421875</v>
      </c>
      <c r="W885" s="2">
        <v>1757.2479248046875</v>
      </c>
      <c r="X885" s="2">
        <v>15.268856048583984</v>
      </c>
      <c r="Y885" s="2">
        <v>18.578725814819336</v>
      </c>
      <c r="Z885" s="2">
        <v>47.298316955566406</v>
      </c>
      <c r="AA885" s="2">
        <v>57.551296234130859</v>
      </c>
      <c r="AB885" s="2">
        <v>300.42880249023437</v>
      </c>
      <c r="AC885" s="2">
        <v>1499.8330078125</v>
      </c>
      <c r="AD885" s="2">
        <v>0.15417186915874481</v>
      </c>
      <c r="AE885" s="2">
        <v>99.202239990234375</v>
      </c>
      <c r="AF885" s="2">
        <v>-13.789226531982422</v>
      </c>
      <c r="AG885" s="2">
        <v>0.17869783937931061</v>
      </c>
      <c r="AH885" s="2">
        <v>1</v>
      </c>
      <c r="AI885" s="2">
        <v>-0.21956524252891541</v>
      </c>
      <c r="AJ885" s="2">
        <v>2.737391471862793</v>
      </c>
      <c r="AK885" s="2">
        <v>1</v>
      </c>
      <c r="AL885" s="2">
        <v>0</v>
      </c>
      <c r="AM885" s="2">
        <v>0.15999999642372131</v>
      </c>
      <c r="AN885" s="2">
        <v>111115</v>
      </c>
      <c r="AO885">
        <v>0.50071467081705723</v>
      </c>
      <c r="AP885">
        <v>1.6886737571730635E-3</v>
      </c>
      <c r="AQ885">
        <v>298.23373641967771</v>
      </c>
      <c r="AR885">
        <v>298.26975097656248</v>
      </c>
      <c r="AS885">
        <v>239.97327588617918</v>
      </c>
      <c r="AT885">
        <v>1.965379774862442</v>
      </c>
      <c r="AU885">
        <v>3.1955861285976792</v>
      </c>
      <c r="AV885">
        <v>32.212842461140575</v>
      </c>
      <c r="AW885">
        <v>13.634116646321239</v>
      </c>
      <c r="AX885">
        <v>25.101743698120117</v>
      </c>
      <c r="AY885">
        <v>3.1990162866292997</v>
      </c>
      <c r="AZ885">
        <v>0.1207110519624674</v>
      </c>
      <c r="BA885">
        <v>1.8430512169944704</v>
      </c>
      <c r="BB885">
        <v>1.3559650696348293</v>
      </c>
      <c r="BC885">
        <v>7.6377733347591292E-2</v>
      </c>
      <c r="BD885">
        <v>146.26741252246057</v>
      </c>
      <c r="BE885">
        <v>0.83906008361259432</v>
      </c>
      <c r="BF885">
        <v>60.263732436536003</v>
      </c>
      <c r="BG885">
        <v>1739.3063696404629</v>
      </c>
      <c r="BH885">
        <v>6.5387480652759657E-3</v>
      </c>
    </row>
    <row r="886" spans="1:60" x14ac:dyDescent="0.25">
      <c r="A886" s="6" t="s">
        <v>554</v>
      </c>
      <c r="B886" t="s">
        <v>1245</v>
      </c>
      <c r="C886" s="6">
        <v>140613</v>
      </c>
      <c r="D886" t="s">
        <v>1218</v>
      </c>
      <c r="F886" s="2" t="s">
        <v>1264</v>
      </c>
      <c r="G886" s="2">
        <v>13490</v>
      </c>
      <c r="H886" s="2">
        <v>0</v>
      </c>
      <c r="I886">
        <v>7.1904541399138706</v>
      </c>
      <c r="J886">
        <v>9.297306500793022E-2</v>
      </c>
      <c r="K886">
        <v>245.82614728714378</v>
      </c>
      <c r="L886">
        <v>1.3109084199275007</v>
      </c>
      <c r="M886">
        <v>1.4527000401518759</v>
      </c>
      <c r="N886">
        <v>25.261957168579102</v>
      </c>
      <c r="O886" s="2">
        <v>6</v>
      </c>
      <c r="P886">
        <v>1.4200000166893005</v>
      </c>
      <c r="Q886" s="2">
        <v>0</v>
      </c>
      <c r="R886">
        <v>1.4200000166893005</v>
      </c>
      <c r="S886" s="2">
        <v>25.182485580444336</v>
      </c>
      <c r="T886" s="2">
        <v>25.261957168579102</v>
      </c>
      <c r="U886" s="2">
        <v>25.637136459350586</v>
      </c>
      <c r="V886" s="2">
        <v>399.37249755859375</v>
      </c>
      <c r="W886" s="2">
        <v>384.00875854492187</v>
      </c>
      <c r="X886" s="2">
        <v>15.341975212097168</v>
      </c>
      <c r="Y886" s="2">
        <v>17.912817001342773</v>
      </c>
      <c r="Z886" s="2">
        <v>47.347202301025391</v>
      </c>
      <c r="AA886" s="2">
        <v>55.281135559082031</v>
      </c>
      <c r="AB886" s="2">
        <v>300.46804809570312</v>
      </c>
      <c r="AC886" s="2">
        <v>1498.8695068359375</v>
      </c>
      <c r="AD886" s="2">
        <v>4.905516654253006E-2</v>
      </c>
      <c r="AE886" s="2">
        <v>99.201416015625</v>
      </c>
      <c r="AF886" s="2">
        <v>2.6098518371582031</v>
      </c>
      <c r="AG886" s="2">
        <v>0.19465471804141998</v>
      </c>
      <c r="AH886" s="2">
        <v>0.66666668653488159</v>
      </c>
      <c r="AI886" s="2">
        <v>-0.21956524252891541</v>
      </c>
      <c r="AJ886" s="2">
        <v>2.737391471862793</v>
      </c>
      <c r="AK886" s="2">
        <v>1</v>
      </c>
      <c r="AL886" s="2">
        <v>0</v>
      </c>
      <c r="AM886" s="2">
        <v>0.15999999642372131</v>
      </c>
      <c r="AN886" s="2">
        <v>111115</v>
      </c>
      <c r="AO886">
        <v>0.50078008015950515</v>
      </c>
      <c r="AP886">
        <v>1.3109084199275007E-3</v>
      </c>
      <c r="AQ886">
        <v>298.41195716857908</v>
      </c>
      <c r="AR886">
        <v>298.33248558044431</v>
      </c>
      <c r="AS886">
        <v>239.81911573337493</v>
      </c>
      <c r="AT886">
        <v>2.1447231194557053</v>
      </c>
      <c r="AU886">
        <v>3.2296768515138408</v>
      </c>
      <c r="AV886">
        <v>32.556761599099971</v>
      </c>
      <c r="AW886">
        <v>14.643944597757198</v>
      </c>
      <c r="AX886">
        <v>25.222221374511719</v>
      </c>
      <c r="AY886">
        <v>3.2220486406277553</v>
      </c>
      <c r="AZ886">
        <v>8.7259816754185926E-2</v>
      </c>
      <c r="BA886">
        <v>1.7769768113619648</v>
      </c>
      <c r="BB886">
        <v>1.4450718292657905</v>
      </c>
      <c r="BC886">
        <v>5.5023436098915385E-2</v>
      </c>
      <c r="BD886">
        <v>24.386301904550255</v>
      </c>
      <c r="BE886">
        <v>0.64015765738943864</v>
      </c>
      <c r="BF886">
        <v>56.691413934813383</v>
      </c>
      <c r="BG886">
        <v>377.17276349224881</v>
      </c>
      <c r="BH886">
        <v>1.0807700117336999E-2</v>
      </c>
    </row>
    <row r="887" spans="1:60" x14ac:dyDescent="0.25">
      <c r="A887" s="6" t="s">
        <v>554</v>
      </c>
      <c r="B887" t="s">
        <v>1245</v>
      </c>
      <c r="C887" s="6">
        <v>140613</v>
      </c>
      <c r="D887" t="s">
        <v>1220</v>
      </c>
      <c r="F887" s="2" t="s">
        <v>1267</v>
      </c>
      <c r="G887" s="2">
        <v>14514.5</v>
      </c>
      <c r="H887" s="2">
        <v>0</v>
      </c>
      <c r="I887">
        <v>20.489435100023719</v>
      </c>
      <c r="J887">
        <v>0.10395831790094938</v>
      </c>
      <c r="K887">
        <v>1395.4265254715128</v>
      </c>
      <c r="L887">
        <v>0.97189387487521672</v>
      </c>
      <c r="M887">
        <v>0.96877071650423874</v>
      </c>
      <c r="N887">
        <v>24.582592010498047</v>
      </c>
      <c r="O887" s="2">
        <v>6</v>
      </c>
      <c r="P887">
        <v>1.4200000166893005</v>
      </c>
      <c r="Q887" s="2">
        <v>0</v>
      </c>
      <c r="R887">
        <v>1.4200000166893005</v>
      </c>
      <c r="S887" s="2">
        <v>24.899028778076172</v>
      </c>
      <c r="T887" s="2">
        <v>24.582592010498047</v>
      </c>
      <c r="U887" s="2">
        <v>25.637599945068359</v>
      </c>
      <c r="V887" s="2">
        <v>1799.9151611328125</v>
      </c>
      <c r="W887" s="2">
        <v>1755.5870361328125</v>
      </c>
      <c r="X887" s="2">
        <v>19.605024337768555</v>
      </c>
      <c r="Y887" s="2">
        <v>21.504302978515625</v>
      </c>
      <c r="Z887" s="2">
        <v>61.516365051269531</v>
      </c>
      <c r="AA887" s="2">
        <v>67.47589111328125</v>
      </c>
      <c r="AB887" s="2">
        <v>300.42794799804687</v>
      </c>
      <c r="AC887" s="2">
        <v>1498.5789794921875</v>
      </c>
      <c r="AD887" s="2">
        <v>0.19521802663803101</v>
      </c>
      <c r="AE887" s="2">
        <v>99.172439575195313</v>
      </c>
      <c r="AF887" s="2">
        <v>-13.632427215576172</v>
      </c>
      <c r="AG887" s="2">
        <v>0.15466715395450592</v>
      </c>
      <c r="AH887" s="2">
        <v>0.66666668653488159</v>
      </c>
      <c r="AI887" s="2">
        <v>-0.21956524252891541</v>
      </c>
      <c r="AJ887" s="2">
        <v>2.737391471862793</v>
      </c>
      <c r="AK887" s="2">
        <v>1</v>
      </c>
      <c r="AL887" s="2">
        <v>0</v>
      </c>
      <c r="AM887" s="2">
        <v>0.15999999642372131</v>
      </c>
      <c r="AN887" s="2">
        <v>111115</v>
      </c>
      <c r="AO887">
        <v>0.50071324666341133</v>
      </c>
      <c r="AP887">
        <v>9.7189387487521669E-4</v>
      </c>
      <c r="AQ887">
        <v>297.73259201049802</v>
      </c>
      <c r="AR887">
        <v>298.04902877807615</v>
      </c>
      <c r="AS887">
        <v>239.77263135941394</v>
      </c>
      <c r="AT887">
        <v>2.376887968928667</v>
      </c>
      <c r="AU887">
        <v>3.1014049042477723</v>
      </c>
      <c r="AV887">
        <v>31.272850779234894</v>
      </c>
      <c r="AW887">
        <v>9.7685478007192685</v>
      </c>
      <c r="AX887">
        <v>24.740810394287109</v>
      </c>
      <c r="AY887">
        <v>3.1308736366471916</v>
      </c>
      <c r="AZ887">
        <v>9.6866698914068974E-2</v>
      </c>
      <c r="BA887">
        <v>2.1326341877435335</v>
      </c>
      <c r="BB887">
        <v>0.99823944890365812</v>
      </c>
      <c r="BC887">
        <v>6.1141240747568409E-2</v>
      </c>
      <c r="BD887">
        <v>138.38785277894834</v>
      </c>
      <c r="BE887">
        <v>0.79484895750047391</v>
      </c>
      <c r="BF887">
        <v>70.105442543333169</v>
      </c>
      <c r="BG887">
        <v>1736.107643837084</v>
      </c>
      <c r="BH887">
        <v>8.2738009952847153E-3</v>
      </c>
    </row>
    <row r="888" spans="1:60" x14ac:dyDescent="0.25">
      <c r="A888" s="6" t="s">
        <v>554</v>
      </c>
      <c r="B888" t="s">
        <v>1245</v>
      </c>
      <c r="C888" s="6">
        <v>140613</v>
      </c>
      <c r="D888" t="s">
        <v>1220</v>
      </c>
      <c r="F888" s="2" t="s">
        <v>1268</v>
      </c>
      <c r="G888" s="2">
        <v>14624</v>
      </c>
      <c r="H888" s="2">
        <v>0</v>
      </c>
      <c r="I888">
        <v>6.7764780516480689</v>
      </c>
      <c r="J888">
        <v>8.6903927870881401E-2</v>
      </c>
      <c r="K888">
        <v>248.58251374868397</v>
      </c>
      <c r="L888">
        <v>0.86036841010959697</v>
      </c>
      <c r="M888">
        <v>1.0145184101500151</v>
      </c>
      <c r="N888">
        <v>24.654239654541016</v>
      </c>
      <c r="O888" s="2">
        <v>6</v>
      </c>
      <c r="P888">
        <v>1.4200000166893005</v>
      </c>
      <c r="Q888" s="2">
        <v>0</v>
      </c>
      <c r="R888">
        <v>1.4200000166893005</v>
      </c>
      <c r="S888" s="2">
        <v>24.889406204223633</v>
      </c>
      <c r="T888" s="2">
        <v>24.654239654541016</v>
      </c>
      <c r="U888" s="2">
        <v>25.639764785766602</v>
      </c>
      <c r="V888" s="2">
        <v>399.35940551757813</v>
      </c>
      <c r="W888" s="2">
        <v>385.16546630859375</v>
      </c>
      <c r="X888" s="2">
        <v>19.495643615722656</v>
      </c>
      <c r="Y888" s="2">
        <v>21.177358627319336</v>
      </c>
      <c r="Z888" s="2">
        <v>61.2080078125</v>
      </c>
      <c r="AA888" s="2">
        <v>66.487876892089844</v>
      </c>
      <c r="AB888" s="2">
        <v>300.46044921875</v>
      </c>
      <c r="AC888" s="2">
        <v>1498.759765625</v>
      </c>
      <c r="AD888" s="2">
        <v>0.12313608825206757</v>
      </c>
      <c r="AE888" s="2">
        <v>99.1719970703125</v>
      </c>
      <c r="AF888" s="2">
        <v>2.9637031555175781</v>
      </c>
      <c r="AG888" s="2">
        <v>0.17698504030704498</v>
      </c>
      <c r="AH888" s="2">
        <v>1</v>
      </c>
      <c r="AI888" s="2">
        <v>-0.21956524252891541</v>
      </c>
      <c r="AJ888" s="2">
        <v>2.737391471862793</v>
      </c>
      <c r="AK888" s="2">
        <v>1</v>
      </c>
      <c r="AL888" s="2">
        <v>0</v>
      </c>
      <c r="AM888" s="2">
        <v>0.15999999642372131</v>
      </c>
      <c r="AN888" s="2">
        <v>111115</v>
      </c>
      <c r="AO888">
        <v>0.50076741536458325</v>
      </c>
      <c r="AP888">
        <v>8.6036841010959692E-4</v>
      </c>
      <c r="AQ888">
        <v>297.80423965454099</v>
      </c>
      <c r="AR888">
        <v>298.03940620422361</v>
      </c>
      <c r="AS888">
        <v>239.80155714001739</v>
      </c>
      <c r="AT888">
        <v>2.4243312419832028</v>
      </c>
      <c r="AU888">
        <v>3.1147193578954853</v>
      </c>
      <c r="AV888">
        <v>31.407246500109938</v>
      </c>
      <c r="AW888">
        <v>10.229887872790602</v>
      </c>
      <c r="AX888">
        <v>24.771822929382324</v>
      </c>
      <c r="AY888">
        <v>3.1366784281138891</v>
      </c>
      <c r="AZ888">
        <v>8.1892133518195145E-2</v>
      </c>
      <c r="BA888">
        <v>2.1002009477454702</v>
      </c>
      <c r="BB888">
        <v>1.0364774803684189</v>
      </c>
      <c r="BC888">
        <v>5.1610441058243507E-2</v>
      </c>
      <c r="BD888">
        <v>24.652424325215406</v>
      </c>
      <c r="BE888">
        <v>0.64539148883487951</v>
      </c>
      <c r="BF888">
        <v>68.477896768157308</v>
      </c>
      <c r="BG888">
        <v>378.72304006760407</v>
      </c>
      <c r="BH888">
        <v>1.2252726012909245E-2</v>
      </c>
    </row>
    <row r="889" spans="1:60" x14ac:dyDescent="0.25">
      <c r="A889" s="6" t="s">
        <v>554</v>
      </c>
      <c r="B889" t="s">
        <v>1245</v>
      </c>
      <c r="C889" s="6">
        <v>140613</v>
      </c>
      <c r="D889" t="s">
        <v>2056</v>
      </c>
      <c r="F889" s="2" t="s">
        <v>1254</v>
      </c>
      <c r="G889" s="2">
        <v>5860.5</v>
      </c>
      <c r="H889" s="2">
        <v>0</v>
      </c>
      <c r="I889">
        <v>8.3686842160554971</v>
      </c>
      <c r="J889">
        <v>0.25299731910464407</v>
      </c>
      <c r="K889">
        <v>1677.9588356813881</v>
      </c>
      <c r="L889">
        <v>2.7606344480878193</v>
      </c>
      <c r="M889">
        <v>1.2458105056321935</v>
      </c>
      <c r="N889">
        <v>24.459201812744141</v>
      </c>
      <c r="O889" s="2">
        <v>6</v>
      </c>
      <c r="P889">
        <v>1.4200000166893005</v>
      </c>
      <c r="Q889" s="2">
        <v>0</v>
      </c>
      <c r="R889">
        <v>1.4200000166893005</v>
      </c>
      <c r="S889" s="2">
        <v>26.706315994262695</v>
      </c>
      <c r="T889" s="2">
        <v>24.459201812744141</v>
      </c>
      <c r="U889" s="2">
        <v>27.985450744628906</v>
      </c>
      <c r="V889" s="2">
        <v>1800.175048828125</v>
      </c>
      <c r="W889" s="2">
        <v>1773.6851806640625</v>
      </c>
      <c r="X889" s="2">
        <v>13.034337043762207</v>
      </c>
      <c r="Y889" s="2">
        <v>18.445491790771484</v>
      </c>
      <c r="Z889" s="2">
        <v>36.815227508544922</v>
      </c>
      <c r="AA889" s="2">
        <v>52.098926544189453</v>
      </c>
      <c r="AB889" s="2">
        <v>300.45858764648437</v>
      </c>
      <c r="AC889" s="2">
        <v>1498.612060546875</v>
      </c>
      <c r="AD889" s="2">
        <v>7.1079209446907043E-2</v>
      </c>
      <c r="AE889" s="2">
        <v>99.362007141113281</v>
      </c>
      <c r="AF889" s="2">
        <v>-13.393016815185547</v>
      </c>
      <c r="AG889" s="2">
        <v>0.14968515932559967</v>
      </c>
      <c r="AH889" s="2">
        <v>1</v>
      </c>
      <c r="AI889" s="2">
        <v>-0.21956524252891541</v>
      </c>
      <c r="AJ889" s="2">
        <v>2.737391471862793</v>
      </c>
      <c r="AK889" s="2">
        <v>1</v>
      </c>
      <c r="AL889" s="2">
        <v>0</v>
      </c>
      <c r="AM889" s="2">
        <v>0.15999999642372131</v>
      </c>
      <c r="AN889" s="2">
        <v>111115</v>
      </c>
      <c r="AO889">
        <v>0.50076431274414057</v>
      </c>
      <c r="AP889">
        <v>2.7606344480878195E-3</v>
      </c>
      <c r="AQ889">
        <v>297.60920181274412</v>
      </c>
      <c r="AR889">
        <v>299.85631599426267</v>
      </c>
      <c r="AS889">
        <v>239.77792432804563</v>
      </c>
      <c r="AT889">
        <v>1.7054477110647348</v>
      </c>
      <c r="AU889">
        <v>3.0785915926681762</v>
      </c>
      <c r="AV889">
        <v>30.983589012005162</v>
      </c>
      <c r="AW889">
        <v>12.538097221233677</v>
      </c>
      <c r="AX889">
        <v>25.582758903503418</v>
      </c>
      <c r="AY889">
        <v>3.2918423796471572</v>
      </c>
      <c r="AZ889">
        <v>0.21473805705760599</v>
      </c>
      <c r="BA889">
        <v>1.8327810870359826</v>
      </c>
      <c r="BB889">
        <v>1.4590612926111746</v>
      </c>
      <c r="BC889">
        <v>0.13719366288833251</v>
      </c>
      <c r="BD889">
        <v>166.72535781346821</v>
      </c>
      <c r="BE889">
        <v>0.94602968665113685</v>
      </c>
      <c r="BF889">
        <v>64.782278031221523</v>
      </c>
      <c r="BG889">
        <v>1765.7290373127298</v>
      </c>
      <c r="BH889">
        <v>3.0703602658372262E-3</v>
      </c>
    </row>
    <row r="890" spans="1:60" x14ac:dyDescent="0.25">
      <c r="A890" s="6" t="s">
        <v>554</v>
      </c>
      <c r="B890" t="s">
        <v>1245</v>
      </c>
      <c r="C890" s="6">
        <v>140613</v>
      </c>
      <c r="D890" t="s">
        <v>2056</v>
      </c>
      <c r="F890" s="2" t="s">
        <v>1255</v>
      </c>
      <c r="G890" s="2">
        <v>6053</v>
      </c>
      <c r="H890" s="2">
        <v>0</v>
      </c>
      <c r="I890">
        <v>4.6781640015188195</v>
      </c>
      <c r="J890">
        <v>0.24058401298244711</v>
      </c>
      <c r="K890">
        <v>344.66346398499536</v>
      </c>
      <c r="L890">
        <v>2.7523625587421838</v>
      </c>
      <c r="M890">
        <v>1.296018949767906</v>
      </c>
      <c r="N890">
        <v>24.759342193603516</v>
      </c>
      <c r="O890" s="2">
        <v>6</v>
      </c>
      <c r="P890">
        <v>1.4200000166893005</v>
      </c>
      <c r="Q890" s="2">
        <v>0</v>
      </c>
      <c r="R890">
        <v>1.4200000166893005</v>
      </c>
      <c r="S890" s="2">
        <v>26.838428497314453</v>
      </c>
      <c r="T890" s="2">
        <v>24.759342193603516</v>
      </c>
      <c r="U890" s="2">
        <v>27.985536575317383</v>
      </c>
      <c r="V890" s="2">
        <v>399.44320678710937</v>
      </c>
      <c r="W890" s="2">
        <v>387.9669189453125</v>
      </c>
      <c r="X890" s="2">
        <v>13.106372833251953</v>
      </c>
      <c r="Y890" s="2">
        <v>18.501873016357422</v>
      </c>
      <c r="Z890" s="2">
        <v>36.730861663818359</v>
      </c>
      <c r="AA890" s="2">
        <v>51.851852416992187</v>
      </c>
      <c r="AB890" s="2">
        <v>300.41018676757812</v>
      </c>
      <c r="AC890" s="2">
        <v>1499.385986328125</v>
      </c>
      <c r="AD890" s="2">
        <v>7.5089149177074432E-2</v>
      </c>
      <c r="AE890" s="2">
        <v>99.358711242675781</v>
      </c>
      <c r="AF890" s="2">
        <v>3.9448127746582031</v>
      </c>
      <c r="AG890" s="2">
        <v>0.14751078188419342</v>
      </c>
      <c r="AH890" s="2">
        <v>1</v>
      </c>
      <c r="AI890" s="2">
        <v>-0.21956524252891541</v>
      </c>
      <c r="AJ890" s="2">
        <v>2.737391471862793</v>
      </c>
      <c r="AK890" s="2">
        <v>1</v>
      </c>
      <c r="AL890" s="2">
        <v>0</v>
      </c>
      <c r="AM890" s="2">
        <v>0.15999999642372131</v>
      </c>
      <c r="AN890" s="2">
        <v>111115</v>
      </c>
      <c r="AO890">
        <v>0.50068364461263015</v>
      </c>
      <c r="AP890">
        <v>2.752362558742184E-3</v>
      </c>
      <c r="AQ890">
        <v>297.90934219360349</v>
      </c>
      <c r="AR890">
        <v>299.98842849731443</v>
      </c>
      <c r="AS890">
        <v>239.90175245027785</v>
      </c>
      <c r="AT890">
        <v>1.6882809078581604</v>
      </c>
      <c r="AU890">
        <v>3.1343412082488178</v>
      </c>
      <c r="AV890">
        <v>31.545711181714481</v>
      </c>
      <c r="AW890">
        <v>13.043838165357059</v>
      </c>
      <c r="AX890">
        <v>25.798885345458984</v>
      </c>
      <c r="AY890">
        <v>3.3343107632441735</v>
      </c>
      <c r="AZ890">
        <v>0.20572840419149677</v>
      </c>
      <c r="BA890">
        <v>1.8383222584809118</v>
      </c>
      <c r="BB890">
        <v>1.4959885047632617</v>
      </c>
      <c r="BC890">
        <v>0.13131506999653825</v>
      </c>
      <c r="BD890">
        <v>34.245317593985533</v>
      </c>
      <c r="BE890">
        <v>0.88838364085773724</v>
      </c>
      <c r="BF890">
        <v>63.73409213632786</v>
      </c>
      <c r="BG890">
        <v>383.51936871445059</v>
      </c>
      <c r="BH890">
        <v>7.7742758208294467E-3</v>
      </c>
    </row>
    <row r="891" spans="1:60" x14ac:dyDescent="0.25">
      <c r="A891" s="6" t="s">
        <v>554</v>
      </c>
      <c r="B891" t="s">
        <v>1245</v>
      </c>
      <c r="C891" s="6">
        <v>140613</v>
      </c>
      <c r="D891" t="s">
        <v>2057</v>
      </c>
      <c r="F891" s="2" t="s">
        <v>1252</v>
      </c>
      <c r="G891" s="2">
        <v>5350</v>
      </c>
      <c r="H891" s="2">
        <v>0</v>
      </c>
      <c r="I891">
        <v>6.4894886845978696</v>
      </c>
      <c r="J891">
        <v>0.1548417494143309</v>
      </c>
      <c r="K891">
        <v>1668.9352564939918</v>
      </c>
      <c r="L891">
        <v>1.9645454650768615</v>
      </c>
      <c r="M891">
        <v>1.365150689917042</v>
      </c>
      <c r="N891">
        <v>24.270847320556641</v>
      </c>
      <c r="O891" s="2">
        <v>6</v>
      </c>
      <c r="P891">
        <v>1.4200000166893005</v>
      </c>
      <c r="Q891" s="2">
        <v>0</v>
      </c>
      <c r="R891">
        <v>1.4200000166893005</v>
      </c>
      <c r="S891" s="2">
        <v>25.861988067626953</v>
      </c>
      <c r="T891" s="2">
        <v>24.270847320556641</v>
      </c>
      <c r="U891" s="2">
        <v>27.009645462036133</v>
      </c>
      <c r="V891" s="2">
        <v>1800.4771728515625</v>
      </c>
      <c r="W891" s="2">
        <v>1780.533935546875</v>
      </c>
      <c r="X891" s="2">
        <v>13.037008285522461</v>
      </c>
      <c r="Y891" s="2">
        <v>16.893608093261719</v>
      </c>
      <c r="Z891" s="2">
        <v>38.712425231933594</v>
      </c>
      <c r="AA891" s="2">
        <v>50.164314270019531</v>
      </c>
      <c r="AB891" s="2">
        <v>300.47564697265625</v>
      </c>
      <c r="AC891" s="2">
        <v>1500.7591552734375</v>
      </c>
      <c r="AD891" s="2">
        <v>0.31536445021629333</v>
      </c>
      <c r="AE891" s="2">
        <v>99.380744934082031</v>
      </c>
      <c r="AF891" s="2">
        <v>-13.724834442138672</v>
      </c>
      <c r="AG891" s="2">
        <v>0.1688692718744278</v>
      </c>
      <c r="AH891" s="2">
        <v>1</v>
      </c>
      <c r="AI891" s="2">
        <v>-0.21956524252891541</v>
      </c>
      <c r="AJ891" s="2">
        <v>2.737391471862793</v>
      </c>
      <c r="AK891" s="2">
        <v>1</v>
      </c>
      <c r="AL891" s="2">
        <v>0</v>
      </c>
      <c r="AM891" s="2">
        <v>0.15999999642372131</v>
      </c>
      <c r="AN891" s="2">
        <v>111115</v>
      </c>
      <c r="AO891">
        <v>0.50079274495442705</v>
      </c>
      <c r="AP891">
        <v>1.9645454650768614E-3</v>
      </c>
      <c r="AQ891">
        <v>297.42084732055662</v>
      </c>
      <c r="AR891">
        <v>299.01198806762693</v>
      </c>
      <c r="AS891">
        <v>240.12145947661702</v>
      </c>
      <c r="AT891">
        <v>2.035800704805391</v>
      </c>
      <c r="AU891">
        <v>3.0440500468498288</v>
      </c>
      <c r="AV891">
        <v>30.630179406170765</v>
      </c>
      <c r="AW891">
        <v>13.736571312909046</v>
      </c>
      <c r="AX891">
        <v>25.066417694091797</v>
      </c>
      <c r="AY891">
        <v>3.1922901635529222</v>
      </c>
      <c r="AZ891">
        <v>0.13961738346357877</v>
      </c>
      <c r="BA891">
        <v>1.6788993569327868</v>
      </c>
      <c r="BB891">
        <v>1.5133908066201354</v>
      </c>
      <c r="BC891">
        <v>8.8511873953186979E-2</v>
      </c>
      <c r="BD891">
        <v>165.86002903712617</v>
      </c>
      <c r="BE891">
        <v>0.9373229137480007</v>
      </c>
      <c r="BF891">
        <v>58.578628552825748</v>
      </c>
      <c r="BG891">
        <v>1774.3643513065645</v>
      </c>
      <c r="BH891">
        <v>2.1424311577997041E-3</v>
      </c>
    </row>
    <row r="892" spans="1:60" x14ac:dyDescent="0.25">
      <c r="A892" s="6" t="s">
        <v>554</v>
      </c>
      <c r="B892" t="s">
        <v>1245</v>
      </c>
      <c r="C892" s="6">
        <v>140613</v>
      </c>
      <c r="D892" t="s">
        <v>2057</v>
      </c>
      <c r="F892" s="2" t="s">
        <v>1253</v>
      </c>
      <c r="G892" s="2">
        <v>5471</v>
      </c>
      <c r="H892" s="2">
        <v>0</v>
      </c>
      <c r="I892">
        <v>2.6252624409995957</v>
      </c>
      <c r="J892">
        <v>0.13843987438193384</v>
      </c>
      <c r="K892">
        <v>351.24682804538941</v>
      </c>
      <c r="L892">
        <v>1.8257007884893093</v>
      </c>
      <c r="M892">
        <v>1.4042244149791079</v>
      </c>
      <c r="N892">
        <v>24.350980758666992</v>
      </c>
      <c r="O892" s="2">
        <v>6</v>
      </c>
      <c r="P892">
        <v>1.4200000166893005</v>
      </c>
      <c r="Q892" s="2">
        <v>0</v>
      </c>
      <c r="R892">
        <v>1.4200000166893005</v>
      </c>
      <c r="S892" s="2">
        <v>25.882057189941406</v>
      </c>
      <c r="T892" s="2">
        <v>24.350980758666992</v>
      </c>
      <c r="U892" s="2">
        <v>27.007831573486328</v>
      </c>
      <c r="V892" s="2">
        <v>399.2978515625</v>
      </c>
      <c r="W892" s="2">
        <v>392.62384033203125</v>
      </c>
      <c r="X892" s="2">
        <v>13.063225746154785</v>
      </c>
      <c r="Y892" s="2">
        <v>16.64838981628418</v>
      </c>
      <c r="Z892" s="2">
        <v>38.743022918701172</v>
      </c>
      <c r="AA892" s="2">
        <v>49.375930786132812</v>
      </c>
      <c r="AB892" s="2">
        <v>300.45584106445312</v>
      </c>
      <c r="AC892" s="2">
        <v>1500.3829345703125</v>
      </c>
      <c r="AD892" s="2">
        <v>0.12113786488771439</v>
      </c>
      <c r="AE892" s="2">
        <v>99.377738952636719</v>
      </c>
      <c r="AF892" s="2">
        <v>3.7275886535644531</v>
      </c>
      <c r="AG892" s="2">
        <v>0.17371965944766998</v>
      </c>
      <c r="AH892" s="2">
        <v>1</v>
      </c>
      <c r="AI892" s="2">
        <v>-0.21956524252891541</v>
      </c>
      <c r="AJ892" s="2">
        <v>2.737391471862793</v>
      </c>
      <c r="AK892" s="2">
        <v>1</v>
      </c>
      <c r="AL892" s="2">
        <v>0</v>
      </c>
      <c r="AM892" s="2">
        <v>0.15999999642372131</v>
      </c>
      <c r="AN892" s="2">
        <v>111115</v>
      </c>
      <c r="AO892">
        <v>0.50075973510742178</v>
      </c>
      <c r="AP892">
        <v>1.8257007884893092E-3</v>
      </c>
      <c r="AQ892">
        <v>297.50098075866697</v>
      </c>
      <c r="AR892">
        <v>299.03205718994138</v>
      </c>
      <c r="AS892">
        <v>240.06126416546249</v>
      </c>
      <c r="AT892">
        <v>2.0994348351565493</v>
      </c>
      <c r="AU892">
        <v>3.0587037521235327</v>
      </c>
      <c r="AV892">
        <v>30.778560514254671</v>
      </c>
      <c r="AW892">
        <v>14.130170697970492</v>
      </c>
      <c r="AX892">
        <v>25.116518974304199</v>
      </c>
      <c r="AY892">
        <v>3.2018331918053065</v>
      </c>
      <c r="AZ892">
        <v>0.12614193531563359</v>
      </c>
      <c r="BA892">
        <v>1.6544793371444249</v>
      </c>
      <c r="BB892">
        <v>1.5473538546608816</v>
      </c>
      <c r="BC892">
        <v>7.9858474338460703E-2</v>
      </c>
      <c r="BD892">
        <v>34.906115585436389</v>
      </c>
      <c r="BE892">
        <v>0.89461411143131186</v>
      </c>
      <c r="BF892">
        <v>57.15303130899072</v>
      </c>
      <c r="BG892">
        <v>390.12799226604852</v>
      </c>
      <c r="BH892">
        <v>3.8459610553258144E-3</v>
      </c>
    </row>
    <row r="893" spans="1:60" x14ac:dyDescent="0.25">
      <c r="A893" s="6" t="s">
        <v>554</v>
      </c>
      <c r="B893" t="s">
        <v>1245</v>
      </c>
      <c r="C893" s="6">
        <v>140613</v>
      </c>
      <c r="D893" t="s">
        <v>2058</v>
      </c>
      <c r="F893" s="2" t="s">
        <v>1256</v>
      </c>
      <c r="G893" s="2">
        <v>6393.5</v>
      </c>
      <c r="H893" s="2">
        <v>0</v>
      </c>
      <c r="I893">
        <v>6.6878049760716323</v>
      </c>
      <c r="J893">
        <v>0.12213979483112734</v>
      </c>
      <c r="K893">
        <v>1642.3745074321353</v>
      </c>
      <c r="L893">
        <v>1.8167661612088284</v>
      </c>
      <c r="M893">
        <v>1.5652448285678773</v>
      </c>
      <c r="N893">
        <v>25.277198791503906</v>
      </c>
      <c r="O893" s="2">
        <v>6</v>
      </c>
      <c r="P893">
        <v>1.4200000166893005</v>
      </c>
      <c r="Q893" s="2">
        <v>0</v>
      </c>
      <c r="R893">
        <v>1.4200000166893005</v>
      </c>
      <c r="S893" s="2">
        <v>26.979892730712891</v>
      </c>
      <c r="T893" s="2">
        <v>25.277198791503906</v>
      </c>
      <c r="U893" s="2">
        <v>27.983478546142578</v>
      </c>
      <c r="V893" s="2">
        <v>1799.9779052734375</v>
      </c>
      <c r="W893" s="2">
        <v>1780.16162109375</v>
      </c>
      <c r="X893" s="2">
        <v>13.215838432312012</v>
      </c>
      <c r="Y893" s="2">
        <v>16.783418655395508</v>
      </c>
      <c r="Z893" s="2">
        <v>36.726207733154297</v>
      </c>
      <c r="AA893" s="2">
        <v>46.640350341796875</v>
      </c>
      <c r="AB893" s="2">
        <v>300.4178466796875</v>
      </c>
      <c r="AC893" s="2">
        <v>1499.5506591796875</v>
      </c>
      <c r="AD893" s="2">
        <v>0.24728317558765411</v>
      </c>
      <c r="AE893" s="2">
        <v>99.345802307128906</v>
      </c>
      <c r="AF893" s="2">
        <v>-12.100963592529297</v>
      </c>
      <c r="AG893" s="2">
        <v>0.17846132814884186</v>
      </c>
      <c r="AH893" s="2">
        <v>1</v>
      </c>
      <c r="AI893" s="2">
        <v>-0.21956524252891541</v>
      </c>
      <c r="AJ893" s="2">
        <v>2.737391471862793</v>
      </c>
      <c r="AK893" s="2">
        <v>1</v>
      </c>
      <c r="AL893" s="2">
        <v>0</v>
      </c>
      <c r="AM893" s="2">
        <v>0.15999999642372131</v>
      </c>
      <c r="AN893" s="2">
        <v>111115</v>
      </c>
      <c r="AO893">
        <v>0.50069641113281249</v>
      </c>
      <c r="AP893">
        <v>1.8167661612088284E-3</v>
      </c>
      <c r="AQ893">
        <v>298.42719879150388</v>
      </c>
      <c r="AR893">
        <v>300.12989273071287</v>
      </c>
      <c r="AS893">
        <v>239.92810010593894</v>
      </c>
      <c r="AT893">
        <v>2.1254754848956812</v>
      </c>
      <c r="AU893">
        <v>3.2326070203445787</v>
      </c>
      <c r="AV893">
        <v>32.53893919293067</v>
      </c>
      <c r="AW893">
        <v>15.755520537535162</v>
      </c>
      <c r="AX893">
        <v>26.128545761108398</v>
      </c>
      <c r="AY893">
        <v>3.4000100704286176</v>
      </c>
      <c r="AZ893">
        <v>0.11246613919371676</v>
      </c>
      <c r="BA893">
        <v>1.6673621917767014</v>
      </c>
      <c r="BB893">
        <v>1.7326478786519162</v>
      </c>
      <c r="BC893">
        <v>7.1100835394820261E-2</v>
      </c>
      <c r="BD893">
        <v>163.16301312962113</v>
      </c>
      <c r="BE893">
        <v>0.92259853710532369</v>
      </c>
      <c r="BF893">
        <v>54.287133454418665</v>
      </c>
      <c r="BG893">
        <v>1773.8034967193951</v>
      </c>
      <c r="BH893">
        <v>2.046798091922806E-3</v>
      </c>
    </row>
    <row r="894" spans="1:60" x14ac:dyDescent="0.25">
      <c r="A894" s="6" t="s">
        <v>554</v>
      </c>
      <c r="B894" t="s">
        <v>1245</v>
      </c>
      <c r="C894" s="6">
        <v>140613</v>
      </c>
      <c r="D894" t="s">
        <v>2058</v>
      </c>
      <c r="F894" s="2" t="s">
        <v>840</v>
      </c>
      <c r="G894" s="2">
        <v>6534.5</v>
      </c>
      <c r="H894" s="2">
        <v>0</v>
      </c>
      <c r="I894">
        <v>3.0241140157271689</v>
      </c>
      <c r="J894">
        <v>0.12432251565045838</v>
      </c>
      <c r="K894">
        <v>340.67339663064308</v>
      </c>
      <c r="L894">
        <v>1.8596942933530354</v>
      </c>
      <c r="M894">
        <v>1.5758779295726282</v>
      </c>
      <c r="N894">
        <v>25.430473327636719</v>
      </c>
      <c r="O894" s="2">
        <v>6</v>
      </c>
      <c r="P894">
        <v>1.4200000166893005</v>
      </c>
      <c r="Q894" s="2">
        <v>0</v>
      </c>
      <c r="R894">
        <v>1.4200000166893005</v>
      </c>
      <c r="S894" s="2">
        <v>27.036813735961914</v>
      </c>
      <c r="T894" s="2">
        <v>25.430473327636719</v>
      </c>
      <c r="U894" s="2">
        <v>27.981420516967773</v>
      </c>
      <c r="V894" s="2">
        <v>399.42987060546875</v>
      </c>
      <c r="W894" s="2">
        <v>391.93490600585937</v>
      </c>
      <c r="X894" s="2">
        <v>13.323987007141113</v>
      </c>
      <c r="Y894" s="2">
        <v>16.974870681762695</v>
      </c>
      <c r="Z894" s="2">
        <v>36.901927947998047</v>
      </c>
      <c r="AA894" s="2">
        <v>47.01336669921875</v>
      </c>
      <c r="AB894" s="2">
        <v>300.441162109375</v>
      </c>
      <c r="AC894" s="2">
        <v>1499.968994140625</v>
      </c>
      <c r="AD894" s="2">
        <v>0.32638230919837952</v>
      </c>
      <c r="AE894" s="2">
        <v>99.342445373535156</v>
      </c>
      <c r="AF894" s="2">
        <v>4.4999580383300781</v>
      </c>
      <c r="AG894" s="2">
        <v>0.17568804323673248</v>
      </c>
      <c r="AH894" s="2">
        <v>1</v>
      </c>
      <c r="AI894" s="2">
        <v>-0.21956524252891541</v>
      </c>
      <c r="AJ894" s="2">
        <v>2.737391471862793</v>
      </c>
      <c r="AK894" s="2">
        <v>1</v>
      </c>
      <c r="AL894" s="2">
        <v>0</v>
      </c>
      <c r="AM894" s="2">
        <v>0.15999999642372131</v>
      </c>
      <c r="AN894" s="2">
        <v>111115</v>
      </c>
      <c r="AO894">
        <v>0.50073527018229158</v>
      </c>
      <c r="AP894">
        <v>1.8596942933530353E-3</v>
      </c>
      <c r="AQ894">
        <v>298.5804733276367</v>
      </c>
      <c r="AR894">
        <v>300.18681373596189</v>
      </c>
      <c r="AS894">
        <v>239.99503369819286</v>
      </c>
      <c r="AT894">
        <v>2.090462010585993</v>
      </c>
      <c r="AU894">
        <v>3.2622030929984622</v>
      </c>
      <c r="AV894">
        <v>32.837958444976167</v>
      </c>
      <c r="AW894">
        <v>15.863087763213471</v>
      </c>
      <c r="AX894">
        <v>26.233643531799316</v>
      </c>
      <c r="AY894">
        <v>3.4211917194545318</v>
      </c>
      <c r="AZ894">
        <v>0.11431418670751316</v>
      </c>
      <c r="BA894">
        <v>1.6863251634258341</v>
      </c>
      <c r="BB894">
        <v>1.7348665560286978</v>
      </c>
      <c r="BC894">
        <v>7.2282845369291485E-2</v>
      </c>
      <c r="BD894">
        <v>33.84332829499634</v>
      </c>
      <c r="BE894">
        <v>0.86920912480693935</v>
      </c>
      <c r="BF894">
        <v>54.447143040059856</v>
      </c>
      <c r="BG894">
        <v>389.05986806695142</v>
      </c>
      <c r="BH894">
        <v>4.2321087806314796E-3</v>
      </c>
    </row>
    <row r="895" spans="1:60" x14ac:dyDescent="0.25">
      <c r="A895" s="6" t="s">
        <v>554</v>
      </c>
      <c r="B895" t="s">
        <v>1245</v>
      </c>
      <c r="C895" s="6">
        <v>140613</v>
      </c>
      <c r="D895" t="s">
        <v>1215</v>
      </c>
      <c r="F895" s="2" t="s">
        <v>1248</v>
      </c>
      <c r="G895" s="2">
        <v>3854.5</v>
      </c>
      <c r="H895" s="2">
        <v>0</v>
      </c>
      <c r="I895">
        <v>25.891392778570509</v>
      </c>
      <c r="J895">
        <v>0.19146535455899882</v>
      </c>
      <c r="K895">
        <v>1460.7395249626973</v>
      </c>
      <c r="L895">
        <v>2.5442579205524285</v>
      </c>
      <c r="M895">
        <v>1.4605326821200917</v>
      </c>
      <c r="N895">
        <v>25.517379760742187</v>
      </c>
      <c r="O895" s="2">
        <v>6</v>
      </c>
      <c r="P895">
        <v>1.4200000166893005</v>
      </c>
      <c r="Q895" s="2">
        <v>0</v>
      </c>
      <c r="R895">
        <v>1.4200000166893005</v>
      </c>
      <c r="S895" s="2">
        <v>26.110662460327148</v>
      </c>
      <c r="T895" s="2">
        <v>25.517379760742187</v>
      </c>
      <c r="U895" s="2">
        <v>27.005695343017578</v>
      </c>
      <c r="V895" s="2">
        <v>1800.5791015625</v>
      </c>
      <c r="W895" s="2">
        <v>1740.0382080078125</v>
      </c>
      <c r="X895" s="2">
        <v>13.307716369628906</v>
      </c>
      <c r="Y895" s="2">
        <v>18.295219421386719</v>
      </c>
      <c r="Z895" s="2">
        <v>38.946784973144531</v>
      </c>
      <c r="AA895" s="2">
        <v>53.543369293212891</v>
      </c>
      <c r="AB895" s="2">
        <v>300.47622680664062</v>
      </c>
      <c r="AC895" s="2">
        <v>1498.8082275390625</v>
      </c>
      <c r="AD895" s="2">
        <v>4.9056310206651688E-2</v>
      </c>
      <c r="AE895" s="2">
        <v>99.400627136230469</v>
      </c>
      <c r="AF895" s="2">
        <v>-11.589092254638672</v>
      </c>
      <c r="AG895" s="2">
        <v>0.15314318239688873</v>
      </c>
      <c r="AH895" s="2">
        <v>0.66666668653488159</v>
      </c>
      <c r="AI895" s="2">
        <v>-0.21956524252891541</v>
      </c>
      <c r="AJ895" s="2">
        <v>2.737391471862793</v>
      </c>
      <c r="AK895" s="2">
        <v>1</v>
      </c>
      <c r="AL895" s="2">
        <v>0</v>
      </c>
      <c r="AM895" s="2">
        <v>0.15999999642372131</v>
      </c>
      <c r="AN895" s="2">
        <v>111115</v>
      </c>
      <c r="AO895">
        <v>0.50079371134440098</v>
      </c>
      <c r="AP895">
        <v>2.5442579205524284E-3</v>
      </c>
      <c r="AQ895">
        <v>298.66737976074216</v>
      </c>
      <c r="AR895">
        <v>299.26066246032713</v>
      </c>
      <c r="AS895">
        <v>239.80931104609408</v>
      </c>
      <c r="AT895">
        <v>1.5915881031051073</v>
      </c>
      <c r="AU895">
        <v>3.2790889662008751</v>
      </c>
      <c r="AV895">
        <v>32.988614465246989</v>
      </c>
      <c r="AW895">
        <v>14.693395043860271</v>
      </c>
      <c r="AX895">
        <v>25.814021110534668</v>
      </c>
      <c r="AY895">
        <v>3.3373027585142268</v>
      </c>
      <c r="AZ895">
        <v>0.16871650580899075</v>
      </c>
      <c r="BA895">
        <v>1.8185562840807834</v>
      </c>
      <c r="BB895">
        <v>1.5187464744334433</v>
      </c>
      <c r="BC895">
        <v>0.10728011497014331</v>
      </c>
      <c r="BD895">
        <v>145.19842486397147</v>
      </c>
      <c r="BE895">
        <v>0.83948704013523523</v>
      </c>
      <c r="BF895">
        <v>59.718386371775658</v>
      </c>
      <c r="BG895">
        <v>1715.4231517822759</v>
      </c>
      <c r="BH895">
        <v>9.0134739993897491E-3</v>
      </c>
    </row>
    <row r="896" spans="1:60" x14ac:dyDescent="0.25">
      <c r="A896" s="6" t="s">
        <v>554</v>
      </c>
      <c r="B896" t="s">
        <v>1245</v>
      </c>
      <c r="C896" s="6">
        <v>140613</v>
      </c>
      <c r="D896" t="s">
        <v>1215</v>
      </c>
      <c r="F896" s="2" t="s">
        <v>1249</v>
      </c>
      <c r="G896" s="2">
        <v>4070.5</v>
      </c>
      <c r="H896" s="2">
        <v>0</v>
      </c>
      <c r="I896">
        <v>11.243067798994407</v>
      </c>
      <c r="J896">
        <v>0.1708650579825976</v>
      </c>
      <c r="K896">
        <v>251.69253043576626</v>
      </c>
      <c r="L896">
        <v>2.3863862301886414</v>
      </c>
      <c r="M896">
        <v>1.5154295343465398</v>
      </c>
      <c r="N896">
        <v>25.664852142333984</v>
      </c>
      <c r="O896" s="2">
        <v>6</v>
      </c>
      <c r="P896">
        <v>1.4200000166893005</v>
      </c>
      <c r="Q896" s="2">
        <v>0</v>
      </c>
      <c r="R896">
        <v>1.4200000166893005</v>
      </c>
      <c r="S896" s="2">
        <v>26.120769500732422</v>
      </c>
      <c r="T896" s="2">
        <v>25.664852142333984</v>
      </c>
      <c r="U896" s="2">
        <v>27.005765914916992</v>
      </c>
      <c r="V896" s="2">
        <v>399.79330444335937</v>
      </c>
      <c r="W896" s="2">
        <v>375.55148315429687</v>
      </c>
      <c r="X896" s="2">
        <v>13.353280067443848</v>
      </c>
      <c r="Y896" s="2">
        <v>18.032894134521484</v>
      </c>
      <c r="Z896" s="2">
        <v>39.056941986083984</v>
      </c>
      <c r="AA896" s="2">
        <v>52.744327545166016</v>
      </c>
      <c r="AB896" s="2">
        <v>300.45462036132813</v>
      </c>
      <c r="AC896" s="2">
        <v>1499.109619140625</v>
      </c>
      <c r="AD896" s="2">
        <v>5.5063188076019287E-2</v>
      </c>
      <c r="AE896" s="2">
        <v>99.401016235351563</v>
      </c>
      <c r="AF896" s="2">
        <v>4.1141242980957031</v>
      </c>
      <c r="AG896" s="2">
        <v>0.15941454470157623</v>
      </c>
      <c r="AH896" s="2">
        <v>0.66666668653488159</v>
      </c>
      <c r="AI896" s="2">
        <v>-0.21956524252891541</v>
      </c>
      <c r="AJ896" s="2">
        <v>2.737391471862793</v>
      </c>
      <c r="AK896" s="2">
        <v>1</v>
      </c>
      <c r="AL896" s="2">
        <v>0</v>
      </c>
      <c r="AM896" s="2">
        <v>0.15999999642372131</v>
      </c>
      <c r="AN896" s="2">
        <v>111115</v>
      </c>
      <c r="AO896">
        <v>0.50075770060221347</v>
      </c>
      <c r="AP896">
        <v>2.3863862301886415E-3</v>
      </c>
      <c r="AQ896">
        <v>298.81485214233396</v>
      </c>
      <c r="AR896">
        <v>299.2707695007324</v>
      </c>
      <c r="AS896">
        <v>239.85753370126622</v>
      </c>
      <c r="AT896">
        <v>1.6555719690042894</v>
      </c>
      <c r="AU896">
        <v>3.3079175369824858</v>
      </c>
      <c r="AV896">
        <v>33.278508231247223</v>
      </c>
      <c r="AW896">
        <v>15.245614096725738</v>
      </c>
      <c r="AX896">
        <v>25.892810821533203</v>
      </c>
      <c r="AY896">
        <v>3.3529155946893456</v>
      </c>
      <c r="AZ896">
        <v>0.15251349033289127</v>
      </c>
      <c r="BA896">
        <v>1.792488002635946</v>
      </c>
      <c r="BB896">
        <v>1.5604275920533996</v>
      </c>
      <c r="BC896">
        <v>9.6815698617643331E-2</v>
      </c>
      <c r="BD896">
        <v>25.01849330416232</v>
      </c>
      <c r="BE896">
        <v>0.67019447858859171</v>
      </c>
      <c r="BF896">
        <v>58.031482724623828</v>
      </c>
      <c r="BG896">
        <v>364.86265121749875</v>
      </c>
      <c r="BH896">
        <v>1.7882123384566E-2</v>
      </c>
    </row>
    <row r="897" spans="1:60" x14ac:dyDescent="0.25">
      <c r="A897" s="6" t="s">
        <v>554</v>
      </c>
      <c r="B897" t="s">
        <v>1245</v>
      </c>
      <c r="C897" s="6">
        <v>140613</v>
      </c>
      <c r="D897" t="s">
        <v>1216</v>
      </c>
      <c r="F897" s="2" t="s">
        <v>1250</v>
      </c>
      <c r="G897" s="2">
        <v>4373.5</v>
      </c>
      <c r="H897" s="2">
        <v>0</v>
      </c>
      <c r="I897">
        <v>21.223356494486715</v>
      </c>
      <c r="J897">
        <v>0.26080303400287835</v>
      </c>
      <c r="K897">
        <v>1562.8545534961406</v>
      </c>
      <c r="L897">
        <v>2.8703704198487952</v>
      </c>
      <c r="M897">
        <v>1.2621229251241277</v>
      </c>
      <c r="N897">
        <v>24.784877777099609</v>
      </c>
      <c r="O897" s="2">
        <v>6</v>
      </c>
      <c r="P897">
        <v>1.4200000166893005</v>
      </c>
      <c r="Q897" s="2">
        <v>0</v>
      </c>
      <c r="R897">
        <v>1.4200000166893005</v>
      </c>
      <c r="S897" s="2">
        <v>25.338722229003906</v>
      </c>
      <c r="T897" s="2">
        <v>24.784877777099609</v>
      </c>
      <c r="U897" s="2">
        <v>26.027761459350586</v>
      </c>
      <c r="V897" s="2">
        <v>1799.661376953125</v>
      </c>
      <c r="W897" s="2">
        <v>1747.26171875</v>
      </c>
      <c r="X897" s="2">
        <v>13.261009216308594</v>
      </c>
      <c r="Y897" s="2">
        <v>18.885004043579102</v>
      </c>
      <c r="Z897" s="2">
        <v>40.623935699462891</v>
      </c>
      <c r="AA897" s="2">
        <v>57.852542877197266</v>
      </c>
      <c r="AB897" s="2">
        <v>300.4444580078125</v>
      </c>
      <c r="AC897" s="2">
        <v>1500.24658203125</v>
      </c>
      <c r="AD897" s="2">
        <v>3.704361617565155E-2</v>
      </c>
      <c r="AE897" s="2">
        <v>99.391128540039063</v>
      </c>
      <c r="AF897" s="2">
        <v>-11.290782928466797</v>
      </c>
      <c r="AG897" s="2">
        <v>0.14759279787540436</v>
      </c>
      <c r="AH897" s="2">
        <v>1</v>
      </c>
      <c r="AI897" s="2">
        <v>-0.21956524252891541</v>
      </c>
      <c r="AJ897" s="2">
        <v>2.737391471862793</v>
      </c>
      <c r="AK897" s="2">
        <v>1</v>
      </c>
      <c r="AL897" s="2">
        <v>0</v>
      </c>
      <c r="AM897" s="2">
        <v>0.15999999642372131</v>
      </c>
      <c r="AN897" s="2">
        <v>111115</v>
      </c>
      <c r="AO897">
        <v>0.50074076334635409</v>
      </c>
      <c r="AP897">
        <v>2.8703704198487952E-3</v>
      </c>
      <c r="AQ897">
        <v>297.93487777709959</v>
      </c>
      <c r="AR897">
        <v>298.48872222900388</v>
      </c>
      <c r="AS897">
        <v>240.03944775970012</v>
      </c>
      <c r="AT897">
        <v>1.4195245132226131</v>
      </c>
      <c r="AU897">
        <v>3.1391247894986556</v>
      </c>
      <c r="AV897">
        <v>31.583551123821678</v>
      </c>
      <c r="AW897">
        <v>12.698547080242577</v>
      </c>
      <c r="AX897">
        <v>25.061800003051758</v>
      </c>
      <c r="AY897">
        <v>3.1914118623177186</v>
      </c>
      <c r="AZ897">
        <v>0.22033534058865259</v>
      </c>
      <c r="BA897">
        <v>1.8770018643745279</v>
      </c>
      <c r="BB897">
        <v>1.3144099979431907</v>
      </c>
      <c r="BC897">
        <v>0.14085128620565265</v>
      </c>
      <c r="BD897">
        <v>155.33387781592029</v>
      </c>
      <c r="BE897">
        <v>0.89445933412552225</v>
      </c>
      <c r="BF897">
        <v>65.153084056706362</v>
      </c>
      <c r="BG897">
        <v>1727.0845842916797</v>
      </c>
      <c r="BH897">
        <v>8.0063660009903059E-3</v>
      </c>
    </row>
    <row r="898" spans="1:60" x14ac:dyDescent="0.25">
      <c r="A898" s="6" t="s">
        <v>554</v>
      </c>
      <c r="B898" t="s">
        <v>1245</v>
      </c>
      <c r="C898" s="6">
        <v>140613</v>
      </c>
      <c r="D898" t="s">
        <v>1216</v>
      </c>
      <c r="F898" s="2" t="s">
        <v>1251</v>
      </c>
      <c r="G898" s="2">
        <v>4530</v>
      </c>
      <c r="H898" s="2">
        <v>0</v>
      </c>
      <c r="I898">
        <v>11.034622772026069</v>
      </c>
      <c r="J898">
        <v>0.25999530067626286</v>
      </c>
      <c r="K898">
        <v>290.59152210949992</v>
      </c>
      <c r="L898">
        <v>2.8059806818074575</v>
      </c>
      <c r="M898">
        <v>1.2372382251715031</v>
      </c>
      <c r="N898">
        <v>24.616819381713867</v>
      </c>
      <c r="O898" s="2">
        <v>6</v>
      </c>
      <c r="P898">
        <v>1.4200000166893005</v>
      </c>
      <c r="Q898" s="2">
        <v>0</v>
      </c>
      <c r="R898">
        <v>1.4200000166893005</v>
      </c>
      <c r="S898" s="2">
        <v>25.26007080078125</v>
      </c>
      <c r="T898" s="2">
        <v>24.616819381713867</v>
      </c>
      <c r="U898" s="2">
        <v>26.030256271362305</v>
      </c>
      <c r="V898" s="2">
        <v>399.94070434570312</v>
      </c>
      <c r="W898" s="2">
        <v>375.7998046875</v>
      </c>
      <c r="X898" s="2">
        <v>13.322728157043457</v>
      </c>
      <c r="Y898" s="2">
        <v>18.82056999206543</v>
      </c>
      <c r="Z898" s="2">
        <v>41.002719879150391</v>
      </c>
      <c r="AA898" s="2">
        <v>57.923164367675781</v>
      </c>
      <c r="AB898" s="2">
        <v>300.46377563476562</v>
      </c>
      <c r="AC898" s="2">
        <v>1500.3607177734375</v>
      </c>
      <c r="AD898" s="2">
        <v>0.13716182112693787</v>
      </c>
      <c r="AE898" s="2">
        <v>99.387054443359375</v>
      </c>
      <c r="AF898" s="2">
        <v>4.2705268859863281</v>
      </c>
      <c r="AG898" s="2">
        <v>0.14714838564395905</v>
      </c>
      <c r="AH898" s="2">
        <v>1</v>
      </c>
      <c r="AI898" s="2">
        <v>-0.21956524252891541</v>
      </c>
      <c r="AJ898" s="2">
        <v>2.737391471862793</v>
      </c>
      <c r="AK898" s="2">
        <v>1</v>
      </c>
      <c r="AL898" s="2">
        <v>0</v>
      </c>
      <c r="AM898" s="2">
        <v>0.15999999642372131</v>
      </c>
      <c r="AN898" s="2">
        <v>111115</v>
      </c>
      <c r="AO898">
        <v>0.50077295939127597</v>
      </c>
      <c r="AP898">
        <v>2.8059806818074573E-3</v>
      </c>
      <c r="AQ898">
        <v>297.76681938171384</v>
      </c>
      <c r="AR898">
        <v>298.41007080078123</v>
      </c>
      <c r="AS898">
        <v>240.05770947804194</v>
      </c>
      <c r="AT898">
        <v>1.4657266281732779</v>
      </c>
      <c r="AU898">
        <v>3.1077592396279656</v>
      </c>
      <c r="AV898">
        <v>31.269255910980597</v>
      </c>
      <c r="AW898">
        <v>12.448685918915167</v>
      </c>
      <c r="AX898">
        <v>24.938445091247559</v>
      </c>
      <c r="AY898">
        <v>3.168027351555402</v>
      </c>
      <c r="AZ898">
        <v>0.21975854782641474</v>
      </c>
      <c r="BA898">
        <v>1.8705210144564626</v>
      </c>
      <c r="BB898">
        <v>1.2975063370989395</v>
      </c>
      <c r="BC898">
        <v>0.14047417697718848</v>
      </c>
      <c r="BD898">
        <v>28.881035428675538</v>
      </c>
      <c r="BE898">
        <v>0.773261503824208</v>
      </c>
      <c r="BF898">
        <v>65.485496399020306</v>
      </c>
      <c r="BG898">
        <v>365.30914231626525</v>
      </c>
      <c r="BH898">
        <v>1.9780719015689598E-2</v>
      </c>
    </row>
    <row r="899" spans="1:60" x14ac:dyDescent="0.25">
      <c r="A899" s="6" t="s">
        <v>554</v>
      </c>
      <c r="B899" t="s">
        <v>1245</v>
      </c>
      <c r="C899" s="6">
        <v>140613</v>
      </c>
      <c r="D899" t="s">
        <v>1214</v>
      </c>
      <c r="F899" s="2" t="s">
        <v>1246</v>
      </c>
      <c r="G899" s="2">
        <v>3420</v>
      </c>
      <c r="H899" s="2">
        <v>0</v>
      </c>
      <c r="I899">
        <v>9.3498298281134478</v>
      </c>
      <c r="J899">
        <v>0.25789397531545605</v>
      </c>
      <c r="K899">
        <v>1665.6659719466725</v>
      </c>
      <c r="L899">
        <v>3.0514738858708972</v>
      </c>
      <c r="M899">
        <v>1.3536579286710555</v>
      </c>
      <c r="N899">
        <v>25.463602066040039</v>
      </c>
      <c r="O899" s="2">
        <v>6</v>
      </c>
      <c r="P899">
        <v>1.4200000166893005</v>
      </c>
      <c r="Q899" s="2">
        <v>0</v>
      </c>
      <c r="R899">
        <v>1.4200000166893005</v>
      </c>
      <c r="S899" s="2">
        <v>26.242231369018555</v>
      </c>
      <c r="T899" s="2">
        <v>25.463602066040039</v>
      </c>
      <c r="U899" s="2">
        <v>26.999790191650391</v>
      </c>
      <c r="V899" s="2">
        <v>1799.7427978515625</v>
      </c>
      <c r="W899" s="2">
        <v>1770.275634765625</v>
      </c>
      <c r="X899" s="2">
        <v>13.285066604614258</v>
      </c>
      <c r="Y899" s="2">
        <v>19.263069152832031</v>
      </c>
      <c r="Z899" s="2">
        <v>38.583641052246094</v>
      </c>
      <c r="AA899" s="2">
        <v>55.945476531982422</v>
      </c>
      <c r="AB899" s="2">
        <v>300.37054443359375</v>
      </c>
      <c r="AC899" s="2">
        <v>1499.7703857421875</v>
      </c>
      <c r="AD899" s="2">
        <v>0.19721654057502747</v>
      </c>
      <c r="AE899" s="2">
        <v>99.411628723144531</v>
      </c>
      <c r="AF899" s="2">
        <v>-12.275371551513672</v>
      </c>
      <c r="AG899" s="2">
        <v>0.1415102630853653</v>
      </c>
      <c r="AH899" s="2">
        <v>0.66666668653488159</v>
      </c>
      <c r="AI899" s="2">
        <v>-0.21956524252891541</v>
      </c>
      <c r="AJ899" s="2">
        <v>2.737391471862793</v>
      </c>
      <c r="AK899" s="2">
        <v>1</v>
      </c>
      <c r="AL899" s="2">
        <v>0</v>
      </c>
      <c r="AM899" s="2">
        <v>0.15999999642372131</v>
      </c>
      <c r="AN899" s="2">
        <v>111115</v>
      </c>
      <c r="AO899">
        <v>0.5006175740559895</v>
      </c>
      <c r="AP899">
        <v>3.0514738858708973E-3</v>
      </c>
      <c r="AQ899">
        <v>298.61360206604002</v>
      </c>
      <c r="AR899">
        <v>299.39223136901853</v>
      </c>
      <c r="AS899">
        <v>239.96325635515313</v>
      </c>
      <c r="AT899">
        <v>1.3540064562825611</v>
      </c>
      <c r="AU899">
        <v>3.2686310073606517</v>
      </c>
      <c r="AV899">
        <v>32.879765167751096</v>
      </c>
      <c r="AW899">
        <v>13.616696014919064</v>
      </c>
      <c r="AX899">
        <v>25.852916717529297</v>
      </c>
      <c r="AY899">
        <v>3.3450022914079707</v>
      </c>
      <c r="AZ899">
        <v>0.21825541482180807</v>
      </c>
      <c r="BA899">
        <v>1.9149730786895962</v>
      </c>
      <c r="BB899">
        <v>1.4300292127183745</v>
      </c>
      <c r="BC899">
        <v>0.13949163469246642</v>
      </c>
      <c r="BD899">
        <v>165.5865671799383</v>
      </c>
      <c r="BE899">
        <v>0.94090769778187544</v>
      </c>
      <c r="BF899">
        <v>64.013488056896279</v>
      </c>
      <c r="BG899">
        <v>1761.386712146186</v>
      </c>
      <c r="BH899">
        <v>3.3979773771921078E-3</v>
      </c>
    </row>
    <row r="900" spans="1:60" x14ac:dyDescent="0.25">
      <c r="A900" s="6" t="s">
        <v>554</v>
      </c>
      <c r="B900" t="s">
        <v>1245</v>
      </c>
      <c r="C900" s="6">
        <v>140613</v>
      </c>
      <c r="D900" t="s">
        <v>1214</v>
      </c>
      <c r="F900" s="2" t="s">
        <v>1247</v>
      </c>
      <c r="G900" s="2">
        <v>3567.5</v>
      </c>
      <c r="H900" s="2">
        <v>0</v>
      </c>
      <c r="I900">
        <v>4.3875638771501304</v>
      </c>
      <c r="J900">
        <v>0.26254264626668067</v>
      </c>
      <c r="K900">
        <v>350.26130853147993</v>
      </c>
      <c r="L900">
        <v>3.0335757365113083</v>
      </c>
      <c r="M900">
        <v>1.3257299400975924</v>
      </c>
      <c r="N900">
        <v>25.327720642089844</v>
      </c>
      <c r="O900" s="2">
        <v>6</v>
      </c>
      <c r="P900">
        <v>1.4200000166893005</v>
      </c>
      <c r="Q900" s="2">
        <v>0</v>
      </c>
      <c r="R900">
        <v>1.4200000166893005</v>
      </c>
      <c r="S900" s="2">
        <v>26.166458129882812</v>
      </c>
      <c r="T900" s="2">
        <v>25.327720642089844</v>
      </c>
      <c r="U900" s="2">
        <v>27.006158828735352</v>
      </c>
      <c r="V900" s="2">
        <v>400.27041625976562</v>
      </c>
      <c r="W900" s="2">
        <v>389.15020751953125</v>
      </c>
      <c r="X900" s="2">
        <v>13.337723731994629</v>
      </c>
      <c r="Y900" s="2">
        <v>19.279380798339844</v>
      </c>
      <c r="Z900" s="2">
        <v>38.910617828369141</v>
      </c>
      <c r="AA900" s="2">
        <v>56.244426727294922</v>
      </c>
      <c r="AB900" s="2">
        <v>300.43035888671875</v>
      </c>
      <c r="AC900" s="2">
        <v>1498.98291015625</v>
      </c>
      <c r="AD900" s="2">
        <v>5.10588139295578E-2</v>
      </c>
      <c r="AE900" s="2">
        <v>99.412239074707031</v>
      </c>
      <c r="AF900" s="2">
        <v>4.2479438781738281</v>
      </c>
      <c r="AG900" s="2">
        <v>0.14073587954044342</v>
      </c>
      <c r="AH900" s="2">
        <v>1</v>
      </c>
      <c r="AI900" s="2">
        <v>-0.21956524252891541</v>
      </c>
      <c r="AJ900" s="2">
        <v>2.737391471862793</v>
      </c>
      <c r="AK900" s="2">
        <v>1</v>
      </c>
      <c r="AL900" s="2">
        <v>0</v>
      </c>
      <c r="AM900" s="2">
        <v>0.15999999642372131</v>
      </c>
      <c r="AN900" s="2">
        <v>111115</v>
      </c>
      <c r="AO900">
        <v>0.50071726481119794</v>
      </c>
      <c r="AP900">
        <v>3.0335757365113083E-3</v>
      </c>
      <c r="AQ900">
        <v>298.47772064208982</v>
      </c>
      <c r="AR900">
        <v>299.31645812988279</v>
      </c>
      <c r="AS900">
        <v>239.83726026421937</v>
      </c>
      <c r="AT900">
        <v>1.3701901634305902</v>
      </c>
      <c r="AU900">
        <v>3.2423363532344691</v>
      </c>
      <c r="AV900">
        <v>32.615062123265275</v>
      </c>
      <c r="AW900">
        <v>13.335681324925432</v>
      </c>
      <c r="AX900">
        <v>25.747089385986328</v>
      </c>
      <c r="AY900">
        <v>3.3240896054940134</v>
      </c>
      <c r="AZ900">
        <v>0.22157569628895241</v>
      </c>
      <c r="BA900">
        <v>1.9166064131368767</v>
      </c>
      <c r="BB900">
        <v>1.4074831923571367</v>
      </c>
      <c r="BC900">
        <v>0.1416623879230291</v>
      </c>
      <c r="BD900">
        <v>34.820260942351204</v>
      </c>
      <c r="BE900">
        <v>0.90006712514447396</v>
      </c>
      <c r="BF900">
        <v>64.572804524453773</v>
      </c>
      <c r="BG900">
        <v>384.97893205154742</v>
      </c>
      <c r="BH900">
        <v>7.3592937428543399E-3</v>
      </c>
    </row>
    <row r="901" spans="1:60" x14ac:dyDescent="0.25">
      <c r="A901" s="6" t="s">
        <v>554</v>
      </c>
      <c r="B901" t="s">
        <v>1269</v>
      </c>
      <c r="C901" s="6">
        <v>140617</v>
      </c>
      <c r="D901" t="s">
        <v>889</v>
      </c>
      <c r="F901" s="2" t="s">
        <v>1284</v>
      </c>
      <c r="G901" s="2">
        <v>9506.5</v>
      </c>
      <c r="H901" s="2">
        <v>0</v>
      </c>
      <c r="I901">
        <v>26.289461347461312</v>
      </c>
      <c r="J901">
        <v>0.1285611475513474</v>
      </c>
      <c r="K901">
        <v>1358.8424658100771</v>
      </c>
      <c r="L901">
        <v>1.4673806791737101</v>
      </c>
      <c r="M901">
        <v>1.2125716987461777</v>
      </c>
      <c r="N901">
        <v>24.680004119873047</v>
      </c>
      <c r="O901" s="2">
        <v>6</v>
      </c>
      <c r="P901">
        <v>1.4200000166893005</v>
      </c>
      <c r="Q901" s="2">
        <v>0</v>
      </c>
      <c r="R901">
        <v>1.4200000166893005</v>
      </c>
      <c r="S901" s="2">
        <v>24.567367553710937</v>
      </c>
      <c r="T901" s="2">
        <v>24.680004119873047</v>
      </c>
      <c r="U901" s="2">
        <v>25.038795471191406</v>
      </c>
      <c r="V901" s="2">
        <v>1799.506103515625</v>
      </c>
      <c r="W901" s="2">
        <v>1741.898193359375</v>
      </c>
      <c r="X901" s="2">
        <v>16.208194732666016</v>
      </c>
      <c r="Y901" s="2">
        <v>19.082807540893555</v>
      </c>
      <c r="Z901" s="2">
        <v>52.271884918212891</v>
      </c>
      <c r="AA901" s="2">
        <v>61.542594909667969</v>
      </c>
      <c r="AB901" s="2">
        <v>300.43258666992187</v>
      </c>
      <c r="AC901" s="2">
        <v>1500.0023193359375</v>
      </c>
      <c r="AD901" s="2">
        <v>5.3058944642543793E-2</v>
      </c>
      <c r="AE901" s="2">
        <v>99.930145263671875</v>
      </c>
      <c r="AF901" s="2">
        <v>-12.528761863708496</v>
      </c>
      <c r="AG901" s="2">
        <v>0.17193242907524109</v>
      </c>
      <c r="AH901" s="2">
        <v>1</v>
      </c>
      <c r="AI901" s="2">
        <v>-0.21956524252891541</v>
      </c>
      <c r="AJ901" s="2">
        <v>2.737391471862793</v>
      </c>
      <c r="AK901" s="2">
        <v>1</v>
      </c>
      <c r="AL901" s="2">
        <v>0</v>
      </c>
      <c r="AM901" s="2">
        <v>0.15999999642372131</v>
      </c>
      <c r="AN901" s="2">
        <v>111115</v>
      </c>
      <c r="AO901">
        <v>0.50072097778320301</v>
      </c>
      <c r="AP901">
        <v>1.46738067917371E-3</v>
      </c>
      <c r="AQ901">
        <v>297.83000411987302</v>
      </c>
      <c r="AR901">
        <v>297.71736755371091</v>
      </c>
      <c r="AS901">
        <v>240.00036572932368</v>
      </c>
      <c r="AT901">
        <v>2.0623778433838709</v>
      </c>
      <c r="AU901">
        <v>3.1195194283463636</v>
      </c>
      <c r="AV901">
        <v>31.217000837087934</v>
      </c>
      <c r="AW901">
        <v>12.134193296194379</v>
      </c>
      <c r="AX901">
        <v>24.623685836791992</v>
      </c>
      <c r="AY901">
        <v>3.1090353713194707</v>
      </c>
      <c r="AZ901">
        <v>0.11788803431476176</v>
      </c>
      <c r="BA901">
        <v>1.906947729600186</v>
      </c>
      <c r="BB901">
        <v>1.2020876417192847</v>
      </c>
      <c r="BC901">
        <v>7.4569945729324613E-2</v>
      </c>
      <c r="BD901">
        <v>135.78932499884709</v>
      </c>
      <c r="BE901">
        <v>0.78009293022427006</v>
      </c>
      <c r="BF901">
        <v>63.436995146523564</v>
      </c>
      <c r="BG901">
        <v>1716.9046916678619</v>
      </c>
      <c r="BH901">
        <v>9.713552767355629E-3</v>
      </c>
    </row>
    <row r="902" spans="1:60" x14ac:dyDescent="0.25">
      <c r="A902" s="6" t="s">
        <v>554</v>
      </c>
      <c r="B902" t="s">
        <v>1269</v>
      </c>
      <c r="C902" s="6">
        <v>140617</v>
      </c>
      <c r="D902" t="s">
        <v>889</v>
      </c>
      <c r="F902" s="2" t="s">
        <v>1285</v>
      </c>
      <c r="G902" s="2">
        <v>9642</v>
      </c>
      <c r="H902" s="2">
        <v>0</v>
      </c>
      <c r="I902">
        <v>5.2079728580133491</v>
      </c>
      <c r="J902">
        <v>4.8203633841205136E-2</v>
      </c>
      <c r="K902">
        <v>203.57914726488099</v>
      </c>
      <c r="L902">
        <v>0.70872964120951365</v>
      </c>
      <c r="M902">
        <v>1.4810427759291782</v>
      </c>
      <c r="N902">
        <v>25.354921340942383</v>
      </c>
      <c r="O902" s="2">
        <v>6</v>
      </c>
      <c r="P902">
        <v>1.4200000166893005</v>
      </c>
      <c r="Q902" s="2">
        <v>0</v>
      </c>
      <c r="R902">
        <v>1.4200000166893005</v>
      </c>
      <c r="S902" s="2">
        <v>24.558713912963867</v>
      </c>
      <c r="T902" s="2">
        <v>25.354921340942383</v>
      </c>
      <c r="U902" s="2">
        <v>25.032350540161133</v>
      </c>
      <c r="V902" s="2">
        <v>399.58908081054687</v>
      </c>
      <c r="W902" s="2">
        <v>388.63775634765625</v>
      </c>
      <c r="X902" s="2">
        <v>16.28706169128418</v>
      </c>
      <c r="Y902" s="2">
        <v>17.677495956420898</v>
      </c>
      <c r="Z902" s="2">
        <v>52.554248809814453</v>
      </c>
      <c r="AA902" s="2">
        <v>57.04083251953125</v>
      </c>
      <c r="AB902" s="2">
        <v>300.42459106445312</v>
      </c>
      <c r="AC902" s="2">
        <v>1499.5108642578125</v>
      </c>
      <c r="AD902" s="2">
        <v>1.9020808860659599E-2</v>
      </c>
      <c r="AE902" s="2">
        <v>99.931709289550781</v>
      </c>
      <c r="AF902" s="2">
        <v>3.2726907730102539</v>
      </c>
      <c r="AG902" s="2">
        <v>0.20001813769340515</v>
      </c>
      <c r="AH902" s="2">
        <v>0.66666668653488159</v>
      </c>
      <c r="AI902" s="2">
        <v>-0.21956524252891541</v>
      </c>
      <c r="AJ902" s="2">
        <v>2.737391471862793</v>
      </c>
      <c r="AK902" s="2">
        <v>1</v>
      </c>
      <c r="AL902" s="2">
        <v>0</v>
      </c>
      <c r="AM902" s="2">
        <v>0.15999999642372131</v>
      </c>
      <c r="AN902" s="2">
        <v>111115</v>
      </c>
      <c r="AO902">
        <v>0.50070765177408849</v>
      </c>
      <c r="AP902">
        <v>7.0872964120951361E-4</v>
      </c>
      <c r="AQ902">
        <v>298.50492134094236</v>
      </c>
      <c r="AR902">
        <v>297.70871391296384</v>
      </c>
      <c r="AS902">
        <v>239.92173291858126</v>
      </c>
      <c r="AT902">
        <v>2.3632663659030655</v>
      </c>
      <c r="AU902">
        <v>3.2475851628134409</v>
      </c>
      <c r="AV902">
        <v>32.498044773792536</v>
      </c>
      <c r="AW902">
        <v>14.820548817371638</v>
      </c>
      <c r="AX902">
        <v>24.956817626953125</v>
      </c>
      <c r="AY902">
        <v>3.1715007322120443</v>
      </c>
      <c r="AZ902">
        <v>4.6621026200461706E-2</v>
      </c>
      <c r="BA902">
        <v>1.7665423868842627</v>
      </c>
      <c r="BB902">
        <v>1.4049583453277816</v>
      </c>
      <c r="BC902">
        <v>2.9276312632382086E-2</v>
      </c>
      <c r="BD902">
        <v>20.344012161888735</v>
      </c>
      <c r="BE902">
        <v>0.52382750759493646</v>
      </c>
      <c r="BF902">
        <v>54.757813560670797</v>
      </c>
      <c r="BG902">
        <v>383.68651460421592</v>
      </c>
      <c r="BH902">
        <v>7.4325574638008235E-3</v>
      </c>
    </row>
    <row r="903" spans="1:60" x14ac:dyDescent="0.25">
      <c r="A903" s="6" t="s">
        <v>554</v>
      </c>
      <c r="B903" t="s">
        <v>1269</v>
      </c>
      <c r="C903" s="6">
        <v>140617</v>
      </c>
      <c r="D903" t="s">
        <v>888</v>
      </c>
      <c r="F903" s="2" t="s">
        <v>1282</v>
      </c>
      <c r="G903" s="2">
        <v>9131.5</v>
      </c>
      <c r="H903" s="2">
        <v>0</v>
      </c>
      <c r="I903">
        <v>10.489713400746011</v>
      </c>
      <c r="J903">
        <v>0.12586140251715144</v>
      </c>
      <c r="K903">
        <v>226.67453852128983</v>
      </c>
      <c r="L903">
        <v>1.585507114209205</v>
      </c>
      <c r="M903">
        <v>1.3350135516626529</v>
      </c>
      <c r="N903">
        <v>25.407724380493164</v>
      </c>
      <c r="O903" s="2">
        <v>6</v>
      </c>
      <c r="P903">
        <v>1.4200000166893005</v>
      </c>
      <c r="Q903" s="2">
        <v>0</v>
      </c>
      <c r="R903">
        <v>1.4200000166893005</v>
      </c>
      <c r="S903" s="2">
        <v>24.843273162841797</v>
      </c>
      <c r="T903" s="2">
        <v>25.407724380493164</v>
      </c>
      <c r="U903" s="2">
        <v>25.022932052612305</v>
      </c>
      <c r="V903" s="2">
        <v>398.8262939453125</v>
      </c>
      <c r="W903" s="2">
        <v>376.68630981445312</v>
      </c>
      <c r="X903" s="2">
        <v>16.134410858154297</v>
      </c>
      <c r="Y903" s="2">
        <v>19.239658355712891</v>
      </c>
      <c r="Z903" s="2">
        <v>51.187404632568359</v>
      </c>
      <c r="AA903" s="2">
        <v>61.038990020751953</v>
      </c>
      <c r="AB903" s="2">
        <v>300.45962524414062</v>
      </c>
      <c r="AC903" s="2">
        <v>1498.8416748046875</v>
      </c>
      <c r="AD903" s="2">
        <v>0.29133126139640808</v>
      </c>
      <c r="AE903" s="2">
        <v>99.938468933105469</v>
      </c>
      <c r="AF903" s="2">
        <v>3.5450906753540039</v>
      </c>
      <c r="AG903" s="2">
        <v>0.17637082934379578</v>
      </c>
      <c r="AH903" s="2">
        <v>0.66666668653488159</v>
      </c>
      <c r="AI903" s="2">
        <v>-0.21956524252891541</v>
      </c>
      <c r="AJ903" s="2">
        <v>2.737391471862793</v>
      </c>
      <c r="AK903" s="2">
        <v>1</v>
      </c>
      <c r="AL903" s="2">
        <v>0</v>
      </c>
      <c r="AM903" s="2">
        <v>0.15999999642372131</v>
      </c>
      <c r="AN903" s="2">
        <v>111115</v>
      </c>
      <c r="AO903">
        <v>0.50076604207356767</v>
      </c>
      <c r="AP903">
        <v>1.5855071142092049E-3</v>
      </c>
      <c r="AQ903">
        <v>298.55772438049314</v>
      </c>
      <c r="AR903">
        <v>297.99327316284177</v>
      </c>
      <c r="AS903">
        <v>239.81466260847446</v>
      </c>
      <c r="AT903">
        <v>1.9352018424548991</v>
      </c>
      <c r="AU903">
        <v>3.2577955505286287</v>
      </c>
      <c r="AV903">
        <v>32.598013410724327</v>
      </c>
      <c r="AW903">
        <v>13.358355055011437</v>
      </c>
      <c r="AX903">
        <v>25.12549877166748</v>
      </c>
      <c r="AY903">
        <v>3.2035462481550714</v>
      </c>
      <c r="AZ903">
        <v>0.1156139815991003</v>
      </c>
      <c r="BA903">
        <v>1.9227819988659758</v>
      </c>
      <c r="BB903">
        <v>1.2807642492890956</v>
      </c>
      <c r="BC903">
        <v>7.3114461384815921E-2</v>
      </c>
      <c r="BD903">
        <v>22.653506325935943</v>
      </c>
      <c r="BE903">
        <v>0.60175942850947894</v>
      </c>
      <c r="BF903">
        <v>61.355784611485007</v>
      </c>
      <c r="BG903">
        <v>366.71369507883963</v>
      </c>
      <c r="BH903">
        <v>1.7550601591631635E-2</v>
      </c>
    </row>
    <row r="904" spans="1:60" x14ac:dyDescent="0.25">
      <c r="A904" s="6" t="s">
        <v>554</v>
      </c>
      <c r="B904" t="s">
        <v>1269</v>
      </c>
      <c r="C904" s="6">
        <v>140617</v>
      </c>
      <c r="D904" t="s">
        <v>888</v>
      </c>
      <c r="F904" s="2" t="s">
        <v>1283</v>
      </c>
      <c r="G904" s="2">
        <v>9475.5</v>
      </c>
      <c r="H904" s="2">
        <v>0</v>
      </c>
      <c r="I904">
        <v>26.035236016035174</v>
      </c>
      <c r="J904">
        <v>0.14390162232301509</v>
      </c>
      <c r="K904">
        <v>1397.2672701229849</v>
      </c>
      <c r="L904">
        <v>1.5879913620948196</v>
      </c>
      <c r="M904">
        <v>1.1839743827637128</v>
      </c>
      <c r="N904">
        <v>24.6558837890625</v>
      </c>
      <c r="O904" s="2">
        <v>6</v>
      </c>
      <c r="P904">
        <v>1.4200000166893005</v>
      </c>
      <c r="Q904" s="2">
        <v>0</v>
      </c>
      <c r="R904">
        <v>1.4200000166893005</v>
      </c>
      <c r="S904" s="2">
        <v>24.581350326538086</v>
      </c>
      <c r="T904" s="2">
        <v>24.6558837890625</v>
      </c>
      <c r="U904" s="2">
        <v>25.029890060424805</v>
      </c>
      <c r="V904" s="2">
        <v>1799.4991455078125</v>
      </c>
      <c r="W904" s="2">
        <v>1741.982666015625</v>
      </c>
      <c r="X904" s="2">
        <v>16.211982727050781</v>
      </c>
      <c r="Y904" s="2">
        <v>19.321922302246094</v>
      </c>
      <c r="Z904" s="2">
        <v>52.246036529541016</v>
      </c>
      <c r="AA904" s="2">
        <v>62.268379211425781</v>
      </c>
      <c r="AB904" s="2">
        <v>300.451171875</v>
      </c>
      <c r="AC904" s="2">
        <v>1500.3538818359375</v>
      </c>
      <c r="AD904" s="2">
        <v>0.17119845747947693</v>
      </c>
      <c r="AE904" s="2">
        <v>99.940940856933594</v>
      </c>
      <c r="AF904" s="2">
        <v>-12.528761863708496</v>
      </c>
      <c r="AG904" s="2">
        <v>0.17193242907524109</v>
      </c>
      <c r="AH904" s="2">
        <v>0.66666668653488159</v>
      </c>
      <c r="AI904" s="2">
        <v>-0.21956524252891541</v>
      </c>
      <c r="AJ904" s="2">
        <v>2.737391471862793</v>
      </c>
      <c r="AK904" s="2">
        <v>1</v>
      </c>
      <c r="AL904" s="2">
        <v>0</v>
      </c>
      <c r="AM904" s="2">
        <v>0.15999999642372131</v>
      </c>
      <c r="AN904" s="2">
        <v>111115</v>
      </c>
      <c r="AO904">
        <v>0.50075195312499998</v>
      </c>
      <c r="AP904">
        <v>1.5879913620948196E-3</v>
      </c>
      <c r="AQ904">
        <v>297.80588378906248</v>
      </c>
      <c r="AR904">
        <v>297.73135032653806</v>
      </c>
      <c r="AS904">
        <v>240.05661572806639</v>
      </c>
      <c r="AT904">
        <v>2.0052077572966565</v>
      </c>
      <c r="AU904">
        <v>3.1150254768147558</v>
      </c>
      <c r="AV904">
        <v>31.168662713251262</v>
      </c>
      <c r="AW904">
        <v>11.846740411005168</v>
      </c>
      <c r="AX904">
        <v>24.618617057800293</v>
      </c>
      <c r="AY904">
        <v>3.1080932937456844</v>
      </c>
      <c r="AZ904">
        <v>0.13066058695951638</v>
      </c>
      <c r="BA904">
        <v>1.931051094051043</v>
      </c>
      <c r="BB904">
        <v>1.1770421996946414</v>
      </c>
      <c r="BC904">
        <v>8.2757507343659262E-2</v>
      </c>
      <c r="BD904">
        <v>139.64420560469031</v>
      </c>
      <c r="BE904">
        <v>0.80211318825514188</v>
      </c>
      <c r="BF904">
        <v>64.595026286518703</v>
      </c>
      <c r="BG904">
        <v>1717.2308574180495</v>
      </c>
      <c r="BH904">
        <v>9.7933644015697954E-3</v>
      </c>
    </row>
    <row r="905" spans="1:60" x14ac:dyDescent="0.25">
      <c r="A905" s="6" t="s">
        <v>554</v>
      </c>
      <c r="B905" t="s">
        <v>1269</v>
      </c>
      <c r="C905" s="6">
        <v>140617</v>
      </c>
      <c r="D905" t="s">
        <v>888</v>
      </c>
      <c r="F905" s="2" t="s">
        <v>1286</v>
      </c>
      <c r="G905" s="2">
        <v>9911.5</v>
      </c>
      <c r="H905" s="2">
        <v>0</v>
      </c>
      <c r="I905">
        <v>11.457921569056557</v>
      </c>
      <c r="J905">
        <v>8.598206857209395E-2</v>
      </c>
      <c r="K905">
        <v>1511.2509671926898</v>
      </c>
      <c r="L905">
        <v>1.1773681593808756</v>
      </c>
      <c r="M905">
        <v>1.4145431333774547</v>
      </c>
      <c r="N905">
        <v>25.335733413696289</v>
      </c>
      <c r="O905" s="2">
        <v>6</v>
      </c>
      <c r="P905">
        <v>1.4200000166893005</v>
      </c>
      <c r="Q905" s="2">
        <v>0</v>
      </c>
      <c r="R905">
        <v>1.4200000166893005</v>
      </c>
      <c r="S905" s="2">
        <v>24.737276077270508</v>
      </c>
      <c r="T905" s="2">
        <v>25.335733413696289</v>
      </c>
      <c r="U905" s="2">
        <v>25.029413223266602</v>
      </c>
      <c r="V905" s="2">
        <v>1800.4227294921875</v>
      </c>
      <c r="W905" s="2">
        <v>1773.3675537109375</v>
      </c>
      <c r="X905" s="2">
        <v>15.995589256286621</v>
      </c>
      <c r="Y905" s="2">
        <v>18.304111480712891</v>
      </c>
      <c r="Z905" s="2">
        <v>51.070701599121094</v>
      </c>
      <c r="AA905" s="2">
        <v>58.441349029541016</v>
      </c>
      <c r="AB905" s="2">
        <v>300.40451049804687</v>
      </c>
      <c r="AC905" s="2">
        <v>1499.32861328125</v>
      </c>
      <c r="AD905" s="2">
        <v>0.1421552300453186</v>
      </c>
      <c r="AE905" s="2">
        <v>99.94140625</v>
      </c>
      <c r="AF905" s="2">
        <v>-12.569594383239746</v>
      </c>
      <c r="AG905" s="2">
        <v>0.19510480761528015</v>
      </c>
      <c r="AH905" s="2">
        <v>0.66666668653488159</v>
      </c>
      <c r="AI905" s="2">
        <v>-0.21956524252891541</v>
      </c>
      <c r="AJ905" s="2">
        <v>2.737391471862793</v>
      </c>
      <c r="AK905" s="2">
        <v>1</v>
      </c>
      <c r="AL905" s="2">
        <v>0</v>
      </c>
      <c r="AM905" s="2">
        <v>0.15999999642372131</v>
      </c>
      <c r="AN905" s="2">
        <v>111115</v>
      </c>
      <c r="AO905">
        <v>0.50067418416341136</v>
      </c>
      <c r="AP905">
        <v>1.1773681593808755E-3</v>
      </c>
      <c r="AQ905">
        <v>298.48573341369627</v>
      </c>
      <c r="AR905">
        <v>297.88727607727049</v>
      </c>
      <c r="AS905">
        <v>239.89257276298304</v>
      </c>
      <c r="AT905">
        <v>2.1449194679920147</v>
      </c>
      <c r="AU905">
        <v>3.2438817749166708</v>
      </c>
      <c r="AV905">
        <v>32.45783601245526</v>
      </c>
      <c r="AW905">
        <v>14.15372453174237</v>
      </c>
      <c r="AX905">
        <v>25.036504745483398</v>
      </c>
      <c r="AY905">
        <v>3.1866043600797385</v>
      </c>
      <c r="AZ905">
        <v>8.1073035331733004E-2</v>
      </c>
      <c r="BA905">
        <v>1.8293386415392161</v>
      </c>
      <c r="BB905">
        <v>1.3572657185405224</v>
      </c>
      <c r="BC905">
        <v>5.1089953436565937E-2</v>
      </c>
      <c r="BD905">
        <v>151.03654685791003</v>
      </c>
      <c r="BE905">
        <v>0.8521927470874584</v>
      </c>
      <c r="BF905">
        <v>57.812398441790556</v>
      </c>
      <c r="BG905">
        <v>1762.4744593895091</v>
      </c>
      <c r="BH905">
        <v>3.7584086596893504E-3</v>
      </c>
    </row>
    <row r="906" spans="1:60" x14ac:dyDescent="0.25">
      <c r="A906" s="6" t="s">
        <v>554</v>
      </c>
      <c r="B906" t="s">
        <v>1269</v>
      </c>
      <c r="C906" s="6">
        <v>140617</v>
      </c>
      <c r="D906" t="s">
        <v>888</v>
      </c>
      <c r="F906" s="2" t="s">
        <v>1287</v>
      </c>
      <c r="G906" s="2">
        <v>10015.5</v>
      </c>
      <c r="H906" s="2">
        <v>0</v>
      </c>
      <c r="I906">
        <v>3.3766421394523904</v>
      </c>
      <c r="J906">
        <v>4.2519913176311742E-2</v>
      </c>
      <c r="K906">
        <v>253.56956692712919</v>
      </c>
      <c r="L906">
        <v>0.67092462173486123</v>
      </c>
      <c r="M906">
        <v>1.5833011482754715</v>
      </c>
      <c r="N906">
        <v>25.663414001464844</v>
      </c>
      <c r="O906" s="2">
        <v>6</v>
      </c>
      <c r="P906">
        <v>1.4200000166893005</v>
      </c>
      <c r="Q906" s="2">
        <v>0</v>
      </c>
      <c r="R906">
        <v>1.4200000166893005</v>
      </c>
      <c r="S906" s="2">
        <v>24.804664611816406</v>
      </c>
      <c r="T906" s="2">
        <v>25.663414001464844</v>
      </c>
      <c r="U906" s="2">
        <v>25.033123016357422</v>
      </c>
      <c r="V906" s="2">
        <v>399.51937866210937</v>
      </c>
      <c r="W906" s="2">
        <v>392.24978637695312</v>
      </c>
      <c r="X906" s="2">
        <v>15.936709403991699</v>
      </c>
      <c r="Y906" s="2">
        <v>17.253589630126953</v>
      </c>
      <c r="Z906" s="2">
        <v>50.677940368652344</v>
      </c>
      <c r="AA906" s="2">
        <v>54.865550994873047</v>
      </c>
      <c r="AB906" s="2">
        <v>300.41400146484375</v>
      </c>
      <c r="AC906" s="2">
        <v>1499.251220703125</v>
      </c>
      <c r="AD906" s="2">
        <v>0.16285184025764465</v>
      </c>
      <c r="AE906" s="2">
        <v>99.940605163574219</v>
      </c>
      <c r="AF906" s="2">
        <v>3.7389383316040039</v>
      </c>
      <c r="AG906" s="2">
        <v>0.21522161364555359</v>
      </c>
      <c r="AH906" s="2">
        <v>0.66666668653488159</v>
      </c>
      <c r="AI906" s="2">
        <v>-0.21956524252891541</v>
      </c>
      <c r="AJ906" s="2">
        <v>2.737391471862793</v>
      </c>
      <c r="AK906" s="2">
        <v>1</v>
      </c>
      <c r="AL906" s="2">
        <v>0</v>
      </c>
      <c r="AM906" s="2">
        <v>0.15999999642372131</v>
      </c>
      <c r="AN906" s="2">
        <v>111115</v>
      </c>
      <c r="AO906">
        <v>0.50069000244140616</v>
      </c>
      <c r="AP906">
        <v>6.7092462173486123E-4</v>
      </c>
      <c r="AQ906">
        <v>298.81341400146482</v>
      </c>
      <c r="AR906">
        <v>297.95466461181638</v>
      </c>
      <c r="AS906">
        <v>239.88018995075981</v>
      </c>
      <c r="AT906">
        <v>2.3727382493285241</v>
      </c>
      <c r="AU906">
        <v>3.3076353371543279</v>
      </c>
      <c r="AV906">
        <v>33.096010692957819</v>
      </c>
      <c r="AW906">
        <v>15.842421062830866</v>
      </c>
      <c r="AX906">
        <v>25.234039306640625</v>
      </c>
      <c r="AY906">
        <v>3.2243157213430562</v>
      </c>
      <c r="AZ906">
        <v>4.128372966892719E-2</v>
      </c>
      <c r="BA906">
        <v>1.7243341888788564</v>
      </c>
      <c r="BB906">
        <v>1.4999815324641999</v>
      </c>
      <c r="BC906">
        <v>2.5910618012937162E-2</v>
      </c>
      <c r="BD906">
        <v>25.341895969762724</v>
      </c>
      <c r="BE906">
        <v>0.64644921612130113</v>
      </c>
      <c r="BF906">
        <v>52.323352123921985</v>
      </c>
      <c r="BG906">
        <v>389.0395984652032</v>
      </c>
      <c r="BH906">
        <v>4.5413689597678126E-3</v>
      </c>
    </row>
    <row r="907" spans="1:60" x14ac:dyDescent="0.25">
      <c r="A907" s="6" t="s">
        <v>554</v>
      </c>
      <c r="B907" t="s">
        <v>1269</v>
      </c>
      <c r="C907" s="6">
        <v>140617</v>
      </c>
      <c r="D907" t="s">
        <v>1219</v>
      </c>
      <c r="F907" s="2" t="s">
        <v>995</v>
      </c>
      <c r="G907" s="2">
        <v>15534</v>
      </c>
      <c r="H907" s="2">
        <v>0</v>
      </c>
      <c r="I907">
        <v>27.945047646827756</v>
      </c>
      <c r="J907">
        <v>7.0384224796935818E-2</v>
      </c>
      <c r="K907">
        <v>1047.8732797884679</v>
      </c>
      <c r="L907">
        <v>0.95267319142123685</v>
      </c>
      <c r="M907">
        <v>1.3840469303084284</v>
      </c>
      <c r="N907">
        <v>25.474079132080078</v>
      </c>
      <c r="O907" s="2">
        <v>6</v>
      </c>
      <c r="P907">
        <v>1.4200000166893005</v>
      </c>
      <c r="Q907" s="2">
        <v>0</v>
      </c>
      <c r="R907">
        <v>1.4200000166893005</v>
      </c>
      <c r="S907" s="2">
        <v>24.712596893310547</v>
      </c>
      <c r="T907" s="2">
        <v>25.474079132080078</v>
      </c>
      <c r="U907" s="2">
        <v>25.043891906738281</v>
      </c>
      <c r="V907" s="2">
        <v>1800.703369140625</v>
      </c>
      <c r="W907" s="2">
        <v>1741.5782470703125</v>
      </c>
      <c r="X907" s="2">
        <v>16.998653411865234</v>
      </c>
      <c r="Y907" s="2">
        <v>18.865425109863281</v>
      </c>
      <c r="Z907" s="2">
        <v>54.387447357177734</v>
      </c>
      <c r="AA907" s="2">
        <v>60.360214233398438</v>
      </c>
      <c r="AB907" s="2">
        <v>300.42257690429687</v>
      </c>
      <c r="AC907" s="2">
        <v>1499.9365234375</v>
      </c>
      <c r="AD907" s="2">
        <v>0.22225092351436615</v>
      </c>
      <c r="AE907" s="2">
        <v>100.00406646728516</v>
      </c>
      <c r="AF907" s="2">
        <v>-9.5886678695678711</v>
      </c>
      <c r="AG907" s="2">
        <v>0.18463727831840515</v>
      </c>
      <c r="AH907" s="2">
        <v>1</v>
      </c>
      <c r="AI907" s="2">
        <v>-0.21956524252891541</v>
      </c>
      <c r="AJ907" s="2">
        <v>2.737391471862793</v>
      </c>
      <c r="AK907" s="2">
        <v>1</v>
      </c>
      <c r="AL907" s="2">
        <v>0</v>
      </c>
      <c r="AM907" s="2">
        <v>0.15999999642372131</v>
      </c>
      <c r="AN907" s="2">
        <v>111115</v>
      </c>
      <c r="AO907">
        <v>0.50070429484049472</v>
      </c>
      <c r="AP907">
        <v>9.5267319142123684E-4</v>
      </c>
      <c r="AQ907">
        <v>298.62407913208006</v>
      </c>
      <c r="AR907">
        <v>297.86259689331052</v>
      </c>
      <c r="AS907">
        <v>239.98983838580898</v>
      </c>
      <c r="AT907">
        <v>2.2408728707647683</v>
      </c>
      <c r="AU907">
        <v>3.2706661569287863</v>
      </c>
      <c r="AV907">
        <v>32.705331617677125</v>
      </c>
      <c r="AW907">
        <v>13.839906507813843</v>
      </c>
      <c r="AX907">
        <v>25.093338012695313</v>
      </c>
      <c r="AY907">
        <v>3.1974147100350883</v>
      </c>
      <c r="AZ907">
        <v>6.7060290631256875E-2</v>
      </c>
      <c r="BA907">
        <v>1.8866192266203579</v>
      </c>
      <c r="BB907">
        <v>1.3107954834147304</v>
      </c>
      <c r="BC907">
        <v>4.2199157958656884E-2</v>
      </c>
      <c r="BD907">
        <v>104.79158912125804</v>
      </c>
      <c r="BE907">
        <v>0.60168027566444582</v>
      </c>
      <c r="BF907">
        <v>58.614323809247004</v>
      </c>
      <c r="BG907">
        <v>1715.0107725070554</v>
      </c>
      <c r="BH907">
        <v>9.5508442156403972E-3</v>
      </c>
    </row>
    <row r="908" spans="1:60" x14ac:dyDescent="0.25">
      <c r="A908" s="6" t="s">
        <v>554</v>
      </c>
      <c r="B908" t="s">
        <v>1269</v>
      </c>
      <c r="C908" s="6">
        <v>140617</v>
      </c>
      <c r="D908" t="s">
        <v>1219</v>
      </c>
      <c r="F908" s="2" t="s">
        <v>1290</v>
      </c>
      <c r="G908" s="2">
        <v>15678</v>
      </c>
      <c r="H908" s="2">
        <v>0</v>
      </c>
      <c r="I908">
        <v>6.4398327727357714</v>
      </c>
      <c r="J908">
        <v>6.2048377779602058E-2</v>
      </c>
      <c r="K908">
        <v>207.9720134674663</v>
      </c>
      <c r="L908">
        <v>0.85991882573718048</v>
      </c>
      <c r="M908">
        <v>1.4088981054055776</v>
      </c>
      <c r="N908">
        <v>25.634742736816406</v>
      </c>
      <c r="O908" s="2">
        <v>6</v>
      </c>
      <c r="P908">
        <v>1.4200000166893005</v>
      </c>
      <c r="Q908" s="2">
        <v>0</v>
      </c>
      <c r="R908">
        <v>1.4200000166893005</v>
      </c>
      <c r="S908" s="2">
        <v>24.748863220214844</v>
      </c>
      <c r="T908" s="2">
        <v>25.634742736816406</v>
      </c>
      <c r="U908" s="2">
        <v>25.040546417236328</v>
      </c>
      <c r="V908" s="2">
        <v>400.6146240234375</v>
      </c>
      <c r="W908" s="2">
        <v>387.08908081054687</v>
      </c>
      <c r="X908" s="2">
        <v>17.245979309082031</v>
      </c>
      <c r="Y908" s="2">
        <v>18.9307861328125</v>
      </c>
      <c r="Z908" s="2">
        <v>55.058189392089844</v>
      </c>
      <c r="AA908" s="2">
        <v>60.436973571777344</v>
      </c>
      <c r="AB908" s="2">
        <v>300.44033813476562</v>
      </c>
      <c r="AC908" s="2">
        <v>1500.4560546875</v>
      </c>
      <c r="AD908" s="2">
        <v>0.21023592352867126</v>
      </c>
      <c r="AE908" s="2">
        <v>100.001953125</v>
      </c>
      <c r="AF908" s="2">
        <v>3.4924783706665039</v>
      </c>
      <c r="AG908" s="2">
        <v>0.18572255969047546</v>
      </c>
      <c r="AH908" s="2">
        <v>1</v>
      </c>
      <c r="AI908" s="2">
        <v>-0.21956524252891541</v>
      </c>
      <c r="AJ908" s="2">
        <v>2.737391471862793</v>
      </c>
      <c r="AK908" s="2">
        <v>1</v>
      </c>
      <c r="AL908" s="2">
        <v>0</v>
      </c>
      <c r="AM908" s="2">
        <v>0.15999999642372131</v>
      </c>
      <c r="AN908" s="2">
        <v>111115</v>
      </c>
      <c r="AO908">
        <v>0.5007338968912759</v>
      </c>
      <c r="AP908">
        <v>8.5991882573718044E-4</v>
      </c>
      <c r="AQ908">
        <v>298.78474273681638</v>
      </c>
      <c r="AR908">
        <v>297.89886322021482</v>
      </c>
      <c r="AS908">
        <v>240.07296338395099</v>
      </c>
      <c r="AT908">
        <v>2.27283182624618</v>
      </c>
      <c r="AU908">
        <v>3.3020136928784933</v>
      </c>
      <c r="AV908">
        <v>33.019492016831478</v>
      </c>
      <c r="AW908">
        <v>14.088705884018978</v>
      </c>
      <c r="AX908">
        <v>25.191802978515625</v>
      </c>
      <c r="AY908">
        <v>3.2162197643120409</v>
      </c>
      <c r="AZ908">
        <v>5.9450621053540577E-2</v>
      </c>
      <c r="BA908">
        <v>1.8931155874729158</v>
      </c>
      <c r="BB908">
        <v>1.3231041768391252</v>
      </c>
      <c r="BC908">
        <v>3.7381612990723991E-2</v>
      </c>
      <c r="BD908">
        <v>20.797607542085434</v>
      </c>
      <c r="BE908">
        <v>0.53727171283669994</v>
      </c>
      <c r="BF908">
        <v>58.028292502185295</v>
      </c>
      <c r="BG908">
        <v>380.9667046549024</v>
      </c>
      <c r="BH908">
        <v>9.8090593019140235E-3</v>
      </c>
    </row>
    <row r="909" spans="1:60" x14ac:dyDescent="0.25">
      <c r="A909" s="6" t="s">
        <v>554</v>
      </c>
      <c r="B909" t="s">
        <v>1269</v>
      </c>
      <c r="C909" s="6">
        <v>140617</v>
      </c>
      <c r="D909" t="s">
        <v>1218</v>
      </c>
      <c r="F909" s="2" t="s">
        <v>1288</v>
      </c>
      <c r="G909" s="2">
        <v>15125.5</v>
      </c>
      <c r="H909" s="2">
        <v>0</v>
      </c>
      <c r="I909">
        <v>22.602291915045626</v>
      </c>
      <c r="J909">
        <v>5.8868662573948384E-2</v>
      </c>
      <c r="K909">
        <v>1079.7929109014951</v>
      </c>
      <c r="L909">
        <v>0.89279780589377378</v>
      </c>
      <c r="M909">
        <v>1.5384318757456141</v>
      </c>
      <c r="N909">
        <v>25.956979751586914</v>
      </c>
      <c r="O909" s="2">
        <v>6</v>
      </c>
      <c r="P909">
        <v>1.4200000166893005</v>
      </c>
      <c r="Q909" s="2">
        <v>0</v>
      </c>
      <c r="R909">
        <v>1.4200000166893005</v>
      </c>
      <c r="S909" s="2">
        <v>26.176136016845703</v>
      </c>
      <c r="T909" s="2">
        <v>25.956979751586914</v>
      </c>
      <c r="U909" s="2">
        <v>26.998102188110352</v>
      </c>
      <c r="V909" s="2">
        <v>1799.7379150390625</v>
      </c>
      <c r="W909" s="2">
        <v>1751.4808349609375</v>
      </c>
      <c r="X909" s="2">
        <v>16.522487640380859</v>
      </c>
      <c r="Y909" s="2">
        <v>18.272737503051758</v>
      </c>
      <c r="Z909" s="2">
        <v>48.458183288574219</v>
      </c>
      <c r="AA909" s="2">
        <v>53.591423034667969</v>
      </c>
      <c r="AB909" s="2">
        <v>300.46588134765625</v>
      </c>
      <c r="AC909" s="2">
        <v>1500.0926513671875</v>
      </c>
      <c r="AD909" s="2">
        <v>0.10711989551782608</v>
      </c>
      <c r="AE909" s="2">
        <v>99.998504638671875</v>
      </c>
      <c r="AF909" s="2">
        <v>-11.065627098083496</v>
      </c>
      <c r="AG909" s="2">
        <v>0.17731687426567078</v>
      </c>
      <c r="AH909" s="2">
        <v>0.66666668653488159</v>
      </c>
      <c r="AI909" s="2">
        <v>-0.21956524252891541</v>
      </c>
      <c r="AJ909" s="2">
        <v>2.737391471862793</v>
      </c>
      <c r="AK909" s="2">
        <v>1</v>
      </c>
      <c r="AL909" s="2">
        <v>0</v>
      </c>
      <c r="AM909" s="2">
        <v>0.15999999642372131</v>
      </c>
      <c r="AN909" s="2">
        <v>111115</v>
      </c>
      <c r="AO909">
        <v>0.5007764689127604</v>
      </c>
      <c r="AP909">
        <v>8.9279780589377378E-4</v>
      </c>
      <c r="AQ909">
        <v>299.10697975158689</v>
      </c>
      <c r="AR909">
        <v>299.32613601684568</v>
      </c>
      <c r="AS909">
        <v>240.01481885400062</v>
      </c>
      <c r="AT909">
        <v>2.4038590441097676</v>
      </c>
      <c r="AU909">
        <v>3.3656783017057688</v>
      </c>
      <c r="AV909">
        <v>33.657286315101338</v>
      </c>
      <c r="AW909">
        <v>15.38454881204958</v>
      </c>
      <c r="AX909">
        <v>26.066557884216309</v>
      </c>
      <c r="AY909">
        <v>3.3875706627686388</v>
      </c>
      <c r="AZ909">
        <v>5.6525304112281689E-2</v>
      </c>
      <c r="BA909">
        <v>1.8272464259601546</v>
      </c>
      <c r="BB909">
        <v>1.5603242368084842</v>
      </c>
      <c r="BC909">
        <v>3.5531633894654996E-2</v>
      </c>
      <c r="BD909">
        <v>107.97767640958817</v>
      </c>
      <c r="BE909">
        <v>0.61650284110906484</v>
      </c>
      <c r="BF909">
        <v>54.940138986507847</v>
      </c>
      <c r="BG909">
        <v>1729.9927407872119</v>
      </c>
      <c r="BH909">
        <v>7.1779090741223338E-3</v>
      </c>
    </row>
    <row r="910" spans="1:60" x14ac:dyDescent="0.25">
      <c r="A910" s="6" t="s">
        <v>554</v>
      </c>
      <c r="B910" t="s">
        <v>1269</v>
      </c>
      <c r="C910" s="6">
        <v>140617</v>
      </c>
      <c r="D910" t="s">
        <v>1218</v>
      </c>
      <c r="F910" s="2" t="s">
        <v>1289</v>
      </c>
      <c r="G910" s="2">
        <v>15268.5</v>
      </c>
      <c r="H910" s="2">
        <v>0</v>
      </c>
      <c r="I910">
        <v>4.0390917755890516</v>
      </c>
      <c r="J910">
        <v>5.1670089325000064E-2</v>
      </c>
      <c r="K910">
        <v>253.99394496527901</v>
      </c>
      <c r="L910">
        <v>0.74516077021628591</v>
      </c>
      <c r="M910">
        <v>1.4565970258622836</v>
      </c>
      <c r="N910">
        <v>25.469575881958008</v>
      </c>
      <c r="O910" s="2">
        <v>6</v>
      </c>
      <c r="P910">
        <v>1.4200000166893005</v>
      </c>
      <c r="Q910" s="2">
        <v>0</v>
      </c>
      <c r="R910">
        <v>1.4200000166893005</v>
      </c>
      <c r="S910" s="2">
        <v>24.750537872314453</v>
      </c>
      <c r="T910" s="2">
        <v>25.469575881958008</v>
      </c>
      <c r="U910" s="2">
        <v>25.035505294799805</v>
      </c>
      <c r="V910" s="2">
        <v>399.28094482421875</v>
      </c>
      <c r="W910" s="2">
        <v>390.63299560546875</v>
      </c>
      <c r="X910" s="2">
        <v>16.67127799987793</v>
      </c>
      <c r="Y910" s="2">
        <v>18.132480621337891</v>
      </c>
      <c r="Z910" s="2">
        <v>53.215496063232422</v>
      </c>
      <c r="AA910" s="2">
        <v>57.879722595214844</v>
      </c>
      <c r="AB910" s="2">
        <v>300.43026733398437</v>
      </c>
      <c r="AC910" s="2">
        <v>1499.6627197265625</v>
      </c>
      <c r="AD910" s="2">
        <v>0.12814076244831085</v>
      </c>
      <c r="AE910" s="2">
        <v>99.997032165527344</v>
      </c>
      <c r="AF910" s="2">
        <v>5.0055704116821289</v>
      </c>
      <c r="AG910" s="2">
        <v>0.18655416369438171</v>
      </c>
      <c r="AH910" s="2">
        <v>1</v>
      </c>
      <c r="AI910" s="2">
        <v>-0.21956524252891541</v>
      </c>
      <c r="AJ910" s="2">
        <v>2.737391471862793</v>
      </c>
      <c r="AK910" s="2">
        <v>1</v>
      </c>
      <c r="AL910" s="2">
        <v>0</v>
      </c>
      <c r="AM910" s="2">
        <v>0.15999999642372131</v>
      </c>
      <c r="AN910" s="2">
        <v>111115</v>
      </c>
      <c r="AO910">
        <v>0.50071711222330717</v>
      </c>
      <c r="AP910">
        <v>7.4516077021628585E-4</v>
      </c>
      <c r="AQ910">
        <v>298.61957588195799</v>
      </c>
      <c r="AR910">
        <v>297.90053787231443</v>
      </c>
      <c r="AS910">
        <v>239.94602979303818</v>
      </c>
      <c r="AT910">
        <v>2.3544431139544182</v>
      </c>
      <c r="AU910">
        <v>3.2697912737950099</v>
      </c>
      <c r="AV910">
        <v>32.698883186677492</v>
      </c>
      <c r="AW910">
        <v>14.566402565339601</v>
      </c>
      <c r="AX910">
        <v>25.11005687713623</v>
      </c>
      <c r="AY910">
        <v>3.2006009269518683</v>
      </c>
      <c r="AZ910">
        <v>4.9855961199448851E-2</v>
      </c>
      <c r="BA910">
        <v>1.8131942479327263</v>
      </c>
      <c r="BB910">
        <v>1.3874066790191419</v>
      </c>
      <c r="BC910">
        <v>3.1318039091376135E-2</v>
      </c>
      <c r="BD910">
        <v>25.398640684542187</v>
      </c>
      <c r="BE910">
        <v>0.65021119010081685</v>
      </c>
      <c r="BF910">
        <v>55.896013068777606</v>
      </c>
      <c r="BG910">
        <v>386.79301403296267</v>
      </c>
      <c r="BH910">
        <v>5.836949440226385E-3</v>
      </c>
    </row>
    <row r="911" spans="1:60" x14ac:dyDescent="0.25">
      <c r="A911" s="6" t="s">
        <v>554</v>
      </c>
      <c r="B911" t="s">
        <v>1269</v>
      </c>
      <c r="C911" s="6">
        <v>140617</v>
      </c>
      <c r="D911" t="s">
        <v>1218</v>
      </c>
      <c r="F911" s="2" t="s">
        <v>1291</v>
      </c>
      <c r="G911" s="2">
        <v>16071</v>
      </c>
      <c r="H911" s="2">
        <v>0</v>
      </c>
      <c r="I911">
        <v>15.239445329510447</v>
      </c>
      <c r="J911">
        <v>6.5569831853027241E-2</v>
      </c>
      <c r="K911">
        <v>1355.4853804482482</v>
      </c>
      <c r="L911">
        <v>0.62437196330065459</v>
      </c>
      <c r="M911">
        <v>0.96972857367428844</v>
      </c>
      <c r="N911">
        <v>24.843172073364258</v>
      </c>
      <c r="O911" s="2">
        <v>6</v>
      </c>
      <c r="P911">
        <v>1.4200000166893005</v>
      </c>
      <c r="Q911" s="2">
        <v>0</v>
      </c>
      <c r="R911">
        <v>1.4200000166893005</v>
      </c>
      <c r="S911" s="2">
        <v>24.034330368041992</v>
      </c>
      <c r="T911" s="2">
        <v>24.843172073364258</v>
      </c>
      <c r="U911" s="2">
        <v>24.074794769287109</v>
      </c>
      <c r="V911" s="2">
        <v>1799.4195556640625</v>
      </c>
      <c r="W911" s="2">
        <v>1766.7781982421875</v>
      </c>
      <c r="X911" s="2">
        <v>20.581663131713867</v>
      </c>
      <c r="Y911" s="2">
        <v>21.801546096801758</v>
      </c>
      <c r="Z911" s="2">
        <v>68.584953308105469</v>
      </c>
      <c r="AA911" s="2">
        <v>72.650016784667969</v>
      </c>
      <c r="AB911" s="2">
        <v>300.40243530273437</v>
      </c>
      <c r="AC911" s="2">
        <v>1499.27685546875</v>
      </c>
      <c r="AD911" s="2">
        <v>5.9067349880933762E-2</v>
      </c>
      <c r="AE911" s="2">
        <v>100.00852203369141</v>
      </c>
      <c r="AF911" s="2">
        <v>-12.143019676208496</v>
      </c>
      <c r="AG911" s="2">
        <v>0.17329046130180359</v>
      </c>
      <c r="AH911" s="2">
        <v>0.66666668653488159</v>
      </c>
      <c r="AI911" s="2">
        <v>-0.21956524252891541</v>
      </c>
      <c r="AJ911" s="2">
        <v>2.737391471862793</v>
      </c>
      <c r="AK911" s="2">
        <v>1</v>
      </c>
      <c r="AL911" s="2">
        <v>0</v>
      </c>
      <c r="AM911" s="2">
        <v>0.15999999642372131</v>
      </c>
      <c r="AN911" s="2">
        <v>111115</v>
      </c>
      <c r="AO911">
        <v>0.50067072550455727</v>
      </c>
      <c r="AP911">
        <v>6.2437196330065461E-4</v>
      </c>
      <c r="AQ911">
        <v>297.99317207336424</v>
      </c>
      <c r="AR911">
        <v>297.18433036804197</v>
      </c>
      <c r="AS911">
        <v>239.88429151316814</v>
      </c>
      <c r="AT911">
        <v>2.4074136569546654</v>
      </c>
      <c r="AU911">
        <v>3.150068976864826</v>
      </c>
      <c r="AV911">
        <v>31.498005498007597</v>
      </c>
      <c r="AW911">
        <v>9.6964594012058392</v>
      </c>
      <c r="AX911">
        <v>24.438751220703125</v>
      </c>
      <c r="AY911">
        <v>3.07482473810449</v>
      </c>
      <c r="AZ911">
        <v>6.2675721654538136E-2</v>
      </c>
      <c r="BA911">
        <v>2.1803404031905376</v>
      </c>
      <c r="BB911">
        <v>0.89448433491395241</v>
      </c>
      <c r="BC911">
        <v>3.9422454145353954E-2</v>
      </c>
      <c r="BD911">
        <v>135.5600895369052</v>
      </c>
      <c r="BE911">
        <v>0.76720744109071248</v>
      </c>
      <c r="BF911">
        <v>69.768738571963866</v>
      </c>
      <c r="BG911">
        <v>1752.2899933456797</v>
      </c>
      <c r="BH911">
        <v>6.0676993032773782E-3</v>
      </c>
    </row>
    <row r="912" spans="1:60" x14ac:dyDescent="0.25">
      <c r="A912" s="6" t="s">
        <v>554</v>
      </c>
      <c r="B912" t="s">
        <v>1269</v>
      </c>
      <c r="C912" s="6">
        <v>140617</v>
      </c>
      <c r="D912" t="s">
        <v>1218</v>
      </c>
      <c r="F912" s="2" t="s">
        <v>1292</v>
      </c>
      <c r="G912" s="2">
        <v>16207</v>
      </c>
      <c r="H912" s="2">
        <v>0</v>
      </c>
      <c r="I912">
        <v>5.1248689725197396</v>
      </c>
      <c r="J912">
        <v>5.9759363773062506E-2</v>
      </c>
      <c r="K912">
        <v>240.98335194735631</v>
      </c>
      <c r="L912">
        <v>0.61442948616171755</v>
      </c>
      <c r="M912">
        <v>1.0423620722518363</v>
      </c>
      <c r="N912">
        <v>25.354497909545898</v>
      </c>
      <c r="O912" s="2">
        <v>6</v>
      </c>
      <c r="P912">
        <v>1.4200000166893005</v>
      </c>
      <c r="Q912" s="2">
        <v>0</v>
      </c>
      <c r="R912">
        <v>1.4200000166893005</v>
      </c>
      <c r="S912" s="2">
        <v>24.002418518066406</v>
      </c>
      <c r="T912" s="2">
        <v>25.354497909545898</v>
      </c>
      <c r="U912" s="2">
        <v>24.074539184570313</v>
      </c>
      <c r="V912" s="2">
        <v>399.21697998046875</v>
      </c>
      <c r="W912" s="2">
        <v>388.505615234375</v>
      </c>
      <c r="X912" s="2">
        <v>20.848730087280273</v>
      </c>
      <c r="Y912" s="2">
        <v>22.048725128173828</v>
      </c>
      <c r="Z912" s="2">
        <v>69.610748291015625</v>
      </c>
      <c r="AA912" s="2">
        <v>73.617347717285156</v>
      </c>
      <c r="AB912" s="2">
        <v>300.44229125976562</v>
      </c>
      <c r="AC912" s="2">
        <v>1500.0421142578125</v>
      </c>
      <c r="AD912" s="2">
        <v>3.103422187268734E-2</v>
      </c>
      <c r="AE912" s="2">
        <v>100.01219177246094</v>
      </c>
      <c r="AF912" s="2">
        <v>3.7887430191040039</v>
      </c>
      <c r="AG912" s="2">
        <v>0.16871282458305359</v>
      </c>
      <c r="AH912" s="2">
        <v>1</v>
      </c>
      <c r="AI912" s="2">
        <v>-0.21956524252891541</v>
      </c>
      <c r="AJ912" s="2">
        <v>2.737391471862793</v>
      </c>
      <c r="AK912" s="2">
        <v>1</v>
      </c>
      <c r="AL912" s="2">
        <v>0</v>
      </c>
      <c r="AM912" s="2">
        <v>0.15999999642372131</v>
      </c>
      <c r="AN912" s="2">
        <v>111115</v>
      </c>
      <c r="AO912">
        <v>0.50073715209960923</v>
      </c>
      <c r="AP912">
        <v>6.1442948616171754E-4</v>
      </c>
      <c r="AQ912">
        <v>298.50449790954588</v>
      </c>
      <c r="AR912">
        <v>297.15241851806638</v>
      </c>
      <c r="AS912">
        <v>240.00673291668136</v>
      </c>
      <c r="AT912">
        <v>2.3388858892449154</v>
      </c>
      <c r="AU912">
        <v>3.2475033981090355</v>
      </c>
      <c r="AV912">
        <v>32.471075181488608</v>
      </c>
      <c r="AW912">
        <v>10.42235005331478</v>
      </c>
      <c r="AX912">
        <v>24.678458213806152</v>
      </c>
      <c r="AY912">
        <v>3.119231234790782</v>
      </c>
      <c r="AZ912">
        <v>5.7346010895755271E-2</v>
      </c>
      <c r="BA912">
        <v>2.2051413258571992</v>
      </c>
      <c r="BB912">
        <v>0.91408990893358277</v>
      </c>
      <c r="BC912">
        <v>3.6050540069992906E-2</v>
      </c>
      <c r="BD912">
        <v>24.101273208929449</v>
      </c>
      <c r="BE912">
        <v>0.62028280286754034</v>
      </c>
      <c r="BF912">
        <v>68.335734763191397</v>
      </c>
      <c r="BG912">
        <v>383.63338070508803</v>
      </c>
      <c r="BH912">
        <v>9.1288116315258218E-3</v>
      </c>
    </row>
    <row r="913" spans="1:60" x14ac:dyDescent="0.25">
      <c r="A913" s="6" t="s">
        <v>554</v>
      </c>
      <c r="B913" t="s">
        <v>1269</v>
      </c>
      <c r="C913" s="6">
        <v>140617</v>
      </c>
      <c r="D913" t="s">
        <v>2056</v>
      </c>
      <c r="F913" s="2" t="s">
        <v>1272</v>
      </c>
      <c r="G913" s="2">
        <v>3930</v>
      </c>
      <c r="H913" s="2">
        <v>0</v>
      </c>
      <c r="I913">
        <v>6.2929166412736466</v>
      </c>
      <c r="J913">
        <v>7.5871177139527748E-2</v>
      </c>
      <c r="K913">
        <v>1616.5059469621756</v>
      </c>
      <c r="L913">
        <v>0.79300287962274596</v>
      </c>
      <c r="M913">
        <v>1.072852098609077</v>
      </c>
      <c r="N913">
        <v>24.515224456787109</v>
      </c>
      <c r="O913" s="2">
        <v>6</v>
      </c>
      <c r="P913">
        <v>1.4200000166893005</v>
      </c>
      <c r="Q913" s="2">
        <v>0</v>
      </c>
      <c r="R913">
        <v>1.4200000166893005</v>
      </c>
      <c r="S913" s="2">
        <v>24.795747756958008</v>
      </c>
      <c r="T913" s="2">
        <v>24.515224456787109</v>
      </c>
      <c r="U913" s="2">
        <v>25.041616439819336</v>
      </c>
      <c r="V913" s="2">
        <v>1800.4219970703125</v>
      </c>
      <c r="W913" s="2">
        <v>1785.028076171875</v>
      </c>
      <c r="X913" s="2">
        <v>18.610645294189453</v>
      </c>
      <c r="Y913" s="2">
        <v>20.162357330322266</v>
      </c>
      <c r="Z913" s="2">
        <v>59.243022918701172</v>
      </c>
      <c r="AA913" s="2">
        <v>64.182571411132812</v>
      </c>
      <c r="AB913" s="2">
        <v>300.44778442382812</v>
      </c>
      <c r="AC913" s="2">
        <v>1501.0889892578125</v>
      </c>
      <c r="AD913" s="2">
        <v>0.13715718686580658</v>
      </c>
      <c r="AE913" s="2">
        <v>99.992233276367188</v>
      </c>
      <c r="AF913" s="2">
        <v>-9.8230733871459961</v>
      </c>
      <c r="AG913" s="2">
        <v>0.17525121569633484</v>
      </c>
      <c r="AH913" s="2">
        <v>0.66666668653488159</v>
      </c>
      <c r="AI913" s="2">
        <v>-0.21956524252891541</v>
      </c>
      <c r="AJ913" s="2">
        <v>2.737391471862793</v>
      </c>
      <c r="AK913" s="2">
        <v>1</v>
      </c>
      <c r="AL913" s="2">
        <v>0</v>
      </c>
      <c r="AM913" s="2">
        <v>0.15999999642372131</v>
      </c>
      <c r="AN913" s="2">
        <v>111115</v>
      </c>
      <c r="AO913">
        <v>0.50074630737304682</v>
      </c>
      <c r="AP913">
        <v>7.9300287962274596E-4</v>
      </c>
      <c r="AQ913">
        <v>297.66522445678709</v>
      </c>
      <c r="AR913">
        <v>297.94574775695799</v>
      </c>
      <c r="AS913">
        <v>240.17423291293744</v>
      </c>
      <c r="AT913">
        <v>2.470508472506741</v>
      </c>
      <c r="AU913">
        <v>3.0889312361841328</v>
      </c>
      <c r="AV913">
        <v>30.89171163570952</v>
      </c>
      <c r="AW913">
        <v>10.729354305387254</v>
      </c>
      <c r="AX913">
        <v>24.655486106872559</v>
      </c>
      <c r="AY913">
        <v>3.1149514305585346</v>
      </c>
      <c r="AZ913">
        <v>7.2022961100415825E-2</v>
      </c>
      <c r="BA913">
        <v>2.0160791375750557</v>
      </c>
      <c r="BB913">
        <v>1.0988722929834789</v>
      </c>
      <c r="BC913">
        <v>4.5344963387596846E-2</v>
      </c>
      <c r="BD913">
        <v>161.63803974127671</v>
      </c>
      <c r="BE913">
        <v>0.90559132852906854</v>
      </c>
      <c r="BF913">
        <v>66.165795494853342</v>
      </c>
      <c r="BG913">
        <v>1779.0453738015424</v>
      </c>
      <c r="BH913">
        <v>2.340445284219712E-3</v>
      </c>
    </row>
    <row r="914" spans="1:60" x14ac:dyDescent="0.25">
      <c r="A914" s="6" t="s">
        <v>554</v>
      </c>
      <c r="B914" t="s">
        <v>1269</v>
      </c>
      <c r="C914" s="6">
        <v>140617</v>
      </c>
      <c r="D914" t="s">
        <v>2056</v>
      </c>
      <c r="F914" s="2" t="s">
        <v>1273</v>
      </c>
      <c r="G914" s="2">
        <v>4054.5</v>
      </c>
      <c r="H914" s="2">
        <v>0</v>
      </c>
      <c r="I914">
        <v>3.8378380296210843</v>
      </c>
      <c r="J914">
        <v>7.6261582326807256E-2</v>
      </c>
      <c r="K914">
        <v>301.14942240575601</v>
      </c>
      <c r="L914">
        <v>0.77774524966230829</v>
      </c>
      <c r="M914">
        <v>1.0469210336811816</v>
      </c>
      <c r="N914">
        <v>24.495750427246094</v>
      </c>
      <c r="O914" s="2">
        <v>6</v>
      </c>
      <c r="P914">
        <v>1.4200000166893005</v>
      </c>
      <c r="Q914" s="2">
        <v>0</v>
      </c>
      <c r="R914">
        <v>1.4200000166893005</v>
      </c>
      <c r="S914" s="2">
        <v>24.767257690429687</v>
      </c>
      <c r="T914" s="2">
        <v>24.495750427246094</v>
      </c>
      <c r="U914" s="2">
        <v>25.041267395019531</v>
      </c>
      <c r="V914" s="2">
        <v>399.55325317382812</v>
      </c>
      <c r="W914" s="2">
        <v>391.28070068359375</v>
      </c>
      <c r="X914" s="2">
        <v>18.865516662597656</v>
      </c>
      <c r="Y914" s="2">
        <v>20.38713264465332</v>
      </c>
      <c r="Z914" s="2">
        <v>60.152412414550781</v>
      </c>
      <c r="AA914" s="2">
        <v>65.004066467285156</v>
      </c>
      <c r="AB914" s="2">
        <v>300.42636108398437</v>
      </c>
      <c r="AC914" s="2">
        <v>1500.4354248046875</v>
      </c>
      <c r="AD914" s="2">
        <v>3.3036977052688599E-2</v>
      </c>
      <c r="AE914" s="2">
        <v>99.985252380371094</v>
      </c>
      <c r="AF914" s="2">
        <v>5.2868204116821289</v>
      </c>
      <c r="AG914" s="2">
        <v>0.17601796984672546</v>
      </c>
      <c r="AH914" s="2">
        <v>1</v>
      </c>
      <c r="AI914" s="2">
        <v>-0.21956524252891541</v>
      </c>
      <c r="AJ914" s="2">
        <v>2.737391471862793</v>
      </c>
      <c r="AK914" s="2">
        <v>1</v>
      </c>
      <c r="AL914" s="2">
        <v>0</v>
      </c>
      <c r="AM914" s="2">
        <v>0.15999999642372131</v>
      </c>
      <c r="AN914" s="2">
        <v>111115</v>
      </c>
      <c r="AO914">
        <v>0.50071060180664051</v>
      </c>
      <c r="AP914">
        <v>7.7774524966230834E-4</v>
      </c>
      <c r="AQ914">
        <v>297.64575042724607</v>
      </c>
      <c r="AR914">
        <v>297.91725769042966</v>
      </c>
      <c r="AS914">
        <v>240.06966260277477</v>
      </c>
      <c r="AT914">
        <v>2.4760856416147363</v>
      </c>
      <c r="AU914">
        <v>3.0853336364689463</v>
      </c>
      <c r="AV914">
        <v>30.857887168514591</v>
      </c>
      <c r="AW914">
        <v>10.47075452386127</v>
      </c>
      <c r="AX914">
        <v>24.631504058837891</v>
      </c>
      <c r="AY914">
        <v>3.1104889466659746</v>
      </c>
      <c r="AZ914">
        <v>7.2374675824085605E-2</v>
      </c>
      <c r="BA914">
        <v>2.0384126027877647</v>
      </c>
      <c r="BB914">
        <v>1.0720763438782099</v>
      </c>
      <c r="BC914">
        <v>4.5568033956408356E-2</v>
      </c>
      <c r="BD914">
        <v>30.110501003442497</v>
      </c>
      <c r="BE914">
        <v>0.76965059068752351</v>
      </c>
      <c r="BF914">
        <v>66.950463860284074</v>
      </c>
      <c r="BG914">
        <v>387.63205189549865</v>
      </c>
      <c r="BH914">
        <v>6.6285807648599655E-3</v>
      </c>
    </row>
    <row r="915" spans="1:60" x14ac:dyDescent="0.25">
      <c r="A915" s="6" t="s">
        <v>554</v>
      </c>
      <c r="B915" t="s">
        <v>1269</v>
      </c>
      <c r="C915" s="6">
        <v>140617</v>
      </c>
      <c r="D915" t="s">
        <v>2057</v>
      </c>
      <c r="F915" s="2" t="s">
        <v>1274</v>
      </c>
      <c r="G915" s="2">
        <v>4389</v>
      </c>
      <c r="H915" s="2">
        <v>0</v>
      </c>
      <c r="I915">
        <v>9.3223964210680226</v>
      </c>
      <c r="J915">
        <v>9.333096420839776E-2</v>
      </c>
      <c r="K915">
        <v>1581.1318366717355</v>
      </c>
      <c r="L915">
        <v>0.8966811957126708</v>
      </c>
      <c r="M915">
        <v>0.9973121816369841</v>
      </c>
      <c r="N915">
        <v>24.477243423461914</v>
      </c>
      <c r="O915" s="2">
        <v>6</v>
      </c>
      <c r="P915">
        <v>1.4200000166893005</v>
      </c>
      <c r="Q915" s="2">
        <v>0</v>
      </c>
      <c r="R915">
        <v>1.4200000166893005</v>
      </c>
      <c r="S915" s="2">
        <v>26.077651977539063</v>
      </c>
      <c r="T915" s="2">
        <v>24.477243423461914</v>
      </c>
      <c r="U915" s="2">
        <v>26.991579055786133</v>
      </c>
      <c r="V915" s="2">
        <v>1799.0089111328125</v>
      </c>
      <c r="W915" s="2">
        <v>1777.20751953125</v>
      </c>
      <c r="X915" s="2">
        <v>19.095367431640625</v>
      </c>
      <c r="Y915" s="2">
        <v>20.848880767822266</v>
      </c>
      <c r="Z915" s="2">
        <v>56.324314117431641</v>
      </c>
      <c r="AA915" s="2">
        <v>61.496536254882813</v>
      </c>
      <c r="AB915" s="2">
        <v>300.4207763671875</v>
      </c>
      <c r="AC915" s="2">
        <v>1500.5643310546875</v>
      </c>
      <c r="AD915" s="2">
        <v>0.14917370676994324</v>
      </c>
      <c r="AE915" s="2">
        <v>99.986465454101563</v>
      </c>
      <c r="AF915" s="2">
        <v>-11.281905174255371</v>
      </c>
      <c r="AG915" s="2">
        <v>8.2187861204147339E-2</v>
      </c>
      <c r="AH915" s="2">
        <v>0.66666668653488159</v>
      </c>
      <c r="AI915" s="2">
        <v>-0.21956524252891541</v>
      </c>
      <c r="AJ915" s="2">
        <v>2.737391471862793</v>
      </c>
      <c r="AK915" s="2">
        <v>1</v>
      </c>
      <c r="AL915" s="2">
        <v>0</v>
      </c>
      <c r="AM915" s="2">
        <v>0.15999999642372131</v>
      </c>
      <c r="AN915" s="2">
        <v>111115</v>
      </c>
      <c r="AO915">
        <v>0.50070129394531238</v>
      </c>
      <c r="AP915">
        <v>8.9668119571267076E-4</v>
      </c>
      <c r="AQ915">
        <v>297.62724342346189</v>
      </c>
      <c r="AR915">
        <v>299.22765197753904</v>
      </c>
      <c r="AS915">
        <v>240.09028760231377</v>
      </c>
      <c r="AT915">
        <v>2.594886904279611</v>
      </c>
      <c r="AU915">
        <v>3.0819180782855273</v>
      </c>
      <c r="AV915">
        <v>30.823352583658146</v>
      </c>
      <c r="AW915">
        <v>9.9744718158358801</v>
      </c>
      <c r="AX915">
        <v>25.277447700500488</v>
      </c>
      <c r="AY915">
        <v>3.2326548918272069</v>
      </c>
      <c r="AZ915">
        <v>8.7575006661753121E-2</v>
      </c>
      <c r="BA915">
        <v>2.0846058966485432</v>
      </c>
      <c r="BB915">
        <v>1.1480489951786637</v>
      </c>
      <c r="BC915">
        <v>5.5223963206037542E-2</v>
      </c>
      <c r="BD915">
        <v>158.09178376575866</v>
      </c>
      <c r="BE915">
        <v>0.88967203846221021</v>
      </c>
      <c r="BF915">
        <v>68.83031340510027</v>
      </c>
      <c r="BG915">
        <v>1768.3446779674985</v>
      </c>
      <c r="BH915">
        <v>3.6286108434822376E-3</v>
      </c>
    </row>
    <row r="916" spans="1:60" x14ac:dyDescent="0.25">
      <c r="A916" s="6" t="s">
        <v>554</v>
      </c>
      <c r="B916" t="s">
        <v>1269</v>
      </c>
      <c r="C916" s="6">
        <v>140617</v>
      </c>
      <c r="D916" t="s">
        <v>2057</v>
      </c>
      <c r="F916" s="2" t="s">
        <v>1275</v>
      </c>
      <c r="G916" s="2">
        <v>4552</v>
      </c>
      <c r="H916" s="2">
        <v>0</v>
      </c>
      <c r="I916">
        <v>4.879790032358895</v>
      </c>
      <c r="J916">
        <v>8.6626756595730645E-2</v>
      </c>
      <c r="K916">
        <v>287.91698831488509</v>
      </c>
      <c r="L916">
        <v>0.85594407790762095</v>
      </c>
      <c r="M916">
        <v>1.0207723806892797</v>
      </c>
      <c r="N916">
        <v>24.693120956420898</v>
      </c>
      <c r="O916" s="2">
        <v>6</v>
      </c>
      <c r="P916">
        <v>1.4200000166893005</v>
      </c>
      <c r="Q916" s="2">
        <v>0</v>
      </c>
      <c r="R916">
        <v>1.4200000166893005</v>
      </c>
      <c r="S916" s="2">
        <v>26.161705017089844</v>
      </c>
      <c r="T916" s="2">
        <v>24.693120956420898</v>
      </c>
      <c r="U916" s="2">
        <v>27.001611709594727</v>
      </c>
      <c r="V916" s="2">
        <v>398.78924560546875</v>
      </c>
      <c r="W916" s="2">
        <v>388.38003540039062</v>
      </c>
      <c r="X916" s="2">
        <v>19.342668533325195</v>
      </c>
      <c r="Y916" s="2">
        <v>21.016130447387695</v>
      </c>
      <c r="Z916" s="2">
        <v>56.767299652099609</v>
      </c>
      <c r="AA916" s="2">
        <v>61.678607940673828</v>
      </c>
      <c r="AB916" s="2">
        <v>300.43902587890625</v>
      </c>
      <c r="AC916" s="2">
        <v>1499.543212890625</v>
      </c>
      <c r="AD916" s="2">
        <v>1.0011433623731136E-3</v>
      </c>
      <c r="AE916" s="2">
        <v>99.980026245117188</v>
      </c>
      <c r="AF916" s="2">
        <v>4.8873147964477539</v>
      </c>
      <c r="AG916" s="2">
        <v>3.0304163694381714E-2</v>
      </c>
      <c r="AH916" s="2">
        <v>1</v>
      </c>
      <c r="AI916" s="2">
        <v>-0.21956524252891541</v>
      </c>
      <c r="AJ916" s="2">
        <v>2.737391471862793</v>
      </c>
      <c r="AK916" s="2">
        <v>1</v>
      </c>
      <c r="AL916" s="2">
        <v>0</v>
      </c>
      <c r="AM916" s="2">
        <v>0.15999999642372131</v>
      </c>
      <c r="AN916" s="2">
        <v>111115</v>
      </c>
      <c r="AO916">
        <v>0.50073170979817694</v>
      </c>
      <c r="AP916">
        <v>8.5594407790762098E-4</v>
      </c>
      <c r="AQ916">
        <v>297.84312095642088</v>
      </c>
      <c r="AR916">
        <v>299.31170501708982</v>
      </c>
      <c r="AS916">
        <v>239.92690869971557</v>
      </c>
      <c r="AT916">
        <v>2.5958884923271</v>
      </c>
      <c r="AU916">
        <v>3.1219656543899079</v>
      </c>
      <c r="AV916">
        <v>31.225893527332193</v>
      </c>
      <c r="AW916">
        <v>10.209763079944498</v>
      </c>
      <c r="AX916">
        <v>25.427412986755371</v>
      </c>
      <c r="AY916">
        <v>3.2616098577202886</v>
      </c>
      <c r="AZ916">
        <v>8.164596434422039E-2</v>
      </c>
      <c r="BA916">
        <v>2.1011932737006283</v>
      </c>
      <c r="BB916">
        <v>1.1604165840196603</v>
      </c>
      <c r="BC916">
        <v>5.1454006209239435E-2</v>
      </c>
      <c r="BD916">
        <v>28.78594804813731</v>
      </c>
      <c r="BE916">
        <v>0.74132798308765879</v>
      </c>
      <c r="BF916">
        <v>68.356940874337965</v>
      </c>
      <c r="BG916">
        <v>383.74079845232097</v>
      </c>
      <c r="BH916">
        <v>8.6925216204913336E-3</v>
      </c>
    </row>
    <row r="917" spans="1:60" x14ac:dyDescent="0.25">
      <c r="A917" s="6" t="s">
        <v>554</v>
      </c>
      <c r="B917" t="s">
        <v>1269</v>
      </c>
      <c r="C917" s="6">
        <v>140617</v>
      </c>
      <c r="D917" t="s">
        <v>2058</v>
      </c>
      <c r="F917" s="2" t="s">
        <v>1270</v>
      </c>
      <c r="G917" s="2">
        <v>3512.5</v>
      </c>
      <c r="H917" s="2">
        <v>0</v>
      </c>
      <c r="I917">
        <v>6.4740017593049588</v>
      </c>
      <c r="J917">
        <v>7.4382570478903384E-2</v>
      </c>
      <c r="K917">
        <v>1599.0333530247087</v>
      </c>
      <c r="L917">
        <v>0.9980357236518691</v>
      </c>
      <c r="M917">
        <v>1.3738351812464931</v>
      </c>
      <c r="N917">
        <v>26.091724395751953</v>
      </c>
      <c r="O917" s="2">
        <v>6</v>
      </c>
      <c r="P917">
        <v>1.4200000166893005</v>
      </c>
      <c r="Q917" s="2">
        <v>0</v>
      </c>
      <c r="R917">
        <v>1.4200000166893005</v>
      </c>
      <c r="S917" s="2">
        <v>25.37786865234375</v>
      </c>
      <c r="T917" s="2">
        <v>26.091724395751953</v>
      </c>
      <c r="U917" s="2">
        <v>25.034553527832031</v>
      </c>
      <c r="V917" s="2">
        <v>1798.94677734375</v>
      </c>
      <c r="W917" s="2">
        <v>1782.463134765625</v>
      </c>
      <c r="X917" s="2">
        <v>18.234725952148438</v>
      </c>
      <c r="Y917" s="2">
        <v>20.187860488891602</v>
      </c>
      <c r="Z917" s="2">
        <v>56.071872711181641</v>
      </c>
      <c r="AA917" s="2">
        <v>62.077774047851563</v>
      </c>
      <c r="AB917" s="2">
        <v>300.40557861328125</v>
      </c>
      <c r="AC917" s="2">
        <v>1499.037841796875</v>
      </c>
      <c r="AD917" s="2">
        <v>0.20023523271083832</v>
      </c>
      <c r="AE917" s="2">
        <v>99.999748229980469</v>
      </c>
      <c r="AF917" s="2">
        <v>-9.0901327133178711</v>
      </c>
      <c r="AG917" s="2">
        <v>0.20285627245903015</v>
      </c>
      <c r="AH917" s="2">
        <v>0.66666668653488159</v>
      </c>
      <c r="AI917" s="2">
        <v>-0.21956524252891541</v>
      </c>
      <c r="AJ917" s="2">
        <v>2.737391471862793</v>
      </c>
      <c r="AK917" s="2">
        <v>1</v>
      </c>
      <c r="AL917" s="2">
        <v>0</v>
      </c>
      <c r="AM917" s="2">
        <v>0.15999999642372131</v>
      </c>
      <c r="AN917" s="2">
        <v>111115</v>
      </c>
      <c r="AO917">
        <v>0.50067596435546868</v>
      </c>
      <c r="AP917">
        <v>9.9803572365186909E-4</v>
      </c>
      <c r="AQ917">
        <v>299.24172439575193</v>
      </c>
      <c r="AR917">
        <v>298.52786865234373</v>
      </c>
      <c r="AS917">
        <v>239.84604932652292</v>
      </c>
      <c r="AT917">
        <v>2.219432205103165</v>
      </c>
      <c r="AU917">
        <v>3.3926161474376237</v>
      </c>
      <c r="AV917">
        <v>33.92624689049466</v>
      </c>
      <c r="AW917">
        <v>13.738386401603059</v>
      </c>
      <c r="AX917">
        <v>25.734796524047852</v>
      </c>
      <c r="AY917">
        <v>3.3216678156042909</v>
      </c>
      <c r="AZ917">
        <v>7.0680194100486524E-2</v>
      </c>
      <c r="BA917">
        <v>2.0187809661911307</v>
      </c>
      <c r="BB917">
        <v>1.3028868494131602</v>
      </c>
      <c r="BC917">
        <v>4.4493477716402316E-2</v>
      </c>
      <c r="BD917">
        <v>159.90293271381236</v>
      </c>
      <c r="BE917">
        <v>0.89709196327079421</v>
      </c>
      <c r="BF917">
        <v>60.450674057595599</v>
      </c>
      <c r="BG917">
        <v>1776.3082740104551</v>
      </c>
      <c r="BH917">
        <v>2.2032086205197796E-3</v>
      </c>
    </row>
    <row r="918" spans="1:60" x14ac:dyDescent="0.25">
      <c r="A918" s="6" t="s">
        <v>554</v>
      </c>
      <c r="B918" t="s">
        <v>1269</v>
      </c>
      <c r="C918" s="6">
        <v>140617</v>
      </c>
      <c r="D918" t="s">
        <v>2058</v>
      </c>
      <c r="F918" s="2" t="s">
        <v>1271</v>
      </c>
      <c r="G918" s="2">
        <v>3622</v>
      </c>
      <c r="H918" s="2">
        <v>0</v>
      </c>
      <c r="I918">
        <v>2.1765638104486706</v>
      </c>
      <c r="J918">
        <v>7.6472839811644183E-2</v>
      </c>
      <c r="K918">
        <v>339.02223354467748</v>
      </c>
      <c r="L918">
        <v>0.95662504401173487</v>
      </c>
      <c r="M918">
        <v>1.283053967519431</v>
      </c>
      <c r="N918">
        <v>25.685728073120117</v>
      </c>
      <c r="O918" s="2">
        <v>6</v>
      </c>
      <c r="P918">
        <v>1.4200000166893005</v>
      </c>
      <c r="Q918" s="2">
        <v>0</v>
      </c>
      <c r="R918">
        <v>1.4200000166893005</v>
      </c>
      <c r="S918" s="2">
        <v>25.194847106933594</v>
      </c>
      <c r="T918" s="2">
        <v>25.685728073120117</v>
      </c>
      <c r="U918" s="2">
        <v>25.042375564575195</v>
      </c>
      <c r="V918" s="2">
        <v>399.43960571289062</v>
      </c>
      <c r="W918" s="2">
        <v>394.3387451171875</v>
      </c>
      <c r="X918" s="2">
        <v>18.418331146240234</v>
      </c>
      <c r="Y918" s="2">
        <v>20.290288925170898</v>
      </c>
      <c r="Z918" s="2">
        <v>57.2547607421875</v>
      </c>
      <c r="AA918" s="2">
        <v>63.073886871337891</v>
      </c>
      <c r="AB918" s="2">
        <v>300.39614868164062</v>
      </c>
      <c r="AC918" s="2">
        <v>1500.099365234375</v>
      </c>
      <c r="AD918" s="2">
        <v>0.18721459805965424</v>
      </c>
      <c r="AE918" s="2">
        <v>99.996719360351563</v>
      </c>
      <c r="AF918" s="2">
        <v>5.5443582534790039</v>
      </c>
      <c r="AG918" s="2">
        <v>0.19269010424613953</v>
      </c>
      <c r="AH918" s="2">
        <v>0.66666668653488159</v>
      </c>
      <c r="AI918" s="2">
        <v>-0.21956524252891541</v>
      </c>
      <c r="AJ918" s="2">
        <v>2.737391471862793</v>
      </c>
      <c r="AK918" s="2">
        <v>1</v>
      </c>
      <c r="AL918" s="2">
        <v>0</v>
      </c>
      <c r="AM918" s="2">
        <v>0.15999999642372131</v>
      </c>
      <c r="AN918" s="2">
        <v>111115</v>
      </c>
      <c r="AO918">
        <v>0.50066024780273433</v>
      </c>
      <c r="AP918">
        <v>9.5662504401173491E-4</v>
      </c>
      <c r="AQ918">
        <v>298.83572807312009</v>
      </c>
      <c r="AR918">
        <v>298.34484710693357</v>
      </c>
      <c r="AS918">
        <v>240.01589307272661</v>
      </c>
      <c r="AT918">
        <v>2.2748527075265645</v>
      </c>
      <c r="AU918">
        <v>3.3120162949101948</v>
      </c>
      <c r="AV918">
        <v>33.121249537946348</v>
      </c>
      <c r="AW918">
        <v>12.830960612775449</v>
      </c>
      <c r="AX918">
        <v>25.440287590026855</v>
      </c>
      <c r="AY918">
        <v>3.2641061858658982</v>
      </c>
      <c r="AZ918">
        <v>7.2564920464191787E-2</v>
      </c>
      <c r="BA918">
        <v>2.0289623273907638</v>
      </c>
      <c r="BB918">
        <v>1.2351438584751344</v>
      </c>
      <c r="BC918">
        <v>4.5688700857071066E-2</v>
      </c>
      <c r="BD918">
        <v>33.901111144686681</v>
      </c>
      <c r="BE918">
        <v>0.85972336662969462</v>
      </c>
      <c r="BF918">
        <v>62.231667080017559</v>
      </c>
      <c r="BG918">
        <v>392.26947673016565</v>
      </c>
      <c r="BH918">
        <v>3.4530138709576506E-3</v>
      </c>
    </row>
    <row r="919" spans="1:60" x14ac:dyDescent="0.25">
      <c r="A919" s="6" t="s">
        <v>554</v>
      </c>
      <c r="B919" t="s">
        <v>1269</v>
      </c>
      <c r="C919" s="6">
        <v>140617</v>
      </c>
      <c r="D919" t="s">
        <v>1215</v>
      </c>
      <c r="F919" s="2" t="s">
        <v>1278</v>
      </c>
      <c r="G919" s="2">
        <v>5300</v>
      </c>
      <c r="H919" s="2">
        <v>0</v>
      </c>
      <c r="I919">
        <v>25.742328215090524</v>
      </c>
      <c r="J919">
        <v>0.32923771895492632</v>
      </c>
      <c r="K919">
        <v>1586.9802514811677</v>
      </c>
      <c r="L919">
        <v>2.7155442127421736</v>
      </c>
      <c r="M919">
        <v>0.98921482416205242</v>
      </c>
      <c r="N919">
        <v>24.606403350830078</v>
      </c>
      <c r="O919" s="2">
        <v>6</v>
      </c>
      <c r="P919">
        <v>1.4200000166893005</v>
      </c>
      <c r="Q919" s="2">
        <v>0</v>
      </c>
      <c r="R919">
        <v>1.4200000166893005</v>
      </c>
      <c r="S919" s="2">
        <v>25.163494110107422</v>
      </c>
      <c r="T919" s="2">
        <v>24.606403350830078</v>
      </c>
      <c r="U919" s="2">
        <v>26.026901245117188</v>
      </c>
      <c r="V919" s="2">
        <v>1800.0213623046875</v>
      </c>
      <c r="W919" s="2">
        <v>1763.4124755859375</v>
      </c>
      <c r="X919" s="2">
        <v>17.984880447387695</v>
      </c>
      <c r="Y919" s="2">
        <v>21.172080993652344</v>
      </c>
      <c r="Z919" s="2">
        <v>55.997806549072266</v>
      </c>
      <c r="AA919" s="2">
        <v>65.921493530273438</v>
      </c>
      <c r="AB919" s="2">
        <v>500.38592529296875</v>
      </c>
      <c r="AC919" s="2">
        <v>1500.6422119140625</v>
      </c>
      <c r="AD919" s="2">
        <v>9.6110425889492035E-2</v>
      </c>
      <c r="AE919" s="2">
        <v>99.971725463867188</v>
      </c>
      <c r="AF919" s="2">
        <v>-10.696761131286621</v>
      </c>
      <c r="AG919" s="2">
        <v>0.12243673205375671</v>
      </c>
      <c r="AH919" s="2">
        <v>1</v>
      </c>
      <c r="AI919" s="2">
        <v>-0.21956524252891541</v>
      </c>
      <c r="AJ919" s="2">
        <v>2.737391471862793</v>
      </c>
      <c r="AK919" s="2">
        <v>1</v>
      </c>
      <c r="AL919" s="2">
        <v>0</v>
      </c>
      <c r="AM919" s="2">
        <v>0.15999999642372131</v>
      </c>
      <c r="AN919" s="2">
        <v>111115</v>
      </c>
      <c r="AO919">
        <v>0.83397654215494788</v>
      </c>
      <c r="AP919">
        <v>2.7155442127421736E-3</v>
      </c>
      <c r="AQ919">
        <v>297.75640335083006</v>
      </c>
      <c r="AR919">
        <v>298.3134941101074</v>
      </c>
      <c r="AS919">
        <v>240.10274853953524</v>
      </c>
      <c r="AT919">
        <v>1.5018581042885755</v>
      </c>
      <c r="AU919">
        <v>3.1058242927582249</v>
      </c>
      <c r="AV919">
        <v>31.067026985352616</v>
      </c>
      <c r="AW919">
        <v>9.894945991700272</v>
      </c>
      <c r="AX919">
        <v>24.88494873046875</v>
      </c>
      <c r="AY919">
        <v>3.1579326358343236</v>
      </c>
      <c r="AZ919">
        <v>0.26726931216045402</v>
      </c>
      <c r="BA919">
        <v>2.1166094685961725</v>
      </c>
      <c r="BB919">
        <v>1.0413231672381511</v>
      </c>
      <c r="BC919">
        <v>0.17168857990081826</v>
      </c>
      <c r="BD919">
        <v>158.6531540176542</v>
      </c>
      <c r="BE919">
        <v>0.89994840881107763</v>
      </c>
      <c r="BF919">
        <v>73.451034734233303</v>
      </c>
      <c r="BG919">
        <v>1738.939135669086</v>
      </c>
      <c r="BH919">
        <v>1.0873299732478163E-2</v>
      </c>
    </row>
    <row r="920" spans="1:60" x14ac:dyDescent="0.25">
      <c r="A920" s="6" t="s">
        <v>554</v>
      </c>
      <c r="B920" t="s">
        <v>1269</v>
      </c>
      <c r="C920" s="6">
        <v>140617</v>
      </c>
      <c r="D920" t="s">
        <v>1215</v>
      </c>
      <c r="F920" s="2" t="s">
        <v>1279</v>
      </c>
      <c r="G920" s="2">
        <v>5526</v>
      </c>
      <c r="H920" s="2">
        <v>0</v>
      </c>
      <c r="I920">
        <v>14.763241377367695</v>
      </c>
      <c r="J920">
        <v>0.28702780965722335</v>
      </c>
      <c r="K920">
        <v>283.32308345469778</v>
      </c>
      <c r="L920">
        <v>2.5775940075732904</v>
      </c>
      <c r="M920">
        <v>1.051967839248332</v>
      </c>
      <c r="N920">
        <v>24.284372329711914</v>
      </c>
      <c r="O920" s="2">
        <v>6</v>
      </c>
      <c r="P920">
        <v>1.4200000166893005</v>
      </c>
      <c r="Q920" s="2">
        <v>0</v>
      </c>
      <c r="R920">
        <v>1.4200000166893005</v>
      </c>
      <c r="S920" s="2">
        <v>25.052484512329102</v>
      </c>
      <c r="T920" s="2">
        <v>24.284372329711914</v>
      </c>
      <c r="U920" s="2">
        <v>26.029691696166992</v>
      </c>
      <c r="V920" s="2">
        <v>399.0010986328125</v>
      </c>
      <c r="W920" s="2">
        <v>385.4989013671875</v>
      </c>
      <c r="X920" s="2">
        <v>17.787694931030273</v>
      </c>
      <c r="Y920" s="2">
        <v>19.952383041381836</v>
      </c>
      <c r="Z920" s="2">
        <v>55.747871398925781</v>
      </c>
      <c r="AA920" s="2">
        <v>62.532154083251953</v>
      </c>
      <c r="AB920" s="2">
        <v>700.1927490234375</v>
      </c>
      <c r="AC920" s="2">
        <v>1500.7816162109375</v>
      </c>
      <c r="AD920" s="2">
        <v>0.24228785932064056</v>
      </c>
      <c r="AE920" s="2">
        <v>99.965560913085938</v>
      </c>
      <c r="AF920" s="2">
        <v>4.5114297866821289</v>
      </c>
      <c r="AG920" s="2">
        <v>0.15233823657035828</v>
      </c>
      <c r="AH920" s="2">
        <v>1</v>
      </c>
      <c r="AI920" s="2">
        <v>-0.21956524252891541</v>
      </c>
      <c r="AJ920" s="2">
        <v>2.737391471862793</v>
      </c>
      <c r="AK920" s="2">
        <v>1</v>
      </c>
      <c r="AL920" s="2">
        <v>0</v>
      </c>
      <c r="AM920" s="2">
        <v>0.15999999642372131</v>
      </c>
      <c r="AN920" s="2">
        <v>111115</v>
      </c>
      <c r="AO920">
        <v>1.1669879150390623</v>
      </c>
      <c r="AP920">
        <v>2.5775940075732904E-3</v>
      </c>
      <c r="AQ920">
        <v>297.43437232971189</v>
      </c>
      <c r="AR920">
        <v>298.20248451232908</v>
      </c>
      <c r="AS920">
        <v>240.12505322653669</v>
      </c>
      <c r="AT920">
        <v>1.6032430588489812</v>
      </c>
      <c r="AU920">
        <v>3.0465190015328107</v>
      </c>
      <c r="AV920">
        <v>30.475685563166863</v>
      </c>
      <c r="AW920">
        <v>10.523302521785027</v>
      </c>
      <c r="AX920">
        <v>24.668428421020508</v>
      </c>
      <c r="AY920">
        <v>3.1173620087307699</v>
      </c>
      <c r="AZ920">
        <v>0.23876558320427319</v>
      </c>
      <c r="BA920">
        <v>1.9945511622844787</v>
      </c>
      <c r="BB920">
        <v>1.1228108464462911</v>
      </c>
      <c r="BC920">
        <v>0.15292480614987858</v>
      </c>
      <c r="BD920">
        <v>28.32255095717392</v>
      </c>
      <c r="BE920">
        <v>0.73495172735870573</v>
      </c>
      <c r="BF920">
        <v>70.532923367707426</v>
      </c>
      <c r="BG920">
        <v>371.46342557479022</v>
      </c>
      <c r="BH920">
        <v>2.8032223390972565E-2</v>
      </c>
    </row>
    <row r="921" spans="1:60" x14ac:dyDescent="0.25">
      <c r="A921" s="6" t="s">
        <v>554</v>
      </c>
      <c r="B921" t="s">
        <v>1269</v>
      </c>
      <c r="C921" s="6">
        <v>140617</v>
      </c>
      <c r="D921" t="s">
        <v>1216</v>
      </c>
      <c r="F921" s="2" t="s">
        <v>1280</v>
      </c>
      <c r="G921" s="2">
        <v>5941.5</v>
      </c>
      <c r="H921" s="2">
        <v>0</v>
      </c>
      <c r="I921">
        <v>22.22214685133078</v>
      </c>
      <c r="J921">
        <v>0.203329710096395</v>
      </c>
      <c r="K921">
        <v>1540.8171155103748</v>
      </c>
      <c r="L921">
        <v>2.1584665493153015</v>
      </c>
      <c r="M921">
        <v>1.1823066720860711</v>
      </c>
      <c r="N921">
        <v>24.6820068359375</v>
      </c>
      <c r="O921" s="2">
        <v>6</v>
      </c>
      <c r="P921">
        <v>1.4200000166893005</v>
      </c>
      <c r="Q921" s="2">
        <v>0</v>
      </c>
      <c r="R921">
        <v>1.4200000166893005</v>
      </c>
      <c r="S921" s="2">
        <v>26.15435791015625</v>
      </c>
      <c r="T921" s="2">
        <v>24.6820068359375</v>
      </c>
      <c r="U921" s="2">
        <v>27.594030380249023</v>
      </c>
      <c r="V921" s="2">
        <v>1799.8984375</v>
      </c>
      <c r="W921" s="2">
        <v>1768.6744384765625</v>
      </c>
      <c r="X921" s="2">
        <v>16.846944808959961</v>
      </c>
      <c r="Y921" s="2">
        <v>19.384965896606445</v>
      </c>
      <c r="Z921" s="2">
        <v>49.450908660888672</v>
      </c>
      <c r="AA921" s="2">
        <v>56.900775909423828</v>
      </c>
      <c r="AB921" s="2">
        <v>500.37994384765625</v>
      </c>
      <c r="AC921" s="2">
        <v>1499.150634765625</v>
      </c>
      <c r="AD921" s="2">
        <v>0.16118709743022919</v>
      </c>
      <c r="AE921" s="2">
        <v>99.953033447265625</v>
      </c>
      <c r="AF921" s="2">
        <v>-13.288374900817871</v>
      </c>
      <c r="AG921" s="2">
        <v>0.14392492175102234</v>
      </c>
      <c r="AH921" s="2">
        <v>1</v>
      </c>
      <c r="AI921" s="2">
        <v>-0.21956524252891541</v>
      </c>
      <c r="AJ921" s="2">
        <v>2.737391471862793</v>
      </c>
      <c r="AK921" s="2">
        <v>1</v>
      </c>
      <c r="AL921" s="2">
        <v>0</v>
      </c>
      <c r="AM921" s="2">
        <v>0.15999999642372131</v>
      </c>
      <c r="AN921" s="2">
        <v>111115</v>
      </c>
      <c r="AO921">
        <v>0.8339665730794269</v>
      </c>
      <c r="AP921">
        <v>2.1584665493153015E-3</v>
      </c>
      <c r="AQ921">
        <v>297.83200683593748</v>
      </c>
      <c r="AR921">
        <v>299.30435791015623</v>
      </c>
      <c r="AS921">
        <v>239.86409620111954</v>
      </c>
      <c r="AT921">
        <v>1.914870873906086</v>
      </c>
      <c r="AU921">
        <v>3.1198928167236786</v>
      </c>
      <c r="AV921">
        <v>31.21358811355843</v>
      </c>
      <c r="AW921">
        <v>11.828622216951985</v>
      </c>
      <c r="AX921">
        <v>25.418182373046875</v>
      </c>
      <c r="AY921">
        <v>3.2598211096798808</v>
      </c>
      <c r="AZ921">
        <v>0.17786170422814421</v>
      </c>
      <c r="BA921">
        <v>1.9375861446376075</v>
      </c>
      <c r="BB921">
        <v>1.3222349650422733</v>
      </c>
      <c r="BC921">
        <v>0.11320180507176233</v>
      </c>
      <c r="BD921">
        <v>154.00934468272783</v>
      </c>
      <c r="BE921">
        <v>0.87117056818978444</v>
      </c>
      <c r="BF921">
        <v>65.990457803961021</v>
      </c>
      <c r="BG921">
        <v>1747.5477498169098</v>
      </c>
      <c r="BH921">
        <v>8.3914711014895522E-3</v>
      </c>
    </row>
    <row r="922" spans="1:60" x14ac:dyDescent="0.25">
      <c r="A922" s="6" t="s">
        <v>554</v>
      </c>
      <c r="B922" t="s">
        <v>1269</v>
      </c>
      <c r="C922" s="6">
        <v>140617</v>
      </c>
      <c r="D922" t="s">
        <v>1216</v>
      </c>
      <c r="F922" s="2" t="s">
        <v>1281</v>
      </c>
      <c r="G922" s="2">
        <v>6161</v>
      </c>
      <c r="H922" s="2">
        <v>0</v>
      </c>
      <c r="I922">
        <v>10.331379686645805</v>
      </c>
      <c r="J922">
        <v>0.15598726004691291</v>
      </c>
      <c r="K922">
        <v>262.91769029229249</v>
      </c>
      <c r="L922">
        <v>1.88329387068111</v>
      </c>
      <c r="M922">
        <v>1.305341804389401</v>
      </c>
      <c r="N922">
        <v>24.98516845703125</v>
      </c>
      <c r="O922" s="2">
        <v>6</v>
      </c>
      <c r="P922">
        <v>1.4200000166893005</v>
      </c>
      <c r="Q922" s="2">
        <v>0</v>
      </c>
      <c r="R922">
        <v>1.4200000166893005</v>
      </c>
      <c r="S922" s="2">
        <v>26.290842056274414</v>
      </c>
      <c r="T922" s="2">
        <v>24.98516845703125</v>
      </c>
      <c r="U922" s="2">
        <v>27.594707489013672</v>
      </c>
      <c r="V922" s="2">
        <v>398.97024536132812</v>
      </c>
      <c r="W922" s="2">
        <v>385.71099853515625</v>
      </c>
      <c r="X922" s="2">
        <v>16.510480880737305</v>
      </c>
      <c r="Y922" s="2">
        <v>18.726425170898437</v>
      </c>
      <c r="Z922" s="2">
        <v>48.068000793457031</v>
      </c>
      <c r="AA922" s="2">
        <v>54.519420623779297</v>
      </c>
      <c r="AB922" s="2">
        <v>500.38076782226562</v>
      </c>
      <c r="AC922" s="2">
        <v>1499.1873779296875</v>
      </c>
      <c r="AD922" s="2">
        <v>1.5017473138868809E-2</v>
      </c>
      <c r="AE922" s="2">
        <v>99.940338134765625</v>
      </c>
      <c r="AF922" s="2">
        <v>4.0256509780883789</v>
      </c>
      <c r="AG922" s="2">
        <v>0.15204641222953796</v>
      </c>
      <c r="AH922" s="2">
        <v>1</v>
      </c>
      <c r="AI922" s="2">
        <v>-0.21956524252891541</v>
      </c>
      <c r="AJ922" s="2">
        <v>2.737391471862793</v>
      </c>
      <c r="AK922" s="2">
        <v>1</v>
      </c>
      <c r="AL922" s="2">
        <v>0</v>
      </c>
      <c r="AM922" s="2">
        <v>0.15999999642372131</v>
      </c>
      <c r="AN922" s="2">
        <v>111115</v>
      </c>
      <c r="AO922">
        <v>0.83396794637044269</v>
      </c>
      <c r="AP922">
        <v>1.88329387068111E-3</v>
      </c>
      <c r="AQ922">
        <v>298.13516845703123</v>
      </c>
      <c r="AR922">
        <v>299.44084205627439</v>
      </c>
      <c r="AS922">
        <v>239.86997510723813</v>
      </c>
      <c r="AT922">
        <v>2.0356638024333678</v>
      </c>
      <c r="AU922">
        <v>3.1768670680243769</v>
      </c>
      <c r="AV922">
        <v>31.787635776662032</v>
      </c>
      <c r="AW922">
        <v>13.061210605763595</v>
      </c>
      <c r="AX922">
        <v>25.638005256652832</v>
      </c>
      <c r="AY922">
        <v>3.3026529619122482</v>
      </c>
      <c r="AZ922">
        <v>0.14054803305814331</v>
      </c>
      <c r="BA922">
        <v>1.871525263634976</v>
      </c>
      <c r="BB922">
        <v>1.4311276982772723</v>
      </c>
      <c r="BC922">
        <v>8.9110384435709275E-2</v>
      </c>
      <c r="BD922">
        <v>26.276082869423298</v>
      </c>
      <c r="BE922">
        <v>0.68164426550135937</v>
      </c>
      <c r="BF922">
        <v>62.018620444004391</v>
      </c>
      <c r="BG922">
        <v>375.88891232878433</v>
      </c>
      <c r="BH922">
        <v>1.7045938159743843E-2</v>
      </c>
    </row>
    <row r="923" spans="1:60" x14ac:dyDescent="0.25">
      <c r="A923" s="6" t="s">
        <v>554</v>
      </c>
      <c r="B923" t="s">
        <v>1269</v>
      </c>
      <c r="C923" s="6">
        <v>140617</v>
      </c>
      <c r="D923" t="s">
        <v>1214</v>
      </c>
      <c r="F923" s="2" t="s">
        <v>1276</v>
      </c>
      <c r="G923" s="2">
        <v>4940.5</v>
      </c>
      <c r="H923" s="2">
        <v>0</v>
      </c>
      <c r="I923">
        <v>14.726620323400176</v>
      </c>
      <c r="J923">
        <v>0.14092380877015531</v>
      </c>
      <c r="K923">
        <v>1556.7148220828819</v>
      </c>
      <c r="L923">
        <v>1.3591234579808096</v>
      </c>
      <c r="M923">
        <v>1.0311146616061886</v>
      </c>
      <c r="N923">
        <v>25.243339538574219</v>
      </c>
      <c r="O923" s="2">
        <v>6</v>
      </c>
      <c r="P923">
        <v>1.4200000166893005</v>
      </c>
      <c r="Q923" s="2">
        <v>0</v>
      </c>
      <c r="R923">
        <v>1.4200000166893005</v>
      </c>
      <c r="S923" s="2">
        <v>25.213081359863281</v>
      </c>
      <c r="T923" s="2">
        <v>25.243339538574219</v>
      </c>
      <c r="U923" s="2">
        <v>25.624294281005859</v>
      </c>
      <c r="V923" s="2">
        <v>1800.1484375</v>
      </c>
      <c r="W923" s="2">
        <v>1765.938232421875</v>
      </c>
      <c r="X923" s="2">
        <v>19.300888061523438</v>
      </c>
      <c r="Y923" s="2">
        <v>21.956092834472656</v>
      </c>
      <c r="Z923" s="2">
        <v>59.918125152587891</v>
      </c>
      <c r="AA923" s="2">
        <v>68.161003112792969</v>
      </c>
      <c r="AB923" s="2">
        <v>300.379638671875</v>
      </c>
      <c r="AC923" s="2">
        <v>1500.1500244140625</v>
      </c>
      <c r="AD923" s="2">
        <v>0.14616844058036804</v>
      </c>
      <c r="AE923" s="2">
        <v>99.97161865234375</v>
      </c>
      <c r="AF923" s="2">
        <v>-9.6407613754272461</v>
      </c>
      <c r="AG923" s="2">
        <v>-0.14762094616889954</v>
      </c>
      <c r="AH923" s="2">
        <v>0.66666668653488159</v>
      </c>
      <c r="AI923" s="2">
        <v>-0.21956524252891541</v>
      </c>
      <c r="AJ923" s="2">
        <v>2.737391471862793</v>
      </c>
      <c r="AK923" s="2">
        <v>1</v>
      </c>
      <c r="AL923" s="2">
        <v>0</v>
      </c>
      <c r="AM923" s="2">
        <v>0.15999999642372131</v>
      </c>
      <c r="AN923" s="2">
        <v>111115</v>
      </c>
      <c r="AO923">
        <v>0.50063273111979156</v>
      </c>
      <c r="AP923">
        <v>1.3591234579808096E-3</v>
      </c>
      <c r="AQ923">
        <v>298.3933395385742</v>
      </c>
      <c r="AR923">
        <v>298.36308135986326</v>
      </c>
      <c r="AS923">
        <v>240.02399854129544</v>
      </c>
      <c r="AT923">
        <v>2.1286933439704874</v>
      </c>
      <c r="AU923">
        <v>3.226100801549546</v>
      </c>
      <c r="AV923">
        <v>32.270166723702566</v>
      </c>
      <c r="AW923">
        <v>10.31407388922991</v>
      </c>
      <c r="AX923">
        <v>25.22821044921875</v>
      </c>
      <c r="AY923">
        <v>3.2231973744134321</v>
      </c>
      <c r="AZ923">
        <v>0.12820088177373914</v>
      </c>
      <c r="BA923">
        <v>2.1949861399433575</v>
      </c>
      <c r="BB923">
        <v>1.0282112344700747</v>
      </c>
      <c r="BC923">
        <v>8.1179100132415888E-2</v>
      </c>
      <c r="BD923">
        <v>155.62730054372102</v>
      </c>
      <c r="BE923">
        <v>0.88152280385704307</v>
      </c>
      <c r="BF923">
        <v>70.113619134937409</v>
      </c>
      <c r="BG923">
        <v>1751.9375724198123</v>
      </c>
      <c r="BH923">
        <v>5.8936840259299177E-3</v>
      </c>
    </row>
    <row r="924" spans="1:60" x14ac:dyDescent="0.25">
      <c r="A924" s="6" t="s">
        <v>554</v>
      </c>
      <c r="B924" t="s">
        <v>1269</v>
      </c>
      <c r="C924" s="6">
        <v>140617</v>
      </c>
      <c r="D924" t="s">
        <v>1214</v>
      </c>
      <c r="F924" s="2" t="s">
        <v>1277</v>
      </c>
      <c r="G924" s="2">
        <v>5076.5</v>
      </c>
      <c r="H924" s="2">
        <v>0</v>
      </c>
      <c r="I924">
        <v>7.3561351596204858</v>
      </c>
      <c r="J924">
        <v>0.1437156335114407</v>
      </c>
      <c r="K924">
        <v>288.60501430218858</v>
      </c>
      <c r="L924">
        <v>1.3926955455872461</v>
      </c>
      <c r="M924">
        <v>1.0383727522599542</v>
      </c>
      <c r="N924">
        <v>25.032745361328125</v>
      </c>
      <c r="O924" s="2">
        <v>6</v>
      </c>
      <c r="P924">
        <v>1.4200000166893005</v>
      </c>
      <c r="Q924" s="2">
        <v>0</v>
      </c>
      <c r="R924">
        <v>1.4200000166893005</v>
      </c>
      <c r="S924" s="2">
        <v>25.070154190063477</v>
      </c>
      <c r="T924" s="2">
        <v>25.032745361328125</v>
      </c>
      <c r="U924" s="2">
        <v>25.632070541381836</v>
      </c>
      <c r="V924" s="2">
        <v>399.01470947265625</v>
      </c>
      <c r="W924" s="2">
        <v>383.25869750976562</v>
      </c>
      <c r="X924" s="2">
        <v>18.759973526000977</v>
      </c>
      <c r="Y924" s="2">
        <v>21.481422424316406</v>
      </c>
      <c r="Z924" s="2">
        <v>58.736335754394531</v>
      </c>
      <c r="AA924" s="2">
        <v>67.257034301757812</v>
      </c>
      <c r="AB924" s="2">
        <v>300.45285034179687</v>
      </c>
      <c r="AC924" s="2">
        <v>1498.97021484375</v>
      </c>
      <c r="AD924" s="2">
        <v>9.5108203589916229E-2</v>
      </c>
      <c r="AE924" s="2">
        <v>99.970924377441406</v>
      </c>
      <c r="AF924" s="2">
        <v>5.1367349624633789</v>
      </c>
      <c r="AG924" s="2">
        <v>-0.15632990002632141</v>
      </c>
      <c r="AH924" s="2">
        <v>0.66666668653488159</v>
      </c>
      <c r="AI924" s="2">
        <v>-0.21956524252891541</v>
      </c>
      <c r="AJ924" s="2">
        <v>2.737391471862793</v>
      </c>
      <c r="AK924" s="2">
        <v>1</v>
      </c>
      <c r="AL924" s="2">
        <v>0</v>
      </c>
      <c r="AM924" s="2">
        <v>0.15999999642372131</v>
      </c>
      <c r="AN924" s="2">
        <v>111115</v>
      </c>
      <c r="AO924">
        <v>0.50075475056966134</v>
      </c>
      <c r="AP924">
        <v>1.3926955455872462E-3</v>
      </c>
      <c r="AQ924">
        <v>298.1827453613281</v>
      </c>
      <c r="AR924">
        <v>298.22015419006345</v>
      </c>
      <c r="AS924">
        <v>239.83522901426477</v>
      </c>
      <c r="AT924">
        <v>2.1186960377956803</v>
      </c>
      <c r="AU924">
        <v>3.1858904089611637</v>
      </c>
      <c r="AV924">
        <v>31.868169958425081</v>
      </c>
      <c r="AW924">
        <v>10.386747534108675</v>
      </c>
      <c r="AX924">
        <v>25.051449775695801</v>
      </c>
      <c r="AY924">
        <v>3.1894439793740577</v>
      </c>
      <c r="AZ924">
        <v>0.1305072325384484</v>
      </c>
      <c r="BA924">
        <v>2.1475176567012095</v>
      </c>
      <c r="BB924">
        <v>1.0419263226728481</v>
      </c>
      <c r="BC924">
        <v>8.2659075630511586E-2</v>
      </c>
      <c r="BD924">
        <v>28.852110059754491</v>
      </c>
      <c r="BE924">
        <v>0.75302926242093904</v>
      </c>
      <c r="BF924">
        <v>69.591496458217406</v>
      </c>
      <c r="BG924">
        <v>376.26518881344811</v>
      </c>
      <c r="BH924">
        <v>1.3605416316116056E-2</v>
      </c>
    </row>
    <row r="925" spans="1:60" x14ac:dyDescent="0.25">
      <c r="A925" s="6" t="s">
        <v>554</v>
      </c>
      <c r="B925" t="s">
        <v>1293</v>
      </c>
      <c r="C925" s="6">
        <v>140618</v>
      </c>
      <c r="D925" t="s">
        <v>1045</v>
      </c>
      <c r="F925" s="2" t="s">
        <v>1296</v>
      </c>
      <c r="G925" s="2">
        <v>1822.5</v>
      </c>
      <c r="H925" s="2">
        <v>0</v>
      </c>
      <c r="I925">
        <v>29.058395487271415</v>
      </c>
      <c r="J925">
        <v>0.22879106721162706</v>
      </c>
      <c r="K925">
        <v>1492.3174693852634</v>
      </c>
      <c r="L925">
        <v>2.7985991657398475</v>
      </c>
      <c r="M925">
        <v>1.3939946877952876</v>
      </c>
      <c r="N925">
        <v>25.572513580322266</v>
      </c>
      <c r="O925" s="2">
        <v>6</v>
      </c>
      <c r="P925">
        <v>1.4200000166893005</v>
      </c>
      <c r="Q925" s="2">
        <v>0</v>
      </c>
      <c r="R925">
        <v>1.4200000166893005</v>
      </c>
      <c r="S925" s="2">
        <v>26.193740844726563</v>
      </c>
      <c r="T925" s="2">
        <v>25.572513580322266</v>
      </c>
      <c r="U925" s="2">
        <v>27.007053375244141</v>
      </c>
      <c r="V925" s="2">
        <v>1800.5301513671875</v>
      </c>
      <c r="W925" s="2">
        <v>1759.7806396484375</v>
      </c>
      <c r="X925" s="2">
        <v>15.526354789733887</v>
      </c>
      <c r="Y925" s="2">
        <v>18.819011688232422</v>
      </c>
      <c r="Z925" s="2">
        <v>45.827083587646484</v>
      </c>
      <c r="AA925" s="2">
        <v>55.545585632324219</v>
      </c>
      <c r="AB925" s="2">
        <v>500.37384033203125</v>
      </c>
      <c r="AC925" s="2">
        <v>1499.1563720703125</v>
      </c>
      <c r="AD925" s="2">
        <v>5.4062627255916595E-2</v>
      </c>
      <c r="AE925" s="2">
        <v>100.74101257324219</v>
      </c>
      <c r="AF925" s="2">
        <v>-10.295351982116699</v>
      </c>
      <c r="AG925" s="2">
        <v>0.16934040188789368</v>
      </c>
      <c r="AH925" s="2">
        <v>0.66666668653488159</v>
      </c>
      <c r="AI925" s="2">
        <v>-0.21956524252891541</v>
      </c>
      <c r="AJ925" s="2">
        <v>2.737391471862793</v>
      </c>
      <c r="AK925" s="2">
        <v>1</v>
      </c>
      <c r="AL925" s="2">
        <v>0</v>
      </c>
      <c r="AM925" s="2">
        <v>0.15999999642372131</v>
      </c>
      <c r="AN925" s="2">
        <v>111115</v>
      </c>
      <c r="AO925">
        <v>0.83395640055338527</v>
      </c>
      <c r="AP925">
        <v>2.7985991657398473E-3</v>
      </c>
      <c r="AQ925">
        <v>298.72251358032224</v>
      </c>
      <c r="AR925">
        <v>299.34374084472654</v>
      </c>
      <c r="AS925">
        <v>239.86501416984902</v>
      </c>
      <c r="AT925">
        <v>1.463216976773688</v>
      </c>
      <c r="AU925">
        <v>3.2898409808955016</v>
      </c>
      <c r="AV925">
        <v>32.656421618788812</v>
      </c>
      <c r="AW925">
        <v>13.83740993055639</v>
      </c>
      <c r="AX925">
        <v>25.883127212524414</v>
      </c>
      <c r="AY925">
        <v>3.3509932748649227</v>
      </c>
      <c r="AZ925">
        <v>0.19704335038628512</v>
      </c>
      <c r="BA925">
        <v>1.895846293100214</v>
      </c>
      <c r="BB925">
        <v>1.4551469817647087</v>
      </c>
      <c r="BC925">
        <v>0.12565862799586286</v>
      </c>
      <c r="BD925">
        <v>150.33757294660978</v>
      </c>
      <c r="BE925">
        <v>0.84801334652902705</v>
      </c>
      <c r="BF925">
        <v>62.542995621567009</v>
      </c>
      <c r="BG925">
        <v>1732.1547006014243</v>
      </c>
      <c r="BH925">
        <v>1.0492129260158786E-2</v>
      </c>
    </row>
    <row r="926" spans="1:60" x14ac:dyDescent="0.25">
      <c r="A926" s="6" t="s">
        <v>554</v>
      </c>
      <c r="B926" t="s">
        <v>1293</v>
      </c>
      <c r="C926" s="6">
        <v>140618</v>
      </c>
      <c r="D926" t="s">
        <v>1045</v>
      </c>
      <c r="F926" s="2" t="s">
        <v>1297</v>
      </c>
      <c r="G926" s="2">
        <v>1951</v>
      </c>
      <c r="H926" s="2">
        <v>0</v>
      </c>
      <c r="I926">
        <v>12.472337740911136</v>
      </c>
      <c r="J926">
        <v>0.16851907229792762</v>
      </c>
      <c r="K926">
        <v>245.43078167341253</v>
      </c>
      <c r="L926">
        <v>2.2513250562372344</v>
      </c>
      <c r="M926">
        <v>1.4671608842860953</v>
      </c>
      <c r="N926">
        <v>25.622385025024414</v>
      </c>
      <c r="O926" s="2">
        <v>6</v>
      </c>
      <c r="P926">
        <v>1.4200000166893005</v>
      </c>
      <c r="Q926" s="2">
        <v>0</v>
      </c>
      <c r="R926">
        <v>1.4200000166893005</v>
      </c>
      <c r="S926" s="2">
        <v>25.528003692626953</v>
      </c>
      <c r="T926" s="2">
        <v>25.622385025024414</v>
      </c>
      <c r="U926" s="2">
        <v>26.028810501098633</v>
      </c>
      <c r="V926" s="2">
        <v>399.27484130859375</v>
      </c>
      <c r="W926" s="2">
        <v>383.28448486328125</v>
      </c>
      <c r="X926" s="2">
        <v>15.539735794067383</v>
      </c>
      <c r="Y926" s="2">
        <v>18.190206527709961</v>
      </c>
      <c r="Z926" s="2">
        <v>47.709709167480469</v>
      </c>
      <c r="AA926" s="2">
        <v>55.847118377685547</v>
      </c>
      <c r="AB926" s="2">
        <v>500.3729248046875</v>
      </c>
      <c r="AC926" s="2">
        <v>1499.0245361328125</v>
      </c>
      <c r="AD926" s="2">
        <v>5.205833911895752E-2</v>
      </c>
      <c r="AE926" s="2">
        <v>100.7373046875</v>
      </c>
      <c r="AF926" s="2">
        <v>5.3292207717895508</v>
      </c>
      <c r="AG926" s="2">
        <v>0.18416622281074524</v>
      </c>
      <c r="AH926" s="2">
        <v>0.66666668653488159</v>
      </c>
      <c r="AI926" s="2">
        <v>-0.21956524252891541</v>
      </c>
      <c r="AJ926" s="2">
        <v>2.737391471862793</v>
      </c>
      <c r="AK926" s="2">
        <v>1</v>
      </c>
      <c r="AL926" s="2">
        <v>0</v>
      </c>
      <c r="AM926" s="2">
        <v>0.15999999642372131</v>
      </c>
      <c r="AN926" s="2">
        <v>111115</v>
      </c>
      <c r="AO926">
        <v>0.83395487467447904</v>
      </c>
      <c r="AP926">
        <v>2.2513250562372343E-3</v>
      </c>
      <c r="AQ926">
        <v>298.77238502502439</v>
      </c>
      <c r="AR926">
        <v>298.67800369262693</v>
      </c>
      <c r="AS926">
        <v>239.8439204203205</v>
      </c>
      <c r="AT926">
        <v>1.6509864257731564</v>
      </c>
      <c r="AU926">
        <v>3.2995932615965651</v>
      </c>
      <c r="AV926">
        <v>32.754432648682887</v>
      </c>
      <c r="AW926">
        <v>14.564226120972926</v>
      </c>
      <c r="AX926">
        <v>25.575194358825684</v>
      </c>
      <c r="AY926">
        <v>3.2903645616887616</v>
      </c>
      <c r="AZ926">
        <v>0.15064161780270971</v>
      </c>
      <c r="BA926">
        <v>1.8324323773104698</v>
      </c>
      <c r="BB926">
        <v>1.4579321843782918</v>
      </c>
      <c r="BC926">
        <v>9.5609030822729771E-2</v>
      </c>
      <c r="BD926">
        <v>24.724035433125849</v>
      </c>
      <c r="BE926">
        <v>0.64033581156033081</v>
      </c>
      <c r="BF926">
        <v>59.213253471300533</v>
      </c>
      <c r="BG926">
        <v>371.42698081233999</v>
      </c>
      <c r="BH926">
        <v>1.9883523119861159E-2</v>
      </c>
    </row>
    <row r="927" spans="1:60" x14ac:dyDescent="0.25">
      <c r="A927" s="6" t="s">
        <v>554</v>
      </c>
      <c r="B927" t="s">
        <v>1293</v>
      </c>
      <c r="C927" s="6">
        <v>140618</v>
      </c>
      <c r="D927" t="s">
        <v>1046</v>
      </c>
      <c r="F927" s="2" t="s">
        <v>1294</v>
      </c>
      <c r="G927" s="2">
        <v>1357</v>
      </c>
      <c r="H927" s="2">
        <v>0</v>
      </c>
      <c r="I927">
        <v>30.627008582792381</v>
      </c>
      <c r="J927">
        <v>0.29431956891393812</v>
      </c>
      <c r="K927">
        <v>1528.0728739344831</v>
      </c>
      <c r="L927">
        <v>3.1859669512150739</v>
      </c>
      <c r="M927">
        <v>1.2830736711748458</v>
      </c>
      <c r="N927">
        <v>25.212364196777344</v>
      </c>
      <c r="O927" s="2">
        <v>6</v>
      </c>
      <c r="P927">
        <v>1.4200000166893005</v>
      </c>
      <c r="Q927" s="2">
        <v>0</v>
      </c>
      <c r="R927">
        <v>1.4200000166893005</v>
      </c>
      <c r="S927" s="2">
        <v>26.750591278076172</v>
      </c>
      <c r="T927" s="2">
        <v>25.212364196777344</v>
      </c>
      <c r="U927" s="2">
        <v>27.984014511108398</v>
      </c>
      <c r="V927" s="2">
        <v>1801.0604248046875</v>
      </c>
      <c r="W927" s="2">
        <v>1757.62158203125</v>
      </c>
      <c r="X927" s="2">
        <v>15.478082656860352</v>
      </c>
      <c r="Y927" s="2">
        <v>19.224876403808594</v>
      </c>
      <c r="Z927" s="2">
        <v>44.216957092285156</v>
      </c>
      <c r="AA927" s="2">
        <v>54.920597076416016</v>
      </c>
      <c r="AB927" s="2">
        <v>500.382568359375</v>
      </c>
      <c r="AC927" s="2">
        <v>1499.520263671875</v>
      </c>
      <c r="AD927" s="2">
        <v>0.17020052671432495</v>
      </c>
      <c r="AE927" s="2">
        <v>100.75930023193359</v>
      </c>
      <c r="AF927" s="2">
        <v>-11.722109794616699</v>
      </c>
      <c r="AG927" s="2">
        <v>0.14730289578437805</v>
      </c>
      <c r="AH927" s="2">
        <v>1</v>
      </c>
      <c r="AI927" s="2">
        <v>-0.21956524252891541</v>
      </c>
      <c r="AJ927" s="2">
        <v>2.737391471862793</v>
      </c>
      <c r="AK927" s="2">
        <v>1</v>
      </c>
      <c r="AL927" s="2">
        <v>0</v>
      </c>
      <c r="AM927" s="2">
        <v>0.15999999642372131</v>
      </c>
      <c r="AN927" s="2">
        <v>111115</v>
      </c>
      <c r="AO927">
        <v>0.83397094726562482</v>
      </c>
      <c r="AP927">
        <v>3.1859669512150739E-3</v>
      </c>
      <c r="AQ927">
        <v>298.36236419677732</v>
      </c>
      <c r="AR927">
        <v>299.90059127807615</v>
      </c>
      <c r="AS927">
        <v>239.92323682479764</v>
      </c>
      <c r="AT927">
        <v>1.3876537826804756</v>
      </c>
      <c r="AU927">
        <v>3.2201587646680117</v>
      </c>
      <c r="AV927">
        <v>31.958923466674182</v>
      </c>
      <c r="AW927">
        <v>12.734047062865589</v>
      </c>
      <c r="AX927">
        <v>25.981477737426758</v>
      </c>
      <c r="AY927">
        <v>3.3705619426991991</v>
      </c>
      <c r="AZ927">
        <v>0.24378989558281011</v>
      </c>
      <c r="BA927">
        <v>1.9370850934931658</v>
      </c>
      <c r="BB927">
        <v>1.4334768492060332</v>
      </c>
      <c r="BC927">
        <v>0.15622420990460897</v>
      </c>
      <c r="BD927">
        <v>153.96755348103821</v>
      </c>
      <c r="BE927">
        <v>0.86939810568809595</v>
      </c>
      <c r="BF927">
        <v>66.128846578943296</v>
      </c>
      <c r="BG927">
        <v>1728.5043559039095</v>
      </c>
      <c r="BH927">
        <v>1.1717232559037E-2</v>
      </c>
    </row>
    <row r="928" spans="1:60" x14ac:dyDescent="0.25">
      <c r="A928" s="6" t="s">
        <v>554</v>
      </c>
      <c r="B928" t="s">
        <v>1293</v>
      </c>
      <c r="C928" s="6">
        <v>140618</v>
      </c>
      <c r="D928" t="s">
        <v>1046</v>
      </c>
      <c r="F928" s="2" t="s">
        <v>1295</v>
      </c>
      <c r="G928" s="2">
        <v>1467</v>
      </c>
      <c r="H928" s="2">
        <v>0</v>
      </c>
      <c r="I928">
        <v>16.16049811572557</v>
      </c>
      <c r="J928">
        <v>0.29195090648610916</v>
      </c>
      <c r="K928">
        <v>267.06480165537891</v>
      </c>
      <c r="L928">
        <v>3.2210963992821799</v>
      </c>
      <c r="M928">
        <v>1.3055938516803209</v>
      </c>
      <c r="N928">
        <v>25.37580680847168</v>
      </c>
      <c r="O928" s="2">
        <v>6</v>
      </c>
      <c r="P928">
        <v>1.4200000166893005</v>
      </c>
      <c r="Q928" s="2">
        <v>0</v>
      </c>
      <c r="R928">
        <v>1.4200000166893005</v>
      </c>
      <c r="S928" s="2">
        <v>26.784257888793945</v>
      </c>
      <c r="T928" s="2">
        <v>25.37580680847168</v>
      </c>
      <c r="U928" s="2">
        <v>27.981821060180664</v>
      </c>
      <c r="V928" s="2">
        <v>398.75637817382812</v>
      </c>
      <c r="W928" s="2">
        <v>377.91690063476562</v>
      </c>
      <c r="X928" s="2">
        <v>15.526584625244141</v>
      </c>
      <c r="Y928" s="2">
        <v>19.314718246459961</v>
      </c>
      <c r="Z928" s="2">
        <v>44.265224456787109</v>
      </c>
      <c r="AA928" s="2">
        <v>55.064929962158203</v>
      </c>
      <c r="AB928" s="2">
        <v>500.33322143554687</v>
      </c>
      <c r="AC928" s="2">
        <v>1500.2457275390625</v>
      </c>
      <c r="AD928" s="2">
        <v>0.14416484534740448</v>
      </c>
      <c r="AE928" s="2">
        <v>100.75355529785156</v>
      </c>
      <c r="AF928" s="2">
        <v>4.5848970413208008</v>
      </c>
      <c r="AG928" s="2">
        <v>0.1507590115070343</v>
      </c>
      <c r="AH928" s="2">
        <v>1</v>
      </c>
      <c r="AI928" s="2">
        <v>-0.21956524252891541</v>
      </c>
      <c r="AJ928" s="2">
        <v>2.737391471862793</v>
      </c>
      <c r="AK928" s="2">
        <v>1</v>
      </c>
      <c r="AL928" s="2">
        <v>0</v>
      </c>
      <c r="AM928" s="2">
        <v>0.15999999642372131</v>
      </c>
      <c r="AN928" s="2">
        <v>111115</v>
      </c>
      <c r="AO928">
        <v>0.83388870239257795</v>
      </c>
      <c r="AP928">
        <v>3.2210963992821799E-3</v>
      </c>
      <c r="AQ928">
        <v>298.52580680847166</v>
      </c>
      <c r="AR928">
        <v>299.93425788879392</v>
      </c>
      <c r="AS928">
        <v>240.03931104095318</v>
      </c>
      <c r="AT928">
        <v>1.3528404474028792</v>
      </c>
      <c r="AU928">
        <v>3.2516203845874472</v>
      </c>
      <c r="AV928">
        <v>32.273008877700455</v>
      </c>
      <c r="AW928">
        <v>12.958290631240494</v>
      </c>
      <c r="AX928">
        <v>26.080032348632813</v>
      </c>
      <c r="AY928">
        <v>3.3902712625617113</v>
      </c>
      <c r="AZ928">
        <v>0.24216248636016172</v>
      </c>
      <c r="BA928">
        <v>1.9460265329071262</v>
      </c>
      <c r="BB928">
        <v>1.4442447296545851</v>
      </c>
      <c r="BC928">
        <v>0.15515513367364089</v>
      </c>
      <c r="BD928">
        <v>26.907728261694977</v>
      </c>
      <c r="BE928">
        <v>0.70667599466127418</v>
      </c>
      <c r="BF928">
        <v>65.813516004164157</v>
      </c>
      <c r="BG928">
        <v>362.55304697292229</v>
      </c>
      <c r="BH928">
        <v>2.9335822998999762E-2</v>
      </c>
    </row>
    <row r="929" spans="1:60" x14ac:dyDescent="0.25">
      <c r="A929" s="6" t="s">
        <v>554</v>
      </c>
      <c r="B929" t="s">
        <v>1293</v>
      </c>
      <c r="C929" s="6">
        <v>140618</v>
      </c>
      <c r="D929" t="s">
        <v>1044</v>
      </c>
      <c r="F929" s="2" t="s">
        <v>1298</v>
      </c>
      <c r="G929" s="2">
        <v>3384</v>
      </c>
      <c r="H929" s="2">
        <v>0</v>
      </c>
      <c r="I929">
        <v>24.955803333399778</v>
      </c>
      <c r="J929">
        <v>0.13686798542977419</v>
      </c>
      <c r="K929">
        <v>1402.4273205188558</v>
      </c>
      <c r="L929">
        <v>1.3303932864388857</v>
      </c>
      <c r="M929">
        <v>1.046604188142799</v>
      </c>
      <c r="N929">
        <v>24.15980339050293</v>
      </c>
      <c r="O929" s="2">
        <v>6</v>
      </c>
      <c r="P929">
        <v>1.4200000166893005</v>
      </c>
      <c r="Q929" s="2">
        <v>0</v>
      </c>
      <c r="R929">
        <v>1.4200000166893005</v>
      </c>
      <c r="S929" s="2">
        <v>23.760826110839844</v>
      </c>
      <c r="T929" s="2">
        <v>24.15980339050293</v>
      </c>
      <c r="U929" s="2">
        <v>24.074501037597656</v>
      </c>
      <c r="V929" s="2">
        <v>1799.3741455078125</v>
      </c>
      <c r="W929" s="2">
        <v>1744.73291015625</v>
      </c>
      <c r="X929" s="2">
        <v>17.020847320556641</v>
      </c>
      <c r="Y929" s="2">
        <v>19.633565902709961</v>
      </c>
      <c r="Z929" s="2">
        <v>58.062229156494141</v>
      </c>
      <c r="AA929" s="2">
        <v>66.974845886230469</v>
      </c>
      <c r="AB929" s="2">
        <v>299.5208740234375</v>
      </c>
      <c r="AC929" s="2">
        <v>1500.350830078125</v>
      </c>
      <c r="AD929" s="2">
        <v>4.405004158616066E-2</v>
      </c>
      <c r="AE929" s="2">
        <v>100.70718383789062</v>
      </c>
      <c r="AF929" s="2">
        <v>-7.8063802719116211</v>
      </c>
      <c r="AG929" s="2">
        <v>0.18346622586250305</v>
      </c>
      <c r="AH929" s="2">
        <v>0.66666668653488159</v>
      </c>
      <c r="AI929" s="2">
        <v>-0.21956524252891541</v>
      </c>
      <c r="AJ929" s="2">
        <v>2.737391471862793</v>
      </c>
      <c r="AK929" s="2">
        <v>1</v>
      </c>
      <c r="AL929" s="2">
        <v>0</v>
      </c>
      <c r="AM929" s="2">
        <v>0.15999999642372131</v>
      </c>
      <c r="AN929" s="2">
        <v>111115</v>
      </c>
      <c r="AO929">
        <v>0.49920145670572913</v>
      </c>
      <c r="AP929">
        <v>1.3303932864388857E-3</v>
      </c>
      <c r="AQ929">
        <v>297.30980339050291</v>
      </c>
      <c r="AR929">
        <v>296.91082611083982</v>
      </c>
      <c r="AS929">
        <v>240.0561274468273</v>
      </c>
      <c r="AT929">
        <v>2.0978657380049817</v>
      </c>
      <c r="AU929">
        <v>3.023845318900352</v>
      </c>
      <c r="AV929">
        <v>30.026113368117478</v>
      </c>
      <c r="AW929">
        <v>10.392547465407517</v>
      </c>
      <c r="AX929">
        <v>23.960314750671387</v>
      </c>
      <c r="AY929">
        <v>2.9878422241589573</v>
      </c>
      <c r="AZ929">
        <v>0.12483559385251308</v>
      </c>
      <c r="BA929">
        <v>1.977241130757553</v>
      </c>
      <c r="BB929">
        <v>1.0106010934014042</v>
      </c>
      <c r="BC929">
        <v>7.9020864903701984E-2</v>
      </c>
      <c r="BD929">
        <v>141.23450598677277</v>
      </c>
      <c r="BE929">
        <v>0.80380630889415683</v>
      </c>
      <c r="BF929">
        <v>67.627290526045911</v>
      </c>
      <c r="BG929">
        <v>1721.007322758978</v>
      </c>
      <c r="BH929">
        <v>9.8064275498440066E-3</v>
      </c>
    </row>
    <row r="930" spans="1:60" x14ac:dyDescent="0.25">
      <c r="A930" s="6" t="s">
        <v>554</v>
      </c>
      <c r="B930" t="s">
        <v>1293</v>
      </c>
      <c r="C930" s="6">
        <v>140618</v>
      </c>
      <c r="D930" t="s">
        <v>1044</v>
      </c>
      <c r="F930" s="2" t="s">
        <v>1299</v>
      </c>
      <c r="G930" s="2">
        <v>3510</v>
      </c>
      <c r="H930" s="2">
        <v>0</v>
      </c>
      <c r="I930">
        <v>10.048356369792613</v>
      </c>
      <c r="J930">
        <v>0.12670856668985123</v>
      </c>
      <c r="K930">
        <v>236.04050998578359</v>
      </c>
      <c r="L930">
        <v>1.4172888558948114</v>
      </c>
      <c r="M930">
        <v>1.1953541455297116</v>
      </c>
      <c r="N930">
        <v>25.048917770385742</v>
      </c>
      <c r="O930" s="2">
        <v>6</v>
      </c>
      <c r="P930">
        <v>1.4200000166893005</v>
      </c>
      <c r="Q930" s="2">
        <v>0</v>
      </c>
      <c r="R930">
        <v>1.4200000166893005</v>
      </c>
      <c r="S930" s="2">
        <v>24.488527297973633</v>
      </c>
      <c r="T930" s="2">
        <v>25.048917770385742</v>
      </c>
      <c r="U930" s="2">
        <v>25.043937683105469</v>
      </c>
      <c r="V930" s="2">
        <v>399.74166870117187</v>
      </c>
      <c r="W930" s="2">
        <v>378.53933715820312</v>
      </c>
      <c r="X930" s="2">
        <v>17.014028549194336</v>
      </c>
      <c r="Y930" s="2">
        <v>19.796772003173828</v>
      </c>
      <c r="Z930" s="2">
        <v>55.556938171386719</v>
      </c>
      <c r="AA930" s="2">
        <v>64.643600463867187</v>
      </c>
      <c r="AB930" s="2">
        <v>299.5384521484375</v>
      </c>
      <c r="AC930" s="2">
        <v>1499.0272216796875</v>
      </c>
      <c r="AD930" s="2">
        <v>0.12113592028617859</v>
      </c>
      <c r="AE930" s="2">
        <v>100.70372009277344</v>
      </c>
      <c r="AF930" s="2">
        <v>6.2306070327758789</v>
      </c>
      <c r="AG930" s="2">
        <v>0.17703655362129211</v>
      </c>
      <c r="AH930" s="2">
        <v>1</v>
      </c>
      <c r="AI930" s="2">
        <v>-0.21956524252891541</v>
      </c>
      <c r="AJ930" s="2">
        <v>2.737391471862793</v>
      </c>
      <c r="AK930" s="2">
        <v>1</v>
      </c>
      <c r="AL930" s="2">
        <v>0</v>
      </c>
      <c r="AM930" s="2">
        <v>0.15999999642372131</v>
      </c>
      <c r="AN930" s="2">
        <v>111115</v>
      </c>
      <c r="AO930">
        <v>0.49923075358072905</v>
      </c>
      <c r="AP930">
        <v>1.4172888558948112E-3</v>
      </c>
      <c r="AQ930">
        <v>298.19891777038572</v>
      </c>
      <c r="AR930">
        <v>297.63852729797361</v>
      </c>
      <c r="AS930">
        <v>239.8443501078109</v>
      </c>
      <c r="AT930">
        <v>2.0252033208407991</v>
      </c>
      <c r="AU930">
        <v>3.1889627320777825</v>
      </c>
      <c r="AV930">
        <v>31.666781814415064</v>
      </c>
      <c r="AW930">
        <v>11.870009811241236</v>
      </c>
      <c r="AX930">
        <v>24.768722534179688</v>
      </c>
      <c r="AY930">
        <v>3.1360976867624606</v>
      </c>
      <c r="AZ930">
        <v>0.11632842071722049</v>
      </c>
      <c r="BA930">
        <v>1.9936085865480708</v>
      </c>
      <c r="BB930">
        <v>1.1424891002143898</v>
      </c>
      <c r="BC930">
        <v>7.3571657830662524E-2</v>
      </c>
      <c r="BD930">
        <v>23.770157448163847</v>
      </c>
      <c r="BE930">
        <v>0.62355609263175482</v>
      </c>
      <c r="BF930">
        <v>64.677741521024657</v>
      </c>
      <c r="BG930">
        <v>368.98632241187431</v>
      </c>
      <c r="BH930">
        <v>1.7613254381585005E-2</v>
      </c>
    </row>
    <row r="931" spans="1:60" x14ac:dyDescent="0.25">
      <c r="A931" s="6" t="s">
        <v>554</v>
      </c>
      <c r="B931" t="s">
        <v>1303</v>
      </c>
      <c r="C931" s="6">
        <v>140619</v>
      </c>
      <c r="D931" t="s">
        <v>1301</v>
      </c>
      <c r="F931" s="2" t="s">
        <v>1306</v>
      </c>
      <c r="G931" s="2">
        <v>3500.5</v>
      </c>
      <c r="H931" s="2">
        <v>0</v>
      </c>
      <c r="I931">
        <v>21.241493167107677</v>
      </c>
      <c r="J931">
        <v>0.15214073192164257</v>
      </c>
      <c r="K931">
        <v>1485.8762494842081</v>
      </c>
      <c r="L931">
        <v>2.1605662895431128</v>
      </c>
      <c r="M931">
        <v>1.5005038298002016</v>
      </c>
      <c r="N931">
        <v>25.063173294067383</v>
      </c>
      <c r="O931" s="2">
        <v>6</v>
      </c>
      <c r="P931">
        <v>1.4200000166893005</v>
      </c>
      <c r="Q931" s="2">
        <v>0</v>
      </c>
      <c r="R931">
        <v>1.4200000166893005</v>
      </c>
      <c r="S931" s="2">
        <v>26.010557174682617</v>
      </c>
      <c r="T931" s="2">
        <v>25.063173294067383</v>
      </c>
      <c r="U931" s="2">
        <v>27.001585006713867</v>
      </c>
      <c r="V931" s="2">
        <v>1800.2547607421875</v>
      </c>
      <c r="W931" s="2">
        <v>1770.1424560546875</v>
      </c>
      <c r="X931" s="2">
        <v>14.727766036987305</v>
      </c>
      <c r="Y931" s="2">
        <v>17.278451919555664</v>
      </c>
      <c r="Z931" s="2">
        <v>42.694259643554688</v>
      </c>
      <c r="AA931" s="2">
        <v>50.088432312011719</v>
      </c>
      <c r="AB931" s="2">
        <v>499.45037841796875</v>
      </c>
      <c r="AC931" s="2">
        <v>1499.9735107421875</v>
      </c>
      <c r="AD931" s="2">
        <v>0.37943682074546814</v>
      </c>
      <c r="AE931" s="2">
        <v>97.877357482910156</v>
      </c>
      <c r="AF931" s="2">
        <v>-11.782268524169922</v>
      </c>
      <c r="AG931" s="2">
        <v>0.18483424186706543</v>
      </c>
      <c r="AH931" s="2">
        <v>1</v>
      </c>
      <c r="AI931" s="2">
        <v>-0.21956524252891541</v>
      </c>
      <c r="AJ931" s="2">
        <v>2.737391471862793</v>
      </c>
      <c r="AK931" s="2">
        <v>1</v>
      </c>
      <c r="AL931" s="2">
        <v>0</v>
      </c>
      <c r="AM931" s="2">
        <v>0.15999999642372131</v>
      </c>
      <c r="AN931" s="2">
        <v>111115</v>
      </c>
      <c r="AO931">
        <v>0.83241729736328118</v>
      </c>
      <c r="AP931">
        <v>2.1605662895431126E-3</v>
      </c>
      <c r="AQ931">
        <v>298.21317329406736</v>
      </c>
      <c r="AR931">
        <v>299.16055717468259</v>
      </c>
      <c r="AS931">
        <v>239.9957563544267</v>
      </c>
      <c r="AT931">
        <v>1.8431698330299162</v>
      </c>
      <c r="AU931">
        <v>3.1916730450818265</v>
      </c>
      <c r="AV931">
        <v>32.608900844499274</v>
      </c>
      <c r="AW931">
        <v>15.33044892494361</v>
      </c>
      <c r="AX931">
        <v>25.536865234375</v>
      </c>
      <c r="AY931">
        <v>3.2828854457487493</v>
      </c>
      <c r="AZ931">
        <v>0.13741762120136872</v>
      </c>
      <c r="BA931">
        <v>1.6911692152816249</v>
      </c>
      <c r="BB931">
        <v>1.5917162304671244</v>
      </c>
      <c r="BC931">
        <v>8.7097638486351894E-2</v>
      </c>
      <c r="BD931">
        <v>145.43364084613162</v>
      </c>
      <c r="BE931">
        <v>0.83941054823121131</v>
      </c>
      <c r="BF931">
        <v>56.450223125886225</v>
      </c>
      <c r="BG931">
        <v>1749.9480789852753</v>
      </c>
      <c r="BH931">
        <v>6.852129175772566E-3</v>
      </c>
    </row>
    <row r="932" spans="1:60" x14ac:dyDescent="0.25">
      <c r="A932" s="6" t="s">
        <v>554</v>
      </c>
      <c r="B932" t="s">
        <v>1303</v>
      </c>
      <c r="C932" s="6">
        <v>140619</v>
      </c>
      <c r="D932" t="s">
        <v>1301</v>
      </c>
      <c r="F932" s="2" t="s">
        <v>1307</v>
      </c>
      <c r="G932" s="2">
        <v>3650.5</v>
      </c>
      <c r="H932" s="2">
        <v>0</v>
      </c>
      <c r="I932">
        <v>9.4650474049327293</v>
      </c>
      <c r="J932">
        <v>0.15150197522073061</v>
      </c>
      <c r="K932">
        <v>269.30673427545878</v>
      </c>
      <c r="L932">
        <v>2.1544168769734084</v>
      </c>
      <c r="M932">
        <v>1.5020094129556376</v>
      </c>
      <c r="N932">
        <v>25.028417587280273</v>
      </c>
      <c r="O932" s="2">
        <v>6</v>
      </c>
      <c r="P932">
        <v>1.4200000166893005</v>
      </c>
      <c r="Q932" s="2">
        <v>0</v>
      </c>
      <c r="R932">
        <v>1.4200000166893005</v>
      </c>
      <c r="S932" s="2">
        <v>25.995586395263672</v>
      </c>
      <c r="T932" s="2">
        <v>25.028417587280273</v>
      </c>
      <c r="U932" s="2">
        <v>26.997282028198242</v>
      </c>
      <c r="V932" s="2">
        <v>398.91177368164062</v>
      </c>
      <c r="W932" s="2">
        <v>386.54083251953125</v>
      </c>
      <c r="X932" s="2">
        <v>14.652379035949707</v>
      </c>
      <c r="Y932" s="2">
        <v>17.196010589599609</v>
      </c>
      <c r="Z932" s="2">
        <v>42.512332916259766</v>
      </c>
      <c r="AA932" s="2">
        <v>49.892410278320313</v>
      </c>
      <c r="AB932" s="2">
        <v>499.45193481445312</v>
      </c>
      <c r="AC932" s="2">
        <v>1499.9296875</v>
      </c>
      <c r="AD932" s="2">
        <v>0.15517587959766388</v>
      </c>
      <c r="AE932" s="2">
        <v>97.874984741210938</v>
      </c>
      <c r="AF932" s="2">
        <v>3.7900581359863281</v>
      </c>
      <c r="AG932" s="2">
        <v>0.18038630485534668</v>
      </c>
      <c r="AH932" s="2">
        <v>1</v>
      </c>
      <c r="AI932" s="2">
        <v>-0.21956524252891541</v>
      </c>
      <c r="AJ932" s="2">
        <v>2.737391471862793</v>
      </c>
      <c r="AK932" s="2">
        <v>1</v>
      </c>
      <c r="AL932" s="2">
        <v>0</v>
      </c>
      <c r="AM932" s="2">
        <v>0.15999999642372131</v>
      </c>
      <c r="AN932" s="2">
        <v>111115</v>
      </c>
      <c r="AO932">
        <v>0.83241989135742178</v>
      </c>
      <c r="AP932">
        <v>2.1544168769734085E-3</v>
      </c>
      <c r="AQ932">
        <v>298.17841758728025</v>
      </c>
      <c r="AR932">
        <v>299.14558639526365</v>
      </c>
      <c r="AS932">
        <v>239.98874463583343</v>
      </c>
      <c r="AT932">
        <v>1.8490452270514524</v>
      </c>
      <c r="AU932">
        <v>3.185068687022401</v>
      </c>
      <c r="AV932">
        <v>32.542213880737449</v>
      </c>
      <c r="AW932">
        <v>15.34620329113784</v>
      </c>
      <c r="AX932">
        <v>25.512001991271973</v>
      </c>
      <c r="AY932">
        <v>3.2780418565592662</v>
      </c>
      <c r="AZ932">
        <v>0.1368962994952512</v>
      </c>
      <c r="BA932">
        <v>1.6830592740667634</v>
      </c>
      <c r="BB932">
        <v>1.5949825824925028</v>
      </c>
      <c r="BC932">
        <v>8.6762572413607048E-2</v>
      </c>
      <c r="BD932">
        <v>26.358392507915877</v>
      </c>
      <c r="BE932">
        <v>0.69670966588465444</v>
      </c>
      <c r="BF932">
        <v>56.301719067209753</v>
      </c>
      <c r="BG932">
        <v>377.54237206426279</v>
      </c>
      <c r="BH932">
        <v>1.4114930651006209E-2</v>
      </c>
    </row>
    <row r="933" spans="1:60" x14ac:dyDescent="0.25">
      <c r="A933" s="6" t="s">
        <v>554</v>
      </c>
      <c r="B933" t="s">
        <v>1303</v>
      </c>
      <c r="C933" s="6">
        <v>140619</v>
      </c>
      <c r="D933" t="s">
        <v>1302</v>
      </c>
      <c r="F933" s="2" t="s">
        <v>1308</v>
      </c>
      <c r="G933" s="2">
        <v>3944</v>
      </c>
      <c r="H933" s="2">
        <v>0</v>
      </c>
      <c r="I933">
        <v>25.430914847251046</v>
      </c>
      <c r="J933">
        <v>0.1340414538874922</v>
      </c>
      <c r="K933">
        <v>1378.5141652959298</v>
      </c>
      <c r="L933">
        <v>1.835491407381689</v>
      </c>
      <c r="M933">
        <v>1.4293238590787321</v>
      </c>
      <c r="N933">
        <v>25.111782073974609</v>
      </c>
      <c r="O933" s="2">
        <v>6</v>
      </c>
      <c r="P933">
        <v>1.4200000166893005</v>
      </c>
      <c r="Q933" s="2">
        <v>0</v>
      </c>
      <c r="R933">
        <v>1.4200000166893005</v>
      </c>
      <c r="S933" s="2">
        <v>25.981134414672852</v>
      </c>
      <c r="T933" s="2">
        <v>25.111782073974609</v>
      </c>
      <c r="U933" s="2">
        <v>27.000961303710937</v>
      </c>
      <c r="V933" s="2">
        <v>1800.919677734375</v>
      </c>
      <c r="W933" s="2">
        <v>1743.5745849609375</v>
      </c>
      <c r="X933" s="2">
        <v>14.493161201477051</v>
      </c>
      <c r="Y933" s="2">
        <v>18.102890014648437</v>
      </c>
      <c r="Z933" s="2">
        <v>42.081272125244141</v>
      </c>
      <c r="AA933" s="2">
        <v>52.562213897705078</v>
      </c>
      <c r="AB933" s="2">
        <v>299.56771850585937</v>
      </c>
      <c r="AC933" s="2">
        <v>1500.3369140625</v>
      </c>
      <c r="AD933" s="2">
        <v>0.14717006683349609</v>
      </c>
      <c r="AE933" s="2">
        <v>97.8631591796875</v>
      </c>
      <c r="AF933" s="2">
        <v>-12.029033660888672</v>
      </c>
      <c r="AG933" s="2">
        <v>0.17536044120788574</v>
      </c>
      <c r="AH933" s="2">
        <v>0.66666668653488159</v>
      </c>
      <c r="AI933" s="2">
        <v>-0.21956524252891541</v>
      </c>
      <c r="AJ933" s="2">
        <v>2.737391471862793</v>
      </c>
      <c r="AK933" s="2">
        <v>1</v>
      </c>
      <c r="AL933" s="2">
        <v>0</v>
      </c>
      <c r="AM933" s="2">
        <v>0.15999999642372131</v>
      </c>
      <c r="AN933" s="2">
        <v>111115</v>
      </c>
      <c r="AO933">
        <v>0.49927953084309884</v>
      </c>
      <c r="AP933">
        <v>1.835491407381689E-3</v>
      </c>
      <c r="AQ933">
        <v>298.26178207397459</v>
      </c>
      <c r="AR933">
        <v>299.13113441467283</v>
      </c>
      <c r="AS933">
        <v>240.05390088437707</v>
      </c>
      <c r="AT933">
        <v>2.0029459829311143</v>
      </c>
      <c r="AU933">
        <v>3.2009298661946475</v>
      </c>
      <c r="AV933">
        <v>32.708221285983512</v>
      </c>
      <c r="AW933">
        <v>14.605331271335075</v>
      </c>
      <c r="AX933">
        <v>25.54645824432373</v>
      </c>
      <c r="AY933">
        <v>3.2847559234716899</v>
      </c>
      <c r="AZ933">
        <v>0.12247991470050763</v>
      </c>
      <c r="BA933">
        <v>1.7716060071159154</v>
      </c>
      <c r="BB933">
        <v>1.5131499163557744</v>
      </c>
      <c r="BC933">
        <v>7.7511000536038321E-2</v>
      </c>
      <c r="BD933">
        <v>134.90575118980965</v>
      </c>
      <c r="BE933">
        <v>0.79062529196410236</v>
      </c>
      <c r="BF933">
        <v>58.134498427035034</v>
      </c>
      <c r="BG933">
        <v>1719.3973070452423</v>
      </c>
      <c r="BH933">
        <v>8.5984401227556222E-3</v>
      </c>
    </row>
    <row r="934" spans="1:60" x14ac:dyDescent="0.25">
      <c r="A934" s="6" t="s">
        <v>554</v>
      </c>
      <c r="B934" t="s">
        <v>1303</v>
      </c>
      <c r="C934" s="6">
        <v>140619</v>
      </c>
      <c r="D934" t="s">
        <v>1302</v>
      </c>
      <c r="F934" s="2" t="s">
        <v>1309</v>
      </c>
      <c r="G934" s="2">
        <v>4154.5</v>
      </c>
      <c r="H934" s="2">
        <v>0</v>
      </c>
      <c r="I934">
        <v>10.364577645758761</v>
      </c>
      <c r="J934">
        <v>0.13400448254271138</v>
      </c>
      <c r="K934">
        <v>235.86376875985624</v>
      </c>
      <c r="L934">
        <v>1.8413228960923198</v>
      </c>
      <c r="M934">
        <v>1.4339447911510037</v>
      </c>
      <c r="N934">
        <v>25.187234878540039</v>
      </c>
      <c r="O934" s="2">
        <v>6</v>
      </c>
      <c r="P934">
        <v>1.4200000166893005</v>
      </c>
      <c r="Q934" s="2">
        <v>0</v>
      </c>
      <c r="R934">
        <v>1.4200000166893005</v>
      </c>
      <c r="S934" s="2">
        <v>26.001178741455078</v>
      </c>
      <c r="T934" s="2">
        <v>25.187234878540039</v>
      </c>
      <c r="U934" s="2">
        <v>27.002931594848633</v>
      </c>
      <c r="V934" s="2">
        <v>399.04647827148437</v>
      </c>
      <c r="W934" s="2">
        <v>376.8955078125</v>
      </c>
      <c r="X934" s="2">
        <v>14.583065986633301</v>
      </c>
      <c r="Y934" s="2">
        <v>18.204204559326172</v>
      </c>
      <c r="Z934" s="2">
        <v>42.289257049560547</v>
      </c>
      <c r="AA934" s="2">
        <v>52.790153503417969</v>
      </c>
      <c r="AB934" s="2">
        <v>299.54165649414062</v>
      </c>
      <c r="AC934" s="2">
        <v>1499.75146484375</v>
      </c>
      <c r="AD934" s="2">
        <v>0.13715481758117676</v>
      </c>
      <c r="AE934" s="2">
        <v>97.856536865234375</v>
      </c>
      <c r="AF934" s="2">
        <v>3.8086738586425781</v>
      </c>
      <c r="AG934" s="2">
        <v>0.17450976371765137</v>
      </c>
      <c r="AH934" s="2">
        <v>1</v>
      </c>
      <c r="AI934" s="2">
        <v>-0.21956524252891541</v>
      </c>
      <c r="AJ934" s="2">
        <v>2.737391471862793</v>
      </c>
      <c r="AK934" s="2">
        <v>1</v>
      </c>
      <c r="AL934" s="2">
        <v>0</v>
      </c>
      <c r="AM934" s="2">
        <v>0.15999999642372131</v>
      </c>
      <c r="AN934" s="2">
        <v>111115</v>
      </c>
      <c r="AO934">
        <v>0.49923609415690101</v>
      </c>
      <c r="AP934">
        <v>1.8413228960923198E-3</v>
      </c>
      <c r="AQ934">
        <v>298.33723487854002</v>
      </c>
      <c r="AR934">
        <v>299.15117874145506</v>
      </c>
      <c r="AS934">
        <v>239.9602290114708</v>
      </c>
      <c r="AT934">
        <v>1.9911013536679503</v>
      </c>
      <c r="AU934">
        <v>3.215345205712973</v>
      </c>
      <c r="AV934">
        <v>32.857745723630785</v>
      </c>
      <c r="AW934">
        <v>14.653541164304613</v>
      </c>
      <c r="AX934">
        <v>25.594206809997559</v>
      </c>
      <c r="AY934">
        <v>3.2940799582882145</v>
      </c>
      <c r="AZ934">
        <v>0.12244904537993979</v>
      </c>
      <c r="BA934">
        <v>1.7814004145619693</v>
      </c>
      <c r="BB934">
        <v>1.5126795437262452</v>
      </c>
      <c r="BC934">
        <v>7.7491219792391222E-2</v>
      </c>
      <c r="BD934">
        <v>23.08081158282199</v>
      </c>
      <c r="BE934">
        <v>0.62580679225605151</v>
      </c>
      <c r="BF934">
        <v>58.181075156894671</v>
      </c>
      <c r="BG934">
        <v>367.04186016649732</v>
      </c>
      <c r="BH934">
        <v>1.6429250622907652E-2</v>
      </c>
    </row>
    <row r="935" spans="1:60" x14ac:dyDescent="0.25">
      <c r="A935" s="6" t="s">
        <v>554</v>
      </c>
      <c r="B935" t="s">
        <v>1303</v>
      </c>
      <c r="C935" s="6">
        <v>140619</v>
      </c>
      <c r="D935" t="s">
        <v>1300</v>
      </c>
      <c r="F935" s="2" t="s">
        <v>1304</v>
      </c>
      <c r="G935" s="2">
        <v>2961</v>
      </c>
      <c r="H935" s="2">
        <v>0</v>
      </c>
      <c r="I935">
        <v>28.19998027087242</v>
      </c>
      <c r="J935">
        <v>0.21001054696591503</v>
      </c>
      <c r="K935">
        <v>1482.4188245848418</v>
      </c>
      <c r="L935">
        <v>2.6610907371916079</v>
      </c>
      <c r="M935">
        <v>1.387265440906442</v>
      </c>
      <c r="N935">
        <v>25.126531600952148</v>
      </c>
      <c r="O935" s="2">
        <v>6</v>
      </c>
      <c r="P935">
        <v>1.4200000166893005</v>
      </c>
      <c r="Q935" s="2">
        <v>0</v>
      </c>
      <c r="R935">
        <v>1.4200000166893005</v>
      </c>
      <c r="S935" s="2">
        <v>26.081785202026367</v>
      </c>
      <c r="T935" s="2">
        <v>25.126531600952148</v>
      </c>
      <c r="U935" s="2">
        <v>27.001977920532227</v>
      </c>
      <c r="V935" s="2">
        <v>1801.02587890625</v>
      </c>
      <c r="W935" s="2">
        <v>1761.52001953125</v>
      </c>
      <c r="X935" s="2">
        <v>15.419771194458008</v>
      </c>
      <c r="Y935" s="2">
        <v>18.557062149047852</v>
      </c>
      <c r="Z935" s="2">
        <v>44.516330718994141</v>
      </c>
      <c r="AA935" s="2">
        <v>53.573577880859375</v>
      </c>
      <c r="AB935" s="2">
        <v>499.48355102539062</v>
      </c>
      <c r="AC935" s="2">
        <v>1499.9661865234375</v>
      </c>
      <c r="AD935" s="2">
        <v>0.23426820337772369</v>
      </c>
      <c r="AE935" s="2">
        <v>97.886070251464844</v>
      </c>
      <c r="AF935" s="2">
        <v>-11.469585418701172</v>
      </c>
      <c r="AG935" s="2">
        <v>0.16913676261901855</v>
      </c>
      <c r="AH935" s="2">
        <v>1</v>
      </c>
      <c r="AI935" s="2">
        <v>-0.21956524252891541</v>
      </c>
      <c r="AJ935" s="2">
        <v>2.737391471862793</v>
      </c>
      <c r="AK935" s="2">
        <v>1</v>
      </c>
      <c r="AL935" s="2">
        <v>0</v>
      </c>
      <c r="AM935" s="2">
        <v>0.15999999642372131</v>
      </c>
      <c r="AN935" s="2">
        <v>111115</v>
      </c>
      <c r="AO935">
        <v>0.83247258504231758</v>
      </c>
      <c r="AP935">
        <v>2.6610907371916077E-3</v>
      </c>
      <c r="AQ935">
        <v>298.27653160095213</v>
      </c>
      <c r="AR935">
        <v>299.23178520202634</v>
      </c>
      <c r="AS935">
        <v>239.9945844794529</v>
      </c>
      <c r="AT935">
        <v>1.5826978665862024</v>
      </c>
      <c r="AU935">
        <v>3.2037433300889391</v>
      </c>
      <c r="AV935">
        <v>32.729307876582119</v>
      </c>
      <c r="AW935">
        <v>14.172245727534268</v>
      </c>
      <c r="AX935">
        <v>25.604158401489258</v>
      </c>
      <c r="AY935">
        <v>3.2960261504355515</v>
      </c>
      <c r="AZ935">
        <v>0.18295278990572708</v>
      </c>
      <c r="BA935">
        <v>1.8164778891824971</v>
      </c>
      <c r="BB935">
        <v>1.4795482612530544</v>
      </c>
      <c r="BC935">
        <v>0.11650322056902249</v>
      </c>
      <c r="BD935">
        <v>145.10815320540578</v>
      </c>
      <c r="BE935">
        <v>0.84155661482593958</v>
      </c>
      <c r="BF935">
        <v>61.284777832828127</v>
      </c>
      <c r="BG935">
        <v>1734.7101794479822</v>
      </c>
      <c r="BH935">
        <v>9.9626412888204063E-3</v>
      </c>
    </row>
    <row r="936" spans="1:60" x14ac:dyDescent="0.25">
      <c r="A936" s="6" t="s">
        <v>554</v>
      </c>
      <c r="B936" t="s">
        <v>1303</v>
      </c>
      <c r="C936" s="6">
        <v>140619</v>
      </c>
      <c r="D936" t="s">
        <v>1300</v>
      </c>
      <c r="F936" s="2" t="s">
        <v>1305</v>
      </c>
      <c r="G936" s="2">
        <v>3117</v>
      </c>
      <c r="H936" s="2">
        <v>0</v>
      </c>
      <c r="I936">
        <v>11.839031140411416</v>
      </c>
      <c r="J936">
        <v>0.2113413577843325</v>
      </c>
      <c r="K936">
        <v>275.07696907376646</v>
      </c>
      <c r="L936">
        <v>2.7531756114985106</v>
      </c>
      <c r="M936">
        <v>1.4271838653055267</v>
      </c>
      <c r="N936">
        <v>25.32313346862793</v>
      </c>
      <c r="O936" s="2">
        <v>6</v>
      </c>
      <c r="P936">
        <v>1.4200000166893005</v>
      </c>
      <c r="Q936" s="2">
        <v>0</v>
      </c>
      <c r="R936">
        <v>1.4200000166893005</v>
      </c>
      <c r="S936" s="2">
        <v>26.131109237670898</v>
      </c>
      <c r="T936" s="2">
        <v>25.32313346862793</v>
      </c>
      <c r="U936" s="2">
        <v>27.001869201660156</v>
      </c>
      <c r="V936" s="2">
        <v>399.36160278320312</v>
      </c>
      <c r="W936" s="2">
        <v>383.87130737304687</v>
      </c>
      <c r="X936" s="2">
        <v>15.288057327270508</v>
      </c>
      <c r="Y936" s="2">
        <v>18.533824920654297</v>
      </c>
      <c r="Z936" s="2">
        <v>44.009120941162109</v>
      </c>
      <c r="AA936" s="2">
        <v>53.352584838867188</v>
      </c>
      <c r="AB936" s="2">
        <v>499.50872802734375</v>
      </c>
      <c r="AC936" s="2">
        <v>1499.4364013671875</v>
      </c>
      <c r="AD936" s="2">
        <v>6.9081082940101624E-2</v>
      </c>
      <c r="AE936" s="2">
        <v>97.889564514160156</v>
      </c>
      <c r="AF936" s="2">
        <v>4.1190986633300781</v>
      </c>
      <c r="AG936" s="2">
        <v>0.17034792900085449</v>
      </c>
      <c r="AH936" s="2">
        <v>1</v>
      </c>
      <c r="AI936" s="2">
        <v>-0.21956524252891541</v>
      </c>
      <c r="AJ936" s="2">
        <v>2.737391471862793</v>
      </c>
      <c r="AK936" s="2">
        <v>1</v>
      </c>
      <c r="AL936" s="2">
        <v>0</v>
      </c>
      <c r="AM936" s="2">
        <v>0.15999999642372131</v>
      </c>
      <c r="AN936" s="2">
        <v>111115</v>
      </c>
      <c r="AO936">
        <v>0.83251454671223957</v>
      </c>
      <c r="AP936">
        <v>2.7531756114985107E-3</v>
      </c>
      <c r="AQ936">
        <v>298.47313346862791</v>
      </c>
      <c r="AR936">
        <v>299.28110923767088</v>
      </c>
      <c r="AS936">
        <v>239.90981885634756</v>
      </c>
      <c r="AT936">
        <v>1.5132765662375687</v>
      </c>
      <c r="AU936">
        <v>3.2414519155700647</v>
      </c>
      <c r="AV936">
        <v>33.113355153410396</v>
      </c>
      <c r="AW936">
        <v>14.579530232756099</v>
      </c>
      <c r="AX936">
        <v>25.727121353149414</v>
      </c>
      <c r="AY936">
        <v>3.3201565286281176</v>
      </c>
      <c r="AZ936">
        <v>0.18396194461611265</v>
      </c>
      <c r="BA936">
        <v>1.8142680502645381</v>
      </c>
      <c r="BB936">
        <v>1.5058884783635795</v>
      </c>
      <c r="BC936">
        <v>0.11715803875128572</v>
      </c>
      <c r="BD936">
        <v>26.927164710506101</v>
      </c>
      <c r="BE936">
        <v>0.71658642829078689</v>
      </c>
      <c r="BF936">
        <v>60.658924049068943</v>
      </c>
      <c r="BG936">
        <v>372.61589057606773</v>
      </c>
      <c r="BH936">
        <v>1.9273007644696055E-2</v>
      </c>
    </row>
    <row r="937" spans="1:60" x14ac:dyDescent="0.25">
      <c r="A937" s="6" t="s">
        <v>554</v>
      </c>
      <c r="B937" t="s">
        <v>1303</v>
      </c>
      <c r="C937" s="6">
        <v>140619</v>
      </c>
      <c r="D937" t="s">
        <v>1335</v>
      </c>
      <c r="F937" s="2" t="s">
        <v>1312</v>
      </c>
      <c r="G937" s="2">
        <v>6830.5</v>
      </c>
      <c r="H937" s="2">
        <v>0</v>
      </c>
      <c r="I937">
        <v>14.865055575415386</v>
      </c>
      <c r="J937">
        <v>0.11089808228878499</v>
      </c>
      <c r="K937">
        <v>1506.9926249338121</v>
      </c>
      <c r="L937">
        <v>1.2043687126878488</v>
      </c>
      <c r="M937">
        <v>1.1137045270458548</v>
      </c>
      <c r="N937">
        <v>25.103120803833008</v>
      </c>
      <c r="O937" s="2">
        <v>6</v>
      </c>
      <c r="P937">
        <v>1.4200000166893005</v>
      </c>
      <c r="Q937" s="2">
        <v>0</v>
      </c>
      <c r="R937">
        <v>1.4200000166893005</v>
      </c>
      <c r="S937" s="2">
        <v>25.505901336669922</v>
      </c>
      <c r="T937" s="2">
        <v>25.103120803833008</v>
      </c>
      <c r="U937" s="2">
        <v>26.011865615844727</v>
      </c>
      <c r="V937" s="2">
        <v>1800.1787109375</v>
      </c>
      <c r="W937" s="2">
        <v>1766.1412353515625</v>
      </c>
      <c r="X937" s="2">
        <v>18.97181510925293</v>
      </c>
      <c r="Y937" s="2">
        <v>21.332857131958008</v>
      </c>
      <c r="Z937" s="2">
        <v>56.601554870605469</v>
      </c>
      <c r="AA937" s="2">
        <v>63.645618438720703</v>
      </c>
      <c r="AB937" s="2">
        <v>299.53115844726562</v>
      </c>
      <c r="AC937" s="2">
        <v>1500.236328125</v>
      </c>
      <c r="AD937" s="2">
        <v>0.25729438662528992</v>
      </c>
      <c r="AE937" s="2">
        <v>97.763473510742187</v>
      </c>
      <c r="AF937" s="2">
        <v>-12.194896697998047</v>
      </c>
      <c r="AG937" s="2">
        <v>0.16779780387878418</v>
      </c>
      <c r="AH937" s="2">
        <v>0.66666668653488159</v>
      </c>
      <c r="AI937" s="2">
        <v>-0.21956524252891541</v>
      </c>
      <c r="AJ937" s="2">
        <v>2.737391471862793</v>
      </c>
      <c r="AK937" s="2">
        <v>1</v>
      </c>
      <c r="AL937" s="2">
        <v>0</v>
      </c>
      <c r="AM937" s="2">
        <v>0.15999999642372131</v>
      </c>
      <c r="AN937" s="2">
        <v>111115</v>
      </c>
      <c r="AO937">
        <v>0.49921859741210933</v>
      </c>
      <c r="AP937">
        <v>1.2043687126878488E-3</v>
      </c>
      <c r="AQ937">
        <v>298.25312080383299</v>
      </c>
      <c r="AR937">
        <v>298.6559013366699</v>
      </c>
      <c r="AS937">
        <v>240.03780713473679</v>
      </c>
      <c r="AT937">
        <v>2.2688654713125205</v>
      </c>
      <c r="AU937">
        <v>3.1992787401744791</v>
      </c>
      <c r="AV937">
        <v>32.724683619418904</v>
      </c>
      <c r="AW937">
        <v>11.391826487460897</v>
      </c>
      <c r="AX937">
        <v>25.304511070251465</v>
      </c>
      <c r="AY937">
        <v>3.2378635573450603</v>
      </c>
      <c r="AZ937">
        <v>0.1028646379572912</v>
      </c>
      <c r="BA937">
        <v>2.0855742131286243</v>
      </c>
      <c r="BB937">
        <v>1.1522893442164359</v>
      </c>
      <c r="BC937">
        <v>6.4966914370711282E-2</v>
      </c>
      <c r="BD937">
        <v>147.32883356860057</v>
      </c>
      <c r="BE937">
        <v>0.85326846730569361</v>
      </c>
      <c r="BF937">
        <v>66.813613093308504</v>
      </c>
      <c r="BG937">
        <v>1752.008964372018</v>
      </c>
      <c r="BH937">
        <v>5.6688526829674398E-3</v>
      </c>
    </row>
    <row r="938" spans="1:60" x14ac:dyDescent="0.25">
      <c r="A938" s="6" t="s">
        <v>554</v>
      </c>
      <c r="B938" t="s">
        <v>1303</v>
      </c>
      <c r="C938" s="6">
        <v>140619</v>
      </c>
      <c r="D938" t="s">
        <v>1335</v>
      </c>
      <c r="F938" s="2" t="s">
        <v>1313</v>
      </c>
      <c r="G938" s="2">
        <v>6965.5</v>
      </c>
      <c r="H938" s="2">
        <v>0</v>
      </c>
      <c r="I938">
        <v>6.6353978365033388</v>
      </c>
      <c r="J938">
        <v>0.1137219077692032</v>
      </c>
      <c r="K938">
        <v>279.57122443892462</v>
      </c>
      <c r="L938">
        <v>1.1760189865875144</v>
      </c>
      <c r="M938">
        <v>1.0624894331344361</v>
      </c>
      <c r="N938">
        <v>24.924802780151367</v>
      </c>
      <c r="O938" s="2">
        <v>6</v>
      </c>
      <c r="P938">
        <v>1.4200000166893005</v>
      </c>
      <c r="Q938" s="2">
        <v>0</v>
      </c>
      <c r="R938">
        <v>1.4200000166893005</v>
      </c>
      <c r="S938" s="2">
        <v>25.409364700317383</v>
      </c>
      <c r="T938" s="2">
        <v>24.924802780151367</v>
      </c>
      <c r="U938" s="2">
        <v>26.019285202026367</v>
      </c>
      <c r="V938" s="2">
        <v>399.40582275390625</v>
      </c>
      <c r="W938" s="2">
        <v>385.20590209960937</v>
      </c>
      <c r="X938" s="2">
        <v>19.206377029418945</v>
      </c>
      <c r="Y938" s="2">
        <v>21.511569976806641</v>
      </c>
      <c r="Z938" s="2">
        <v>57.628643035888672</v>
      </c>
      <c r="AA938" s="2">
        <v>64.545364379882812</v>
      </c>
      <c r="AB938" s="2">
        <v>299.5118408203125</v>
      </c>
      <c r="AC938" s="2">
        <v>1499.2745361328125</v>
      </c>
      <c r="AD938" s="2">
        <v>0.23326273262500763</v>
      </c>
      <c r="AE938" s="2">
        <v>97.759529113769531</v>
      </c>
      <c r="AF938" s="2">
        <v>3.5452156066894531</v>
      </c>
      <c r="AG938" s="2">
        <v>0.17303347587585449</v>
      </c>
      <c r="AH938" s="2">
        <v>1</v>
      </c>
      <c r="AI938" s="2">
        <v>-0.21956524252891541</v>
      </c>
      <c r="AJ938" s="2">
        <v>2.737391471862793</v>
      </c>
      <c r="AK938" s="2">
        <v>1</v>
      </c>
      <c r="AL938" s="2">
        <v>0</v>
      </c>
      <c r="AM938" s="2">
        <v>0.15999999642372131</v>
      </c>
      <c r="AN938" s="2">
        <v>111115</v>
      </c>
      <c r="AO938">
        <v>0.49918640136718745</v>
      </c>
      <c r="AP938">
        <v>1.1760189865875144E-3</v>
      </c>
      <c r="AQ938">
        <v>298.07480278015134</v>
      </c>
      <c r="AR938">
        <v>298.55936470031736</v>
      </c>
      <c r="AS938">
        <v>239.88392041942643</v>
      </c>
      <c r="AT938">
        <v>2.2934157953822996</v>
      </c>
      <c r="AU938">
        <v>3.1654503845649553</v>
      </c>
      <c r="AV938">
        <v>32.379967592531074</v>
      </c>
      <c r="AW938">
        <v>10.868397615724433</v>
      </c>
      <c r="AX938">
        <v>25.167083740234375</v>
      </c>
      <c r="AY938">
        <v>3.2114897681715142</v>
      </c>
      <c r="AZ938">
        <v>0.10528969323250797</v>
      </c>
      <c r="BA938">
        <v>2.1029609514305192</v>
      </c>
      <c r="BB938">
        <v>1.108528816740995</v>
      </c>
      <c r="BC938">
        <v>6.6515023791733435E-2</v>
      </c>
      <c r="BD938">
        <v>27.330751254909245</v>
      </c>
      <c r="BE938">
        <v>0.72577087452473932</v>
      </c>
      <c r="BF938">
        <v>68.063024366481585</v>
      </c>
      <c r="BG938">
        <v>378.89760141369504</v>
      </c>
      <c r="BH938">
        <v>1.1919453777014651E-2</v>
      </c>
    </row>
    <row r="939" spans="1:60" x14ac:dyDescent="0.25">
      <c r="A939" s="6" t="s">
        <v>554</v>
      </c>
      <c r="B939" t="s">
        <v>1303</v>
      </c>
      <c r="C939" s="6">
        <v>140619</v>
      </c>
      <c r="D939" t="s">
        <v>1336</v>
      </c>
      <c r="F939" s="2" t="s">
        <v>1314</v>
      </c>
      <c r="G939" s="2">
        <v>7293.5</v>
      </c>
      <c r="H939" s="2">
        <v>0</v>
      </c>
      <c r="I939">
        <v>17.063572252637599</v>
      </c>
      <c r="J939">
        <v>0.17707547103344728</v>
      </c>
      <c r="K939">
        <v>1564.8887449975007</v>
      </c>
      <c r="L939">
        <v>1.4555630974351952</v>
      </c>
      <c r="M939">
        <v>0.87946423338591417</v>
      </c>
      <c r="N939">
        <v>24.39532470703125</v>
      </c>
      <c r="O939" s="2">
        <v>6</v>
      </c>
      <c r="P939">
        <v>1.4200000166893005</v>
      </c>
      <c r="Q939" s="2">
        <v>0</v>
      </c>
      <c r="R939">
        <v>1.4200000166893005</v>
      </c>
      <c r="S939" s="2">
        <v>25.332695007324219</v>
      </c>
      <c r="T939" s="2">
        <v>24.39532470703125</v>
      </c>
      <c r="U939" s="2">
        <v>26.015878677368164</v>
      </c>
      <c r="V939" s="2">
        <v>1799.0450439453125</v>
      </c>
      <c r="W939" s="2">
        <v>1759.7298583984375</v>
      </c>
      <c r="X939" s="2">
        <v>19.525346755981445</v>
      </c>
      <c r="Y939" s="2">
        <v>22.376064300537109</v>
      </c>
      <c r="Z939" s="2">
        <v>58.850715637207031</v>
      </c>
      <c r="AA939" s="2">
        <v>67.442977905273438</v>
      </c>
      <c r="AB939" s="2">
        <v>299.50213623046875</v>
      </c>
      <c r="AC939" s="2">
        <v>1499.648681640625</v>
      </c>
      <c r="AD939" s="2">
        <v>2.0022543612867594E-3</v>
      </c>
      <c r="AE939" s="2">
        <v>97.755126953125</v>
      </c>
      <c r="AF939" s="2">
        <v>-9.3950920104980469</v>
      </c>
      <c r="AG939" s="2">
        <v>0.21979594230651855</v>
      </c>
      <c r="AH939" s="2">
        <v>1</v>
      </c>
      <c r="AI939" s="2">
        <v>-0.21956524252891541</v>
      </c>
      <c r="AJ939" s="2">
        <v>2.737391471862793</v>
      </c>
      <c r="AK939" s="2">
        <v>1</v>
      </c>
      <c r="AL939" s="2">
        <v>0</v>
      </c>
      <c r="AM939" s="2">
        <v>0.15999999642372131</v>
      </c>
      <c r="AN939" s="2">
        <v>111115</v>
      </c>
      <c r="AO939">
        <v>0.49917022705078118</v>
      </c>
      <c r="AP939">
        <v>1.4555630974351951E-3</v>
      </c>
      <c r="AQ939">
        <v>297.54532470703123</v>
      </c>
      <c r="AR939">
        <v>298.4826950073242</v>
      </c>
      <c r="AS939">
        <v>239.94378369933838</v>
      </c>
      <c r="AT939">
        <v>2.2106403699555499</v>
      </c>
      <c r="AU939">
        <v>3.0668392397962077</v>
      </c>
      <c r="AV939">
        <v>31.372668988162651</v>
      </c>
      <c r="AW939">
        <v>8.9966046876255419</v>
      </c>
      <c r="AX939">
        <v>24.864009857177734</v>
      </c>
      <c r="AY939">
        <v>3.1539891504874582</v>
      </c>
      <c r="AZ939">
        <v>0.1574422585254856</v>
      </c>
      <c r="BA939">
        <v>2.1873750064102935</v>
      </c>
      <c r="BB939">
        <v>0.96661414407716473</v>
      </c>
      <c r="BC939">
        <v>9.9995160100633793E-2</v>
      </c>
      <c r="BD939">
        <v>152.97589793474714</v>
      </c>
      <c r="BE939">
        <v>0.8892778272352182</v>
      </c>
      <c r="BF939">
        <v>73.798801131420859</v>
      </c>
      <c r="BG939">
        <v>1743.5074483489163</v>
      </c>
      <c r="BH939">
        <v>7.2226314631265269E-3</v>
      </c>
    </row>
    <row r="940" spans="1:60" x14ac:dyDescent="0.25">
      <c r="A940" s="6" t="s">
        <v>554</v>
      </c>
      <c r="B940" t="s">
        <v>1303</v>
      </c>
      <c r="C940" s="6">
        <v>140619</v>
      </c>
      <c r="D940" t="s">
        <v>1336</v>
      </c>
      <c r="F940" s="2" t="s">
        <v>1315</v>
      </c>
      <c r="G940" s="2">
        <v>7470.5</v>
      </c>
      <c r="H940" s="2">
        <v>0</v>
      </c>
      <c r="I940">
        <v>9.0404274756733347</v>
      </c>
      <c r="J940">
        <v>0.17115568516978233</v>
      </c>
      <c r="K940">
        <v>281.50784092494058</v>
      </c>
      <c r="L940">
        <v>1.466175175645348</v>
      </c>
      <c r="M940">
        <v>0.91265106851213096</v>
      </c>
      <c r="N940">
        <v>24.724431991577148</v>
      </c>
      <c r="O940" s="2">
        <v>6</v>
      </c>
      <c r="P940">
        <v>1.4200000166893005</v>
      </c>
      <c r="Q940" s="2">
        <v>0</v>
      </c>
      <c r="R940">
        <v>1.4200000166893005</v>
      </c>
      <c r="S940" s="2">
        <v>26.060657501220703</v>
      </c>
      <c r="T940" s="2">
        <v>24.724431991577148</v>
      </c>
      <c r="U940" s="2">
        <v>26.992141723632812</v>
      </c>
      <c r="V940" s="2">
        <v>398.9661865234375</v>
      </c>
      <c r="W940" s="2">
        <v>379.74105834960937</v>
      </c>
      <c r="X940" s="2">
        <v>19.790822982788086</v>
      </c>
      <c r="Y940" s="2">
        <v>22.661312103271484</v>
      </c>
      <c r="Z940" s="2">
        <v>57.127761840820313</v>
      </c>
      <c r="AA940" s="2">
        <v>65.413650512695313</v>
      </c>
      <c r="AB940" s="2">
        <v>299.52032470703125</v>
      </c>
      <c r="AC940" s="2">
        <v>1499.826904296875</v>
      </c>
      <c r="AD940" s="2">
        <v>0.11813008785247803</v>
      </c>
      <c r="AE940" s="2">
        <v>97.750770568847656</v>
      </c>
      <c r="AF940" s="2">
        <v>5.2879219055175781</v>
      </c>
      <c r="AG940" s="2">
        <v>5.5443525314331055E-2</v>
      </c>
      <c r="AH940" s="2">
        <v>1</v>
      </c>
      <c r="AI940" s="2">
        <v>-0.21956524252891541</v>
      </c>
      <c r="AJ940" s="2">
        <v>2.737391471862793</v>
      </c>
      <c r="AK940" s="2">
        <v>1</v>
      </c>
      <c r="AL940" s="2">
        <v>0</v>
      </c>
      <c r="AM940" s="2">
        <v>0.15999999642372131</v>
      </c>
      <c r="AN940" s="2">
        <v>111115</v>
      </c>
      <c r="AO940">
        <v>0.49920054117838536</v>
      </c>
      <c r="AP940">
        <v>1.466175175645348E-3</v>
      </c>
      <c r="AQ940">
        <v>297.87443199157713</v>
      </c>
      <c r="AR940">
        <v>299.21065750122068</v>
      </c>
      <c r="AS940">
        <v>239.97229932370101</v>
      </c>
      <c r="AT940">
        <v>2.2593206010395872</v>
      </c>
      <c r="AU940">
        <v>3.1278117887080725</v>
      </c>
      <c r="AV940">
        <v>31.99782232412273</v>
      </c>
      <c r="AW940">
        <v>9.3365102208512454</v>
      </c>
      <c r="AX940">
        <v>25.392544746398926</v>
      </c>
      <c r="AY940">
        <v>3.2548574353727964</v>
      </c>
      <c r="AZ940">
        <v>0.1527449988166425</v>
      </c>
      <c r="BA940">
        <v>2.2151607201959416</v>
      </c>
      <c r="BB940">
        <v>1.0396967151768548</v>
      </c>
      <c r="BC940">
        <v>9.6964968530094217E-2</v>
      </c>
      <c r="BD940">
        <v>27.517608371585531</v>
      </c>
      <c r="BE940">
        <v>0.74131525874078597</v>
      </c>
      <c r="BF940">
        <v>73.228413401835965</v>
      </c>
      <c r="BG940">
        <v>371.14628585051202</v>
      </c>
      <c r="BH940">
        <v>1.7837068179218315E-2</v>
      </c>
    </row>
    <row r="941" spans="1:60" x14ac:dyDescent="0.25">
      <c r="A941" s="6" t="s">
        <v>554</v>
      </c>
      <c r="B941" t="s">
        <v>1303</v>
      </c>
      <c r="C941" s="6">
        <v>140619</v>
      </c>
      <c r="D941" t="s">
        <v>1334</v>
      </c>
      <c r="F941" s="2" t="s">
        <v>1310</v>
      </c>
      <c r="G941" s="2">
        <v>6141.5</v>
      </c>
      <c r="H941" s="2">
        <v>0</v>
      </c>
      <c r="I941">
        <v>18.404620852047849</v>
      </c>
      <c r="J941">
        <v>0.12942093739701471</v>
      </c>
      <c r="K941">
        <v>1485.4281839426146</v>
      </c>
      <c r="L941">
        <v>1.3122963871237001</v>
      </c>
      <c r="M941">
        <v>1.0533984715642175</v>
      </c>
      <c r="N941">
        <v>24.60789680480957</v>
      </c>
      <c r="O941" s="2">
        <v>6</v>
      </c>
      <c r="P941">
        <v>1.4200000166893005</v>
      </c>
      <c r="Q941" s="2">
        <v>0</v>
      </c>
      <c r="R941">
        <v>1.4200000166893005</v>
      </c>
      <c r="S941" s="2">
        <v>25.702768325805664</v>
      </c>
      <c r="T941" s="2">
        <v>24.60789680480957</v>
      </c>
      <c r="U941" s="2">
        <v>26.993801116943359</v>
      </c>
      <c r="V941" s="2">
        <v>1800.585693359375</v>
      </c>
      <c r="W941" s="2">
        <v>1759.0894775390625</v>
      </c>
      <c r="X941" s="2">
        <v>18.417135238647461</v>
      </c>
      <c r="Y941" s="2">
        <v>20.990982055664063</v>
      </c>
      <c r="Z941" s="2">
        <v>54.323040008544922</v>
      </c>
      <c r="AA941" s="2">
        <v>61.914840698242187</v>
      </c>
      <c r="AB941" s="2">
        <v>299.49334716796875</v>
      </c>
      <c r="AC941" s="2">
        <v>1499.8958740234375</v>
      </c>
      <c r="AD941" s="2">
        <v>0.1591753214597702</v>
      </c>
      <c r="AE941" s="2">
        <v>97.789764404296875</v>
      </c>
      <c r="AF941" s="2">
        <v>-13.386882781982422</v>
      </c>
      <c r="AG941" s="2">
        <v>0.13536334037780762</v>
      </c>
      <c r="AH941" s="2">
        <v>0.66666668653488159</v>
      </c>
      <c r="AI941" s="2">
        <v>-0.21956524252891541</v>
      </c>
      <c r="AJ941" s="2">
        <v>2.737391471862793</v>
      </c>
      <c r="AK941" s="2">
        <v>1</v>
      </c>
      <c r="AL941" s="2">
        <v>0</v>
      </c>
      <c r="AM941" s="2">
        <v>0.15999999642372131</v>
      </c>
      <c r="AN941" s="2">
        <v>111115</v>
      </c>
      <c r="AO941">
        <v>0.49915557861328119</v>
      </c>
      <c r="AP941">
        <v>1.3122963871237002E-3</v>
      </c>
      <c r="AQ941">
        <v>297.75789680480955</v>
      </c>
      <c r="AR941">
        <v>298.85276832580564</v>
      </c>
      <c r="AS941">
        <v>239.98333447970435</v>
      </c>
      <c r="AT941">
        <v>2.3070893235989298</v>
      </c>
      <c r="AU941">
        <v>3.1061016614024295</v>
      </c>
      <c r="AV941">
        <v>31.763054961056305</v>
      </c>
      <c r="AW941">
        <v>10.772072905392243</v>
      </c>
      <c r="AX941">
        <v>25.155332565307617</v>
      </c>
      <c r="AY941">
        <v>3.2092433275631738</v>
      </c>
      <c r="AZ941">
        <v>0.1186105898329473</v>
      </c>
      <c r="BA941">
        <v>2.052703189838212</v>
      </c>
      <c r="BB941">
        <v>1.1565401377249618</v>
      </c>
      <c r="BC941">
        <v>7.5032552045479012E-2</v>
      </c>
      <c r="BD941">
        <v>145.25967214725085</v>
      </c>
      <c r="BE941">
        <v>0.84443014577104081</v>
      </c>
      <c r="BF941">
        <v>68.076895027295635</v>
      </c>
      <c r="BG941">
        <v>1741.5921269346638</v>
      </c>
      <c r="BH941">
        <v>7.1941611493575698E-3</v>
      </c>
    </row>
    <row r="942" spans="1:60" x14ac:dyDescent="0.25">
      <c r="A942" s="6" t="s">
        <v>554</v>
      </c>
      <c r="B942" t="s">
        <v>1303</v>
      </c>
      <c r="C942" s="6">
        <v>140619</v>
      </c>
      <c r="D942" t="s">
        <v>1334</v>
      </c>
      <c r="F942" s="2" t="s">
        <v>1311</v>
      </c>
      <c r="G942" s="2">
        <v>6312.5</v>
      </c>
      <c r="H942" s="2">
        <v>0</v>
      </c>
      <c r="I942">
        <v>8.0946063330968023</v>
      </c>
      <c r="J942">
        <v>0.13358800419069358</v>
      </c>
      <c r="K942">
        <v>271.99428890001769</v>
      </c>
      <c r="L942">
        <v>1.4775417151970283</v>
      </c>
      <c r="M942">
        <v>1.1507259402941155</v>
      </c>
      <c r="N942">
        <v>25.441642761230469</v>
      </c>
      <c r="O942" s="2">
        <v>6</v>
      </c>
      <c r="P942">
        <v>1.4200000166893005</v>
      </c>
      <c r="Q942" s="2">
        <v>0</v>
      </c>
      <c r="R942">
        <v>1.4200000166893005</v>
      </c>
      <c r="S942" s="2">
        <v>26.030126571655273</v>
      </c>
      <c r="T942" s="2">
        <v>25.441642761230469</v>
      </c>
      <c r="U942" s="2">
        <v>26.993694305419922</v>
      </c>
      <c r="V942" s="2">
        <v>400.36749267578125</v>
      </c>
      <c r="W942" s="2">
        <v>383.0166015625</v>
      </c>
      <c r="X942" s="2">
        <v>18.719511032104492</v>
      </c>
      <c r="Y942" s="2">
        <v>21.615697860717773</v>
      </c>
      <c r="Z942" s="2">
        <v>54.150745391845703</v>
      </c>
      <c r="AA942" s="2">
        <v>62.528671264648438</v>
      </c>
      <c r="AB942" s="2">
        <v>299.48419189453125</v>
      </c>
      <c r="AC942" s="2">
        <v>1499.418212890625</v>
      </c>
      <c r="AD942" s="2">
        <v>0.20423001050949097</v>
      </c>
      <c r="AE942" s="2">
        <v>97.782783508300781</v>
      </c>
      <c r="AF942" s="2">
        <v>3.0553474426269531</v>
      </c>
      <c r="AG942" s="2">
        <v>0.1522834300994873</v>
      </c>
      <c r="AH942" s="2">
        <v>1</v>
      </c>
      <c r="AI942" s="2">
        <v>-0.21956524252891541</v>
      </c>
      <c r="AJ942" s="2">
        <v>2.737391471862793</v>
      </c>
      <c r="AK942" s="2">
        <v>1</v>
      </c>
      <c r="AL942" s="2">
        <v>0</v>
      </c>
      <c r="AM942" s="2">
        <v>0.15999999642372131</v>
      </c>
      <c r="AN942" s="2">
        <v>111115</v>
      </c>
      <c r="AO942">
        <v>0.49914031982421864</v>
      </c>
      <c r="AP942">
        <v>1.4775417151970283E-3</v>
      </c>
      <c r="AQ942">
        <v>298.59164276123045</v>
      </c>
      <c r="AR942">
        <v>299.18012657165525</v>
      </c>
      <c r="AS942">
        <v>239.9069087001626</v>
      </c>
      <c r="AT942">
        <v>2.149168611265353</v>
      </c>
      <c r="AU942">
        <v>3.2643690445895217</v>
      </c>
      <c r="AV942">
        <v>33.383883414531859</v>
      </c>
      <c r="AW942">
        <v>11.768185553814085</v>
      </c>
      <c r="AX942">
        <v>25.735884666442871</v>
      </c>
      <c r="AY942">
        <v>3.3218821259673863</v>
      </c>
      <c r="AZ942">
        <v>0.12210120420008576</v>
      </c>
      <c r="BA942">
        <v>2.1136431042954062</v>
      </c>
      <c r="BB942">
        <v>1.2082390216719801</v>
      </c>
      <c r="BC942">
        <v>7.7268335388216938E-2</v>
      </c>
      <c r="BD942">
        <v>26.596358667004651</v>
      </c>
      <c r="BE942">
        <v>0.71013707445167784</v>
      </c>
      <c r="BF942">
        <v>66.868932100614515</v>
      </c>
      <c r="BG942">
        <v>375.32102520950923</v>
      </c>
      <c r="BH942">
        <v>1.4421725533945396E-2</v>
      </c>
    </row>
    <row r="943" spans="1:60" x14ac:dyDescent="0.25">
      <c r="A943" s="6" t="s">
        <v>554</v>
      </c>
      <c r="B943" t="s">
        <v>1319</v>
      </c>
      <c r="C943" s="6">
        <v>140619</v>
      </c>
      <c r="D943" t="s">
        <v>1317</v>
      </c>
      <c r="F943" s="2" t="s">
        <v>1321</v>
      </c>
      <c r="G943" s="2">
        <v>519.5</v>
      </c>
      <c r="H943" s="2">
        <v>0</v>
      </c>
      <c r="I943">
        <v>14.431519007029967</v>
      </c>
      <c r="J943">
        <v>0.16340133182251432</v>
      </c>
      <c r="K943">
        <v>1594.4592711534922</v>
      </c>
      <c r="L943">
        <v>1.6303152754720258</v>
      </c>
      <c r="M943">
        <v>1.0561095030157976</v>
      </c>
      <c r="N943">
        <v>25.635980606079102</v>
      </c>
      <c r="O943" s="2">
        <v>6</v>
      </c>
      <c r="P943">
        <v>1.4200000166893005</v>
      </c>
      <c r="Q943" s="2">
        <v>0</v>
      </c>
      <c r="R943">
        <v>1.4200000166893005</v>
      </c>
      <c r="S943" s="2">
        <v>25.560253143310547</v>
      </c>
      <c r="T943" s="2">
        <v>25.635980606079102</v>
      </c>
      <c r="U943" s="2">
        <v>26.011301040649414</v>
      </c>
      <c r="V943" s="2">
        <v>1800.059326171875</v>
      </c>
      <c r="W943" s="2">
        <v>1779.27587890625</v>
      </c>
      <c r="X943" s="2">
        <v>21.079938888549805</v>
      </c>
      <c r="Y943" s="2">
        <v>22.989933013916016</v>
      </c>
      <c r="Z943" s="2">
        <v>62.648548126220703</v>
      </c>
      <c r="AA943" s="2">
        <v>68.324951171875</v>
      </c>
      <c r="AB943" s="2">
        <v>500.36837768554687</v>
      </c>
      <c r="AC943" s="2">
        <v>1499.9039306640625</v>
      </c>
      <c r="AD943" s="2">
        <v>1.2013381347060204E-2</v>
      </c>
      <c r="AE943" s="2">
        <v>97.701316833496094</v>
      </c>
      <c r="AF943" s="2">
        <v>-8.4537181854248047</v>
      </c>
      <c r="AG943" s="2">
        <v>0.16849777102470398</v>
      </c>
      <c r="AH943" s="2">
        <v>1</v>
      </c>
      <c r="AI943" s="2">
        <v>-0.21956524252891541</v>
      </c>
      <c r="AJ943" s="2">
        <v>2.737391471862793</v>
      </c>
      <c r="AK943" s="2">
        <v>1</v>
      </c>
      <c r="AL943" s="2">
        <v>0</v>
      </c>
      <c r="AM943" s="2">
        <v>0.15999999642372131</v>
      </c>
      <c r="AN943" s="2">
        <v>111115</v>
      </c>
      <c r="AO943">
        <v>0.83394729614257801</v>
      </c>
      <c r="AP943">
        <v>1.6303152754720259E-3</v>
      </c>
      <c r="AQ943">
        <v>298.78598060607908</v>
      </c>
      <c r="AR943">
        <v>298.71025314331052</v>
      </c>
      <c r="AS943">
        <v>239.98462354217554</v>
      </c>
      <c r="AT943">
        <v>1.9793246546577701</v>
      </c>
      <c r="AU943">
        <v>3.3022562323892579</v>
      </c>
      <c r="AV943">
        <v>33.799505875821588</v>
      </c>
      <c r="AW943">
        <v>10.809572861905572</v>
      </c>
      <c r="AX943">
        <v>25.598116874694824</v>
      </c>
      <c r="AY943">
        <v>3.2948445139252329</v>
      </c>
      <c r="AZ943">
        <v>0.14653890129189373</v>
      </c>
      <c r="BA943">
        <v>2.2461467293734603</v>
      </c>
      <c r="BB943">
        <v>1.0486977845517726</v>
      </c>
      <c r="BC943">
        <v>9.2965914650293385E-2</v>
      </c>
      <c r="BD943">
        <v>155.78077042907262</v>
      </c>
      <c r="BE943">
        <v>0.89612818903251379</v>
      </c>
      <c r="BF943">
        <v>70.480727201972144</v>
      </c>
      <c r="BG943">
        <v>1765.55577296927</v>
      </c>
      <c r="BH943">
        <v>5.7610411963024332E-3</v>
      </c>
    </row>
    <row r="944" spans="1:60" x14ac:dyDescent="0.25">
      <c r="A944" s="6" t="s">
        <v>554</v>
      </c>
      <c r="B944" t="s">
        <v>1319</v>
      </c>
      <c r="C944" s="6">
        <v>140619</v>
      </c>
      <c r="D944" t="s">
        <v>1317</v>
      </c>
      <c r="F944" s="2" t="s">
        <v>1322</v>
      </c>
      <c r="G944" s="2">
        <v>691</v>
      </c>
      <c r="H944" s="2">
        <v>0</v>
      </c>
      <c r="I944">
        <v>7.753463875003912</v>
      </c>
      <c r="J944">
        <v>0.17406498544678911</v>
      </c>
      <c r="K944">
        <v>304.51207288866289</v>
      </c>
      <c r="L944">
        <v>1.5714509707309041</v>
      </c>
      <c r="M944">
        <v>0.9618527243808499</v>
      </c>
      <c r="N944">
        <v>25.453184127807617</v>
      </c>
      <c r="O944" s="2">
        <v>6</v>
      </c>
      <c r="P944">
        <v>1.4200000166893005</v>
      </c>
      <c r="Q944" s="2">
        <v>0</v>
      </c>
      <c r="R944">
        <v>1.4200000166893005</v>
      </c>
      <c r="S944" s="2">
        <v>25.475217819213867</v>
      </c>
      <c r="T944" s="2">
        <v>25.453184127807617</v>
      </c>
      <c r="U944" s="2">
        <v>26.020011901855469</v>
      </c>
      <c r="V944" s="2">
        <v>398.82479858398437</v>
      </c>
      <c r="W944" s="2">
        <v>388.79501342773437</v>
      </c>
      <c r="X944" s="2">
        <v>21.751855850219727</v>
      </c>
      <c r="Y944" s="2">
        <v>23.591726303100586</v>
      </c>
      <c r="Z944" s="2">
        <v>64.96746826171875</v>
      </c>
      <c r="AA944" s="2">
        <v>70.46270751953125</v>
      </c>
      <c r="AB944" s="2">
        <v>500.37579345703125</v>
      </c>
      <c r="AC944" s="2">
        <v>1498.896484375</v>
      </c>
      <c r="AD944" s="2">
        <v>0.17419762909412384</v>
      </c>
      <c r="AE944" s="2">
        <v>97.693389892578125</v>
      </c>
      <c r="AF944" s="2">
        <v>5.4358997344970703</v>
      </c>
      <c r="AG944" s="2">
        <v>0.18205329775810242</v>
      </c>
      <c r="AH944" s="2">
        <v>1</v>
      </c>
      <c r="AI944" s="2">
        <v>-0.21956524252891541</v>
      </c>
      <c r="AJ944" s="2">
        <v>2.737391471862793</v>
      </c>
      <c r="AK944" s="2">
        <v>1</v>
      </c>
      <c r="AL944" s="2">
        <v>0</v>
      </c>
      <c r="AM944" s="2">
        <v>0.15999999642372131</v>
      </c>
      <c r="AN944" s="2">
        <v>111115</v>
      </c>
      <c r="AO944">
        <v>0.83395965576171871</v>
      </c>
      <c r="AP944">
        <v>1.5714509707309041E-3</v>
      </c>
      <c r="AQ944">
        <v>298.60318412780759</v>
      </c>
      <c r="AR944">
        <v>298.62521781921384</v>
      </c>
      <c r="AS944">
        <v>239.82343213952845</v>
      </c>
      <c r="AT944">
        <v>2.0219403829038853</v>
      </c>
      <c r="AU944">
        <v>3.2666084403486462</v>
      </c>
      <c r="AV944">
        <v>33.437353785558564</v>
      </c>
      <c r="AW944">
        <v>9.8456274824579779</v>
      </c>
      <c r="AX944">
        <v>25.464200973510742</v>
      </c>
      <c r="AY944">
        <v>3.2687473141431571</v>
      </c>
      <c r="AZ944">
        <v>0.15505784388230462</v>
      </c>
      <c r="BA944">
        <v>2.3047557159677963</v>
      </c>
      <c r="BB944">
        <v>0.96399159817536084</v>
      </c>
      <c r="BC944">
        <v>9.8456613744513671E-2</v>
      </c>
      <c r="BD944">
        <v>29.748816663709313</v>
      </c>
      <c r="BE944">
        <v>0.78322010923955121</v>
      </c>
      <c r="BF944">
        <v>73.000388371608736</v>
      </c>
      <c r="BG944">
        <v>381.42376264728773</v>
      </c>
      <c r="BH944">
        <v>1.483929239678557E-2</v>
      </c>
    </row>
    <row r="945" spans="1:60" x14ac:dyDescent="0.25">
      <c r="A945" s="6" t="s">
        <v>554</v>
      </c>
      <c r="B945" t="s">
        <v>1319</v>
      </c>
      <c r="C945" s="6">
        <v>140619</v>
      </c>
      <c r="D945" t="s">
        <v>1318</v>
      </c>
      <c r="F945" s="2" t="s">
        <v>1320</v>
      </c>
      <c r="G945" s="2">
        <v>57.5</v>
      </c>
      <c r="H945" s="2">
        <v>0</v>
      </c>
      <c r="I945">
        <v>19.737378264288758</v>
      </c>
      <c r="J945">
        <v>0.23742119197130815</v>
      </c>
      <c r="K945">
        <v>1591.4427577631636</v>
      </c>
      <c r="L945">
        <v>2.1803294853365536</v>
      </c>
      <c r="M945">
        <v>1.0180322049654951</v>
      </c>
      <c r="N945">
        <v>25.348560333251953</v>
      </c>
      <c r="O945" s="2">
        <v>6</v>
      </c>
      <c r="P945">
        <v>1.4200000166893005</v>
      </c>
      <c r="Q945" s="2">
        <v>0</v>
      </c>
      <c r="R945">
        <v>1.4200000166893005</v>
      </c>
      <c r="S945" s="2">
        <v>26.228317260742188</v>
      </c>
      <c r="T945" s="2">
        <v>25.348560333251953</v>
      </c>
      <c r="U945" s="2">
        <v>26.991386413574219</v>
      </c>
      <c r="V945" s="2">
        <v>1800.04296875</v>
      </c>
      <c r="W945" s="2">
        <v>1771.7425537109375</v>
      </c>
      <c r="X945" s="2">
        <v>20.24976921081543</v>
      </c>
      <c r="Y945" s="2">
        <v>22.804691314697266</v>
      </c>
      <c r="Z945" s="2">
        <v>57.854030609130859</v>
      </c>
      <c r="AA945" s="2">
        <v>65.153495788574219</v>
      </c>
      <c r="AB945" s="2">
        <v>500.35366821289062</v>
      </c>
      <c r="AC945" s="2">
        <v>1498.92431640625</v>
      </c>
      <c r="AD945" s="2">
        <v>0.28230845928192139</v>
      </c>
      <c r="AE945" s="2">
        <v>97.71343994140625</v>
      </c>
      <c r="AF945" s="2">
        <v>-9.8292675018310547</v>
      </c>
      <c r="AG945" s="2">
        <v>0.15502235293388367</v>
      </c>
      <c r="AH945" s="2">
        <v>0.66666668653488159</v>
      </c>
      <c r="AI945" s="2">
        <v>-0.21956524252891541</v>
      </c>
      <c r="AJ945" s="2">
        <v>2.737391471862793</v>
      </c>
      <c r="AK945" s="2">
        <v>1</v>
      </c>
      <c r="AL945" s="2">
        <v>0</v>
      </c>
      <c r="AM945" s="2">
        <v>0.15999999642372131</v>
      </c>
      <c r="AN945" s="2">
        <v>111115</v>
      </c>
      <c r="AO945">
        <v>0.83392278035481748</v>
      </c>
      <c r="AP945">
        <v>2.1803294853365534E-3</v>
      </c>
      <c r="AQ945">
        <v>298.49856033325193</v>
      </c>
      <c r="AR945">
        <v>299.37831726074216</v>
      </c>
      <c r="AS945">
        <v>239.82788526442891</v>
      </c>
      <c r="AT945">
        <v>1.821251754976924</v>
      </c>
      <c r="AU945">
        <v>3.2463570401264752</v>
      </c>
      <c r="AV945">
        <v>33.223239731127563</v>
      </c>
      <c r="AW945">
        <v>10.418548416430298</v>
      </c>
      <c r="AX945">
        <v>25.78843879699707</v>
      </c>
      <c r="AY945">
        <v>3.3322470859691236</v>
      </c>
      <c r="AZ945">
        <v>0.20341123596101343</v>
      </c>
      <c r="BA945">
        <v>2.2283248351609801</v>
      </c>
      <c r="BB945">
        <v>1.1039222508081434</v>
      </c>
      <c r="BC945">
        <v>0.12980494065948261</v>
      </c>
      <c r="BD945">
        <v>155.50534633087682</v>
      </c>
      <c r="BE945">
        <v>0.89823589461678077</v>
      </c>
      <c r="BF945">
        <v>72.35855982341053</v>
      </c>
      <c r="BG945">
        <v>1752.9781450182438</v>
      </c>
      <c r="BH945">
        <v>8.1470968132289941E-3</v>
      </c>
    </row>
    <row r="946" spans="1:60" x14ac:dyDescent="0.25">
      <c r="A946" s="6" t="s">
        <v>554</v>
      </c>
      <c r="B946" t="s">
        <v>1319</v>
      </c>
      <c r="C946" s="6">
        <v>140619</v>
      </c>
      <c r="D946" t="s">
        <v>1318</v>
      </c>
      <c r="F946" s="2" t="s">
        <v>789</v>
      </c>
      <c r="G946" s="2">
        <v>173</v>
      </c>
      <c r="H946" s="2">
        <v>0</v>
      </c>
      <c r="I946">
        <v>11.213596059161326</v>
      </c>
      <c r="J946">
        <v>0.23972238648454761</v>
      </c>
      <c r="K946">
        <v>293.77446098123971</v>
      </c>
      <c r="L946">
        <v>2.2935782252555548</v>
      </c>
      <c r="M946">
        <v>1.0620272059927496</v>
      </c>
      <c r="N946">
        <v>25.495725631713867</v>
      </c>
      <c r="O946" s="2">
        <v>6</v>
      </c>
      <c r="P946">
        <v>1.4200000166893005</v>
      </c>
      <c r="Q946" s="2">
        <v>0</v>
      </c>
      <c r="R946">
        <v>1.4200000166893005</v>
      </c>
      <c r="S946" s="2">
        <v>26.286699295043945</v>
      </c>
      <c r="T946" s="2">
        <v>25.495725631713867</v>
      </c>
      <c r="U946" s="2">
        <v>26.993677139282227</v>
      </c>
      <c r="V946" s="2">
        <v>399.892333984375</v>
      </c>
      <c r="W946" s="2">
        <v>385.38690185546875</v>
      </c>
      <c r="X946" s="2">
        <v>19.958522796630859</v>
      </c>
      <c r="Y946" s="2">
        <v>22.646341323852539</v>
      </c>
      <c r="Z946" s="2">
        <v>56.825538635253906</v>
      </c>
      <c r="AA946" s="2">
        <v>64.478248596191406</v>
      </c>
      <c r="AB946" s="2">
        <v>500.39920043945313</v>
      </c>
      <c r="AC946" s="2">
        <v>1499.5926513671875</v>
      </c>
      <c r="AD946" s="2">
        <v>9.4109192490577698E-2</v>
      </c>
      <c r="AE946" s="2">
        <v>97.713233947753906</v>
      </c>
      <c r="AF946" s="2">
        <v>5.3081226348876953</v>
      </c>
      <c r="AG946" s="2">
        <v>0.15722343325614929</v>
      </c>
      <c r="AH946" s="2">
        <v>1</v>
      </c>
      <c r="AI946" s="2">
        <v>-0.21956524252891541</v>
      </c>
      <c r="AJ946" s="2">
        <v>2.737391471862793</v>
      </c>
      <c r="AK946" s="2">
        <v>1</v>
      </c>
      <c r="AL946" s="2">
        <v>0</v>
      </c>
      <c r="AM946" s="2">
        <v>0.15999999642372131</v>
      </c>
      <c r="AN946" s="2">
        <v>111115</v>
      </c>
      <c r="AO946">
        <v>0.83399866739908846</v>
      </c>
      <c r="AP946">
        <v>2.2935782252555548E-3</v>
      </c>
      <c r="AQ946">
        <v>298.64572563171384</v>
      </c>
      <c r="AR946">
        <v>299.43669929504392</v>
      </c>
      <c r="AS946">
        <v>239.93481885578876</v>
      </c>
      <c r="AT946">
        <v>1.7510354698183075</v>
      </c>
      <c r="AU946">
        <v>3.2748744538310395</v>
      </c>
      <c r="AV946">
        <v>33.515157788985626</v>
      </c>
      <c r="AW946">
        <v>10.868816465133087</v>
      </c>
      <c r="AX946">
        <v>25.891212463378906</v>
      </c>
      <c r="AY946">
        <v>3.352598233866332</v>
      </c>
      <c r="AZ946">
        <v>0.20509802853652306</v>
      </c>
      <c r="BA946">
        <v>2.2128472478382899</v>
      </c>
      <c r="BB946">
        <v>1.1397509860280421</v>
      </c>
      <c r="BC946">
        <v>0.13090417416389824</v>
      </c>
      <c r="BD946">
        <v>28.705652633735181</v>
      </c>
      <c r="BE946">
        <v>0.76228449790806241</v>
      </c>
      <c r="BF946">
        <v>71.452788283452804</v>
      </c>
      <c r="BG946">
        <v>374.72608882592914</v>
      </c>
      <c r="BH946">
        <v>2.1382090252157888E-2</v>
      </c>
    </row>
    <row r="947" spans="1:60" x14ac:dyDescent="0.25">
      <c r="A947" s="6" t="s">
        <v>554</v>
      </c>
      <c r="B947" t="s">
        <v>1319</v>
      </c>
      <c r="C947" s="6">
        <v>140619</v>
      </c>
      <c r="D947" t="s">
        <v>1316</v>
      </c>
      <c r="F947" s="2" t="s">
        <v>1323</v>
      </c>
      <c r="G947" s="2">
        <v>1244</v>
      </c>
      <c r="H947" s="2">
        <v>0</v>
      </c>
      <c r="I947">
        <v>8.2586930825321101</v>
      </c>
      <c r="J947">
        <v>5.4767211632770832E-2</v>
      </c>
      <c r="K947">
        <v>1489.5177799156547</v>
      </c>
      <c r="L947">
        <v>0.83427676527031835</v>
      </c>
      <c r="M947">
        <v>1.5051095547427884</v>
      </c>
      <c r="N947">
        <v>25.586410522460938</v>
      </c>
      <c r="O947" s="2">
        <v>6</v>
      </c>
      <c r="P947">
        <v>1.4200000166893005</v>
      </c>
      <c r="Q947" s="2">
        <v>0</v>
      </c>
      <c r="R947">
        <v>1.4200000166893005</v>
      </c>
      <c r="S947" s="2">
        <v>25.233705520629883</v>
      </c>
      <c r="T947" s="2">
        <v>25.586410522460938</v>
      </c>
      <c r="U947" s="2">
        <v>25.031789779663086</v>
      </c>
      <c r="V947" s="2">
        <v>1799.3817138671875</v>
      </c>
      <c r="W947" s="2">
        <v>1779.9185791015625</v>
      </c>
      <c r="X947" s="2">
        <v>16.663818359375</v>
      </c>
      <c r="Y947" s="2">
        <v>18.299808502197266</v>
      </c>
      <c r="Z947" s="2">
        <v>50.481475830078125</v>
      </c>
      <c r="AA947" s="2">
        <v>55.437557220458984</v>
      </c>
      <c r="AB947" s="2">
        <v>300.37210083007812</v>
      </c>
      <c r="AC947" s="2">
        <v>1498.96484375</v>
      </c>
      <c r="AD947" s="2">
        <v>6.9075934588909149E-2</v>
      </c>
      <c r="AE947" s="2">
        <v>97.675689697265625</v>
      </c>
      <c r="AF947" s="2">
        <v>-8.2920055389404297</v>
      </c>
      <c r="AG947" s="2">
        <v>0.21785232424736023</v>
      </c>
      <c r="AH947" s="2">
        <v>1</v>
      </c>
      <c r="AI947" s="2">
        <v>-0.21956524252891541</v>
      </c>
      <c r="AJ947" s="2">
        <v>2.737391471862793</v>
      </c>
      <c r="AK947" s="2">
        <v>1</v>
      </c>
      <c r="AL947" s="2">
        <v>0</v>
      </c>
      <c r="AM947" s="2">
        <v>0.15999999642372131</v>
      </c>
      <c r="AN947" s="2">
        <v>111115</v>
      </c>
      <c r="AO947">
        <v>0.5006201680501301</v>
      </c>
      <c r="AP947">
        <v>8.3427676527031837E-4</v>
      </c>
      <c r="AQ947">
        <v>298.73641052246091</v>
      </c>
      <c r="AR947">
        <v>298.38370552062986</v>
      </c>
      <c r="AS947">
        <v>239.83436963928398</v>
      </c>
      <c r="AT947">
        <v>2.3556615042968336</v>
      </c>
      <c r="AU947">
        <v>3.2925559715227917</v>
      </c>
      <c r="AV947">
        <v>33.709062938052284</v>
      </c>
      <c r="AW947">
        <v>15.409254435855019</v>
      </c>
      <c r="AX947">
        <v>25.41005802154541</v>
      </c>
      <c r="AY947">
        <v>3.2582474470983058</v>
      </c>
      <c r="AZ947">
        <v>5.2733366960590701E-2</v>
      </c>
      <c r="BA947">
        <v>1.7874464167800033</v>
      </c>
      <c r="BB947">
        <v>1.4708010303183026</v>
      </c>
      <c r="BC947">
        <v>3.3135241033896153E-2</v>
      </c>
      <c r="BD947">
        <v>145.48967646960148</v>
      </c>
      <c r="BE947">
        <v>0.83684602060140778</v>
      </c>
      <c r="BF947">
        <v>54.809948276227139</v>
      </c>
      <c r="BG947">
        <v>1772.0670047843928</v>
      </c>
      <c r="BH947">
        <v>2.5544098471484986E-3</v>
      </c>
    </row>
    <row r="948" spans="1:60" x14ac:dyDescent="0.25">
      <c r="A948" s="6" t="s">
        <v>554</v>
      </c>
      <c r="B948" t="s">
        <v>1319</v>
      </c>
      <c r="C948" s="6">
        <v>140619</v>
      </c>
      <c r="D948" t="s">
        <v>1316</v>
      </c>
      <c r="F948" s="2" t="s">
        <v>1324</v>
      </c>
      <c r="G948" s="2">
        <v>1438.5</v>
      </c>
      <c r="H948" s="2">
        <v>0</v>
      </c>
      <c r="I948">
        <v>3.1992992636576343</v>
      </c>
      <c r="J948">
        <v>5.8228323179050932E-2</v>
      </c>
      <c r="K948">
        <v>292.84505437699636</v>
      </c>
      <c r="L948">
        <v>0.85412286771741741</v>
      </c>
      <c r="M948">
        <v>1.4537075565175568</v>
      </c>
      <c r="N948">
        <v>25.098405838012695</v>
      </c>
      <c r="O948" s="2">
        <v>6</v>
      </c>
      <c r="P948">
        <v>1.4200000166893005</v>
      </c>
      <c r="Q948" s="2">
        <v>0</v>
      </c>
      <c r="R948">
        <v>1.4200000166893005</v>
      </c>
      <c r="S948" s="2">
        <v>24.017326354980469</v>
      </c>
      <c r="T948" s="2">
        <v>25.098405838012695</v>
      </c>
      <c r="U948" s="2">
        <v>23.071243286132812</v>
      </c>
      <c r="V948" s="2">
        <v>399.22247314453125</v>
      </c>
      <c r="W948" s="2">
        <v>392.162841796875</v>
      </c>
      <c r="X948" s="2">
        <v>16.186994552612305</v>
      </c>
      <c r="Y948" s="2">
        <v>17.862619400024414</v>
      </c>
      <c r="Z948" s="2">
        <v>52.733901977539062</v>
      </c>
      <c r="AA948" s="2">
        <v>58.192745208740234</v>
      </c>
      <c r="AB948" s="2">
        <v>300.37725830078125</v>
      </c>
      <c r="AC948" s="2">
        <v>1500.179931640625</v>
      </c>
      <c r="AD948" s="2">
        <v>0.16518248617649078</v>
      </c>
      <c r="AE948" s="2">
        <v>97.671714782714844</v>
      </c>
      <c r="AF948" s="2">
        <v>6.0720081329345703</v>
      </c>
      <c r="AG948" s="2">
        <v>0.21320602297782898</v>
      </c>
      <c r="AH948" s="2">
        <v>1</v>
      </c>
      <c r="AI948" s="2">
        <v>-0.21956524252891541</v>
      </c>
      <c r="AJ948" s="2">
        <v>2.737391471862793</v>
      </c>
      <c r="AK948" s="2">
        <v>1</v>
      </c>
      <c r="AL948" s="2">
        <v>0</v>
      </c>
      <c r="AM948" s="2">
        <v>0.15999999642372131</v>
      </c>
      <c r="AN948" s="2">
        <v>111115</v>
      </c>
      <c r="AO948">
        <v>0.50062876383463528</v>
      </c>
      <c r="AP948">
        <v>8.5412286771741736E-4</v>
      </c>
      <c r="AQ948">
        <v>298.24840583801267</v>
      </c>
      <c r="AR948">
        <v>297.16732635498045</v>
      </c>
      <c r="AS948">
        <v>240.02878369743848</v>
      </c>
      <c r="AT948">
        <v>2.2514726891891121</v>
      </c>
      <c r="AU948">
        <v>3.1983802238289303</v>
      </c>
      <c r="AV948">
        <v>32.746227819837088</v>
      </c>
      <c r="AW948">
        <v>14.883608419812674</v>
      </c>
      <c r="AX948">
        <v>24.557866096496582</v>
      </c>
      <c r="AY948">
        <v>3.0968215890118054</v>
      </c>
      <c r="AZ948">
        <v>5.5934673728015555E-2</v>
      </c>
      <c r="BA948">
        <v>1.7446726673113735</v>
      </c>
      <c r="BB948">
        <v>1.3521489217004319</v>
      </c>
      <c r="BC948">
        <v>3.5158251192608486E-2</v>
      </c>
      <c r="BD948">
        <v>28.602678626638607</v>
      </c>
      <c r="BE948">
        <v>0.74674350337526019</v>
      </c>
      <c r="BF948">
        <v>55.205490355254042</v>
      </c>
      <c r="BG948">
        <v>389.12125450449764</v>
      </c>
      <c r="BH948">
        <v>4.5389164071319432E-3</v>
      </c>
    </row>
    <row r="949" spans="1:60" x14ac:dyDescent="0.25">
      <c r="A949" s="6" t="s">
        <v>554</v>
      </c>
      <c r="B949" t="s">
        <v>1343</v>
      </c>
      <c r="C949" s="6">
        <v>140620</v>
      </c>
      <c r="D949" t="s">
        <v>1301</v>
      </c>
      <c r="F949" s="2" t="s">
        <v>1333</v>
      </c>
      <c r="G949" s="2">
        <v>5038</v>
      </c>
      <c r="H949" s="2">
        <v>0</v>
      </c>
      <c r="I949">
        <v>11.336662392317999</v>
      </c>
      <c r="J949">
        <v>0.17736755500456683</v>
      </c>
      <c r="K949">
        <v>255.67060945590961</v>
      </c>
      <c r="L949">
        <v>1.9476817093980785</v>
      </c>
      <c r="M949">
        <v>1.1661319863054829</v>
      </c>
      <c r="N949">
        <v>24.806838989257813</v>
      </c>
      <c r="O949" s="2">
        <v>6</v>
      </c>
      <c r="P949">
        <v>1.4200000166893005</v>
      </c>
      <c r="Q949" s="2">
        <v>0</v>
      </c>
      <c r="R949">
        <v>1.4200000166893005</v>
      </c>
      <c r="S949" s="2">
        <v>24.060239791870117</v>
      </c>
      <c r="T949" s="2">
        <v>24.806838989257813</v>
      </c>
      <c r="U949" s="2">
        <v>24.069198608398438</v>
      </c>
      <c r="V949" s="2">
        <v>399.17962646484375</v>
      </c>
      <c r="W949" s="2">
        <v>375.00698852539062</v>
      </c>
      <c r="X949" s="2">
        <v>16.5682373046875</v>
      </c>
      <c r="Y949" s="2">
        <v>20.390264511108398</v>
      </c>
      <c r="Z949" s="2">
        <v>53.446636199951172</v>
      </c>
      <c r="AA949" s="2">
        <v>65.775924682617188</v>
      </c>
      <c r="AB949" s="2">
        <v>299.52188110351562</v>
      </c>
      <c r="AC949" s="2">
        <v>1499.1793212890625</v>
      </c>
      <c r="AD949" s="2">
        <v>0.11913055181503296</v>
      </c>
      <c r="AE949" s="2">
        <v>96.963523864746094</v>
      </c>
      <c r="AF949" s="2">
        <v>4.8900947570800781</v>
      </c>
      <c r="AG949" s="2">
        <v>0.19536274671554565</v>
      </c>
      <c r="AH949" s="2">
        <v>1</v>
      </c>
      <c r="AI949" s="2">
        <v>-0.21956524252891541</v>
      </c>
      <c r="AJ949" s="2">
        <v>2.737391471862793</v>
      </c>
      <c r="AK949" s="2">
        <v>1</v>
      </c>
      <c r="AL949" s="2">
        <v>0</v>
      </c>
      <c r="AM949" s="2">
        <v>0.15999999642372131</v>
      </c>
      <c r="AN949" s="2">
        <v>111115</v>
      </c>
      <c r="AO949">
        <v>0.49920313517252601</v>
      </c>
      <c r="AP949">
        <v>1.9476817093980784E-3</v>
      </c>
      <c r="AQ949">
        <v>297.95683898925779</v>
      </c>
      <c r="AR949">
        <v>297.21023979187009</v>
      </c>
      <c r="AS949">
        <v>239.86868604476695</v>
      </c>
      <c r="AT949">
        <v>1.7241757682253143</v>
      </c>
      <c r="AU949">
        <v>3.1432438858368275</v>
      </c>
      <c r="AV949">
        <v>32.416766228724541</v>
      </c>
      <c r="AW949">
        <v>12.026501717616142</v>
      </c>
      <c r="AX949">
        <v>24.433539390563965</v>
      </c>
      <c r="AY949">
        <v>3.0738654002766439</v>
      </c>
      <c r="AZ949">
        <v>0.15767312140908679</v>
      </c>
      <c r="BA949">
        <v>1.9771118995313446</v>
      </c>
      <c r="BB949">
        <v>1.0967535007452993</v>
      </c>
      <c r="BC949">
        <v>0.10014416472631135</v>
      </c>
      <c r="BD949">
        <v>24.79072324149227</v>
      </c>
      <c r="BE949">
        <v>0.68177558626643808</v>
      </c>
      <c r="BF949">
        <v>66.125404547929477</v>
      </c>
      <c r="BG949">
        <v>364.22917581429544</v>
      </c>
      <c r="BH949">
        <v>2.0581585350469979E-2</v>
      </c>
    </row>
    <row r="950" spans="1:60" x14ac:dyDescent="0.25">
      <c r="A950" s="6" t="s">
        <v>554</v>
      </c>
      <c r="B950" t="s">
        <v>1343</v>
      </c>
      <c r="C950" s="6">
        <v>140620</v>
      </c>
      <c r="D950" t="s">
        <v>1301</v>
      </c>
      <c r="F950" s="2" t="s">
        <v>1344</v>
      </c>
      <c r="G950" s="2">
        <v>5368</v>
      </c>
      <c r="H950" s="2">
        <v>0</v>
      </c>
      <c r="I950">
        <v>24.379063357321755</v>
      </c>
      <c r="J950">
        <v>0.13717043777033913</v>
      </c>
      <c r="K950">
        <v>1403.7962980298689</v>
      </c>
      <c r="L950">
        <v>1.7387979304169068</v>
      </c>
      <c r="M950">
        <v>1.3133915503416038</v>
      </c>
      <c r="N950">
        <v>24.762479782104492</v>
      </c>
      <c r="O950" s="2">
        <v>6</v>
      </c>
      <c r="P950">
        <v>1.4200000166893005</v>
      </c>
      <c r="Q950" s="2">
        <v>0</v>
      </c>
      <c r="R950">
        <v>1.4200000166893005</v>
      </c>
      <c r="S950" s="2">
        <v>23.976203918457031</v>
      </c>
      <c r="T950" s="2">
        <v>24.762479782104492</v>
      </c>
      <c r="U950" s="2">
        <v>24.074468612670898</v>
      </c>
      <c r="V950" s="2">
        <v>1801.185302734375</v>
      </c>
      <c r="W950" s="2">
        <v>1746.26904296875</v>
      </c>
      <c r="X950" s="2">
        <v>15.368491172790527</v>
      </c>
      <c r="Y950" s="2">
        <v>18.786066055297852</v>
      </c>
      <c r="Z950" s="2">
        <v>49.826587677001953</v>
      </c>
      <c r="AA950" s="2">
        <v>60.90679931640625</v>
      </c>
      <c r="AB950" s="2">
        <v>299.533935546875</v>
      </c>
      <c r="AC950" s="2">
        <v>1500.952392578125</v>
      </c>
      <c r="AD950" s="2">
        <v>0.1912120133638382</v>
      </c>
      <c r="AE950" s="2">
        <v>96.962135314941406</v>
      </c>
      <c r="AF950" s="2">
        <v>-9.1088066101074219</v>
      </c>
      <c r="AG950" s="2">
        <v>0.21945828199386597</v>
      </c>
      <c r="AH950" s="2">
        <v>1</v>
      </c>
      <c r="AI950" s="2">
        <v>-0.21956524252891541</v>
      </c>
      <c r="AJ950" s="2">
        <v>2.737391471862793</v>
      </c>
      <c r="AK950" s="2">
        <v>1</v>
      </c>
      <c r="AL950" s="2">
        <v>0</v>
      </c>
      <c r="AM950" s="2">
        <v>0.15999999642372131</v>
      </c>
      <c r="AN950" s="2">
        <v>111115</v>
      </c>
      <c r="AO950">
        <v>0.49922322591145829</v>
      </c>
      <c r="AP950">
        <v>1.7387979304169068E-3</v>
      </c>
      <c r="AQ950">
        <v>297.91247978210447</v>
      </c>
      <c r="AR950">
        <v>297.12620391845701</v>
      </c>
      <c r="AS950">
        <v>240.15237744467595</v>
      </c>
      <c r="AT950">
        <v>1.831538589264825</v>
      </c>
      <c r="AU950">
        <v>3.1349286292308216</v>
      </c>
      <c r="AV950">
        <v>32.331472683107712</v>
      </c>
      <c r="AW950">
        <v>13.545406627809861</v>
      </c>
      <c r="AX950">
        <v>24.369341850280762</v>
      </c>
      <c r="AY950">
        <v>3.0620700473683287</v>
      </c>
      <c r="AZ950">
        <v>0.12508715623605404</v>
      </c>
      <c r="BA950">
        <v>1.8215370788892178</v>
      </c>
      <c r="BB950">
        <v>1.2405329684791109</v>
      </c>
      <c r="BC950">
        <v>7.9182146041912024E-2</v>
      </c>
      <c r="BD950">
        <v>136.11508660418596</v>
      </c>
      <c r="BE950">
        <v>0.80388317234516204</v>
      </c>
      <c r="BF950">
        <v>60.793046014976973</v>
      </c>
      <c r="BG950">
        <v>1723.0917646972205</v>
      </c>
      <c r="BH950">
        <v>8.6012686662925893E-3</v>
      </c>
    </row>
    <row r="951" spans="1:60" x14ac:dyDescent="0.25">
      <c r="A951" s="6" t="s">
        <v>554</v>
      </c>
      <c r="B951" t="s">
        <v>1343</v>
      </c>
      <c r="C951" s="6">
        <v>140620</v>
      </c>
      <c r="D951" t="s">
        <v>1302</v>
      </c>
      <c r="F951" s="2" t="s">
        <v>1345</v>
      </c>
      <c r="G951" s="2">
        <v>5513.5</v>
      </c>
      <c r="H951" s="2">
        <v>0</v>
      </c>
      <c r="I951">
        <v>9.5164034406432254</v>
      </c>
      <c r="J951">
        <v>0.13154021923280615</v>
      </c>
      <c r="K951">
        <v>246.58694831712347</v>
      </c>
      <c r="L951">
        <v>1.7237746512595529</v>
      </c>
      <c r="M951">
        <v>1.3535391297469295</v>
      </c>
      <c r="N951">
        <v>24.663722991943359</v>
      </c>
      <c r="O951" s="2">
        <v>6</v>
      </c>
      <c r="P951">
        <v>1.4200000166893005</v>
      </c>
      <c r="Q951" s="2">
        <v>0</v>
      </c>
      <c r="R951">
        <v>1.4200000166893005</v>
      </c>
      <c r="S951" s="2">
        <v>23.924659729003906</v>
      </c>
      <c r="T951" s="2">
        <v>24.663722991943359</v>
      </c>
      <c r="U951" s="2">
        <v>24.071420669555664</v>
      </c>
      <c r="V951" s="2">
        <v>398.96572875976562</v>
      </c>
      <c r="W951" s="2">
        <v>378.59585571289062</v>
      </c>
      <c r="X951" s="2">
        <v>14.790023803710938</v>
      </c>
      <c r="Y951" s="2">
        <v>18.180194854736328</v>
      </c>
      <c r="Z951" s="2">
        <v>48.1041259765625</v>
      </c>
      <c r="AA951" s="2">
        <v>59.130558013916016</v>
      </c>
      <c r="AB951" s="2">
        <v>299.53109741210937</v>
      </c>
      <c r="AC951" s="2">
        <v>1499.9300537109375</v>
      </c>
      <c r="AD951" s="2">
        <v>0.20622570812702179</v>
      </c>
      <c r="AE951" s="2">
        <v>96.970703125</v>
      </c>
      <c r="AF951" s="2">
        <v>4.4139900207519531</v>
      </c>
      <c r="AG951" s="2">
        <v>0.2047087550163269</v>
      </c>
      <c r="AH951" s="2">
        <v>1</v>
      </c>
      <c r="AI951" s="2">
        <v>-0.21956524252891541</v>
      </c>
      <c r="AJ951" s="2">
        <v>2.737391471862793</v>
      </c>
      <c r="AK951" s="2">
        <v>1</v>
      </c>
      <c r="AL951" s="2">
        <v>0</v>
      </c>
      <c r="AM951" s="2">
        <v>0.15999999642372131</v>
      </c>
      <c r="AN951" s="2">
        <v>111115</v>
      </c>
      <c r="AO951">
        <v>0.4992184956868489</v>
      </c>
      <c r="AP951">
        <v>1.7237746512595528E-3</v>
      </c>
      <c r="AQ951">
        <v>297.81372299194334</v>
      </c>
      <c r="AR951">
        <v>297.07465972900388</v>
      </c>
      <c r="AS951">
        <v>239.98880322958212</v>
      </c>
      <c r="AT951">
        <v>1.8441241999202558</v>
      </c>
      <c r="AU951">
        <v>3.1164854077602184</v>
      </c>
      <c r="AV951">
        <v>32.13842230001071</v>
      </c>
      <c r="AW951">
        <v>13.958227445274382</v>
      </c>
      <c r="AX951">
        <v>24.294191360473633</v>
      </c>
      <c r="AY951">
        <v>3.048312536288055</v>
      </c>
      <c r="AZ951">
        <v>0.12038818535369031</v>
      </c>
      <c r="BA951">
        <v>1.762946278013289</v>
      </c>
      <c r="BB951">
        <v>1.285366258274766</v>
      </c>
      <c r="BC951">
        <v>7.6170924932303485E-2</v>
      </c>
      <c r="BD951">
        <v>23.9117097597595</v>
      </c>
      <c r="BE951">
        <v>0.65131972417607098</v>
      </c>
      <c r="BF951">
        <v>59.224680234728034</v>
      </c>
      <c r="BG951">
        <v>369.54857085804872</v>
      </c>
      <c r="BH951">
        <v>1.5251200930046442E-2</v>
      </c>
    </row>
    <row r="952" spans="1:60" x14ac:dyDescent="0.25">
      <c r="A952" s="6" t="s">
        <v>554</v>
      </c>
      <c r="B952" t="s">
        <v>1343</v>
      </c>
      <c r="C952" s="6">
        <v>140620</v>
      </c>
      <c r="D952" t="s">
        <v>1302</v>
      </c>
    </row>
    <row r="953" spans="1:60" x14ac:dyDescent="0.25">
      <c r="A953" s="6" t="s">
        <v>554</v>
      </c>
      <c r="B953" t="s">
        <v>1343</v>
      </c>
      <c r="C953" s="6">
        <v>140620</v>
      </c>
      <c r="D953" t="s">
        <v>1300</v>
      </c>
      <c r="F953" s="2" t="s">
        <v>1331</v>
      </c>
      <c r="G953" s="2">
        <v>4356.5</v>
      </c>
      <c r="H953" s="2">
        <v>0</v>
      </c>
      <c r="I953">
        <v>26.10373925159891</v>
      </c>
      <c r="J953">
        <v>0.14293826056097361</v>
      </c>
      <c r="K953">
        <v>1399.3648612248387</v>
      </c>
      <c r="L953">
        <v>1.3531178997639828</v>
      </c>
      <c r="M953">
        <v>0.97923523175763805</v>
      </c>
      <c r="N953">
        <v>26.583833694458008</v>
      </c>
      <c r="O953" s="2">
        <v>6</v>
      </c>
      <c r="P953">
        <v>1.4200000166893005</v>
      </c>
      <c r="Q953" s="2">
        <v>0</v>
      </c>
      <c r="R953">
        <v>1.4200000166893005</v>
      </c>
      <c r="S953" s="2">
        <v>25.957481384277344</v>
      </c>
      <c r="T953" s="2">
        <v>26.583833694458008</v>
      </c>
      <c r="U953" s="2">
        <v>26.01666259765625</v>
      </c>
      <c r="V953" s="2">
        <v>1799.6141357421875</v>
      </c>
      <c r="W953" s="2">
        <v>1742.5908203125</v>
      </c>
      <c r="X953" s="2">
        <v>23.274194717407227</v>
      </c>
      <c r="Y953" s="2">
        <v>25.914928436279297</v>
      </c>
      <c r="Z953" s="2">
        <v>67.064910888671875</v>
      </c>
      <c r="AA953" s="2">
        <v>74.674224853515625</v>
      </c>
      <c r="AB953" s="2">
        <v>299.47402954101562</v>
      </c>
      <c r="AC953" s="2">
        <v>1500.340576171875</v>
      </c>
      <c r="AD953" s="2">
        <v>0.28931179642677307</v>
      </c>
      <c r="AE953" s="2">
        <v>96.985359191894531</v>
      </c>
      <c r="AF953" s="2">
        <v>-7.3075370788574219</v>
      </c>
      <c r="AG953" s="2">
        <v>0.14166134595870972</v>
      </c>
      <c r="AH953" s="2">
        <v>0.66666668653488159</v>
      </c>
      <c r="AI953" s="2">
        <v>-0.21956524252891541</v>
      </c>
      <c r="AJ953" s="2">
        <v>2.737391471862793</v>
      </c>
      <c r="AK953" s="2">
        <v>1</v>
      </c>
      <c r="AL953" s="2">
        <v>0</v>
      </c>
      <c r="AM953" s="2">
        <v>0.15999999642372131</v>
      </c>
      <c r="AN953" s="2">
        <v>111115</v>
      </c>
      <c r="AO953">
        <v>0.49912338256835931</v>
      </c>
      <c r="AP953">
        <v>1.3531178997639828E-3</v>
      </c>
      <c r="AQ953">
        <v>299.73383369445799</v>
      </c>
      <c r="AR953">
        <v>299.10748138427732</v>
      </c>
      <c r="AS953">
        <v>240.05448682186397</v>
      </c>
      <c r="AT953">
        <v>2.0467279744310951</v>
      </c>
      <c r="AU953">
        <v>3.4926038745824273</v>
      </c>
      <c r="AV953">
        <v>36.011660973198914</v>
      </c>
      <c r="AW953">
        <v>10.096732536919617</v>
      </c>
      <c r="AX953">
        <v>26.270657539367676</v>
      </c>
      <c r="AY953">
        <v>3.4286789992956272</v>
      </c>
      <c r="AZ953">
        <v>0.12986586568166827</v>
      </c>
      <c r="BA953">
        <v>2.5133686428247892</v>
      </c>
      <c r="BB953">
        <v>0.91531035647083803</v>
      </c>
      <c r="BC953">
        <v>8.224744294724412E-2</v>
      </c>
      <c r="BD953">
        <v>135.71790370640662</v>
      </c>
      <c r="BE953">
        <v>0.80303697512528482</v>
      </c>
      <c r="BF953">
        <v>73.712820331811685</v>
      </c>
      <c r="BG953">
        <v>1717.7738854001893</v>
      </c>
      <c r="BH953">
        <v>1.1201592117540517E-2</v>
      </c>
    </row>
    <row r="954" spans="1:60" x14ac:dyDescent="0.25">
      <c r="A954" s="6" t="s">
        <v>554</v>
      </c>
      <c r="B954" t="s">
        <v>1343</v>
      </c>
      <c r="C954" s="6">
        <v>140620</v>
      </c>
      <c r="D954" t="s">
        <v>1300</v>
      </c>
      <c r="F954" s="2" t="s">
        <v>1332</v>
      </c>
      <c r="G954" s="2">
        <v>4514</v>
      </c>
      <c r="H954" s="2">
        <v>0</v>
      </c>
      <c r="I954">
        <v>9.5122641069514522</v>
      </c>
      <c r="J954">
        <v>0.13755759817740829</v>
      </c>
      <c r="K954">
        <v>253.38224642951135</v>
      </c>
      <c r="L954">
        <v>1.2900843571485374</v>
      </c>
      <c r="M954">
        <v>0.9669720533027979</v>
      </c>
      <c r="N954">
        <v>26.452672958374023</v>
      </c>
      <c r="O954" s="2">
        <v>6</v>
      </c>
      <c r="P954">
        <v>1.4200000166893005</v>
      </c>
      <c r="Q954" s="2">
        <v>0</v>
      </c>
      <c r="R954">
        <v>1.4200000166893005</v>
      </c>
      <c r="S954" s="2">
        <v>25.881858825683594</v>
      </c>
      <c r="T954" s="2">
        <v>26.452672958374023</v>
      </c>
      <c r="U954" s="2">
        <v>26.021755218505859</v>
      </c>
      <c r="V954" s="2">
        <v>398.37051391601562</v>
      </c>
      <c r="W954" s="2">
        <v>378.33416748046875</v>
      </c>
      <c r="X954" s="2">
        <v>23.246881484985352</v>
      </c>
      <c r="Y954" s="2">
        <v>25.765052795410156</v>
      </c>
      <c r="Z954" s="2">
        <v>67.284141540527344</v>
      </c>
      <c r="AA954" s="2">
        <v>74.572563171386719</v>
      </c>
      <c r="AB954" s="2">
        <v>299.4661865234375</v>
      </c>
      <c r="AC954" s="2">
        <v>1499.8551025390625</v>
      </c>
      <c r="AD954" s="2">
        <v>5.8064263314008713E-2</v>
      </c>
      <c r="AE954" s="2">
        <v>96.981521606445313</v>
      </c>
      <c r="AF954" s="2">
        <v>5.2659492492675781</v>
      </c>
      <c r="AG954" s="2">
        <v>0.17097729444503784</v>
      </c>
      <c r="AH954" s="2">
        <v>1</v>
      </c>
      <c r="AI954" s="2">
        <v>-0.21956524252891541</v>
      </c>
      <c r="AJ954" s="2">
        <v>2.737391471862793</v>
      </c>
      <c r="AK954" s="2">
        <v>1</v>
      </c>
      <c r="AL954" s="2">
        <v>0</v>
      </c>
      <c r="AM954" s="2">
        <v>0.15999999642372131</v>
      </c>
      <c r="AN954" s="2">
        <v>111115</v>
      </c>
      <c r="AO954">
        <v>0.49911031087239582</v>
      </c>
      <c r="AP954">
        <v>1.2900843571485375E-3</v>
      </c>
      <c r="AQ954">
        <v>299.602672958374</v>
      </c>
      <c r="AR954">
        <v>299.03185882568357</v>
      </c>
      <c r="AS954">
        <v>239.97681104235016</v>
      </c>
      <c r="AT954">
        <v>2.0867218537913037</v>
      </c>
      <c r="AU954">
        <v>3.4657060776720723</v>
      </c>
      <c r="AV954">
        <v>35.735736254335528</v>
      </c>
      <c r="AW954">
        <v>9.9706834589253717</v>
      </c>
      <c r="AX954">
        <v>26.167265892028809</v>
      </c>
      <c r="AY954">
        <v>3.4078004523366245</v>
      </c>
      <c r="AZ954">
        <v>0.12540903132137154</v>
      </c>
      <c r="BA954">
        <v>2.4987340243692744</v>
      </c>
      <c r="BB954">
        <v>0.90906642796735015</v>
      </c>
      <c r="BC954">
        <v>7.9388518042676881E-2</v>
      </c>
      <c r="BD954">
        <v>24.573395806793307</v>
      </c>
      <c r="BE954">
        <v>0.66973133332609203</v>
      </c>
      <c r="BF954">
        <v>73.755953967974961</v>
      </c>
      <c r="BG954">
        <v>369.29081790761148</v>
      </c>
      <c r="BH954">
        <v>1.8998200864529843E-2</v>
      </c>
    </row>
    <row r="955" spans="1:60" x14ac:dyDescent="0.25">
      <c r="A955" s="6" t="s">
        <v>554</v>
      </c>
      <c r="B955" t="s">
        <v>1343</v>
      </c>
      <c r="C955" s="6">
        <v>140620</v>
      </c>
      <c r="D955" t="s">
        <v>1335</v>
      </c>
      <c r="F955" s="2" t="s">
        <v>1339</v>
      </c>
      <c r="G955" s="2">
        <v>11046</v>
      </c>
      <c r="H955" s="2">
        <v>0</v>
      </c>
      <c r="I955">
        <v>12.105948136594138</v>
      </c>
      <c r="J955">
        <v>5.5613905955890865E-2</v>
      </c>
      <c r="K955">
        <v>1376.7592680177372</v>
      </c>
      <c r="L955">
        <v>0.78016789799770347</v>
      </c>
      <c r="M955">
        <v>1.3775042179277646</v>
      </c>
      <c r="N955">
        <v>24.782871246337891</v>
      </c>
      <c r="O955" s="2">
        <v>6</v>
      </c>
      <c r="P955">
        <v>1.4200000166893005</v>
      </c>
      <c r="Q955" s="2">
        <v>0</v>
      </c>
      <c r="R955">
        <v>1.4200000166893005</v>
      </c>
      <c r="S955" s="2">
        <v>24.774440765380859</v>
      </c>
      <c r="T955" s="2">
        <v>24.782871246337891</v>
      </c>
      <c r="U955" s="2">
        <v>25.050205230712891</v>
      </c>
      <c r="V955" s="2">
        <v>1800.284423828125</v>
      </c>
      <c r="W955" s="2">
        <v>1773.261474609375</v>
      </c>
      <c r="X955" s="2">
        <v>16.633167266845703</v>
      </c>
      <c r="Y955" s="2">
        <v>18.16766357421875</v>
      </c>
      <c r="Z955" s="2">
        <v>51.399349212646484</v>
      </c>
      <c r="AA955" s="2">
        <v>56.141204833984375</v>
      </c>
      <c r="AB955" s="2">
        <v>299.5096435546875</v>
      </c>
      <c r="AC955" s="2">
        <v>1500.13037109375</v>
      </c>
      <c r="AD955" s="2">
        <v>0.1171310618519783</v>
      </c>
      <c r="AE955" s="2">
        <v>96.943916320800781</v>
      </c>
      <c r="AF955" s="2">
        <v>-8.5041618347167969</v>
      </c>
      <c r="AG955" s="2">
        <v>0.19440335035324097</v>
      </c>
      <c r="AH955" s="2">
        <v>0.66666668653488159</v>
      </c>
      <c r="AI955" s="2">
        <v>-0.21956524252891541</v>
      </c>
      <c r="AJ955" s="2">
        <v>2.737391471862793</v>
      </c>
      <c r="AK955" s="2">
        <v>1</v>
      </c>
      <c r="AL955" s="2">
        <v>0</v>
      </c>
      <c r="AM955" s="2">
        <v>0.15999999642372131</v>
      </c>
      <c r="AN955" s="2">
        <v>111115</v>
      </c>
      <c r="AO955">
        <v>0.49918273925781248</v>
      </c>
      <c r="AP955">
        <v>7.8016789799770345E-4</v>
      </c>
      <c r="AQ955">
        <v>297.93287124633787</v>
      </c>
      <c r="AR955">
        <v>297.92444076538084</v>
      </c>
      <c r="AS955">
        <v>240.02085401011573</v>
      </c>
      <c r="AT955">
        <v>2.4355258283140411</v>
      </c>
      <c r="AU955">
        <v>3.1387486752112874</v>
      </c>
      <c r="AV955">
        <v>32.376953545230577</v>
      </c>
      <c r="AW955">
        <v>14.209289971011827</v>
      </c>
      <c r="AX955">
        <v>24.778656005859375</v>
      </c>
      <c r="AY955">
        <v>3.1379586774629229</v>
      </c>
      <c r="AZ955">
        <v>5.351789256905163E-2</v>
      </c>
      <c r="BA955">
        <v>1.7612444572835229</v>
      </c>
      <c r="BB955">
        <v>1.3767142201794</v>
      </c>
      <c r="BC955">
        <v>3.3630886400185911E-2</v>
      </c>
      <c r="BD955">
        <v>133.46843527259847</v>
      </c>
      <c r="BE955">
        <v>0.77639946941328453</v>
      </c>
      <c r="BF955">
        <v>56.671994688360819</v>
      </c>
      <c r="BG955">
        <v>1761.752298699289</v>
      </c>
      <c r="BH955">
        <v>3.8942377370596447E-3</v>
      </c>
    </row>
    <row r="956" spans="1:60" x14ac:dyDescent="0.25">
      <c r="A956" s="6" t="s">
        <v>554</v>
      </c>
      <c r="B956" t="s">
        <v>1343</v>
      </c>
      <c r="C956" s="6">
        <v>140620</v>
      </c>
      <c r="D956" t="s">
        <v>1335</v>
      </c>
      <c r="F956" s="2" t="s">
        <v>1340</v>
      </c>
      <c r="G956" s="2">
        <v>11203.5</v>
      </c>
      <c r="H956" s="2">
        <v>0</v>
      </c>
      <c r="I956">
        <v>4.3681585755530961</v>
      </c>
      <c r="J956">
        <v>4.6881063068575243E-2</v>
      </c>
      <c r="K956">
        <v>229.33933801419846</v>
      </c>
      <c r="L956">
        <v>0.67205572197830421</v>
      </c>
      <c r="M956">
        <v>1.3994473040143403</v>
      </c>
      <c r="N956">
        <v>24.835870742797852</v>
      </c>
      <c r="O956" s="2">
        <v>6</v>
      </c>
      <c r="P956">
        <v>1.4200000166893005</v>
      </c>
      <c r="Q956" s="2">
        <v>0</v>
      </c>
      <c r="R956">
        <v>1.4200000166893005</v>
      </c>
      <c r="S956" s="2">
        <v>24.741287231445313</v>
      </c>
      <c r="T956" s="2">
        <v>24.835870742797852</v>
      </c>
      <c r="U956" s="2">
        <v>25.044549942016602</v>
      </c>
      <c r="V956" s="2">
        <v>399.2120361328125</v>
      </c>
      <c r="W956" s="2">
        <v>389.93701171875</v>
      </c>
      <c r="X956" s="2">
        <v>16.72062873840332</v>
      </c>
      <c r="Y956" s="2">
        <v>18.042568206787109</v>
      </c>
      <c r="Z956" s="2">
        <v>51.77593994140625</v>
      </c>
      <c r="AA956" s="2">
        <v>55.869365692138672</v>
      </c>
      <c r="AB956" s="2">
        <v>299.52813720703125</v>
      </c>
      <c r="AC956" s="2">
        <v>1499.185791015625</v>
      </c>
      <c r="AD956" s="2">
        <v>0.20623168349266052</v>
      </c>
      <c r="AE956" s="2">
        <v>96.951225280761719</v>
      </c>
      <c r="AF956" s="2">
        <v>5.4846687316894531</v>
      </c>
      <c r="AG956" s="2">
        <v>0.21018093824386597</v>
      </c>
      <c r="AH956" s="2">
        <v>1</v>
      </c>
      <c r="AI956" s="2">
        <v>-0.21956524252891541</v>
      </c>
      <c r="AJ956" s="2">
        <v>2.737391471862793</v>
      </c>
      <c r="AK956" s="2">
        <v>1</v>
      </c>
      <c r="AL956" s="2">
        <v>0</v>
      </c>
      <c r="AM956" s="2">
        <v>0.15999999642372131</v>
      </c>
      <c r="AN956" s="2">
        <v>111115</v>
      </c>
      <c r="AO956">
        <v>0.49921356201171868</v>
      </c>
      <c r="AP956">
        <v>6.7205572197830425E-4</v>
      </c>
      <c r="AQ956">
        <v>297.98587074279783</v>
      </c>
      <c r="AR956">
        <v>297.89128723144529</v>
      </c>
      <c r="AS956">
        <v>239.86972120099381</v>
      </c>
      <c r="AT956">
        <v>2.4784210946201628</v>
      </c>
      <c r="AU956">
        <v>3.1486963988740664</v>
      </c>
      <c r="AV956">
        <v>32.477118156637367</v>
      </c>
      <c r="AW956">
        <v>14.434549949850258</v>
      </c>
      <c r="AX956">
        <v>24.788578987121582</v>
      </c>
      <c r="AY956">
        <v>3.1398186663895746</v>
      </c>
      <c r="AZ956">
        <v>4.5382758874207625E-2</v>
      </c>
      <c r="BA956">
        <v>1.7492490948597261</v>
      </c>
      <c r="BB956">
        <v>1.3905695715298485</v>
      </c>
      <c r="BC956">
        <v>2.8495136804620669E-2</v>
      </c>
      <c r="BD956">
        <v>22.234729825555316</v>
      </c>
      <c r="BE956">
        <v>0.58814457494897698</v>
      </c>
      <c r="BF956">
        <v>55.860201462712247</v>
      </c>
      <c r="BG956">
        <v>385.78418495277191</v>
      </c>
      <c r="BH956">
        <v>6.3249409273047731E-3</v>
      </c>
    </row>
    <row r="957" spans="1:60" x14ac:dyDescent="0.25">
      <c r="A957" s="6" t="s">
        <v>554</v>
      </c>
      <c r="B957" t="s">
        <v>1343</v>
      </c>
      <c r="C957" s="6">
        <v>140620</v>
      </c>
      <c r="D957" t="s">
        <v>1336</v>
      </c>
      <c r="F957" s="2" t="s">
        <v>1341</v>
      </c>
      <c r="G957" s="2">
        <v>11446.5</v>
      </c>
      <c r="H957" s="2">
        <v>0</v>
      </c>
      <c r="I957">
        <v>11.12126766407118</v>
      </c>
      <c r="J957">
        <v>0.10895450668697779</v>
      </c>
      <c r="K957">
        <v>1567.6071038278685</v>
      </c>
      <c r="L957">
        <v>1.2097354034261296</v>
      </c>
      <c r="M957">
        <v>1.1285292388534449</v>
      </c>
      <c r="N957">
        <v>24.648242950439453</v>
      </c>
      <c r="O957" s="2">
        <v>6</v>
      </c>
      <c r="P957">
        <v>1.4200000166893005</v>
      </c>
      <c r="Q957" s="2">
        <v>0</v>
      </c>
      <c r="R957">
        <v>1.4200000166893005</v>
      </c>
      <c r="S957" s="2">
        <v>24.82208251953125</v>
      </c>
      <c r="T957" s="2">
        <v>24.648242950439453</v>
      </c>
      <c r="U957" s="2">
        <v>25.046047210693359</v>
      </c>
      <c r="V957" s="2">
        <v>1799.85107421875</v>
      </c>
      <c r="W957" s="2">
        <v>1773.2779541015625</v>
      </c>
      <c r="X957" s="2">
        <v>18.102338790893555</v>
      </c>
      <c r="Y957" s="2">
        <v>20.475858688354492</v>
      </c>
      <c r="Z957" s="2">
        <v>55.782234191894531</v>
      </c>
      <c r="AA957" s="2">
        <v>63.096218109130859</v>
      </c>
      <c r="AB957" s="2">
        <v>299.5462646484375</v>
      </c>
      <c r="AC957" s="2">
        <v>1498.6085205078125</v>
      </c>
      <c r="AD957" s="2">
        <v>9.3102917075157166E-2</v>
      </c>
      <c r="AE957" s="2">
        <v>96.947036743164062</v>
      </c>
      <c r="AF957" s="2">
        <v>-7.9854240417480469</v>
      </c>
      <c r="AG957" s="2">
        <v>0.17524212598800659</v>
      </c>
      <c r="AH957" s="2">
        <v>0.66666668653488159</v>
      </c>
      <c r="AI957" s="2">
        <v>-0.21956524252891541</v>
      </c>
      <c r="AJ957" s="2">
        <v>2.737391471862793</v>
      </c>
      <c r="AK957" s="2">
        <v>1</v>
      </c>
      <c r="AL957" s="2">
        <v>0</v>
      </c>
      <c r="AM957" s="2">
        <v>0.15999999642372131</v>
      </c>
      <c r="AN957" s="2">
        <v>111115</v>
      </c>
      <c r="AO957">
        <v>0.49924377441406242</v>
      </c>
      <c r="AP957">
        <v>1.2097354034261297E-3</v>
      </c>
      <c r="AQ957">
        <v>297.79824295043943</v>
      </c>
      <c r="AR957">
        <v>297.97208251953123</v>
      </c>
      <c r="AS957">
        <v>239.77735792180829</v>
      </c>
      <c r="AT957">
        <v>2.2331562980388289</v>
      </c>
      <c r="AU957">
        <v>3.1136030634611829</v>
      </c>
      <c r="AV957">
        <v>32.116536699413139</v>
      </c>
      <c r="AW957">
        <v>11.640678011058647</v>
      </c>
      <c r="AX957">
        <v>24.735162734985352</v>
      </c>
      <c r="AY957">
        <v>3.1298175435301232</v>
      </c>
      <c r="AZ957">
        <v>0.10119032250366497</v>
      </c>
      <c r="BA957">
        <v>1.985073824607738</v>
      </c>
      <c r="BB957">
        <v>1.1447437189223852</v>
      </c>
      <c r="BC957">
        <v>6.389851120496591E-2</v>
      </c>
      <c r="BD957">
        <v>151.97486349364536</v>
      </c>
      <c r="BE957">
        <v>0.88401657518045562</v>
      </c>
      <c r="BF957">
        <v>65.42863835923194</v>
      </c>
      <c r="BG957">
        <v>1762.7049180663234</v>
      </c>
      <c r="BH957">
        <v>4.1280272871023716E-3</v>
      </c>
    </row>
    <row r="958" spans="1:60" x14ac:dyDescent="0.25">
      <c r="A958" s="6" t="s">
        <v>554</v>
      </c>
      <c r="B958" t="s">
        <v>1343</v>
      </c>
      <c r="C958" s="6">
        <v>140620</v>
      </c>
      <c r="D958" t="s">
        <v>1336</v>
      </c>
      <c r="F958" s="2" t="s">
        <v>1342</v>
      </c>
      <c r="G958" s="2">
        <v>11599</v>
      </c>
      <c r="H958" s="2">
        <v>0</v>
      </c>
      <c r="I958">
        <v>5.9055881197828564</v>
      </c>
      <c r="J958">
        <v>0.10756817539636807</v>
      </c>
      <c r="K958">
        <v>286.7392043944746</v>
      </c>
      <c r="L958">
        <v>1.164217780606533</v>
      </c>
      <c r="M958">
        <v>1.0984228200704087</v>
      </c>
      <c r="N958">
        <v>24.890544891357422</v>
      </c>
      <c r="O958" s="2">
        <v>6</v>
      </c>
      <c r="P958">
        <v>1.4200000166893005</v>
      </c>
      <c r="Q958" s="2">
        <v>0</v>
      </c>
      <c r="R958">
        <v>1.4200000166893005</v>
      </c>
      <c r="S958" s="2">
        <v>24.914932250976563</v>
      </c>
      <c r="T958" s="2">
        <v>24.890544891357422</v>
      </c>
      <c r="U958" s="2">
        <v>25.038137435913086</v>
      </c>
      <c r="V958" s="2">
        <v>399.2178955078125</v>
      </c>
      <c r="W958" s="2">
        <v>386.48544311523437</v>
      </c>
      <c r="X958" s="2">
        <v>18.970634460449219</v>
      </c>
      <c r="Y958" s="2">
        <v>21.253414154052734</v>
      </c>
      <c r="Z958" s="2">
        <v>58.137928009033203</v>
      </c>
      <c r="AA958" s="2">
        <v>65.133804321289063</v>
      </c>
      <c r="AB958" s="2">
        <v>299.49649047851562</v>
      </c>
      <c r="AC958" s="2">
        <v>1500.0994873046875</v>
      </c>
      <c r="AD958" s="2">
        <v>1.2012996710836887E-2</v>
      </c>
      <c r="AE958" s="2">
        <v>96.952163696289062</v>
      </c>
      <c r="AF958" s="2">
        <v>5.9071540832519531</v>
      </c>
      <c r="AG958" s="2">
        <v>0.17878025770187378</v>
      </c>
      <c r="AH958" s="2">
        <v>1</v>
      </c>
      <c r="AI958" s="2">
        <v>-0.21956524252891541</v>
      </c>
      <c r="AJ958" s="2">
        <v>2.737391471862793</v>
      </c>
      <c r="AK958" s="2">
        <v>1</v>
      </c>
      <c r="AL958" s="2">
        <v>0</v>
      </c>
      <c r="AM958" s="2">
        <v>0.15999999642372131</v>
      </c>
      <c r="AN958" s="2">
        <v>111115</v>
      </c>
      <c r="AO958">
        <v>0.49916081746419266</v>
      </c>
      <c r="AP958">
        <v>1.1642177806065329E-3</v>
      </c>
      <c r="AQ958">
        <v>298.0405448913574</v>
      </c>
      <c r="AR958">
        <v>298.06493225097654</v>
      </c>
      <c r="AS958">
        <v>240.01591260397618</v>
      </c>
      <c r="AT958">
        <v>2.2388665900957334</v>
      </c>
      <c r="AU958">
        <v>3.1589873082391562</v>
      </c>
      <c r="AV958">
        <v>32.582948000365974</v>
      </c>
      <c r="AW958">
        <v>11.32953384631324</v>
      </c>
      <c r="AX958">
        <v>24.902738571166992</v>
      </c>
      <c r="AY958">
        <v>3.1612864387178794</v>
      </c>
      <c r="AZ958">
        <v>9.999344818088092E-2</v>
      </c>
      <c r="BA958">
        <v>2.0605644881687475</v>
      </c>
      <c r="BB958">
        <v>1.1007219505491319</v>
      </c>
      <c r="BC958">
        <v>6.3134993890841068E-2</v>
      </c>
      <c r="BD958">
        <v>27.799986282596791</v>
      </c>
      <c r="BE958">
        <v>0.7419146296513438</v>
      </c>
      <c r="BF958">
        <v>66.783027234041199</v>
      </c>
      <c r="BG958">
        <v>380.87097560255455</v>
      </c>
      <c r="BH958">
        <v>1.0355030377742529E-2</v>
      </c>
    </row>
    <row r="959" spans="1:60" x14ac:dyDescent="0.25">
      <c r="A959" s="6" t="s">
        <v>554</v>
      </c>
      <c r="B959" t="s">
        <v>1343</v>
      </c>
      <c r="C959" s="6">
        <v>140620</v>
      </c>
      <c r="D959" t="s">
        <v>1334</v>
      </c>
      <c r="F959" s="2" t="s">
        <v>1337</v>
      </c>
      <c r="G959" s="2">
        <v>10586.5</v>
      </c>
      <c r="H959" s="2">
        <v>0</v>
      </c>
      <c r="I959">
        <v>15.24685278263701</v>
      </c>
      <c r="J959">
        <v>3.3506754474281801E-2</v>
      </c>
      <c r="K959">
        <v>989.74717113184124</v>
      </c>
      <c r="L959">
        <v>0.51799385924110852</v>
      </c>
      <c r="M959">
        <v>1.4951778309797081</v>
      </c>
      <c r="N959">
        <v>25.118520736694336</v>
      </c>
      <c r="O959" s="2">
        <v>6</v>
      </c>
      <c r="P959">
        <v>1.4200000166893005</v>
      </c>
      <c r="Q959" s="2">
        <v>0</v>
      </c>
      <c r="R959">
        <v>1.4200000166893005</v>
      </c>
      <c r="S959" s="2">
        <v>25.048999786376953</v>
      </c>
      <c r="T959" s="2">
        <v>25.118520736694336</v>
      </c>
      <c r="U959" s="2">
        <v>25.037054061889648</v>
      </c>
      <c r="V959" s="2">
        <v>1799.6856689453125</v>
      </c>
      <c r="W959" s="2">
        <v>1767.3050537109375</v>
      </c>
      <c r="X959" s="2">
        <v>16.58941650390625</v>
      </c>
      <c r="Y959" s="2">
        <v>17.608924865722656</v>
      </c>
      <c r="Z959" s="2">
        <v>50.430080413818359</v>
      </c>
      <c r="AA959" s="2">
        <v>53.529281616210937</v>
      </c>
      <c r="AB959" s="2">
        <v>299.48114013671875</v>
      </c>
      <c r="AC959" s="2">
        <v>1500.39013671875</v>
      </c>
      <c r="AD959" s="2">
        <v>0.15817682445049286</v>
      </c>
      <c r="AE959" s="2">
        <v>96.94158935546875</v>
      </c>
      <c r="AF959" s="2">
        <v>-5.9961662292480469</v>
      </c>
      <c r="AG959" s="2">
        <v>0.23209446668624878</v>
      </c>
      <c r="AH959" s="2">
        <v>0.66666668653488159</v>
      </c>
      <c r="AI959" s="2">
        <v>-0.21956524252891541</v>
      </c>
      <c r="AJ959" s="2">
        <v>2.737391471862793</v>
      </c>
      <c r="AK959" s="2">
        <v>1</v>
      </c>
      <c r="AL959" s="2">
        <v>0</v>
      </c>
      <c r="AM959" s="2">
        <v>0.15999999642372131</v>
      </c>
      <c r="AN959" s="2">
        <v>111115</v>
      </c>
      <c r="AO959">
        <v>0.49913523356119782</v>
      </c>
      <c r="AP959">
        <v>5.1799385924110851E-4</v>
      </c>
      <c r="AQ959">
        <v>298.26852073669431</v>
      </c>
      <c r="AR959">
        <v>298.19899978637693</v>
      </c>
      <c r="AS959">
        <v>240.06241650918673</v>
      </c>
      <c r="AT959">
        <v>2.5635832334862192</v>
      </c>
      <c r="AU959">
        <v>3.2022149943038967</v>
      </c>
      <c r="AV959">
        <v>33.032416897580511</v>
      </c>
      <c r="AW959">
        <v>15.423492031857855</v>
      </c>
      <c r="AX959">
        <v>25.083760261535645</v>
      </c>
      <c r="AY959">
        <v>3.1955906680433679</v>
      </c>
      <c r="AZ959">
        <v>3.2734344866240529E-2</v>
      </c>
      <c r="BA959">
        <v>1.7070371633241885</v>
      </c>
      <c r="BB959">
        <v>1.4885535047191794</v>
      </c>
      <c r="BC959">
        <v>2.0526987380969936E-2</v>
      </c>
      <c r="BD959">
        <v>95.947663829599819</v>
      </c>
      <c r="BE959">
        <v>0.56003187964273515</v>
      </c>
      <c r="BF959">
        <v>53.199348709069461</v>
      </c>
      <c r="BG959">
        <v>1752.8098065175259</v>
      </c>
      <c r="BH959">
        <v>4.6275564803627319E-3</v>
      </c>
    </row>
    <row r="960" spans="1:60" x14ac:dyDescent="0.25">
      <c r="A960" s="6" t="s">
        <v>554</v>
      </c>
      <c r="B960" t="s">
        <v>1343</v>
      </c>
      <c r="C960" s="6">
        <v>140620</v>
      </c>
      <c r="D960" t="s">
        <v>1334</v>
      </c>
      <c r="F960" s="2" t="s">
        <v>1338</v>
      </c>
      <c r="G960" s="2">
        <v>10726.5</v>
      </c>
      <c r="H960" s="2">
        <v>0</v>
      </c>
      <c r="I960">
        <v>3.2286452444806892</v>
      </c>
      <c r="J960">
        <v>3.1568350316529187E-2</v>
      </c>
      <c r="K960">
        <v>218.28399378007725</v>
      </c>
      <c r="L960">
        <v>0.45484962669695345</v>
      </c>
      <c r="M960">
        <v>1.3926753944137702</v>
      </c>
      <c r="N960">
        <v>24.464029312133789</v>
      </c>
      <c r="O960" s="2">
        <v>6</v>
      </c>
      <c r="P960">
        <v>1.4200000166893005</v>
      </c>
      <c r="Q960" s="2">
        <v>0</v>
      </c>
      <c r="R960">
        <v>1.4200000166893005</v>
      </c>
      <c r="S960" s="2">
        <v>24.799345016479492</v>
      </c>
      <c r="T960" s="2">
        <v>24.464029312133789</v>
      </c>
      <c r="U960" s="2">
        <v>25.039325714111328</v>
      </c>
      <c r="V960" s="2">
        <v>399.03518676757812</v>
      </c>
      <c r="W960" s="2">
        <v>392.20950317382812</v>
      </c>
      <c r="X960" s="2">
        <v>16.50544548034668</v>
      </c>
      <c r="Y960" s="2">
        <v>17.400836944580078</v>
      </c>
      <c r="Z960" s="2">
        <v>50.925868988037109</v>
      </c>
      <c r="AA960" s="2">
        <v>53.688510894775391</v>
      </c>
      <c r="AB960" s="2">
        <v>299.49014282226562</v>
      </c>
      <c r="AC960" s="2">
        <v>1501.1842041015625</v>
      </c>
      <c r="AD960" s="2">
        <v>1.5016845427453518E-2</v>
      </c>
      <c r="AE960" s="2">
        <v>96.938209533691406</v>
      </c>
      <c r="AF960" s="2">
        <v>5.8469123840332031</v>
      </c>
      <c r="AG960" s="2">
        <v>0.22381466627120972</v>
      </c>
      <c r="AH960" s="2">
        <v>1</v>
      </c>
      <c r="AI960" s="2">
        <v>-0.21956524252891541</v>
      </c>
      <c r="AJ960" s="2">
        <v>2.737391471862793</v>
      </c>
      <c r="AK960" s="2">
        <v>1</v>
      </c>
      <c r="AL960" s="2">
        <v>0</v>
      </c>
      <c r="AM960" s="2">
        <v>0.15999999642372131</v>
      </c>
      <c r="AN960" s="2">
        <v>111115</v>
      </c>
      <c r="AO960">
        <v>0.49915023803710928</v>
      </c>
      <c r="AP960">
        <v>4.5484962669695345E-4</v>
      </c>
      <c r="AQ960">
        <v>297.61402931213377</v>
      </c>
      <c r="AR960">
        <v>297.94934501647947</v>
      </c>
      <c r="AS960">
        <v>240.18946728759693</v>
      </c>
      <c r="AT960">
        <v>2.6550425426949098</v>
      </c>
      <c r="AU960">
        <v>3.0794813722090724</v>
      </c>
      <c r="AV960">
        <v>31.767466998023952</v>
      </c>
      <c r="AW960">
        <v>14.366630053443874</v>
      </c>
      <c r="AX960">
        <v>24.631687164306641</v>
      </c>
      <c r="AY960">
        <v>3.1105229970216381</v>
      </c>
      <c r="AZ960">
        <v>3.0881809631047918E-2</v>
      </c>
      <c r="BA960">
        <v>1.6868059777953022</v>
      </c>
      <c r="BB960">
        <v>1.423717019226336</v>
      </c>
      <c r="BC960">
        <v>1.936166020622207E-2</v>
      </c>
      <c r="BD960">
        <v>21.160059526904121</v>
      </c>
      <c r="BE960">
        <v>0.55654947678137545</v>
      </c>
      <c r="BF960">
        <v>54.644143992796302</v>
      </c>
      <c r="BG960">
        <v>389.14001653381308</v>
      </c>
      <c r="BH960">
        <v>4.5337551561143484E-3</v>
      </c>
    </row>
    <row r="961" spans="1:60" x14ac:dyDescent="0.25">
      <c r="A961" s="6" t="s">
        <v>554</v>
      </c>
      <c r="B961" t="s">
        <v>1343</v>
      </c>
      <c r="C961" s="6">
        <v>140620</v>
      </c>
      <c r="D961" t="s">
        <v>1317</v>
      </c>
      <c r="F961" s="2" t="s">
        <v>1327</v>
      </c>
      <c r="G961" s="2">
        <v>1565.5</v>
      </c>
      <c r="H961" s="2">
        <v>0</v>
      </c>
      <c r="I961">
        <v>20.136707480247662</v>
      </c>
      <c r="J961">
        <v>0.16474808531240598</v>
      </c>
      <c r="K961">
        <v>1509.3310000028932</v>
      </c>
      <c r="L961">
        <v>1.7180800725253558</v>
      </c>
      <c r="M961">
        <v>1.09883750757258</v>
      </c>
      <c r="N961">
        <v>24.988941192626953</v>
      </c>
      <c r="O961" s="2">
        <v>6</v>
      </c>
      <c r="P961">
        <v>1.4200000166893005</v>
      </c>
      <c r="Q961" s="2">
        <v>0</v>
      </c>
      <c r="R961">
        <v>1.4200000166893005</v>
      </c>
      <c r="S961" s="2">
        <v>25.72918701171875</v>
      </c>
      <c r="T961" s="2">
        <v>24.988941192626953</v>
      </c>
      <c r="U961" s="2">
        <v>26.014812469482422</v>
      </c>
      <c r="V961" s="2">
        <v>1800.6329345703125</v>
      </c>
      <c r="W961" s="2">
        <v>1754.254638671875</v>
      </c>
      <c r="X961" s="2">
        <v>18.052793502807617</v>
      </c>
      <c r="Y961" s="2">
        <v>21.420938491821289</v>
      </c>
      <c r="Z961" s="2">
        <v>52.758838653564453</v>
      </c>
      <c r="AA961" s="2">
        <v>62.602161407470703</v>
      </c>
      <c r="AB961" s="2">
        <v>299.50204467773437</v>
      </c>
      <c r="AC961" s="2">
        <v>1499.3988037109375</v>
      </c>
      <c r="AD961" s="2">
        <v>0.10712233930826187</v>
      </c>
      <c r="AE961" s="2">
        <v>97.042633056640625</v>
      </c>
      <c r="AF961" s="2">
        <v>-7.0369377136230469</v>
      </c>
      <c r="AG961" s="2">
        <v>0.18024319410324097</v>
      </c>
      <c r="AH961" s="2">
        <v>0.66666668653488159</v>
      </c>
      <c r="AI961" s="2">
        <v>-0.21956524252891541</v>
      </c>
      <c r="AJ961" s="2">
        <v>2.737391471862793</v>
      </c>
      <c r="AK961" s="2">
        <v>1</v>
      </c>
      <c r="AL961" s="2">
        <v>0</v>
      </c>
      <c r="AM961" s="2">
        <v>0.15999999642372131</v>
      </c>
      <c r="AN961" s="2">
        <v>111115</v>
      </c>
      <c r="AO961">
        <v>0.49917007446289058</v>
      </c>
      <c r="AP961">
        <v>1.7180800725253558E-3</v>
      </c>
      <c r="AQ961">
        <v>298.13894119262693</v>
      </c>
      <c r="AR961">
        <v>298.87918701171873</v>
      </c>
      <c r="AS961">
        <v>239.90380323148202</v>
      </c>
      <c r="AT961">
        <v>2.0450913469634018</v>
      </c>
      <c r="AU961">
        <v>3.1775817813632621</v>
      </c>
      <c r="AV961">
        <v>32.744183471491453</v>
      </c>
      <c r="AW961">
        <v>11.323244979670164</v>
      </c>
      <c r="AX961">
        <v>25.359064102172852</v>
      </c>
      <c r="AY961">
        <v>3.248385225891623</v>
      </c>
      <c r="AZ961">
        <v>0.1476211163134713</v>
      </c>
      <c r="BA961">
        <v>2.0787442737906821</v>
      </c>
      <c r="BB961">
        <v>1.169640952100941</v>
      </c>
      <c r="BC961">
        <v>9.3662899711551784E-2</v>
      </c>
      <c r="BD961">
        <v>146.46945439429322</v>
      </c>
      <c r="BE961">
        <v>0.86038307480012677</v>
      </c>
      <c r="BF961">
        <v>68.151509033361265</v>
      </c>
      <c r="BG961">
        <v>1735.1105860107245</v>
      </c>
      <c r="BH961">
        <v>7.9092768657326919E-3</v>
      </c>
    </row>
    <row r="962" spans="1:60" x14ac:dyDescent="0.25">
      <c r="A962" s="6" t="s">
        <v>554</v>
      </c>
      <c r="B962" t="s">
        <v>1343</v>
      </c>
      <c r="C962" s="6">
        <v>140620</v>
      </c>
      <c r="D962" t="s">
        <v>1317</v>
      </c>
      <c r="F962" s="2" t="s">
        <v>1328</v>
      </c>
      <c r="G962" s="2">
        <v>1708</v>
      </c>
      <c r="H962" s="2">
        <v>0</v>
      </c>
      <c r="I962">
        <v>9.1636272314388574</v>
      </c>
      <c r="J962">
        <v>0.1710035507676948</v>
      </c>
      <c r="K962">
        <v>278.55249744264734</v>
      </c>
      <c r="L962">
        <v>1.7520918705195898</v>
      </c>
      <c r="M962">
        <v>1.0839351516662945</v>
      </c>
      <c r="N962">
        <v>24.899782180786133</v>
      </c>
      <c r="O962" s="2">
        <v>6</v>
      </c>
      <c r="P962">
        <v>1.4200000166893005</v>
      </c>
      <c r="Q962" s="2">
        <v>0</v>
      </c>
      <c r="R962">
        <v>1.4200000166893005</v>
      </c>
      <c r="S962" s="2">
        <v>25.696445465087891</v>
      </c>
      <c r="T962" s="2">
        <v>24.899782180786133</v>
      </c>
      <c r="U962" s="2">
        <v>26.014253616333008</v>
      </c>
      <c r="V962" s="2">
        <v>398.76785278320312</v>
      </c>
      <c r="W962" s="2">
        <v>379.07949829101562</v>
      </c>
      <c r="X962" s="2">
        <v>17.966564178466797</v>
      </c>
      <c r="Y962" s="2">
        <v>21.401464462280273</v>
      </c>
      <c r="Z962" s="2">
        <v>52.607345581054688</v>
      </c>
      <c r="AA962" s="2">
        <v>62.664970397949219</v>
      </c>
      <c r="AB962" s="2">
        <v>299.50119018554687</v>
      </c>
      <c r="AC962" s="2">
        <v>1499.0869140625</v>
      </c>
      <c r="AD962" s="2">
        <v>0.17019569873809814</v>
      </c>
      <c r="AE962" s="2">
        <v>97.039794921875</v>
      </c>
      <c r="AF962" s="2">
        <v>5.8158149719238281</v>
      </c>
      <c r="AG962" s="2">
        <v>0.17670696973800659</v>
      </c>
      <c r="AH962" s="2">
        <v>1</v>
      </c>
      <c r="AI962" s="2">
        <v>-0.21956524252891541</v>
      </c>
      <c r="AJ962" s="2">
        <v>2.737391471862793</v>
      </c>
      <c r="AK962" s="2">
        <v>1</v>
      </c>
      <c r="AL962" s="2">
        <v>0</v>
      </c>
      <c r="AM962" s="2">
        <v>0.15999999642372131</v>
      </c>
      <c r="AN962" s="2">
        <v>111115</v>
      </c>
      <c r="AO962">
        <v>0.49916865030924473</v>
      </c>
      <c r="AP962">
        <v>1.7520918705195899E-3</v>
      </c>
      <c r="AQ962">
        <v>298.04978218078611</v>
      </c>
      <c r="AR962">
        <v>298.84644546508787</v>
      </c>
      <c r="AS962">
        <v>239.85390088884742</v>
      </c>
      <c r="AT962">
        <v>2.0345721192335526</v>
      </c>
      <c r="AU962">
        <v>3.1607288741137682</v>
      </c>
      <c r="AV962">
        <v>32.571471082130934</v>
      </c>
      <c r="AW962">
        <v>11.17000661985066</v>
      </c>
      <c r="AX962">
        <v>25.298113822937012</v>
      </c>
      <c r="AY962">
        <v>3.236631670112347</v>
      </c>
      <c r="AZ962">
        <v>0.15262382178826875</v>
      </c>
      <c r="BA962">
        <v>2.0767937224474737</v>
      </c>
      <c r="BB962">
        <v>1.1598379476648732</v>
      </c>
      <c r="BC962">
        <v>9.6886836233075702E-2</v>
      </c>
      <c r="BD962">
        <v>27.030677226810607</v>
      </c>
      <c r="BE962">
        <v>0.73481287882470847</v>
      </c>
      <c r="BF962">
        <v>68.543212218836487</v>
      </c>
      <c r="BG962">
        <v>370.36759926492624</v>
      </c>
      <c r="BH962">
        <v>1.6958946929089648E-2</v>
      </c>
    </row>
    <row r="963" spans="1:60" x14ac:dyDescent="0.25">
      <c r="A963" s="6" t="s">
        <v>554</v>
      </c>
      <c r="B963" t="s">
        <v>1343</v>
      </c>
      <c r="C963" s="6">
        <v>140620</v>
      </c>
      <c r="D963" t="s">
        <v>1318</v>
      </c>
      <c r="F963" s="2" t="s">
        <v>1325</v>
      </c>
      <c r="G963" s="2">
        <v>1126</v>
      </c>
      <c r="H963" s="2">
        <v>0</v>
      </c>
      <c r="I963">
        <v>21.755426154578284</v>
      </c>
      <c r="J963">
        <v>0.13414145191272414</v>
      </c>
      <c r="K963">
        <v>1438.7827518687857</v>
      </c>
      <c r="L963">
        <v>1.5633531365767914</v>
      </c>
      <c r="M963">
        <v>1.2045144343015703</v>
      </c>
      <c r="N963">
        <v>25.294147491455078</v>
      </c>
      <c r="O963" s="2">
        <v>6</v>
      </c>
      <c r="P963">
        <v>1.4200000166893005</v>
      </c>
      <c r="Q963" s="2">
        <v>0</v>
      </c>
      <c r="R963">
        <v>1.4200000166893005</v>
      </c>
      <c r="S963" s="2">
        <v>25.838157653808594</v>
      </c>
      <c r="T963" s="2">
        <v>25.294147491455078</v>
      </c>
      <c r="U963" s="2">
        <v>26.022960662841797</v>
      </c>
      <c r="V963" s="2">
        <v>1800.48486328125</v>
      </c>
      <c r="W963" s="2">
        <v>1751.41455078125</v>
      </c>
      <c r="X963" s="2">
        <v>17.861320495605469</v>
      </c>
      <c r="Y963" s="2">
        <v>20.927797317504883</v>
      </c>
      <c r="Z963" s="2">
        <v>51.875095367431641</v>
      </c>
      <c r="AA963" s="2">
        <v>60.781139373779297</v>
      </c>
      <c r="AB963" s="2">
        <v>299.49072265625</v>
      </c>
      <c r="AC963" s="2">
        <v>1499.6910400390625</v>
      </c>
      <c r="AD963" s="2">
        <v>0.17319966852664948</v>
      </c>
      <c r="AE963" s="2">
        <v>97.064857482910156</v>
      </c>
      <c r="AF963" s="2">
        <v>-7.5473747253417969</v>
      </c>
      <c r="AG963" s="2">
        <v>0.18000096082687378</v>
      </c>
      <c r="AH963" s="2">
        <v>0.66666668653488159</v>
      </c>
      <c r="AI963" s="2">
        <v>-0.21956524252891541</v>
      </c>
      <c r="AJ963" s="2">
        <v>2.737391471862793</v>
      </c>
      <c r="AK963" s="2">
        <v>1</v>
      </c>
      <c r="AL963" s="2">
        <v>0</v>
      </c>
      <c r="AM963" s="2">
        <v>0.15999999642372131</v>
      </c>
      <c r="AN963" s="2">
        <v>111115</v>
      </c>
      <c r="AO963">
        <v>0.49915120442708322</v>
      </c>
      <c r="AP963">
        <v>1.5633531365767915E-3</v>
      </c>
      <c r="AQ963">
        <v>298.44414749145506</v>
      </c>
      <c r="AR963">
        <v>298.98815765380857</v>
      </c>
      <c r="AS963">
        <v>239.9505610429369</v>
      </c>
      <c r="AT963">
        <v>2.0991172802696032</v>
      </c>
      <c r="AU963">
        <v>3.2358680983564114</v>
      </c>
      <c r="AV963">
        <v>33.337174568315199</v>
      </c>
      <c r="AW963">
        <v>12.409377250810316</v>
      </c>
      <c r="AX963">
        <v>25.566152572631836</v>
      </c>
      <c r="AY963">
        <v>3.2885989086018186</v>
      </c>
      <c r="AZ963">
        <v>0.12256340095354119</v>
      </c>
      <c r="BA963">
        <v>2.0313536640548411</v>
      </c>
      <c r="BB963">
        <v>1.2572452445469775</v>
      </c>
      <c r="BC963">
        <v>7.7564498296817053E-2</v>
      </c>
      <c r="BD963">
        <v>139.65524275901296</v>
      </c>
      <c r="BE963">
        <v>0.82149754392927177</v>
      </c>
      <c r="BF963">
        <v>65.04049317694745</v>
      </c>
      <c r="BG963">
        <v>1730.7315754548442</v>
      </c>
      <c r="BH963">
        <v>8.1756389404091662E-3</v>
      </c>
    </row>
    <row r="964" spans="1:60" x14ac:dyDescent="0.25">
      <c r="A964" s="6" t="s">
        <v>554</v>
      </c>
      <c r="B964" t="s">
        <v>1343</v>
      </c>
      <c r="C964" s="6">
        <v>140620</v>
      </c>
      <c r="D964" t="s">
        <v>1318</v>
      </c>
      <c r="F964" s="2" t="s">
        <v>1326</v>
      </c>
      <c r="G964" s="2">
        <v>1254</v>
      </c>
      <c r="H964" s="2">
        <v>0</v>
      </c>
      <c r="I964">
        <v>9.0406468856096254</v>
      </c>
      <c r="J964">
        <v>0.14148567960175376</v>
      </c>
      <c r="K964">
        <v>262.79714205366508</v>
      </c>
      <c r="L964">
        <v>1.5656025477429105</v>
      </c>
      <c r="M964">
        <v>1.1489304948083272</v>
      </c>
      <c r="N964">
        <v>25.162269592285156</v>
      </c>
      <c r="O964" s="2">
        <v>6</v>
      </c>
      <c r="P964">
        <v>1.4200000166893005</v>
      </c>
      <c r="Q964" s="2">
        <v>0</v>
      </c>
      <c r="R964">
        <v>1.4200000166893005</v>
      </c>
      <c r="S964" s="2">
        <v>25.761909484863281</v>
      </c>
      <c r="T964" s="2">
        <v>25.162269592285156</v>
      </c>
      <c r="U964" s="2">
        <v>26.019725799560547</v>
      </c>
      <c r="V964" s="2">
        <v>399.23171997070312</v>
      </c>
      <c r="W964" s="2">
        <v>379.9312744140625</v>
      </c>
      <c r="X964" s="2">
        <v>18.171808242797852</v>
      </c>
      <c r="Y964" s="2">
        <v>21.241195678710937</v>
      </c>
      <c r="Z964" s="2">
        <v>53.012401580810547</v>
      </c>
      <c r="AA964" s="2">
        <v>61.966690063476563</v>
      </c>
      <c r="AB964" s="2">
        <v>299.54132080078125</v>
      </c>
      <c r="AC964" s="2">
        <v>1500.054931640625</v>
      </c>
      <c r="AD964" s="2">
        <v>0.14716853201389313</v>
      </c>
      <c r="AE964" s="2">
        <v>97.058509826660156</v>
      </c>
      <c r="AF964" s="2">
        <v>5.7922859191894531</v>
      </c>
      <c r="AG964" s="2">
        <v>0.18121594190597534</v>
      </c>
      <c r="AH964" s="2">
        <v>1</v>
      </c>
      <c r="AI964" s="2">
        <v>-0.21956524252891541</v>
      </c>
      <c r="AJ964" s="2">
        <v>2.737391471862793</v>
      </c>
      <c r="AK964" s="2">
        <v>1</v>
      </c>
      <c r="AL964" s="2">
        <v>0</v>
      </c>
      <c r="AM964" s="2">
        <v>0.15999999642372131</v>
      </c>
      <c r="AN964" s="2">
        <v>111115</v>
      </c>
      <c r="AO964">
        <v>0.49923553466796866</v>
      </c>
      <c r="AP964">
        <v>1.5656025477429104E-3</v>
      </c>
      <c r="AQ964">
        <v>298.31226959228513</v>
      </c>
      <c r="AR964">
        <v>298.91190948486326</v>
      </c>
      <c r="AS964">
        <v>240.00878369788552</v>
      </c>
      <c r="AT964">
        <v>2.1064923552604964</v>
      </c>
      <c r="AU964">
        <v>3.210569294320504</v>
      </c>
      <c r="AV964">
        <v>33.078699642662563</v>
      </c>
      <c r="AW964">
        <v>11.837503963951626</v>
      </c>
      <c r="AX964">
        <v>25.462089538574219</v>
      </c>
      <c r="AY964">
        <v>3.2683372932694059</v>
      </c>
      <c r="AZ964">
        <v>0.12866571104237554</v>
      </c>
      <c r="BA964">
        <v>2.0616387995121768</v>
      </c>
      <c r="BB964">
        <v>1.2066984937572292</v>
      </c>
      <c r="BC964">
        <v>8.14773227619916E-2</v>
      </c>
      <c r="BD964">
        <v>25.506698994433858</v>
      </c>
      <c r="BE964">
        <v>0.69169652448052876</v>
      </c>
      <c r="BF964">
        <v>66.548114197187317</v>
      </c>
      <c r="BG964">
        <v>371.33629332101407</v>
      </c>
      <c r="BH964">
        <v>1.6201971425397116E-2</v>
      </c>
    </row>
    <row r="965" spans="1:60" x14ac:dyDescent="0.25">
      <c r="A965" s="6" t="s">
        <v>554</v>
      </c>
      <c r="B965" t="s">
        <v>1343</v>
      </c>
      <c r="C965" s="6">
        <v>140620</v>
      </c>
      <c r="D965" t="s">
        <v>1316</v>
      </c>
      <c r="F965" s="2" t="s">
        <v>1329</v>
      </c>
      <c r="G965" s="2">
        <v>2015</v>
      </c>
      <c r="H965" s="2">
        <v>0</v>
      </c>
      <c r="I965">
        <v>15.594700858312429</v>
      </c>
      <c r="J965">
        <v>0.10081999384102695</v>
      </c>
      <c r="K965">
        <v>1469.7200593358461</v>
      </c>
      <c r="L965">
        <v>1.2117813744304402</v>
      </c>
      <c r="M965">
        <v>1.216258266004054</v>
      </c>
      <c r="N965">
        <v>24.857284545898437</v>
      </c>
      <c r="O965" s="2">
        <v>6</v>
      </c>
      <c r="P965">
        <v>1.4200000166893005</v>
      </c>
      <c r="Q965" s="2">
        <v>0</v>
      </c>
      <c r="R965">
        <v>1.4200000166893005</v>
      </c>
      <c r="S965" s="2">
        <v>25.669349670410156</v>
      </c>
      <c r="T965" s="2">
        <v>24.857284545898437</v>
      </c>
      <c r="U965" s="2">
        <v>26.017978668212891</v>
      </c>
      <c r="V965" s="2">
        <v>1800.7720947265625</v>
      </c>
      <c r="W965" s="2">
        <v>1765.248046875</v>
      </c>
      <c r="X965" s="2">
        <v>17.578680038452148</v>
      </c>
      <c r="Y965" s="2">
        <v>19.95765495300293</v>
      </c>
      <c r="Z965" s="2">
        <v>51.548484802246094</v>
      </c>
      <c r="AA965" s="2">
        <v>58.524696350097656</v>
      </c>
      <c r="AB965" s="2">
        <v>299.52322387695312</v>
      </c>
      <c r="AC965" s="2">
        <v>1498.896728515625</v>
      </c>
      <c r="AD965" s="2">
        <v>0.12113680690526962</v>
      </c>
      <c r="AE965" s="2">
        <v>97.028694152832031</v>
      </c>
      <c r="AF965" s="2">
        <v>-7.8981742858886719</v>
      </c>
      <c r="AG965" s="2">
        <v>0.19031208753585815</v>
      </c>
      <c r="AH965" s="2">
        <v>1</v>
      </c>
      <c r="AI965" s="2">
        <v>-0.21956524252891541</v>
      </c>
      <c r="AJ965" s="2">
        <v>2.737391471862793</v>
      </c>
      <c r="AK965" s="2">
        <v>1</v>
      </c>
      <c r="AL965" s="2">
        <v>0</v>
      </c>
      <c r="AM965" s="2">
        <v>0.15999999642372131</v>
      </c>
      <c r="AN965" s="2">
        <v>111115</v>
      </c>
      <c r="AO965">
        <v>0.49920537312825514</v>
      </c>
      <c r="AP965">
        <v>1.2117813744304401E-3</v>
      </c>
      <c r="AQ965">
        <v>298.00728454589841</v>
      </c>
      <c r="AR965">
        <v>298.81934967041013</v>
      </c>
      <c r="AS965">
        <v>239.82347120202758</v>
      </c>
      <c r="AT965">
        <v>2.3187248856022169</v>
      </c>
      <c r="AU965">
        <v>3.1527234644467286</v>
      </c>
      <c r="AV965">
        <v>32.492691898757336</v>
      </c>
      <c r="AW965">
        <v>12.535036945754406</v>
      </c>
      <c r="AX965">
        <v>25.263317108154297</v>
      </c>
      <c r="AY965">
        <v>3.2299382026084658</v>
      </c>
      <c r="AZ965">
        <v>9.4136315899046058E-2</v>
      </c>
      <c r="BA965">
        <v>1.9364651984426746</v>
      </c>
      <c r="BB965">
        <v>1.2934730041657911</v>
      </c>
      <c r="BC965">
        <v>5.9401270429515776E-2</v>
      </c>
      <c r="BD965">
        <v>142.60501812757997</v>
      </c>
      <c r="BE965">
        <v>0.83258557455292248</v>
      </c>
      <c r="BF965">
        <v>63.009354170911671</v>
      </c>
      <c r="BG965">
        <v>1750.4220990501499</v>
      </c>
      <c r="BH965">
        <v>5.613571892768226E-3</v>
      </c>
    </row>
    <row r="966" spans="1:60" x14ac:dyDescent="0.25">
      <c r="A966" s="6" t="s">
        <v>554</v>
      </c>
      <c r="B966" t="s">
        <v>1343</v>
      </c>
      <c r="C966" s="6">
        <v>140620</v>
      </c>
      <c r="D966" t="s">
        <v>1316</v>
      </c>
      <c r="F966" s="2" t="s">
        <v>1330</v>
      </c>
      <c r="G966" s="2">
        <v>2167.5</v>
      </c>
      <c r="H966" s="2">
        <v>0</v>
      </c>
      <c r="I966">
        <v>5.915235930497551</v>
      </c>
      <c r="J966">
        <v>0.1005307687586236</v>
      </c>
      <c r="K966">
        <v>279.43323079392263</v>
      </c>
      <c r="L966">
        <v>1.2201587157739091</v>
      </c>
      <c r="M966">
        <v>1.2275566173917436</v>
      </c>
      <c r="N966">
        <v>25.022350311279297</v>
      </c>
      <c r="O966" s="2">
        <v>6</v>
      </c>
      <c r="P966">
        <v>1.4200000166893005</v>
      </c>
      <c r="Q966" s="2">
        <v>0</v>
      </c>
      <c r="R966">
        <v>1.4200000166893005</v>
      </c>
      <c r="S966" s="2">
        <v>25.736381530761719</v>
      </c>
      <c r="T966" s="2">
        <v>25.022350311279297</v>
      </c>
      <c r="U966" s="2">
        <v>26.018972396850586</v>
      </c>
      <c r="V966" s="2">
        <v>398.93313598632812</v>
      </c>
      <c r="W966" s="2">
        <v>386.1385498046875</v>
      </c>
      <c r="X966" s="2">
        <v>17.768587112426758</v>
      </c>
      <c r="Y966" s="2">
        <v>20.163782119750977</v>
      </c>
      <c r="Z966" s="2">
        <v>51.895862579345703</v>
      </c>
      <c r="AA966" s="2">
        <v>58.891395568847656</v>
      </c>
      <c r="AB966" s="2">
        <v>299.488525390625</v>
      </c>
      <c r="AC966" s="2">
        <v>1499.5941162109375</v>
      </c>
      <c r="AD966" s="2">
        <v>0.11112061142921448</v>
      </c>
      <c r="AE966" s="2">
        <v>97.023483276367188</v>
      </c>
      <c r="AF966" s="2">
        <v>5.8202705383300781</v>
      </c>
      <c r="AG966" s="2">
        <v>0.18687695264816284</v>
      </c>
      <c r="AH966" s="2">
        <v>1</v>
      </c>
      <c r="AI966" s="2">
        <v>-0.21956524252891541</v>
      </c>
      <c r="AJ966" s="2">
        <v>2.737391471862793</v>
      </c>
      <c r="AK966" s="2">
        <v>1</v>
      </c>
      <c r="AL966" s="2">
        <v>0</v>
      </c>
      <c r="AM966" s="2">
        <v>0.15999999642372131</v>
      </c>
      <c r="AN966" s="2">
        <v>111115</v>
      </c>
      <c r="AO966">
        <v>0.49914754231770825</v>
      </c>
      <c r="AP966">
        <v>1.2201587157739092E-3</v>
      </c>
      <c r="AQ966">
        <v>298.17235031127927</v>
      </c>
      <c r="AR966">
        <v>298.8863815307617</v>
      </c>
      <c r="AS966">
        <v>239.93505323078352</v>
      </c>
      <c r="AT966">
        <v>2.3019630208606632</v>
      </c>
      <c r="AU966">
        <v>3.1839169946757142</v>
      </c>
      <c r="AV966">
        <v>32.81594194682193</v>
      </c>
      <c r="AW966">
        <v>12.652159827070953</v>
      </c>
      <c r="AX966">
        <v>25.379365921020508</v>
      </c>
      <c r="AY966">
        <v>3.2523084672771327</v>
      </c>
      <c r="AZ966">
        <v>9.3884119072920158E-2</v>
      </c>
      <c r="BA966">
        <v>1.9563603772839706</v>
      </c>
      <c r="BB966">
        <v>1.2959480899931621</v>
      </c>
      <c r="BC966">
        <v>5.9240603876505107E-2</v>
      </c>
      <c r="BD966">
        <v>27.111585394795405</v>
      </c>
      <c r="BE966">
        <v>0.72366053825825627</v>
      </c>
      <c r="BF966">
        <v>63.014418761799085</v>
      </c>
      <c r="BG966">
        <v>380.51491007770363</v>
      </c>
      <c r="BH966">
        <v>9.7958094184297795E-3</v>
      </c>
    </row>
    <row r="967" spans="1:60" x14ac:dyDescent="0.25">
      <c r="A967" s="6" t="s">
        <v>554</v>
      </c>
      <c r="B967" t="s">
        <v>1363</v>
      </c>
      <c r="C967" s="6">
        <v>140623</v>
      </c>
      <c r="D967" t="s">
        <v>1301</v>
      </c>
      <c r="F967" s="2" t="s">
        <v>1353</v>
      </c>
      <c r="G967" s="2">
        <v>8530</v>
      </c>
      <c r="H967" s="2">
        <v>0</v>
      </c>
      <c r="I967">
        <v>33.456563247448024</v>
      </c>
      <c r="J967">
        <v>0.15398648618521665</v>
      </c>
      <c r="K967">
        <v>1315.9953653086559</v>
      </c>
      <c r="L967">
        <v>1.7708520287229104</v>
      </c>
      <c r="M967">
        <v>1.1978997507758391</v>
      </c>
      <c r="N967">
        <v>24.71905517578125</v>
      </c>
      <c r="O967" s="2">
        <v>6</v>
      </c>
      <c r="P967">
        <v>1.4200000166893005</v>
      </c>
      <c r="Q967" s="2">
        <v>0</v>
      </c>
      <c r="R967">
        <v>1.4200000166893005</v>
      </c>
      <c r="S967" s="2">
        <v>27.308788299560547</v>
      </c>
      <c r="T967" s="2">
        <v>24.71905517578125</v>
      </c>
      <c r="U967" s="2">
        <v>29.165306091308594</v>
      </c>
      <c r="V967" s="2">
        <v>1799.62939453125</v>
      </c>
      <c r="W967" s="2">
        <v>1726.4951171875</v>
      </c>
      <c r="X967" s="2">
        <v>16.512304306030273</v>
      </c>
      <c r="Y967" s="2">
        <v>19.988273620605469</v>
      </c>
      <c r="Z967" s="2">
        <v>43.721542358398437</v>
      </c>
      <c r="AA967" s="2">
        <v>52.925270080566406</v>
      </c>
      <c r="AB967" s="2">
        <v>299.5634765625</v>
      </c>
      <c r="AC967" s="2">
        <v>1499.0517578125</v>
      </c>
      <c r="AD967" s="2">
        <v>5.9066511690616608E-2</v>
      </c>
      <c r="AE967" s="2">
        <v>96.501953125</v>
      </c>
      <c r="AF967" s="2">
        <v>-14.337295532226563</v>
      </c>
      <c r="AG967" s="2">
        <v>-0.21723230183124542</v>
      </c>
      <c r="AH967" s="2">
        <v>1</v>
      </c>
      <c r="AI967" s="2">
        <v>-0.21956524252891541</v>
      </c>
      <c r="AJ967" s="2">
        <v>2.737391471862793</v>
      </c>
      <c r="AK967" s="2">
        <v>1</v>
      </c>
      <c r="AL967" s="2">
        <v>0</v>
      </c>
      <c r="AM967" s="2">
        <v>0.15999999642372131</v>
      </c>
      <c r="AN967" s="2">
        <v>111115</v>
      </c>
      <c r="AO967">
        <v>0.49927246093749994</v>
      </c>
      <c r="AP967">
        <v>1.7708520287229104E-3</v>
      </c>
      <c r="AQ967">
        <v>297.86905517578123</v>
      </c>
      <c r="AR967">
        <v>300.45878829956052</v>
      </c>
      <c r="AS967">
        <v>239.84827588897315</v>
      </c>
      <c r="AT967">
        <v>2.2711749935937853</v>
      </c>
      <c r="AU967">
        <v>3.1268071947611822</v>
      </c>
      <c r="AV967">
        <v>32.401491301538691</v>
      </c>
      <c r="AW967">
        <v>12.413217680933222</v>
      </c>
      <c r="AX967">
        <v>26.013921737670898</v>
      </c>
      <c r="AY967">
        <v>3.377039136412562</v>
      </c>
      <c r="AZ967">
        <v>0.13892165692247152</v>
      </c>
      <c r="BA967">
        <v>1.9289074439853431</v>
      </c>
      <c r="BB967">
        <v>1.448131692427219</v>
      </c>
      <c r="BC967">
        <v>8.8064519658386478E-2</v>
      </c>
      <c r="BD967">
        <v>126.99612305573316</v>
      </c>
      <c r="BE967">
        <v>0.7622352083175552</v>
      </c>
      <c r="BF967">
        <v>64.507657399860946</v>
      </c>
      <c r="BG967">
        <v>1694.687821516223</v>
      </c>
      <c r="BH967">
        <v>1.2735115531851929E-2</v>
      </c>
    </row>
    <row r="968" spans="1:60" x14ac:dyDescent="0.25">
      <c r="A968" s="6" t="s">
        <v>554</v>
      </c>
      <c r="B968" t="s">
        <v>1363</v>
      </c>
      <c r="C968" s="6">
        <v>140623</v>
      </c>
      <c r="D968" t="s">
        <v>1301</v>
      </c>
      <c r="F968" s="2" t="s">
        <v>1354</v>
      </c>
      <c r="G968" s="2">
        <v>8670.5</v>
      </c>
      <c r="H968" s="2">
        <v>0</v>
      </c>
      <c r="I968">
        <v>11.845032206175606</v>
      </c>
      <c r="J968">
        <v>0.13987422654119991</v>
      </c>
      <c r="K968">
        <v>221.44235978974146</v>
      </c>
      <c r="L968">
        <v>1.7020728270056293</v>
      </c>
      <c r="M968">
        <v>1.2557299343138224</v>
      </c>
      <c r="N968">
        <v>25.039012908935547</v>
      </c>
      <c r="O968" s="2">
        <v>6</v>
      </c>
      <c r="P968">
        <v>1.4200000166893005</v>
      </c>
      <c r="Q968" s="2">
        <v>0</v>
      </c>
      <c r="R968">
        <v>1.4200000166893005</v>
      </c>
      <c r="S968" s="2">
        <v>27.393688201904297</v>
      </c>
      <c r="T968" s="2">
        <v>25.039012908935547</v>
      </c>
      <c r="U968" s="2">
        <v>29.166784286499023</v>
      </c>
      <c r="V968" s="2">
        <v>399.65814208984375</v>
      </c>
      <c r="W968" s="2">
        <v>374.65621948242187</v>
      </c>
      <c r="X968" s="2">
        <v>16.673091888427734</v>
      </c>
      <c r="Y968" s="2">
        <v>20.013980865478516</v>
      </c>
      <c r="Z968" s="2">
        <v>43.927413940429688</v>
      </c>
      <c r="AA968" s="2">
        <v>52.729415893554688</v>
      </c>
      <c r="AB968" s="2">
        <v>299.56234741210937</v>
      </c>
      <c r="AC968" s="2">
        <v>1499.3548583984375</v>
      </c>
      <c r="AD968" s="2">
        <v>0.23926942050457001</v>
      </c>
      <c r="AE968" s="2">
        <v>96.500083923339844</v>
      </c>
      <c r="AF968" s="2">
        <v>2.8348541259765625</v>
      </c>
      <c r="AG968" s="2">
        <v>-0.14122064411640167</v>
      </c>
      <c r="AH968" s="2">
        <v>1</v>
      </c>
      <c r="AI968" s="2">
        <v>-0.21956524252891541</v>
      </c>
      <c r="AJ968" s="2">
        <v>2.737391471862793</v>
      </c>
      <c r="AK968" s="2">
        <v>1</v>
      </c>
      <c r="AL968" s="2">
        <v>0</v>
      </c>
      <c r="AM968" s="2">
        <v>0.15999999642372131</v>
      </c>
      <c r="AN968" s="2">
        <v>111115</v>
      </c>
      <c r="AO968">
        <v>0.49927057902018218</v>
      </c>
      <c r="AP968">
        <v>1.7020728270056293E-3</v>
      </c>
      <c r="AQ968">
        <v>298.18901290893552</v>
      </c>
      <c r="AR968">
        <v>300.54368820190427</v>
      </c>
      <c r="AS968">
        <v>239.89677198163918</v>
      </c>
      <c r="AT968">
        <v>2.2752170961195053</v>
      </c>
      <c r="AU968">
        <v>3.1870807674726169</v>
      </c>
      <c r="AV968">
        <v>33.026714981972972</v>
      </c>
      <c r="AW968">
        <v>13.012734116494457</v>
      </c>
      <c r="AX968">
        <v>26.216350555419922</v>
      </c>
      <c r="AY968">
        <v>3.4176985523332881</v>
      </c>
      <c r="AZ968">
        <v>0.12733167746366644</v>
      </c>
      <c r="BA968">
        <v>1.9313508331587945</v>
      </c>
      <c r="BB968">
        <v>1.4863477191744936</v>
      </c>
      <c r="BC968">
        <v>8.0621517060859127E-2</v>
      </c>
      <c r="BD968">
        <v>21.369206303892469</v>
      </c>
      <c r="BE968">
        <v>0.59105480777993891</v>
      </c>
      <c r="BF968">
        <v>63.15529685093361</v>
      </c>
      <c r="BG968">
        <v>363.39509744693117</v>
      </c>
      <c r="BH968">
        <v>2.0585762726178101E-2</v>
      </c>
    </row>
    <row r="969" spans="1:60" x14ac:dyDescent="0.25">
      <c r="A969" s="6" t="s">
        <v>554</v>
      </c>
      <c r="B969" t="s">
        <v>1363</v>
      </c>
      <c r="C969" s="6">
        <v>140623</v>
      </c>
      <c r="D969" t="s">
        <v>1302</v>
      </c>
      <c r="F969" s="2" t="s">
        <v>1351</v>
      </c>
      <c r="G969" s="2">
        <v>7978.5</v>
      </c>
      <c r="H969" s="2">
        <v>0</v>
      </c>
      <c r="I969">
        <v>32.353798947291956</v>
      </c>
      <c r="J969">
        <v>0.1776441729907173</v>
      </c>
      <c r="K969">
        <v>1367.1726499990521</v>
      </c>
      <c r="L969">
        <v>2.4303851465413935</v>
      </c>
      <c r="M969">
        <v>1.4483796591507676</v>
      </c>
      <c r="N969">
        <v>24.834274291992188</v>
      </c>
      <c r="O969" s="2">
        <v>6</v>
      </c>
      <c r="P969">
        <v>1.4200000166893005</v>
      </c>
      <c r="Q969" s="2">
        <v>0</v>
      </c>
      <c r="R969">
        <v>1.4200000166893005</v>
      </c>
      <c r="S969" s="2">
        <v>27.40625</v>
      </c>
      <c r="T969" s="2">
        <v>24.834274291992188</v>
      </c>
      <c r="U969" s="2">
        <v>29.167169570922852</v>
      </c>
      <c r="V969" s="2">
        <v>1800.49462890625</v>
      </c>
      <c r="W969" s="2">
        <v>1727.287109375</v>
      </c>
      <c r="X969" s="2">
        <v>12.831298828125</v>
      </c>
      <c r="Y969" s="2">
        <v>17.613246917724609</v>
      </c>
      <c r="Z969" s="2">
        <v>33.787551879882812</v>
      </c>
      <c r="AA969" s="2">
        <v>46.379440307617188</v>
      </c>
      <c r="AB969" s="2">
        <v>299.57391357421875</v>
      </c>
      <c r="AC969" s="2">
        <v>1499.0626220703125</v>
      </c>
      <c r="AD969" s="2">
        <v>0.25629180669784546</v>
      </c>
      <c r="AE969" s="2">
        <v>96.519210815429687</v>
      </c>
      <c r="AF969" s="2">
        <v>-15.034683227539063</v>
      </c>
      <c r="AG969" s="2">
        <v>0.14443151652812958</v>
      </c>
      <c r="AH969" s="2">
        <v>1</v>
      </c>
      <c r="AI969" s="2">
        <v>-0.21956524252891541</v>
      </c>
      <c r="AJ969" s="2">
        <v>2.737391471862793</v>
      </c>
      <c r="AK969" s="2">
        <v>1</v>
      </c>
      <c r="AL969" s="2">
        <v>0</v>
      </c>
      <c r="AM969" s="2">
        <v>0.15999999642372131</v>
      </c>
      <c r="AN969" s="2">
        <v>111115</v>
      </c>
      <c r="AO969">
        <v>0.49928985595703118</v>
      </c>
      <c r="AP969">
        <v>2.4303851465413934E-3</v>
      </c>
      <c r="AQ969">
        <v>297.98427429199216</v>
      </c>
      <c r="AR969">
        <v>300.55624999999998</v>
      </c>
      <c r="AS969">
        <v>239.85001417018429</v>
      </c>
      <c r="AT969">
        <v>1.9241317904854491</v>
      </c>
      <c r="AU969">
        <v>3.1483963515468463</v>
      </c>
      <c r="AV969">
        <v>32.619375199486605</v>
      </c>
      <c r="AW969">
        <v>15.006128281761995</v>
      </c>
      <c r="AX969">
        <v>26.120262145996094</v>
      </c>
      <c r="AY969">
        <v>3.3983454513835807</v>
      </c>
      <c r="AZ969">
        <v>0.1578916821661637</v>
      </c>
      <c r="BA969">
        <v>1.7000166923960787</v>
      </c>
      <c r="BB969">
        <v>1.698328758987502</v>
      </c>
      <c r="BC969">
        <v>0.10028523577684591</v>
      </c>
      <c r="BD969">
        <v>131.95842522634817</v>
      </c>
      <c r="BE969">
        <v>0.79151441736501382</v>
      </c>
      <c r="BF969">
        <v>58.058061644346836</v>
      </c>
      <c r="BG969">
        <v>1696.528216371127</v>
      </c>
      <c r="BH969">
        <v>1.1072016578236313E-2</v>
      </c>
    </row>
    <row r="970" spans="1:60" x14ac:dyDescent="0.25">
      <c r="A970" s="6" t="s">
        <v>554</v>
      </c>
      <c r="B970" t="s">
        <v>1363</v>
      </c>
      <c r="C970" s="6">
        <v>140623</v>
      </c>
      <c r="D970" t="s">
        <v>1302</v>
      </c>
      <c r="F970" s="2" t="s">
        <v>1352</v>
      </c>
      <c r="G970" s="2">
        <v>8283.5</v>
      </c>
      <c r="H970" s="2">
        <v>0</v>
      </c>
      <c r="I970">
        <v>12.232634513765232</v>
      </c>
      <c r="J970">
        <v>0.13112824122885566</v>
      </c>
      <c r="K970">
        <v>206.50584374694068</v>
      </c>
      <c r="L970">
        <v>1.6843479625102185</v>
      </c>
      <c r="M970">
        <v>1.3175819756591101</v>
      </c>
      <c r="N970">
        <v>25.354280471801758</v>
      </c>
      <c r="O970" s="2">
        <v>6</v>
      </c>
      <c r="P970">
        <v>1.4200000166893005</v>
      </c>
      <c r="Q970" s="2">
        <v>0</v>
      </c>
      <c r="R970">
        <v>1.4200000166893005</v>
      </c>
      <c r="S970" s="2">
        <v>27.411960601806641</v>
      </c>
      <c r="T970" s="2">
        <v>25.354280471801758</v>
      </c>
      <c r="U970" s="2">
        <v>29.167638778686523</v>
      </c>
      <c r="V970" s="2">
        <v>399.76632690429688</v>
      </c>
      <c r="W970" s="2">
        <v>374.0048828125</v>
      </c>
      <c r="X970" s="2">
        <v>16.694356918334961</v>
      </c>
      <c r="Y970" s="2">
        <v>20.000331878662109</v>
      </c>
      <c r="Z970" s="2">
        <v>43.932888031005859</v>
      </c>
      <c r="AA970" s="2">
        <v>52.632896423339844</v>
      </c>
      <c r="AB970" s="2">
        <v>299.57766723632812</v>
      </c>
      <c r="AC970" s="2">
        <v>1499.7449951171875</v>
      </c>
      <c r="AD970" s="2">
        <v>0.18721529841423035</v>
      </c>
      <c r="AE970" s="2">
        <v>96.49237060546875</v>
      </c>
      <c r="AF970" s="2">
        <v>2.7618255615234375</v>
      </c>
      <c r="AG970" s="2">
        <v>-9.1908052563667297E-2</v>
      </c>
      <c r="AH970" s="2">
        <v>1</v>
      </c>
      <c r="AI970" s="2">
        <v>-0.21956524252891541</v>
      </c>
      <c r="AJ970" s="2">
        <v>2.737391471862793</v>
      </c>
      <c r="AK970" s="2">
        <v>1</v>
      </c>
      <c r="AL970" s="2">
        <v>0</v>
      </c>
      <c r="AM970" s="2">
        <v>0.15999999642372131</v>
      </c>
      <c r="AN970" s="2">
        <v>111115</v>
      </c>
      <c r="AO970">
        <v>0.49929611206054686</v>
      </c>
      <c r="AP970">
        <v>1.6843479625102185E-3</v>
      </c>
      <c r="AQ970">
        <v>298.50428047180174</v>
      </c>
      <c r="AR970">
        <v>300.56196060180662</v>
      </c>
      <c r="AS970">
        <v>239.95919385524394</v>
      </c>
      <c r="AT970">
        <v>2.2440452425392947</v>
      </c>
      <c r="AU970">
        <v>3.2474614115273455</v>
      </c>
      <c r="AV970">
        <v>33.655110669892629</v>
      </c>
      <c r="AW970">
        <v>13.65477879123052</v>
      </c>
      <c r="AX970">
        <v>26.383120536804199</v>
      </c>
      <c r="AY970">
        <v>3.4515161378987718</v>
      </c>
      <c r="AZ970">
        <v>0.12004300984325078</v>
      </c>
      <c r="BA970">
        <v>1.9298794358682354</v>
      </c>
      <c r="BB970">
        <v>1.5216367020305364</v>
      </c>
      <c r="BC970">
        <v>7.5949841948250649E-2</v>
      </c>
      <c r="BD970">
        <v>19.926238407024822</v>
      </c>
      <c r="BE970">
        <v>0.55214745378195595</v>
      </c>
      <c r="BF970">
        <v>61.833304829020342</v>
      </c>
      <c r="BG970">
        <v>362.37526562975853</v>
      </c>
      <c r="BH970">
        <v>2.0872953826943697E-2</v>
      </c>
    </row>
    <row r="971" spans="1:60" x14ac:dyDescent="0.25">
      <c r="A971" s="6" t="s">
        <v>554</v>
      </c>
      <c r="B971" t="s">
        <v>1363</v>
      </c>
      <c r="C971" s="6">
        <v>140623</v>
      </c>
      <c r="D971" t="s">
        <v>1300</v>
      </c>
      <c r="F971" s="2" t="s">
        <v>1355</v>
      </c>
      <c r="G971" s="2">
        <v>8952.5</v>
      </c>
      <c r="H971" s="2">
        <v>0</v>
      </c>
      <c r="I971">
        <v>25.340876926961464</v>
      </c>
      <c r="J971">
        <v>0.11955494668298253</v>
      </c>
      <c r="K971">
        <v>1344.8298576987895</v>
      </c>
      <c r="L971">
        <v>1.5788295758753852</v>
      </c>
      <c r="M971">
        <v>1.3445329205809697</v>
      </c>
      <c r="N971">
        <v>25.431617736816406</v>
      </c>
      <c r="O971" s="2">
        <v>6</v>
      </c>
      <c r="P971">
        <v>1.4200000166893005</v>
      </c>
      <c r="Q971" s="2">
        <v>0</v>
      </c>
      <c r="R971">
        <v>1.4200000166893005</v>
      </c>
      <c r="S971" s="2">
        <v>26.664299011230469</v>
      </c>
      <c r="T971" s="2">
        <v>25.431617736816406</v>
      </c>
      <c r="U971" s="2">
        <v>27.988780975341797</v>
      </c>
      <c r="V971" s="2">
        <v>1799.670166015625</v>
      </c>
      <c r="W971" s="2">
        <v>1743.392822265625</v>
      </c>
      <c r="X971" s="2">
        <v>16.775274276733398</v>
      </c>
      <c r="Y971" s="2">
        <v>19.875162124633789</v>
      </c>
      <c r="Z971" s="2">
        <v>46.129161834716797</v>
      </c>
      <c r="AA971" s="2">
        <v>54.653327941894531</v>
      </c>
      <c r="AB971" s="2">
        <v>299.51730346679687</v>
      </c>
      <c r="AC971" s="2">
        <v>1499.556884765625</v>
      </c>
      <c r="AD971" s="2">
        <v>3.2036136835813522E-2</v>
      </c>
      <c r="AE971" s="2">
        <v>96.496925354003906</v>
      </c>
      <c r="AF971" s="2">
        <v>-14.274520874023438</v>
      </c>
      <c r="AG971" s="2">
        <v>0.26566833257675171</v>
      </c>
      <c r="AH971" s="2">
        <v>1</v>
      </c>
      <c r="AI971" s="2">
        <v>-0.21956524252891541</v>
      </c>
      <c r="AJ971" s="2">
        <v>2.737391471862793</v>
      </c>
      <c r="AK971" s="2">
        <v>1</v>
      </c>
      <c r="AL971" s="2">
        <v>0</v>
      </c>
      <c r="AM971" s="2">
        <v>0.15999999642372131</v>
      </c>
      <c r="AN971" s="2">
        <v>111115</v>
      </c>
      <c r="AO971">
        <v>0.49919550577799471</v>
      </c>
      <c r="AP971">
        <v>1.5788295758753853E-3</v>
      </c>
      <c r="AQ971">
        <v>298.58161773681638</v>
      </c>
      <c r="AR971">
        <v>299.81429901123045</v>
      </c>
      <c r="AS971">
        <v>239.92909619966667</v>
      </c>
      <c r="AT971">
        <v>2.184858785695126</v>
      </c>
      <c r="AU971">
        <v>3.2624249565204821</v>
      </c>
      <c r="AV971">
        <v>33.808589699123672</v>
      </c>
      <c r="AW971">
        <v>13.933427574489883</v>
      </c>
      <c r="AX971">
        <v>26.047958374023438</v>
      </c>
      <c r="AY971">
        <v>3.3838459698875818</v>
      </c>
      <c r="AZ971">
        <v>0.11027084470778432</v>
      </c>
      <c r="BA971">
        <v>1.9178920359395124</v>
      </c>
      <c r="BB971">
        <v>1.4659539339480694</v>
      </c>
      <c r="BC971">
        <v>6.9697307699325084E-2</v>
      </c>
      <c r="BD971">
        <v>129.77194639219579</v>
      </c>
      <c r="BE971">
        <v>0.77138659774399942</v>
      </c>
      <c r="BF971">
        <v>60.939243658118848</v>
      </c>
      <c r="BG971">
        <v>1719.3011437801852</v>
      </c>
      <c r="BH971">
        <v>8.9818696343515123E-3</v>
      </c>
    </row>
    <row r="972" spans="1:60" x14ac:dyDescent="0.25">
      <c r="A972" s="6" t="s">
        <v>554</v>
      </c>
      <c r="B972" t="s">
        <v>1363</v>
      </c>
      <c r="C972" s="6">
        <v>140623</v>
      </c>
      <c r="D972" t="s">
        <v>1300</v>
      </c>
      <c r="F972" s="2" t="s">
        <v>1356</v>
      </c>
      <c r="G972" s="2">
        <v>9079.5</v>
      </c>
      <c r="H972" s="2">
        <v>0</v>
      </c>
      <c r="I972">
        <v>8.5167432586561755</v>
      </c>
      <c r="J972">
        <v>0.10197901614208246</v>
      </c>
      <c r="K972">
        <v>232.04614233364563</v>
      </c>
      <c r="L972">
        <v>1.4003844851953826</v>
      </c>
      <c r="M972">
        <v>1.3823418266087779</v>
      </c>
      <c r="N972">
        <v>25.428041458129883</v>
      </c>
      <c r="O972" s="2">
        <v>6</v>
      </c>
      <c r="P972">
        <v>1.4200000166893005</v>
      </c>
      <c r="Q972" s="2">
        <v>0</v>
      </c>
      <c r="R972">
        <v>1.4200000166893005</v>
      </c>
      <c r="S972" s="2">
        <v>26.560415267944336</v>
      </c>
      <c r="T972" s="2">
        <v>25.428041458129883</v>
      </c>
      <c r="U972" s="2">
        <v>27.991262435913086</v>
      </c>
      <c r="V972" s="2">
        <v>399.16064453125</v>
      </c>
      <c r="W972" s="2">
        <v>381.03573608398437</v>
      </c>
      <c r="X972" s="2">
        <v>16.727529525756836</v>
      </c>
      <c r="Y972" s="2">
        <v>19.477422714233398</v>
      </c>
      <c r="Z972" s="2">
        <v>46.277202606201172</v>
      </c>
      <c r="AA972" s="2">
        <v>53.884864807128906</v>
      </c>
      <c r="AB972" s="2">
        <v>299.59896850585937</v>
      </c>
      <c r="AC972" s="2">
        <v>1499.2586669921875</v>
      </c>
      <c r="AD972" s="2">
        <v>0.10812415927648544</v>
      </c>
      <c r="AE972" s="2">
        <v>96.490684509277344</v>
      </c>
      <c r="AF972" s="2">
        <v>2.8272247314453125</v>
      </c>
      <c r="AG972" s="2">
        <v>0.2728990912437439</v>
      </c>
      <c r="AH972" s="2">
        <v>1</v>
      </c>
      <c r="AI972" s="2">
        <v>-0.21956524252891541</v>
      </c>
      <c r="AJ972" s="2">
        <v>2.737391471862793</v>
      </c>
      <c r="AK972" s="2">
        <v>1</v>
      </c>
      <c r="AL972" s="2">
        <v>0</v>
      </c>
      <c r="AM972" s="2">
        <v>0.15999999642372131</v>
      </c>
      <c r="AN972" s="2">
        <v>111115</v>
      </c>
      <c r="AO972">
        <v>0.49933161417643224</v>
      </c>
      <c r="AP972">
        <v>1.4003844851953825E-3</v>
      </c>
      <c r="AQ972">
        <v>298.57804145812986</v>
      </c>
      <c r="AR972">
        <v>299.71041526794431</v>
      </c>
      <c r="AS972">
        <v>239.88138135698318</v>
      </c>
      <c r="AT972">
        <v>2.2636887422279406</v>
      </c>
      <c r="AU972">
        <v>3.2617316767817051</v>
      </c>
      <c r="AV972">
        <v>33.803591438592164</v>
      </c>
      <c r="AW972">
        <v>14.326168724358766</v>
      </c>
      <c r="AX972">
        <v>25.994228363037109</v>
      </c>
      <c r="AY972">
        <v>3.3731062111014176</v>
      </c>
      <c r="AZ972">
        <v>9.5145991830334745E-2</v>
      </c>
      <c r="BA972">
        <v>1.8793898501729271</v>
      </c>
      <c r="BB972">
        <v>1.4937163609284905</v>
      </c>
      <c r="BC972">
        <v>6.0044585724505231E-2</v>
      </c>
      <c r="BD972">
        <v>22.390291111510667</v>
      </c>
      <c r="BE972">
        <v>0.60898787268210497</v>
      </c>
      <c r="BF972">
        <v>59.376846970689947</v>
      </c>
      <c r="BG972">
        <v>372.93883237690397</v>
      </c>
      <c r="BH972">
        <v>1.3559793651276544E-2</v>
      </c>
    </row>
    <row r="973" spans="1:60" x14ac:dyDescent="0.25">
      <c r="A973" s="6" t="s">
        <v>554</v>
      </c>
      <c r="B973" t="s">
        <v>1363</v>
      </c>
      <c r="C973" s="6">
        <v>140623</v>
      </c>
      <c r="D973" t="s">
        <v>1335</v>
      </c>
      <c r="F973" s="2" t="s">
        <v>1359</v>
      </c>
      <c r="G973" s="2">
        <v>10599.5</v>
      </c>
      <c r="H973" s="2">
        <v>0</v>
      </c>
      <c r="I973">
        <v>19.444097575637816</v>
      </c>
      <c r="J973">
        <v>0.23290315155414365</v>
      </c>
      <c r="K973">
        <v>1581.1248448165086</v>
      </c>
      <c r="L973">
        <v>2.4030558853000255</v>
      </c>
      <c r="M973">
        <v>1.1282347371290264</v>
      </c>
      <c r="N973">
        <v>24.559127807617188</v>
      </c>
      <c r="O973" s="2">
        <v>6</v>
      </c>
      <c r="P973">
        <v>1.4200000166893005</v>
      </c>
      <c r="Q973" s="2">
        <v>0</v>
      </c>
      <c r="R973">
        <v>1.4200000166893005</v>
      </c>
      <c r="S973" s="2">
        <v>28.694822311401367</v>
      </c>
      <c r="T973" s="2">
        <v>24.559127807617188</v>
      </c>
      <c r="U973" s="2">
        <v>30.844490051269531</v>
      </c>
      <c r="V973" s="2">
        <v>1800.484375</v>
      </c>
      <c r="W973" s="2">
        <v>1764.9598388671875</v>
      </c>
      <c r="X973" s="2">
        <v>16.877279281616211</v>
      </c>
      <c r="Y973" s="2">
        <v>20.407947540283203</v>
      </c>
      <c r="Z973" s="2">
        <v>41.206878662109375</v>
      </c>
      <c r="AA973" s="2">
        <v>49.827217102050781</v>
      </c>
      <c r="AB973" s="2">
        <v>400.0400390625</v>
      </c>
      <c r="AC973" s="2">
        <v>1499.0562744140625</v>
      </c>
      <c r="AD973" s="2">
        <v>0.24127309024333954</v>
      </c>
      <c r="AE973" s="2">
        <v>96.473228454589844</v>
      </c>
      <c r="AF973" s="2">
        <v>-11.777114868164063</v>
      </c>
      <c r="AG973" s="2">
        <v>9.2130124568939209E-2</v>
      </c>
      <c r="AH973" s="2">
        <v>0.66666668653488159</v>
      </c>
      <c r="AI973" s="2">
        <v>-0.21956524252891541</v>
      </c>
      <c r="AJ973" s="2">
        <v>2.737391471862793</v>
      </c>
      <c r="AK973" s="2">
        <v>1</v>
      </c>
      <c r="AL973" s="2">
        <v>0</v>
      </c>
      <c r="AM973" s="2">
        <v>0.15999999642372131</v>
      </c>
      <c r="AN973" s="2">
        <v>111115</v>
      </c>
      <c r="AO973">
        <v>0.6667333984374999</v>
      </c>
      <c r="AP973">
        <v>2.4030558853000254E-3</v>
      </c>
      <c r="AQ973">
        <v>297.70912780761716</v>
      </c>
      <c r="AR973">
        <v>301.84482231140134</v>
      </c>
      <c r="AS973">
        <v>239.848998545207</v>
      </c>
      <c r="AT973">
        <v>2.1561287767820674</v>
      </c>
      <c r="AU973">
        <v>3.0970553224720527</v>
      </c>
      <c r="AV973">
        <v>32.102743653176731</v>
      </c>
      <c r="AW973">
        <v>11.694796112893528</v>
      </c>
      <c r="AX973">
        <v>26.626975059509277</v>
      </c>
      <c r="AY973">
        <v>3.5014908390056387</v>
      </c>
      <c r="AZ973">
        <v>0.20008581594367478</v>
      </c>
      <c r="BA973">
        <v>1.9688205853430263</v>
      </c>
      <c r="BB973">
        <v>1.5326702536626124</v>
      </c>
      <c r="BC973">
        <v>0.1276389837676305</v>
      </c>
      <c r="BD973">
        <v>152.53621836921096</v>
      </c>
      <c r="BE973">
        <v>0.89584182597113904</v>
      </c>
      <c r="BF973">
        <v>67.859964309120642</v>
      </c>
      <c r="BG973">
        <v>1746.4742533611316</v>
      </c>
      <c r="BH973">
        <v>7.5550828474366489E-3</v>
      </c>
    </row>
    <row r="974" spans="1:60" x14ac:dyDescent="0.25">
      <c r="A974" s="6" t="s">
        <v>554</v>
      </c>
      <c r="B974" t="s">
        <v>1363</v>
      </c>
      <c r="C974" s="6">
        <v>140623</v>
      </c>
      <c r="D974" t="s">
        <v>1335</v>
      </c>
      <c r="F974" s="2" t="s">
        <v>1360</v>
      </c>
      <c r="G974" s="2">
        <v>10714.5</v>
      </c>
      <c r="H974" s="2">
        <v>0</v>
      </c>
      <c r="I974">
        <v>9.5248766336241317</v>
      </c>
      <c r="J974">
        <v>0.23266721220317552</v>
      </c>
      <c r="K974">
        <v>302.45406578610897</v>
      </c>
      <c r="L974">
        <v>2.5227671579051036</v>
      </c>
      <c r="M974">
        <v>1.1847198517906914</v>
      </c>
      <c r="N974">
        <v>24.940082550048828</v>
      </c>
      <c r="O974" s="2">
        <v>6</v>
      </c>
      <c r="P974">
        <v>1.4200000166893005</v>
      </c>
      <c r="Q974" s="2">
        <v>0</v>
      </c>
      <c r="R974">
        <v>1.4200000166893005</v>
      </c>
      <c r="S974" s="2">
        <v>29.074760437011719</v>
      </c>
      <c r="T974" s="2">
        <v>24.940082550048828</v>
      </c>
      <c r="U974" s="2">
        <v>31.115018844604492</v>
      </c>
      <c r="V974" s="2">
        <v>399.6708984375</v>
      </c>
      <c r="W974" s="2">
        <v>383.93319702148437</v>
      </c>
      <c r="X974" s="2">
        <v>16.859086990356445</v>
      </c>
      <c r="Y974" s="2">
        <v>20.564834594726563</v>
      </c>
      <c r="Z974" s="2">
        <v>40.259731292724609</v>
      </c>
      <c r="AA974" s="2">
        <v>49.109104156494141</v>
      </c>
      <c r="AB974" s="2">
        <v>400.06289672851562</v>
      </c>
      <c r="AC974" s="2">
        <v>1498.963623046875</v>
      </c>
      <c r="AD974" s="2">
        <v>0.16718980669975281</v>
      </c>
      <c r="AE974" s="2">
        <v>96.456741333007812</v>
      </c>
      <c r="AF974" s="2">
        <v>4.3643341064453125</v>
      </c>
      <c r="AG974" s="2">
        <v>0.1560778021812439</v>
      </c>
      <c r="AH974" s="2">
        <v>0.66666668653488159</v>
      </c>
      <c r="AI974" s="2">
        <v>-0.21956524252891541</v>
      </c>
      <c r="AJ974" s="2">
        <v>2.737391471862793</v>
      </c>
      <c r="AK974" s="2">
        <v>1</v>
      </c>
      <c r="AL974" s="2">
        <v>0</v>
      </c>
      <c r="AM974" s="2">
        <v>0.15999999642372131</v>
      </c>
      <c r="AN974" s="2">
        <v>111115</v>
      </c>
      <c r="AO974">
        <v>0.66677149454752593</v>
      </c>
      <c r="AP974">
        <v>2.5227671579051035E-3</v>
      </c>
      <c r="AQ974">
        <v>298.09008255004881</v>
      </c>
      <c r="AR974">
        <v>302.2247604370117</v>
      </c>
      <c r="AS974">
        <v>239.83417432678834</v>
      </c>
      <c r="AT974">
        <v>2.0943157329014297</v>
      </c>
      <c r="AU974">
        <v>3.1683367828503219</v>
      </c>
      <c r="AV974">
        <v>32.847230157941347</v>
      </c>
      <c r="AW974">
        <v>12.282395563214784</v>
      </c>
      <c r="AX974">
        <v>27.007421493530273</v>
      </c>
      <c r="AY974">
        <v>3.5807200833486683</v>
      </c>
      <c r="AZ974">
        <v>0.19991165761359544</v>
      </c>
      <c r="BA974">
        <v>1.9836169310596306</v>
      </c>
      <c r="BB974">
        <v>1.5971031522890378</v>
      </c>
      <c r="BC974">
        <v>0.12752558965946068</v>
      </c>
      <c r="BD974">
        <v>29.173733588647245</v>
      </c>
      <c r="BE974">
        <v>0.78777784294902753</v>
      </c>
      <c r="BF974">
        <v>66.990174477000267</v>
      </c>
      <c r="BG974">
        <v>374.87785666636796</v>
      </c>
      <c r="BH974">
        <v>1.7020827883313813E-2</v>
      </c>
    </row>
    <row r="975" spans="1:60" x14ac:dyDescent="0.25">
      <c r="A975" s="6" t="s">
        <v>554</v>
      </c>
      <c r="B975" t="s">
        <v>1363</v>
      </c>
      <c r="C975" s="6">
        <v>140623</v>
      </c>
      <c r="D975" t="s">
        <v>1336</v>
      </c>
      <c r="F975" s="2" t="s">
        <v>1361</v>
      </c>
      <c r="G975" s="2">
        <v>11642</v>
      </c>
      <c r="H975" s="2">
        <v>0</v>
      </c>
      <c r="I975">
        <v>9.1955668244091093</v>
      </c>
      <c r="J975">
        <v>0.16515198149180152</v>
      </c>
      <c r="K975">
        <v>280.3984929016404</v>
      </c>
      <c r="L975">
        <v>2.0572087349009127</v>
      </c>
      <c r="M975">
        <v>1.3056252855098964</v>
      </c>
      <c r="N975">
        <v>25.129596710205078</v>
      </c>
      <c r="O975" s="2">
        <v>6</v>
      </c>
      <c r="P975">
        <v>1.4200000166893005</v>
      </c>
      <c r="Q975" s="2">
        <v>0</v>
      </c>
      <c r="R975">
        <v>1.4200000166893005</v>
      </c>
      <c r="S975" s="2">
        <v>29.266284942626953</v>
      </c>
      <c r="T975" s="2">
        <v>25.129596710205078</v>
      </c>
      <c r="U975" s="2">
        <v>31.111892700195313</v>
      </c>
      <c r="V975" s="2">
        <v>400.63677978515625</v>
      </c>
      <c r="W975" s="2">
        <v>385.65567016601562</v>
      </c>
      <c r="X975" s="2">
        <v>16.662036895751953</v>
      </c>
      <c r="Y975" s="2">
        <v>19.686635971069336</v>
      </c>
      <c r="Z975" s="2">
        <v>39.346923828125</v>
      </c>
      <c r="AA975" s="2">
        <v>46.489429473876953</v>
      </c>
      <c r="AB975" s="2">
        <v>400.06146240234375</v>
      </c>
      <c r="AC975" s="2">
        <v>1500.1982421875</v>
      </c>
      <c r="AD975" s="2">
        <v>6.6076263785362244E-2</v>
      </c>
      <c r="AE975" s="2">
        <v>96.4462890625</v>
      </c>
      <c r="AF975" s="2">
        <v>5.2782135009765625</v>
      </c>
      <c r="AG975" s="2">
        <v>0.17067474126815796</v>
      </c>
      <c r="AH975" s="2">
        <v>1</v>
      </c>
      <c r="AI975" s="2">
        <v>-0.21956524252891541</v>
      </c>
      <c r="AJ975" s="2">
        <v>2.737391471862793</v>
      </c>
      <c r="AK975" s="2">
        <v>1</v>
      </c>
      <c r="AL975" s="2">
        <v>0</v>
      </c>
      <c r="AM975" s="2">
        <v>0.15999999642372131</v>
      </c>
      <c r="AN975" s="2">
        <v>111115</v>
      </c>
      <c r="AO975">
        <v>0.66676910400390621</v>
      </c>
      <c r="AP975">
        <v>2.0572087349009127E-3</v>
      </c>
      <c r="AQ975">
        <v>298.27959671020506</v>
      </c>
      <c r="AR975">
        <v>302.41628494262693</v>
      </c>
      <c r="AS975">
        <v>240.031713384873</v>
      </c>
      <c r="AT975">
        <v>2.3406718700341624</v>
      </c>
      <c r="AU975">
        <v>3.2043282690438599</v>
      </c>
      <c r="AV975">
        <v>33.223966418939789</v>
      </c>
      <c r="AW975">
        <v>13.537330447870453</v>
      </c>
      <c r="AX975">
        <v>27.197940826416016</v>
      </c>
      <c r="AY975">
        <v>3.6209811455057848</v>
      </c>
      <c r="AZ975">
        <v>0.14794531801601779</v>
      </c>
      <c r="BA975">
        <v>1.8987029835339635</v>
      </c>
      <c r="BB975">
        <v>1.7222781619718213</v>
      </c>
      <c r="BC975">
        <v>9.3871727347216494E-2</v>
      </c>
      <c r="BD975">
        <v>27.043394099080963</v>
      </c>
      <c r="BE975">
        <v>0.72706954569327475</v>
      </c>
      <c r="BF975">
        <v>62.507612948196304</v>
      </c>
      <c r="BG975">
        <v>376.91340603429023</v>
      </c>
      <c r="BH975">
        <v>1.5249999673589391E-2</v>
      </c>
    </row>
    <row r="976" spans="1:60" x14ac:dyDescent="0.25">
      <c r="A976" s="6" t="s">
        <v>554</v>
      </c>
      <c r="B976" t="s">
        <v>1363</v>
      </c>
      <c r="C976" s="6">
        <v>140623</v>
      </c>
      <c r="D976" t="s">
        <v>1336</v>
      </c>
      <c r="F976" s="2" t="s">
        <v>1362</v>
      </c>
      <c r="G976" s="2">
        <v>12012.5</v>
      </c>
      <c r="H976" s="2">
        <v>0</v>
      </c>
      <c r="I976">
        <v>15.526959521528653</v>
      </c>
      <c r="J976">
        <v>0.1391111126320993</v>
      </c>
      <c r="K976">
        <v>1540.9705834050853</v>
      </c>
      <c r="L976">
        <v>1.8000929047446859</v>
      </c>
      <c r="M976">
        <v>1.3344566596289169</v>
      </c>
      <c r="N976">
        <v>25.063262939453125</v>
      </c>
      <c r="O976" s="2">
        <v>6</v>
      </c>
      <c r="P976">
        <v>1.4200000166893005</v>
      </c>
      <c r="Q976" s="2">
        <v>0</v>
      </c>
      <c r="R976">
        <v>1.4200000166893005</v>
      </c>
      <c r="S976" s="2">
        <v>29.191368103027344</v>
      </c>
      <c r="T976" s="2">
        <v>25.063262939453125</v>
      </c>
      <c r="U976" s="2">
        <v>31.111455917358398</v>
      </c>
      <c r="V976" s="2">
        <v>1799.7777099609375</v>
      </c>
      <c r="W976" s="2">
        <v>1771.7049560546875</v>
      </c>
      <c r="X976" s="2">
        <v>16.607963562011719</v>
      </c>
      <c r="Y976" s="2">
        <v>19.255964279174805</v>
      </c>
      <c r="Z976" s="2">
        <v>39.390750885009766</v>
      </c>
      <c r="AA976" s="2">
        <v>45.671279907226562</v>
      </c>
      <c r="AB976" s="2">
        <v>400.02188110351562</v>
      </c>
      <c r="AC976" s="2">
        <v>1500.368896484375</v>
      </c>
      <c r="AD976" s="2">
        <v>7.9089492559432983E-2</v>
      </c>
      <c r="AE976" s="2">
        <v>96.449775695800781</v>
      </c>
      <c r="AF976" s="2">
        <v>-9.5583343505859375</v>
      </c>
      <c r="AG976" s="2">
        <v>0.17364448308944702</v>
      </c>
      <c r="AH976" s="2">
        <v>1</v>
      </c>
      <c r="AI976" s="2">
        <v>-0.21956524252891541</v>
      </c>
      <c r="AJ976" s="2">
        <v>2.737391471862793</v>
      </c>
      <c r="AK976" s="2">
        <v>1</v>
      </c>
      <c r="AL976" s="2">
        <v>0</v>
      </c>
      <c r="AM976" s="2">
        <v>0.15999999642372131</v>
      </c>
      <c r="AN976" s="2">
        <v>111115</v>
      </c>
      <c r="AO976">
        <v>0.66670313517252588</v>
      </c>
      <c r="AP976">
        <v>1.800092904744686E-3</v>
      </c>
      <c r="AQ976">
        <v>298.2132629394531</v>
      </c>
      <c r="AR976">
        <v>302.34136810302732</v>
      </c>
      <c r="AS976">
        <v>240.05901807176269</v>
      </c>
      <c r="AT976">
        <v>2.4739371782038915</v>
      </c>
      <c r="AU976">
        <v>3.1916900951616789</v>
      </c>
      <c r="AV976">
        <v>33.091731651384634</v>
      </c>
      <c r="AW976">
        <v>13.83576737220983</v>
      </c>
      <c r="AX976">
        <v>27.127315521240234</v>
      </c>
      <c r="AY976">
        <v>3.6060105660088677</v>
      </c>
      <c r="AZ976">
        <v>0.12669897516877204</v>
      </c>
      <c r="BA976">
        <v>1.857233435532762</v>
      </c>
      <c r="BB976">
        <v>1.7487771304761057</v>
      </c>
      <c r="BC976">
        <v>8.0215709415724895E-2</v>
      </c>
      <c r="BD976">
        <v>148.62626712324777</v>
      </c>
      <c r="BE976">
        <v>0.8697670445290101</v>
      </c>
      <c r="BF976">
        <v>60.896682696907774</v>
      </c>
      <c r="BG976">
        <v>1756.9434102041919</v>
      </c>
      <c r="BH976">
        <v>5.381734674768897E-3</v>
      </c>
    </row>
    <row r="977" spans="1:60" x14ac:dyDescent="0.25">
      <c r="A977" s="6" t="s">
        <v>554</v>
      </c>
      <c r="B977" t="s">
        <v>1363</v>
      </c>
      <c r="C977" s="6">
        <v>140623</v>
      </c>
      <c r="D977" t="s">
        <v>1334</v>
      </c>
      <c r="F977" s="2" t="s">
        <v>1357</v>
      </c>
      <c r="G977" s="2">
        <v>10187.5</v>
      </c>
      <c r="H977" s="2">
        <v>0</v>
      </c>
      <c r="I977">
        <v>15.960280647122406</v>
      </c>
      <c r="J977">
        <v>0.14812577287127696</v>
      </c>
      <c r="K977">
        <v>1550.7511353931318</v>
      </c>
      <c r="L977">
        <v>1.7205783851087963</v>
      </c>
      <c r="M977">
        <v>1.2058811127676234</v>
      </c>
      <c r="N977">
        <v>24.329862594604492</v>
      </c>
      <c r="O977" s="2">
        <v>6</v>
      </c>
      <c r="P977">
        <v>1.4200000166893005</v>
      </c>
      <c r="Q977" s="2">
        <v>0</v>
      </c>
      <c r="R977">
        <v>1.4200000166893005</v>
      </c>
      <c r="S977" s="2">
        <v>27.456655502319336</v>
      </c>
      <c r="T977" s="2">
        <v>24.329862594604492</v>
      </c>
      <c r="U977" s="2">
        <v>29.166145324707031</v>
      </c>
      <c r="V977" s="2">
        <v>1800.692138671875</v>
      </c>
      <c r="W977" s="2">
        <v>1772.1829833984375</v>
      </c>
      <c r="X977" s="2">
        <v>16.637027740478516</v>
      </c>
      <c r="Y977" s="2">
        <v>19.167978286743164</v>
      </c>
      <c r="Z977" s="2">
        <v>43.653240203857422</v>
      </c>
      <c r="AA977" s="2">
        <v>50.294101715087891</v>
      </c>
      <c r="AB977" s="2">
        <v>400.07064819335938</v>
      </c>
      <c r="AC977" s="2">
        <v>1499.6724853515625</v>
      </c>
      <c r="AD977" s="2">
        <v>9.1101743280887604E-2</v>
      </c>
      <c r="AE977" s="2">
        <v>96.460609436035156</v>
      </c>
      <c r="AF977" s="2">
        <v>-15.263504028320313</v>
      </c>
      <c r="AG977" s="2">
        <v>0.16054099798202515</v>
      </c>
      <c r="AH977" s="2">
        <v>1</v>
      </c>
      <c r="AI977" s="2">
        <v>-0.21956524252891541</v>
      </c>
      <c r="AJ977" s="2">
        <v>2.737391471862793</v>
      </c>
      <c r="AK977" s="2">
        <v>1</v>
      </c>
      <c r="AL977" s="2">
        <v>0</v>
      </c>
      <c r="AM977" s="2">
        <v>0.15999999642372131</v>
      </c>
      <c r="AN977" s="2">
        <v>111115</v>
      </c>
      <c r="AO977">
        <v>0.66678441365559893</v>
      </c>
      <c r="AP977">
        <v>1.7205783851087964E-3</v>
      </c>
      <c r="AQ977">
        <v>297.47986259460447</v>
      </c>
      <c r="AR977">
        <v>300.60665550231931</v>
      </c>
      <c r="AS977">
        <v>239.94759229300325</v>
      </c>
      <c r="AT977">
        <v>2.3728081545106652</v>
      </c>
      <c r="AU977">
        <v>3.054835979963558</v>
      </c>
      <c r="AV977">
        <v>31.669258548374373</v>
      </c>
      <c r="AW977">
        <v>12.501280261631209</v>
      </c>
      <c r="AX977">
        <v>25.893259048461914</v>
      </c>
      <c r="AY977">
        <v>3.3530045967670339</v>
      </c>
      <c r="AZ977">
        <v>0.13413375467045294</v>
      </c>
      <c r="BA977">
        <v>1.8489548671959346</v>
      </c>
      <c r="BB977">
        <v>1.5040497295710993</v>
      </c>
      <c r="BC977">
        <v>8.4987616400320848E-2</v>
      </c>
      <c r="BD977">
        <v>149.58639960364496</v>
      </c>
      <c r="BE977">
        <v>0.87505136316077503</v>
      </c>
      <c r="BF977">
        <v>63.321975376010286</v>
      </c>
      <c r="BG977">
        <v>1757.0094773277474</v>
      </c>
      <c r="BH977">
        <v>5.7520264470535777E-3</v>
      </c>
    </row>
    <row r="978" spans="1:60" x14ac:dyDescent="0.25">
      <c r="A978" s="6" t="s">
        <v>554</v>
      </c>
      <c r="B978" t="s">
        <v>1363</v>
      </c>
      <c r="C978" s="6">
        <v>140623</v>
      </c>
      <c r="D978" t="s">
        <v>1334</v>
      </c>
      <c r="F978" s="2" t="s">
        <v>1358</v>
      </c>
      <c r="G978" s="2">
        <v>10299.5</v>
      </c>
      <c r="H978" s="2">
        <v>0</v>
      </c>
      <c r="I978">
        <v>7.3148760773212249</v>
      </c>
      <c r="J978">
        <v>0.14450865673339655</v>
      </c>
      <c r="K978">
        <v>292.85401993712242</v>
      </c>
      <c r="L978">
        <v>1.7009123838594733</v>
      </c>
      <c r="M978">
        <v>1.2188641011073778</v>
      </c>
      <c r="N978">
        <v>24.493467330932617</v>
      </c>
      <c r="O978" s="2">
        <v>6</v>
      </c>
      <c r="P978">
        <v>1.4200000166893005</v>
      </c>
      <c r="Q978" s="2">
        <v>0</v>
      </c>
      <c r="R978">
        <v>1.4200000166893005</v>
      </c>
      <c r="S978" s="2">
        <v>27.518156051635742</v>
      </c>
      <c r="T978" s="2">
        <v>24.493467330932617</v>
      </c>
      <c r="U978" s="2">
        <v>29.165494918823242</v>
      </c>
      <c r="V978" s="2">
        <v>399.82907104492188</v>
      </c>
      <c r="W978" s="2">
        <v>387.87005615234375</v>
      </c>
      <c r="X978" s="2">
        <v>16.842973709106445</v>
      </c>
      <c r="Y978" s="2">
        <v>19.344381332397461</v>
      </c>
      <c r="Z978" s="2">
        <v>44.036666870117188</v>
      </c>
      <c r="AA978" s="2">
        <v>50.576705932617187</v>
      </c>
      <c r="AB978" s="2">
        <v>400.09695434570312</v>
      </c>
      <c r="AC978" s="2">
        <v>1499.5455322265625</v>
      </c>
      <c r="AD978" s="2">
        <v>6.7075818777084351E-2</v>
      </c>
      <c r="AE978" s="2">
        <v>96.464599609375</v>
      </c>
      <c r="AF978" s="2">
        <v>2.4367523193359375</v>
      </c>
      <c r="AG978" s="2">
        <v>0.16104453802108765</v>
      </c>
      <c r="AH978" s="2">
        <v>1</v>
      </c>
      <c r="AI978" s="2">
        <v>-0.21956524252891541</v>
      </c>
      <c r="AJ978" s="2">
        <v>2.737391471862793</v>
      </c>
      <c r="AK978" s="2">
        <v>1</v>
      </c>
      <c r="AL978" s="2">
        <v>0</v>
      </c>
      <c r="AM978" s="2">
        <v>0.15999999642372131</v>
      </c>
      <c r="AN978" s="2">
        <v>111115</v>
      </c>
      <c r="AO978">
        <v>0.66682825724283845</v>
      </c>
      <c r="AP978">
        <v>1.7009123838594732E-3</v>
      </c>
      <c r="AQ978">
        <v>297.64346733093259</v>
      </c>
      <c r="AR978">
        <v>300.66815605163572</v>
      </c>
      <c r="AS978">
        <v>239.92727979345727</v>
      </c>
      <c r="AT978">
        <v>2.3688386029592237</v>
      </c>
      <c r="AU978">
        <v>3.0849121010281668</v>
      </c>
      <c r="AV978">
        <v>31.979732601599448</v>
      </c>
      <c r="AW978">
        <v>12.635351269201987</v>
      </c>
      <c r="AX978">
        <v>26.00581169128418</v>
      </c>
      <c r="AY978">
        <v>3.3754190101253494</v>
      </c>
      <c r="AZ978">
        <v>0.13116085481600279</v>
      </c>
      <c r="BA978">
        <v>1.8660479999207891</v>
      </c>
      <c r="BB978">
        <v>1.5093710102045603</v>
      </c>
      <c r="BC978">
        <v>8.3078629642546475E-2</v>
      </c>
      <c r="BD978">
        <v>28.250045777230437</v>
      </c>
      <c r="BE978">
        <v>0.75503126702335099</v>
      </c>
      <c r="BF978">
        <v>63.194455169820493</v>
      </c>
      <c r="BG978">
        <v>380.91577263944129</v>
      </c>
      <c r="BH978">
        <v>1.2135480900094517E-2</v>
      </c>
    </row>
    <row r="979" spans="1:60" x14ac:dyDescent="0.25">
      <c r="A979" s="6" t="s">
        <v>554</v>
      </c>
      <c r="B979" t="s">
        <v>1363</v>
      </c>
      <c r="C979" s="6">
        <v>140623</v>
      </c>
      <c r="D979" t="s">
        <v>1317</v>
      </c>
      <c r="F979" s="2" t="s">
        <v>1348</v>
      </c>
      <c r="G979" s="2">
        <v>4215</v>
      </c>
      <c r="H979" s="2">
        <v>0</v>
      </c>
      <c r="I979">
        <f t="shared" ref="I979:I984" si="0">(V979-W979*(1000-X979)/(1000-Y979))*AO979</f>
        <v>10.085294502204784</v>
      </c>
      <c r="J979">
        <f t="shared" ref="J979:J984" si="1">IF(AZ979&lt;&gt;0,1/(1/AZ979-1/R979),0)</f>
        <v>5.1859814866418545E-2</v>
      </c>
      <c r="K979">
        <f t="shared" ref="K979:K984" si="2">((BC979-AP979/2)*W979-I979)/(BC979+AP979/2)</f>
        <v>1419.5015425826666</v>
      </c>
      <c r="L979">
        <f t="shared" ref="L979:L984" si="3">AP979*1000</f>
        <v>0.75183108044178459</v>
      </c>
      <c r="M979">
        <f t="shared" ref="M979:M984" si="4">(AU979-BA979)</f>
        <v>1.4158384493568057</v>
      </c>
      <c r="N979">
        <f t="shared" ref="N979:N984" si="5">(T979+AT979*H979)</f>
        <v>24.82795524597168</v>
      </c>
      <c r="O979" s="2">
        <v>6</v>
      </c>
      <c r="P979">
        <f t="shared" ref="P979:P984" si="6">(O979*AI979+AJ979)</f>
        <v>1.4200000166893005</v>
      </c>
      <c r="Q979" s="2">
        <v>0</v>
      </c>
      <c r="R979">
        <f t="shared" ref="R979:R984" si="7">P979*(Q979+1)*(Q979+1)/(Q979*Q979+1)</f>
        <v>1.4200000166893005</v>
      </c>
      <c r="S979" s="2">
        <v>25.868585586547852</v>
      </c>
      <c r="T979" s="2">
        <v>24.82795524597168</v>
      </c>
      <c r="U979" s="2">
        <v>27.013351440429687</v>
      </c>
      <c r="V979" s="2">
        <v>1801.5203857421875</v>
      </c>
      <c r="W979" s="2">
        <v>1778.638916015625</v>
      </c>
      <c r="X979" s="2">
        <v>16.432886123657227</v>
      </c>
      <c r="Y979" s="2">
        <v>17.911968231201172</v>
      </c>
      <c r="Z979" s="2">
        <v>47.441791534423828</v>
      </c>
      <c r="AA979" s="2">
        <v>51.711902618408203</v>
      </c>
      <c r="AB979" s="2">
        <v>299.52264404296875</v>
      </c>
      <c r="AC979" s="2">
        <v>1498.85888671875</v>
      </c>
      <c r="AD979" s="2">
        <v>0.21824626624584198</v>
      </c>
      <c r="AE979" s="2">
        <v>96.659980773925781</v>
      </c>
      <c r="AF979" s="2">
        <v>-13.018051147460938</v>
      </c>
      <c r="AG979" s="2">
        <v>0.1863054484128952</v>
      </c>
      <c r="AH979" s="2">
        <v>1</v>
      </c>
      <c r="AI979" s="2">
        <v>-0.21956524252891541</v>
      </c>
      <c r="AJ979" s="2">
        <v>2.737391471862793</v>
      </c>
      <c r="AK979" s="2">
        <v>1</v>
      </c>
      <c r="AL979" s="2">
        <v>0</v>
      </c>
      <c r="AM979" s="2">
        <v>0.15999999642372131</v>
      </c>
      <c r="AN979" s="2">
        <v>111115</v>
      </c>
      <c r="AO979">
        <f t="shared" ref="AO979:AO984" si="8">AB979*0.000001/(O979*0.0001)</f>
        <v>0.49920440673828115</v>
      </c>
      <c r="AP979">
        <f t="shared" ref="AP979:AP984" si="9">(Y979-X979)/(1000-Y979)*AO979</f>
        <v>7.5183108044178464E-4</v>
      </c>
      <c r="AQ979">
        <f t="shared" ref="AQ979:AQ984" si="10">(T979+273.15)</f>
        <v>297.97795524597166</v>
      </c>
      <c r="AR979">
        <f t="shared" ref="AR979:AR984" si="11">(S979+273.15)</f>
        <v>299.01858558654783</v>
      </c>
      <c r="AS979">
        <f t="shared" ref="AS979:AS984" si="12">(AC979*AK979+AD979*AL979)*AM979</f>
        <v>239.81741651466291</v>
      </c>
      <c r="AT979">
        <f t="shared" ref="AT979:AT984" si="13">((AS979+0.00000010773*(AR979^4-AQ979^4))-AP979*44100)/(P979*51.4+0.00000043092*AQ979^3)</f>
        <v>2.5902420632415608</v>
      </c>
      <c r="AU979">
        <f t="shared" ref="AU979:AU984" si="14">0.61365*EXP(17.502*N979/(240.97+N979))</f>
        <v>3.1472089542078803</v>
      </c>
      <c r="AV979">
        <f t="shared" ref="AV979:AV984" si="15">AU979*1000/AE979</f>
        <v>32.55958597352469</v>
      </c>
      <c r="AW979">
        <f t="shared" ref="AW979:AW984" si="16">(AV979-Y979)</f>
        <v>14.647617742323519</v>
      </c>
      <c r="AX979">
        <f t="shared" ref="AX979:AX984" si="17">IF(H979,T979,(S979+T979)/2)</f>
        <v>25.348270416259766</v>
      </c>
      <c r="AY979">
        <f t="shared" ref="AY979:AY984" si="18">0.61365*EXP(17.502*AX979/(240.97+AX979))</f>
        <v>3.2463010753890473</v>
      </c>
      <c r="AZ979">
        <f t="shared" ref="AZ979:AZ984" si="19">IF(AW979&lt;&gt;0,(1000-(AV979+Y979)/2)/AW979*AP979,0)</f>
        <v>5.0032575383201904E-2</v>
      </c>
      <c r="BA979">
        <f t="shared" ref="BA979:BA984" si="20">Y979*AE979/1000</f>
        <v>1.7313705048510746</v>
      </c>
      <c r="BB979">
        <f t="shared" ref="BB979:BB984" si="21">(AY979-BA979)</f>
        <v>1.5149305705379728</v>
      </c>
      <c r="BC979">
        <f t="shared" ref="BC979:BC984" si="22">1/(1.6/J979+1.37/R979)</f>
        <v>3.1429547675600349E-2</v>
      </c>
      <c r="BD979">
        <f t="shared" ref="BD979:BD984" si="23">K979*AE979*0.001</f>
        <v>137.20899181459856</v>
      </c>
      <c r="BE979">
        <f t="shared" ref="BE979:BE984" si="24">K979/W979</f>
        <v>0.79808303405534875</v>
      </c>
      <c r="BF979">
        <f t="shared" ref="BF979:BF984" si="25">(1-AP979*AE979/AU979/J979)*100</f>
        <v>55.474332432861765</v>
      </c>
      <c r="BG979">
        <f t="shared" ref="BG979:BG984" si="26">(W979-I979/(R979/1.35))</f>
        <v>1769.0507840311482</v>
      </c>
      <c r="BH979">
        <f t="shared" ref="BH979:BH984" si="27">I979*BF979/100/BG979</f>
        <v>3.1625716172135085E-3</v>
      </c>
    </row>
    <row r="980" spans="1:60" x14ac:dyDescent="0.25">
      <c r="A980" s="6" t="s">
        <v>554</v>
      </c>
      <c r="B980" t="s">
        <v>1363</v>
      </c>
      <c r="C980" s="6">
        <v>140623</v>
      </c>
      <c r="D980" t="s">
        <v>1317</v>
      </c>
      <c r="F980" s="2" t="s">
        <v>1349</v>
      </c>
      <c r="G980" s="2">
        <v>4344.5</v>
      </c>
      <c r="H980" s="2">
        <v>0</v>
      </c>
      <c r="I980">
        <f t="shared" si="0"/>
        <v>3.6166612492794847</v>
      </c>
      <c r="J980">
        <f t="shared" si="1"/>
        <v>5.0934434732828521E-2</v>
      </c>
      <c r="K980">
        <f t="shared" si="2"/>
        <v>268.25722077294756</v>
      </c>
      <c r="L980">
        <f t="shared" si="3"/>
        <v>0.72323027287053598</v>
      </c>
      <c r="M980">
        <f t="shared" si="4"/>
        <v>1.3859327678731987</v>
      </c>
      <c r="N980">
        <f t="shared" si="5"/>
        <v>24.689115524291992</v>
      </c>
      <c r="O980" s="2">
        <v>6</v>
      </c>
      <c r="P980">
        <f t="shared" si="6"/>
        <v>1.4200000166893005</v>
      </c>
      <c r="Q980" s="2">
        <v>0</v>
      </c>
      <c r="R980">
        <f t="shared" si="7"/>
        <v>1.4200000166893005</v>
      </c>
      <c r="S980" s="2">
        <v>25.803146362304687</v>
      </c>
      <c r="T980" s="2">
        <v>24.689115524291992</v>
      </c>
      <c r="U980" s="2">
        <v>27.012290954589844</v>
      </c>
      <c r="V980" s="2">
        <v>400.91409301757813</v>
      </c>
      <c r="W980" s="2">
        <v>393.09982299804687</v>
      </c>
      <c r="X980" s="2">
        <v>16.530744552612305</v>
      </c>
      <c r="Y980" s="2">
        <v>17.953483581542969</v>
      </c>
      <c r="Z980" s="2">
        <v>47.906993865966797</v>
      </c>
      <c r="AA980" s="2">
        <v>52.030170440673828</v>
      </c>
      <c r="AB980" s="2">
        <v>299.52609252929687</v>
      </c>
      <c r="AC980" s="2">
        <v>1499.4005126953125</v>
      </c>
      <c r="AD980" s="2">
        <v>0.11813511699438095</v>
      </c>
      <c r="AE980" s="2">
        <v>96.654541015625</v>
      </c>
      <c r="AF980" s="2">
        <v>3.8497161865234375</v>
      </c>
      <c r="AG980" s="2">
        <v>0.18337385356426239</v>
      </c>
      <c r="AH980" s="2">
        <v>1</v>
      </c>
      <c r="AI980" s="2">
        <v>-0.21956524252891541</v>
      </c>
      <c r="AJ980" s="2">
        <v>2.737391471862793</v>
      </c>
      <c r="AK980" s="2">
        <v>1</v>
      </c>
      <c r="AL980" s="2">
        <v>0</v>
      </c>
      <c r="AM980" s="2">
        <v>0.15999999642372131</v>
      </c>
      <c r="AN980" s="2">
        <v>111115</v>
      </c>
      <c r="AO980">
        <f t="shared" si="8"/>
        <v>0.49921015421549475</v>
      </c>
      <c r="AP980">
        <f t="shared" si="9"/>
        <v>7.2323027287053601E-4</v>
      </c>
      <c r="AQ980">
        <f t="shared" si="10"/>
        <v>297.83911552429197</v>
      </c>
      <c r="AR980">
        <f t="shared" si="11"/>
        <v>298.95314636230466</v>
      </c>
      <c r="AS980">
        <f t="shared" si="12"/>
        <v>239.9040766689759</v>
      </c>
      <c r="AT980">
        <f t="shared" si="13"/>
        <v>2.616522494586051</v>
      </c>
      <c r="AU980">
        <f t="shared" si="14"/>
        <v>3.1212184830787937</v>
      </c>
      <c r="AV980">
        <f t="shared" si="15"/>
        <v>32.292517767729329</v>
      </c>
      <c r="AW980">
        <f t="shared" si="16"/>
        <v>14.33903418618636</v>
      </c>
      <c r="AX980">
        <f t="shared" si="17"/>
        <v>25.24613094329834</v>
      </c>
      <c r="AY980">
        <f t="shared" si="18"/>
        <v>3.2266367503342939</v>
      </c>
      <c r="AZ980">
        <f t="shared" si="19"/>
        <v>4.9170714643843913E-2</v>
      </c>
      <c r="BA980">
        <f t="shared" si="20"/>
        <v>1.7352857152055949</v>
      </c>
      <c r="BB980">
        <f t="shared" si="21"/>
        <v>1.4913510351286989</v>
      </c>
      <c r="BC980">
        <f t="shared" si="22"/>
        <v>3.0885434124024981E-2</v>
      </c>
      <c r="BD980">
        <f t="shared" si="23"/>
        <v>25.928278547936433</v>
      </c>
      <c r="BE980">
        <f t="shared" si="24"/>
        <v>0.68241501287646322</v>
      </c>
      <c r="BF980">
        <f t="shared" si="25"/>
        <v>56.029318323155188</v>
      </c>
      <c r="BG980">
        <f t="shared" si="26"/>
        <v>389.66144790710092</v>
      </c>
      <c r="BH980">
        <f t="shared" si="27"/>
        <v>5.2003878107852097E-3</v>
      </c>
    </row>
    <row r="981" spans="1:60" x14ac:dyDescent="0.25">
      <c r="A981" s="6" t="s">
        <v>554</v>
      </c>
      <c r="B981" t="s">
        <v>1363</v>
      </c>
      <c r="C981" s="6">
        <v>140623</v>
      </c>
      <c r="D981" t="s">
        <v>1318</v>
      </c>
      <c r="F981" s="2" t="s">
        <v>1346</v>
      </c>
      <c r="G981" s="2">
        <v>3649</v>
      </c>
      <c r="H981" s="2">
        <v>0</v>
      </c>
      <c r="I981">
        <f t="shared" si="0"/>
        <v>19.4836158531084</v>
      </c>
      <c r="J981">
        <f t="shared" si="1"/>
        <v>0.15361417816483222</v>
      </c>
      <c r="K981">
        <f t="shared" si="2"/>
        <v>1500.0565619165818</v>
      </c>
      <c r="L981">
        <f t="shared" si="3"/>
        <v>1.8107449364447981</v>
      </c>
      <c r="M981">
        <f t="shared" si="4"/>
        <v>1.229279263986029</v>
      </c>
      <c r="N981">
        <f t="shared" si="5"/>
        <v>24.903732299804687</v>
      </c>
      <c r="O981" s="2">
        <v>6</v>
      </c>
      <c r="P981">
        <f t="shared" si="6"/>
        <v>1.4200000166893005</v>
      </c>
      <c r="Q981" s="2">
        <v>0</v>
      </c>
      <c r="R981">
        <f t="shared" si="7"/>
        <v>1.4200000166893005</v>
      </c>
      <c r="S981" s="2">
        <v>27.295499801635742</v>
      </c>
      <c r="T981" s="2">
        <v>24.903732299804687</v>
      </c>
      <c r="U981" s="2">
        <v>29.169904708862305</v>
      </c>
      <c r="V981" s="2">
        <v>1800.7176513671875</v>
      </c>
      <c r="W981" s="2">
        <v>1755.3319091796875</v>
      </c>
      <c r="X981" s="2">
        <v>16.437284469604492</v>
      </c>
      <c r="Y981" s="2">
        <v>19.991199493408203</v>
      </c>
      <c r="Z981" s="2">
        <v>43.624652862548828</v>
      </c>
      <c r="AA981" s="2">
        <v>53.056758880615234</v>
      </c>
      <c r="AB981" s="2">
        <v>299.59286499023437</v>
      </c>
      <c r="AC981" s="2">
        <v>1499.4332275390625</v>
      </c>
      <c r="AD981" s="2">
        <v>1.6018504276871681E-2</v>
      </c>
      <c r="AE981" s="2">
        <v>96.652259826660156</v>
      </c>
      <c r="AF981" s="2">
        <v>-12.961990356445312</v>
      </c>
      <c r="AG981" s="2">
        <v>-0.16166742146015167</v>
      </c>
      <c r="AH981" s="2">
        <v>1</v>
      </c>
      <c r="AI981" s="2">
        <v>-0.21956524252891541</v>
      </c>
      <c r="AJ981" s="2">
        <v>2.737391471862793</v>
      </c>
      <c r="AK981" s="2">
        <v>1</v>
      </c>
      <c r="AL981" s="2">
        <v>0</v>
      </c>
      <c r="AM981" s="2">
        <v>0.15999999642372131</v>
      </c>
      <c r="AN981" s="2">
        <v>111115</v>
      </c>
      <c r="AO981">
        <f t="shared" si="8"/>
        <v>0.49932144165039061</v>
      </c>
      <c r="AP981">
        <f t="shared" si="9"/>
        <v>1.810744936444798E-3</v>
      </c>
      <c r="AQ981">
        <f t="shared" si="10"/>
        <v>298.05373229980466</v>
      </c>
      <c r="AR981">
        <f t="shared" si="11"/>
        <v>300.44549980163572</v>
      </c>
      <c r="AS981">
        <f t="shared" si="12"/>
        <v>239.90931104385891</v>
      </c>
      <c r="AT981">
        <f t="shared" si="13"/>
        <v>2.223698981352435</v>
      </c>
      <c r="AU981">
        <f t="shared" si="14"/>
        <v>3.1614738716695157</v>
      </c>
      <c r="AV981">
        <f t="shared" si="15"/>
        <v>32.70977706407924</v>
      </c>
      <c r="AW981">
        <f t="shared" si="16"/>
        <v>12.718577570671037</v>
      </c>
      <c r="AX981">
        <f t="shared" si="17"/>
        <v>26.099616050720215</v>
      </c>
      <c r="AY981">
        <f t="shared" si="18"/>
        <v>3.394199649647835</v>
      </c>
      <c r="AZ981">
        <f t="shared" si="19"/>
        <v>0.13861856118932306</v>
      </c>
      <c r="BA981">
        <f t="shared" si="20"/>
        <v>1.9321946076834866</v>
      </c>
      <c r="BB981">
        <f t="shared" si="21"/>
        <v>1.4620050419643484</v>
      </c>
      <c r="BC981">
        <f t="shared" si="22"/>
        <v>8.7869648161083697E-2</v>
      </c>
      <c r="BD981">
        <f t="shared" si="23"/>
        <v>144.98385657704799</v>
      </c>
      <c r="BE981">
        <f t="shared" si="24"/>
        <v>0.85457146541453655</v>
      </c>
      <c r="BF981">
        <f t="shared" si="25"/>
        <v>63.963019603086344</v>
      </c>
      <c r="BG981">
        <f t="shared" si="26"/>
        <v>1736.8087534807032</v>
      </c>
      <c r="BH981">
        <f t="shared" si="27"/>
        <v>7.1754066200658559E-3</v>
      </c>
    </row>
    <row r="982" spans="1:60" x14ac:dyDescent="0.25">
      <c r="A982" s="6" t="s">
        <v>554</v>
      </c>
      <c r="B982" t="s">
        <v>1363</v>
      </c>
      <c r="C982" s="6">
        <v>140623</v>
      </c>
      <c r="D982" t="s">
        <v>1318</v>
      </c>
      <c r="F982" s="2" t="s">
        <v>1347</v>
      </c>
      <c r="G982" s="2">
        <v>3797</v>
      </c>
      <c r="H982" s="2">
        <v>0</v>
      </c>
      <c r="I982">
        <f t="shared" si="0"/>
        <v>9.4186744421915272</v>
      </c>
      <c r="J982">
        <f t="shared" si="1"/>
        <v>0.17074454219349477</v>
      </c>
      <c r="K982">
        <f t="shared" si="2"/>
        <v>274.53259684662328</v>
      </c>
      <c r="L982">
        <f t="shared" si="3"/>
        <v>2.037086737781153</v>
      </c>
      <c r="M982">
        <f t="shared" si="4"/>
        <v>1.2575934462743452</v>
      </c>
      <c r="N982">
        <f t="shared" si="5"/>
        <v>25.074369430541992</v>
      </c>
      <c r="O982" s="2">
        <v>6</v>
      </c>
      <c r="P982">
        <f t="shared" si="6"/>
        <v>1.4200000166893005</v>
      </c>
      <c r="Q982" s="2">
        <v>0</v>
      </c>
      <c r="R982">
        <f t="shared" si="7"/>
        <v>1.4200000166893005</v>
      </c>
      <c r="S982" s="2">
        <v>27.386919021606445</v>
      </c>
      <c r="T982" s="2">
        <v>25.074369430541992</v>
      </c>
      <c r="U982" s="2">
        <v>29.167207717895508</v>
      </c>
      <c r="V982" s="2">
        <v>399.1702880859375</v>
      </c>
      <c r="W982" s="2">
        <v>378.7567138671875</v>
      </c>
      <c r="X982" s="2">
        <v>16.032135009765625</v>
      </c>
      <c r="Y982" s="2">
        <v>20.031183242797852</v>
      </c>
      <c r="Z982" s="2">
        <v>42.325397491455078</v>
      </c>
      <c r="AA982" s="2">
        <v>52.883026123046875</v>
      </c>
      <c r="AB982" s="2">
        <v>299.51348876953125</v>
      </c>
      <c r="AC982" s="2">
        <v>1498.945068359375</v>
      </c>
      <c r="AD982" s="2">
        <v>9.0103903785347939E-3</v>
      </c>
      <c r="AE982" s="2">
        <v>96.659774780273437</v>
      </c>
      <c r="AF982" s="2">
        <v>3.5329742431640625</v>
      </c>
      <c r="AG982" s="2">
        <v>5.0816938281059265E-2</v>
      </c>
      <c r="AH982" s="2">
        <v>1</v>
      </c>
      <c r="AI982" s="2">
        <v>-0.21956524252891541</v>
      </c>
      <c r="AJ982" s="2">
        <v>2.737391471862793</v>
      </c>
      <c r="AK982" s="2">
        <v>1</v>
      </c>
      <c r="AL982" s="2">
        <v>0</v>
      </c>
      <c r="AM982" s="2">
        <v>0.15999999642372131</v>
      </c>
      <c r="AN982" s="2">
        <v>111115</v>
      </c>
      <c r="AO982">
        <f t="shared" si="8"/>
        <v>0.4991891479492187</v>
      </c>
      <c r="AP982">
        <f t="shared" si="9"/>
        <v>2.037086737781153E-3</v>
      </c>
      <c r="AQ982">
        <f t="shared" si="10"/>
        <v>298.22436943054197</v>
      </c>
      <c r="AR982">
        <f t="shared" si="11"/>
        <v>300.53691902160642</v>
      </c>
      <c r="AS982">
        <f t="shared" si="12"/>
        <v>239.8312055768547</v>
      </c>
      <c r="AT982">
        <f t="shared" si="13"/>
        <v>2.0935941815997592</v>
      </c>
      <c r="AU982">
        <f t="shared" si="14"/>
        <v>3.1938031071055728</v>
      </c>
      <c r="AV982">
        <f t="shared" si="15"/>
        <v>33.041698207612335</v>
      </c>
      <c r="AW982">
        <f t="shared" si="16"/>
        <v>13.010514964814483</v>
      </c>
      <c r="AX982">
        <f t="shared" si="17"/>
        <v>26.230644226074219</v>
      </c>
      <c r="AY982">
        <f t="shared" si="18"/>
        <v>3.4205856387502434</v>
      </c>
      <c r="AZ982">
        <f t="shared" si="19"/>
        <v>0.15241746477174881</v>
      </c>
      <c r="BA982">
        <f t="shared" si="20"/>
        <v>1.9362096608312276</v>
      </c>
      <c r="BB982">
        <f t="shared" si="21"/>
        <v>1.4843759779190158</v>
      </c>
      <c r="BC982">
        <f t="shared" si="22"/>
        <v>9.675378622393617E-2</v>
      </c>
      <c r="BD982">
        <f t="shared" si="23"/>
        <v>26.536258981038213</v>
      </c>
      <c r="BE982">
        <f t="shared" si="24"/>
        <v>0.72482569099194682</v>
      </c>
      <c r="BF982">
        <f t="shared" si="25"/>
        <v>63.892257993186888</v>
      </c>
      <c r="BG982">
        <f t="shared" si="26"/>
        <v>369.80234038302109</v>
      </c>
      <c r="BH982">
        <f t="shared" si="27"/>
        <v>1.6273027823216189E-2</v>
      </c>
    </row>
    <row r="983" spans="1:60" x14ac:dyDescent="0.25">
      <c r="A983" s="6" t="s">
        <v>554</v>
      </c>
      <c r="B983" t="s">
        <v>1363</v>
      </c>
      <c r="C983" s="6">
        <v>140623</v>
      </c>
      <c r="D983" t="s">
        <v>1316</v>
      </c>
      <c r="F983" s="2" t="s">
        <v>1223</v>
      </c>
      <c r="G983" s="2">
        <v>5260</v>
      </c>
      <c r="H983" s="2">
        <v>0</v>
      </c>
      <c r="I983">
        <f t="shared" si="0"/>
        <v>4.4216539386511746</v>
      </c>
      <c r="J983">
        <f t="shared" si="1"/>
        <v>3.988134883770629E-2</v>
      </c>
      <c r="K983">
        <f t="shared" si="2"/>
        <v>1570.7099291582347</v>
      </c>
      <c r="L983">
        <f t="shared" si="3"/>
        <v>0.55522973568533995</v>
      </c>
      <c r="M983">
        <f t="shared" si="4"/>
        <v>1.3478756514142183</v>
      </c>
      <c r="N983">
        <f t="shared" si="5"/>
        <v>24.671070098876953</v>
      </c>
      <c r="O983" s="2">
        <v>6</v>
      </c>
      <c r="P983">
        <f t="shared" si="6"/>
        <v>1.4200000166893005</v>
      </c>
      <c r="Q983" s="2">
        <v>0</v>
      </c>
      <c r="R983">
        <f t="shared" si="7"/>
        <v>1.4200000166893005</v>
      </c>
      <c r="S983" s="2">
        <v>27.598976135253906</v>
      </c>
      <c r="T983" s="2">
        <v>24.671070098876953</v>
      </c>
      <c r="U983" s="2">
        <v>29.161684036254883</v>
      </c>
      <c r="V983" s="2">
        <v>1801.5545654296875</v>
      </c>
      <c r="W983" s="2">
        <v>1790.706787109375</v>
      </c>
      <c r="X983" s="2">
        <v>17.228185653686523</v>
      </c>
      <c r="Y983" s="2">
        <v>18.319908142089844</v>
      </c>
      <c r="Z983" s="2">
        <v>44.901313781738281</v>
      </c>
      <c r="AA983" s="2">
        <v>47.746639251708984</v>
      </c>
      <c r="AB983" s="2">
        <v>299.55853271484375</v>
      </c>
      <c r="AC983" s="2">
        <v>1499.8477783203125</v>
      </c>
      <c r="AD983" s="2">
        <v>0.129145547747612</v>
      </c>
      <c r="AE983" s="2">
        <v>96.615036010742187</v>
      </c>
      <c r="AF983" s="2">
        <v>-12.732559204101562</v>
      </c>
      <c r="AG983" s="2">
        <v>0.18135587871074677</v>
      </c>
      <c r="AH983" s="2">
        <v>1</v>
      </c>
      <c r="AI983" s="2">
        <v>-0.21956524252891541</v>
      </c>
      <c r="AJ983" s="2">
        <v>2.737391471862793</v>
      </c>
      <c r="AK983" s="2">
        <v>1</v>
      </c>
      <c r="AL983" s="2">
        <v>0</v>
      </c>
      <c r="AM983" s="2">
        <v>0.15999999642372131</v>
      </c>
      <c r="AN983" s="2">
        <v>111115</v>
      </c>
      <c r="AO983">
        <f t="shared" si="8"/>
        <v>0.49926422119140623</v>
      </c>
      <c r="AP983">
        <f t="shared" si="9"/>
        <v>5.5522973568533998E-4</v>
      </c>
      <c r="AQ983">
        <f t="shared" si="10"/>
        <v>297.82107009887693</v>
      </c>
      <c r="AR983">
        <f t="shared" si="11"/>
        <v>300.74897613525388</v>
      </c>
      <c r="AS983">
        <f t="shared" si="12"/>
        <v>239.97563916737636</v>
      </c>
      <c r="AT983">
        <f t="shared" si="13"/>
        <v>2.9549616882179737</v>
      </c>
      <c r="AU983">
        <f t="shared" si="14"/>
        <v>3.1178542362757176</v>
      </c>
      <c r="AV983">
        <f t="shared" si="15"/>
        <v>32.270900731528556</v>
      </c>
      <c r="AW983">
        <f t="shared" si="16"/>
        <v>13.950992589438712</v>
      </c>
      <c r="AX983">
        <f t="shared" si="17"/>
        <v>26.13502311706543</v>
      </c>
      <c r="AY983">
        <f t="shared" si="18"/>
        <v>3.4013122119750268</v>
      </c>
      <c r="AZ983">
        <f t="shared" si="19"/>
        <v>3.8791861689864898E-2</v>
      </c>
      <c r="BA983">
        <f t="shared" si="20"/>
        <v>1.7699785848614993</v>
      </c>
      <c r="BB983">
        <f t="shared" si="21"/>
        <v>1.6313336271135275</v>
      </c>
      <c r="BC983">
        <f t="shared" si="22"/>
        <v>2.4340498523352648E-2</v>
      </c>
      <c r="BD983">
        <f t="shared" si="23"/>
        <v>151.75419636805316</v>
      </c>
      <c r="BE983">
        <f t="shared" si="24"/>
        <v>0.87714523698976576</v>
      </c>
      <c r="BF983">
        <f t="shared" si="25"/>
        <v>56.858842696133749</v>
      </c>
      <c r="BG983">
        <f t="shared" si="26"/>
        <v>1786.5031020762606</v>
      </c>
      <c r="BH983">
        <f t="shared" si="27"/>
        <v>1.4072750585337377E-3</v>
      </c>
    </row>
    <row r="984" spans="1:60" x14ac:dyDescent="0.25">
      <c r="A984" s="6" t="s">
        <v>554</v>
      </c>
      <c r="B984" t="s">
        <v>1363</v>
      </c>
      <c r="C984" s="6">
        <v>140623</v>
      </c>
      <c r="D984" t="s">
        <v>1316</v>
      </c>
      <c r="F984" s="2" t="s">
        <v>1350</v>
      </c>
      <c r="G984" s="2">
        <v>5391</v>
      </c>
      <c r="H984" s="2">
        <v>0</v>
      </c>
      <c r="I984">
        <f t="shared" si="0"/>
        <v>1.0167155374676222</v>
      </c>
      <c r="J984">
        <f t="shared" si="1"/>
        <v>3.4716791564953414E-2</v>
      </c>
      <c r="K984">
        <f t="shared" si="2"/>
        <v>340.40912626428542</v>
      </c>
      <c r="L984">
        <f t="shared" si="3"/>
        <v>0.49318895020787007</v>
      </c>
      <c r="M984">
        <f t="shared" si="4"/>
        <v>1.3700328373142283</v>
      </c>
      <c r="N984">
        <f t="shared" si="5"/>
        <v>24.865829467773438</v>
      </c>
      <c r="O984" s="2">
        <v>6</v>
      </c>
      <c r="P984">
        <f t="shared" si="6"/>
        <v>1.4200000166893005</v>
      </c>
      <c r="Q984" s="2">
        <v>0</v>
      </c>
      <c r="R984">
        <f t="shared" si="7"/>
        <v>1.4200000166893005</v>
      </c>
      <c r="S984" s="2">
        <v>27.706428527832031</v>
      </c>
      <c r="T984" s="2">
        <v>24.865829467773438</v>
      </c>
      <c r="U984" s="2">
        <v>29.160978317260742</v>
      </c>
      <c r="V984" s="2">
        <v>399.23019409179687</v>
      </c>
      <c r="W984" s="2">
        <v>396.80130004882812</v>
      </c>
      <c r="X984" s="2">
        <v>17.499731063842773</v>
      </c>
      <c r="Y984" s="2">
        <v>18.469514846801758</v>
      </c>
      <c r="Z984" s="2">
        <v>45.320091247558594</v>
      </c>
      <c r="AA984" s="2">
        <v>47.831600189208984</v>
      </c>
      <c r="AB984" s="2">
        <v>299.4976806640625</v>
      </c>
      <c r="AC984" s="2">
        <v>1499.8804931640625</v>
      </c>
      <c r="AD984" s="2">
        <v>0.18621699512004852</v>
      </c>
      <c r="AE984" s="2">
        <v>96.607780456542969</v>
      </c>
      <c r="AF984" s="2">
        <v>4.5295257568359375</v>
      </c>
      <c r="AG984" s="2">
        <v>0.17394392192363739</v>
      </c>
      <c r="AH984" s="2">
        <v>1</v>
      </c>
      <c r="AI984" s="2">
        <v>-0.21956524252891541</v>
      </c>
      <c r="AJ984" s="2">
        <v>2.737391471862793</v>
      </c>
      <c r="AK984" s="2">
        <v>1</v>
      </c>
      <c r="AL984" s="2">
        <v>0</v>
      </c>
      <c r="AM984" s="2">
        <v>0.15999999642372131</v>
      </c>
      <c r="AN984" s="2">
        <v>111115</v>
      </c>
      <c r="AO984">
        <f t="shared" si="8"/>
        <v>0.49916280110677075</v>
      </c>
      <c r="AP984">
        <f t="shared" si="9"/>
        <v>4.9318895020787005E-4</v>
      </c>
      <c r="AQ984">
        <f t="shared" si="10"/>
        <v>298.01582946777341</v>
      </c>
      <c r="AR984">
        <f t="shared" si="11"/>
        <v>300.85642852783201</v>
      </c>
      <c r="AS984">
        <f t="shared" si="12"/>
        <v>239.98087354225936</v>
      </c>
      <c r="AT984">
        <f t="shared" si="13"/>
        <v>2.9752985638972778</v>
      </c>
      <c r="AU984">
        <f t="shared" si="14"/>
        <v>3.1543316727729134</v>
      </c>
      <c r="AV984">
        <f t="shared" si="15"/>
        <v>32.650907182282538</v>
      </c>
      <c r="AW984">
        <f t="shared" si="16"/>
        <v>14.18139233548078</v>
      </c>
      <c r="AX984">
        <f t="shared" si="17"/>
        <v>26.286128997802734</v>
      </c>
      <c r="AY984">
        <f t="shared" si="18"/>
        <v>3.4318128401137655</v>
      </c>
      <c r="AZ984">
        <f t="shared" si="19"/>
        <v>3.3888275932408549E-2</v>
      </c>
      <c r="BA984">
        <f t="shared" si="20"/>
        <v>1.7842988354586851</v>
      </c>
      <c r="BB984">
        <f t="shared" si="21"/>
        <v>1.6475140046550805</v>
      </c>
      <c r="BC984">
        <f t="shared" si="22"/>
        <v>2.1253083099165213E-2</v>
      </c>
      <c r="BD984">
        <f t="shared" si="23"/>
        <v>32.886170135543708</v>
      </c>
      <c r="BE984">
        <f t="shared" si="24"/>
        <v>0.85788309217332859</v>
      </c>
      <c r="BF984">
        <f t="shared" si="25"/>
        <v>56.491059937034713</v>
      </c>
      <c r="BG984">
        <f t="shared" si="26"/>
        <v>395.83470430273695</v>
      </c>
      <c r="BH984">
        <f t="shared" si="27"/>
        <v>1.4509929963612031E-3</v>
      </c>
    </row>
    <row r="985" spans="1:60" x14ac:dyDescent="0.25">
      <c r="A985" s="6" t="s">
        <v>554</v>
      </c>
      <c r="B985" t="s">
        <v>1364</v>
      </c>
      <c r="C985" s="6">
        <v>150302</v>
      </c>
      <c r="D985" t="s">
        <v>1366</v>
      </c>
      <c r="F985" s="2" t="s">
        <v>1369</v>
      </c>
      <c r="G985" s="2">
        <v>6589.999998703599</v>
      </c>
      <c r="H985" s="2">
        <v>0</v>
      </c>
      <c r="I985">
        <v>14.765071269370443</v>
      </c>
      <c r="J985">
        <v>0.3686728221526433</v>
      </c>
      <c r="K985">
        <v>285.45826634960679</v>
      </c>
      <c r="L985">
        <v>4.5519472394149512</v>
      </c>
      <c r="M985">
        <v>1.4089630165214677</v>
      </c>
      <c r="N985">
        <v>25.066545486450195</v>
      </c>
      <c r="O985" s="2">
        <v>6</v>
      </c>
      <c r="P985">
        <v>1.4200000166893005</v>
      </c>
      <c r="Q985" s="2">
        <v>0</v>
      </c>
      <c r="R985">
        <v>1.4200000166893005</v>
      </c>
      <c r="S985" s="2">
        <v>28.684053421020508</v>
      </c>
      <c r="T985" s="2">
        <v>25.066545486450195</v>
      </c>
      <c r="U985" s="2">
        <v>30.952402114868164</v>
      </c>
      <c r="V985" s="2">
        <v>399.90301513671875</v>
      </c>
      <c r="W985" s="2">
        <v>371.71652221679687</v>
      </c>
      <c r="X985" s="2">
        <v>11.512033462524414</v>
      </c>
      <c r="Y985" s="2">
        <v>19.158899307250977</v>
      </c>
      <c r="Z985" s="2">
        <v>27.136270523071289</v>
      </c>
      <c r="AA985" s="2">
        <v>45.161533355712891</v>
      </c>
      <c r="AB985" s="2">
        <v>350.3189697265625</v>
      </c>
      <c r="AC985" s="2">
        <v>1498.893798828125</v>
      </c>
      <c r="AD985" s="2">
        <v>0.27433300018310547</v>
      </c>
      <c r="AE985" s="2">
        <v>93.082145690917969</v>
      </c>
      <c r="AF985" s="2">
        <v>-0.49584311246871948</v>
      </c>
      <c r="AG985" s="2">
        <v>-0.12682458758354187</v>
      </c>
      <c r="AH985" s="2">
        <v>1</v>
      </c>
      <c r="AI985" s="2">
        <v>-0.21956524252891541</v>
      </c>
      <c r="AJ985" s="2">
        <v>2.737391471862793</v>
      </c>
      <c r="AK985" s="2">
        <v>1</v>
      </c>
      <c r="AL985" s="2">
        <v>0</v>
      </c>
      <c r="AM985" s="2">
        <v>0.15999999642372131</v>
      </c>
      <c r="AN985" s="2">
        <v>111115</v>
      </c>
      <c r="AO985">
        <v>0.58386494954427071</v>
      </c>
      <c r="AP985">
        <v>4.5519472394149512E-3</v>
      </c>
      <c r="AQ985">
        <v>298.21654548645017</v>
      </c>
      <c r="AR985">
        <v>301.83405342102049</v>
      </c>
      <c r="AS985">
        <v>239.82300245203805</v>
      </c>
      <c r="AT985">
        <v>0.96170022820368328</v>
      </c>
      <c r="AU985">
        <v>3.1923144731166304</v>
      </c>
      <c r="AV985">
        <v>34.295669157829742</v>
      </c>
      <c r="AW985">
        <v>15.136769850578766</v>
      </c>
      <c r="AX985">
        <v>26.875299453735352</v>
      </c>
      <c r="AY985">
        <v>3.5530296732354887</v>
      </c>
      <c r="AZ985">
        <v>0.29268371623990735</v>
      </c>
      <c r="BA985">
        <v>1.7833514565951627</v>
      </c>
      <c r="BB985">
        <v>1.769678216640326</v>
      </c>
      <c r="BC985">
        <v>0.18851278162545712</v>
      </c>
      <c r="BD985">
        <v>26.571067937030968</v>
      </c>
      <c r="BE985">
        <v>0.76794613445543447</v>
      </c>
      <c r="BF985">
        <v>63.998813414628216</v>
      </c>
      <c r="BG985">
        <v>357.67930673836111</v>
      </c>
      <c r="BH985">
        <v>2.6418834509577774E-2</v>
      </c>
    </row>
    <row r="986" spans="1:60" x14ac:dyDescent="0.25">
      <c r="A986" s="6" t="s">
        <v>554</v>
      </c>
      <c r="B986" t="s">
        <v>1364</v>
      </c>
      <c r="C986" s="6">
        <v>150302</v>
      </c>
      <c r="D986" t="s">
        <v>1366</v>
      </c>
      <c r="F986" s="2" t="s">
        <v>1370</v>
      </c>
      <c r="G986" s="2">
        <v>6775.999999396503</v>
      </c>
      <c r="H986" s="2">
        <v>0</v>
      </c>
      <c r="I986">
        <v>30.497603214324734</v>
      </c>
      <c r="J986">
        <v>0.34682208128335118</v>
      </c>
      <c r="K986">
        <v>1525.3889885911069</v>
      </c>
      <c r="L986">
        <v>4.5207641610178522</v>
      </c>
      <c r="M986">
        <v>1.4690125335652342</v>
      </c>
      <c r="N986">
        <v>25.288679122924805</v>
      </c>
      <c r="O986" s="2">
        <v>6</v>
      </c>
      <c r="P986">
        <v>1.4200000166893005</v>
      </c>
      <c r="Q986" s="2">
        <v>0</v>
      </c>
      <c r="R986">
        <v>1.4200000166893005</v>
      </c>
      <c r="S986" s="2">
        <v>28.816242218017578</v>
      </c>
      <c r="T986" s="2">
        <v>25.288679122924805</v>
      </c>
      <c r="U986" s="2">
        <v>31.002922058105469</v>
      </c>
      <c r="V986" s="2">
        <v>1802.3104248046875</v>
      </c>
      <c r="W986" s="2">
        <v>1736.6375732421875</v>
      </c>
      <c r="X986" s="2">
        <v>11.376395225524902</v>
      </c>
      <c r="Y986" s="2">
        <v>18.971445083618164</v>
      </c>
      <c r="Z986" s="2">
        <v>26.610321044921875</v>
      </c>
      <c r="AA986" s="2">
        <v>44.375762939453125</v>
      </c>
      <c r="AB986" s="2">
        <v>350.35968017578125</v>
      </c>
      <c r="AC986" s="2">
        <v>1499.4293212890625</v>
      </c>
      <c r="AD986" s="2">
        <v>0.1341669112443924</v>
      </c>
      <c r="AE986" s="2">
        <v>93.076889038085938</v>
      </c>
      <c r="AF986" s="2">
        <v>-17.057231903076172</v>
      </c>
      <c r="AG986" s="2">
        <v>-0.11551744490861893</v>
      </c>
      <c r="AH986" s="2">
        <v>1</v>
      </c>
      <c r="AI986" s="2">
        <v>-0.21956524252891541</v>
      </c>
      <c r="AJ986" s="2">
        <v>2.737391471862793</v>
      </c>
      <c r="AK986" s="2">
        <v>1</v>
      </c>
      <c r="AL986" s="2">
        <v>0</v>
      </c>
      <c r="AM986" s="2">
        <v>0.15999999642372131</v>
      </c>
      <c r="AN986" s="2">
        <v>111115</v>
      </c>
      <c r="AO986">
        <v>0.58393280029296868</v>
      </c>
      <c r="AP986">
        <v>4.5207641610178519E-3</v>
      </c>
      <c r="AQ986">
        <v>298.43867912292478</v>
      </c>
      <c r="AR986">
        <v>301.96624221801756</v>
      </c>
      <c r="AS986">
        <v>239.90868604387288</v>
      </c>
      <c r="AT986">
        <v>0.96717352015217162</v>
      </c>
      <c r="AU986">
        <v>3.2348156225053031</v>
      </c>
      <c r="AV986">
        <v>34.754230141723532</v>
      </c>
      <c r="AW986">
        <v>15.782785058105368</v>
      </c>
      <c r="AX986">
        <v>27.052460670471191</v>
      </c>
      <c r="AY986">
        <v>3.5902024444620073</v>
      </c>
      <c r="AZ986">
        <v>0.27874190716523389</v>
      </c>
      <c r="BA986">
        <v>1.7658030889400689</v>
      </c>
      <c r="BB986">
        <v>1.8243993555219384</v>
      </c>
      <c r="BC986">
        <v>0.17927234714205781</v>
      </c>
      <c r="BD986">
        <v>141.97846163101258</v>
      </c>
      <c r="BE986">
        <v>0.87835770231741939</v>
      </c>
      <c r="BF986">
        <v>62.494285913900512</v>
      </c>
      <c r="BG986">
        <v>1707.6433733439865</v>
      </c>
      <c r="BH986">
        <v>1.1161147372547867E-2</v>
      </c>
    </row>
    <row r="987" spans="1:60" x14ac:dyDescent="0.25">
      <c r="A987" s="6" t="s">
        <v>554</v>
      </c>
      <c r="B987" t="s">
        <v>1364</v>
      </c>
      <c r="C987" s="6">
        <v>150302</v>
      </c>
      <c r="D987" t="s">
        <v>1365</v>
      </c>
      <c r="F987" s="2" t="s">
        <v>1016</v>
      </c>
      <c r="G987" s="2">
        <v>5167.499998960644</v>
      </c>
      <c r="H987" s="2">
        <v>0</v>
      </c>
      <c r="I987">
        <v>14.44093718109756</v>
      </c>
      <c r="J987">
        <v>0.34163403576615525</v>
      </c>
      <c r="K987">
        <v>284.2793943169284</v>
      </c>
      <c r="L987">
        <v>3.7644950812066202</v>
      </c>
      <c r="M987">
        <v>1.2387718020780114</v>
      </c>
      <c r="N987">
        <v>24.700277328491211</v>
      </c>
      <c r="O987" s="2">
        <v>6</v>
      </c>
      <c r="P987">
        <v>1.4200000166893005</v>
      </c>
      <c r="Q987" s="2">
        <v>0</v>
      </c>
      <c r="R987">
        <v>1.4200000166893005</v>
      </c>
      <c r="S987" s="2">
        <v>28.356315612792969</v>
      </c>
      <c r="T987" s="2">
        <v>24.700277328491211</v>
      </c>
      <c r="U987" s="2">
        <v>30.612236022949219</v>
      </c>
      <c r="V987" s="2">
        <v>399.96597290039062</v>
      </c>
      <c r="W987" s="2">
        <v>372.83004760742187</v>
      </c>
      <c r="X987" s="2">
        <v>13.920278549194336</v>
      </c>
      <c r="Y987" s="2">
        <v>20.237049102783203</v>
      </c>
      <c r="Z987" s="2">
        <v>33.458076477050781</v>
      </c>
      <c r="AA987" s="2">
        <v>48.6407470703125</v>
      </c>
      <c r="AB987" s="2">
        <v>350.33529663085937</v>
      </c>
      <c r="AC987" s="2">
        <v>1500.4190673828125</v>
      </c>
      <c r="AD987" s="2">
        <v>0.2963612973690033</v>
      </c>
      <c r="AE987" s="2">
        <v>93.122726440429688</v>
      </c>
      <c r="AF987" s="2">
        <v>-1.2901636362075806</v>
      </c>
      <c r="AG987" s="2">
        <v>-0.1762516051530838</v>
      </c>
      <c r="AH987" s="2">
        <v>0.66666668653488159</v>
      </c>
      <c r="AI987" s="2">
        <v>-0.21956524252891541</v>
      </c>
      <c r="AJ987" s="2">
        <v>2.737391471862793</v>
      </c>
      <c r="AK987" s="2">
        <v>1</v>
      </c>
      <c r="AL987" s="2">
        <v>0</v>
      </c>
      <c r="AM987" s="2">
        <v>0.15999999642372131</v>
      </c>
      <c r="AN987" s="2">
        <v>111115</v>
      </c>
      <c r="AO987">
        <v>0.58389216105143227</v>
      </c>
      <c r="AP987">
        <v>3.7644950812066201E-3</v>
      </c>
      <c r="AQ987">
        <v>297.85027732849119</v>
      </c>
      <c r="AR987">
        <v>301.50631561279295</v>
      </c>
      <c r="AS987">
        <v>240.06704541533327</v>
      </c>
      <c r="AT987">
        <v>1.3802167263084688</v>
      </c>
      <c r="AU987">
        <v>3.1233009896380346</v>
      </c>
      <c r="AV987">
        <v>33.539621411707699</v>
      </c>
      <c r="AW987">
        <v>13.302572308924496</v>
      </c>
      <c r="AX987">
        <v>26.52829647064209</v>
      </c>
      <c r="AY987">
        <v>3.4811924070700595</v>
      </c>
      <c r="AZ987">
        <v>0.27538088050318282</v>
      </c>
      <c r="BA987">
        <v>1.8845291875600232</v>
      </c>
      <c r="BB987">
        <v>1.5966632195100363</v>
      </c>
      <c r="BC987">
        <v>0.17704871990763735</v>
      </c>
      <c r="BD987">
        <v>26.472872269626365</v>
      </c>
      <c r="BE987">
        <v>0.76249056679107985</v>
      </c>
      <c r="BF987">
        <v>67.14606099019062</v>
      </c>
      <c r="BG987">
        <v>359.10098777266603</v>
      </c>
      <c r="BH987">
        <v>2.7002210568447118E-2</v>
      </c>
    </row>
    <row r="988" spans="1:60" x14ac:dyDescent="0.25">
      <c r="A988" s="6" t="s">
        <v>554</v>
      </c>
      <c r="B988" t="s">
        <v>1364</v>
      </c>
      <c r="C988" s="6">
        <v>150302</v>
      </c>
      <c r="D988" t="s">
        <v>1365</v>
      </c>
      <c r="F988" s="2" t="s">
        <v>1368</v>
      </c>
      <c r="G988" s="2">
        <v>5433.9999991059303</v>
      </c>
      <c r="H988" s="2">
        <v>0</v>
      </c>
      <c r="I988">
        <v>28.606950632624169</v>
      </c>
      <c r="J988">
        <v>0.33253807846199707</v>
      </c>
      <c r="K988">
        <v>1537.3161989685664</v>
      </c>
      <c r="L988">
        <v>3.9065482171580688</v>
      </c>
      <c r="M988">
        <v>1.3130805969008699</v>
      </c>
      <c r="N988">
        <v>25.108669281005859</v>
      </c>
      <c r="O988" s="2">
        <v>6</v>
      </c>
      <c r="P988">
        <v>1.4200000166893005</v>
      </c>
      <c r="Q988" s="2">
        <v>0</v>
      </c>
      <c r="R988">
        <v>1.4200000166893005</v>
      </c>
      <c r="S988" s="2">
        <v>28.545621871948242</v>
      </c>
      <c r="T988" s="2">
        <v>25.108669281005859</v>
      </c>
      <c r="U988" s="2">
        <v>30.517406463623047</v>
      </c>
      <c r="V988" s="2">
        <v>1800.160400390625</v>
      </c>
      <c r="W988" s="2">
        <v>1739.529052734375</v>
      </c>
      <c r="X988" s="2">
        <v>13.714502334594727</v>
      </c>
      <c r="Y988" s="2">
        <v>20.269357681274414</v>
      </c>
      <c r="Z988" s="2">
        <v>32.598030090332031</v>
      </c>
      <c r="AA988" s="2">
        <v>48.17828369140625</v>
      </c>
      <c r="AB988" s="2">
        <v>350.338623046875</v>
      </c>
      <c r="AC988" s="2">
        <v>1500.2818603515625</v>
      </c>
      <c r="AD988" s="2">
        <v>0.2152693122625351</v>
      </c>
      <c r="AE988" s="2">
        <v>93.108810424804688</v>
      </c>
      <c r="AF988" s="2">
        <v>-17.144771575927734</v>
      </c>
      <c r="AG988" s="2">
        <v>-0.20158444344997406</v>
      </c>
      <c r="AH988" s="2">
        <v>0.66666668653488159</v>
      </c>
      <c r="AI988" s="2">
        <v>-0.21956524252891541</v>
      </c>
      <c r="AJ988" s="2">
        <v>2.737391471862793</v>
      </c>
      <c r="AK988" s="2">
        <v>1</v>
      </c>
      <c r="AL988" s="2">
        <v>0</v>
      </c>
      <c r="AM988" s="2">
        <v>0.15999999642372131</v>
      </c>
      <c r="AN988" s="2">
        <v>111115</v>
      </c>
      <c r="AO988">
        <v>0.583897705078125</v>
      </c>
      <c r="AP988">
        <v>3.9065482171580686E-3</v>
      </c>
      <c r="AQ988">
        <v>298.25866928100584</v>
      </c>
      <c r="AR988">
        <v>301.69562187194822</v>
      </c>
      <c r="AS988">
        <v>240.04509229082396</v>
      </c>
      <c r="AT988">
        <v>1.2762980210102153</v>
      </c>
      <c r="AU988">
        <v>3.2003363786792081</v>
      </c>
      <c r="AV988">
        <v>34.372003724221365</v>
      </c>
      <c r="AW988">
        <v>14.102646042946951</v>
      </c>
      <c r="AX988">
        <v>26.827145576477051</v>
      </c>
      <c r="AY988">
        <v>3.5429840679928613</v>
      </c>
      <c r="AZ988">
        <v>0.26944012131450878</v>
      </c>
      <c r="BA988">
        <v>1.8872557817783382</v>
      </c>
      <c r="BB988">
        <v>1.6557282862145231</v>
      </c>
      <c r="BC988">
        <v>0.17312216789709803</v>
      </c>
      <c r="BD988">
        <v>143.13768253274557</v>
      </c>
      <c r="BE988">
        <v>0.88375425322851076</v>
      </c>
      <c r="BF988">
        <v>65.821975566272414</v>
      </c>
      <c r="BG988">
        <v>1712.332304213144</v>
      </c>
      <c r="BH988">
        <v>1.0996498757473452E-2</v>
      </c>
    </row>
    <row r="989" spans="1:60" x14ac:dyDescent="0.25">
      <c r="A989" s="6" t="s">
        <v>554</v>
      </c>
      <c r="B989" t="s">
        <v>1364</v>
      </c>
      <c r="C989" s="6">
        <v>150302</v>
      </c>
      <c r="D989" t="s">
        <v>1367</v>
      </c>
      <c r="F989" s="2" t="s">
        <v>1371</v>
      </c>
      <c r="G989" s="2">
        <v>7120.4999993629754</v>
      </c>
      <c r="H989" s="2">
        <v>0</v>
      </c>
      <c r="I989">
        <v>14.09909234862149</v>
      </c>
      <c r="J989">
        <v>0.35800295049828723</v>
      </c>
      <c r="K989">
        <v>287.40912221204064</v>
      </c>
      <c r="L989">
        <v>4.4499549575829969</v>
      </c>
      <c r="M989">
        <v>1.4106307976205577</v>
      </c>
      <c r="N989">
        <v>24.811513900756836</v>
      </c>
      <c r="O989" s="2">
        <v>6</v>
      </c>
      <c r="P989">
        <v>1.4200000166893005</v>
      </c>
      <c r="Q989" s="2">
        <v>0</v>
      </c>
      <c r="R989">
        <v>1.4200000166893005</v>
      </c>
      <c r="S989" s="2">
        <v>28.628635406494141</v>
      </c>
      <c r="T989" s="2">
        <v>24.811513900756836</v>
      </c>
      <c r="U989" s="2">
        <v>30.915782928466797</v>
      </c>
      <c r="V989" s="2">
        <v>398.97592163085937</v>
      </c>
      <c r="W989" s="2">
        <v>371.99655151367187</v>
      </c>
      <c r="X989" s="2">
        <v>11.146145820617676</v>
      </c>
      <c r="Y989" s="2">
        <v>18.624723434448242</v>
      </c>
      <c r="Z989" s="2">
        <v>26.356292724609375</v>
      </c>
      <c r="AA989" s="2">
        <v>44.040214538574219</v>
      </c>
      <c r="AB989" s="2">
        <v>350.3668212890625</v>
      </c>
      <c r="AC989" s="2">
        <v>1500.1451416015625</v>
      </c>
      <c r="AD989" s="2">
        <v>0.2122645229101181</v>
      </c>
      <c r="AE989" s="2">
        <v>93.074699401855469</v>
      </c>
      <c r="AF989" s="2">
        <v>-0.46959000825881958</v>
      </c>
      <c r="AG989" s="2">
        <v>-0.14652864634990692</v>
      </c>
      <c r="AH989" s="2">
        <v>0.66666668653488159</v>
      </c>
      <c r="AI989" s="2">
        <v>-0.21956524252891541</v>
      </c>
      <c r="AJ989" s="2">
        <v>2.737391471862793</v>
      </c>
      <c r="AK989" s="2">
        <v>1</v>
      </c>
      <c r="AL989" s="2">
        <v>0</v>
      </c>
      <c r="AM989" s="2">
        <v>0.15999999642372131</v>
      </c>
      <c r="AN989" s="2">
        <v>111115</v>
      </c>
      <c r="AO989">
        <v>0.58394470214843741</v>
      </c>
      <c r="AP989">
        <v>4.4499549575829972E-3</v>
      </c>
      <c r="AQ989">
        <v>297.96151390075681</v>
      </c>
      <c r="AR989">
        <v>301.77863540649412</v>
      </c>
      <c r="AS989">
        <v>240.0232172913129</v>
      </c>
      <c r="AT989">
        <v>1.0444219492563183</v>
      </c>
      <c r="AU989">
        <v>3.144121332724521</v>
      </c>
      <c r="AV989">
        <v>33.780623014956973</v>
      </c>
      <c r="AW989">
        <v>15.155899580508731</v>
      </c>
      <c r="AX989">
        <v>26.720074653625488</v>
      </c>
      <c r="AY989">
        <v>3.5207363198913675</v>
      </c>
      <c r="AZ989">
        <v>0.28591864303044884</v>
      </c>
      <c r="BA989">
        <v>1.7334905351039633</v>
      </c>
      <c r="BB989">
        <v>1.7872457847874041</v>
      </c>
      <c r="BC989">
        <v>0.18402563182929541</v>
      </c>
      <c r="BD989">
        <v>26.750517655236827</v>
      </c>
      <c r="BE989">
        <v>0.77261232944918201</v>
      </c>
      <c r="BF989">
        <v>63.203936965058503</v>
      </c>
      <c r="BG989">
        <v>358.59248500174618</v>
      </c>
      <c r="BH989">
        <v>2.4850441136893092E-2</v>
      </c>
    </row>
    <row r="990" spans="1:60" x14ac:dyDescent="0.25">
      <c r="A990" s="6" t="s">
        <v>554</v>
      </c>
      <c r="B990" t="s">
        <v>1364</v>
      </c>
      <c r="C990" s="6">
        <v>150302</v>
      </c>
      <c r="D990" t="s">
        <v>1367</v>
      </c>
      <c r="F990" s="2" t="s">
        <v>1372</v>
      </c>
      <c r="G990" s="2">
        <v>7404.9999989271164</v>
      </c>
      <c r="H990" s="2">
        <v>0</v>
      </c>
      <c r="I990">
        <v>32.76982906928032</v>
      </c>
      <c r="J990">
        <v>0.35661217996793915</v>
      </c>
      <c r="K990">
        <v>1512.2044121741578</v>
      </c>
      <c r="L990">
        <v>4.6323166643351108</v>
      </c>
      <c r="M990">
        <v>1.4720968612135386</v>
      </c>
      <c r="N990">
        <v>25.205694198608398</v>
      </c>
      <c r="O990" s="2">
        <v>6</v>
      </c>
      <c r="P990">
        <v>1.4200000166893005</v>
      </c>
      <c r="Q990" s="2">
        <v>0</v>
      </c>
      <c r="R990">
        <v>1.4200000166893005</v>
      </c>
      <c r="S990" s="2">
        <v>29.317523956298828</v>
      </c>
      <c r="T990" s="2">
        <v>25.205694198608398</v>
      </c>
      <c r="U990" s="2">
        <v>31.594099044799805</v>
      </c>
      <c r="V990" s="2">
        <v>1801.6700439453125</v>
      </c>
      <c r="W990" s="2">
        <v>1731.8079833984375</v>
      </c>
      <c r="X990" s="2">
        <v>10.985471725463867</v>
      </c>
      <c r="Y990" s="2">
        <v>18.770034790039063</v>
      </c>
      <c r="Z990" s="2">
        <v>24.957727432250977</v>
      </c>
      <c r="AA990" s="2">
        <v>42.643356323242188</v>
      </c>
      <c r="AB990" s="2">
        <v>350.3370361328125</v>
      </c>
      <c r="AC990" s="2">
        <v>1500.3587646484375</v>
      </c>
      <c r="AD990" s="2">
        <v>0.23429103195667267</v>
      </c>
      <c r="AE990" s="2">
        <v>93.062355041503906</v>
      </c>
      <c r="AF990" s="2">
        <v>-17.902847290039063</v>
      </c>
      <c r="AG990" s="2">
        <v>-0.15137894451618195</v>
      </c>
      <c r="AH990" s="2">
        <v>1</v>
      </c>
      <c r="AI990" s="2">
        <v>-0.21956524252891541</v>
      </c>
      <c r="AJ990" s="2">
        <v>2.737391471862793</v>
      </c>
      <c r="AK990" s="2">
        <v>1</v>
      </c>
      <c r="AL990" s="2">
        <v>0</v>
      </c>
      <c r="AM990" s="2">
        <v>0.15999999642372131</v>
      </c>
      <c r="AN990" s="2">
        <v>111115</v>
      </c>
      <c r="AO990">
        <v>0.58389506022135407</v>
      </c>
      <c r="AP990">
        <v>4.6323166643351104E-3</v>
      </c>
      <c r="AQ990">
        <v>298.35569419860838</v>
      </c>
      <c r="AR990">
        <v>302.46752395629881</v>
      </c>
      <c r="AS990">
        <v>240.05739697804893</v>
      </c>
      <c r="AT990">
        <v>0.99265181926766011</v>
      </c>
      <c r="AU990">
        <v>3.2188805029855341</v>
      </c>
      <c r="AV990">
        <v>34.588427313600427</v>
      </c>
      <c r="AW990">
        <v>15.818392523561364</v>
      </c>
      <c r="AX990">
        <v>27.261609077453613</v>
      </c>
      <c r="AY990">
        <v>3.6345234909896305</v>
      </c>
      <c r="AZ990">
        <v>0.28503085955329549</v>
      </c>
      <c r="BA990">
        <v>1.7467836417719955</v>
      </c>
      <c r="BB990">
        <v>1.8877398492176349</v>
      </c>
      <c r="BC990">
        <v>0.18343725097165828</v>
      </c>
      <c r="BD990">
        <v>140.72930390108019</v>
      </c>
      <c r="BE990">
        <v>0.87319404152801194</v>
      </c>
      <c r="BF990">
        <v>62.444698575733838</v>
      </c>
      <c r="BG990">
        <v>1700.653568804365</v>
      </c>
      <c r="BH990">
        <v>1.2032445267781206E-2</v>
      </c>
    </row>
    <row r="991" spans="1:60" x14ac:dyDescent="0.25">
      <c r="A991" s="6" t="s">
        <v>554</v>
      </c>
      <c r="B991" t="s">
        <v>1364</v>
      </c>
      <c r="C991" s="6">
        <v>150302</v>
      </c>
      <c r="D991" t="s">
        <v>1374</v>
      </c>
      <c r="F991" s="2" t="s">
        <v>1378</v>
      </c>
      <c r="G991" s="2">
        <v>13323.999998569489</v>
      </c>
      <c r="H991" s="2">
        <v>0</v>
      </c>
      <c r="I991">
        <v>12.276567343266796</v>
      </c>
      <c r="J991">
        <v>0.19890216370487682</v>
      </c>
      <c r="K991">
        <v>257.61143671720066</v>
      </c>
      <c r="L991">
        <v>3.0631756304510556</v>
      </c>
      <c r="M991">
        <v>1.5889691701085273</v>
      </c>
      <c r="N991">
        <v>25.373361587524414</v>
      </c>
      <c r="O991" s="2">
        <v>6</v>
      </c>
      <c r="P991">
        <v>1.4200000166893005</v>
      </c>
      <c r="Q991" s="2">
        <v>0</v>
      </c>
      <c r="R991">
        <v>1.4200000166893005</v>
      </c>
      <c r="S991" s="2">
        <v>27.697830200195313</v>
      </c>
      <c r="T991" s="2">
        <v>25.373361587524414</v>
      </c>
      <c r="U991" s="2">
        <v>29.073396682739258</v>
      </c>
      <c r="V991" s="2">
        <v>399.970703125</v>
      </c>
      <c r="W991" s="2">
        <v>376.96624755859375</v>
      </c>
      <c r="X991" s="2">
        <v>12.728482246398926</v>
      </c>
      <c r="Y991" s="2">
        <v>17.881130218505859</v>
      </c>
      <c r="Z991" s="2">
        <v>31.733999252319336</v>
      </c>
      <c r="AA991" s="2">
        <v>44.580314636230469</v>
      </c>
      <c r="AB991" s="2">
        <v>350.31338500976562</v>
      </c>
      <c r="AC991" s="2">
        <v>1500.626953125</v>
      </c>
      <c r="AD991" s="2">
        <v>2.7032811194658279E-2</v>
      </c>
      <c r="AE991" s="2">
        <v>92.957130432128906</v>
      </c>
      <c r="AF991" s="2">
        <v>-8.4473036229610443E-2</v>
      </c>
      <c r="AG991" s="2">
        <v>-0.10607721656560898</v>
      </c>
      <c r="AH991" s="2">
        <v>1</v>
      </c>
      <c r="AI991" s="2">
        <v>-0.21956524252891541</v>
      </c>
      <c r="AJ991" s="2">
        <v>2.737391471862793</v>
      </c>
      <c r="AK991" s="2">
        <v>1</v>
      </c>
      <c r="AL991" s="2">
        <v>0</v>
      </c>
      <c r="AM991" s="2">
        <v>0.15999999642372131</v>
      </c>
      <c r="AN991" s="2">
        <v>111115</v>
      </c>
      <c r="AO991">
        <v>0.58385564168294257</v>
      </c>
      <c r="AP991">
        <v>3.0631756304510555E-3</v>
      </c>
      <c r="AQ991">
        <v>298.52336158752439</v>
      </c>
      <c r="AR991">
        <v>300.84783020019529</v>
      </c>
      <c r="AS991">
        <v>240.10030713333981</v>
      </c>
      <c r="AT991">
        <v>1.5627188622642805</v>
      </c>
      <c r="AU991">
        <v>3.2511477241040581</v>
      </c>
      <c r="AV991">
        <v>34.974699724383477</v>
      </c>
      <c r="AW991">
        <v>17.093569505877618</v>
      </c>
      <c r="AX991">
        <v>26.535595893859863</v>
      </c>
      <c r="AY991">
        <v>3.4826903896420904</v>
      </c>
      <c r="AZ991">
        <v>0.17446457185677089</v>
      </c>
      <c r="BA991">
        <v>1.6621785539955307</v>
      </c>
      <c r="BB991">
        <v>1.8205118356465597</v>
      </c>
      <c r="BC991">
        <v>0.11100079417764847</v>
      </c>
      <c r="BD991">
        <v>23.946819923728945</v>
      </c>
      <c r="BE991">
        <v>0.68338064318917258</v>
      </c>
      <c r="BF991">
        <v>55.966987737230376</v>
      </c>
      <c r="BG991">
        <v>365.29486324970435</v>
      </c>
      <c r="BH991">
        <v>1.8808983182613963E-2</v>
      </c>
    </row>
    <row r="992" spans="1:60" x14ac:dyDescent="0.25">
      <c r="A992" s="6" t="s">
        <v>554</v>
      </c>
      <c r="B992" t="s">
        <v>1364</v>
      </c>
      <c r="C992" s="6">
        <v>150302</v>
      </c>
      <c r="D992" t="s">
        <v>1374</v>
      </c>
      <c r="F992" s="2" t="s">
        <v>1379</v>
      </c>
      <c r="G992" s="2">
        <v>13562.999999038875</v>
      </c>
      <c r="H992" s="2">
        <v>0</v>
      </c>
      <c r="I992">
        <v>31.919015322479005</v>
      </c>
      <c r="J992">
        <v>0.2019534949312996</v>
      </c>
      <c r="K992">
        <v>1406.7565734389414</v>
      </c>
      <c r="L992">
        <v>3.0626962084586551</v>
      </c>
      <c r="M992">
        <v>1.5678984418758897</v>
      </c>
      <c r="N992">
        <v>25.196231842041016</v>
      </c>
      <c r="O992" s="2">
        <v>6</v>
      </c>
      <c r="P992">
        <v>1.4200000166893005</v>
      </c>
      <c r="Q992" s="2">
        <v>0</v>
      </c>
      <c r="R992">
        <v>1.4200000166893005</v>
      </c>
      <c r="S992" s="2">
        <v>27.654609680175781</v>
      </c>
      <c r="T992" s="2">
        <v>25.196231842041016</v>
      </c>
      <c r="U992" s="2">
        <v>29.071744918823242</v>
      </c>
      <c r="V992" s="2">
        <v>1796.9267578125</v>
      </c>
      <c r="W992" s="2">
        <v>1733.167236328125</v>
      </c>
      <c r="X992" s="2">
        <v>12.590659141540527</v>
      </c>
      <c r="Y992" s="2">
        <v>17.743110656738281</v>
      </c>
      <c r="Z992" s="2">
        <v>31.466348648071289</v>
      </c>
      <c r="AA992" s="2">
        <v>44.34326171875</v>
      </c>
      <c r="AB992" s="2">
        <v>350.32113647460938</v>
      </c>
      <c r="AC992" s="2">
        <v>1500.6846923828125</v>
      </c>
      <c r="AD992" s="2">
        <v>0.18222051858901978</v>
      </c>
      <c r="AE992" s="2">
        <v>92.947029113769531</v>
      </c>
      <c r="AF992" s="2">
        <v>-16.033679962158203</v>
      </c>
      <c r="AG992" s="2">
        <v>-9.6915461122989655E-2</v>
      </c>
      <c r="AH992" s="2">
        <v>1</v>
      </c>
      <c r="AI992" s="2">
        <v>-0.21956524252891541</v>
      </c>
      <c r="AJ992" s="2">
        <v>2.737391471862793</v>
      </c>
      <c r="AK992" s="2">
        <v>1</v>
      </c>
      <c r="AL992" s="2">
        <v>0</v>
      </c>
      <c r="AM992" s="2">
        <v>0.15999999642372131</v>
      </c>
      <c r="AN992" s="2">
        <v>111115</v>
      </c>
      <c r="AO992">
        <v>0.58386856079101557</v>
      </c>
      <c r="AP992">
        <v>3.062696208458655E-3</v>
      </c>
      <c r="AQ992">
        <v>298.34623184204099</v>
      </c>
      <c r="AR992">
        <v>300.80460968017576</v>
      </c>
      <c r="AS992">
        <v>240.10954541438332</v>
      </c>
      <c r="AT992">
        <v>1.5814797399589375</v>
      </c>
      <c r="AU992">
        <v>3.2170678646565771</v>
      </c>
      <c r="AV992">
        <v>34.611841769776248</v>
      </c>
      <c r="AW992">
        <v>16.868731113037967</v>
      </c>
      <c r="AX992">
        <v>26.425420761108398</v>
      </c>
      <c r="AY992">
        <v>3.4601400835718517</v>
      </c>
      <c r="AZ992">
        <v>0.17680775935826504</v>
      </c>
      <c r="BA992">
        <v>1.6491694227806875</v>
      </c>
      <c r="BB992">
        <v>1.8109706607911642</v>
      </c>
      <c r="BC992">
        <v>0.11251878652156419</v>
      </c>
      <c r="BD992">
        <v>130.75384418741595</v>
      </c>
      <c r="BE992">
        <v>0.81166810908524045</v>
      </c>
      <c r="BF992">
        <v>56.184493347838504</v>
      </c>
      <c r="BG992">
        <v>1702.8216939486174</v>
      </c>
      <c r="BH992">
        <v>1.0531658778065176E-2</v>
      </c>
    </row>
    <row r="993" spans="1:60" x14ac:dyDescent="0.25">
      <c r="A993" s="6" t="s">
        <v>554</v>
      </c>
      <c r="B993" t="s">
        <v>1364</v>
      </c>
      <c r="C993" s="6">
        <v>150302</v>
      </c>
      <c r="D993" t="s">
        <v>1373</v>
      </c>
      <c r="F993" s="2" t="s">
        <v>1376</v>
      </c>
      <c r="G993" s="2">
        <v>12571.999998770654</v>
      </c>
      <c r="H993" s="2">
        <v>0</v>
      </c>
      <c r="I993">
        <v>13.781109478176008</v>
      </c>
      <c r="J993">
        <v>0.26395204535697508</v>
      </c>
      <c r="K993">
        <v>269.4284720506086</v>
      </c>
      <c r="L993">
        <v>3.4903678186542595</v>
      </c>
      <c r="M993">
        <v>1.4200580618823584</v>
      </c>
      <c r="N993">
        <v>24.694683074951172</v>
      </c>
      <c r="O993" s="2">
        <v>6</v>
      </c>
      <c r="P993">
        <v>1.4200000166893005</v>
      </c>
      <c r="Q993" s="2">
        <v>0</v>
      </c>
      <c r="R993">
        <v>1.4200000166893005</v>
      </c>
      <c r="S993" s="2">
        <v>28.409658432006836</v>
      </c>
      <c r="T993" s="2">
        <v>24.694683074951172</v>
      </c>
      <c r="U993" s="2">
        <v>30.706151962280273</v>
      </c>
      <c r="V993" s="2">
        <v>399.99032592773437</v>
      </c>
      <c r="W993" s="2">
        <v>374.1533203125</v>
      </c>
      <c r="X993" s="2">
        <v>12.441499710083008</v>
      </c>
      <c r="Y993" s="2">
        <v>18.309415817260742</v>
      </c>
      <c r="Z993" s="2">
        <v>29.761806488037109</v>
      </c>
      <c r="AA993" s="2">
        <v>43.798679351806641</v>
      </c>
      <c r="AB993" s="2">
        <v>350.35891723632812</v>
      </c>
      <c r="AC993" s="2">
        <v>1500.2764892578125</v>
      </c>
      <c r="AD993" s="2">
        <v>0.22226940095424652</v>
      </c>
      <c r="AE993" s="2">
        <v>92.968505859375</v>
      </c>
      <c r="AF993" s="2">
        <v>-1.6937698125839233</v>
      </c>
      <c r="AG993" s="2">
        <v>-0.14388421177864075</v>
      </c>
      <c r="AH993" s="2">
        <v>0.66666668653488159</v>
      </c>
      <c r="AI993" s="2">
        <v>-0.21956524252891541</v>
      </c>
      <c r="AJ993" s="2">
        <v>2.737391471862793</v>
      </c>
      <c r="AK993" s="2">
        <v>1</v>
      </c>
      <c r="AL993" s="2">
        <v>0</v>
      </c>
      <c r="AM993" s="2">
        <v>0.15999999642372131</v>
      </c>
      <c r="AN993" s="2">
        <v>111115</v>
      </c>
      <c r="AO993">
        <v>0.58393152872721343</v>
      </c>
      <c r="AP993">
        <v>3.4903678186542597E-3</v>
      </c>
      <c r="AQ993">
        <v>297.84468307495115</v>
      </c>
      <c r="AR993">
        <v>301.55965843200681</v>
      </c>
      <c r="AS993">
        <v>240.04423291584317</v>
      </c>
      <c r="AT993">
        <v>1.5314600032186088</v>
      </c>
      <c r="AU993">
        <v>3.1222570935710969</v>
      </c>
      <c r="AV993">
        <v>33.584030040171356</v>
      </c>
      <c r="AW993">
        <v>15.274614222910614</v>
      </c>
      <c r="AX993">
        <v>26.552170753479004</v>
      </c>
      <c r="AY993">
        <v>3.4860939609988186</v>
      </c>
      <c r="AZ993">
        <v>0.22257872849220081</v>
      </c>
      <c r="BA993">
        <v>1.7021990316887385</v>
      </c>
      <c r="BB993">
        <v>1.7838949293100801</v>
      </c>
      <c r="BC993">
        <v>0.1423184498608395</v>
      </c>
      <c r="BD993">
        <v>25.048362482519462</v>
      </c>
      <c r="BE993">
        <v>0.72010178026905336</v>
      </c>
      <c r="BF993">
        <v>60.625653902208398</v>
      </c>
      <c r="BG993">
        <v>361.05156145554338</v>
      </c>
      <c r="BH993">
        <v>2.3140428204884444E-2</v>
      </c>
    </row>
    <row r="994" spans="1:60" x14ac:dyDescent="0.25">
      <c r="A994" s="6" t="s">
        <v>554</v>
      </c>
      <c r="B994" t="s">
        <v>1364</v>
      </c>
      <c r="C994" s="6">
        <v>150302</v>
      </c>
      <c r="D994" t="s">
        <v>1373</v>
      </c>
      <c r="F994" s="2" t="s">
        <v>1377</v>
      </c>
      <c r="G994" s="2">
        <v>12830.999997965991</v>
      </c>
      <c r="H994" s="2">
        <v>0</v>
      </c>
      <c r="I994">
        <v>31.463252143717025</v>
      </c>
      <c r="J994">
        <v>0.25751588569445222</v>
      </c>
      <c r="K994">
        <v>1464.4823615890198</v>
      </c>
      <c r="L994">
        <v>3.7198806866623282</v>
      </c>
      <c r="M994">
        <v>1.5430207278486445</v>
      </c>
      <c r="N994">
        <v>25.687944412231445</v>
      </c>
      <c r="O994" s="2">
        <v>6</v>
      </c>
      <c r="P994">
        <v>1.4200000166893005</v>
      </c>
      <c r="Q994" s="2">
        <v>0</v>
      </c>
      <c r="R994">
        <v>1.4200000166893005</v>
      </c>
      <c r="S994" s="2">
        <v>29.163171768188477</v>
      </c>
      <c r="T994" s="2">
        <v>25.687944412231445</v>
      </c>
      <c r="U994" s="2">
        <v>31.070371627807617</v>
      </c>
      <c r="V994" s="2">
        <v>1797.9429931640625</v>
      </c>
      <c r="W994" s="2">
        <v>1733.01416015625</v>
      </c>
      <c r="X994" s="2">
        <v>12.784131050109863</v>
      </c>
      <c r="Y994" s="2">
        <v>19.033964157104492</v>
      </c>
      <c r="Z994" s="2">
        <v>29.272506713867188</v>
      </c>
      <c r="AA994" s="2">
        <v>43.583080291748047</v>
      </c>
      <c r="AB994" s="2">
        <v>350.32070922851562</v>
      </c>
      <c r="AC994" s="2">
        <v>1499.8314208984375</v>
      </c>
      <c r="AD994" s="2">
        <v>0.14517682790756226</v>
      </c>
      <c r="AE994" s="2">
        <v>92.961769104003906</v>
      </c>
      <c r="AF994" s="2">
        <v>-18.505311965942383</v>
      </c>
      <c r="AG994" s="2">
        <v>-0.14835035800933838</v>
      </c>
      <c r="AH994" s="2">
        <v>0.66666668653488159</v>
      </c>
      <c r="AI994" s="2">
        <v>-0.21956524252891541</v>
      </c>
      <c r="AJ994" s="2">
        <v>2.737391471862793</v>
      </c>
      <c r="AK994" s="2">
        <v>1</v>
      </c>
      <c r="AL994" s="2">
        <v>0</v>
      </c>
      <c r="AM994" s="2">
        <v>0.15999999642372131</v>
      </c>
      <c r="AN994" s="2">
        <v>111115</v>
      </c>
      <c r="AO994">
        <v>0.58386784871419262</v>
      </c>
      <c r="AP994">
        <v>3.7198806866623282E-3</v>
      </c>
      <c r="AQ994">
        <v>298.83794441223142</v>
      </c>
      <c r="AR994">
        <v>302.31317176818845</v>
      </c>
      <c r="AS994">
        <v>239.97302197993486</v>
      </c>
      <c r="AT994">
        <v>1.3800101988475337</v>
      </c>
      <c r="AU994">
        <v>3.3124517089552787</v>
      </c>
      <c r="AV994">
        <v>35.632408256445387</v>
      </c>
      <c r="AW994">
        <v>16.598444099340895</v>
      </c>
      <c r="AX994">
        <v>27.425558090209961</v>
      </c>
      <c r="AY994">
        <v>3.6695993989185745</v>
      </c>
      <c r="AZ994">
        <v>0.21798455768095007</v>
      </c>
      <c r="BA994">
        <v>1.7694309811066342</v>
      </c>
      <c r="BB994">
        <v>1.9001684178119402</v>
      </c>
      <c r="BC994">
        <v>0.13931461794013941</v>
      </c>
      <c r="BD994">
        <v>136.14087115492484</v>
      </c>
      <c r="BE994">
        <v>0.84504927614496861</v>
      </c>
      <c r="BF994">
        <v>59.46036729102471</v>
      </c>
      <c r="BG994">
        <v>1703.1019137514588</v>
      </c>
      <c r="BH994">
        <v>1.0984759711265004E-2</v>
      </c>
    </row>
    <row r="995" spans="1:60" x14ac:dyDescent="0.25">
      <c r="A995" s="6" t="s">
        <v>554</v>
      </c>
      <c r="B995" t="s">
        <v>1364</v>
      </c>
      <c r="C995" s="6">
        <v>150302</v>
      </c>
      <c r="D995" t="s">
        <v>1375</v>
      </c>
      <c r="F995" s="2" t="s">
        <v>1380</v>
      </c>
      <c r="G995" s="2">
        <v>13958.499998491257</v>
      </c>
      <c r="H995" s="2">
        <v>0</v>
      </c>
      <c r="I995">
        <v>9.667266873170572</v>
      </c>
      <c r="J995">
        <v>0.3326339015640622</v>
      </c>
      <c r="K995">
        <v>316.96630475666143</v>
      </c>
      <c r="L995">
        <v>4.049737674683235</v>
      </c>
      <c r="M995">
        <v>1.3593888311701163</v>
      </c>
      <c r="N995">
        <v>24.792558670043945</v>
      </c>
      <c r="O995" s="2">
        <v>6</v>
      </c>
      <c r="P995">
        <v>1.4200000166893005</v>
      </c>
      <c r="Q995" s="2">
        <v>0</v>
      </c>
      <c r="R995">
        <v>1.4200000166893005</v>
      </c>
      <c r="S995" s="2">
        <v>27.526269912719727</v>
      </c>
      <c r="T995" s="2">
        <v>24.792558670043945</v>
      </c>
      <c r="U995" s="2">
        <v>29.075971603393555</v>
      </c>
      <c r="V995" s="2">
        <v>400.1531982421875</v>
      </c>
      <c r="W995" s="2">
        <v>380.95468139648437</v>
      </c>
      <c r="X995" s="2">
        <v>12.364997863769531</v>
      </c>
      <c r="Y995" s="2">
        <v>19.167715072631836</v>
      </c>
      <c r="Z995" s="2">
        <v>31.128063201904297</v>
      </c>
      <c r="AA995" s="2">
        <v>48.253452301025391</v>
      </c>
      <c r="AB995" s="2">
        <v>350.34060668945312</v>
      </c>
      <c r="AC995" s="2">
        <v>1501.21044921875</v>
      </c>
      <c r="AD995" s="2">
        <v>0.20324800908565521</v>
      </c>
      <c r="AE995" s="2">
        <v>92.92584228515625</v>
      </c>
      <c r="AF995" s="2">
        <v>0.19599685072898865</v>
      </c>
      <c r="AG995" s="2">
        <v>-0.13020670413970947</v>
      </c>
      <c r="AH995" s="2">
        <v>1</v>
      </c>
      <c r="AI995" s="2">
        <v>-0.21956524252891541</v>
      </c>
      <c r="AJ995" s="2">
        <v>2.737391471862793</v>
      </c>
      <c r="AK995" s="2">
        <v>1</v>
      </c>
      <c r="AL995" s="2">
        <v>0</v>
      </c>
      <c r="AM995" s="2">
        <v>0.15999999642372131</v>
      </c>
      <c r="AN995" s="2">
        <v>111115</v>
      </c>
      <c r="AO995">
        <v>0.58390101114908843</v>
      </c>
      <c r="AP995">
        <v>4.0497376746832349E-3</v>
      </c>
      <c r="AQ995">
        <v>297.94255867004392</v>
      </c>
      <c r="AR995">
        <v>300.6762699127197</v>
      </c>
      <c r="AS995">
        <v>240.19366650625307</v>
      </c>
      <c r="AT995">
        <v>1.1043186955631366</v>
      </c>
      <c r="AU995">
        <v>3.1405648989763146</v>
      </c>
      <c r="AV995">
        <v>33.796464166975653</v>
      </c>
      <c r="AW995">
        <v>14.628749094343817</v>
      </c>
      <c r="AX995">
        <v>26.159414291381836</v>
      </c>
      <c r="AY995">
        <v>3.4062194734635347</v>
      </c>
      <c r="AZ995">
        <v>0.2695030267604997</v>
      </c>
      <c r="BA995">
        <v>1.7811760678061983</v>
      </c>
      <c r="BB995">
        <v>1.6250434056573364</v>
      </c>
      <c r="BC995">
        <v>0.17316371989444918</v>
      </c>
      <c r="BD995">
        <v>29.454360845526292</v>
      </c>
      <c r="BE995">
        <v>0.83203152562594163</v>
      </c>
      <c r="BF995">
        <v>63.97623371445961</v>
      </c>
      <c r="BG995">
        <v>371.76397004057333</v>
      </c>
      <c r="BH995">
        <v>1.6636236286978398E-2</v>
      </c>
    </row>
    <row r="996" spans="1:60" x14ac:dyDescent="0.25">
      <c r="A996" s="6" t="s">
        <v>554</v>
      </c>
      <c r="B996" t="s">
        <v>1364</v>
      </c>
      <c r="C996" s="6">
        <v>150302</v>
      </c>
      <c r="D996" t="s">
        <v>1375</v>
      </c>
      <c r="F996" s="2" t="s">
        <v>1381</v>
      </c>
      <c r="G996" s="2">
        <v>14227.999998100102</v>
      </c>
      <c r="H996" s="2">
        <v>0</v>
      </c>
      <c r="I996">
        <v>20.847431521552412</v>
      </c>
      <c r="J996">
        <v>0.33258344613692142</v>
      </c>
      <c r="K996">
        <v>1594.764732825075</v>
      </c>
      <c r="L996">
        <v>4.010846308362555</v>
      </c>
      <c r="M996">
        <v>1.3469469721958611</v>
      </c>
      <c r="N996">
        <v>24.594150543212891</v>
      </c>
      <c r="O996" s="2">
        <v>6</v>
      </c>
      <c r="P996">
        <v>1.4200000166893005</v>
      </c>
      <c r="Q996" s="2">
        <v>0</v>
      </c>
      <c r="R996">
        <v>1.4200000166893005</v>
      </c>
      <c r="S996" s="2">
        <v>28.063224792480469</v>
      </c>
      <c r="T996" s="2">
        <v>24.594150543212891</v>
      </c>
      <c r="U996" s="2">
        <v>30.100595474243164</v>
      </c>
      <c r="V996" s="2">
        <v>1801.712646484375</v>
      </c>
      <c r="W996" s="2">
        <v>1753.9581298828125</v>
      </c>
      <c r="X996" s="2">
        <v>12.163825988769531</v>
      </c>
      <c r="Y996" s="2">
        <v>18.903421401977539</v>
      </c>
      <c r="Z996" s="2">
        <v>29.67628288269043</v>
      </c>
      <c r="AA996" s="2">
        <v>46.118984222412109</v>
      </c>
      <c r="AB996" s="2">
        <v>350.32022094726562</v>
      </c>
      <c r="AC996" s="2">
        <v>1499.3634033203125</v>
      </c>
      <c r="AD996" s="2">
        <v>9.7114935517311096E-2</v>
      </c>
      <c r="AE996" s="2">
        <v>92.92510986328125</v>
      </c>
      <c r="AF996" s="2">
        <v>-15.847685813903809</v>
      </c>
      <c r="AG996" s="2">
        <v>-0.11623470485210419</v>
      </c>
      <c r="AH996" s="2">
        <v>0.66666668653488159</v>
      </c>
      <c r="AI996" s="2">
        <v>-0.21956524252891541</v>
      </c>
      <c r="AJ996" s="2">
        <v>2.737391471862793</v>
      </c>
      <c r="AK996" s="2">
        <v>1</v>
      </c>
      <c r="AL996" s="2">
        <v>0</v>
      </c>
      <c r="AM996" s="2">
        <v>0.15999999642372131</v>
      </c>
      <c r="AN996" s="2">
        <v>111115</v>
      </c>
      <c r="AO996">
        <v>0.58386703491210934</v>
      </c>
      <c r="AP996">
        <v>4.0108463083625553E-3</v>
      </c>
      <c r="AQ996">
        <v>297.74415054321287</v>
      </c>
      <c r="AR996">
        <v>301.21322479248045</v>
      </c>
      <c r="AS996">
        <v>239.89813916910862</v>
      </c>
      <c r="AT996">
        <v>1.2229773885846571</v>
      </c>
      <c r="AU996">
        <v>3.103549482766526</v>
      </c>
      <c r="AV996">
        <v>33.398394549467987</v>
      </c>
      <c r="AW996">
        <v>14.494973147490448</v>
      </c>
      <c r="AX996">
        <v>26.32868766784668</v>
      </c>
      <c r="AY996">
        <v>3.4404462727849037</v>
      </c>
      <c r="AZ996">
        <v>0.26946990490451839</v>
      </c>
      <c r="BA996">
        <v>1.7566025105706649</v>
      </c>
      <c r="BB996">
        <v>1.6838437622142388</v>
      </c>
      <c r="BC996">
        <v>0.17314184128733873</v>
      </c>
      <c r="BD996">
        <v>148.19368800385647</v>
      </c>
      <c r="BE996">
        <v>0.90923762982393785</v>
      </c>
      <c r="BF996">
        <v>63.891470646658156</v>
      </c>
      <c r="BG996">
        <v>1734.1383888804758</v>
      </c>
      <c r="BH996">
        <v>7.6808925265611384E-3</v>
      </c>
    </row>
    <row r="997" spans="1:60" x14ac:dyDescent="0.25">
      <c r="A997" s="6" t="s">
        <v>554</v>
      </c>
      <c r="B997" t="s">
        <v>1364</v>
      </c>
      <c r="C997" s="6">
        <v>150302</v>
      </c>
      <c r="D997" t="s">
        <v>1383</v>
      </c>
      <c r="F997" s="2" t="s">
        <v>1387</v>
      </c>
      <c r="G997" s="2">
        <v>16054.999999172986</v>
      </c>
      <c r="H997" s="2">
        <v>0</v>
      </c>
      <c r="I997">
        <v>14.727404048419947</v>
      </c>
      <c r="J997">
        <v>0.2642698581914551</v>
      </c>
      <c r="K997">
        <v>260.66163656983434</v>
      </c>
      <c r="L997">
        <v>3.7096486120358598</v>
      </c>
      <c r="M997">
        <v>1.5065483537246844</v>
      </c>
      <c r="N997">
        <v>24.899681091308594</v>
      </c>
      <c r="O997" s="2">
        <v>6</v>
      </c>
      <c r="P997">
        <v>1.4200000166893005</v>
      </c>
      <c r="Q997" s="2">
        <v>0</v>
      </c>
      <c r="R997">
        <v>1.4200000166893005</v>
      </c>
      <c r="S997" s="2">
        <v>28.195838928222656</v>
      </c>
      <c r="T997" s="2">
        <v>24.899681091308594</v>
      </c>
      <c r="U997" s="2">
        <v>30.096147537231445</v>
      </c>
      <c r="V997" s="2">
        <v>399.86480712890625</v>
      </c>
      <c r="W997" s="2">
        <v>372.27679443359375</v>
      </c>
      <c r="X997" s="2">
        <v>11.567180633544922</v>
      </c>
      <c r="Y997" s="2">
        <v>17.807357788085938</v>
      </c>
      <c r="Z997" s="2">
        <v>27.99354362487793</v>
      </c>
      <c r="AA997" s="2">
        <v>43.095291137695313</v>
      </c>
      <c r="AB997" s="2">
        <v>350.335205078125</v>
      </c>
      <c r="AC997" s="2">
        <v>1499.49609375</v>
      </c>
      <c r="AD997" s="2">
        <v>0.1131383553147316</v>
      </c>
      <c r="AE997" s="2">
        <v>92.892021179199219</v>
      </c>
      <c r="AF997" s="2">
        <v>-0.52881276607513428</v>
      </c>
      <c r="AG997" s="2">
        <v>-0.12208911776542664</v>
      </c>
      <c r="AH997" s="2">
        <v>1</v>
      </c>
      <c r="AI997" s="2">
        <v>-0.21956524252891541</v>
      </c>
      <c r="AJ997" s="2">
        <v>2.737391471862793</v>
      </c>
      <c r="AK997" s="2">
        <v>1</v>
      </c>
      <c r="AL997" s="2">
        <v>0</v>
      </c>
      <c r="AM997" s="2">
        <v>0.15999999642372131</v>
      </c>
      <c r="AN997" s="2">
        <v>111115</v>
      </c>
      <c r="AO997">
        <v>0.5838920084635415</v>
      </c>
      <c r="AP997">
        <v>3.7096486120358598E-3</v>
      </c>
      <c r="AQ997">
        <v>298.04968109130857</v>
      </c>
      <c r="AR997">
        <v>301.34583892822263</v>
      </c>
      <c r="AS997">
        <v>239.91936963738408</v>
      </c>
      <c r="AT997">
        <v>1.3573818972024583</v>
      </c>
      <c r="AU997">
        <v>3.1607098105211415</v>
      </c>
      <c r="AV997">
        <v>34.02563288426866</v>
      </c>
      <c r="AW997">
        <v>16.218275096182722</v>
      </c>
      <c r="AX997">
        <v>26.547760009765625</v>
      </c>
      <c r="AY997">
        <v>3.4851879515450768</v>
      </c>
      <c r="AZ997">
        <v>0.22280467556834593</v>
      </c>
      <c r="BA997">
        <v>1.6541614567964571</v>
      </c>
      <c r="BB997">
        <v>1.8310264947486197</v>
      </c>
      <c r="BC997">
        <v>0.14246625582761482</v>
      </c>
      <c r="BD997">
        <v>24.213386264849781</v>
      </c>
      <c r="BE997">
        <v>0.70018233869887592</v>
      </c>
      <c r="BF997">
        <v>58.744777812557345</v>
      </c>
      <c r="BG997">
        <v>358.27538934085203</v>
      </c>
      <c r="BH997">
        <v>2.414785118709627E-2</v>
      </c>
    </row>
    <row r="998" spans="1:60" x14ac:dyDescent="0.25">
      <c r="A998" s="6" t="s">
        <v>554</v>
      </c>
      <c r="B998" t="s">
        <v>1364</v>
      </c>
      <c r="C998" s="6">
        <v>150302</v>
      </c>
      <c r="D998" t="s">
        <v>1383</v>
      </c>
      <c r="F998" s="2" t="s">
        <v>1388</v>
      </c>
      <c r="G998" s="2">
        <v>16330.999998725951</v>
      </c>
      <c r="H998" s="2">
        <v>0</v>
      </c>
      <c r="I998">
        <v>33.197316280222815</v>
      </c>
      <c r="J998">
        <v>0.2763765972738938</v>
      </c>
      <c r="K998">
        <v>1469.6238975766187</v>
      </c>
      <c r="L998">
        <v>3.7888132846696574</v>
      </c>
      <c r="M998">
        <v>1.4818796579431912</v>
      </c>
      <c r="N998">
        <v>24.768796920776367</v>
      </c>
      <c r="O998" s="2">
        <v>6</v>
      </c>
      <c r="P998">
        <v>1.4200000166893005</v>
      </c>
      <c r="Q998" s="2">
        <v>0</v>
      </c>
      <c r="R998">
        <v>1.4200000166893005</v>
      </c>
      <c r="S998" s="2">
        <v>28.180047988891602</v>
      </c>
      <c r="T998" s="2">
        <v>24.768796920776367</v>
      </c>
      <c r="U998" s="2">
        <v>30.097221374511719</v>
      </c>
      <c r="V998" s="2">
        <v>1802.955322265625</v>
      </c>
      <c r="W998" s="2">
        <v>1734.8387451171875</v>
      </c>
      <c r="X998" s="2">
        <v>11.43665599822998</v>
      </c>
      <c r="Y998" s="2">
        <v>17.810369491577148</v>
      </c>
      <c r="Z998" s="2">
        <v>27.699615478515625</v>
      </c>
      <c r="AA998" s="2">
        <v>43.136764526367188</v>
      </c>
      <c r="AB998" s="2">
        <v>350.31381225585937</v>
      </c>
      <c r="AC998" s="2">
        <v>1500.13232421875</v>
      </c>
      <c r="AD998" s="2">
        <v>0.18823225796222687</v>
      </c>
      <c r="AE998" s="2">
        <v>92.880271911621094</v>
      </c>
      <c r="AF998" s="2">
        <v>-17.27305793762207</v>
      </c>
      <c r="AG998" s="2">
        <v>-0.11856986582279205</v>
      </c>
      <c r="AH998" s="2">
        <v>0.66666668653488159</v>
      </c>
      <c r="AI998" s="2">
        <v>-0.21956524252891541</v>
      </c>
      <c r="AJ998" s="2">
        <v>2.737391471862793</v>
      </c>
      <c r="AK998" s="2">
        <v>1</v>
      </c>
      <c r="AL998" s="2">
        <v>0</v>
      </c>
      <c r="AM998" s="2">
        <v>0.15999999642372131</v>
      </c>
      <c r="AN998" s="2">
        <v>111115</v>
      </c>
      <c r="AO998">
        <v>0.58385635375976552</v>
      </c>
      <c r="AP998">
        <v>3.7888132846696575E-3</v>
      </c>
      <c r="AQ998">
        <v>297.91879692077634</v>
      </c>
      <c r="AR998">
        <v>301.33004798889158</v>
      </c>
      <c r="AS998">
        <v>240.02116651010874</v>
      </c>
      <c r="AT998">
        <v>1.3329355607475273</v>
      </c>
      <c r="AU998">
        <v>3.1361116191673175</v>
      </c>
      <c r="AV998">
        <v>33.765099462148868</v>
      </c>
      <c r="AW998">
        <v>15.954729970571719</v>
      </c>
      <c r="AX998">
        <v>26.474422454833984</v>
      </c>
      <c r="AY998">
        <v>3.4701538069942823</v>
      </c>
      <c r="AZ998">
        <v>0.2313488464242506</v>
      </c>
      <c r="BA998">
        <v>1.6542319612241263</v>
      </c>
      <c r="BB998">
        <v>1.815921845770156</v>
      </c>
      <c r="BC998">
        <v>0.14806060806851767</v>
      </c>
      <c r="BD998">
        <v>136.49906721473272</v>
      </c>
      <c r="BE998">
        <v>0.84712420777606412</v>
      </c>
      <c r="BF998">
        <v>59.399264173089335</v>
      </c>
      <c r="BG998">
        <v>1703.2779166301646</v>
      </c>
      <c r="BH998">
        <v>1.1577066433573185E-2</v>
      </c>
    </row>
    <row r="999" spans="1:60" x14ac:dyDescent="0.25">
      <c r="A999" s="6" t="s">
        <v>554</v>
      </c>
      <c r="B999" t="s">
        <v>1364</v>
      </c>
      <c r="C999" s="6">
        <v>150302</v>
      </c>
      <c r="D999" t="s">
        <v>1382</v>
      </c>
      <c r="F999" s="2" t="s">
        <v>1385</v>
      </c>
      <c r="G999" s="2">
        <v>15394.499998893589</v>
      </c>
      <c r="H999" s="2">
        <v>0</v>
      </c>
      <c r="I999">
        <v>14.087189928507918</v>
      </c>
      <c r="J999">
        <v>0.26566455577295822</v>
      </c>
      <c r="K999">
        <v>266.63326585519263</v>
      </c>
      <c r="L999">
        <v>3.7154770999634881</v>
      </c>
      <c r="M999">
        <v>1.5018180430765891</v>
      </c>
      <c r="N999">
        <v>25.059494018554688</v>
      </c>
      <c r="O999" s="2">
        <v>6</v>
      </c>
      <c r="P999">
        <v>1.4200000166893005</v>
      </c>
      <c r="Q999" s="2">
        <v>0</v>
      </c>
      <c r="R999">
        <v>1.4200000166893005</v>
      </c>
      <c r="S999" s="2">
        <v>28.196210861206055</v>
      </c>
      <c r="T999" s="2">
        <v>25.059494018554688</v>
      </c>
      <c r="U999" s="2">
        <v>30.079502105712891</v>
      </c>
      <c r="V999" s="2">
        <v>399.87734985351563</v>
      </c>
      <c r="W999" s="2">
        <v>373.37420654296875</v>
      </c>
      <c r="X999" s="2">
        <v>11.934819221496582</v>
      </c>
      <c r="Y999" s="2">
        <v>18.182622909545898</v>
      </c>
      <c r="Z999" s="2">
        <v>28.884937286376953</v>
      </c>
      <c r="AA999" s="2">
        <v>44.006023406982422</v>
      </c>
      <c r="AB999" s="2">
        <v>350.32342529296875</v>
      </c>
      <c r="AC999" s="2">
        <v>1499.66015625</v>
      </c>
      <c r="AD999" s="2">
        <v>3.4041866660118103E-2</v>
      </c>
      <c r="AE999" s="2">
        <v>92.899429321289062</v>
      </c>
      <c r="AF999" s="2">
        <v>-0.26811331510543823</v>
      </c>
      <c r="AG999" s="2">
        <v>-0.12979242205619812</v>
      </c>
      <c r="AH999" s="2">
        <v>0.66666668653488159</v>
      </c>
      <c r="AI999" s="2">
        <v>-0.21956524252891541</v>
      </c>
      <c r="AJ999" s="2">
        <v>2.737391471862793</v>
      </c>
      <c r="AK999" s="2">
        <v>1</v>
      </c>
      <c r="AL999" s="2">
        <v>0</v>
      </c>
      <c r="AM999" s="2">
        <v>0.15999999642372131</v>
      </c>
      <c r="AN999" s="2">
        <v>111115</v>
      </c>
      <c r="AO999">
        <v>0.58387237548828119</v>
      </c>
      <c r="AP999">
        <v>3.715477099963488E-3</v>
      </c>
      <c r="AQ999">
        <v>298.20949401855466</v>
      </c>
      <c r="AR999">
        <v>301.34621086120603</v>
      </c>
      <c r="AS999">
        <v>239.94561963679735</v>
      </c>
      <c r="AT999">
        <v>1.3327874164450899</v>
      </c>
      <c r="AU999">
        <v>3.1909733349375995</v>
      </c>
      <c r="AV999">
        <v>34.348686081824489</v>
      </c>
      <c r="AW999">
        <v>16.166063172278591</v>
      </c>
      <c r="AX999">
        <v>26.627852439880371</v>
      </c>
      <c r="AY999">
        <v>3.5016717808292754</v>
      </c>
      <c r="AZ999">
        <v>0.22379521987598905</v>
      </c>
      <c r="BA999">
        <v>1.6891552918610104</v>
      </c>
      <c r="BB999">
        <v>1.812516488968265</v>
      </c>
      <c r="BC999">
        <v>0.14311431381274844</v>
      </c>
      <c r="BD999">
        <v>24.770078236018946</v>
      </c>
      <c r="BE999">
        <v>0.71411806488702334</v>
      </c>
      <c r="BF999">
        <v>59.283462011445408</v>
      </c>
      <c r="BG999">
        <v>359.98145571200394</v>
      </c>
      <c r="BH999">
        <v>2.3199455853160689E-2</v>
      </c>
    </row>
    <row r="1000" spans="1:60" x14ac:dyDescent="0.25">
      <c r="A1000" s="6" t="s">
        <v>554</v>
      </c>
      <c r="B1000" t="s">
        <v>1364</v>
      </c>
      <c r="C1000" s="6">
        <v>150302</v>
      </c>
      <c r="D1000" t="s">
        <v>1382</v>
      </c>
      <c r="F1000" s="2" t="s">
        <v>1386</v>
      </c>
      <c r="G1000" s="2">
        <v>15658.999998793006</v>
      </c>
      <c r="H1000" s="2">
        <v>0</v>
      </c>
      <c r="I1000">
        <v>30.707743320976075</v>
      </c>
      <c r="J1000">
        <v>0.27634997249845533</v>
      </c>
      <c r="K1000">
        <v>1491.3052345999479</v>
      </c>
      <c r="L1000">
        <v>3.658677514365126</v>
      </c>
      <c r="M1000">
        <v>1.4316116764108662</v>
      </c>
      <c r="N1000">
        <v>24.563800811767578</v>
      </c>
      <c r="O1000" s="2">
        <v>6</v>
      </c>
      <c r="P1000">
        <v>1.4200000166893005</v>
      </c>
      <c r="Q1000" s="2">
        <v>0</v>
      </c>
      <c r="R1000">
        <v>1.4200000166893005</v>
      </c>
      <c r="S1000" s="2">
        <v>28.097158432006836</v>
      </c>
      <c r="T1000" s="2">
        <v>24.563800811767578</v>
      </c>
      <c r="U1000" s="2">
        <v>30.083545684814453</v>
      </c>
      <c r="V1000" s="2">
        <v>1802.1116943359375</v>
      </c>
      <c r="W1000" s="2">
        <v>1738.6324462890625</v>
      </c>
      <c r="X1000" s="2">
        <v>11.783638954162598</v>
      </c>
      <c r="Y1000" s="2">
        <v>17.93663215637207</v>
      </c>
      <c r="Z1000" s="2">
        <v>28.684135437011719</v>
      </c>
      <c r="AA1000" s="2">
        <v>43.661960601806641</v>
      </c>
      <c r="AB1000" s="2">
        <v>350.37124633789062</v>
      </c>
      <c r="AC1000" s="2">
        <v>1501.0653076171875</v>
      </c>
      <c r="AD1000" s="2">
        <v>0.21026015281677246</v>
      </c>
      <c r="AE1000" s="2">
        <v>92.899795532226563</v>
      </c>
      <c r="AF1000" s="2">
        <v>-16.890317916870117</v>
      </c>
      <c r="AG1000" s="2">
        <v>-0.12385646998882294</v>
      </c>
      <c r="AH1000" s="2">
        <v>1</v>
      </c>
      <c r="AI1000" s="2">
        <v>-0.21956524252891541</v>
      </c>
      <c r="AJ1000" s="2">
        <v>2.737391471862793</v>
      </c>
      <c r="AK1000" s="2">
        <v>1</v>
      </c>
      <c r="AL1000" s="2">
        <v>0</v>
      </c>
      <c r="AM1000" s="2">
        <v>0.15999999642372131</v>
      </c>
      <c r="AN1000" s="2">
        <v>111115</v>
      </c>
      <c r="AO1000">
        <v>0.58395207722981768</v>
      </c>
      <c r="AP1000">
        <v>3.6586775143651259E-3</v>
      </c>
      <c r="AQ1000">
        <v>297.71380081176756</v>
      </c>
      <c r="AR1000">
        <v>301.24715843200681</v>
      </c>
      <c r="AS1000">
        <v>240.17044385052213</v>
      </c>
      <c r="AT1000">
        <v>1.419187310573494</v>
      </c>
      <c r="AU1000">
        <v>3.0979211362745915</v>
      </c>
      <c r="AV1000">
        <v>33.346910168386053</v>
      </c>
      <c r="AW1000">
        <v>15.410278012013983</v>
      </c>
      <c r="AX1000">
        <v>26.330479621887207</v>
      </c>
      <c r="AY1000">
        <v>3.4408102034979855</v>
      </c>
      <c r="AZ1000">
        <v>0.23133019015008274</v>
      </c>
      <c r="BA1000">
        <v>1.6663094598637254</v>
      </c>
      <c r="BB1000">
        <v>1.7745007436342601</v>
      </c>
      <c r="BC1000">
        <v>0.14804838195457748</v>
      </c>
      <c r="BD1000">
        <v>138.54195137047432</v>
      </c>
      <c r="BE1000">
        <v>0.85774611982135163</v>
      </c>
      <c r="BF1000">
        <v>60.298299758978501</v>
      </c>
      <c r="BG1000">
        <v>1709.4384653059001</v>
      </c>
      <c r="BH1000">
        <v>1.0831771656423102E-2</v>
      </c>
    </row>
    <row r="1001" spans="1:60" x14ac:dyDescent="0.25">
      <c r="A1001" s="6" t="s">
        <v>554</v>
      </c>
      <c r="B1001" t="s">
        <v>1364</v>
      </c>
      <c r="C1001" s="6">
        <v>150302</v>
      </c>
      <c r="D1001" t="s">
        <v>1384</v>
      </c>
      <c r="F1001" s="2" t="s">
        <v>1389</v>
      </c>
      <c r="G1001" s="2">
        <v>16739.999998994172</v>
      </c>
      <c r="H1001" s="2">
        <v>0</v>
      </c>
      <c r="I1001">
        <v>11.176923198625389</v>
      </c>
      <c r="J1001">
        <v>0.21858866339745767</v>
      </c>
      <c r="K1001">
        <v>277.3208020761046</v>
      </c>
      <c r="L1001">
        <v>3.2527477554711339</v>
      </c>
      <c r="M1001">
        <v>1.5548005452582081</v>
      </c>
      <c r="N1001">
        <v>24.627813339233398</v>
      </c>
      <c r="O1001" s="2">
        <v>6</v>
      </c>
      <c r="P1001">
        <v>1.4200000166893005</v>
      </c>
      <c r="Q1001" s="2">
        <v>0</v>
      </c>
      <c r="R1001">
        <v>1.4200000166893005</v>
      </c>
      <c r="S1001" s="2">
        <v>28.115371704101562</v>
      </c>
      <c r="T1001" s="2">
        <v>24.627813339233398</v>
      </c>
      <c r="U1001" s="2">
        <v>30.097099304199219</v>
      </c>
      <c r="V1001" s="2">
        <v>400.00823974609375</v>
      </c>
      <c r="W1001" s="2">
        <v>378.75546264648437</v>
      </c>
      <c r="X1001" s="2">
        <v>11.264588356018066</v>
      </c>
      <c r="Y1001" s="2">
        <v>16.742303848266602</v>
      </c>
      <c r="Z1001" s="2">
        <v>27.38532829284668</v>
      </c>
      <c r="AA1001" s="2">
        <v>40.702198028564453</v>
      </c>
      <c r="AB1001" s="2">
        <v>350.32369995117187</v>
      </c>
      <c r="AC1001" s="2">
        <v>1499.6048583984375</v>
      </c>
      <c r="AD1001" s="2">
        <v>0.10112335532903671</v>
      </c>
      <c r="AE1001" s="2">
        <v>92.878623962402344</v>
      </c>
      <c r="AF1001" s="2">
        <v>-0.48885995149612427</v>
      </c>
      <c r="AG1001" s="2">
        <v>-9.2585004866123199E-2</v>
      </c>
      <c r="AH1001" s="2">
        <v>0.66666668653488159</v>
      </c>
      <c r="AI1001" s="2">
        <v>-0.21956524252891541</v>
      </c>
      <c r="AJ1001" s="2">
        <v>2.737391471862793</v>
      </c>
      <c r="AK1001" s="2">
        <v>1</v>
      </c>
      <c r="AL1001" s="2">
        <v>0</v>
      </c>
      <c r="AM1001" s="2">
        <v>0.15999999642372131</v>
      </c>
      <c r="AN1001" s="2">
        <v>111115</v>
      </c>
      <c r="AO1001">
        <v>0.58387283325195305</v>
      </c>
      <c r="AP1001">
        <v>3.2527477554711338E-3</v>
      </c>
      <c r="AQ1001">
        <v>297.77781333923338</v>
      </c>
      <c r="AR1001">
        <v>301.26537170410154</v>
      </c>
      <c r="AS1001">
        <v>239.93677198074511</v>
      </c>
      <c r="AT1001">
        <v>1.6223953182048616</v>
      </c>
      <c r="AU1001">
        <v>3.1098026886456434</v>
      </c>
      <c r="AV1001">
        <v>33.482437141882123</v>
      </c>
      <c r="AW1001">
        <v>16.740133293615521</v>
      </c>
      <c r="AX1001">
        <v>26.37159252166748</v>
      </c>
      <c r="AY1001">
        <v>3.4491691242546043</v>
      </c>
      <c r="AZ1001">
        <v>0.18942881117428886</v>
      </c>
      <c r="BA1001">
        <v>1.5550021433874353</v>
      </c>
      <c r="BB1001">
        <v>1.8941669808671691</v>
      </c>
      <c r="BC1001">
        <v>0.12070773864203101</v>
      </c>
      <c r="BD1001">
        <v>25.757174492978329</v>
      </c>
      <c r="BE1001">
        <v>0.7321895772495961</v>
      </c>
      <c r="BF1001">
        <v>55.556762372210301</v>
      </c>
      <c r="BG1001">
        <v>368.12951466000226</v>
      </c>
      <c r="BH1001">
        <v>1.6867804440292622E-2</v>
      </c>
    </row>
    <row r="1002" spans="1:60" x14ac:dyDescent="0.25">
      <c r="A1002" s="6" t="s">
        <v>554</v>
      </c>
      <c r="B1002" t="s">
        <v>1364</v>
      </c>
      <c r="C1002" s="6">
        <v>150302</v>
      </c>
      <c r="D1002" t="s">
        <v>1384</v>
      </c>
      <c r="F1002" s="2" t="s">
        <v>1390</v>
      </c>
      <c r="G1002" s="2">
        <v>17035.499998066574</v>
      </c>
      <c r="H1002" s="2">
        <v>0</v>
      </c>
      <c r="I1002">
        <v>28.789115459792857</v>
      </c>
      <c r="J1002">
        <v>0.22973472428139152</v>
      </c>
      <c r="K1002">
        <v>1472.9876472173439</v>
      </c>
      <c r="L1002">
        <v>3.4142334747960335</v>
      </c>
      <c r="M1002">
        <v>1.5628523981074307</v>
      </c>
      <c r="N1002">
        <v>24.729049682617188</v>
      </c>
      <c r="O1002" s="2">
        <v>6</v>
      </c>
      <c r="P1002">
        <v>1.4200000166893005</v>
      </c>
      <c r="Q1002" s="2">
        <v>0</v>
      </c>
      <c r="R1002">
        <v>1.4200000166893005</v>
      </c>
      <c r="S1002" s="2">
        <v>28.216047286987305</v>
      </c>
      <c r="T1002" s="2">
        <v>24.729049682617188</v>
      </c>
      <c r="U1002" s="2">
        <v>30.097881317138672</v>
      </c>
      <c r="V1002" s="2">
        <v>1804.322265625</v>
      </c>
      <c r="W1002" s="2">
        <v>1744.82373046875</v>
      </c>
      <c r="X1002" s="2">
        <v>11.113739967346191</v>
      </c>
      <c r="Y1002" s="2">
        <v>16.861583709716797</v>
      </c>
      <c r="Z1002" s="2">
        <v>26.856254577636719</v>
      </c>
      <c r="AA1002" s="2">
        <v>40.745868682861328</v>
      </c>
      <c r="AB1002" s="2">
        <v>350.39199829101562</v>
      </c>
      <c r="AC1002" s="2">
        <v>1498.7598876953125</v>
      </c>
      <c r="AD1002" s="2">
        <v>0.17521746456623077</v>
      </c>
      <c r="AE1002" s="2">
        <v>92.863304138183594</v>
      </c>
      <c r="AF1002" s="2">
        <v>-17.556718826293945</v>
      </c>
      <c r="AG1002" s="2">
        <v>-9.668828547000885E-2</v>
      </c>
      <c r="AH1002" s="2">
        <v>1</v>
      </c>
      <c r="AI1002" s="2">
        <v>-0.21956524252891541</v>
      </c>
      <c r="AJ1002" s="2">
        <v>2.737391471862793</v>
      </c>
      <c r="AK1002" s="2">
        <v>1</v>
      </c>
      <c r="AL1002" s="2">
        <v>0</v>
      </c>
      <c r="AM1002" s="2">
        <v>0.15999999642372131</v>
      </c>
      <c r="AN1002" s="2">
        <v>111115</v>
      </c>
      <c r="AO1002">
        <v>0.58398666381835929</v>
      </c>
      <c r="AP1002">
        <v>3.4142334747960332E-3</v>
      </c>
      <c r="AQ1002">
        <v>297.87904968261716</v>
      </c>
      <c r="AR1002">
        <v>301.36604728698728</v>
      </c>
      <c r="AS1002">
        <v>239.80157667126696</v>
      </c>
      <c r="AT1002">
        <v>1.5365765343559563</v>
      </c>
      <c r="AU1002">
        <v>3.1286747743943035</v>
      </c>
      <c r="AV1002">
        <v>33.691185161134634</v>
      </c>
      <c r="AW1002">
        <v>16.829601451417837</v>
      </c>
      <c r="AX1002">
        <v>26.472548484802246</v>
      </c>
      <c r="AY1002">
        <v>3.4697703876836887</v>
      </c>
      <c r="AZ1002">
        <v>0.19774288812135965</v>
      </c>
      <c r="BA1002">
        <v>1.5658223762868728</v>
      </c>
      <c r="BB1002">
        <v>1.9039480113968159</v>
      </c>
      <c r="BC1002">
        <v>0.12611385034092318</v>
      </c>
      <c r="BD1002">
        <v>136.78649987533169</v>
      </c>
      <c r="BE1002">
        <v>0.84420427203934412</v>
      </c>
      <c r="BF1002">
        <v>55.888656629895507</v>
      </c>
      <c r="BG1002">
        <v>1717.4537970786548</v>
      </c>
      <c r="BH1002">
        <v>9.3684324512695576E-3</v>
      </c>
    </row>
    <row r="1003" spans="1:60" x14ac:dyDescent="0.25">
      <c r="A1003" s="6" t="s">
        <v>554</v>
      </c>
      <c r="B1003" t="s">
        <v>1364</v>
      </c>
      <c r="C1003" s="6">
        <v>150302</v>
      </c>
      <c r="D1003" t="s">
        <v>1401</v>
      </c>
      <c r="F1003" s="2" t="s">
        <v>1396</v>
      </c>
      <c r="G1003" s="2">
        <v>23560.999998770654</v>
      </c>
      <c r="H1003" s="2">
        <v>0</v>
      </c>
      <c r="I1003">
        <v>7.531984619870344</v>
      </c>
      <c r="J1003">
        <v>9.9779691305866516E-2</v>
      </c>
      <c r="K1003">
        <v>246.8810560831495</v>
      </c>
      <c r="L1003">
        <v>2.0099793249568889</v>
      </c>
      <c r="M1003">
        <v>1.9518641632619054</v>
      </c>
      <c r="N1003">
        <v>25.112850189208984</v>
      </c>
      <c r="O1003" s="2">
        <v>6</v>
      </c>
      <c r="P1003">
        <v>1.4200000166893005</v>
      </c>
      <c r="Q1003" s="2">
        <v>0</v>
      </c>
      <c r="R1003">
        <v>1.4200000166893005</v>
      </c>
      <c r="S1003" s="2">
        <v>27.413284301757812</v>
      </c>
      <c r="T1003" s="2">
        <v>25.112850189208984</v>
      </c>
      <c r="U1003" s="2">
        <v>29.082450866699219</v>
      </c>
      <c r="V1003" s="2">
        <v>399.96234130859375</v>
      </c>
      <c r="W1003" s="2">
        <v>385.73385620117187</v>
      </c>
      <c r="X1003" s="2">
        <v>10.071727752685547</v>
      </c>
      <c r="Y1003" s="2">
        <v>13.467991828918457</v>
      </c>
      <c r="Z1003" s="2">
        <v>25.477138519287109</v>
      </c>
      <c r="AA1003" s="2">
        <v>34.068225860595703</v>
      </c>
      <c r="AB1003" s="2">
        <v>350.31002807617187</v>
      </c>
      <c r="AC1003" s="2">
        <v>1499.7021484375</v>
      </c>
      <c r="AD1003" s="2">
        <v>0.13816832005977631</v>
      </c>
      <c r="AE1003" s="2">
        <v>92.758399963378906</v>
      </c>
      <c r="AF1003" s="2">
        <v>2.2631025314331055</v>
      </c>
      <c r="AG1003" s="2">
        <v>-4.4387686997652054E-2</v>
      </c>
      <c r="AH1003" s="2">
        <v>1</v>
      </c>
      <c r="AI1003" s="2">
        <v>-0.21956524252891541</v>
      </c>
      <c r="AJ1003" s="2">
        <v>2.737391471862793</v>
      </c>
      <c r="AK1003" s="2">
        <v>1</v>
      </c>
      <c r="AL1003" s="2">
        <v>0</v>
      </c>
      <c r="AM1003" s="2">
        <v>0.15999999642372131</v>
      </c>
      <c r="AN1003" s="2">
        <v>111115</v>
      </c>
      <c r="AO1003">
        <v>0.58385004679361974</v>
      </c>
      <c r="AP1003">
        <v>2.0099793249568889E-3</v>
      </c>
      <c r="AQ1003">
        <v>298.26285018920896</v>
      </c>
      <c r="AR1003">
        <v>300.56328430175779</v>
      </c>
      <c r="AS1003">
        <v>239.95233838664717</v>
      </c>
      <c r="AT1003">
        <v>2.1075224687839089</v>
      </c>
      <c r="AU1003">
        <v>3.2011335360322426</v>
      </c>
      <c r="AV1003">
        <v>34.510443661124526</v>
      </c>
      <c r="AW1003">
        <v>21.042451832206069</v>
      </c>
      <c r="AX1003">
        <v>26.263067245483398</v>
      </c>
      <c r="AY1003">
        <v>3.4271424517045053</v>
      </c>
      <c r="AZ1003">
        <v>9.3228750571023061E-2</v>
      </c>
      <c r="BA1003">
        <v>1.2492693727703372</v>
      </c>
      <c r="BB1003">
        <v>2.177873078934168</v>
      </c>
      <c r="BC1003">
        <v>5.8823128234384542E-2</v>
      </c>
      <c r="BD1003">
        <v>22.900291743542162</v>
      </c>
      <c r="BE1003">
        <v>0.6400295232430766</v>
      </c>
      <c r="BF1003">
        <v>41.628763712797138</v>
      </c>
      <c r="BG1003">
        <v>378.5731666819338</v>
      </c>
      <c r="BH1003">
        <v>8.2823410538348588E-3</v>
      </c>
    </row>
    <row r="1004" spans="1:60" x14ac:dyDescent="0.25">
      <c r="A1004" s="6" t="s">
        <v>554</v>
      </c>
      <c r="B1004" t="s">
        <v>1364</v>
      </c>
      <c r="C1004" s="6">
        <v>150302</v>
      </c>
      <c r="D1004" t="s">
        <v>1401</v>
      </c>
      <c r="F1004" s="2" t="s">
        <v>1397</v>
      </c>
      <c r="G1004" s="2">
        <v>23788.999999284744</v>
      </c>
      <c r="H1004" s="2">
        <v>0</v>
      </c>
      <c r="I1004">
        <v>28.459528029162431</v>
      </c>
      <c r="J1004">
        <v>0.10149159280745346</v>
      </c>
      <c r="K1004">
        <v>1225.2140731283869</v>
      </c>
      <c r="L1004">
        <v>2.0033660525195649</v>
      </c>
      <c r="M1004">
        <v>1.9153657078649364</v>
      </c>
      <c r="N1004">
        <v>24.861434936523438</v>
      </c>
      <c r="O1004" s="2">
        <v>6</v>
      </c>
      <c r="P1004">
        <v>1.4200000166893005</v>
      </c>
      <c r="Q1004" s="2">
        <v>0</v>
      </c>
      <c r="R1004">
        <v>1.4200000166893005</v>
      </c>
      <c r="S1004" s="2">
        <v>27.317663192749023</v>
      </c>
      <c r="T1004" s="2">
        <v>24.861434936523438</v>
      </c>
      <c r="U1004" s="2">
        <v>29.084972381591797</v>
      </c>
      <c r="V1004" s="2">
        <v>1805.9609375</v>
      </c>
      <c r="W1004" s="2">
        <v>1751.2100830078125</v>
      </c>
      <c r="X1004" s="2">
        <v>9.962916374206543</v>
      </c>
      <c r="Y1004" s="2">
        <v>13.348252296447754</v>
      </c>
      <c r="Z1004" s="2">
        <v>25.342952728271484</v>
      </c>
      <c r="AA1004" s="2">
        <v>33.954326629638672</v>
      </c>
      <c r="AB1004" s="2">
        <v>350.32705688476562</v>
      </c>
      <c r="AC1004" s="2">
        <v>1500.58251953125</v>
      </c>
      <c r="AD1004" s="2">
        <v>0.17421147227287292</v>
      </c>
      <c r="AE1004" s="2">
        <v>92.756622314453125</v>
      </c>
      <c r="AF1004" s="2">
        <v>-13.774288177490234</v>
      </c>
      <c r="AG1004" s="2">
        <v>-3.2657254487276077E-2</v>
      </c>
      <c r="AH1004" s="2">
        <v>1</v>
      </c>
      <c r="AI1004" s="2">
        <v>-0.21956524252891541</v>
      </c>
      <c r="AJ1004" s="2">
        <v>2.737391471862793</v>
      </c>
      <c r="AK1004" s="2">
        <v>1</v>
      </c>
      <c r="AL1004" s="2">
        <v>0</v>
      </c>
      <c r="AM1004" s="2">
        <v>0.15999999642372131</v>
      </c>
      <c r="AN1004" s="2">
        <v>111115</v>
      </c>
      <c r="AO1004">
        <v>0.583878428141276</v>
      </c>
      <c r="AP1004">
        <v>2.003366052519565E-3</v>
      </c>
      <c r="AQ1004">
        <v>298.01143493652341</v>
      </c>
      <c r="AR1004">
        <v>300.467663192749</v>
      </c>
      <c r="AS1004">
        <v>240.09319775849872</v>
      </c>
      <c r="AT1004">
        <v>2.1341376098327247</v>
      </c>
      <c r="AU1004">
        <v>3.1535045046845722</v>
      </c>
      <c r="AV1004">
        <v>33.997621150907307</v>
      </c>
      <c r="AW1004">
        <v>20.649368854459553</v>
      </c>
      <c r="AX1004">
        <v>26.08954906463623</v>
      </c>
      <c r="AY1004">
        <v>3.3921797692226145</v>
      </c>
      <c r="AZ1004">
        <v>9.4721563090364877E-2</v>
      </c>
      <c r="BA1004">
        <v>1.2381387968196358</v>
      </c>
      <c r="BB1004">
        <v>2.1540409724029788</v>
      </c>
      <c r="BC1004">
        <v>5.9774144660376588E-2</v>
      </c>
      <c r="BD1004">
        <v>113.64671903552254</v>
      </c>
      <c r="BE1004">
        <v>0.69963854423679728</v>
      </c>
      <c r="BF1004">
        <v>41.939374289514255</v>
      </c>
      <c r="BG1004">
        <v>1724.1534897769577</v>
      </c>
      <c r="BH1004">
        <v>6.9226713584088738E-3</v>
      </c>
    </row>
    <row r="1005" spans="1:60" x14ac:dyDescent="0.25">
      <c r="A1005" s="6" t="s">
        <v>554</v>
      </c>
      <c r="B1005" t="s">
        <v>1364</v>
      </c>
      <c r="C1005" s="6">
        <v>150302</v>
      </c>
      <c r="D1005" t="s">
        <v>1400</v>
      </c>
      <c r="F1005" s="2" t="s">
        <v>1394</v>
      </c>
      <c r="G1005" s="2">
        <v>22977.999999351799</v>
      </c>
      <c r="H1005" s="2">
        <v>0</v>
      </c>
      <c r="I1005">
        <v>12.752637407698934</v>
      </c>
      <c r="J1005">
        <v>0.19820063656528794</v>
      </c>
      <c r="K1005">
        <v>251.62076644002602</v>
      </c>
      <c r="L1005">
        <v>3.4556107378038257</v>
      </c>
      <c r="M1005">
        <v>1.7953569578287663</v>
      </c>
      <c r="N1005">
        <v>25.643878936767578</v>
      </c>
      <c r="O1005" s="2">
        <v>6</v>
      </c>
      <c r="P1005">
        <v>1.4200000166893005</v>
      </c>
      <c r="Q1005" s="2">
        <v>0</v>
      </c>
      <c r="R1005">
        <v>1.4200000166893005</v>
      </c>
      <c r="S1005" s="2">
        <v>28.311775207519531</v>
      </c>
      <c r="T1005" s="2">
        <v>25.643878936767578</v>
      </c>
      <c r="U1005" s="2">
        <v>30.098569869995117</v>
      </c>
      <c r="V1005" s="2">
        <v>400.75338745117187</v>
      </c>
      <c r="W1005" s="2">
        <v>376.68255615234375</v>
      </c>
      <c r="X1005" s="2">
        <v>10.438166618347168</v>
      </c>
      <c r="Y1005" s="2">
        <v>16.260360717773438</v>
      </c>
      <c r="Z1005" s="2">
        <v>25.057998657226562</v>
      </c>
      <c r="AA1005" s="2">
        <v>39.034832000732422</v>
      </c>
      <c r="AB1005" s="2">
        <v>350.32373046875</v>
      </c>
      <c r="AC1005" s="2">
        <v>1500.0428466796875</v>
      </c>
      <c r="AD1005" s="2">
        <v>0.17321246862411499</v>
      </c>
      <c r="AE1005" s="2">
        <v>92.76837158203125</v>
      </c>
      <c r="AF1005" s="2">
        <v>2.0701746940612793</v>
      </c>
      <c r="AG1005" s="2">
        <v>-9.599391371011734E-2</v>
      </c>
      <c r="AH1005" s="2">
        <v>0.66666668653488159</v>
      </c>
      <c r="AI1005" s="2">
        <v>-0.21956524252891541</v>
      </c>
      <c r="AJ1005" s="2">
        <v>2.737391471862793</v>
      </c>
      <c r="AK1005" s="2">
        <v>1</v>
      </c>
      <c r="AL1005" s="2">
        <v>0</v>
      </c>
      <c r="AM1005" s="2">
        <v>0.15999999642372131</v>
      </c>
      <c r="AN1005" s="2">
        <v>111115</v>
      </c>
      <c r="AO1005">
        <v>0.58387288411458327</v>
      </c>
      <c r="AP1005">
        <v>3.4556107378038259E-3</v>
      </c>
      <c r="AQ1005">
        <v>298.79387893676756</v>
      </c>
      <c r="AR1005">
        <v>301.46177520751951</v>
      </c>
      <c r="AS1005">
        <v>240.00685010417874</v>
      </c>
      <c r="AT1005">
        <v>1.4049591978099838</v>
      </c>
      <c r="AU1005">
        <v>3.3038041429530369</v>
      </c>
      <c r="AV1005">
        <v>35.613475655672353</v>
      </c>
      <c r="AW1005">
        <v>19.353114937898916</v>
      </c>
      <c r="AX1005">
        <v>26.977827072143555</v>
      </c>
      <c r="AY1005">
        <v>3.5745013055739703</v>
      </c>
      <c r="AZ1005">
        <v>0.1739246036420056</v>
      </c>
      <c r="BA1005">
        <v>1.5084471851242707</v>
      </c>
      <c r="BB1005">
        <v>2.0660541204496994</v>
      </c>
      <c r="BC1005">
        <v>0.11065108930237839</v>
      </c>
      <c r="BD1005">
        <v>23.342448758863835</v>
      </c>
      <c r="BE1005">
        <v>0.6679915550383535</v>
      </c>
      <c r="BF1005">
        <v>51.044058218402121</v>
      </c>
      <c r="BG1005">
        <v>364.5585700269545</v>
      </c>
      <c r="BH1005">
        <v>1.7855741705060667E-2</v>
      </c>
    </row>
    <row r="1006" spans="1:60" x14ac:dyDescent="0.25">
      <c r="A1006" s="6" t="s">
        <v>554</v>
      </c>
      <c r="B1006" t="s">
        <v>1364</v>
      </c>
      <c r="C1006" s="6">
        <v>150302</v>
      </c>
      <c r="D1006" t="s">
        <v>1400</v>
      </c>
      <c r="F1006" s="2" t="s">
        <v>1395</v>
      </c>
      <c r="G1006" s="2">
        <v>23190.999998927116</v>
      </c>
      <c r="H1006" s="2">
        <v>0</v>
      </c>
      <c r="I1006">
        <v>28.154799652692819</v>
      </c>
      <c r="J1006">
        <v>0.1991743562832459</v>
      </c>
      <c r="K1006">
        <v>1448.0205473553319</v>
      </c>
      <c r="L1006">
        <v>3.2694962584372651</v>
      </c>
      <c r="M1006">
        <v>1.6929991371990514</v>
      </c>
      <c r="N1006">
        <v>24.895435333251953</v>
      </c>
      <c r="O1006" s="2">
        <v>6</v>
      </c>
      <c r="P1006">
        <v>1.4200000166893005</v>
      </c>
      <c r="Q1006" s="2">
        <v>0</v>
      </c>
      <c r="R1006">
        <v>1.4200000166893005</v>
      </c>
      <c r="S1006" s="2">
        <v>27.432468414306641</v>
      </c>
      <c r="T1006" s="2">
        <v>24.895435333251953</v>
      </c>
      <c r="U1006" s="2">
        <v>29.083900451660156</v>
      </c>
      <c r="V1006" s="2">
        <v>1806.3826904296875</v>
      </c>
      <c r="W1006" s="2">
        <v>1748.373046875</v>
      </c>
      <c r="X1006" s="2">
        <v>10.302633285522461</v>
      </c>
      <c r="Y1006" s="2">
        <v>15.813616752624512</v>
      </c>
      <c r="Z1006" s="2">
        <v>26.033115386962891</v>
      </c>
      <c r="AA1006" s="2">
        <v>39.958492279052734</v>
      </c>
      <c r="AB1006" s="2">
        <v>350.33242797851562</v>
      </c>
      <c r="AC1006" s="2">
        <v>1500.4481201171875</v>
      </c>
      <c r="AD1006" s="2">
        <v>0.13416400551795959</v>
      </c>
      <c r="AE1006" s="2">
        <v>92.762466430664063</v>
      </c>
      <c r="AF1006" s="2">
        <v>-11.680142402648926</v>
      </c>
      <c r="AG1006" s="2">
        <v>-7.8183948993682861E-2</v>
      </c>
      <c r="AH1006" s="2">
        <v>0.66666668653488159</v>
      </c>
      <c r="AI1006" s="2">
        <v>-0.21956524252891541</v>
      </c>
      <c r="AJ1006" s="2">
        <v>2.737391471862793</v>
      </c>
      <c r="AK1006" s="2">
        <v>1</v>
      </c>
      <c r="AL1006" s="2">
        <v>0</v>
      </c>
      <c r="AM1006" s="2">
        <v>0.15999999642372131</v>
      </c>
      <c r="AN1006" s="2">
        <v>111115</v>
      </c>
      <c r="AO1006">
        <v>0.5838873799641926</v>
      </c>
      <c r="AP1006">
        <v>3.2694962584372653E-3</v>
      </c>
      <c r="AQ1006">
        <v>298.04543533325193</v>
      </c>
      <c r="AR1006">
        <v>300.58246841430662</v>
      </c>
      <c r="AS1006">
        <v>240.07169385272937</v>
      </c>
      <c r="AT1006">
        <v>1.4835065218116255</v>
      </c>
      <c r="AU1006">
        <v>3.1599092303617695</v>
      </c>
      <c r="AV1006">
        <v>34.064523637086182</v>
      </c>
      <c r="AW1006">
        <v>18.250906884461671</v>
      </c>
      <c r="AX1006">
        <v>26.163951873779297</v>
      </c>
      <c r="AY1006">
        <v>3.4071330716814723</v>
      </c>
      <c r="AZ1006">
        <v>0.17467395356996876</v>
      </c>
      <c r="BA1006">
        <v>1.4669100931627181</v>
      </c>
      <c r="BB1006">
        <v>1.9402229785187541</v>
      </c>
      <c r="BC1006">
        <v>0.11113640856823105</v>
      </c>
      <c r="BD1006">
        <v>134.32195741496079</v>
      </c>
      <c r="BE1006">
        <v>0.828210289528021</v>
      </c>
      <c r="BF1006">
        <v>51.811311982886224</v>
      </c>
      <c r="BG1006">
        <v>1721.6061601958347</v>
      </c>
      <c r="BH1006">
        <v>8.4731173850783117E-3</v>
      </c>
    </row>
    <row r="1007" spans="1:60" x14ac:dyDescent="0.25">
      <c r="A1007" s="6" t="s">
        <v>554</v>
      </c>
      <c r="B1007" t="s">
        <v>1364</v>
      </c>
      <c r="C1007" s="6">
        <v>150302</v>
      </c>
      <c r="D1007" t="s">
        <v>535</v>
      </c>
      <c r="F1007" s="2" t="s">
        <v>1398</v>
      </c>
      <c r="G1007" s="2">
        <v>24334.49999929592</v>
      </c>
      <c r="H1007" s="2">
        <v>0</v>
      </c>
      <c r="I1007">
        <v>16.70149540621366</v>
      </c>
      <c r="J1007">
        <v>0.2541990597949359</v>
      </c>
      <c r="K1007">
        <v>239.73572705311958</v>
      </c>
      <c r="L1007">
        <v>3.7676028264662036</v>
      </c>
      <c r="M1007">
        <v>1.5807766037538222</v>
      </c>
      <c r="N1007">
        <v>24.440334320068359</v>
      </c>
      <c r="O1007" s="2">
        <v>6</v>
      </c>
      <c r="P1007">
        <v>1.4200000166893005</v>
      </c>
      <c r="Q1007" s="2">
        <v>0</v>
      </c>
      <c r="R1007">
        <v>1.4200000166893005</v>
      </c>
      <c r="S1007" s="2">
        <v>27.300697326660156</v>
      </c>
      <c r="T1007" s="2">
        <v>24.440334320068359</v>
      </c>
      <c r="U1007" s="2">
        <v>29.1861572265625</v>
      </c>
      <c r="V1007" s="2">
        <v>400.28497314453125</v>
      </c>
      <c r="W1007" s="2">
        <v>369.3013916015625</v>
      </c>
      <c r="X1007" s="2">
        <v>9.7642822265625</v>
      </c>
      <c r="Y1007" s="2">
        <v>16.112249374389648</v>
      </c>
      <c r="Z1007" s="2">
        <v>24.85942268371582</v>
      </c>
      <c r="AA1007" s="2">
        <v>41.021060943603516</v>
      </c>
      <c r="AB1007" s="2">
        <v>350.37026977539062</v>
      </c>
      <c r="AC1007" s="2">
        <v>1500.6568603515625</v>
      </c>
      <c r="AD1007" s="2">
        <v>0.18122117221355438</v>
      </c>
      <c r="AE1007" s="2">
        <v>92.745559692382813</v>
      </c>
      <c r="AF1007" s="2">
        <v>-0.49561843276023865</v>
      </c>
      <c r="AG1007" s="2">
        <v>-9.6885219216346741E-2</v>
      </c>
      <c r="AH1007" s="2">
        <v>0.66666668653488159</v>
      </c>
      <c r="AI1007" s="2">
        <v>-0.21956524252891541</v>
      </c>
      <c r="AJ1007" s="2">
        <v>2.737391471862793</v>
      </c>
      <c r="AK1007" s="2">
        <v>1</v>
      </c>
      <c r="AL1007" s="2">
        <v>0</v>
      </c>
      <c r="AM1007" s="2">
        <v>0.15999999642372131</v>
      </c>
      <c r="AN1007" s="2">
        <v>111115</v>
      </c>
      <c r="AO1007">
        <v>0.58395044962565101</v>
      </c>
      <c r="AP1007">
        <v>3.7676028264662037E-3</v>
      </c>
      <c r="AQ1007">
        <v>297.59033432006834</v>
      </c>
      <c r="AR1007">
        <v>300.45069732666013</v>
      </c>
      <c r="AS1007">
        <v>240.10509228948285</v>
      </c>
      <c r="AT1007">
        <v>1.2675305808911537</v>
      </c>
      <c r="AU1007">
        <v>3.0751161898848349</v>
      </c>
      <c r="AV1007">
        <v>33.15647886631271</v>
      </c>
      <c r="AW1007">
        <v>17.044229491923062</v>
      </c>
      <c r="AX1007">
        <v>25.870515823364258</v>
      </c>
      <c r="AY1007">
        <v>3.3484911966287241</v>
      </c>
      <c r="AZ1007">
        <v>0.21560319451927026</v>
      </c>
      <c r="BA1007">
        <v>1.4943395861310127</v>
      </c>
      <c r="BB1007">
        <v>1.8541516104977114</v>
      </c>
      <c r="BC1007">
        <v>0.13775872221435129</v>
      </c>
      <c r="BD1007">
        <v>22.234424183801895</v>
      </c>
      <c r="BE1007">
        <v>0.64916009661769514</v>
      </c>
      <c r="BF1007">
        <v>55.298430599971347</v>
      </c>
      <c r="BG1007">
        <v>353.42320953579298</v>
      </c>
      <c r="BH1007">
        <v>2.6132026978344554E-2</v>
      </c>
    </row>
    <row r="1008" spans="1:60" x14ac:dyDescent="0.25">
      <c r="A1008" s="6" t="s">
        <v>554</v>
      </c>
      <c r="B1008" t="s">
        <v>1364</v>
      </c>
      <c r="C1008" s="6">
        <v>150302</v>
      </c>
      <c r="D1008" t="s">
        <v>535</v>
      </c>
      <c r="F1008" s="2" t="s">
        <v>1399</v>
      </c>
      <c r="G1008" s="2">
        <v>24622.999999217689</v>
      </c>
      <c r="H1008" s="2">
        <v>0</v>
      </c>
      <c r="I1008">
        <v>39.590166441912778</v>
      </c>
      <c r="J1008">
        <v>0.25595213073280437</v>
      </c>
      <c r="K1008">
        <v>1402.802973011921</v>
      </c>
      <c r="L1008">
        <v>3.804477255678381</v>
      </c>
      <c r="M1008">
        <v>1.5869541736368198</v>
      </c>
      <c r="N1008">
        <v>24.437368392944336</v>
      </c>
      <c r="O1008" s="2">
        <v>6</v>
      </c>
      <c r="P1008">
        <v>1.4200000166893005</v>
      </c>
      <c r="Q1008" s="2">
        <v>0</v>
      </c>
      <c r="R1008">
        <v>1.4200000166893005</v>
      </c>
      <c r="S1008" s="2">
        <v>27.310979843139648</v>
      </c>
      <c r="T1008" s="2">
        <v>24.437368392944336</v>
      </c>
      <c r="U1008" s="2">
        <v>29.091062545776367</v>
      </c>
      <c r="V1008" s="2">
        <v>1810.5816650390625</v>
      </c>
      <c r="W1008" s="2">
        <v>1731.5069580078125</v>
      </c>
      <c r="X1008" s="2">
        <v>9.6302938461303711</v>
      </c>
      <c r="Y1008" s="2">
        <v>16.04058837890625</v>
      </c>
      <c r="Z1008" s="2">
        <v>24.502250671386719</v>
      </c>
      <c r="AA1008" s="2">
        <v>40.811893463134766</v>
      </c>
      <c r="AB1008" s="2">
        <v>350.38494873046875</v>
      </c>
      <c r="AC1008" s="2">
        <v>1500.5330810546875</v>
      </c>
      <c r="AD1008" s="2">
        <v>0.15919540822505951</v>
      </c>
      <c r="AE1008" s="2">
        <v>92.740737915039063</v>
      </c>
      <c r="AF1008" s="2">
        <v>-17.138477325439453</v>
      </c>
      <c r="AG1008" s="2">
        <v>-8.5986152291297913E-2</v>
      </c>
      <c r="AH1008" s="2">
        <v>0.66666668653488159</v>
      </c>
      <c r="AI1008" s="2">
        <v>-0.21956524252891541</v>
      </c>
      <c r="AJ1008" s="2">
        <v>2.737391471862793</v>
      </c>
      <c r="AK1008" s="2">
        <v>1</v>
      </c>
      <c r="AL1008" s="2">
        <v>0</v>
      </c>
      <c r="AM1008" s="2">
        <v>0.15999999642372131</v>
      </c>
      <c r="AN1008" s="2">
        <v>111115</v>
      </c>
      <c r="AO1008">
        <v>0.5839749145507811</v>
      </c>
      <c r="AP1008">
        <v>3.8044772556783809E-3</v>
      </c>
      <c r="AQ1008">
        <v>297.58736839294431</v>
      </c>
      <c r="AR1008">
        <v>300.46097984313963</v>
      </c>
      <c r="AS1008">
        <v>240.08528760242552</v>
      </c>
      <c r="AT1008">
        <v>1.2498450850673108</v>
      </c>
      <c r="AU1008">
        <v>3.0745701764879856</v>
      </c>
      <c r="AV1008">
        <v>33.152315213457079</v>
      </c>
      <c r="AW1008">
        <v>17.111726834550829</v>
      </c>
      <c r="AX1008">
        <v>25.874174118041992</v>
      </c>
      <c r="AY1008">
        <v>3.3492168280149466</v>
      </c>
      <c r="AZ1008">
        <v>0.21686301155512963</v>
      </c>
      <c r="BA1008">
        <v>1.4876160028511658</v>
      </c>
      <c r="BB1008">
        <v>1.8616008251637808</v>
      </c>
      <c r="BC1008">
        <v>0.13858174510688667</v>
      </c>
      <c r="BD1008">
        <v>130.09698286653619</v>
      </c>
      <c r="BE1008">
        <v>0.81016305855676018</v>
      </c>
      <c r="BF1008">
        <v>55.16446258093606</v>
      </c>
      <c r="BG1008">
        <v>1693.8684199314594</v>
      </c>
      <c r="BH1008">
        <v>1.2893387878063753E-2</v>
      </c>
    </row>
    <row r="1009" spans="1:60" x14ac:dyDescent="0.25">
      <c r="A1009" s="6" t="s">
        <v>554</v>
      </c>
      <c r="B1009" t="s">
        <v>1364</v>
      </c>
      <c r="C1009" s="6">
        <v>150302</v>
      </c>
      <c r="D1009" t="s">
        <v>1403</v>
      </c>
      <c r="F1009" s="2" t="s">
        <v>1407</v>
      </c>
      <c r="G1009" s="2">
        <v>25696.499999318272</v>
      </c>
      <c r="H1009" s="2">
        <v>0</v>
      </c>
      <c r="I1009">
        <v>19.049442096444665</v>
      </c>
      <c r="J1009">
        <v>0.36390743077780369</v>
      </c>
      <c r="K1009">
        <v>257.09143643101066</v>
      </c>
      <c r="L1009">
        <v>3.68140453905783</v>
      </c>
      <c r="M1009">
        <v>1.1470481124333876</v>
      </c>
      <c r="N1009">
        <v>24.158470153808594</v>
      </c>
      <c r="O1009" s="2">
        <v>6</v>
      </c>
      <c r="P1009">
        <v>1.4200000166893005</v>
      </c>
      <c r="Q1009" s="2">
        <v>0</v>
      </c>
      <c r="R1009">
        <v>1.4200000166893005</v>
      </c>
      <c r="S1009" s="2">
        <v>27.949115753173828</v>
      </c>
      <c r="T1009" s="2">
        <v>24.158470153808594</v>
      </c>
      <c r="U1009" s="2">
        <v>30.268991470336914</v>
      </c>
      <c r="V1009" s="2">
        <v>400.2962646484375</v>
      </c>
      <c r="W1009" s="2">
        <v>365.36825561523437</v>
      </c>
      <c r="X1009" s="2">
        <v>14.064817428588867</v>
      </c>
      <c r="Y1009" s="2">
        <v>20.242034912109375</v>
      </c>
      <c r="Z1009" s="2">
        <v>34.461677551269531</v>
      </c>
      <c r="AA1009" s="2">
        <v>49.597122192382812</v>
      </c>
      <c r="AB1009" s="2">
        <v>350.34078979492187</v>
      </c>
      <c r="AC1009" s="2">
        <v>1499.813720703125</v>
      </c>
      <c r="AD1009" s="2">
        <v>0.15819193422794342</v>
      </c>
      <c r="AE1009" s="2">
        <v>92.705863952636719</v>
      </c>
      <c r="AF1009" s="2">
        <v>-0.87712782621383667</v>
      </c>
      <c r="AG1009" s="2">
        <v>-0.86853772401809692</v>
      </c>
      <c r="AH1009" s="2">
        <v>1</v>
      </c>
      <c r="AI1009" s="2">
        <v>-0.21956524252891541</v>
      </c>
      <c r="AJ1009" s="2">
        <v>2.737391471862793</v>
      </c>
      <c r="AK1009" s="2">
        <v>1</v>
      </c>
      <c r="AL1009" s="2">
        <v>0</v>
      </c>
      <c r="AM1009" s="2">
        <v>0.15999999642372131</v>
      </c>
      <c r="AN1009" s="2">
        <v>111115</v>
      </c>
      <c r="AO1009">
        <v>0.58390131632486975</v>
      </c>
      <c r="AP1009">
        <v>3.6814045390578302E-3</v>
      </c>
      <c r="AQ1009">
        <v>297.30847015380857</v>
      </c>
      <c r="AR1009">
        <v>301.09911575317381</v>
      </c>
      <c r="AS1009">
        <v>239.97018994874816</v>
      </c>
      <c r="AT1009">
        <v>1.4395890882772726</v>
      </c>
      <c r="AU1009">
        <v>3.023603447119922</v>
      </c>
      <c r="AV1009">
        <v>32.615018276132737</v>
      </c>
      <c r="AW1009">
        <v>12.372983364023362</v>
      </c>
      <c r="AX1009">
        <v>26.053792953491211</v>
      </c>
      <c r="AY1009">
        <v>3.3850140034311509</v>
      </c>
      <c r="AZ1009">
        <v>0.28967229130163197</v>
      </c>
      <c r="BA1009">
        <v>1.8765553346865345</v>
      </c>
      <c r="BB1009">
        <v>1.5084586687446164</v>
      </c>
      <c r="BC1009">
        <v>0.18651457640184332</v>
      </c>
      <c r="BD1009">
        <v>23.833883729161226</v>
      </c>
      <c r="BE1009">
        <v>0.70365017343419967</v>
      </c>
      <c r="BF1009">
        <v>68.982628369697295</v>
      </c>
      <c r="BG1009">
        <v>347.25787073639589</v>
      </c>
      <c r="BH1009">
        <v>3.7841635727434118E-2</v>
      </c>
    </row>
    <row r="1010" spans="1:60" x14ac:dyDescent="0.25">
      <c r="A1010" s="6" t="s">
        <v>554</v>
      </c>
      <c r="B1010" t="s">
        <v>1364</v>
      </c>
      <c r="C1010" s="6">
        <v>150302</v>
      </c>
      <c r="D1010" t="s">
        <v>1403</v>
      </c>
      <c r="F1010" s="2" t="s">
        <v>1408</v>
      </c>
      <c r="G1010" s="2">
        <v>25999.499998893589</v>
      </c>
      <c r="H1010" s="2">
        <v>0</v>
      </c>
      <c r="I1010">
        <v>37.268620367643656</v>
      </c>
      <c r="J1010">
        <v>0.43837674893720469</v>
      </c>
      <c r="K1010">
        <v>1527.225737774191</v>
      </c>
      <c r="L1010">
        <v>4.2920239957109247</v>
      </c>
      <c r="M1010">
        <v>1.1554161773570597</v>
      </c>
      <c r="N1010">
        <v>24.677145004272461</v>
      </c>
      <c r="O1010" s="2">
        <v>6</v>
      </c>
      <c r="P1010">
        <v>1.4200000166893005</v>
      </c>
      <c r="Q1010" s="2">
        <v>0</v>
      </c>
      <c r="R1010">
        <v>1.4200000166893005</v>
      </c>
      <c r="S1010" s="2">
        <v>28.681364059448242</v>
      </c>
      <c r="T1010" s="2">
        <v>24.677145004272461</v>
      </c>
      <c r="U1010" s="2">
        <v>30.940881729125977</v>
      </c>
      <c r="V1010" s="2">
        <v>1808.0260009765625</v>
      </c>
      <c r="W1010" s="2">
        <v>1731.4771728515625</v>
      </c>
      <c r="X1010" s="2">
        <v>13.98422908782959</v>
      </c>
      <c r="Y1010" s="2">
        <v>21.17863655090332</v>
      </c>
      <c r="Z1010" s="2">
        <v>32.838737487792969</v>
      </c>
      <c r="AA1010" s="2">
        <v>49.733142852783203</v>
      </c>
      <c r="AB1010" s="2">
        <v>350.36587524414062</v>
      </c>
      <c r="AC1010" s="2">
        <v>1498.8743896484375</v>
      </c>
      <c r="AD1010" s="2">
        <v>0.22027097642421722</v>
      </c>
      <c r="AE1010" s="2">
        <v>92.714668273925781</v>
      </c>
      <c r="AF1010" s="2">
        <v>-19.050443649291992</v>
      </c>
      <c r="AG1010" s="2">
        <v>-0.2394329160451889</v>
      </c>
      <c r="AH1010" s="2">
        <v>0.66666668653488159</v>
      </c>
      <c r="AI1010" s="2">
        <v>-0.21956524252891541</v>
      </c>
      <c r="AJ1010" s="2">
        <v>2.737391471862793</v>
      </c>
      <c r="AK1010" s="2">
        <v>1</v>
      </c>
      <c r="AL1010" s="2">
        <v>0</v>
      </c>
      <c r="AM1010" s="2">
        <v>0.15999999642372131</v>
      </c>
      <c r="AN1010" s="2">
        <v>111115</v>
      </c>
      <c r="AO1010">
        <v>0.58394312540690096</v>
      </c>
      <c r="AP1010">
        <v>4.292023995710925E-3</v>
      </c>
      <c r="AQ1010">
        <v>297.82714500427244</v>
      </c>
      <c r="AR1010">
        <v>301.83136405944822</v>
      </c>
      <c r="AS1010">
        <v>239.81989698335747</v>
      </c>
      <c r="AT1010">
        <v>1.1502965445370317</v>
      </c>
      <c r="AU1010">
        <v>3.1189864396681006</v>
      </c>
      <c r="AV1010">
        <v>33.640701064183773</v>
      </c>
      <c r="AW1010">
        <v>12.462064513280453</v>
      </c>
      <c r="AX1010">
        <v>26.679254531860352</v>
      </c>
      <c r="AY1010">
        <v>3.5122866745846393</v>
      </c>
      <c r="AZ1010">
        <v>0.33496705421689521</v>
      </c>
      <c r="BA1010">
        <v>1.9635702623110409</v>
      </c>
      <c r="BB1010">
        <v>1.5487164122735984</v>
      </c>
      <c r="BC1010">
        <v>0.21670269241695403</v>
      </c>
      <c r="BD1010">
        <v>141.5962276571357</v>
      </c>
      <c r="BE1010">
        <v>0.88203631079872069</v>
      </c>
      <c r="BF1010">
        <v>70.896207056196388</v>
      </c>
      <c r="BG1010">
        <v>1696.0457384114266</v>
      </c>
      <c r="BH1010">
        <v>1.5578611864312218E-2</v>
      </c>
    </row>
    <row r="1011" spans="1:60" x14ac:dyDescent="0.25">
      <c r="A1011" s="6" t="s">
        <v>554</v>
      </c>
      <c r="B1011" t="s">
        <v>1364</v>
      </c>
      <c r="C1011" s="6">
        <v>150302</v>
      </c>
      <c r="D1011" t="s">
        <v>1402</v>
      </c>
      <c r="F1011" s="2" t="s">
        <v>1405</v>
      </c>
      <c r="G1011" s="2">
        <v>24916.99999910593</v>
      </c>
      <c r="H1011" s="2">
        <v>0</v>
      </c>
      <c r="I1011">
        <v>4.5905257404149324</v>
      </c>
      <c r="J1011">
        <v>9.6858059402800775E-2</v>
      </c>
      <c r="K1011">
        <v>299.05641930229586</v>
      </c>
      <c r="L1011">
        <v>1.9107990188932431</v>
      </c>
      <c r="M1011">
        <v>1.9090381038056949</v>
      </c>
      <c r="N1011">
        <v>24.552711486816406</v>
      </c>
      <c r="O1011" s="2">
        <v>6</v>
      </c>
      <c r="P1011">
        <v>1.4200000166893005</v>
      </c>
      <c r="Q1011" s="2">
        <v>0</v>
      </c>
      <c r="R1011">
        <v>1.4200000166893005</v>
      </c>
      <c r="S1011" s="2">
        <v>27.188911437988281</v>
      </c>
      <c r="T1011" s="2">
        <v>24.552711486816406</v>
      </c>
      <c r="U1011" s="2">
        <v>29.087387084960938</v>
      </c>
      <c r="V1011" s="2">
        <v>399.9810791015625</v>
      </c>
      <c r="W1011" s="2">
        <v>390.84033203125</v>
      </c>
      <c r="X1011" s="2">
        <v>9.5680580139160156</v>
      </c>
      <c r="Y1011" s="2">
        <v>12.798614501953125</v>
      </c>
      <c r="Z1011" s="2">
        <v>24.516170501708984</v>
      </c>
      <c r="AA1011" s="2">
        <v>32.793804168701172</v>
      </c>
      <c r="AB1011" s="2">
        <v>350.343994140625</v>
      </c>
      <c r="AC1011" s="2">
        <v>1500.4488525390625</v>
      </c>
      <c r="AD1011" s="2">
        <v>0.22227391600608826</v>
      </c>
      <c r="AE1011" s="2">
        <v>92.731033325195313</v>
      </c>
      <c r="AF1011" s="2">
        <v>-0.97967451810836792</v>
      </c>
      <c r="AG1011" s="2">
        <v>-3.3578984439373016E-2</v>
      </c>
      <c r="AH1011" s="2">
        <v>1</v>
      </c>
      <c r="AI1011" s="2">
        <v>-0.21956524252891541</v>
      </c>
      <c r="AJ1011" s="2">
        <v>2.737391471862793</v>
      </c>
      <c r="AK1011" s="2">
        <v>1</v>
      </c>
      <c r="AL1011" s="2">
        <v>0</v>
      </c>
      <c r="AM1011" s="2">
        <v>0.15999999642372131</v>
      </c>
      <c r="AN1011" s="2">
        <v>111115</v>
      </c>
      <c r="AO1011">
        <v>0.5839066569010416</v>
      </c>
      <c r="AP1011">
        <v>1.910799018893243E-3</v>
      </c>
      <c r="AQ1011">
        <v>297.70271148681638</v>
      </c>
      <c r="AR1011">
        <v>300.33891143798826</v>
      </c>
      <c r="AS1011">
        <v>240.07181104022675</v>
      </c>
      <c r="AT1011">
        <v>2.2070161016894838</v>
      </c>
      <c r="AU1011">
        <v>3.0958668517026382</v>
      </c>
      <c r="AV1011">
        <v>33.385445418750457</v>
      </c>
      <c r="AW1011">
        <v>20.586830916797332</v>
      </c>
      <c r="AX1011">
        <v>25.870811462402344</v>
      </c>
      <c r="AY1011">
        <v>3.3485498322292599</v>
      </c>
      <c r="AZ1011">
        <v>9.0673246321641518E-2</v>
      </c>
      <c r="BA1011">
        <v>1.1868287478969433</v>
      </c>
      <c r="BB1011">
        <v>2.1617210843323167</v>
      </c>
      <c r="BC1011">
        <v>5.7195783031286751E-2</v>
      </c>
      <c r="BD1011">
        <v>27.731810784434781</v>
      </c>
      <c r="BE1011">
        <v>0.76516263750995006</v>
      </c>
      <c r="BF1011">
        <v>40.908900449651867</v>
      </c>
      <c r="BG1011">
        <v>386.47609986454285</v>
      </c>
      <c r="BH1011">
        <v>4.8591196348757183E-3</v>
      </c>
    </row>
    <row r="1012" spans="1:60" x14ac:dyDescent="0.25">
      <c r="A1012" s="6" t="s">
        <v>554</v>
      </c>
      <c r="B1012" t="s">
        <v>1364</v>
      </c>
      <c r="C1012" s="6">
        <v>150302</v>
      </c>
      <c r="D1012" t="s">
        <v>1402</v>
      </c>
      <c r="F1012" s="2" t="s">
        <v>1406</v>
      </c>
      <c r="G1012" s="2">
        <v>25255.499999072403</v>
      </c>
      <c r="H1012" s="2">
        <v>0</v>
      </c>
      <c r="I1012">
        <v>20.243193534636148</v>
      </c>
      <c r="J1012">
        <v>9.393715892884047E-2</v>
      </c>
      <c r="K1012">
        <v>1361.4031255620941</v>
      </c>
      <c r="L1012">
        <v>1.5273281967286083</v>
      </c>
      <c r="M1012">
        <v>1.5667659087618613</v>
      </c>
      <c r="N1012">
        <v>24.670835494995117</v>
      </c>
      <c r="O1012" s="2">
        <v>6</v>
      </c>
      <c r="P1012">
        <v>1.4200000166893005</v>
      </c>
      <c r="Q1012" s="2">
        <v>0</v>
      </c>
      <c r="R1012">
        <v>1.4200000166893005</v>
      </c>
      <c r="S1012" s="2">
        <v>27.180997848510742</v>
      </c>
      <c r="T1012" s="2">
        <v>24.670835494995117</v>
      </c>
      <c r="U1012" s="2">
        <v>29.089513778686523</v>
      </c>
      <c r="V1012" s="2">
        <v>1808.0443115234375</v>
      </c>
      <c r="W1012" s="2">
        <v>1768.7498779296875</v>
      </c>
      <c r="X1012" s="2">
        <v>14.156711578369141</v>
      </c>
      <c r="Y1012" s="2">
        <v>16.728618621826172</v>
      </c>
      <c r="Z1012" s="2">
        <v>36.285400390625</v>
      </c>
      <c r="AA1012" s="2">
        <v>42.877517700195313</v>
      </c>
      <c r="AB1012" s="2">
        <v>350.34970092773437</v>
      </c>
      <c r="AC1012" s="2">
        <v>1498.882080078125</v>
      </c>
      <c r="AD1012" s="2">
        <v>0.15919099748134613</v>
      </c>
      <c r="AE1012" s="2">
        <v>92.718032836914062</v>
      </c>
      <c r="AF1012" s="2">
        <v>-18.966136932373047</v>
      </c>
      <c r="AG1012" s="2">
        <v>-7.2163887321949005E-2</v>
      </c>
      <c r="AH1012" s="2">
        <v>0.66666668653488159</v>
      </c>
      <c r="AI1012" s="2">
        <v>-0.21956524252891541</v>
      </c>
      <c r="AJ1012" s="2">
        <v>2.737391471862793</v>
      </c>
      <c r="AK1012" s="2">
        <v>1</v>
      </c>
      <c r="AL1012" s="2">
        <v>0</v>
      </c>
      <c r="AM1012" s="2">
        <v>0.15999999642372131</v>
      </c>
      <c r="AN1012" s="2">
        <v>111115</v>
      </c>
      <c r="AO1012">
        <v>0.58391616821289061</v>
      </c>
      <c r="AP1012">
        <v>1.5273281967286083E-3</v>
      </c>
      <c r="AQ1012">
        <v>297.82083549499509</v>
      </c>
      <c r="AR1012">
        <v>300.33099784851072</v>
      </c>
      <c r="AS1012">
        <v>239.82112745207996</v>
      </c>
      <c r="AT1012">
        <v>2.3871048769122885</v>
      </c>
      <c r="AU1012">
        <v>3.1178105194565524</v>
      </c>
      <c r="AV1012">
        <v>33.626797550165996</v>
      </c>
      <c r="AW1012">
        <v>16.898178928339824</v>
      </c>
      <c r="AX1012">
        <v>25.92591667175293</v>
      </c>
      <c r="AY1012">
        <v>3.3594948052292239</v>
      </c>
      <c r="AZ1012">
        <v>8.8108522199565817E-2</v>
      </c>
      <c r="BA1012">
        <v>1.5510446106946911</v>
      </c>
      <c r="BB1012">
        <v>1.8084501945345328</v>
      </c>
      <c r="BC1012">
        <v>5.5563420781529343E-2</v>
      </c>
      <c r="BD1012">
        <v>126.22661970014369</v>
      </c>
      <c r="BE1012">
        <v>0.7696979332971654</v>
      </c>
      <c r="BF1012">
        <v>51.648557050136844</v>
      </c>
      <c r="BG1012">
        <v>1749.5045885278787</v>
      </c>
      <c r="BH1012">
        <v>5.9761588680963644E-3</v>
      </c>
    </row>
    <row r="1013" spans="1:60" x14ac:dyDescent="0.25">
      <c r="A1013" s="6" t="s">
        <v>554</v>
      </c>
      <c r="B1013" t="s">
        <v>1364</v>
      </c>
      <c r="C1013" s="6">
        <v>150302</v>
      </c>
      <c r="D1013" t="s">
        <v>1404</v>
      </c>
      <c r="F1013" s="2" t="s">
        <v>1409</v>
      </c>
      <c r="G1013" s="2">
        <v>26426.49999929592</v>
      </c>
      <c r="H1013" s="2">
        <v>0</v>
      </c>
      <c r="I1013">
        <v>12.427397631404702</v>
      </c>
      <c r="J1013">
        <v>0.13154290800716589</v>
      </c>
      <c r="K1013">
        <v>206.21431835831584</v>
      </c>
      <c r="L1013">
        <v>2.2098324829968412</v>
      </c>
      <c r="M1013">
        <v>1.6564721291964786</v>
      </c>
      <c r="N1013">
        <v>25.595375061035156</v>
      </c>
      <c r="O1013" s="2">
        <v>6</v>
      </c>
      <c r="P1013">
        <v>1.4200000166893005</v>
      </c>
      <c r="Q1013" s="2">
        <v>0</v>
      </c>
      <c r="R1013">
        <v>1.4200000166893005</v>
      </c>
      <c r="S1013" s="2">
        <v>28.217172622680664</v>
      </c>
      <c r="T1013" s="2">
        <v>25.595375061035156</v>
      </c>
      <c r="U1013" s="2">
        <v>30.100717544555664</v>
      </c>
      <c r="V1013" s="2">
        <v>400.54397583007812</v>
      </c>
      <c r="W1013" s="2">
        <v>377.8345947265625</v>
      </c>
      <c r="X1013" s="2">
        <v>13.949187278747559</v>
      </c>
      <c r="Y1013" s="2">
        <v>17.666278839111328</v>
      </c>
      <c r="Z1013" s="2">
        <v>33.650146484375</v>
      </c>
      <c r="AA1013" s="2">
        <v>42.617027282714844</v>
      </c>
      <c r="AB1013" s="2">
        <v>350.40185546875</v>
      </c>
      <c r="AC1013" s="2">
        <v>1498.771484375</v>
      </c>
      <c r="AD1013" s="2">
        <v>7.8093886375427246E-2</v>
      </c>
      <c r="AE1013" s="2">
        <v>92.709747314453125</v>
      </c>
      <c r="AF1013" s="2">
        <v>-0.90605276823043823</v>
      </c>
      <c r="AG1013" s="2">
        <v>-9.2426881194114685E-2</v>
      </c>
      <c r="AH1013" s="2">
        <v>0.66666668653488159</v>
      </c>
      <c r="AI1013" s="2">
        <v>-0.21956524252891541</v>
      </c>
      <c r="AJ1013" s="2">
        <v>2.737391471862793</v>
      </c>
      <c r="AK1013" s="2">
        <v>1</v>
      </c>
      <c r="AL1013" s="2">
        <v>0</v>
      </c>
      <c r="AM1013" s="2">
        <v>0.15999999642372131</v>
      </c>
      <c r="AN1013" s="2">
        <v>111115</v>
      </c>
      <c r="AO1013">
        <v>0.58400309244791659</v>
      </c>
      <c r="AP1013">
        <v>2.209832482996841E-3</v>
      </c>
      <c r="AQ1013">
        <v>298.74537506103513</v>
      </c>
      <c r="AR1013">
        <v>301.36717262268064</v>
      </c>
      <c r="AS1013">
        <v>239.80343213997548</v>
      </c>
      <c r="AT1013">
        <v>2.0463651713063657</v>
      </c>
      <c r="AU1013">
        <v>3.2943083763571601</v>
      </c>
      <c r="AV1013">
        <v>35.533570868050347</v>
      </c>
      <c r="AW1013">
        <v>17.867292028939019</v>
      </c>
      <c r="AX1013">
        <v>26.90627384185791</v>
      </c>
      <c r="AY1013">
        <v>3.5595045180838132</v>
      </c>
      <c r="AZ1013">
        <v>0.12039043753950748</v>
      </c>
      <c r="BA1013">
        <v>1.6378362471606815</v>
      </c>
      <c r="BB1013">
        <v>1.9216682709231316</v>
      </c>
      <c r="BC1013">
        <v>7.6172367496084553E-2</v>
      </c>
      <c r="BD1013">
        <v>19.118077347621654</v>
      </c>
      <c r="BE1013">
        <v>0.54577934693235908</v>
      </c>
      <c r="BF1013">
        <v>52.722656963478798</v>
      </c>
      <c r="BG1013">
        <v>366.01981542711462</v>
      </c>
      <c r="BH1013">
        <v>1.7900818334240426E-2</v>
      </c>
    </row>
    <row r="1014" spans="1:60" x14ac:dyDescent="0.25">
      <c r="A1014" s="6" t="s">
        <v>554</v>
      </c>
      <c r="B1014" t="s">
        <v>1364</v>
      </c>
      <c r="C1014" s="6">
        <v>150302</v>
      </c>
      <c r="D1014" t="s">
        <v>1404</v>
      </c>
      <c r="F1014" s="2" t="s">
        <v>1410</v>
      </c>
      <c r="G1014" s="2">
        <v>26771.999999642372</v>
      </c>
      <c r="H1014" s="2">
        <v>0</v>
      </c>
      <c r="I1014">
        <v>37.82804006829042</v>
      </c>
      <c r="J1014">
        <v>0.14818925030409472</v>
      </c>
      <c r="K1014">
        <v>1251.5867166980506</v>
      </c>
      <c r="L1014">
        <v>2.3025936832233129</v>
      </c>
      <c r="M1014">
        <v>1.54955492422167</v>
      </c>
      <c r="N1014">
        <v>25.045343399047852</v>
      </c>
      <c r="O1014" s="2">
        <v>6</v>
      </c>
      <c r="P1014">
        <v>1.4200000166893005</v>
      </c>
      <c r="Q1014" s="2">
        <v>0</v>
      </c>
      <c r="R1014">
        <v>1.4200000166893005</v>
      </c>
      <c r="S1014" s="2">
        <v>28.055656433105469</v>
      </c>
      <c r="T1014" s="2">
        <v>25.045343399047852</v>
      </c>
      <c r="U1014" s="2">
        <v>30.097734451293945</v>
      </c>
      <c r="V1014" s="2">
        <v>1808.609375</v>
      </c>
      <c r="W1014" s="2">
        <v>1736.9814453125</v>
      </c>
      <c r="X1014" s="2">
        <v>13.801453590393066</v>
      </c>
      <c r="Y1014" s="2">
        <v>17.674850463867188</v>
      </c>
      <c r="Z1014" s="2">
        <v>33.61041259765625</v>
      </c>
      <c r="AA1014" s="2">
        <v>43.043220520019531</v>
      </c>
      <c r="AB1014" s="2">
        <v>350.37396240234375</v>
      </c>
      <c r="AC1014" s="2">
        <v>1498.895751953125</v>
      </c>
      <c r="AD1014" s="2">
        <v>8.7105646729469299E-2</v>
      </c>
      <c r="AE1014" s="2">
        <v>92.71527099609375</v>
      </c>
      <c r="AF1014" s="2">
        <v>-18.26756477355957</v>
      </c>
      <c r="AG1014" s="2">
        <v>-8.9266501367092133E-2</v>
      </c>
      <c r="AH1014" s="2">
        <v>0.66666668653488159</v>
      </c>
      <c r="AI1014" s="2">
        <v>-0.21956524252891541</v>
      </c>
      <c r="AJ1014" s="2">
        <v>2.737391471862793</v>
      </c>
      <c r="AK1014" s="2">
        <v>1</v>
      </c>
      <c r="AL1014" s="2">
        <v>0</v>
      </c>
      <c r="AM1014" s="2">
        <v>0.15999999642372131</v>
      </c>
      <c r="AN1014" s="2">
        <v>111115</v>
      </c>
      <c r="AO1014">
        <v>0.58395660400390625</v>
      </c>
      <c r="AP1014">
        <v>2.3025936832233129E-3</v>
      </c>
      <c r="AQ1014">
        <v>298.19534339904783</v>
      </c>
      <c r="AR1014">
        <v>301.20565643310545</v>
      </c>
      <c r="AS1014">
        <v>239.82331495203107</v>
      </c>
      <c r="AT1014">
        <v>2.0517835808807141</v>
      </c>
      <c r="AU1014">
        <v>3.1882834747945497</v>
      </c>
      <c r="AV1014">
        <v>34.387900078821723</v>
      </c>
      <c r="AW1014">
        <v>16.713049614954535</v>
      </c>
      <c r="AX1014">
        <v>26.55049991607666</v>
      </c>
      <c r="AY1014">
        <v>3.4857507306303219</v>
      </c>
      <c r="AZ1014">
        <v>0.13418580418448667</v>
      </c>
      <c r="BA1014">
        <v>1.6387285505728797</v>
      </c>
      <c r="BB1014">
        <v>1.8470221800574422</v>
      </c>
      <c r="BC1014">
        <v>8.5021049305490551E-2</v>
      </c>
      <c r="BD1014">
        <v>116.04120161377098</v>
      </c>
      <c r="BE1014">
        <v>0.72055272672925874</v>
      </c>
      <c r="BF1014">
        <v>54.814930787080954</v>
      </c>
      <c r="BG1014">
        <v>1701.0181682054647</v>
      </c>
      <c r="BH1014">
        <v>1.2190001476244095E-2</v>
      </c>
    </row>
    <row r="1015" spans="1:60" x14ac:dyDescent="0.25">
      <c r="A1015" s="6" t="s">
        <v>554</v>
      </c>
      <c r="B1015" t="s">
        <v>1364</v>
      </c>
      <c r="C1015" s="6">
        <v>150302</v>
      </c>
      <c r="D1015" t="s">
        <v>1392</v>
      </c>
      <c r="F1015" s="2" t="s">
        <v>1413</v>
      </c>
      <c r="G1015" s="2">
        <v>27842.999999441206</v>
      </c>
      <c r="H1015" s="2">
        <v>0</v>
      </c>
      <c r="I1015">
        <v>19.409039505600337</v>
      </c>
      <c r="J1015">
        <v>0.41851991932156546</v>
      </c>
      <c r="K1015">
        <v>264.07303872160162</v>
      </c>
      <c r="L1015">
        <v>4.3381515072710402</v>
      </c>
      <c r="M1015">
        <v>1.2109498665081093</v>
      </c>
      <c r="N1015">
        <v>24.695919036865234</v>
      </c>
      <c r="O1015" s="2">
        <v>6</v>
      </c>
      <c r="P1015">
        <v>1.4200000166893005</v>
      </c>
      <c r="Q1015" s="2">
        <v>0</v>
      </c>
      <c r="R1015">
        <v>1.4200000166893005</v>
      </c>
      <c r="S1015" s="2">
        <v>28.634057998657227</v>
      </c>
      <c r="T1015" s="2">
        <v>24.695919036865234</v>
      </c>
      <c r="U1015" s="2">
        <v>30.905916213989258</v>
      </c>
      <c r="V1015" s="2">
        <v>399.454833984375</v>
      </c>
      <c r="W1015" s="2">
        <v>363.51690673828125</v>
      </c>
      <c r="X1015" s="2">
        <v>13.334090232849121</v>
      </c>
      <c r="Y1015" s="2">
        <v>20.609930038452148</v>
      </c>
      <c r="Z1015" s="2">
        <v>31.409505844116211</v>
      </c>
      <c r="AA1015" s="2">
        <v>48.548320770263672</v>
      </c>
      <c r="AB1015" s="2">
        <v>350.37130737304687</v>
      </c>
      <c r="AC1015" s="2">
        <v>1499.10302734375</v>
      </c>
      <c r="AD1015" s="2">
        <v>2.0024547353386879E-2</v>
      </c>
      <c r="AE1015" s="2">
        <v>92.748390197753906</v>
      </c>
      <c r="AF1015" s="2">
        <v>-1.1993858814239502</v>
      </c>
      <c r="AG1015" s="2">
        <v>-0.27475225925445557</v>
      </c>
      <c r="AH1015" s="2">
        <v>0.66666668653488159</v>
      </c>
      <c r="AI1015" s="2">
        <v>-0.21956524252891541</v>
      </c>
      <c r="AJ1015" s="2">
        <v>2.737391471862793</v>
      </c>
      <c r="AK1015" s="2">
        <v>1</v>
      </c>
      <c r="AL1015" s="2">
        <v>0</v>
      </c>
      <c r="AM1015" s="2">
        <v>0.15999999642372131</v>
      </c>
      <c r="AN1015" s="2">
        <v>111115</v>
      </c>
      <c r="AO1015">
        <v>0.58395217895507801</v>
      </c>
      <c r="AP1015">
        <v>4.3381515072710404E-3</v>
      </c>
      <c r="AQ1015">
        <v>297.84591903686521</v>
      </c>
      <c r="AR1015">
        <v>301.7840579986572</v>
      </c>
      <c r="AS1015">
        <v>239.85647901378979</v>
      </c>
      <c r="AT1015">
        <v>1.1174159578470007</v>
      </c>
      <c r="AU1015">
        <v>3.1224876996628783</v>
      </c>
      <c r="AV1015">
        <v>33.666219898860255</v>
      </c>
      <c r="AW1015">
        <v>13.056289860408107</v>
      </c>
      <c r="AX1015">
        <v>26.66498851776123</v>
      </c>
      <c r="AY1015">
        <v>3.5093378294945503</v>
      </c>
      <c r="AZ1015">
        <v>0.32324821764560691</v>
      </c>
      <c r="BA1015">
        <v>1.911537833154769</v>
      </c>
      <c r="BB1015">
        <v>1.5977999963397813</v>
      </c>
      <c r="BC1015">
        <v>0.20886486068742827</v>
      </c>
      <c r="BD1015">
        <v>24.492349236057681</v>
      </c>
      <c r="BE1015">
        <v>0.72643949655888895</v>
      </c>
      <c r="BF1015">
        <v>69.211096198808633</v>
      </c>
      <c r="BG1015">
        <v>345.06465108715082</v>
      </c>
      <c r="BH1015">
        <v>3.8929542510841186E-2</v>
      </c>
    </row>
    <row r="1016" spans="1:60" x14ac:dyDescent="0.25">
      <c r="A1016" s="6" t="s">
        <v>554</v>
      </c>
      <c r="B1016" t="s">
        <v>1364</v>
      </c>
      <c r="C1016" s="6">
        <v>150302</v>
      </c>
      <c r="D1016" t="s">
        <v>1392</v>
      </c>
      <c r="F1016" s="2" t="s">
        <v>1414</v>
      </c>
      <c r="G1016" s="2">
        <v>28086.999999217689</v>
      </c>
      <c r="H1016" s="2">
        <v>0</v>
      </c>
      <c r="I1016">
        <v>43.178197919864871</v>
      </c>
      <c r="J1016">
        <v>0.43224965094564066</v>
      </c>
      <c r="K1016">
        <v>1488.2246211543077</v>
      </c>
      <c r="L1016">
        <v>4.3890682605014621</v>
      </c>
      <c r="M1016">
        <v>1.1952466648760598</v>
      </c>
      <c r="N1016">
        <v>24.608026504516602</v>
      </c>
      <c r="O1016" s="2">
        <v>6</v>
      </c>
      <c r="P1016">
        <v>1.4200000166893005</v>
      </c>
      <c r="Q1016" s="2">
        <v>0</v>
      </c>
      <c r="R1016">
        <v>1.4200000166893005</v>
      </c>
      <c r="S1016" s="2">
        <v>28.586755752563477</v>
      </c>
      <c r="T1016" s="2">
        <v>24.608026504516602</v>
      </c>
      <c r="U1016" s="2">
        <v>30.839109420776367</v>
      </c>
      <c r="V1016" s="2">
        <v>1809.4779052734375</v>
      </c>
      <c r="W1016" s="2">
        <v>1722.589599609375</v>
      </c>
      <c r="X1016" s="2">
        <v>13.241087913513184</v>
      </c>
      <c r="Y1016" s="2">
        <v>20.602359771728516</v>
      </c>
      <c r="Z1016" s="2">
        <v>31.276878356933594</v>
      </c>
      <c r="AA1016" s="2">
        <v>48.664997100830078</v>
      </c>
      <c r="AB1016" s="2">
        <v>350.372314453125</v>
      </c>
      <c r="AC1016" s="2">
        <v>1498.9945068359375</v>
      </c>
      <c r="AD1016" s="2">
        <v>6.5079592168331146E-2</v>
      </c>
      <c r="AE1016" s="2">
        <v>92.750495910644531</v>
      </c>
      <c r="AF1016" s="2">
        <v>-19.446426391601563</v>
      </c>
      <c r="AG1016" s="2">
        <v>-0.18156568706035614</v>
      </c>
      <c r="AH1016" s="2">
        <v>0.66666668653488159</v>
      </c>
      <c r="AI1016" s="2">
        <v>-0.21956524252891541</v>
      </c>
      <c r="AJ1016" s="2">
        <v>2.737391471862793</v>
      </c>
      <c r="AK1016" s="2">
        <v>1</v>
      </c>
      <c r="AL1016" s="2">
        <v>0</v>
      </c>
      <c r="AM1016" s="2">
        <v>0.15999999642372131</v>
      </c>
      <c r="AN1016" s="2">
        <v>111115</v>
      </c>
      <c r="AO1016">
        <v>0.58395385742187489</v>
      </c>
      <c r="AP1016">
        <v>4.3890682605014619E-3</v>
      </c>
      <c r="AQ1016">
        <v>297.75802650451658</v>
      </c>
      <c r="AR1016">
        <v>301.73675575256345</v>
      </c>
      <c r="AS1016">
        <v>239.83911573292789</v>
      </c>
      <c r="AT1016">
        <v>1.095945538463406</v>
      </c>
      <c r="AU1016">
        <v>3.1061257506333928</v>
      </c>
      <c r="AV1016">
        <v>33.489047364510292</v>
      </c>
      <c r="AW1016">
        <v>12.886687592781776</v>
      </c>
      <c r="AX1016">
        <v>26.597391128540039</v>
      </c>
      <c r="AY1016">
        <v>3.4953945323167455</v>
      </c>
      <c r="AZ1016">
        <v>0.33137784947775545</v>
      </c>
      <c r="BA1016">
        <v>1.910879085757333</v>
      </c>
      <c r="BB1016">
        <v>1.5845154465594125</v>
      </c>
      <c r="BC1016">
        <v>0.21430010424042187</v>
      </c>
      <c r="BD1016">
        <v>138.03357163849313</v>
      </c>
      <c r="BE1016">
        <v>0.86394613173781298</v>
      </c>
      <c r="BF1016">
        <v>69.679602521937738</v>
      </c>
      <c r="BG1016">
        <v>1681.5399048863278</v>
      </c>
      <c r="BH1016">
        <v>1.7892169314133091E-2</v>
      </c>
    </row>
    <row r="1017" spans="1:60" x14ac:dyDescent="0.25">
      <c r="A1017" s="6" t="s">
        <v>554</v>
      </c>
      <c r="B1017" t="s">
        <v>1364</v>
      </c>
      <c r="C1017" s="6">
        <v>150302</v>
      </c>
      <c r="D1017" t="s">
        <v>1391</v>
      </c>
      <c r="F1017" s="2" t="s">
        <v>1411</v>
      </c>
      <c r="G1017" s="2">
        <v>27202.499998871237</v>
      </c>
      <c r="H1017" s="2">
        <v>0</v>
      </c>
      <c r="I1017">
        <v>15.721379579869268</v>
      </c>
      <c r="J1017">
        <v>0.29748942100895392</v>
      </c>
      <c r="K1017">
        <v>263.99803785207877</v>
      </c>
      <c r="L1017">
        <v>3.5245626035900162</v>
      </c>
      <c r="M1017">
        <v>1.2934370456226072</v>
      </c>
      <c r="N1017">
        <v>24.605634689331055</v>
      </c>
      <c r="O1017" s="2">
        <v>6</v>
      </c>
      <c r="P1017">
        <v>1.4200000166893005</v>
      </c>
      <c r="Q1017" s="2">
        <v>0</v>
      </c>
      <c r="R1017">
        <v>1.4200000166893005</v>
      </c>
      <c r="S1017" s="2">
        <v>28.417600631713867</v>
      </c>
      <c r="T1017" s="2">
        <v>24.605634689331055</v>
      </c>
      <c r="U1017" s="2">
        <v>30.731971740722656</v>
      </c>
      <c r="V1017" s="2">
        <v>399.97921752929687</v>
      </c>
      <c r="W1017" s="2">
        <v>370.8170166015625</v>
      </c>
      <c r="X1017" s="2">
        <v>13.627025604248047</v>
      </c>
      <c r="Y1017" s="2">
        <v>19.545103073120117</v>
      </c>
      <c r="Z1017" s="2">
        <v>32.496013641357422</v>
      </c>
      <c r="AA1017" s="2">
        <v>46.608699798583984</v>
      </c>
      <c r="AB1017" s="2">
        <v>350.35107421875</v>
      </c>
      <c r="AC1017" s="2">
        <v>1499.1666259765625</v>
      </c>
      <c r="AD1017" s="2">
        <v>0.125149205327034</v>
      </c>
      <c r="AE1017" s="2">
        <v>92.721153259277344</v>
      </c>
      <c r="AF1017" s="2">
        <v>-1.3403689861297607</v>
      </c>
      <c r="AG1017" s="2">
        <v>-0.17209663987159729</v>
      </c>
      <c r="AH1017" s="2">
        <v>1</v>
      </c>
      <c r="AI1017" s="2">
        <v>-0.21956524252891541</v>
      </c>
      <c r="AJ1017" s="2">
        <v>2.737391471862793</v>
      </c>
      <c r="AK1017" s="2">
        <v>1</v>
      </c>
      <c r="AL1017" s="2">
        <v>0</v>
      </c>
      <c r="AM1017" s="2">
        <v>0.15999999642372131</v>
      </c>
      <c r="AN1017" s="2">
        <v>111115</v>
      </c>
      <c r="AO1017">
        <v>0.58391845703125</v>
      </c>
      <c r="AP1017">
        <v>3.5245626035900163E-3</v>
      </c>
      <c r="AQ1017">
        <v>297.75563468933103</v>
      </c>
      <c r="AR1017">
        <v>301.56760063171384</v>
      </c>
      <c r="AS1017">
        <v>239.86665479481235</v>
      </c>
      <c r="AT1017">
        <v>1.5247908318149823</v>
      </c>
      <c r="AU1017">
        <v>3.1056815431337501</v>
      </c>
      <c r="AV1017">
        <v>33.494854560849703</v>
      </c>
      <c r="AW1017">
        <v>13.949751487729586</v>
      </c>
      <c r="AX1017">
        <v>26.511617660522461</v>
      </c>
      <c r="AY1017">
        <v>3.477771704404149</v>
      </c>
      <c r="AZ1017">
        <v>0.24596074568222323</v>
      </c>
      <c r="BA1017">
        <v>1.8122444975111429</v>
      </c>
      <c r="BB1017">
        <v>1.665527206893006</v>
      </c>
      <c r="BC1017">
        <v>0.15765084517354361</v>
      </c>
      <c r="BD1017">
        <v>24.478202527831098</v>
      </c>
      <c r="BE1017">
        <v>0.71193614648957937</v>
      </c>
      <c r="BF1017">
        <v>64.628326617217141</v>
      </c>
      <c r="BG1017">
        <v>355.87063478228163</v>
      </c>
      <c r="BH1017">
        <v>2.8551005760355783E-2</v>
      </c>
    </row>
    <row r="1018" spans="1:60" x14ac:dyDescent="0.25">
      <c r="A1018" s="6" t="s">
        <v>554</v>
      </c>
      <c r="B1018" t="s">
        <v>1364</v>
      </c>
      <c r="C1018" s="6">
        <v>150302</v>
      </c>
      <c r="D1018" t="s">
        <v>1391</v>
      </c>
      <c r="F1018" s="2" t="s">
        <v>1412</v>
      </c>
      <c r="G1018" s="2">
        <v>27430.499999117106</v>
      </c>
      <c r="H1018" s="2">
        <v>0</v>
      </c>
      <c r="I1018">
        <v>29.806704860170655</v>
      </c>
      <c r="J1018">
        <v>0.28865086533127315</v>
      </c>
      <c r="K1018">
        <v>1514.2520033482381</v>
      </c>
      <c r="L1018">
        <v>3.6803500844471437</v>
      </c>
      <c r="M1018">
        <v>1.3839017695869469</v>
      </c>
      <c r="N1018">
        <v>25.163209915161133</v>
      </c>
      <c r="O1018" s="2">
        <v>6</v>
      </c>
      <c r="P1018">
        <v>1.4200000166893005</v>
      </c>
      <c r="Q1018" s="2">
        <v>0</v>
      </c>
      <c r="R1018">
        <v>1.4200000166893005</v>
      </c>
      <c r="S1018" s="2">
        <v>28.724922180175781</v>
      </c>
      <c r="T1018" s="2">
        <v>25.163209915161133</v>
      </c>
      <c r="U1018" s="2">
        <v>30.974216461181641</v>
      </c>
      <c r="V1018" s="2">
        <v>1809.3511962890625</v>
      </c>
      <c r="W1018" s="2">
        <v>1747.2872314453125</v>
      </c>
      <c r="X1018" s="2">
        <v>13.523150444030762</v>
      </c>
      <c r="Y1018" s="2">
        <v>19.702323913574219</v>
      </c>
      <c r="Z1018" s="2">
        <v>31.678533554077148</v>
      </c>
      <c r="AA1018" s="2">
        <v>46.153499603271484</v>
      </c>
      <c r="AB1018" s="2">
        <v>350.32244873046875</v>
      </c>
      <c r="AC1018" s="2">
        <v>1501.0626220703125</v>
      </c>
      <c r="AD1018" s="2">
        <v>0.13116149604320526</v>
      </c>
      <c r="AE1018" s="2">
        <v>92.722427368164062</v>
      </c>
      <c r="AF1018" s="2">
        <v>-19.973255157470703</v>
      </c>
      <c r="AG1018" s="2">
        <v>-0.23521977663040161</v>
      </c>
      <c r="AH1018" s="2">
        <v>1</v>
      </c>
      <c r="AI1018" s="2">
        <v>-0.21956524252891541</v>
      </c>
      <c r="AJ1018" s="2">
        <v>2.737391471862793</v>
      </c>
      <c r="AK1018" s="2">
        <v>1</v>
      </c>
      <c r="AL1018" s="2">
        <v>0</v>
      </c>
      <c r="AM1018" s="2">
        <v>0.15999999642372131</v>
      </c>
      <c r="AN1018" s="2">
        <v>111115</v>
      </c>
      <c r="AO1018">
        <v>0.58387074788411442</v>
      </c>
      <c r="AP1018">
        <v>3.6803500844471439E-3</v>
      </c>
      <c r="AQ1018">
        <v>298.31320991516111</v>
      </c>
      <c r="AR1018">
        <v>301.87492218017576</v>
      </c>
      <c r="AS1018">
        <v>240.17001416303174</v>
      </c>
      <c r="AT1018">
        <v>1.4136000402684816</v>
      </c>
      <c r="AU1018">
        <v>3.2107490676473742</v>
      </c>
      <c r="AV1018">
        <v>34.627534662123985</v>
      </c>
      <c r="AW1018">
        <v>14.925210748549766</v>
      </c>
      <c r="AX1018">
        <v>26.944066047668457</v>
      </c>
      <c r="AY1018">
        <v>3.5674184995147997</v>
      </c>
      <c r="AZ1018">
        <v>0.2398876434623545</v>
      </c>
      <c r="BA1018">
        <v>1.8268472980604273</v>
      </c>
      <c r="BB1018">
        <v>1.7405712014543724</v>
      </c>
      <c r="BC1018">
        <v>0.15366135091109129</v>
      </c>
      <c r="BD1018">
        <v>140.40512139755396</v>
      </c>
      <c r="BE1018">
        <v>0.86663026896595963</v>
      </c>
      <c r="BF1018">
        <v>63.179074921255477</v>
      </c>
      <c r="BG1018">
        <v>1718.9498715239747</v>
      </c>
      <c r="BH1018">
        <v>1.0955293523754199E-2</v>
      </c>
    </row>
    <row r="1019" spans="1:60" x14ac:dyDescent="0.25">
      <c r="A1019" s="6" t="s">
        <v>554</v>
      </c>
      <c r="B1019" t="s">
        <v>1364</v>
      </c>
      <c r="C1019" s="6">
        <v>150302</v>
      </c>
      <c r="D1019" t="s">
        <v>1393</v>
      </c>
      <c r="F1019" s="2" t="s">
        <v>1415</v>
      </c>
      <c r="G1019" s="2">
        <v>28405.999998658895</v>
      </c>
      <c r="H1019" s="2">
        <v>0</v>
      </c>
      <c r="I1019">
        <v>13.180644310845461</v>
      </c>
      <c r="J1019">
        <v>0.33047467213676035</v>
      </c>
      <c r="K1019">
        <v>290.55650223224438</v>
      </c>
      <c r="L1019">
        <v>3.9491284309214945</v>
      </c>
      <c r="M1019">
        <v>1.3294572854465461</v>
      </c>
      <c r="N1019">
        <v>24.899599075317383</v>
      </c>
      <c r="O1019" s="2">
        <v>6</v>
      </c>
      <c r="P1019">
        <v>1.4200000166893005</v>
      </c>
      <c r="Q1019" s="2">
        <v>0</v>
      </c>
      <c r="R1019">
        <v>1.4200000166893005</v>
      </c>
      <c r="S1019" s="2">
        <v>28.559360504150391</v>
      </c>
      <c r="T1019" s="2">
        <v>24.899599075317383</v>
      </c>
      <c r="U1019" s="2">
        <v>30.776872634887695</v>
      </c>
      <c r="V1019" s="2">
        <v>399.822021484375</v>
      </c>
      <c r="W1019" s="2">
        <v>374.71469116210937</v>
      </c>
      <c r="X1019" s="2">
        <v>13.115103721618652</v>
      </c>
      <c r="Y1019" s="2">
        <v>19.744804382324219</v>
      </c>
      <c r="Z1019" s="2">
        <v>31.02684211730957</v>
      </c>
      <c r="AA1019" s="2">
        <v>46.710948944091797</v>
      </c>
      <c r="AB1019" s="2">
        <v>350.34646606445313</v>
      </c>
      <c r="AC1019" s="2">
        <v>1499.28662109375</v>
      </c>
      <c r="AD1019" s="2">
        <v>0.23628777265548706</v>
      </c>
      <c r="AE1019" s="2">
        <v>92.745262145996094</v>
      </c>
      <c r="AF1019" s="2">
        <v>-1.6448867321014404</v>
      </c>
      <c r="AG1019" s="2">
        <v>-0.15489770472049713</v>
      </c>
      <c r="AH1019" s="2">
        <v>0.66666668653488159</v>
      </c>
      <c r="AI1019" s="2">
        <v>-0.21956524252891541</v>
      </c>
      <c r="AJ1019" s="2">
        <v>2.737391471862793</v>
      </c>
      <c r="AK1019" s="2">
        <v>1</v>
      </c>
      <c r="AL1019" s="2">
        <v>0</v>
      </c>
      <c r="AM1019" s="2">
        <v>0.15999999642372131</v>
      </c>
      <c r="AN1019" s="2">
        <v>111115</v>
      </c>
      <c r="AO1019">
        <v>0.58391077677408842</v>
      </c>
      <c r="AP1019">
        <v>3.9491284309214943E-3</v>
      </c>
      <c r="AQ1019">
        <v>298.04959907531736</v>
      </c>
      <c r="AR1019">
        <v>301.70936050415037</v>
      </c>
      <c r="AS1019">
        <v>239.88585401313321</v>
      </c>
      <c r="AT1019">
        <v>1.2827448642754526</v>
      </c>
      <c r="AU1019">
        <v>3.1606943439066182</v>
      </c>
      <c r="AV1019">
        <v>34.07930788886199</v>
      </c>
      <c r="AW1019">
        <v>14.334503506537772</v>
      </c>
      <c r="AX1019">
        <v>26.729479789733887</v>
      </c>
      <c r="AY1019">
        <v>3.5226856691090087</v>
      </c>
      <c r="AZ1019">
        <v>0.26808387630232172</v>
      </c>
      <c r="BA1019">
        <v>1.8312370584600721</v>
      </c>
      <c r="BB1019">
        <v>1.6914486106489366</v>
      </c>
      <c r="BC1019">
        <v>0.17222643675207785</v>
      </c>
      <c r="BD1019">
        <v>26.947738967753207</v>
      </c>
      <c r="BE1019">
        <v>0.77540728742483067</v>
      </c>
      <c r="BF1019">
        <v>64.935123693309379</v>
      </c>
      <c r="BG1019">
        <v>362.18379707020125</v>
      </c>
      <c r="BH1019">
        <v>2.363128266934509E-2</v>
      </c>
    </row>
    <row r="1020" spans="1:60" x14ac:dyDescent="0.25">
      <c r="A1020" s="6" t="s">
        <v>554</v>
      </c>
      <c r="B1020" t="s">
        <v>1364</v>
      </c>
      <c r="C1020" s="6">
        <v>150302</v>
      </c>
      <c r="D1020" t="s">
        <v>1393</v>
      </c>
      <c r="F1020" s="2" t="s">
        <v>1416</v>
      </c>
      <c r="G1020" s="2">
        <v>28728.499998938292</v>
      </c>
      <c r="H1020" s="2">
        <v>0</v>
      </c>
      <c r="I1020">
        <v>28.401139735585058</v>
      </c>
      <c r="J1020">
        <v>0.33784961422186516</v>
      </c>
      <c r="K1020">
        <v>1550.6346053640968</v>
      </c>
      <c r="L1020">
        <v>3.9772429008569721</v>
      </c>
      <c r="M1020">
        <v>1.3154141009982925</v>
      </c>
      <c r="N1020">
        <v>24.792098999023438</v>
      </c>
      <c r="O1020" s="2">
        <v>6</v>
      </c>
      <c r="P1020">
        <v>1.4200000166893005</v>
      </c>
      <c r="Q1020" s="2">
        <v>0</v>
      </c>
      <c r="R1020">
        <v>1.4200000166893005</v>
      </c>
      <c r="S1020" s="2">
        <v>28.476051330566406</v>
      </c>
      <c r="T1020" s="2">
        <v>24.792098999023438</v>
      </c>
      <c r="U1020" s="2">
        <v>30.684303283691406</v>
      </c>
      <c r="V1020" s="2">
        <v>1810.5130615234375</v>
      </c>
      <c r="W1020" s="2">
        <v>1749.95556640625</v>
      </c>
      <c r="X1020" s="2">
        <v>13.000943183898926</v>
      </c>
      <c r="Y1020" s="2">
        <v>19.67811393737793</v>
      </c>
      <c r="Z1020" s="2">
        <v>30.906148910522461</v>
      </c>
      <c r="AA1020" s="2">
        <v>46.779273986816406</v>
      </c>
      <c r="AB1020" s="2">
        <v>350.35601806640625</v>
      </c>
      <c r="AC1020" s="2">
        <v>1499.4210205078125</v>
      </c>
      <c r="AD1020" s="2">
        <v>0.10712939500808716</v>
      </c>
      <c r="AE1020" s="2">
        <v>92.74591064453125</v>
      </c>
      <c r="AF1020" s="2">
        <v>-20.665077209472656</v>
      </c>
      <c r="AG1020" s="2">
        <v>-0.10681410133838654</v>
      </c>
      <c r="AH1020" s="2">
        <v>0.66666668653488159</v>
      </c>
      <c r="AI1020" s="2">
        <v>-0.21956524252891541</v>
      </c>
      <c r="AJ1020" s="2">
        <v>2.737391471862793</v>
      </c>
      <c r="AK1020" s="2">
        <v>1</v>
      </c>
      <c r="AL1020" s="2">
        <v>0</v>
      </c>
      <c r="AM1020" s="2">
        <v>0.15999999642372131</v>
      </c>
      <c r="AN1020" s="2">
        <v>111115</v>
      </c>
      <c r="AO1020">
        <v>0.58392669677734366</v>
      </c>
      <c r="AP1020">
        <v>3.9772429008569721E-3</v>
      </c>
      <c r="AQ1020">
        <v>297.94209899902341</v>
      </c>
      <c r="AR1020">
        <v>301.62605133056638</v>
      </c>
      <c r="AS1020">
        <v>239.90735791890256</v>
      </c>
      <c r="AT1020">
        <v>1.2713422355512094</v>
      </c>
      <c r="AU1020">
        <v>3.140478697887251</v>
      </c>
      <c r="AV1020">
        <v>33.861101541434152</v>
      </c>
      <c r="AW1020">
        <v>14.182987604056223</v>
      </c>
      <c r="AX1020">
        <v>26.634075164794922</v>
      </c>
      <c r="AY1020">
        <v>3.5029553253387502</v>
      </c>
      <c r="AZ1020">
        <v>0.27291666442757678</v>
      </c>
      <c r="BA1020">
        <v>1.8250645968889585</v>
      </c>
      <c r="BB1020">
        <v>1.6778907284497917</v>
      </c>
      <c r="BC1020">
        <v>0.17541940379690704</v>
      </c>
      <c r="BD1020">
        <v>143.8150185514165</v>
      </c>
      <c r="BE1020">
        <v>0.88609941596889608</v>
      </c>
      <c r="BF1020">
        <v>65.233769448854545</v>
      </c>
      <c r="BG1020">
        <v>1722.954483172158</v>
      </c>
      <c r="BH1020">
        <v>1.0753118667330074E-2</v>
      </c>
    </row>
    <row r="1021" spans="1:60" x14ac:dyDescent="0.25">
      <c r="A1021" s="6" t="s">
        <v>554</v>
      </c>
      <c r="B1021" t="s">
        <v>1426</v>
      </c>
      <c r="C1021" s="6">
        <v>150304</v>
      </c>
      <c r="D1021" t="s">
        <v>1418</v>
      </c>
      <c r="F1021" s="2" t="s">
        <v>1429</v>
      </c>
      <c r="G1021" s="2">
        <v>8588.5000104941428</v>
      </c>
      <c r="H1021" s="2">
        <v>0</v>
      </c>
      <c r="I1021">
        <v>3.2743558322114343</v>
      </c>
      <c r="J1021">
        <v>2.4685362013277212E-2</v>
      </c>
      <c r="K1021">
        <v>169.48283704425535</v>
      </c>
      <c r="L1021">
        <v>0.34479510205747704</v>
      </c>
      <c r="M1021">
        <v>1.2721438729491008</v>
      </c>
      <c r="N1021">
        <v>24.74519157409668</v>
      </c>
      <c r="O1021" s="2">
        <v>6</v>
      </c>
      <c r="P1021">
        <v>1.4200000166893005</v>
      </c>
      <c r="Q1021" s="2">
        <v>0</v>
      </c>
      <c r="R1021">
        <v>1.4200000166893005</v>
      </c>
      <c r="S1021" s="2">
        <v>25.229633331298828</v>
      </c>
      <c r="T1021" s="2">
        <v>24.74519157409668</v>
      </c>
      <c r="U1021" s="2">
        <v>26.06939697265625</v>
      </c>
      <c r="V1021" s="2">
        <v>401.44317626953125</v>
      </c>
      <c r="W1021" s="2">
        <v>391.23040771484375</v>
      </c>
      <c r="X1021" s="2">
        <v>19.196626663208008</v>
      </c>
      <c r="Y1021" s="2">
        <v>20.208623886108398</v>
      </c>
      <c r="Z1021" s="2">
        <v>54.798938751220703</v>
      </c>
      <c r="AA1021" s="2">
        <v>57.687797546386719</v>
      </c>
      <c r="AB1021" s="2">
        <v>200.29339599609375</v>
      </c>
      <c r="AC1021" s="2">
        <v>1499.2156982421875</v>
      </c>
      <c r="AD1021" s="2">
        <v>0.11313494294881821</v>
      </c>
      <c r="AE1021" s="2">
        <v>92.017608642578125</v>
      </c>
      <c r="AF1021" s="2">
        <v>3.174551248550415</v>
      </c>
      <c r="AG1021" s="2">
        <v>-0.1094411313533783</v>
      </c>
      <c r="AH1021" s="2">
        <v>1</v>
      </c>
      <c r="AI1021" s="2">
        <v>-0.21956524252891541</v>
      </c>
      <c r="AJ1021" s="2">
        <v>2.737391471862793</v>
      </c>
      <c r="AK1021" s="2">
        <v>1</v>
      </c>
      <c r="AL1021" s="2">
        <v>0</v>
      </c>
      <c r="AM1021" s="2">
        <v>0.15999999642372131</v>
      </c>
      <c r="AN1021" s="2">
        <v>111115</v>
      </c>
      <c r="AO1021">
        <v>0.33382232666015621</v>
      </c>
      <c r="AP1021">
        <v>3.4479510205747706E-4</v>
      </c>
      <c r="AQ1021">
        <v>297.89519157409666</v>
      </c>
      <c r="AR1021">
        <v>298.37963333129881</v>
      </c>
      <c r="AS1021">
        <v>239.87450635713685</v>
      </c>
      <c r="AT1021">
        <v>2.7281587197517827</v>
      </c>
      <c r="AU1021">
        <v>3.1316931169060798</v>
      </c>
      <c r="AV1021">
        <v>34.03362859678785</v>
      </c>
      <c r="AW1021">
        <v>13.825004710679451</v>
      </c>
      <c r="AX1021">
        <v>24.987412452697754</v>
      </c>
      <c r="AY1021">
        <v>3.1772921573842039</v>
      </c>
      <c r="AZ1021">
        <v>2.426356284045399E-2</v>
      </c>
      <c r="BA1021">
        <v>1.859549243956979</v>
      </c>
      <c r="BB1021">
        <v>1.3177429134272249</v>
      </c>
      <c r="BC1021">
        <v>1.5202066982032546E-2</v>
      </c>
      <c r="BD1021">
        <v>15.595405370772131</v>
      </c>
      <c r="BE1021">
        <v>0.43320466329341756</v>
      </c>
      <c r="BF1021">
        <v>58.959434893833659</v>
      </c>
      <c r="BG1021">
        <v>388.11746382644054</v>
      </c>
      <c r="BH1021">
        <v>4.9741170522243005E-3</v>
      </c>
    </row>
    <row r="1022" spans="1:60" x14ac:dyDescent="0.25">
      <c r="A1022" s="6" t="s">
        <v>554</v>
      </c>
      <c r="B1022" t="s">
        <v>1426</v>
      </c>
      <c r="C1022" s="6">
        <v>150304</v>
      </c>
      <c r="D1022" t="s">
        <v>1418</v>
      </c>
      <c r="F1022" s="2" t="s">
        <v>1430</v>
      </c>
      <c r="G1022" s="2">
        <v>8871.5000113211572</v>
      </c>
      <c r="H1022" s="2">
        <v>0</v>
      </c>
      <c r="I1022">
        <v>14.590665234758966</v>
      </c>
      <c r="J1022">
        <v>3.1927533499930577E-2</v>
      </c>
      <c r="K1022">
        <v>979.63892517327838</v>
      </c>
      <c r="L1022">
        <v>0.42791143087747574</v>
      </c>
      <c r="M1022">
        <v>1.2269407858020718</v>
      </c>
      <c r="N1022">
        <v>24.577642440795898</v>
      </c>
      <c r="O1022" s="2">
        <v>6</v>
      </c>
      <c r="P1022">
        <v>1.4200000166893005</v>
      </c>
      <c r="Q1022" s="2">
        <v>0</v>
      </c>
      <c r="R1022">
        <v>1.4200000166893005</v>
      </c>
      <c r="S1022" s="2">
        <v>25.193933486938477</v>
      </c>
      <c r="T1022" s="2">
        <v>24.577642440795898</v>
      </c>
      <c r="U1022" s="2">
        <v>26.070249557495117</v>
      </c>
      <c r="V1022" s="2">
        <v>1800.734375</v>
      </c>
      <c r="W1022" s="2">
        <v>1754.7880859375</v>
      </c>
      <c r="X1022" s="2">
        <v>19.104959487915039</v>
      </c>
      <c r="Y1022" s="2">
        <v>20.360414505004883</v>
      </c>
      <c r="Z1022" s="2">
        <v>54.654144287109375</v>
      </c>
      <c r="AA1022" s="2">
        <v>58.245658874511719</v>
      </c>
      <c r="AB1022" s="2">
        <v>200.34121704101562</v>
      </c>
      <c r="AC1022" s="2">
        <v>1500.017578125</v>
      </c>
      <c r="AD1022" s="2">
        <v>1.6019569709897041E-2</v>
      </c>
      <c r="AE1022" s="2">
        <v>92.019058227539063</v>
      </c>
      <c r="AF1022" s="2">
        <v>-8.7073087692260742</v>
      </c>
      <c r="AG1022" s="2">
        <v>-0.10749124735593796</v>
      </c>
      <c r="AH1022" s="2">
        <v>0.66666668653488159</v>
      </c>
      <c r="AI1022" s="2">
        <v>-0.21956524252891541</v>
      </c>
      <c r="AJ1022" s="2">
        <v>2.737391471862793</v>
      </c>
      <c r="AK1022" s="2">
        <v>1</v>
      </c>
      <c r="AL1022" s="2">
        <v>0</v>
      </c>
      <c r="AM1022" s="2">
        <v>0.15999999642372131</v>
      </c>
      <c r="AN1022" s="2">
        <v>111115</v>
      </c>
      <c r="AO1022">
        <v>0.3339020284016927</v>
      </c>
      <c r="AP1022">
        <v>4.2791143087747574E-4</v>
      </c>
      <c r="AQ1022">
        <v>297.72764244079588</v>
      </c>
      <c r="AR1022">
        <v>298.34393348693845</v>
      </c>
      <c r="AS1022">
        <v>240.00280713551911</v>
      </c>
      <c r="AT1022">
        <v>2.7046137956403755</v>
      </c>
      <c r="AU1022">
        <v>3.1004869536749471</v>
      </c>
      <c r="AV1022">
        <v>33.693965287150121</v>
      </c>
      <c r="AW1022">
        <v>13.333550782145238</v>
      </c>
      <c r="AX1022">
        <v>24.885787963867188</v>
      </c>
      <c r="AY1022">
        <v>3.1580907811320271</v>
      </c>
      <c r="AZ1022">
        <v>3.1225454807879909E-2</v>
      </c>
      <c r="BA1022">
        <v>1.8735461678728753</v>
      </c>
      <c r="BB1022">
        <v>1.2845446132591518</v>
      </c>
      <c r="BC1022">
        <v>1.9577795204311913E-2</v>
      </c>
      <c r="BD1022">
        <v>90.145451297483689</v>
      </c>
      <c r="BE1022">
        <v>0.5582662277137036</v>
      </c>
      <c r="BF1022">
        <v>60.222599809957025</v>
      </c>
      <c r="BG1022">
        <v>1740.9166790111476</v>
      </c>
      <c r="BH1022">
        <v>5.0472708084630591E-3</v>
      </c>
    </row>
    <row r="1023" spans="1:60" x14ac:dyDescent="0.25">
      <c r="A1023" s="6" t="s">
        <v>554</v>
      </c>
      <c r="B1023" t="s">
        <v>1426</v>
      </c>
      <c r="C1023" s="6">
        <v>150304</v>
      </c>
      <c r="D1023" t="s">
        <v>1417</v>
      </c>
      <c r="F1023" s="2" t="s">
        <v>1427</v>
      </c>
      <c r="G1023" s="2">
        <v>4024.0000117346644</v>
      </c>
      <c r="H1023" s="2">
        <v>0</v>
      </c>
      <c r="I1023">
        <v>6.9090003778323954</v>
      </c>
      <c r="J1023">
        <v>0.10554293770190668</v>
      </c>
      <c r="K1023">
        <v>256.73139754730482</v>
      </c>
      <c r="L1023">
        <v>1.8407824858320863</v>
      </c>
      <c r="M1023">
        <v>1.6814267802142639</v>
      </c>
      <c r="N1023">
        <v>24.816112518310547</v>
      </c>
      <c r="O1023" s="2">
        <v>6</v>
      </c>
      <c r="P1023">
        <v>1.4200000166893005</v>
      </c>
      <c r="Q1023" s="2">
        <v>0</v>
      </c>
      <c r="R1023">
        <v>1.4200000166893005</v>
      </c>
      <c r="S1023" s="2">
        <v>27.995393753051758</v>
      </c>
      <c r="T1023" s="2">
        <v>24.816112518310547</v>
      </c>
      <c r="U1023" s="2">
        <v>30.103775024414063</v>
      </c>
      <c r="V1023" s="2">
        <v>400.42678833007812</v>
      </c>
      <c r="W1023" s="2">
        <v>377.54879760742187</v>
      </c>
      <c r="X1023" s="2">
        <v>10.450943946838379</v>
      </c>
      <c r="Y1023" s="2">
        <v>15.901210784912109</v>
      </c>
      <c r="Z1023" s="2">
        <v>25.354696273803711</v>
      </c>
      <c r="AA1023" s="2">
        <v>38.577411651611328</v>
      </c>
      <c r="AB1023" s="2">
        <v>199.4227294921875</v>
      </c>
      <c r="AC1023" s="2">
        <v>1500.109130859375</v>
      </c>
      <c r="AD1023" s="2">
        <v>0.26131975650787354</v>
      </c>
      <c r="AE1023" s="2">
        <v>92.040657043457031</v>
      </c>
      <c r="AF1023" s="2">
        <v>0.76269721984863281</v>
      </c>
      <c r="AG1023" s="2">
        <v>-0.12355694174766541</v>
      </c>
      <c r="AH1023" s="2">
        <v>0.66666668653488159</v>
      </c>
      <c r="AI1023" s="2">
        <v>-0.21956524252891541</v>
      </c>
      <c r="AJ1023" s="2">
        <v>2.737391471862793</v>
      </c>
      <c r="AK1023" s="2">
        <v>1</v>
      </c>
      <c r="AL1023" s="2">
        <v>0</v>
      </c>
      <c r="AM1023" s="2">
        <v>0.15999999642372131</v>
      </c>
      <c r="AN1023" s="2">
        <v>111115</v>
      </c>
      <c r="AO1023">
        <v>0.33237121582031243</v>
      </c>
      <c r="AP1023">
        <v>1.8407824858320862E-3</v>
      </c>
      <c r="AQ1023">
        <v>297.96611251831052</v>
      </c>
      <c r="AR1023">
        <v>301.14539375305174</v>
      </c>
      <c r="AS1023">
        <v>240.01745557269169</v>
      </c>
      <c r="AT1023">
        <v>2.3186565266012527</v>
      </c>
      <c r="AU1023">
        <v>3.1449846686440797</v>
      </c>
      <c r="AV1023">
        <v>34.169515621332145</v>
      </c>
      <c r="AW1023">
        <v>18.268304836420036</v>
      </c>
      <c r="AX1023">
        <v>26.405753135681152</v>
      </c>
      <c r="AY1023">
        <v>3.4561280147468021</v>
      </c>
      <c r="AZ1023">
        <v>9.8241070739272462E-2</v>
      </c>
      <c r="BA1023">
        <v>1.4635578884298157</v>
      </c>
      <c r="BB1023">
        <v>1.9925701263169864</v>
      </c>
      <c r="BC1023">
        <v>6.2017443772830541E-2</v>
      </c>
      <c r="BD1023">
        <v>23.629726513938909</v>
      </c>
      <c r="BE1023">
        <v>0.679995272595878</v>
      </c>
      <c r="BF1023">
        <v>48.95720200395138</v>
      </c>
      <c r="BG1023">
        <v>370.98038183245603</v>
      </c>
      <c r="BH1023">
        <v>9.1176068522048435E-3</v>
      </c>
    </row>
    <row r="1024" spans="1:60" x14ac:dyDescent="0.25">
      <c r="A1024" s="6" t="s">
        <v>554</v>
      </c>
      <c r="B1024" t="s">
        <v>1426</v>
      </c>
      <c r="C1024" s="6">
        <v>150304</v>
      </c>
      <c r="D1024" t="s">
        <v>1417</v>
      </c>
      <c r="F1024" s="2" t="s">
        <v>1428</v>
      </c>
      <c r="G1024" s="2">
        <v>4278.5000114105642</v>
      </c>
      <c r="H1024" s="2">
        <v>0</v>
      </c>
      <c r="I1024">
        <v>20.925896162760385</v>
      </c>
      <c r="J1024">
        <v>0.10422405438644256</v>
      </c>
      <c r="K1024">
        <v>1339.5466424836341</v>
      </c>
      <c r="L1024">
        <v>1.840879599574454</v>
      </c>
      <c r="M1024">
        <v>1.6987691966406684</v>
      </c>
      <c r="N1024">
        <v>25.476602554321289</v>
      </c>
      <c r="O1024" s="2">
        <v>6</v>
      </c>
      <c r="P1024">
        <v>1.4200000166893005</v>
      </c>
      <c r="Q1024" s="2">
        <v>0</v>
      </c>
      <c r="R1024">
        <v>1.4200000166893005</v>
      </c>
      <c r="S1024" s="2">
        <v>27.651409149169922</v>
      </c>
      <c r="T1024" s="2">
        <v>25.476602554321289</v>
      </c>
      <c r="U1024" s="2">
        <v>29.080173492431641</v>
      </c>
      <c r="V1024" s="2">
        <v>1799.5693359375</v>
      </c>
      <c r="W1024" s="2">
        <v>1727.0350341796875</v>
      </c>
      <c r="X1024" s="2">
        <v>11.642097473144531</v>
      </c>
      <c r="Y1024" s="2">
        <v>17.086797714233398</v>
      </c>
      <c r="Z1024" s="2">
        <v>28.812015533447266</v>
      </c>
      <c r="AA1024" s="2">
        <v>42.286636352539062</v>
      </c>
      <c r="AB1024" s="2">
        <v>199.39663696289062</v>
      </c>
      <c r="AC1024" s="2">
        <v>1499.3419189453125</v>
      </c>
      <c r="AD1024" s="2">
        <v>5.7068672031164169E-2</v>
      </c>
      <c r="AE1024" s="2">
        <v>92.023521423339844</v>
      </c>
      <c r="AF1024" s="2">
        <v>-12.364494323730469</v>
      </c>
      <c r="AG1024" s="2">
        <v>-0.11685509234666824</v>
      </c>
      <c r="AH1024" s="2">
        <v>0.66666668653488159</v>
      </c>
      <c r="AI1024" s="2">
        <v>-0.21956524252891541</v>
      </c>
      <c r="AJ1024" s="2">
        <v>2.737391471862793</v>
      </c>
      <c r="AK1024" s="2">
        <v>1</v>
      </c>
      <c r="AL1024" s="2">
        <v>0</v>
      </c>
      <c r="AM1024" s="2">
        <v>0.15999999642372131</v>
      </c>
      <c r="AN1024" s="2">
        <v>111115</v>
      </c>
      <c r="AO1024">
        <v>0.33232772827148432</v>
      </c>
      <c r="AP1024">
        <v>1.840879599574454E-3</v>
      </c>
      <c r="AQ1024">
        <v>298.62660255432127</v>
      </c>
      <c r="AR1024">
        <v>300.8014091491699</v>
      </c>
      <c r="AS1024">
        <v>239.89470166918545</v>
      </c>
      <c r="AT1024">
        <v>2.1777793447476279</v>
      </c>
      <c r="AU1024">
        <v>3.2711564921526999</v>
      </c>
      <c r="AV1024">
        <v>35.546960620038163</v>
      </c>
      <c r="AW1024">
        <v>18.460162905804765</v>
      </c>
      <c r="AX1024">
        <v>26.564005851745605</v>
      </c>
      <c r="AY1024">
        <v>3.4885260210250055</v>
      </c>
      <c r="AZ1024">
        <v>9.7097376807415953E-2</v>
      </c>
      <c r="BA1024">
        <v>1.5723872955120315</v>
      </c>
      <c r="BB1024">
        <v>1.916138725512974</v>
      </c>
      <c r="BC1024">
        <v>6.1288287587948964E-2</v>
      </c>
      <c r="BD1024">
        <v>123.26979915215566</v>
      </c>
      <c r="BE1024">
        <v>0.7756337398910359</v>
      </c>
      <c r="BF1024">
        <v>50.311607325890371</v>
      </c>
      <c r="BG1024">
        <v>1707.1406965122903</v>
      </c>
      <c r="BH1024">
        <v>6.1671277173233089E-3</v>
      </c>
    </row>
    <row r="1025" spans="1:60" x14ac:dyDescent="0.25">
      <c r="A1025" s="6" t="s">
        <v>554</v>
      </c>
      <c r="B1025" t="s">
        <v>1426</v>
      </c>
      <c r="C1025" s="6">
        <v>150304</v>
      </c>
      <c r="D1025" t="s">
        <v>1419</v>
      </c>
    </row>
    <row r="1026" spans="1:60" x14ac:dyDescent="0.25">
      <c r="A1026" s="6" t="s">
        <v>554</v>
      </c>
      <c r="B1026" t="s">
        <v>1426</v>
      </c>
      <c r="C1026" s="6">
        <v>150304</v>
      </c>
      <c r="D1026" t="s">
        <v>1419</v>
      </c>
    </row>
    <row r="1027" spans="1:60" x14ac:dyDescent="0.25">
      <c r="A1027" s="6" t="s">
        <v>554</v>
      </c>
      <c r="B1027" t="s">
        <v>1426</v>
      </c>
      <c r="C1027" s="6">
        <v>150304</v>
      </c>
      <c r="D1027" t="s">
        <v>1421</v>
      </c>
      <c r="F1027" s="2" t="s">
        <v>1433</v>
      </c>
      <c r="G1027" s="2">
        <v>11277.000011779368</v>
      </c>
      <c r="H1027" s="2">
        <v>0</v>
      </c>
      <c r="I1027">
        <v>2.5041412121851079</v>
      </c>
      <c r="J1027">
        <v>1.9750525818113217E-2</v>
      </c>
      <c r="K1027">
        <v>181.96644822827614</v>
      </c>
      <c r="L1027">
        <v>0.30031042431772909</v>
      </c>
      <c r="M1027">
        <v>1.3782016248553952</v>
      </c>
      <c r="N1027">
        <v>24.855823516845703</v>
      </c>
      <c r="O1027" s="2">
        <v>6</v>
      </c>
      <c r="P1027">
        <v>1.4200000166893005</v>
      </c>
      <c r="Q1027" s="2">
        <v>0</v>
      </c>
      <c r="R1027">
        <v>1.4200000166893005</v>
      </c>
      <c r="S1027" s="2">
        <v>26.636341094970703</v>
      </c>
      <c r="T1027" s="2">
        <v>24.855823516845703</v>
      </c>
      <c r="U1027" s="2">
        <v>28.069711685180664</v>
      </c>
      <c r="V1027" s="2">
        <v>402.19326782226562</v>
      </c>
      <c r="W1027" s="2">
        <v>394.337890625</v>
      </c>
      <c r="X1027" s="2">
        <v>18.432500839233398</v>
      </c>
      <c r="Y1027" s="2">
        <v>19.314647674560547</v>
      </c>
      <c r="Z1027" s="2">
        <v>48.330242156982422</v>
      </c>
      <c r="AA1027" s="2">
        <v>50.643245697021484</v>
      </c>
      <c r="AB1027" s="2">
        <v>200.31361389160156</v>
      </c>
      <c r="AC1027" s="2">
        <v>1501.1177978515625</v>
      </c>
      <c r="AD1027" s="2">
        <v>0.31637772917747498</v>
      </c>
      <c r="AE1027" s="2">
        <v>91.860176086425781</v>
      </c>
      <c r="AF1027" s="2">
        <v>1.8469724655151367</v>
      </c>
      <c r="AG1027" s="2">
        <v>-0.11351102590560913</v>
      </c>
      <c r="AH1027" s="2">
        <v>1</v>
      </c>
      <c r="AI1027" s="2">
        <v>-0.21956524252891541</v>
      </c>
      <c r="AJ1027" s="2">
        <v>2.737391471862793</v>
      </c>
      <c r="AK1027" s="2">
        <v>1</v>
      </c>
      <c r="AL1027" s="2">
        <v>0</v>
      </c>
      <c r="AM1027" s="2">
        <v>0.15999999642372131</v>
      </c>
      <c r="AN1027" s="2">
        <v>111115</v>
      </c>
      <c r="AO1027">
        <v>0.33385602315266927</v>
      </c>
      <c r="AP1027">
        <v>3.003104243177291E-4</v>
      </c>
      <c r="AQ1027">
        <v>298.00582351684568</v>
      </c>
      <c r="AR1027">
        <v>299.78634109497068</v>
      </c>
      <c r="AS1027">
        <v>240.17884228783441</v>
      </c>
      <c r="AT1027">
        <v>2.9318237162517029</v>
      </c>
      <c r="AU1027">
        <v>3.1524485612878013</v>
      </c>
      <c r="AV1027">
        <v>34.317902442532329</v>
      </c>
      <c r="AW1027">
        <v>15.003254767971782</v>
      </c>
      <c r="AX1027">
        <v>25.746082305908203</v>
      </c>
      <c r="AY1027">
        <v>3.3238911448606459</v>
      </c>
      <c r="AZ1027">
        <v>1.9479587722536881E-2</v>
      </c>
      <c r="BA1027">
        <v>1.7742469364324061</v>
      </c>
      <c r="BB1027">
        <v>1.5496442084282398</v>
      </c>
      <c r="BC1027">
        <v>1.2198797932605936E-2</v>
      </c>
      <c r="BD1027">
        <v>16.715469976070928</v>
      </c>
      <c r="BE1027">
        <v>0.46144804380799193</v>
      </c>
      <c r="BF1027">
        <v>55.693136222967851</v>
      </c>
      <c r="BG1027">
        <v>391.95719302167765</v>
      </c>
      <c r="BH1027">
        <v>3.5581303299123245E-3</v>
      </c>
    </row>
    <row r="1028" spans="1:60" x14ac:dyDescent="0.25">
      <c r="A1028" s="6" t="s">
        <v>554</v>
      </c>
      <c r="B1028" t="s">
        <v>1426</v>
      </c>
      <c r="C1028" s="6">
        <v>150304</v>
      </c>
      <c r="D1028" t="s">
        <v>1421</v>
      </c>
      <c r="F1028" s="2" t="s">
        <v>1434</v>
      </c>
      <c r="G1028" s="2">
        <v>11502.000011600554</v>
      </c>
      <c r="H1028" s="2">
        <v>0</v>
      </c>
      <c r="I1028">
        <v>11.901549777563281</v>
      </c>
      <c r="J1028">
        <v>2.3434091794421311E-2</v>
      </c>
      <c r="K1028">
        <v>911.15151010526233</v>
      </c>
      <c r="L1028">
        <v>0.35581935232746864</v>
      </c>
      <c r="M1028">
        <v>1.3799240773219807</v>
      </c>
      <c r="N1028">
        <v>24.908864974975586</v>
      </c>
      <c r="O1028" s="2">
        <v>6</v>
      </c>
      <c r="P1028">
        <v>1.4200000166893005</v>
      </c>
      <c r="Q1028" s="2">
        <v>0</v>
      </c>
      <c r="R1028">
        <v>1.4200000166893005</v>
      </c>
      <c r="S1028" s="2">
        <v>26.683591842651367</v>
      </c>
      <c r="T1028" s="2">
        <v>24.908864974975586</v>
      </c>
      <c r="U1028" s="2">
        <v>28.064098358154297</v>
      </c>
      <c r="V1028" s="2">
        <v>1805.76708984375</v>
      </c>
      <c r="W1028" s="2">
        <v>1768.2379150390625</v>
      </c>
      <c r="X1028" s="2">
        <v>18.355894088745117</v>
      </c>
      <c r="Y1028" s="2">
        <v>19.400888442993164</v>
      </c>
      <c r="Z1028" s="2">
        <v>48.005062103271484</v>
      </c>
      <c r="AA1028" s="2">
        <v>50.737972259521484</v>
      </c>
      <c r="AB1028" s="2">
        <v>200.33570861816406</v>
      </c>
      <c r="AC1028" s="2">
        <v>1500.27685546875</v>
      </c>
      <c r="AD1028" s="2">
        <v>0.18622399866580963</v>
      </c>
      <c r="AE1028" s="2">
        <v>91.878166198730469</v>
      </c>
      <c r="AF1028" s="2">
        <v>-12.674670219421387</v>
      </c>
      <c r="AG1028" s="2">
        <v>-0.11260589212179184</v>
      </c>
      <c r="AH1028" s="2">
        <v>0.66666668653488159</v>
      </c>
      <c r="AI1028" s="2">
        <v>-0.21956524252891541</v>
      </c>
      <c r="AJ1028" s="2">
        <v>2.737391471862793</v>
      </c>
      <c r="AK1028" s="2">
        <v>1</v>
      </c>
      <c r="AL1028" s="2">
        <v>0</v>
      </c>
      <c r="AM1028" s="2">
        <v>0.15999999642372131</v>
      </c>
      <c r="AN1028" s="2">
        <v>111115</v>
      </c>
      <c r="AO1028">
        <v>0.33389284769694005</v>
      </c>
      <c r="AP1028">
        <v>3.5581935232746864E-4</v>
      </c>
      <c r="AQ1028">
        <v>298.05886497497556</v>
      </c>
      <c r="AR1028">
        <v>299.83359184265134</v>
      </c>
      <c r="AS1028">
        <v>240.04429150959186</v>
      </c>
      <c r="AT1028">
        <v>2.9003455838461489</v>
      </c>
      <c r="AU1028">
        <v>3.1624421300903358</v>
      </c>
      <c r="AV1028">
        <v>34.419952649577731</v>
      </c>
      <c r="AW1028">
        <v>15.019064206584567</v>
      </c>
      <c r="AX1028">
        <v>25.796228408813477</v>
      </c>
      <c r="AY1028">
        <v>3.3337857893393124</v>
      </c>
      <c r="AZ1028">
        <v>2.3053640303770148E-2</v>
      </c>
      <c r="BA1028">
        <v>1.7825180527683551</v>
      </c>
      <c r="BB1028">
        <v>1.5512677365709573</v>
      </c>
      <c r="BC1028">
        <v>1.4442230108017309E-2</v>
      </c>
      <c r="BD1028">
        <v>83.71492987767553</v>
      </c>
      <c r="BE1028">
        <v>0.51528784806377925</v>
      </c>
      <c r="BF1028">
        <v>55.886535237396174</v>
      </c>
      <c r="BG1028">
        <v>1756.9230615102783</v>
      </c>
      <c r="BH1028">
        <v>3.7858025521712558E-3</v>
      </c>
    </row>
    <row r="1029" spans="1:60" x14ac:dyDescent="0.25">
      <c r="A1029" s="6" t="s">
        <v>554</v>
      </c>
      <c r="B1029" t="s">
        <v>1426</v>
      </c>
      <c r="C1029" s="6">
        <v>150304</v>
      </c>
      <c r="D1029" t="s">
        <v>1420</v>
      </c>
      <c r="F1029" s="2" t="s">
        <v>1431</v>
      </c>
      <c r="G1029" s="2">
        <v>10542.500011835247</v>
      </c>
      <c r="H1029" s="2">
        <v>0</v>
      </c>
      <c r="I1029">
        <v>2.9673053976231096</v>
      </c>
      <c r="J1029">
        <v>2.42126429363991E-2</v>
      </c>
      <c r="K1029">
        <v>186.20323641910602</v>
      </c>
      <c r="L1029">
        <v>0.38074925116230623</v>
      </c>
      <c r="M1029">
        <v>1.4296445720543953</v>
      </c>
      <c r="N1029">
        <v>25.351781845092773</v>
      </c>
      <c r="O1029" s="2">
        <v>6</v>
      </c>
      <c r="P1029">
        <v>1.4200000166893005</v>
      </c>
      <c r="Q1029" s="2">
        <v>0</v>
      </c>
      <c r="R1029">
        <v>1.4200000166893005</v>
      </c>
      <c r="S1029" s="2">
        <v>26.8458251953125</v>
      </c>
      <c r="T1029" s="2">
        <v>25.351781845092773</v>
      </c>
      <c r="U1029" s="2">
        <v>28.065357208251953</v>
      </c>
      <c r="V1029" s="2">
        <v>401.86831665039062</v>
      </c>
      <c r="W1029" s="2">
        <v>392.53604125976562</v>
      </c>
      <c r="X1029" s="2">
        <v>18.652877807617188</v>
      </c>
      <c r="Y1029" s="2">
        <v>19.7703857421875</v>
      </c>
      <c r="Z1029" s="2">
        <v>48.341411590576172</v>
      </c>
      <c r="AA1029" s="2">
        <v>51.237579345703125</v>
      </c>
      <c r="AB1029" s="2">
        <v>200.38606262207031</v>
      </c>
      <c r="AC1029" s="2">
        <v>1499.0413818359375</v>
      </c>
      <c r="AD1029" s="2">
        <v>5.1060136407613754E-2</v>
      </c>
      <c r="AE1029" s="2">
        <v>91.922050476074219</v>
      </c>
      <c r="AF1029" s="2">
        <v>2.0435960292816162</v>
      </c>
      <c r="AG1029" s="2">
        <v>-0.1156303808093071</v>
      </c>
      <c r="AH1029" s="2">
        <v>1</v>
      </c>
      <c r="AI1029" s="2">
        <v>-0.21956524252891541</v>
      </c>
      <c r="AJ1029" s="2">
        <v>2.737391471862793</v>
      </c>
      <c r="AK1029" s="2">
        <v>1</v>
      </c>
      <c r="AL1029" s="2">
        <v>0</v>
      </c>
      <c r="AM1029" s="2">
        <v>0.15999999642372131</v>
      </c>
      <c r="AN1029" s="2">
        <v>111115</v>
      </c>
      <c r="AO1029">
        <v>0.3339767710367838</v>
      </c>
      <c r="AP1029">
        <v>3.8074925116230623E-4</v>
      </c>
      <c r="AQ1029">
        <v>298.50178184509275</v>
      </c>
      <c r="AR1029">
        <v>299.99582519531248</v>
      </c>
      <c r="AS1029">
        <v>239.84661573276026</v>
      </c>
      <c r="AT1029">
        <v>2.8455903574682884</v>
      </c>
      <c r="AU1029">
        <v>3.2469789681792127</v>
      </c>
      <c r="AV1029">
        <v>35.323178185895095</v>
      </c>
      <c r="AW1029">
        <v>15.552792443707595</v>
      </c>
      <c r="AX1029">
        <v>26.098803520202637</v>
      </c>
      <c r="AY1029">
        <v>3.3940365813088667</v>
      </c>
      <c r="AZ1029">
        <v>2.3806710974746379E-2</v>
      </c>
      <c r="BA1029">
        <v>1.8173343961248174</v>
      </c>
      <c r="BB1029">
        <v>1.5767021851840493</v>
      </c>
      <c r="BC1029">
        <v>1.4915140000626251E-2</v>
      </c>
      <c r="BD1029">
        <v>17.116183296925445</v>
      </c>
      <c r="BE1029">
        <v>0.47435959210655948</v>
      </c>
      <c r="BF1029">
        <v>55.481852074481296</v>
      </c>
      <c r="BG1029">
        <v>389.71501151349082</v>
      </c>
      <c r="BH1029">
        <v>4.2244099987674248E-3</v>
      </c>
    </row>
    <row r="1030" spans="1:60" x14ac:dyDescent="0.25">
      <c r="A1030" s="6" t="s">
        <v>554</v>
      </c>
      <c r="B1030" t="s">
        <v>1426</v>
      </c>
      <c r="C1030" s="6">
        <v>150304</v>
      </c>
      <c r="D1030" t="s">
        <v>1420</v>
      </c>
      <c r="F1030" s="2" t="s">
        <v>1432</v>
      </c>
      <c r="G1030" s="2">
        <v>10833.000009991229</v>
      </c>
      <c r="H1030" s="2">
        <v>0</v>
      </c>
      <c r="I1030">
        <v>12.881691625313058</v>
      </c>
      <c r="J1030">
        <v>2.5835848829899574E-2</v>
      </c>
      <c r="K1030">
        <v>922.39383758385634</v>
      </c>
      <c r="L1030">
        <v>0.37475393590678924</v>
      </c>
      <c r="M1030">
        <v>1.3206718608337895</v>
      </c>
      <c r="N1030">
        <v>24.704696655273438</v>
      </c>
      <c r="O1030" s="2">
        <v>6</v>
      </c>
      <c r="P1030">
        <v>1.4200000166893005</v>
      </c>
      <c r="Q1030" s="2">
        <v>0</v>
      </c>
      <c r="R1030">
        <v>1.4200000166893005</v>
      </c>
      <c r="S1030" s="2">
        <v>26.334863662719727</v>
      </c>
      <c r="T1030" s="2">
        <v>24.704696655273438</v>
      </c>
      <c r="U1030" s="2">
        <v>27.598115921020508</v>
      </c>
      <c r="V1030" s="2">
        <v>1804.805419921875</v>
      </c>
      <c r="W1030" s="2">
        <v>1764.2398681640625</v>
      </c>
      <c r="X1030" s="2">
        <v>18.526796340942383</v>
      </c>
      <c r="Y1030" s="2">
        <v>19.627283096313477</v>
      </c>
      <c r="Z1030" s="2">
        <v>49.462051391601563</v>
      </c>
      <c r="AA1030" s="2">
        <v>52.400081634521484</v>
      </c>
      <c r="AB1030" s="2">
        <v>200.31056213378906</v>
      </c>
      <c r="AC1030" s="2">
        <v>1499.9901123046875</v>
      </c>
      <c r="AD1030" s="2">
        <v>0.23728273808956146</v>
      </c>
      <c r="AE1030" s="2">
        <v>91.885055541992188</v>
      </c>
      <c r="AF1030" s="2">
        <v>-11.107747077941895</v>
      </c>
      <c r="AG1030" s="2">
        <v>-0.10445570200681686</v>
      </c>
      <c r="AH1030" s="2">
        <v>0.66666668653488159</v>
      </c>
      <c r="AI1030" s="2">
        <v>-0.21956524252891541</v>
      </c>
      <c r="AJ1030" s="2">
        <v>2.737391471862793</v>
      </c>
      <c r="AK1030" s="2">
        <v>1</v>
      </c>
      <c r="AL1030" s="2">
        <v>0</v>
      </c>
      <c r="AM1030" s="2">
        <v>0.15999999642372131</v>
      </c>
      <c r="AN1030" s="2">
        <v>111115</v>
      </c>
      <c r="AO1030">
        <v>0.3338509368896484</v>
      </c>
      <c r="AP1030">
        <v>3.7475393590678921E-4</v>
      </c>
      <c r="AQ1030">
        <v>297.85469665527341</v>
      </c>
      <c r="AR1030">
        <v>299.4848636627197</v>
      </c>
      <c r="AS1030">
        <v>239.99841260436733</v>
      </c>
      <c r="AT1030">
        <v>2.8703691767438837</v>
      </c>
      <c r="AU1030">
        <v>3.1241258582769578</v>
      </c>
      <c r="AV1030">
        <v>34.000369699392607</v>
      </c>
      <c r="AW1030">
        <v>14.37308660307913</v>
      </c>
      <c r="AX1030">
        <v>25.519780158996582</v>
      </c>
      <c r="AY1030">
        <v>3.2795564439125173</v>
      </c>
      <c r="AZ1030">
        <v>2.5374184334862493E-2</v>
      </c>
      <c r="BA1030">
        <v>1.8034539974431683</v>
      </c>
      <c r="BB1030">
        <v>1.4761024464693491</v>
      </c>
      <c r="BC1030">
        <v>1.5899706617221187E-2</v>
      </c>
      <c r="BD1030">
        <v>84.754208997983966</v>
      </c>
      <c r="BE1030">
        <v>0.52282790692386727</v>
      </c>
      <c r="BF1030">
        <v>57.338135821964457</v>
      </c>
      <c r="BG1030">
        <v>1751.99318965013</v>
      </c>
      <c r="BH1030">
        <v>4.2158393559529857E-3</v>
      </c>
    </row>
    <row r="1031" spans="1:60" x14ac:dyDescent="0.25">
      <c r="A1031" s="6" t="s">
        <v>554</v>
      </c>
      <c r="B1031" t="s">
        <v>1426</v>
      </c>
      <c r="C1031" s="6">
        <v>150304</v>
      </c>
      <c r="D1031" t="s">
        <v>1422</v>
      </c>
      <c r="F1031" s="2" t="s">
        <v>1435</v>
      </c>
      <c r="G1031" s="2">
        <v>11905.00001104176</v>
      </c>
      <c r="H1031" s="2">
        <v>0</v>
      </c>
      <c r="I1031">
        <v>1.2118460346187787</v>
      </c>
      <c r="J1031">
        <v>1.3636448387828631E-2</v>
      </c>
      <c r="K1031">
        <v>247.97969069238533</v>
      </c>
      <c r="L1031">
        <v>0.20487127535090255</v>
      </c>
      <c r="M1031">
        <v>1.3559504576824433</v>
      </c>
      <c r="N1031">
        <v>24.519140243530273</v>
      </c>
      <c r="O1031" s="2">
        <v>6</v>
      </c>
      <c r="P1031">
        <v>1.4200000166893005</v>
      </c>
      <c r="Q1031" s="2">
        <v>0</v>
      </c>
      <c r="R1031">
        <v>1.4200000166893005</v>
      </c>
      <c r="S1031" s="2">
        <v>26.8221435546875</v>
      </c>
      <c r="T1031" s="2">
        <v>24.519140243530273</v>
      </c>
      <c r="U1031" s="2">
        <v>28.063549041748047</v>
      </c>
      <c r="V1031" s="2">
        <v>403.05401611328125</v>
      </c>
      <c r="W1031" s="2">
        <v>399.18011474609375</v>
      </c>
      <c r="X1031" s="2">
        <v>18.282369613647461</v>
      </c>
      <c r="Y1031" s="2">
        <v>18.884292602539063</v>
      </c>
      <c r="Z1031" s="2">
        <v>47.387680053710938</v>
      </c>
      <c r="AA1031" s="2">
        <v>48.947856903076172</v>
      </c>
      <c r="AB1031" s="2">
        <v>200.36027526855469</v>
      </c>
      <c r="AC1031" s="2">
        <v>1498.7174072265625</v>
      </c>
      <c r="AD1031" s="2">
        <v>0.17020589113235474</v>
      </c>
      <c r="AE1031" s="2">
        <v>91.80670166015625</v>
      </c>
      <c r="AF1031" s="2">
        <v>2.3282198905944824</v>
      </c>
      <c r="AG1031" s="2">
        <v>-9.3242011964321136E-2</v>
      </c>
      <c r="AH1031" s="2">
        <v>0.66666668653488159</v>
      </c>
      <c r="AI1031" s="2">
        <v>-0.21956524252891541</v>
      </c>
      <c r="AJ1031" s="2">
        <v>2.737391471862793</v>
      </c>
      <c r="AK1031" s="2">
        <v>1</v>
      </c>
      <c r="AL1031" s="2">
        <v>0</v>
      </c>
      <c r="AM1031" s="2">
        <v>0.15999999642372131</v>
      </c>
      <c r="AN1031" s="2">
        <v>111115</v>
      </c>
      <c r="AO1031">
        <v>0.33393379211425778</v>
      </c>
      <c r="AP1031">
        <v>2.0487127535090256E-4</v>
      </c>
      <c r="AQ1031">
        <v>297.66914024353025</v>
      </c>
      <c r="AR1031">
        <v>299.97214355468748</v>
      </c>
      <c r="AS1031">
        <v>239.79477979641888</v>
      </c>
      <c r="AT1031">
        <v>3.0495461514060338</v>
      </c>
      <c r="AU1031">
        <v>3.0896550747068425</v>
      </c>
      <c r="AV1031">
        <v>33.653916531539451</v>
      </c>
      <c r="AW1031">
        <v>14.769623929000389</v>
      </c>
      <c r="AX1031">
        <v>25.670641899108887</v>
      </c>
      <c r="AY1031">
        <v>3.3090538473555746</v>
      </c>
      <c r="AZ1031">
        <v>1.3506741360166E-2</v>
      </c>
      <c r="BA1031">
        <v>1.7337046170243993</v>
      </c>
      <c r="BB1031">
        <v>1.5753492303311754</v>
      </c>
      <c r="BC1031">
        <v>8.4532716754337853E-3</v>
      </c>
      <c r="BD1031">
        <v>22.766197481173648</v>
      </c>
      <c r="BE1031">
        <v>0.6212225547610698</v>
      </c>
      <c r="BF1031">
        <v>55.357944335777361</v>
      </c>
      <c r="BG1031">
        <v>398.0280076140462</v>
      </c>
      <c r="BH1031">
        <v>1.6854418293350136E-3</v>
      </c>
    </row>
    <row r="1032" spans="1:60" x14ac:dyDescent="0.25">
      <c r="A1032" s="6" t="s">
        <v>554</v>
      </c>
      <c r="B1032" t="s">
        <v>1426</v>
      </c>
      <c r="C1032" s="6">
        <v>150304</v>
      </c>
      <c r="D1032" t="s">
        <v>1422</v>
      </c>
      <c r="F1032" s="2" t="s">
        <v>1436</v>
      </c>
      <c r="G1032" s="2">
        <v>12158.500011701137</v>
      </c>
      <c r="H1032" s="2">
        <v>0</v>
      </c>
      <c r="I1032">
        <v>7.3262324182385399</v>
      </c>
      <c r="J1032">
        <v>1.5560289223785136E-2</v>
      </c>
      <c r="K1032">
        <v>987.69676311902811</v>
      </c>
      <c r="L1032">
        <v>0.23366179502720608</v>
      </c>
      <c r="M1032">
        <v>1.3583470789522751</v>
      </c>
      <c r="N1032">
        <v>24.524898529052734</v>
      </c>
      <c r="O1032" s="2">
        <v>6</v>
      </c>
      <c r="P1032">
        <v>1.4200000166893005</v>
      </c>
      <c r="Q1032" s="2">
        <v>0</v>
      </c>
      <c r="R1032">
        <v>1.4200000166893005</v>
      </c>
      <c r="S1032" s="2">
        <v>26.821865081787109</v>
      </c>
      <c r="T1032" s="2">
        <v>24.524898529052734</v>
      </c>
      <c r="U1032" s="2">
        <v>28.045570373535156</v>
      </c>
      <c r="V1032" s="2">
        <v>1804.861572265625</v>
      </c>
      <c r="W1032" s="2">
        <v>1781.67236328125</v>
      </c>
      <c r="X1032" s="2">
        <v>18.166505813598633</v>
      </c>
      <c r="Y1032" s="2">
        <v>18.853137969970703</v>
      </c>
      <c r="Z1032" s="2">
        <v>47.129707336425781</v>
      </c>
      <c r="AA1032" s="2">
        <v>48.911052703857422</v>
      </c>
      <c r="AB1032" s="2">
        <v>200.33131408691406</v>
      </c>
      <c r="AC1032" s="2">
        <v>1500.0516357421875</v>
      </c>
      <c r="AD1032" s="2">
        <v>0.18421913683414459</v>
      </c>
      <c r="AE1032" s="2">
        <v>91.887763977050781</v>
      </c>
      <c r="AF1032" s="2">
        <v>-11.194375038146973</v>
      </c>
      <c r="AG1032" s="2">
        <v>-8.4454379975795746E-2</v>
      </c>
      <c r="AH1032" s="2">
        <v>0.66666668653488159</v>
      </c>
      <c r="AI1032" s="2">
        <v>-0.21956524252891541</v>
      </c>
      <c r="AJ1032" s="2">
        <v>2.737391471862793</v>
      </c>
      <c r="AK1032" s="2">
        <v>1</v>
      </c>
      <c r="AL1032" s="2">
        <v>0</v>
      </c>
      <c r="AM1032" s="2">
        <v>0.15999999642372131</v>
      </c>
      <c r="AN1032" s="2">
        <v>111115</v>
      </c>
      <c r="AO1032">
        <v>0.33388552347819006</v>
      </c>
      <c r="AP1032">
        <v>2.3366179502720607E-4</v>
      </c>
      <c r="AQ1032">
        <v>297.67489852905271</v>
      </c>
      <c r="AR1032">
        <v>299.97186508178709</v>
      </c>
      <c r="AS1032">
        <v>240.00825635414731</v>
      </c>
      <c r="AT1032">
        <v>3.0361872164128516</v>
      </c>
      <c r="AU1032">
        <v>3.0907197709637173</v>
      </c>
      <c r="AV1032">
        <v>33.63581435865207</v>
      </c>
      <c r="AW1032">
        <v>14.782676388681367</v>
      </c>
      <c r="AX1032">
        <v>25.673381805419922</v>
      </c>
      <c r="AY1032">
        <v>3.309591706234571</v>
      </c>
      <c r="AZ1032">
        <v>1.5391628527518639E-2</v>
      </c>
      <c r="BA1032">
        <v>1.7323726920114422</v>
      </c>
      <c r="BB1032">
        <v>1.5772190142231288</v>
      </c>
      <c r="BC1032">
        <v>9.6347800829891684E-3</v>
      </c>
      <c r="BD1032">
        <v>90.757247050378282</v>
      </c>
      <c r="BE1032">
        <v>0.55436497948479035</v>
      </c>
      <c r="BF1032">
        <v>55.355486295512833</v>
      </c>
      <c r="BG1032">
        <v>1774.7072832471797</v>
      </c>
      <c r="BH1032">
        <v>2.2851495683474977E-3</v>
      </c>
    </row>
    <row r="1033" spans="1:60" x14ac:dyDescent="0.25">
      <c r="A1033" s="6" t="s">
        <v>554</v>
      </c>
      <c r="B1033" t="s">
        <v>1426</v>
      </c>
      <c r="C1033" s="6">
        <v>150304</v>
      </c>
      <c r="D1033" t="s">
        <v>1424</v>
      </c>
      <c r="F1033" s="2" t="s">
        <v>1439</v>
      </c>
      <c r="G1033" s="2">
        <v>14246.500011388212</v>
      </c>
      <c r="H1033" s="2">
        <v>0</v>
      </c>
      <c r="I1033">
        <v>1.3841874190552166</v>
      </c>
      <c r="J1033">
        <v>1.9324192960055352E-2</v>
      </c>
      <c r="K1033">
        <v>272.77699492419623</v>
      </c>
      <c r="L1033">
        <v>0.32076931051671376</v>
      </c>
      <c r="M1033">
        <v>1.5036290369652543</v>
      </c>
      <c r="N1033">
        <v>25.1322021484375</v>
      </c>
      <c r="O1033" s="2">
        <v>6</v>
      </c>
      <c r="P1033">
        <v>1.4200000166893005</v>
      </c>
      <c r="Q1033" s="2">
        <v>0</v>
      </c>
      <c r="R1033">
        <v>1.4200000166893005</v>
      </c>
      <c r="S1033" s="2">
        <v>25.972160339355469</v>
      </c>
      <c r="T1033" s="2">
        <v>25.1322021484375</v>
      </c>
      <c r="U1033" s="2">
        <v>27.089738845825195</v>
      </c>
      <c r="V1033" s="2">
        <v>402.25555419921875</v>
      </c>
      <c r="W1033" s="2">
        <v>397.727783203125</v>
      </c>
      <c r="X1033" s="2">
        <v>17.584527969360352</v>
      </c>
      <c r="Y1033" s="2">
        <v>18.527439117431641</v>
      </c>
      <c r="Z1033" s="2">
        <v>47.929950714111328</v>
      </c>
      <c r="AA1033" s="2">
        <v>50.500034332275391</v>
      </c>
      <c r="AB1033" s="2">
        <v>200.33251953125</v>
      </c>
      <c r="AC1033" s="2">
        <v>1500.6693115234375</v>
      </c>
      <c r="AD1033" s="2">
        <v>6.0071293264627457E-3</v>
      </c>
      <c r="AE1033" s="2">
        <v>91.820381164550781</v>
      </c>
      <c r="AF1033" s="2">
        <v>1.4591271877288818</v>
      </c>
      <c r="AG1033" s="2">
        <v>-9.3937724828720093E-2</v>
      </c>
      <c r="AH1033" s="2">
        <v>1</v>
      </c>
      <c r="AI1033" s="2">
        <v>-0.21956524252891541</v>
      </c>
      <c r="AJ1033" s="2">
        <v>2.737391471862793</v>
      </c>
      <c r="AK1033" s="2">
        <v>1</v>
      </c>
      <c r="AL1033" s="2">
        <v>0</v>
      </c>
      <c r="AM1033" s="2">
        <v>0.15999999642372131</v>
      </c>
      <c r="AN1033" s="2">
        <v>111115</v>
      </c>
      <c r="AO1033">
        <v>0.33388753255208331</v>
      </c>
      <c r="AP1033">
        <v>3.2076931051671373E-4</v>
      </c>
      <c r="AQ1033">
        <v>298.28220214843748</v>
      </c>
      <c r="AR1033">
        <v>299.12216033935545</v>
      </c>
      <c r="AS1033">
        <v>240.10708447693833</v>
      </c>
      <c r="AT1033">
        <v>2.7907625319545706</v>
      </c>
      <c r="AU1033">
        <v>3.2048255587308359</v>
      </c>
      <c r="AV1033">
        <v>34.90320469251251</v>
      </c>
      <c r="AW1033">
        <v>16.375765575080869</v>
      </c>
      <c r="AX1033">
        <v>25.552181243896484</v>
      </c>
      <c r="AY1033">
        <v>3.2858722567478544</v>
      </c>
      <c r="AZ1033">
        <v>1.9064748679848028E-2</v>
      </c>
      <c r="BA1033">
        <v>1.7011965217655816</v>
      </c>
      <c r="BB1033">
        <v>1.5846757349822729</v>
      </c>
      <c r="BC1033">
        <v>1.1938508890510197E-2</v>
      </c>
      <c r="BD1033">
        <v>25.046487646860431</v>
      </c>
      <c r="BE1033">
        <v>0.68583842126232686</v>
      </c>
      <c r="BF1033">
        <v>52.441719835452247</v>
      </c>
      <c r="BG1033">
        <v>396.41183039061639</v>
      </c>
      <c r="BH1033">
        <v>1.8311554616905219E-3</v>
      </c>
    </row>
    <row r="1034" spans="1:60" x14ac:dyDescent="0.25">
      <c r="A1034" s="6" t="s">
        <v>554</v>
      </c>
      <c r="B1034" t="s">
        <v>1426</v>
      </c>
      <c r="C1034" s="6">
        <v>150304</v>
      </c>
      <c r="D1034" t="s">
        <v>1424</v>
      </c>
      <c r="F1034" s="2" t="s">
        <v>1440</v>
      </c>
      <c r="G1034" s="2">
        <v>14620.000011689961</v>
      </c>
      <c r="H1034" s="2">
        <v>0</v>
      </c>
      <c r="I1034">
        <v>10.666685639692528</v>
      </c>
      <c r="J1034">
        <v>2.0546100869335816E-2</v>
      </c>
      <c r="K1034">
        <v>896.03336971835949</v>
      </c>
      <c r="L1034">
        <v>0.3345060826030905</v>
      </c>
      <c r="M1034">
        <v>1.4768210599417235</v>
      </c>
      <c r="N1034">
        <v>24.935876846313477</v>
      </c>
      <c r="O1034" s="2">
        <v>6</v>
      </c>
      <c r="P1034">
        <v>1.4200000166893005</v>
      </c>
      <c r="Q1034" s="2">
        <v>0</v>
      </c>
      <c r="R1034">
        <v>1.4200000166893005</v>
      </c>
      <c r="S1034" s="2">
        <v>25.918064117431641</v>
      </c>
      <c r="T1034" s="2">
        <v>24.935876846313477</v>
      </c>
      <c r="U1034" s="2">
        <v>27.084823608398438</v>
      </c>
      <c r="V1034" s="2">
        <v>1805.8902587890625</v>
      </c>
      <c r="W1034" s="2">
        <v>1772.1610107421875</v>
      </c>
      <c r="X1034" s="2">
        <v>17.424812316894531</v>
      </c>
      <c r="Y1034" s="2">
        <v>18.408422470092773</v>
      </c>
      <c r="Z1034" s="2">
        <v>47.659713745117188</v>
      </c>
      <c r="AA1034" s="2">
        <v>50.350048065185547</v>
      </c>
      <c r="AB1034" s="2">
        <v>200.29176330566406</v>
      </c>
      <c r="AC1034" s="2">
        <v>1499.282958984375</v>
      </c>
      <c r="AD1034" s="2">
        <v>0.14717477560043335</v>
      </c>
      <c r="AE1034" s="2">
        <v>91.844970703125</v>
      </c>
      <c r="AF1034" s="2">
        <v>-13.088070869445801</v>
      </c>
      <c r="AG1034" s="2">
        <v>-9.0766951441764832E-2</v>
      </c>
      <c r="AH1034" s="2">
        <v>1</v>
      </c>
      <c r="AI1034" s="2">
        <v>-0.21956524252891541</v>
      </c>
      <c r="AJ1034" s="2">
        <v>2.737391471862793</v>
      </c>
      <c r="AK1034" s="2">
        <v>1</v>
      </c>
      <c r="AL1034" s="2">
        <v>0</v>
      </c>
      <c r="AM1034" s="2">
        <v>0.15999999642372131</v>
      </c>
      <c r="AN1034" s="2">
        <v>111115</v>
      </c>
      <c r="AO1034">
        <v>0.33381960550944006</v>
      </c>
      <c r="AP1034">
        <v>3.3450608260309053E-4</v>
      </c>
      <c r="AQ1034">
        <v>298.08587684631345</v>
      </c>
      <c r="AR1034">
        <v>299.06806411743162</v>
      </c>
      <c r="AS1034">
        <v>239.88526807564631</v>
      </c>
      <c r="AT1034">
        <v>2.8008883019909354</v>
      </c>
      <c r="AU1034">
        <v>3.1675420823981422</v>
      </c>
      <c r="AV1034">
        <v>34.487920875240341</v>
      </c>
      <c r="AW1034">
        <v>16.079498405147568</v>
      </c>
      <c r="AX1034">
        <v>25.426970481872559</v>
      </c>
      <c r="AY1034">
        <v>3.2615240876550446</v>
      </c>
      <c r="AZ1034">
        <v>2.0253057657606956E-2</v>
      </c>
      <c r="BA1034">
        <v>1.6907210224564186</v>
      </c>
      <c r="BB1034">
        <v>1.570803065198626</v>
      </c>
      <c r="BC1034">
        <v>1.2684166945836611E-2</v>
      </c>
      <c r="BD1034">
        <v>82.296158590805106</v>
      </c>
      <c r="BE1034">
        <v>0.50561623028998781</v>
      </c>
      <c r="BF1034">
        <v>52.79287086594482</v>
      </c>
      <c r="BG1034">
        <v>1762.020147753215</v>
      </c>
      <c r="BH1034">
        <v>3.1959053264059832E-3</v>
      </c>
    </row>
    <row r="1035" spans="1:60" x14ac:dyDescent="0.25">
      <c r="A1035" s="6" t="s">
        <v>554</v>
      </c>
      <c r="B1035" t="s">
        <v>1426</v>
      </c>
      <c r="C1035" s="6">
        <v>150304</v>
      </c>
      <c r="D1035" t="s">
        <v>1423</v>
      </c>
      <c r="F1035" s="2" t="s">
        <v>1437</v>
      </c>
      <c r="G1035" s="2">
        <v>13818.500010471791</v>
      </c>
      <c r="H1035" s="2">
        <v>0</v>
      </c>
      <c r="I1035">
        <v>3.9978584005071389</v>
      </c>
      <c r="J1035">
        <v>3.6927381719744218E-2</v>
      </c>
      <c r="K1035">
        <v>205.63203481090335</v>
      </c>
      <c r="L1035">
        <v>0.54063899124197534</v>
      </c>
      <c r="M1035">
        <v>1.3434222153314581</v>
      </c>
      <c r="N1035">
        <v>24.6187744140625</v>
      </c>
      <c r="O1035" s="2">
        <v>6</v>
      </c>
      <c r="P1035">
        <v>1.4200000166893005</v>
      </c>
      <c r="Q1035" s="2">
        <v>0</v>
      </c>
      <c r="R1035">
        <v>1.4200000166893005</v>
      </c>
      <c r="S1035" s="2">
        <v>26.312376022338867</v>
      </c>
      <c r="T1035" s="2">
        <v>24.6187744140625</v>
      </c>
      <c r="U1035" s="2">
        <v>27.599006652832031</v>
      </c>
      <c r="V1035" s="2">
        <v>402.44754028320312</v>
      </c>
      <c r="W1035" s="2">
        <v>389.83920288085937</v>
      </c>
      <c r="X1035" s="2">
        <v>17.619964599609375</v>
      </c>
      <c r="Y1035" s="2">
        <v>19.208518981933594</v>
      </c>
      <c r="Z1035" s="2">
        <v>47.096160888671875</v>
      </c>
      <c r="AA1035" s="2">
        <v>51.342185974121094</v>
      </c>
      <c r="AB1035" s="2">
        <v>200.27798461914063</v>
      </c>
      <c r="AC1035" s="2">
        <v>1499.7083740234375</v>
      </c>
      <c r="AD1035" s="2">
        <v>4.0046945214271545E-2</v>
      </c>
      <c r="AE1035" s="2">
        <v>91.870712280273437</v>
      </c>
      <c r="AF1035" s="2">
        <v>3.3681726455688477</v>
      </c>
      <c r="AG1035" s="2">
        <v>-0.10105394572019577</v>
      </c>
      <c r="AH1035" s="2">
        <v>0.66666668653488159</v>
      </c>
      <c r="AI1035" s="2">
        <v>-0.21956524252891541</v>
      </c>
      <c r="AJ1035" s="2">
        <v>2.737391471862793</v>
      </c>
      <c r="AK1035" s="2">
        <v>1</v>
      </c>
      <c r="AL1035" s="2">
        <v>0</v>
      </c>
      <c r="AM1035" s="2">
        <v>0.15999999642372131</v>
      </c>
      <c r="AN1035" s="2">
        <v>111115</v>
      </c>
      <c r="AO1035">
        <v>0.33379664103190099</v>
      </c>
      <c r="AP1035">
        <v>5.406389912419753E-4</v>
      </c>
      <c r="AQ1035">
        <v>297.76877441406248</v>
      </c>
      <c r="AR1035">
        <v>299.46237602233884</v>
      </c>
      <c r="AS1035">
        <v>239.95333448037491</v>
      </c>
      <c r="AT1035">
        <v>2.7919645225250482</v>
      </c>
      <c r="AU1035">
        <v>3.1081225360508502</v>
      </c>
      <c r="AV1035">
        <v>33.831484037794155</v>
      </c>
      <c r="AW1035">
        <v>14.622965055860561</v>
      </c>
      <c r="AX1035">
        <v>25.465575218200684</v>
      </c>
      <c r="AY1035">
        <v>3.2690142037231236</v>
      </c>
      <c r="AZ1035">
        <v>3.5991417771118653E-2</v>
      </c>
      <c r="BA1035">
        <v>1.7647003207193921</v>
      </c>
      <c r="BB1035">
        <v>1.5043138830037315</v>
      </c>
      <c r="BC1035">
        <v>2.2576894964029797E-2</v>
      </c>
      <c r="BD1035">
        <v>18.891561505719675</v>
      </c>
      <c r="BE1035">
        <v>0.52747910751743343</v>
      </c>
      <c r="BF1035">
        <v>56.724927955502949</v>
      </c>
      <c r="BG1035">
        <v>386.03842205180848</v>
      </c>
      <c r="BH1035">
        <v>5.8744989304363813E-3</v>
      </c>
    </row>
    <row r="1036" spans="1:60" x14ac:dyDescent="0.25">
      <c r="A1036" s="6" t="s">
        <v>554</v>
      </c>
      <c r="B1036" t="s">
        <v>1426</v>
      </c>
      <c r="C1036" s="6">
        <v>150304</v>
      </c>
      <c r="D1036" t="s">
        <v>1423</v>
      </c>
      <c r="F1036" s="2" t="s">
        <v>1438</v>
      </c>
      <c r="G1036" s="2">
        <v>13822.500010382384</v>
      </c>
      <c r="H1036" s="2">
        <v>0</v>
      </c>
      <c r="I1036">
        <v>3.8627962406672114</v>
      </c>
      <c r="J1036">
        <v>3.7058340782830733E-2</v>
      </c>
      <c r="K1036">
        <v>212.07157879513747</v>
      </c>
      <c r="L1036">
        <v>0.54311969423328099</v>
      </c>
      <c r="M1036">
        <v>1.3450576136740369</v>
      </c>
      <c r="N1036">
        <v>24.631555557250977</v>
      </c>
      <c r="O1036" s="2">
        <v>6</v>
      </c>
      <c r="P1036">
        <v>1.4200000166893005</v>
      </c>
      <c r="Q1036" s="2">
        <v>0</v>
      </c>
      <c r="R1036">
        <v>1.4200000166893005</v>
      </c>
      <c r="S1036" s="2">
        <v>26.312889099121094</v>
      </c>
      <c r="T1036" s="2">
        <v>24.631555557250977</v>
      </c>
      <c r="U1036" s="2">
        <v>27.598516464233398</v>
      </c>
      <c r="V1036" s="2">
        <v>401.99264526367187</v>
      </c>
      <c r="W1036" s="2">
        <v>389.78952026367187</v>
      </c>
      <c r="X1036" s="2">
        <v>17.619203567504883</v>
      </c>
      <c r="Y1036" s="2">
        <v>19.214591979980469</v>
      </c>
      <c r="Z1036" s="2">
        <v>47.097572326660156</v>
      </c>
      <c r="AA1036" s="2">
        <v>51.362178802490234</v>
      </c>
      <c r="AB1036" s="2">
        <v>200.3338623046875</v>
      </c>
      <c r="AC1036" s="2">
        <v>1499.8385009765625</v>
      </c>
      <c r="AD1036" s="2">
        <v>5.1061615347862244E-2</v>
      </c>
      <c r="AE1036" s="2">
        <v>91.880218505859375</v>
      </c>
      <c r="AF1036" s="2">
        <v>3.3681726455688477</v>
      </c>
      <c r="AG1036" s="2">
        <v>-0.10105394572019577</v>
      </c>
      <c r="AH1036" s="2">
        <v>1</v>
      </c>
      <c r="AI1036" s="2">
        <v>-0.21956524252891541</v>
      </c>
      <c r="AJ1036" s="2">
        <v>2.737391471862793</v>
      </c>
      <c r="AK1036" s="2">
        <v>1</v>
      </c>
      <c r="AL1036" s="2">
        <v>0</v>
      </c>
      <c r="AM1036" s="2">
        <v>0.15999999642372131</v>
      </c>
      <c r="AN1036" s="2">
        <v>111115</v>
      </c>
      <c r="AO1036">
        <v>0.33388977050781249</v>
      </c>
      <c r="AP1036">
        <v>5.43119694233281E-4</v>
      </c>
      <c r="AQ1036">
        <v>297.78155555725095</v>
      </c>
      <c r="AR1036">
        <v>299.46288909912107</v>
      </c>
      <c r="AS1036">
        <v>239.97415479240954</v>
      </c>
      <c r="AT1036">
        <v>2.7892127926559236</v>
      </c>
      <c r="AU1036">
        <v>3.1104985232955755</v>
      </c>
      <c r="AV1036">
        <v>33.853843339491114</v>
      </c>
      <c r="AW1036">
        <v>14.639251359510645</v>
      </c>
      <c r="AX1036">
        <v>25.472222328186035</v>
      </c>
      <c r="AY1036">
        <v>3.2703053957158494</v>
      </c>
      <c r="AZ1036">
        <v>3.6115811189191806E-2</v>
      </c>
      <c r="BA1036">
        <v>1.7654409096215387</v>
      </c>
      <c r="BB1036">
        <v>1.5048644860943108</v>
      </c>
      <c r="BC1036">
        <v>2.2655211485363373E-2</v>
      </c>
      <c r="BD1036">
        <v>19.485182998579802</v>
      </c>
      <c r="BE1036">
        <v>0.54406690731880714</v>
      </c>
      <c r="BF1036">
        <v>56.70860302764158</v>
      </c>
      <c r="BG1036">
        <v>386.11714359915686</v>
      </c>
      <c r="BH1036">
        <v>5.6732466356394506E-3</v>
      </c>
    </row>
    <row r="1037" spans="1:60" x14ac:dyDescent="0.25">
      <c r="A1037" s="6" t="s">
        <v>554</v>
      </c>
      <c r="B1037" t="s">
        <v>1426</v>
      </c>
      <c r="C1037" s="6">
        <v>150304</v>
      </c>
      <c r="D1037" t="s">
        <v>1425</v>
      </c>
      <c r="F1037" s="2" t="s">
        <v>1441</v>
      </c>
      <c r="G1037" s="2">
        <v>15171.500011388212</v>
      </c>
      <c r="H1037" s="2">
        <v>0</v>
      </c>
      <c r="I1037">
        <v>1.7748260055436491</v>
      </c>
      <c r="J1037">
        <v>2.1666704702684367E-2</v>
      </c>
      <c r="K1037">
        <v>255.94958542030332</v>
      </c>
      <c r="L1037">
        <v>0.31794005034122963</v>
      </c>
      <c r="M1037">
        <v>1.3340719905141676</v>
      </c>
      <c r="N1037">
        <v>23.992588043212891</v>
      </c>
      <c r="O1037" s="2">
        <v>6</v>
      </c>
      <c r="P1037">
        <v>1.4200000166893005</v>
      </c>
      <c r="Q1037" s="2">
        <v>0</v>
      </c>
      <c r="R1037">
        <v>1.4200000166893005</v>
      </c>
      <c r="S1037" s="2">
        <v>25.73992919921875</v>
      </c>
      <c r="T1037" s="2">
        <v>23.992588043212891</v>
      </c>
      <c r="U1037" s="2">
        <v>27.093191146850586</v>
      </c>
      <c r="V1037" s="2">
        <v>402.17724609375</v>
      </c>
      <c r="W1037" s="2">
        <v>396.48495483398438</v>
      </c>
      <c r="X1037" s="2">
        <v>17.128751754760742</v>
      </c>
      <c r="Y1037" s="2">
        <v>18.063640594482422</v>
      </c>
      <c r="Z1037" s="2">
        <v>47.361717224121094</v>
      </c>
      <c r="AA1037" s="2">
        <v>49.946723937988281</v>
      </c>
      <c r="AB1037" s="2">
        <v>200.36407470703125</v>
      </c>
      <c r="AC1037" s="2">
        <v>1498.5009765625</v>
      </c>
      <c r="AD1037" s="2">
        <v>4.1048713028430939E-2</v>
      </c>
      <c r="AE1037" s="2">
        <v>91.873466491699219</v>
      </c>
      <c r="AF1037" s="2">
        <v>1.4710004329681396</v>
      </c>
      <c r="AG1037" s="2">
        <v>-8.9286275207996368E-2</v>
      </c>
      <c r="AH1037" s="2">
        <v>0.66666668653488159</v>
      </c>
      <c r="AI1037" s="2">
        <v>-0.21956524252891541</v>
      </c>
      <c r="AJ1037" s="2">
        <v>2.737391471862793</v>
      </c>
      <c r="AK1037" s="2">
        <v>1</v>
      </c>
      <c r="AL1037" s="2">
        <v>0</v>
      </c>
      <c r="AM1037" s="2">
        <v>0.15999999642372131</v>
      </c>
      <c r="AN1037" s="2">
        <v>111115</v>
      </c>
      <c r="AO1037">
        <v>0.33394012451171873</v>
      </c>
      <c r="AP1037">
        <v>3.1794005034122962E-4</v>
      </c>
      <c r="AQ1037">
        <v>297.14258804321287</v>
      </c>
      <c r="AR1037">
        <v>298.88992919921873</v>
      </c>
      <c r="AS1037">
        <v>239.7601508909429</v>
      </c>
      <c r="AT1037">
        <v>2.9144411349583077</v>
      </c>
      <c r="AU1037">
        <v>2.9936412693894461</v>
      </c>
      <c r="AV1037">
        <v>32.584394425347192</v>
      </c>
      <c r="AW1037">
        <v>14.52075383086477</v>
      </c>
      <c r="AX1037">
        <v>24.86625862121582</v>
      </c>
      <c r="AY1037">
        <v>3.15441246106833</v>
      </c>
      <c r="AZ1037">
        <v>2.1341077367526034E-2</v>
      </c>
      <c r="BA1037">
        <v>1.6595692788752785</v>
      </c>
      <c r="BB1037">
        <v>1.4948431821930515</v>
      </c>
      <c r="BC1037">
        <v>1.3367051644489265E-2</v>
      </c>
      <c r="BD1037">
        <v>23.514975659676544</v>
      </c>
      <c r="BE1037">
        <v>0.64554677876106081</v>
      </c>
      <c r="BF1037">
        <v>54.965772211437816</v>
      </c>
      <c r="BG1037">
        <v>394.79762027108052</v>
      </c>
      <c r="BH1037">
        <v>2.4710048117479576E-3</v>
      </c>
    </row>
    <row r="1038" spans="1:60" x14ac:dyDescent="0.25">
      <c r="A1038" s="6" t="s">
        <v>554</v>
      </c>
      <c r="B1038" t="s">
        <v>1426</v>
      </c>
      <c r="C1038" s="6">
        <v>150304</v>
      </c>
      <c r="D1038" t="s">
        <v>1425</v>
      </c>
      <c r="F1038" s="2" t="s">
        <v>1442</v>
      </c>
      <c r="G1038" s="2">
        <v>15411.500011075288</v>
      </c>
      <c r="H1038" s="2">
        <v>0</v>
      </c>
      <c r="I1038">
        <v>9.8901561167961738</v>
      </c>
      <c r="J1038">
        <v>1.9946932608538373E-2</v>
      </c>
      <c r="K1038">
        <v>938.99094550091661</v>
      </c>
      <c r="L1038">
        <v>0.29563590870217737</v>
      </c>
      <c r="M1038">
        <v>1.3462373151339426</v>
      </c>
      <c r="N1038">
        <v>23.961421966552734</v>
      </c>
      <c r="O1038" s="2">
        <v>6</v>
      </c>
      <c r="P1038">
        <v>1.4200000166893005</v>
      </c>
      <c r="Q1038" s="2">
        <v>0</v>
      </c>
      <c r="R1038">
        <v>1.4200000166893005</v>
      </c>
      <c r="S1038" s="2">
        <v>25.745273590087891</v>
      </c>
      <c r="T1038" s="2">
        <v>23.961421966552734</v>
      </c>
      <c r="U1038" s="2">
        <v>27.083965301513672</v>
      </c>
      <c r="V1038" s="2">
        <v>1805.6007080078125</v>
      </c>
      <c r="W1038" s="2">
        <v>1774.4097900390625</v>
      </c>
      <c r="X1038" s="2">
        <v>16.997671127319336</v>
      </c>
      <c r="Y1038" s="2">
        <v>17.867246627807617</v>
      </c>
      <c r="Z1038" s="2">
        <v>46.992336273193359</v>
      </c>
      <c r="AA1038" s="2">
        <v>49.396396636962891</v>
      </c>
      <c r="AB1038" s="2">
        <v>200.34169006347656</v>
      </c>
      <c r="AC1038" s="2">
        <v>1500.4022216796875</v>
      </c>
      <c r="AD1038" s="2">
        <v>8.8104270398616791E-2</v>
      </c>
      <c r="AE1038" s="2">
        <v>91.889015197753906</v>
      </c>
      <c r="AF1038" s="2">
        <v>-13.274367332458496</v>
      </c>
      <c r="AG1038" s="2">
        <v>-8.5151337087154388E-2</v>
      </c>
      <c r="AH1038" s="2">
        <v>0.66666668653488159</v>
      </c>
      <c r="AI1038" s="2">
        <v>-0.21956524252891541</v>
      </c>
      <c r="AJ1038" s="2">
        <v>2.737391471862793</v>
      </c>
      <c r="AK1038" s="2">
        <v>1</v>
      </c>
      <c r="AL1038" s="2">
        <v>0</v>
      </c>
      <c r="AM1038" s="2">
        <v>0.15999999642372131</v>
      </c>
      <c r="AN1038" s="2">
        <v>111115</v>
      </c>
      <c r="AO1038">
        <v>0.33390281677246092</v>
      </c>
      <c r="AP1038">
        <v>2.956359087021774E-4</v>
      </c>
      <c r="AQ1038">
        <v>297.11142196655271</v>
      </c>
      <c r="AR1038">
        <v>298.89527359008787</v>
      </c>
      <c r="AS1038">
        <v>240.06435010289351</v>
      </c>
      <c r="AT1038">
        <v>2.9347515851902952</v>
      </c>
      <c r="AU1038">
        <v>2.9880410120585741</v>
      </c>
      <c r="AV1038">
        <v>32.517934876416135</v>
      </c>
      <c r="AW1038">
        <v>14.650688248608517</v>
      </c>
      <c r="AX1038">
        <v>24.853347778320313</v>
      </c>
      <c r="AY1038">
        <v>3.1519827810440431</v>
      </c>
      <c r="AZ1038">
        <v>1.9670616789623247E-2</v>
      </c>
      <c r="BA1038">
        <v>1.6418036969246315</v>
      </c>
      <c r="BB1038">
        <v>1.5101790841194116</v>
      </c>
      <c r="BC1038">
        <v>1.2318665697022743E-2</v>
      </c>
      <c r="BD1038">
        <v>86.282953261687041</v>
      </c>
      <c r="BE1038">
        <v>0.52918494407103411</v>
      </c>
      <c r="BF1038">
        <v>54.421701735184683</v>
      </c>
      <c r="BG1038">
        <v>1765.0071769399415</v>
      </c>
      <c r="BH1038">
        <v>3.0495010634226365E-3</v>
      </c>
    </row>
    <row r="1039" spans="1:60" x14ac:dyDescent="0.25">
      <c r="A1039" s="6" t="s">
        <v>554</v>
      </c>
      <c r="B1039" t="s">
        <v>1443</v>
      </c>
      <c r="C1039" s="6">
        <v>150303</v>
      </c>
      <c r="D1039" t="s">
        <v>371</v>
      </c>
      <c r="F1039" s="2" t="s">
        <v>1446</v>
      </c>
      <c r="G1039" s="2">
        <v>18441.500007901341</v>
      </c>
      <c r="H1039" s="2">
        <v>0</v>
      </c>
      <c r="I1039">
        <v>6.7646243720147368</v>
      </c>
      <c r="J1039">
        <v>4.5945439504768974E-2</v>
      </c>
      <c r="K1039">
        <v>140.39335668499066</v>
      </c>
      <c r="L1039">
        <v>0.59424046010442488</v>
      </c>
      <c r="M1039">
        <v>1.2059356708190654</v>
      </c>
      <c r="N1039">
        <v>24.537405014038086</v>
      </c>
      <c r="O1039" s="2">
        <v>6</v>
      </c>
      <c r="P1039">
        <v>1.4200000166893005</v>
      </c>
      <c r="Q1039" s="2">
        <v>0</v>
      </c>
      <c r="R1039">
        <v>1.4200000166893005</v>
      </c>
      <c r="S1039" s="2">
        <v>25.327302932739258</v>
      </c>
      <c r="T1039" s="2">
        <v>24.537405014038086</v>
      </c>
      <c r="U1039" s="2">
        <v>26.568458557128906</v>
      </c>
      <c r="V1039" s="2">
        <v>400.09027099609375</v>
      </c>
      <c r="W1039" s="2">
        <v>388.1103515625</v>
      </c>
      <c r="X1039" s="2">
        <v>19.336320877075195</v>
      </c>
      <c r="Y1039" s="2">
        <v>20.333311080932617</v>
      </c>
      <c r="Z1039" s="2">
        <v>55.349388122558594</v>
      </c>
      <c r="AA1039" s="2">
        <v>58.203227996826172</v>
      </c>
      <c r="AB1039" s="2">
        <v>350.34902954101562</v>
      </c>
      <c r="AC1039" s="2">
        <v>1500.2984619140625</v>
      </c>
      <c r="AD1039" s="2">
        <v>9.6113622188568115E-2</v>
      </c>
      <c r="AE1039" s="2">
        <v>92.808181762695312</v>
      </c>
      <c r="AF1039" s="2">
        <v>0.20041465759277344</v>
      </c>
      <c r="AG1039" s="2">
        <v>-0.13139252364635468</v>
      </c>
      <c r="AH1039" s="2">
        <v>1</v>
      </c>
      <c r="AI1039" s="2">
        <v>-0.21956524252891541</v>
      </c>
      <c r="AJ1039" s="2">
        <v>2.737391471862793</v>
      </c>
      <c r="AK1039" s="2">
        <v>1</v>
      </c>
      <c r="AL1039" s="2">
        <v>0</v>
      </c>
      <c r="AM1039" s="2">
        <v>0.15999999642372131</v>
      </c>
      <c r="AN1039" s="2">
        <v>111115</v>
      </c>
      <c r="AO1039">
        <v>0.58391504923502591</v>
      </c>
      <c r="AP1039">
        <v>5.9424046010442483E-4</v>
      </c>
      <c r="AQ1039">
        <v>297.68740501403806</v>
      </c>
      <c r="AR1039">
        <v>298.47730293273924</v>
      </c>
      <c r="AS1039">
        <v>240.04774854076459</v>
      </c>
      <c r="AT1039">
        <v>2.641867761991004</v>
      </c>
      <c r="AU1039">
        <v>3.0930333014556863</v>
      </c>
      <c r="AV1039">
        <v>33.327161923766354</v>
      </c>
      <c r="AW1039">
        <v>12.993850842833737</v>
      </c>
      <c r="AX1039">
        <v>24.932353973388672</v>
      </c>
      <c r="AY1039">
        <v>3.1668765422161727</v>
      </c>
      <c r="AZ1039">
        <v>4.4505424528518099E-2</v>
      </c>
      <c r="BA1039">
        <v>1.8870976306366209</v>
      </c>
      <c r="BB1039">
        <v>1.2797789115795517</v>
      </c>
      <c r="BC1039">
        <v>2.794177895955538E-2</v>
      </c>
      <c r="BD1039">
        <v>13.029652165495529</v>
      </c>
      <c r="BE1039">
        <v>0.36173566646645389</v>
      </c>
      <c r="BF1039">
        <v>61.191980797996372</v>
      </c>
      <c r="BG1039">
        <v>381.67919466469129</v>
      </c>
      <c r="BH1039">
        <v>1.0845253565409423E-2</v>
      </c>
    </row>
    <row r="1040" spans="1:60" x14ac:dyDescent="0.25">
      <c r="A1040" s="6" t="s">
        <v>554</v>
      </c>
      <c r="B1040" t="s">
        <v>1443</v>
      </c>
      <c r="C1040" s="6">
        <v>150303</v>
      </c>
      <c r="D1040" t="s">
        <v>371</v>
      </c>
      <c r="F1040" s="2" t="s">
        <v>1447</v>
      </c>
      <c r="G1040" s="2">
        <v>18701.50000917539</v>
      </c>
      <c r="H1040" s="2">
        <v>0</v>
      </c>
      <c r="I1040">
        <v>24.486865279539288</v>
      </c>
      <c r="J1040">
        <v>4.2833969720405124E-2</v>
      </c>
      <c r="K1040">
        <v>795.20584231116288</v>
      </c>
      <c r="L1040">
        <v>0.59968583467758396</v>
      </c>
      <c r="M1040">
        <v>1.3034060486718881</v>
      </c>
      <c r="N1040">
        <v>24.500459671020508</v>
      </c>
      <c r="O1040" s="2">
        <v>6</v>
      </c>
      <c r="P1040">
        <v>1.4200000166893005</v>
      </c>
      <c r="Q1040" s="2">
        <v>0</v>
      </c>
      <c r="R1040">
        <v>1.4200000166893005</v>
      </c>
      <c r="S1040" s="2">
        <v>26.093421936035156</v>
      </c>
      <c r="T1040" s="2">
        <v>24.500459671020508</v>
      </c>
      <c r="U1040" s="2">
        <v>27.587558746337891</v>
      </c>
      <c r="V1040" s="2">
        <v>1806.638671875</v>
      </c>
      <c r="W1040" s="2">
        <v>1762.892578125</v>
      </c>
      <c r="X1040" s="2">
        <v>18.202394485473633</v>
      </c>
      <c r="Y1040" s="2">
        <v>19.209672927856445</v>
      </c>
      <c r="Z1040" s="2">
        <v>49.788856506347656</v>
      </c>
      <c r="AA1040" s="2">
        <v>52.544059753417969</v>
      </c>
      <c r="AB1040" s="2">
        <v>350.34963989257812</v>
      </c>
      <c r="AC1040" s="2">
        <v>1500.2650146484375</v>
      </c>
      <c r="AD1040" s="2">
        <v>0.16419602930545807</v>
      </c>
      <c r="AE1040" s="2">
        <v>92.807266235351563</v>
      </c>
      <c r="AF1040" s="2">
        <v>-15.869953155517578</v>
      </c>
      <c r="AG1040" s="2">
        <v>-0.11153072863817215</v>
      </c>
      <c r="AH1040" s="2">
        <v>0.66666668653488159</v>
      </c>
      <c r="AI1040" s="2">
        <v>-0.21956524252891541</v>
      </c>
      <c r="AJ1040" s="2">
        <v>2.737391471862793</v>
      </c>
      <c r="AK1040" s="2">
        <v>1</v>
      </c>
      <c r="AL1040" s="2">
        <v>0</v>
      </c>
      <c r="AM1040" s="2">
        <v>0.15999999642372131</v>
      </c>
      <c r="AN1040" s="2">
        <v>111115</v>
      </c>
      <c r="AO1040">
        <v>0.58391606648763017</v>
      </c>
      <c r="AP1040">
        <v>5.9968583467758397E-4</v>
      </c>
      <c r="AQ1040">
        <v>297.65045967102049</v>
      </c>
      <c r="AR1040">
        <v>299.24342193603513</v>
      </c>
      <c r="AS1040">
        <v>240.0423969783842</v>
      </c>
      <c r="AT1040">
        <v>2.7485413236934257</v>
      </c>
      <c r="AU1040">
        <v>3.0862032783814866</v>
      </c>
      <c r="AV1040">
        <v>33.253897066153527</v>
      </c>
      <c r="AW1040">
        <v>14.044224138297082</v>
      </c>
      <c r="AX1040">
        <v>25.296940803527832</v>
      </c>
      <c r="AY1040">
        <v>3.2364058318247473</v>
      </c>
      <c r="AZ1040">
        <v>4.1579726942992168E-2</v>
      </c>
      <c r="BA1040">
        <v>1.7827972297095984</v>
      </c>
      <c r="BB1040">
        <v>1.4536086021151489</v>
      </c>
      <c r="BC1040">
        <v>2.6097177979321765E-2</v>
      </c>
      <c r="BD1040">
        <v>73.800880319279088</v>
      </c>
      <c r="BE1040">
        <v>0.45108014644711825</v>
      </c>
      <c r="BF1040">
        <v>57.898951004777913</v>
      </c>
      <c r="BG1040">
        <v>1739.6128121117217</v>
      </c>
      <c r="BH1040">
        <v>8.1498814173460495E-3</v>
      </c>
    </row>
    <row r="1041" spans="1:60" x14ac:dyDescent="0.25">
      <c r="A1041" s="6" t="s">
        <v>554</v>
      </c>
      <c r="B1041" t="s">
        <v>1443</v>
      </c>
      <c r="C1041" s="6">
        <v>150303</v>
      </c>
      <c r="D1041" t="s">
        <v>370</v>
      </c>
      <c r="F1041" s="2" t="s">
        <v>1444</v>
      </c>
      <c r="G1041" s="2">
        <v>17698.500009980053</v>
      </c>
      <c r="H1041" s="2">
        <v>0</v>
      </c>
      <c r="I1041">
        <v>6.8778755954282564</v>
      </c>
      <c r="J1041">
        <v>6.2829654911161395E-2</v>
      </c>
      <c r="K1041">
        <v>199.82464704895432</v>
      </c>
      <c r="L1041">
        <v>0.78891978777378091</v>
      </c>
      <c r="M1041">
        <v>1.182311201734354</v>
      </c>
      <c r="N1041">
        <v>25.341293334960937</v>
      </c>
      <c r="O1041" s="2">
        <v>6</v>
      </c>
      <c r="P1041">
        <v>1.4200000166893005</v>
      </c>
      <c r="Q1041" s="2">
        <v>0</v>
      </c>
      <c r="R1041">
        <v>1.4200000166893005</v>
      </c>
      <c r="S1041" s="2">
        <v>25.785390853881836</v>
      </c>
      <c r="T1041" s="2">
        <v>25.341293334960937</v>
      </c>
      <c r="U1041" s="2">
        <v>26.562843322753906</v>
      </c>
      <c r="V1041" s="2">
        <v>400.04019165039063</v>
      </c>
      <c r="W1041" s="2">
        <v>387.73590087890625</v>
      </c>
      <c r="X1041" s="2">
        <v>20.899900436401367</v>
      </c>
      <c r="Y1041" s="2">
        <v>22.221128463745117</v>
      </c>
      <c r="Z1041" s="2">
        <v>58.229557037353516</v>
      </c>
      <c r="AA1041" s="2">
        <v>61.910652160644531</v>
      </c>
      <c r="AB1041" s="2">
        <v>350.30551147460937</v>
      </c>
      <c r="AC1041" s="2">
        <v>1499.43896484375</v>
      </c>
      <c r="AD1041" s="2">
        <v>0.18221479654312134</v>
      </c>
      <c r="AE1041" s="2">
        <v>92.823516845703125</v>
      </c>
      <c r="AF1041" s="2">
        <v>1.0459197759628296</v>
      </c>
      <c r="AG1041" s="2">
        <v>-3.2868906855583191E-2</v>
      </c>
      <c r="AH1041" s="2">
        <v>1</v>
      </c>
      <c r="AI1041" s="2">
        <v>-0.21956524252891541</v>
      </c>
      <c r="AJ1041" s="2">
        <v>2.737391471862793</v>
      </c>
      <c r="AK1041" s="2">
        <v>1</v>
      </c>
      <c r="AL1041" s="2">
        <v>0</v>
      </c>
      <c r="AM1041" s="2">
        <v>0.15999999642372131</v>
      </c>
      <c r="AN1041" s="2">
        <v>111115</v>
      </c>
      <c r="AO1041">
        <v>0.58384251912434892</v>
      </c>
      <c r="AP1041">
        <v>7.889197877737809E-4</v>
      </c>
      <c r="AQ1041">
        <v>298.49129333496091</v>
      </c>
      <c r="AR1041">
        <v>298.93539085388181</v>
      </c>
      <c r="AS1041">
        <v>239.91022901258839</v>
      </c>
      <c r="AT1041">
        <v>2.4893332164202628</v>
      </c>
      <c r="AU1041">
        <v>3.244954494019332</v>
      </c>
      <c r="AV1041">
        <v>34.958323109145844</v>
      </c>
      <c r="AW1041">
        <v>12.737194645400727</v>
      </c>
      <c r="AX1041">
        <v>25.563342094421387</v>
      </c>
      <c r="AY1041">
        <v>3.2880502554374225</v>
      </c>
      <c r="AZ1041">
        <v>6.0167470837116738E-2</v>
      </c>
      <c r="BA1041">
        <v>2.062643292284978</v>
      </c>
      <c r="BB1041">
        <v>1.2254069631524445</v>
      </c>
      <c r="BC1041">
        <v>3.7835119088981184E-2</v>
      </c>
      <c r="BD1041">
        <v>18.548426491535295</v>
      </c>
      <c r="BE1041">
        <v>0.51536276779116597</v>
      </c>
      <c r="BF1041">
        <v>64.081550365298185</v>
      </c>
      <c r="BG1041">
        <v>381.19707556573741</v>
      </c>
      <c r="BH1041">
        <v>1.1562127823792411E-2</v>
      </c>
    </row>
    <row r="1042" spans="1:60" x14ac:dyDescent="0.25">
      <c r="A1042" s="6" t="s">
        <v>554</v>
      </c>
      <c r="B1042" t="s">
        <v>1443</v>
      </c>
      <c r="C1042" s="6">
        <v>150303</v>
      </c>
      <c r="D1042" t="s">
        <v>370</v>
      </c>
      <c r="F1042" s="2" t="s">
        <v>1445</v>
      </c>
      <c r="G1042" s="2">
        <v>18023.000008717179</v>
      </c>
      <c r="H1042" s="2">
        <v>0</v>
      </c>
      <c r="I1042">
        <v>23.162730106754829</v>
      </c>
      <c r="J1042">
        <v>6.8036011957557069E-2</v>
      </c>
      <c r="K1042">
        <v>1165.2143081795084</v>
      </c>
      <c r="L1042">
        <v>0.82713536501441143</v>
      </c>
      <c r="M1042">
        <v>1.1510836529054278</v>
      </c>
      <c r="N1042">
        <v>24.174072265625</v>
      </c>
      <c r="O1042" s="2">
        <v>6</v>
      </c>
      <c r="P1042">
        <v>1.4200000166893005</v>
      </c>
      <c r="Q1042" s="2">
        <v>0</v>
      </c>
      <c r="R1042">
        <v>1.4200000166893005</v>
      </c>
      <c r="S1042" s="2">
        <v>25.349868774414062</v>
      </c>
      <c r="T1042" s="2">
        <v>24.174072265625</v>
      </c>
      <c r="U1042" s="2">
        <v>26.563566207885742</v>
      </c>
      <c r="V1042" s="2">
        <v>1804.0830078125</v>
      </c>
      <c r="W1042" s="2">
        <v>1761.9151611328125</v>
      </c>
      <c r="X1042" s="2">
        <v>18.819570541381836</v>
      </c>
      <c r="Y1042" s="2">
        <v>20.207612991333008</v>
      </c>
      <c r="Z1042" s="2">
        <v>53.795661926269531</v>
      </c>
      <c r="AA1042" s="2">
        <v>57.763378143310547</v>
      </c>
      <c r="AB1042" s="2">
        <v>350.31533813476562</v>
      </c>
      <c r="AC1042" s="2">
        <v>1500.6634521484375</v>
      </c>
      <c r="AD1042" s="2">
        <v>0.10111793130636215</v>
      </c>
      <c r="AE1042" s="2">
        <v>92.80419921875</v>
      </c>
      <c r="AF1042" s="2">
        <v>-13.787881851196289</v>
      </c>
      <c r="AG1042" s="2">
        <v>-5.474390834569931E-2</v>
      </c>
      <c r="AH1042" s="2">
        <v>0.66666668653488159</v>
      </c>
      <c r="AI1042" s="2">
        <v>-0.21956524252891541</v>
      </c>
      <c r="AJ1042" s="2">
        <v>2.737391471862793</v>
      </c>
      <c r="AK1042" s="2">
        <v>1</v>
      </c>
      <c r="AL1042" s="2">
        <v>0</v>
      </c>
      <c r="AM1042" s="2">
        <v>0.15999999642372131</v>
      </c>
      <c r="AN1042" s="2">
        <v>111115</v>
      </c>
      <c r="AO1042">
        <v>0.5838588968912759</v>
      </c>
      <c r="AP1042">
        <v>8.2713536501441138E-4</v>
      </c>
      <c r="AQ1042">
        <v>297.32407226562498</v>
      </c>
      <c r="AR1042">
        <v>298.49986877441404</v>
      </c>
      <c r="AS1042">
        <v>240.10614697695928</v>
      </c>
      <c r="AT1042">
        <v>2.5740135236841906</v>
      </c>
      <c r="AU1042">
        <v>3.026434994688497</v>
      </c>
      <c r="AV1042">
        <v>32.610970410453596</v>
      </c>
      <c r="AW1042">
        <v>12.403357419120589</v>
      </c>
      <c r="AX1042">
        <v>24.761970520019531</v>
      </c>
      <c r="AY1042">
        <v>3.1348332783727195</v>
      </c>
      <c r="AZ1042">
        <v>6.4925268108634179E-2</v>
      </c>
      <c r="BA1042">
        <v>1.8753513417830692</v>
      </c>
      <c r="BB1042">
        <v>1.2594819365896504</v>
      </c>
      <c r="BC1042">
        <v>4.0846759539799514E-2</v>
      </c>
      <c r="BD1042">
        <v>108.13678078882906</v>
      </c>
      <c r="BE1042">
        <v>0.66133394722044447</v>
      </c>
      <c r="BF1042">
        <v>62.720161803304421</v>
      </c>
      <c r="BG1042">
        <v>1739.8942560084424</v>
      </c>
      <c r="BH1042">
        <v>8.349761343742745E-3</v>
      </c>
    </row>
    <row r="1043" spans="1:60" x14ac:dyDescent="0.25">
      <c r="A1043" s="6" t="s">
        <v>554</v>
      </c>
      <c r="B1043" t="s">
        <v>1443</v>
      </c>
      <c r="C1043" s="6">
        <v>150303</v>
      </c>
      <c r="D1043" t="s">
        <v>372</v>
      </c>
      <c r="F1043" s="2" t="s">
        <v>1448</v>
      </c>
      <c r="G1043" s="2">
        <v>19244.000009700656</v>
      </c>
      <c r="H1043" s="2">
        <v>0</v>
      </c>
      <c r="I1043">
        <v>2.9575010425371087</v>
      </c>
      <c r="J1043">
        <v>2.2166604704289238E-2</v>
      </c>
      <c r="K1043">
        <v>172.12313533761622</v>
      </c>
      <c r="L1043">
        <v>0.31474980076716591</v>
      </c>
      <c r="M1043">
        <v>1.3033791622458153</v>
      </c>
      <c r="N1043">
        <v>24.457286834716797</v>
      </c>
      <c r="O1043" s="2">
        <v>6</v>
      </c>
      <c r="P1043">
        <v>1.4200000166893005</v>
      </c>
      <c r="Q1043" s="2">
        <v>0</v>
      </c>
      <c r="R1043">
        <v>1.4200000166893005</v>
      </c>
      <c r="S1043" s="2">
        <v>26.106655120849609</v>
      </c>
      <c r="T1043" s="2">
        <v>24.457286834716797</v>
      </c>
      <c r="U1043" s="2">
        <v>27.582981109619141</v>
      </c>
      <c r="V1043" s="2">
        <v>400.25634765625</v>
      </c>
      <c r="W1043" s="2">
        <v>394.97891235351562</v>
      </c>
      <c r="X1043" s="2">
        <v>18.595392227172852</v>
      </c>
      <c r="Y1043" s="2">
        <v>19.124074935913086</v>
      </c>
      <c r="Z1043" s="2">
        <v>50.824222564697266</v>
      </c>
      <c r="AA1043" s="2">
        <v>52.269195556640625</v>
      </c>
      <c r="AB1043" s="2">
        <v>350.3770751953125</v>
      </c>
      <c r="AC1043" s="2">
        <v>1499.18408203125</v>
      </c>
      <c r="AD1043" s="2">
        <v>7.0084701292216778E-3</v>
      </c>
      <c r="AE1043" s="2">
        <v>92.807601928710938</v>
      </c>
      <c r="AF1043" s="2">
        <v>-0.46179884672164917</v>
      </c>
      <c r="AG1043" s="2">
        <v>-0.12721085548400879</v>
      </c>
      <c r="AH1043" s="2">
        <v>1</v>
      </c>
      <c r="AI1043" s="2">
        <v>-0.21956524252891541</v>
      </c>
      <c r="AJ1043" s="2">
        <v>2.737391471862793</v>
      </c>
      <c r="AK1043" s="2">
        <v>1</v>
      </c>
      <c r="AL1043" s="2">
        <v>0</v>
      </c>
      <c r="AM1043" s="2">
        <v>0.15999999642372131</v>
      </c>
      <c r="AN1043" s="2">
        <v>111115</v>
      </c>
      <c r="AO1043">
        <v>0.58396179199218745</v>
      </c>
      <c r="AP1043">
        <v>3.1474980076716592E-4</v>
      </c>
      <c r="AQ1043">
        <v>297.60728683471677</v>
      </c>
      <c r="AR1043">
        <v>299.25665512084959</v>
      </c>
      <c r="AS1043">
        <v>239.86944776349992</v>
      </c>
      <c r="AT1043">
        <v>2.9032555036578476</v>
      </c>
      <c r="AU1043">
        <v>3.0782386961528752</v>
      </c>
      <c r="AV1043">
        <v>33.167958574313637</v>
      </c>
      <c r="AW1043">
        <v>14.043883638400551</v>
      </c>
      <c r="AX1043">
        <v>25.281970977783203</v>
      </c>
      <c r="AY1043">
        <v>3.2335249401302266</v>
      </c>
      <c r="AZ1043">
        <v>2.1825896247424932E-2</v>
      </c>
      <c r="BA1043">
        <v>1.7748595339070599</v>
      </c>
      <c r="BB1043">
        <v>1.4586654062231668</v>
      </c>
      <c r="BC1043">
        <v>1.3671391927086817E-2</v>
      </c>
      <c r="BD1043">
        <v>15.974335427135125</v>
      </c>
      <c r="BE1043">
        <v>0.43577803764764506</v>
      </c>
      <c r="BF1043">
        <v>57.189771593220705</v>
      </c>
      <c r="BG1043">
        <v>392.16720364893843</v>
      </c>
      <c r="BH1043">
        <v>4.3129259034322409E-3</v>
      </c>
    </row>
    <row r="1044" spans="1:60" x14ac:dyDescent="0.25">
      <c r="A1044" s="6" t="s">
        <v>554</v>
      </c>
      <c r="B1044" t="s">
        <v>1443</v>
      </c>
      <c r="C1044" s="6">
        <v>150303</v>
      </c>
      <c r="D1044" t="s">
        <v>372</v>
      </c>
    </row>
    <row r="1045" spans="1:60" x14ac:dyDescent="0.25">
      <c r="A1045" s="6" t="s">
        <v>554</v>
      </c>
      <c r="B1045" t="s">
        <v>1449</v>
      </c>
      <c r="C1045" s="6">
        <v>150307</v>
      </c>
      <c r="D1045" t="s">
        <v>1451</v>
      </c>
      <c r="F1045" s="2" t="s">
        <v>1461</v>
      </c>
      <c r="G1045" s="2">
        <v>1405.5000208877027</v>
      </c>
      <c r="H1045" s="2">
        <v>0</v>
      </c>
      <c r="I1045">
        <v>3.0909978089624928</v>
      </c>
      <c r="J1045">
        <v>3.3237419110448002E-2</v>
      </c>
      <c r="K1045">
        <v>230.24235528311507</v>
      </c>
      <c r="L1045">
        <v>0.51918510816194974</v>
      </c>
      <c r="M1045">
        <v>1.480470926460747</v>
      </c>
      <c r="N1045">
        <v>24.943572998046875</v>
      </c>
      <c r="O1045" s="2">
        <v>6</v>
      </c>
      <c r="P1045">
        <v>1.4200000166893005</v>
      </c>
      <c r="Q1045" s="2">
        <v>0</v>
      </c>
      <c r="R1045">
        <v>1.4200000166893005</v>
      </c>
      <c r="S1045" s="2">
        <v>28.243871688842773</v>
      </c>
      <c r="T1045" s="2">
        <v>24.943572998046875</v>
      </c>
      <c r="U1045" s="2">
        <v>30.111686706542969</v>
      </c>
      <c r="V1045" s="2">
        <v>399.833740234375</v>
      </c>
      <c r="W1045" s="2">
        <v>389.92575073242187</v>
      </c>
      <c r="X1045" s="2">
        <v>16.232583999633789</v>
      </c>
      <c r="Y1045" s="2">
        <v>17.766750335693359</v>
      </c>
      <c r="Z1045" s="2">
        <v>40.079757690429688</v>
      </c>
      <c r="AA1045" s="2">
        <v>43.867759704589844</v>
      </c>
      <c r="AB1045" s="2">
        <v>199.44155883789062</v>
      </c>
      <c r="AC1045" s="2">
        <v>1499.603759765625</v>
      </c>
      <c r="AD1045" s="2">
        <v>0.24730220437049866</v>
      </c>
      <c r="AE1045" s="2">
        <v>95.03851318359375</v>
      </c>
      <c r="AF1045" s="2">
        <v>0.16587409377098083</v>
      </c>
      <c r="AG1045" s="2">
        <v>-9.8177827894687653E-2</v>
      </c>
      <c r="AH1045" s="2">
        <v>1</v>
      </c>
      <c r="AI1045" s="2">
        <v>-0.21956524252891541</v>
      </c>
      <c r="AJ1045" s="2">
        <v>2.737391471862793</v>
      </c>
      <c r="AK1045" s="2">
        <v>1</v>
      </c>
      <c r="AL1045" s="2">
        <v>0</v>
      </c>
      <c r="AM1045" s="2">
        <v>0.15999999642372131</v>
      </c>
      <c r="AN1045" s="2">
        <v>111115</v>
      </c>
      <c r="AO1045">
        <v>0.33240259806315098</v>
      </c>
      <c r="AP1045">
        <v>5.1918510816194969E-4</v>
      </c>
      <c r="AQ1045">
        <v>298.09357299804685</v>
      </c>
      <c r="AR1045">
        <v>301.39387168884275</v>
      </c>
      <c r="AS1045">
        <v>239.93659619949904</v>
      </c>
      <c r="AT1045">
        <v>3.0252896162248972</v>
      </c>
      <c r="AU1045">
        <v>3.1689964624691589</v>
      </c>
      <c r="AV1045">
        <v>33.34433963994519</v>
      </c>
      <c r="AW1045">
        <v>15.577589304251831</v>
      </c>
      <c r="AX1045">
        <v>26.593722343444824</v>
      </c>
      <c r="AY1045">
        <v>3.4946391587408945</v>
      </c>
      <c r="AZ1045">
        <v>3.2477236361291378E-2</v>
      </c>
      <c r="BA1045">
        <v>1.6885255360084119</v>
      </c>
      <c r="BB1045">
        <v>1.8061136227324825</v>
      </c>
      <c r="BC1045">
        <v>2.0365228472330452E-2</v>
      </c>
      <c r="BD1045">
        <v>21.881891117996009</v>
      </c>
      <c r="BE1045">
        <v>0.59047743025598198</v>
      </c>
      <c r="BF1045">
        <v>53.153967787809165</v>
      </c>
      <c r="BG1045">
        <v>386.98712608942486</v>
      </c>
      <c r="BH1045">
        <v>4.2455882093559603E-3</v>
      </c>
    </row>
    <row r="1046" spans="1:60" x14ac:dyDescent="0.25">
      <c r="A1046" s="6" t="s">
        <v>554</v>
      </c>
      <c r="B1046" t="s">
        <v>1449</v>
      </c>
      <c r="C1046" s="6">
        <v>150307</v>
      </c>
      <c r="D1046" t="s">
        <v>1451</v>
      </c>
      <c r="F1046" s="2" t="s">
        <v>1462</v>
      </c>
      <c r="G1046" s="2">
        <v>1745.5000205300748</v>
      </c>
      <c r="H1046" s="2">
        <v>0</v>
      </c>
      <c r="I1046">
        <v>12.855521119320192</v>
      </c>
      <c r="J1046">
        <v>3.1942466485555994E-2</v>
      </c>
      <c r="K1046">
        <v>1068.0382437203868</v>
      </c>
      <c r="L1046">
        <v>0.5164818424957851</v>
      </c>
      <c r="M1046">
        <v>1.5311684797073957</v>
      </c>
      <c r="N1046">
        <v>25.113801956176758</v>
      </c>
      <c r="O1046" s="2">
        <v>6</v>
      </c>
      <c r="P1046">
        <v>1.4200000166893005</v>
      </c>
      <c r="Q1046" s="2">
        <v>0</v>
      </c>
      <c r="R1046">
        <v>1.4200000166893005</v>
      </c>
      <c r="S1046" s="2">
        <v>28.288606643676758</v>
      </c>
      <c r="T1046" s="2">
        <v>25.113801956176758</v>
      </c>
      <c r="U1046" s="2">
        <v>30.101167678833008</v>
      </c>
      <c r="V1046" s="2">
        <v>1803.095458984375</v>
      </c>
      <c r="W1046" s="2">
        <v>1761.6832275390625</v>
      </c>
      <c r="X1046" s="2">
        <v>16.04484748840332</v>
      </c>
      <c r="Y1046" s="2">
        <v>17.571344375610352</v>
      </c>
      <c r="Z1046" s="2">
        <v>39.517791748046875</v>
      </c>
      <c r="AA1046" s="2">
        <v>43.277492523193359</v>
      </c>
      <c r="AB1046" s="2">
        <v>199.43960571289062</v>
      </c>
      <c r="AC1046" s="2">
        <v>1500.4259033203125</v>
      </c>
      <c r="AD1046" s="2">
        <v>0.15318970382213593</v>
      </c>
      <c r="AE1046" s="2">
        <v>95.049446105957031</v>
      </c>
      <c r="AF1046" s="2">
        <v>-17.106971740722656</v>
      </c>
      <c r="AG1046" s="2">
        <v>-9.7127929329872131E-2</v>
      </c>
      <c r="AH1046" s="2">
        <v>1</v>
      </c>
      <c r="AI1046" s="2">
        <v>-0.21956524252891541</v>
      </c>
      <c r="AJ1046" s="2">
        <v>2.737391471862793</v>
      </c>
      <c r="AK1046" s="2">
        <v>1</v>
      </c>
      <c r="AL1046" s="2">
        <v>0</v>
      </c>
      <c r="AM1046" s="2">
        <v>0.15999999642372131</v>
      </c>
      <c r="AN1046" s="2">
        <v>111115</v>
      </c>
      <c r="AO1046">
        <v>0.33239934285481765</v>
      </c>
      <c r="AP1046">
        <v>5.1648184249578511E-4</v>
      </c>
      <c r="AQ1046">
        <v>298.26380195617674</v>
      </c>
      <c r="AR1046">
        <v>301.43860664367674</v>
      </c>
      <c r="AS1046">
        <v>240.06813916530882</v>
      </c>
      <c r="AT1046">
        <v>3.0107758798005615</v>
      </c>
      <c r="AU1046">
        <v>3.201315029946183</v>
      </c>
      <c r="AV1046">
        <v>33.680522728954095</v>
      </c>
      <c r="AW1046">
        <v>16.109178353343744</v>
      </c>
      <c r="AX1046">
        <v>26.701204299926758</v>
      </c>
      <c r="AY1046">
        <v>3.5168280089065638</v>
      </c>
      <c r="AZ1046">
        <v>3.123973812199864E-2</v>
      </c>
      <c r="BA1046">
        <v>1.6701465502387873</v>
      </c>
      <c r="BB1046">
        <v>1.8466814586677764</v>
      </c>
      <c r="BC1046">
        <v>1.9586778994836272E-2</v>
      </c>
      <c r="BD1046">
        <v>101.51644348560191</v>
      </c>
      <c r="BE1046">
        <v>0.60626009660792146</v>
      </c>
      <c r="BF1046">
        <v>51.992644101486917</v>
      </c>
      <c r="BG1046">
        <v>1749.4614294354647</v>
      </c>
      <c r="BH1046">
        <v>3.8205617057339054E-3</v>
      </c>
    </row>
    <row r="1047" spans="1:60" x14ac:dyDescent="0.25">
      <c r="A1047" s="6" t="s">
        <v>554</v>
      </c>
      <c r="B1047" t="s">
        <v>1449</v>
      </c>
      <c r="C1047" s="6">
        <v>150307</v>
      </c>
      <c r="D1047" t="s">
        <v>1450</v>
      </c>
      <c r="F1047" s="2" t="s">
        <v>1459</v>
      </c>
      <c r="G1047" s="2">
        <v>694.00002063065767</v>
      </c>
      <c r="H1047" s="2">
        <v>0</v>
      </c>
      <c r="I1047">
        <v>2.5379263453122576</v>
      </c>
      <c r="J1047">
        <v>2.7648152975190569E-2</v>
      </c>
      <c r="K1047">
        <v>234.17602855142795</v>
      </c>
      <c r="L1047">
        <v>0.45813017167378239</v>
      </c>
      <c r="M1047">
        <v>1.5640850958745494</v>
      </c>
      <c r="N1047">
        <v>25.306467056274414</v>
      </c>
      <c r="O1047" s="2">
        <v>6</v>
      </c>
      <c r="P1047">
        <v>1.4200000166893005</v>
      </c>
      <c r="Q1047" s="2">
        <v>0</v>
      </c>
      <c r="R1047">
        <v>1.4200000166893005</v>
      </c>
      <c r="S1047" s="2">
        <v>28.3243408203125</v>
      </c>
      <c r="T1047" s="2">
        <v>25.306467056274414</v>
      </c>
      <c r="U1047" s="2">
        <v>30.102224349975586</v>
      </c>
      <c r="V1047" s="2">
        <v>400.10690307617187</v>
      </c>
      <c r="W1047" s="2">
        <v>391.93258666992187</v>
      </c>
      <c r="X1047" s="2">
        <v>16.26036262512207</v>
      </c>
      <c r="Y1047" s="2">
        <v>17.614166259765625</v>
      </c>
      <c r="Z1047" s="2">
        <v>39.963973999023438</v>
      </c>
      <c r="AA1047" s="2">
        <v>43.291294097900391</v>
      </c>
      <c r="AB1047" s="2">
        <v>199.46493530273437</v>
      </c>
      <c r="AC1047" s="2">
        <v>1498.87548828125</v>
      </c>
      <c r="AD1047" s="2">
        <v>0.20926260948181152</v>
      </c>
      <c r="AE1047" s="2">
        <v>95.045951843261719</v>
      </c>
      <c r="AF1047" s="2">
        <v>7.1440696716308594E-2</v>
      </c>
      <c r="AG1047" s="2">
        <v>-9.1004952788352966E-2</v>
      </c>
      <c r="AH1047" s="2">
        <v>1</v>
      </c>
      <c r="AI1047" s="2">
        <v>-0.21956524252891541</v>
      </c>
      <c r="AJ1047" s="2">
        <v>2.737391471862793</v>
      </c>
      <c r="AK1047" s="2">
        <v>1</v>
      </c>
      <c r="AL1047" s="2">
        <v>0</v>
      </c>
      <c r="AM1047" s="2">
        <v>0.15999999642372131</v>
      </c>
      <c r="AN1047" s="2">
        <v>111115</v>
      </c>
      <c r="AO1047">
        <v>0.33244155883789062</v>
      </c>
      <c r="AP1047">
        <v>4.581301716737824E-4</v>
      </c>
      <c r="AQ1047">
        <v>298.45646705627439</v>
      </c>
      <c r="AR1047">
        <v>301.47434082031248</v>
      </c>
      <c r="AS1047">
        <v>239.82007276460354</v>
      </c>
      <c r="AT1047">
        <v>3.0164040395453657</v>
      </c>
      <c r="AU1047">
        <v>3.2382402939594384</v>
      </c>
      <c r="AV1047">
        <v>34.070260028533909</v>
      </c>
      <c r="AW1047">
        <v>16.456093768768284</v>
      </c>
      <c r="AX1047">
        <v>26.815403938293457</v>
      </c>
      <c r="AY1047">
        <v>3.5405383534517632</v>
      </c>
      <c r="AZ1047">
        <v>2.7120110057748344E-2</v>
      </c>
      <c r="BA1047">
        <v>1.674155198084889</v>
      </c>
      <c r="BB1047">
        <v>1.8663831553668742</v>
      </c>
      <c r="BC1047">
        <v>1.6996732186481546E-2</v>
      </c>
      <c r="BD1047">
        <v>22.257483532545304</v>
      </c>
      <c r="BE1047">
        <v>0.59749058005387679</v>
      </c>
      <c r="BF1047">
        <v>51.365178896934182</v>
      </c>
      <c r="BG1047">
        <v>389.51976939815899</v>
      </c>
      <c r="BH1047">
        <v>3.3467117973402303E-3</v>
      </c>
    </row>
    <row r="1048" spans="1:60" x14ac:dyDescent="0.25">
      <c r="A1048" s="6" t="s">
        <v>554</v>
      </c>
      <c r="B1048" t="s">
        <v>1449</v>
      </c>
      <c r="C1048" s="6">
        <v>150307</v>
      </c>
      <c r="D1048" t="s">
        <v>1450</v>
      </c>
      <c r="F1048" s="2" t="s">
        <v>1460</v>
      </c>
      <c r="G1048" s="2">
        <v>929.00002054125071</v>
      </c>
      <c r="H1048" s="2">
        <v>0</v>
      </c>
      <c r="I1048">
        <v>9.8373371696614917</v>
      </c>
      <c r="J1048">
        <v>2.0708358388994479E-2</v>
      </c>
      <c r="K1048">
        <v>963.78505135672026</v>
      </c>
      <c r="L1048">
        <v>0.34944415691780523</v>
      </c>
      <c r="M1048">
        <v>1.5854892890131762</v>
      </c>
      <c r="N1048">
        <v>25.22962760925293</v>
      </c>
      <c r="O1048" s="2">
        <v>6</v>
      </c>
      <c r="P1048">
        <v>1.4200000166893005</v>
      </c>
      <c r="Q1048" s="2">
        <v>0</v>
      </c>
      <c r="R1048">
        <v>1.4200000166893005</v>
      </c>
      <c r="S1048" s="2">
        <v>28.298381805419922</v>
      </c>
      <c r="T1048" s="2">
        <v>25.22962760925293</v>
      </c>
      <c r="U1048" s="2">
        <v>30.102390289306641</v>
      </c>
      <c r="V1048" s="2">
        <v>1802.1722412109375</v>
      </c>
      <c r="W1048" s="2">
        <v>1770.71875</v>
      </c>
      <c r="X1048" s="2">
        <v>16.202001571655273</v>
      </c>
      <c r="Y1048" s="2">
        <v>17.235063552856445</v>
      </c>
      <c r="Z1048" s="2">
        <v>39.877223968505859</v>
      </c>
      <c r="AA1048" s="2">
        <v>42.419853210449219</v>
      </c>
      <c r="AB1048" s="2">
        <v>199.45838928222656</v>
      </c>
      <c r="AC1048" s="2">
        <v>1499.1607666015625</v>
      </c>
      <c r="AD1048" s="2">
        <v>0.1241522803902626</v>
      </c>
      <c r="AE1048" s="2">
        <v>95.037651062011719</v>
      </c>
      <c r="AF1048" s="2">
        <v>-16.71912956237793</v>
      </c>
      <c r="AG1048" s="2">
        <v>-7.9775057733058929E-2</v>
      </c>
      <c r="AH1048" s="2">
        <v>1</v>
      </c>
      <c r="AI1048" s="2">
        <v>-0.21956524252891541</v>
      </c>
      <c r="AJ1048" s="2">
        <v>2.737391471862793</v>
      </c>
      <c r="AK1048" s="2">
        <v>1</v>
      </c>
      <c r="AL1048" s="2">
        <v>0</v>
      </c>
      <c r="AM1048" s="2">
        <v>0.15999999642372131</v>
      </c>
      <c r="AN1048" s="2">
        <v>111115</v>
      </c>
      <c r="AO1048">
        <v>0.33243064880371087</v>
      </c>
      <c r="AP1048">
        <v>3.4944415691780522E-4</v>
      </c>
      <c r="AQ1048">
        <v>298.37962760925291</v>
      </c>
      <c r="AR1048">
        <v>301.4483818054199</v>
      </c>
      <c r="AS1048">
        <v>239.8657172948333</v>
      </c>
      <c r="AT1048">
        <v>3.0808185830511108</v>
      </c>
      <c r="AU1048">
        <v>3.2234692449811431</v>
      </c>
      <c r="AV1048">
        <v>33.917812666454068</v>
      </c>
      <c r="AW1048">
        <v>16.682749113597623</v>
      </c>
      <c r="AX1048">
        <v>26.764004707336426</v>
      </c>
      <c r="AY1048">
        <v>3.5298495336302578</v>
      </c>
      <c r="AZ1048">
        <v>2.0410701962069264E-2</v>
      </c>
      <c r="BA1048">
        <v>1.6379799559679669</v>
      </c>
      <c r="BB1048">
        <v>1.8918695776622909</v>
      </c>
      <c r="BC1048">
        <v>1.2783101479999412E-2</v>
      </c>
      <c r="BD1048">
        <v>91.595867409623025</v>
      </c>
      <c r="BE1048">
        <v>0.54429030660951672</v>
      </c>
      <c r="BF1048">
        <v>50.248718328161161</v>
      </c>
      <c r="BG1048">
        <v>1761.3663520965085</v>
      </c>
      <c r="BH1048">
        <v>2.8064211851731007E-3</v>
      </c>
    </row>
    <row r="1049" spans="1:60" x14ac:dyDescent="0.25">
      <c r="A1049" s="6" t="s">
        <v>554</v>
      </c>
      <c r="B1049" t="s">
        <v>1449</v>
      </c>
      <c r="C1049" s="6">
        <v>150307</v>
      </c>
      <c r="D1049" t="s">
        <v>1452</v>
      </c>
      <c r="F1049" s="2" t="s">
        <v>1463</v>
      </c>
      <c r="G1049" s="2">
        <v>2321.0000199154019</v>
      </c>
      <c r="H1049" s="2">
        <v>0</v>
      </c>
      <c r="I1049">
        <v>1.712561634214552</v>
      </c>
      <c r="J1049">
        <v>1.7734431704923188E-2</v>
      </c>
      <c r="K1049">
        <v>229.39902596140351</v>
      </c>
      <c r="L1049">
        <v>0.32121463207332168</v>
      </c>
      <c r="M1049">
        <v>1.697871335629253</v>
      </c>
      <c r="N1049">
        <v>25.672134399414063</v>
      </c>
      <c r="O1049" s="2">
        <v>6</v>
      </c>
      <c r="P1049">
        <v>1.4200000166893005</v>
      </c>
      <c r="Q1049" s="2">
        <v>0</v>
      </c>
      <c r="R1049">
        <v>1.4200000166893005</v>
      </c>
      <c r="S1049" s="2">
        <v>27.578622817993164</v>
      </c>
      <c r="T1049" s="2">
        <v>25.672134399414063</v>
      </c>
      <c r="U1049" s="2">
        <v>29.084405899047852</v>
      </c>
      <c r="V1049" s="2">
        <v>400.23104858398437</v>
      </c>
      <c r="W1049" s="2">
        <v>394.69842529296875</v>
      </c>
      <c r="X1049" s="2">
        <v>16.005146026611328</v>
      </c>
      <c r="Y1049" s="2">
        <v>16.9549560546875</v>
      </c>
      <c r="Z1049" s="2">
        <v>41.08453369140625</v>
      </c>
      <c r="AA1049" s="2">
        <v>43.522655487060547</v>
      </c>
      <c r="AB1049" s="2">
        <v>199.47259521484375</v>
      </c>
      <c r="AC1049" s="2">
        <v>1500.5062255859375</v>
      </c>
      <c r="AD1049" s="2">
        <v>0.22728139162063599</v>
      </c>
      <c r="AE1049" s="2">
        <v>95.044509887695313</v>
      </c>
      <c r="AF1049" s="2">
        <v>9.253692626953125E-2</v>
      </c>
      <c r="AG1049" s="2">
        <v>-7.6660551130771637E-2</v>
      </c>
      <c r="AH1049" s="2">
        <v>1</v>
      </c>
      <c r="AI1049" s="2">
        <v>-0.21956524252891541</v>
      </c>
      <c r="AJ1049" s="2">
        <v>2.737391471862793</v>
      </c>
      <c r="AK1049" s="2">
        <v>1</v>
      </c>
      <c r="AL1049" s="2">
        <v>0</v>
      </c>
      <c r="AM1049" s="2">
        <v>0.15999999642372131</v>
      </c>
      <c r="AN1049" s="2">
        <v>111115</v>
      </c>
      <c r="AO1049">
        <v>0.33245432535807284</v>
      </c>
      <c r="AP1049">
        <v>3.2121463207332169E-4</v>
      </c>
      <c r="AQ1049">
        <v>298.82213439941404</v>
      </c>
      <c r="AR1049">
        <v>300.72862281799314</v>
      </c>
      <c r="AS1049">
        <v>240.08099072752157</v>
      </c>
      <c r="AT1049">
        <v>2.9359487324720308</v>
      </c>
      <c r="AU1049">
        <v>3.3093468240144386</v>
      </c>
      <c r="AV1049">
        <v>34.818916189107249</v>
      </c>
      <c r="AW1049">
        <v>17.863960134419749</v>
      </c>
      <c r="AX1049">
        <v>26.625378608703613</v>
      </c>
      <c r="AY1049">
        <v>3.5011616244973687</v>
      </c>
      <c r="AZ1049">
        <v>1.7515677770044705E-2</v>
      </c>
      <c r="BA1049">
        <v>1.6114754883851856</v>
      </c>
      <c r="BB1049">
        <v>1.8896861361121831</v>
      </c>
      <c r="BC1049">
        <v>1.0966744332625471E-2</v>
      </c>
      <c r="BD1049">
        <v>21.80311799121629</v>
      </c>
      <c r="BE1049">
        <v>0.58120076306645974</v>
      </c>
      <c r="BF1049">
        <v>47.980904638619606</v>
      </c>
      <c r="BG1049">
        <v>393.0702857302806</v>
      </c>
      <c r="BH1049">
        <v>2.0904723516900754E-3</v>
      </c>
    </row>
    <row r="1050" spans="1:60" x14ac:dyDescent="0.25">
      <c r="A1050" s="6" t="s">
        <v>554</v>
      </c>
      <c r="B1050" t="s">
        <v>1449</v>
      </c>
      <c r="C1050" s="6">
        <v>150307</v>
      </c>
      <c r="D1050" t="s">
        <v>1452</v>
      </c>
      <c r="F1050" s="2" t="s">
        <v>1464</v>
      </c>
      <c r="G1050" s="2">
        <v>2608.0000199154019</v>
      </c>
      <c r="H1050" s="2">
        <v>0</v>
      </c>
      <c r="I1050">
        <v>8.4656934208201839</v>
      </c>
      <c r="J1050">
        <v>1.8601370743318774E-2</v>
      </c>
      <c r="K1050">
        <v>1002.3549282446161</v>
      </c>
      <c r="L1050">
        <v>0.31375907551259286</v>
      </c>
      <c r="M1050">
        <v>1.5832215733944024</v>
      </c>
      <c r="N1050">
        <v>25.003572463989258</v>
      </c>
      <c r="O1050" s="2">
        <v>6</v>
      </c>
      <c r="P1050">
        <v>1.4200000166893005</v>
      </c>
      <c r="Q1050" s="2">
        <v>0</v>
      </c>
      <c r="R1050">
        <v>1.4200000166893005</v>
      </c>
      <c r="S1050" s="2">
        <v>26.973587036132812</v>
      </c>
      <c r="T1050" s="2">
        <v>25.003572463989258</v>
      </c>
      <c r="U1050" s="2">
        <v>28.576791763305664</v>
      </c>
      <c r="V1050" s="2">
        <v>1803.759033203125</v>
      </c>
      <c r="W1050" s="2">
        <v>1776.6207275390625</v>
      </c>
      <c r="X1050" s="2">
        <v>15.877532005310059</v>
      </c>
      <c r="Y1050" s="2">
        <v>16.805347442626953</v>
      </c>
      <c r="Z1050" s="2">
        <v>42.2249755859375</v>
      </c>
      <c r="AA1050" s="2">
        <v>44.692420959472656</v>
      </c>
      <c r="AB1050" s="2">
        <v>199.49198913574219</v>
      </c>
      <c r="AC1050" s="2">
        <v>1500.3935546875</v>
      </c>
      <c r="AD1050" s="2">
        <v>6.0074713081121445E-2</v>
      </c>
      <c r="AE1050" s="2">
        <v>95.037208557128906</v>
      </c>
      <c r="AF1050" s="2">
        <v>-16.82182502746582</v>
      </c>
      <c r="AG1050" s="2">
        <v>-7.0194445550441742E-2</v>
      </c>
      <c r="AH1050" s="2">
        <v>1</v>
      </c>
      <c r="AI1050" s="2">
        <v>-0.21956524252891541</v>
      </c>
      <c r="AJ1050" s="2">
        <v>2.737391471862793</v>
      </c>
      <c r="AK1050" s="2">
        <v>1</v>
      </c>
      <c r="AL1050" s="2">
        <v>0</v>
      </c>
      <c r="AM1050" s="2">
        <v>0.15999999642372131</v>
      </c>
      <c r="AN1050" s="2">
        <v>111115</v>
      </c>
      <c r="AO1050">
        <v>0.33248664855957027</v>
      </c>
      <c r="AP1050">
        <v>3.1375907551259286E-4</v>
      </c>
      <c r="AQ1050">
        <v>298.15357246398924</v>
      </c>
      <c r="AR1050">
        <v>300.12358703613279</v>
      </c>
      <c r="AS1050">
        <v>240.06296338417451</v>
      </c>
      <c r="AT1050">
        <v>2.9493227405419273</v>
      </c>
      <c r="AU1050">
        <v>3.1803548831743531</v>
      </c>
      <c r="AV1050">
        <v>33.46431288817341</v>
      </c>
      <c r="AW1050">
        <v>16.658965445546457</v>
      </c>
      <c r="AX1050">
        <v>25.988579750061035</v>
      </c>
      <c r="AY1050">
        <v>3.3719788761968523</v>
      </c>
      <c r="AZ1050">
        <v>1.8360851724949202E-2</v>
      </c>
      <c r="BA1050">
        <v>1.5971333097799507</v>
      </c>
      <c r="BB1050">
        <v>1.7748455664169016</v>
      </c>
      <c r="BC1050">
        <v>1.1496901768420107E-2</v>
      </c>
      <c r="BD1050">
        <v>95.261014363849569</v>
      </c>
      <c r="BE1050">
        <v>0.56419184618714702</v>
      </c>
      <c r="BF1050">
        <v>49.595485525040473</v>
      </c>
      <c r="BG1050">
        <v>1768.5723571279459</v>
      </c>
      <c r="BH1050">
        <v>2.3740062079990053E-3</v>
      </c>
    </row>
    <row r="1051" spans="1:60" x14ac:dyDescent="0.25">
      <c r="A1051" s="6" t="s">
        <v>554</v>
      </c>
      <c r="B1051" t="s">
        <v>1449</v>
      </c>
      <c r="C1051" s="6">
        <v>150307</v>
      </c>
      <c r="D1051" t="s">
        <v>1454</v>
      </c>
      <c r="F1051" s="2" t="s">
        <v>1467</v>
      </c>
      <c r="G1051" s="2">
        <v>4148.000021032989</v>
      </c>
      <c r="H1051" s="2">
        <v>0</v>
      </c>
      <c r="I1051">
        <v>2.5849414724082869</v>
      </c>
      <c r="J1051">
        <v>4.8026293484372838E-2</v>
      </c>
      <c r="K1051">
        <v>293.6118250147278</v>
      </c>
      <c r="L1051">
        <v>0.75722388783630545</v>
      </c>
      <c r="M1051">
        <v>1.5093710509037839</v>
      </c>
      <c r="N1051">
        <v>25.140163421630859</v>
      </c>
      <c r="O1051" s="2">
        <v>6</v>
      </c>
      <c r="P1051">
        <v>1.4200000166893005</v>
      </c>
      <c r="Q1051" s="2">
        <v>0</v>
      </c>
      <c r="R1051">
        <v>1.4200000166893005</v>
      </c>
      <c r="S1051" s="2">
        <v>27.443164825439453</v>
      </c>
      <c r="T1051" s="2">
        <v>25.140163421630859</v>
      </c>
      <c r="U1051" s="2">
        <v>29.090682983398438</v>
      </c>
      <c r="V1051" s="2">
        <v>399.77496337890625</v>
      </c>
      <c r="W1051" s="2">
        <v>391.11013793945312</v>
      </c>
      <c r="X1051" s="2">
        <v>15.616737365722656</v>
      </c>
      <c r="Y1051" s="2">
        <v>17.853408813476562</v>
      </c>
      <c r="Z1051" s="2">
        <v>40.409008026123047</v>
      </c>
      <c r="AA1051" s="2">
        <v>46.196495056152344</v>
      </c>
      <c r="AB1051" s="2">
        <v>199.50311279296875</v>
      </c>
      <c r="AC1051" s="2">
        <v>1500.888671875</v>
      </c>
      <c r="AD1051" s="2">
        <v>4.8059653490781784E-2</v>
      </c>
      <c r="AE1051" s="2">
        <v>95.050445556640625</v>
      </c>
      <c r="AF1051" s="2">
        <v>0.32815283536911011</v>
      </c>
      <c r="AG1051" s="2">
        <v>-9.4972044229507446E-2</v>
      </c>
      <c r="AH1051" s="2">
        <v>1</v>
      </c>
      <c r="AI1051" s="2">
        <v>-0.21956524252891541</v>
      </c>
      <c r="AJ1051" s="2">
        <v>2.737391471862793</v>
      </c>
      <c r="AK1051" s="2">
        <v>1</v>
      </c>
      <c r="AL1051" s="2">
        <v>0</v>
      </c>
      <c r="AM1051" s="2">
        <v>0.15999999642372131</v>
      </c>
      <c r="AN1051" s="2">
        <v>111115</v>
      </c>
      <c r="AO1051">
        <v>0.33250518798828121</v>
      </c>
      <c r="AP1051">
        <v>7.5722388783630546E-4</v>
      </c>
      <c r="AQ1051">
        <v>298.29016342163084</v>
      </c>
      <c r="AR1051">
        <v>300.59316482543943</v>
      </c>
      <c r="AS1051">
        <v>240.14218213240383</v>
      </c>
      <c r="AT1051">
        <v>2.764520325801779</v>
      </c>
      <c r="AU1051">
        <v>3.2063455133295857</v>
      </c>
      <c r="AV1051">
        <v>33.733092933466807</v>
      </c>
      <c r="AW1051">
        <v>15.879684119990245</v>
      </c>
      <c r="AX1051">
        <v>26.291664123535156</v>
      </c>
      <c r="AY1051">
        <v>3.4329346218665311</v>
      </c>
      <c r="AZ1051">
        <v>4.6455119418988243E-2</v>
      </c>
      <c r="BA1051">
        <v>1.6969744624258019</v>
      </c>
      <c r="BB1051">
        <v>1.7359601594407292</v>
      </c>
      <c r="BC1051">
        <v>2.9171636929161117E-2</v>
      </c>
      <c r="BD1051">
        <v>27.907934788348278</v>
      </c>
      <c r="BE1051">
        <v>0.75071392053810981</v>
      </c>
      <c r="BF1051">
        <v>53.25996074914616</v>
      </c>
      <c r="BG1051">
        <v>388.65262318822988</v>
      </c>
      <c r="BH1051">
        <v>3.5423376337956184E-3</v>
      </c>
    </row>
    <row r="1052" spans="1:60" x14ac:dyDescent="0.25">
      <c r="A1052" s="6" t="s">
        <v>554</v>
      </c>
      <c r="B1052" t="s">
        <v>1449</v>
      </c>
      <c r="C1052" s="6">
        <v>150307</v>
      </c>
      <c r="D1052" t="s">
        <v>1454</v>
      </c>
      <c r="F1052" s="2" t="s">
        <v>1468</v>
      </c>
      <c r="G1052" s="2">
        <v>4488.0000202059746</v>
      </c>
      <c r="H1052" s="2">
        <v>0</v>
      </c>
      <c r="I1052">
        <v>8.1047607904193679</v>
      </c>
      <c r="J1052">
        <v>3.0116792206500986E-2</v>
      </c>
      <c r="K1052">
        <v>1295.7768161896981</v>
      </c>
      <c r="L1052">
        <v>0.47034425554781617</v>
      </c>
      <c r="M1052">
        <v>1.4784389122293637</v>
      </c>
      <c r="N1052">
        <v>24.552648544311523</v>
      </c>
      <c r="O1052" s="2">
        <v>6</v>
      </c>
      <c r="P1052">
        <v>1.4200000166893005</v>
      </c>
      <c r="Q1052" s="2">
        <v>0</v>
      </c>
      <c r="R1052">
        <v>1.4200000166893005</v>
      </c>
      <c r="S1052" s="2">
        <v>27.258346557617188</v>
      </c>
      <c r="T1052" s="2">
        <v>24.552648544311523</v>
      </c>
      <c r="U1052" s="2">
        <v>29.089899063110352</v>
      </c>
      <c r="V1052" s="2">
        <v>1800.10546875</v>
      </c>
      <c r="W1052" s="2">
        <v>1773.2137451171875</v>
      </c>
      <c r="X1052" s="2">
        <v>15.624296188354492</v>
      </c>
      <c r="Y1052" s="2">
        <v>17.015218734741211</v>
      </c>
      <c r="Z1052" s="2">
        <v>40.871475219726563</v>
      </c>
      <c r="AA1052" s="2">
        <v>44.509983062744141</v>
      </c>
      <c r="AB1052" s="2">
        <v>199.43939208984375</v>
      </c>
      <c r="AC1052" s="2">
        <v>1500.1976318359375</v>
      </c>
      <c r="AD1052" s="2">
        <v>2.1025894209742546E-2</v>
      </c>
      <c r="AE1052" s="2">
        <v>95.057037353515625</v>
      </c>
      <c r="AF1052" s="2">
        <v>-16.783601760864258</v>
      </c>
      <c r="AG1052" s="2">
        <v>-8.4899619221687317E-2</v>
      </c>
      <c r="AH1052" s="2">
        <v>0.66666668653488159</v>
      </c>
      <c r="AI1052" s="2">
        <v>-0.21956524252891541</v>
      </c>
      <c r="AJ1052" s="2">
        <v>2.737391471862793</v>
      </c>
      <c r="AK1052" s="2">
        <v>1</v>
      </c>
      <c r="AL1052" s="2">
        <v>0</v>
      </c>
      <c r="AM1052" s="2">
        <v>0.15999999642372131</v>
      </c>
      <c r="AN1052" s="2">
        <v>111115</v>
      </c>
      <c r="AO1052">
        <v>0.33239898681640617</v>
      </c>
      <c r="AP1052">
        <v>4.7034425554781618E-4</v>
      </c>
      <c r="AQ1052">
        <v>297.7026485443115</v>
      </c>
      <c r="AR1052">
        <v>300.40834655761716</v>
      </c>
      <c r="AS1052">
        <v>240.03161572862518</v>
      </c>
      <c r="AT1052">
        <v>2.9691938795612498</v>
      </c>
      <c r="AU1052">
        <v>3.0958551950758979</v>
      </c>
      <c r="AV1052">
        <v>32.568395578777206</v>
      </c>
      <c r="AW1052">
        <v>15.553176844035995</v>
      </c>
      <c r="AX1052">
        <v>25.905497550964355</v>
      </c>
      <c r="AY1052">
        <v>3.3554355297373188</v>
      </c>
      <c r="AZ1052">
        <v>2.9491310750631088E-2</v>
      </c>
      <c r="BA1052">
        <v>1.6174162828465342</v>
      </c>
      <c r="BB1052">
        <v>1.7380192468907847</v>
      </c>
      <c r="BC1052">
        <v>1.8487262496991459E-2</v>
      </c>
      <c r="BD1052">
        <v>123.17270521836369</v>
      </c>
      <c r="BE1052">
        <v>0.73075049173164586</v>
      </c>
      <c r="BF1052">
        <v>52.047553735824081</v>
      </c>
      <c r="BG1052">
        <v>1765.5085148788276</v>
      </c>
      <c r="BH1052">
        <v>2.3893001319469924E-3</v>
      </c>
    </row>
    <row r="1053" spans="1:60" x14ac:dyDescent="0.25">
      <c r="A1053" s="6" t="s">
        <v>554</v>
      </c>
      <c r="B1053" t="s">
        <v>1449</v>
      </c>
      <c r="C1053" s="6">
        <v>150307</v>
      </c>
      <c r="D1053" t="s">
        <v>1453</v>
      </c>
      <c r="F1053" s="2" t="s">
        <v>1465</v>
      </c>
      <c r="G1053" s="2">
        <v>3364.0000202059746</v>
      </c>
      <c r="H1053" s="2">
        <v>0</v>
      </c>
      <c r="I1053">
        <v>3.9498332036949249</v>
      </c>
      <c r="J1053">
        <v>6.777575658812765E-2</v>
      </c>
      <c r="K1053">
        <v>281.97850677414056</v>
      </c>
      <c r="L1053">
        <v>0.96299494537586983</v>
      </c>
      <c r="M1053">
        <v>1.3783986121367062</v>
      </c>
      <c r="N1053">
        <v>24.783176422119141</v>
      </c>
      <c r="O1053" s="2">
        <v>6</v>
      </c>
      <c r="P1053">
        <v>1.4200000166893005</v>
      </c>
      <c r="Q1053" s="2">
        <v>0</v>
      </c>
      <c r="R1053">
        <v>1.4200000166893005</v>
      </c>
      <c r="S1053" s="2">
        <v>28.992359161376953</v>
      </c>
      <c r="T1053" s="2">
        <v>24.783176422119141</v>
      </c>
      <c r="U1053" s="2">
        <v>31.076339721679687</v>
      </c>
      <c r="V1053" s="2">
        <v>399.9532470703125</v>
      </c>
      <c r="W1053" s="2">
        <v>386.94833374023437</v>
      </c>
      <c r="X1053" s="2">
        <v>15.678703308105469</v>
      </c>
      <c r="Y1053" s="2">
        <v>18.522382736206055</v>
      </c>
      <c r="Z1053" s="2">
        <v>37.068153381347656</v>
      </c>
      <c r="AA1053" s="2">
        <v>43.791282653808594</v>
      </c>
      <c r="AB1053" s="2">
        <v>199.42289733886719</v>
      </c>
      <c r="AC1053" s="2">
        <v>1499.2255859375</v>
      </c>
      <c r="AD1053" s="2">
        <v>0.11714138090610504</v>
      </c>
      <c r="AE1053" s="2">
        <v>95.042160034179688</v>
      </c>
      <c r="AF1053" s="2">
        <v>4.6718977391719818E-2</v>
      </c>
      <c r="AG1053" s="2">
        <v>-0.11959372460842133</v>
      </c>
      <c r="AH1053" s="2">
        <v>1</v>
      </c>
      <c r="AI1053" s="2">
        <v>-0.21956524252891541</v>
      </c>
      <c r="AJ1053" s="2">
        <v>2.737391471862793</v>
      </c>
      <c r="AK1053" s="2">
        <v>1</v>
      </c>
      <c r="AL1053" s="2">
        <v>0</v>
      </c>
      <c r="AM1053" s="2">
        <v>0.15999999642372131</v>
      </c>
      <c r="AN1053" s="2">
        <v>111115</v>
      </c>
      <c r="AO1053">
        <v>0.33237149556477863</v>
      </c>
      <c r="AP1053">
        <v>9.6299494537586982E-4</v>
      </c>
      <c r="AQ1053">
        <v>297.93317642211912</v>
      </c>
      <c r="AR1053">
        <v>302.14235916137693</v>
      </c>
      <c r="AS1053">
        <v>239.87608838835149</v>
      </c>
      <c r="AT1053">
        <v>2.9200088078533724</v>
      </c>
      <c r="AU1053">
        <v>3.1388058763655291</v>
      </c>
      <c r="AV1053">
        <v>33.025405517264453</v>
      </c>
      <c r="AW1053">
        <v>14.503022781058398</v>
      </c>
      <c r="AX1053">
        <v>26.887767791748047</v>
      </c>
      <c r="AY1053">
        <v>3.5556348005422489</v>
      </c>
      <c r="AZ1053">
        <v>6.468822601826632E-2</v>
      </c>
      <c r="BA1053">
        <v>1.7604072642288229</v>
      </c>
      <c r="BB1053">
        <v>1.795227536313426</v>
      </c>
      <c r="BC1053">
        <v>4.0696645029200527E-2</v>
      </c>
      <c r="BD1053">
        <v>26.799846367026888</v>
      </c>
      <c r="BE1053">
        <v>0.7287239204483511</v>
      </c>
      <c r="BF1053">
        <v>56.976922363283244</v>
      </c>
      <c r="BG1053">
        <v>383.19321066817963</v>
      </c>
      <c r="BH1053">
        <v>5.8729991432369642E-3</v>
      </c>
    </row>
    <row r="1054" spans="1:60" x14ac:dyDescent="0.25">
      <c r="A1054" s="6" t="s">
        <v>554</v>
      </c>
      <c r="B1054" t="s">
        <v>1449</v>
      </c>
      <c r="C1054" s="6">
        <v>150307</v>
      </c>
      <c r="D1054" t="s">
        <v>1453</v>
      </c>
      <c r="F1054" s="2" t="s">
        <v>1466</v>
      </c>
      <c r="G1054" s="2">
        <v>3606.5000207535923</v>
      </c>
      <c r="H1054" s="2">
        <v>0</v>
      </c>
      <c r="I1054">
        <v>12.788141765272188</v>
      </c>
      <c r="J1054">
        <v>6.9907418730249901E-2</v>
      </c>
      <c r="K1054">
        <v>1415.5670853677561</v>
      </c>
      <c r="L1054">
        <v>1.0216904989028044</v>
      </c>
      <c r="M1054">
        <v>1.4193195226962567</v>
      </c>
      <c r="N1054">
        <v>25.076648712158203</v>
      </c>
      <c r="O1054" s="2">
        <v>6</v>
      </c>
      <c r="P1054">
        <v>1.4200000166893005</v>
      </c>
      <c r="Q1054" s="2">
        <v>0</v>
      </c>
      <c r="R1054">
        <v>1.4200000166893005</v>
      </c>
      <c r="S1054" s="2">
        <v>29.122594833374023</v>
      </c>
      <c r="T1054" s="2">
        <v>25.076648712158203</v>
      </c>
      <c r="U1054" s="2">
        <v>31.075799942016602</v>
      </c>
      <c r="V1054" s="2">
        <v>1803.156494140625</v>
      </c>
      <c r="W1054" s="2">
        <v>1759.2772216796875</v>
      </c>
      <c r="X1054" s="2">
        <v>15.658750534057617</v>
      </c>
      <c r="Y1054" s="2">
        <v>18.675004959106445</v>
      </c>
      <c r="Z1054" s="2">
        <v>36.743244171142578</v>
      </c>
      <c r="AA1054" s="2">
        <v>43.820884704589844</v>
      </c>
      <c r="AB1054" s="2">
        <v>199.44148254394531</v>
      </c>
      <c r="AC1054" s="2">
        <v>1500.06494140625</v>
      </c>
      <c r="AD1054" s="2">
        <v>0.16319842636585236</v>
      </c>
      <c r="AE1054" s="2">
        <v>95.042404174804688</v>
      </c>
      <c r="AF1054" s="2">
        <v>-16.762296676635742</v>
      </c>
      <c r="AG1054" s="2">
        <v>-0.11790429055690765</v>
      </c>
      <c r="AH1054" s="2">
        <v>0.66666668653488159</v>
      </c>
      <c r="AI1054" s="2">
        <v>-0.21956524252891541</v>
      </c>
      <c r="AJ1054" s="2">
        <v>2.737391471862793</v>
      </c>
      <c r="AK1054" s="2">
        <v>1</v>
      </c>
      <c r="AL1054" s="2">
        <v>0</v>
      </c>
      <c r="AM1054" s="2">
        <v>0.15999999642372131</v>
      </c>
      <c r="AN1054" s="2">
        <v>111115</v>
      </c>
      <c r="AO1054">
        <v>0.33240247090657549</v>
      </c>
      <c r="AP1054">
        <v>1.0216904989028045E-3</v>
      </c>
      <c r="AQ1054">
        <v>298.22664871215818</v>
      </c>
      <c r="AR1054">
        <v>302.272594833374</v>
      </c>
      <c r="AS1054">
        <v>240.01038526034972</v>
      </c>
      <c r="AT1054">
        <v>2.8684437808376728</v>
      </c>
      <c r="AU1054">
        <v>3.1942368919861335</v>
      </c>
      <c r="AV1054">
        <v>33.60854473032061</v>
      </c>
      <c r="AW1054">
        <v>14.933539771214164</v>
      </c>
      <c r="AX1054">
        <v>27.099621772766113</v>
      </c>
      <c r="AY1054">
        <v>3.6001550323677165</v>
      </c>
      <c r="AZ1054">
        <v>6.6627317512317305E-2</v>
      </c>
      <c r="BA1054">
        <v>1.7749173692898768</v>
      </c>
      <c r="BB1054">
        <v>1.8252376630778397</v>
      </c>
      <c r="BC1054">
        <v>4.1924849967757465E-2</v>
      </c>
      <c r="BD1054">
        <v>134.53889906407252</v>
      </c>
      <c r="BE1054">
        <v>0.80462991728854949</v>
      </c>
      <c r="BF1054">
        <v>56.514308495089374</v>
      </c>
      <c r="BG1054">
        <v>1747.1194814119317</v>
      </c>
      <c r="BH1054">
        <v>4.1365973906802873E-3</v>
      </c>
    </row>
    <row r="1055" spans="1:60" x14ac:dyDescent="0.25">
      <c r="A1055" s="6" t="s">
        <v>554</v>
      </c>
      <c r="B1055" t="s">
        <v>1449</v>
      </c>
      <c r="C1055" s="6">
        <v>150307</v>
      </c>
      <c r="D1055" t="s">
        <v>1455</v>
      </c>
      <c r="F1055" s="2" t="s">
        <v>1469</v>
      </c>
      <c r="G1055" s="2">
        <v>5721.0000206977129</v>
      </c>
      <c r="H1055" s="2">
        <v>0</v>
      </c>
      <c r="I1055">
        <v>5.0722676016888046</v>
      </c>
      <c r="J1055">
        <v>9.3386431051181704E-2</v>
      </c>
      <c r="K1055">
        <v>1653.9353229045521</v>
      </c>
      <c r="L1055">
        <v>1.1382088287930299</v>
      </c>
      <c r="M1055">
        <v>1.2036341407074287</v>
      </c>
      <c r="N1055">
        <v>24.067880630493164</v>
      </c>
      <c r="O1055" s="2">
        <v>6</v>
      </c>
      <c r="P1055">
        <v>1.4200000166893005</v>
      </c>
      <c r="Q1055" s="2">
        <v>0</v>
      </c>
      <c r="R1055">
        <v>1.4200000166893005</v>
      </c>
      <c r="S1055" s="2">
        <v>28.711782455444336</v>
      </c>
      <c r="T1055" s="2">
        <v>24.067880630493164</v>
      </c>
      <c r="U1055" s="2">
        <v>30.977388381958008</v>
      </c>
      <c r="V1055" s="2">
        <v>1802.468994140625</v>
      </c>
      <c r="W1055" s="2">
        <v>1781.1123046875</v>
      </c>
      <c r="X1055" s="2">
        <v>15.612851142883301</v>
      </c>
      <c r="Y1055" s="2">
        <v>18.971826553344727</v>
      </c>
      <c r="Z1055" s="2">
        <v>37.526706695556641</v>
      </c>
      <c r="AA1055" s="2">
        <v>45.600265502929688</v>
      </c>
      <c r="AB1055" s="2">
        <v>199.45634460449219</v>
      </c>
      <c r="AC1055" s="2">
        <v>1498.45751953125</v>
      </c>
      <c r="AD1055" s="2">
        <v>0.20425316691398621</v>
      </c>
      <c r="AE1055" s="2">
        <v>95.065933227539063</v>
      </c>
      <c r="AF1055" s="2">
        <v>-18.971887588500977</v>
      </c>
      <c r="AG1055" s="2">
        <v>0.53932845592498779</v>
      </c>
      <c r="AH1055" s="2">
        <v>0.66666668653488159</v>
      </c>
      <c r="AI1055" s="2">
        <v>-0.21956524252891541</v>
      </c>
      <c r="AJ1055" s="2">
        <v>2.737391471862793</v>
      </c>
      <c r="AK1055" s="2">
        <v>1</v>
      </c>
      <c r="AL1055" s="2">
        <v>0</v>
      </c>
      <c r="AM1055" s="2">
        <v>0.15999999642372131</v>
      </c>
      <c r="AN1055" s="2">
        <v>111115</v>
      </c>
      <c r="AO1055">
        <v>0.33242724100748694</v>
      </c>
      <c r="AP1055">
        <v>1.1382088287930298E-3</v>
      </c>
      <c r="AQ1055">
        <v>297.21788063049314</v>
      </c>
      <c r="AR1055">
        <v>301.86178245544431</v>
      </c>
      <c r="AS1055">
        <v>239.75319776609831</v>
      </c>
      <c r="AT1055">
        <v>2.8865723587329484</v>
      </c>
      <c r="AU1055">
        <v>3.0072085370321511</v>
      </c>
      <c r="AV1055">
        <v>31.632872417445657</v>
      </c>
      <c r="AW1055">
        <v>12.661045864100931</v>
      </c>
      <c r="AX1055">
        <v>26.38983154296875</v>
      </c>
      <c r="AY1055">
        <v>3.4528830883488904</v>
      </c>
      <c r="AZ1055">
        <v>8.7623841120831922E-2</v>
      </c>
      <c r="BA1055">
        <v>1.8035743963247224</v>
      </c>
      <c r="BB1055">
        <v>1.649308692024168</v>
      </c>
      <c r="BC1055">
        <v>5.5255033353495936E-2</v>
      </c>
      <c r="BD1055">
        <v>157.2329049699124</v>
      </c>
      <c r="BE1055">
        <v>0.92859687654268308</v>
      </c>
      <c r="BF1055">
        <v>61.469952717115547</v>
      </c>
      <c r="BG1055">
        <v>1776.2900785031336</v>
      </c>
      <c r="BH1055">
        <v>1.7552991677300409E-3</v>
      </c>
    </row>
    <row r="1056" spans="1:60" x14ac:dyDescent="0.25">
      <c r="A1056" s="6" t="s">
        <v>554</v>
      </c>
      <c r="B1056" t="s">
        <v>1449</v>
      </c>
      <c r="C1056" s="6">
        <v>150307</v>
      </c>
      <c r="D1056" t="s">
        <v>1455</v>
      </c>
      <c r="F1056" s="2" t="s">
        <v>1470</v>
      </c>
      <c r="G1056" s="2">
        <v>6017.0000192001462</v>
      </c>
      <c r="H1056" s="2">
        <v>0</v>
      </c>
      <c r="I1056">
        <v>0.99474226097564045</v>
      </c>
      <c r="J1056">
        <v>5.5799671673038516E-2</v>
      </c>
      <c r="K1056">
        <v>358.09899458892352</v>
      </c>
      <c r="L1056">
        <v>0.76955470489077182</v>
      </c>
      <c r="M1056">
        <v>1.328704635760745</v>
      </c>
      <c r="N1056">
        <v>24.211410522460937</v>
      </c>
      <c r="O1056" s="2">
        <v>6</v>
      </c>
      <c r="P1056">
        <v>1.4200000166893005</v>
      </c>
      <c r="Q1056" s="2">
        <v>0</v>
      </c>
      <c r="R1056">
        <v>1.4200000166893005</v>
      </c>
      <c r="S1056" s="2">
        <v>28.809364318847656</v>
      </c>
      <c r="T1056" s="2">
        <v>24.211410522460937</v>
      </c>
      <c r="U1056" s="2">
        <v>30.998085021972656</v>
      </c>
      <c r="V1056" s="2">
        <v>400.0941162109375</v>
      </c>
      <c r="W1056" s="2">
        <v>396.18405151367187</v>
      </c>
      <c r="X1056" s="2">
        <v>15.655430793762207</v>
      </c>
      <c r="Y1056" s="2">
        <v>17.929204940795898</v>
      </c>
      <c r="Z1056" s="2">
        <v>37.418106079101563</v>
      </c>
      <c r="AA1056" s="2">
        <v>42.852657318115234</v>
      </c>
      <c r="AB1056" s="2">
        <v>199.42803955078125</v>
      </c>
      <c r="AC1056" s="2">
        <v>1499.02587890625</v>
      </c>
      <c r="AD1056" s="2">
        <v>0.24429796636104584</v>
      </c>
      <c r="AE1056" s="2">
        <v>95.069252014160156</v>
      </c>
      <c r="AF1056" s="2">
        <v>-0.23826637864112854</v>
      </c>
      <c r="AG1056" s="2">
        <v>0.34257075190544128</v>
      </c>
      <c r="AH1056" s="2">
        <v>1</v>
      </c>
      <c r="AI1056" s="2">
        <v>-0.21956524252891541</v>
      </c>
      <c r="AJ1056" s="2">
        <v>2.737391471862793</v>
      </c>
      <c r="AK1056" s="2">
        <v>1</v>
      </c>
      <c r="AL1056" s="2">
        <v>0</v>
      </c>
      <c r="AM1056" s="2">
        <v>0.15999999642372131</v>
      </c>
      <c r="AN1056" s="2">
        <v>111115</v>
      </c>
      <c r="AO1056">
        <v>0.3323800659179687</v>
      </c>
      <c r="AP1056">
        <v>7.6955470489077182E-4</v>
      </c>
      <c r="AQ1056">
        <v>297.36141052246091</v>
      </c>
      <c r="AR1056">
        <v>301.95936431884763</v>
      </c>
      <c r="AS1056">
        <v>239.8441352640657</v>
      </c>
      <c r="AT1056">
        <v>3.07435233671452</v>
      </c>
      <c r="AU1056">
        <v>3.0332207386907957</v>
      </c>
      <c r="AV1056">
        <v>31.90538133442988</v>
      </c>
      <c r="AW1056">
        <v>13.976176393633981</v>
      </c>
      <c r="AX1056">
        <v>26.510387420654297</v>
      </c>
      <c r="AY1056">
        <v>3.4775195074181897</v>
      </c>
      <c r="AZ1056">
        <v>5.3689897979920326E-2</v>
      </c>
      <c r="BA1056">
        <v>1.7045161029300506</v>
      </c>
      <c r="BB1056">
        <v>1.7730034044881391</v>
      </c>
      <c r="BC1056">
        <v>3.3739566071501408E-2</v>
      </c>
      <c r="BD1056">
        <v>34.04420356259174</v>
      </c>
      <c r="BE1056">
        <v>0.90387029266009189</v>
      </c>
      <c r="BF1056">
        <v>56.774112934377484</v>
      </c>
      <c r="BG1056">
        <v>395.2383458541409</v>
      </c>
      <c r="BH1056">
        <v>1.4289000563237561E-3</v>
      </c>
    </row>
    <row r="1057" spans="1:60" x14ac:dyDescent="0.25">
      <c r="A1057" s="6" t="s">
        <v>554</v>
      </c>
      <c r="B1057" t="s">
        <v>1449</v>
      </c>
      <c r="C1057" s="6">
        <v>150307</v>
      </c>
      <c r="D1057" t="s">
        <v>1457</v>
      </c>
      <c r="F1057" s="2" t="s">
        <v>1473</v>
      </c>
      <c r="G1057" s="2">
        <v>7226.0000209435821</v>
      </c>
      <c r="H1057" s="2">
        <v>0</v>
      </c>
      <c r="I1057">
        <v>2.448358997870145</v>
      </c>
      <c r="J1057">
        <v>5.885904880752791E-2</v>
      </c>
      <c r="K1057">
        <v>314.11117505384516</v>
      </c>
      <c r="L1057">
        <v>0.88230596119516647</v>
      </c>
      <c r="M1057">
        <v>1.4464727159640247</v>
      </c>
      <c r="N1057">
        <v>24.836421966552734</v>
      </c>
      <c r="O1057" s="2">
        <v>6</v>
      </c>
      <c r="P1057">
        <v>1.4200000166893005</v>
      </c>
      <c r="Q1057" s="2">
        <v>0</v>
      </c>
      <c r="R1057">
        <v>1.4200000166893005</v>
      </c>
      <c r="S1057" s="2">
        <v>28.311853408813477</v>
      </c>
      <c r="T1057" s="2">
        <v>24.836421966552734</v>
      </c>
      <c r="U1057" s="2">
        <v>30.644346237182617</v>
      </c>
      <c r="V1057" s="2">
        <v>400.19815063476562</v>
      </c>
      <c r="W1057" s="2">
        <v>391.79425048828125</v>
      </c>
      <c r="X1057" s="2">
        <v>15.297892570495605</v>
      </c>
      <c r="Y1057" s="2">
        <v>17.904172897338867</v>
      </c>
      <c r="Z1057" s="2">
        <v>37.63922119140625</v>
      </c>
      <c r="AA1057" s="2">
        <v>44.051765441894531</v>
      </c>
      <c r="AB1057" s="2">
        <v>199.48176574707031</v>
      </c>
      <c r="AC1057" s="2">
        <v>1500.292236328125</v>
      </c>
      <c r="AD1057" s="2">
        <v>0.20525102317333221</v>
      </c>
      <c r="AE1057" s="2">
        <v>95.079917907714844</v>
      </c>
      <c r="AF1057" s="2">
        <v>-0.26739007234573364</v>
      </c>
      <c r="AG1057" s="2">
        <v>-8.5853226482868195E-2</v>
      </c>
      <c r="AH1057" s="2">
        <v>1</v>
      </c>
      <c r="AI1057" s="2">
        <v>-0.21956524252891541</v>
      </c>
      <c r="AJ1057" s="2">
        <v>2.737391471862793</v>
      </c>
      <c r="AK1057" s="2">
        <v>1</v>
      </c>
      <c r="AL1057" s="2">
        <v>0</v>
      </c>
      <c r="AM1057" s="2">
        <v>0.15999999642372131</v>
      </c>
      <c r="AN1057" s="2">
        <v>111115</v>
      </c>
      <c r="AO1057">
        <v>0.33246960957845045</v>
      </c>
      <c r="AP1057">
        <v>8.8230596119516643E-4</v>
      </c>
      <c r="AQ1057">
        <v>297.98642196655271</v>
      </c>
      <c r="AR1057">
        <v>301.46185340881345</v>
      </c>
      <c r="AS1057">
        <v>240.04675244703685</v>
      </c>
      <c r="AT1057">
        <v>2.8612712080916638</v>
      </c>
      <c r="AU1057">
        <v>3.1488000052485372</v>
      </c>
      <c r="AV1057">
        <v>33.117403491079806</v>
      </c>
      <c r="AW1057">
        <v>15.213230593740938</v>
      </c>
      <c r="AX1057">
        <v>26.574137687683105</v>
      </c>
      <c r="AY1057">
        <v>3.4906092450779704</v>
      </c>
      <c r="AZ1057">
        <v>5.6516440436416446E-2</v>
      </c>
      <c r="BA1057">
        <v>1.7023272892845125</v>
      </c>
      <c r="BB1057">
        <v>1.7882819557934579</v>
      </c>
      <c r="BC1057">
        <v>3.5526030154371072E-2</v>
      </c>
      <c r="BD1057">
        <v>29.865664738015443</v>
      </c>
      <c r="BE1057">
        <v>0.8017248202656827</v>
      </c>
      <c r="BF1057">
        <v>54.736337206345567</v>
      </c>
      <c r="BG1057">
        <v>389.46658527118433</v>
      </c>
      <c r="BH1057">
        <v>3.4409679489267844E-3</v>
      </c>
    </row>
    <row r="1058" spans="1:60" x14ac:dyDescent="0.25">
      <c r="A1058" s="6" t="s">
        <v>554</v>
      </c>
      <c r="B1058" t="s">
        <v>1449</v>
      </c>
      <c r="C1058" s="6">
        <v>150307</v>
      </c>
      <c r="D1058" t="s">
        <v>1457</v>
      </c>
      <c r="F1058" s="2" t="s">
        <v>1474</v>
      </c>
      <c r="G1058" s="2">
        <v>7664.5000199712813</v>
      </c>
      <c r="H1058" s="2">
        <v>0</v>
      </c>
      <c r="I1058">
        <v>7.4196890281752719</v>
      </c>
      <c r="J1058">
        <v>4.0531751518656803E-2</v>
      </c>
      <c r="K1058">
        <v>1432.6710634347114</v>
      </c>
      <c r="L1058">
        <v>0.69683436572259561</v>
      </c>
      <c r="M1058">
        <v>1.6377755511020327</v>
      </c>
      <c r="N1058">
        <v>25.513393402099609</v>
      </c>
      <c r="O1058" s="2">
        <v>6</v>
      </c>
      <c r="P1058">
        <v>1.4200000166893005</v>
      </c>
      <c r="Q1058" s="2">
        <v>0</v>
      </c>
      <c r="R1058">
        <v>1.4200000166893005</v>
      </c>
      <c r="S1058" s="2">
        <v>28.936052322387695</v>
      </c>
      <c r="T1058" s="2">
        <v>25.513393402099609</v>
      </c>
      <c r="U1058" s="2">
        <v>31.075534820556641</v>
      </c>
      <c r="V1058" s="2">
        <v>1804.0126953125</v>
      </c>
      <c r="W1058" s="2">
        <v>1777.961181640625</v>
      </c>
      <c r="X1058" s="2">
        <v>15.194254875183105</v>
      </c>
      <c r="Y1058" s="2">
        <v>17.254667282104492</v>
      </c>
      <c r="Z1058" s="2">
        <v>36.053615570068359</v>
      </c>
      <c r="AA1058" s="2">
        <v>40.942653656005859</v>
      </c>
      <c r="AB1058" s="2">
        <v>199.41950988769531</v>
      </c>
      <c r="AC1058" s="2">
        <v>1499.6099853515625</v>
      </c>
      <c r="AD1058" s="2">
        <v>0.21326369047164917</v>
      </c>
      <c r="AE1058" s="2">
        <v>95.077880859375</v>
      </c>
      <c r="AF1058" s="2">
        <v>-18.096467971801758</v>
      </c>
      <c r="AG1058" s="2">
        <v>-9.231770783662796E-2</v>
      </c>
      <c r="AH1058" s="2">
        <v>1</v>
      </c>
      <c r="AI1058" s="2">
        <v>-0.21956524252891541</v>
      </c>
      <c r="AJ1058" s="2">
        <v>2.737391471862793</v>
      </c>
      <c r="AK1058" s="2">
        <v>1</v>
      </c>
      <c r="AL1058" s="2">
        <v>0</v>
      </c>
      <c r="AM1058" s="2">
        <v>0.15999999642372131</v>
      </c>
      <c r="AN1058" s="2">
        <v>111115</v>
      </c>
      <c r="AO1058">
        <v>0.33236584981282546</v>
      </c>
      <c r="AP1058">
        <v>6.9683436572259556E-4</v>
      </c>
      <c r="AQ1058">
        <v>298.66339340209959</v>
      </c>
      <c r="AR1058">
        <v>302.08605232238767</v>
      </c>
      <c r="AS1058">
        <v>239.93759229322677</v>
      </c>
      <c r="AT1058">
        <v>2.949992081573205</v>
      </c>
      <c r="AU1058">
        <v>3.2783127512181194</v>
      </c>
      <c r="AV1058">
        <v>34.480288386600769</v>
      </c>
      <c r="AW1058">
        <v>17.225621104496277</v>
      </c>
      <c r="AX1058">
        <v>27.224722862243652</v>
      </c>
      <c r="AY1058">
        <v>3.6266723539949419</v>
      </c>
      <c r="AZ1058">
        <v>3.9406940051402072E-2</v>
      </c>
      <c r="BA1058">
        <v>1.6405372001160867</v>
      </c>
      <c r="BB1058">
        <v>1.9861351538788552</v>
      </c>
      <c r="BC1058">
        <v>2.4727983860564001E-2</v>
      </c>
      <c r="BD1058">
        <v>136.21532867991957</v>
      </c>
      <c r="BE1058">
        <v>0.80579434367217462</v>
      </c>
      <c r="BF1058">
        <v>50.138734195404801</v>
      </c>
      <c r="BG1058">
        <v>1770.9072520136451</v>
      </c>
      <c r="BH1058">
        <v>2.1006962141762965E-3</v>
      </c>
    </row>
    <row r="1059" spans="1:60" x14ac:dyDescent="0.25">
      <c r="A1059" s="6" t="s">
        <v>554</v>
      </c>
      <c r="B1059" t="s">
        <v>1449</v>
      </c>
      <c r="C1059" s="6">
        <v>150307</v>
      </c>
      <c r="D1059" t="s">
        <v>1456</v>
      </c>
      <c r="F1059" s="2" t="s">
        <v>1471</v>
      </c>
      <c r="G1059" s="2">
        <v>6441.5000210441649</v>
      </c>
      <c r="H1059" s="2">
        <v>0</v>
      </c>
      <c r="I1059">
        <v>1.8487619407001075</v>
      </c>
      <c r="J1059">
        <v>2.4764744707122005E-2</v>
      </c>
      <c r="K1059">
        <v>263.6142890696035</v>
      </c>
      <c r="L1059">
        <v>0.42886662020428179</v>
      </c>
      <c r="M1059">
        <v>1.6326501697933224</v>
      </c>
      <c r="N1059">
        <v>25.256368637084961</v>
      </c>
      <c r="O1059" s="2">
        <v>6</v>
      </c>
      <c r="P1059">
        <v>1.4200000166893005</v>
      </c>
      <c r="Q1059" s="2">
        <v>0</v>
      </c>
      <c r="R1059">
        <v>1.4200000166893005</v>
      </c>
      <c r="S1059" s="2">
        <v>27.472158432006836</v>
      </c>
      <c r="T1059" s="2">
        <v>25.256368637084961</v>
      </c>
      <c r="U1059" s="2">
        <v>29.088916778564453</v>
      </c>
      <c r="V1059" s="2">
        <v>400.16168212890625</v>
      </c>
      <c r="W1059" s="2">
        <v>394.0906982421875</v>
      </c>
      <c r="X1059" s="2">
        <v>15.517901420593262</v>
      </c>
      <c r="Y1059" s="2">
        <v>16.786594390869141</v>
      </c>
      <c r="Z1059" s="2">
        <v>40.094715118408203</v>
      </c>
      <c r="AA1059" s="2">
        <v>43.372726440429688</v>
      </c>
      <c r="AB1059" s="2">
        <v>199.41818237304687</v>
      </c>
      <c r="AC1059" s="2">
        <v>1499.571533203125</v>
      </c>
      <c r="AD1059" s="2">
        <v>0.14617915451526642</v>
      </c>
      <c r="AE1059" s="2">
        <v>95.07305908203125</v>
      </c>
      <c r="AF1059" s="2">
        <v>0.35521200299263</v>
      </c>
      <c r="AG1059" s="2">
        <v>-6.6453009843826294E-2</v>
      </c>
      <c r="AH1059" s="2">
        <v>1</v>
      </c>
      <c r="AI1059" s="2">
        <v>-0.21956524252891541</v>
      </c>
      <c r="AJ1059" s="2">
        <v>2.737391471862793</v>
      </c>
      <c r="AK1059" s="2">
        <v>1</v>
      </c>
      <c r="AL1059" s="2">
        <v>0</v>
      </c>
      <c r="AM1059" s="2">
        <v>0.15999999642372131</v>
      </c>
      <c r="AN1059" s="2">
        <v>111115</v>
      </c>
      <c r="AO1059">
        <v>0.33236363728841145</v>
      </c>
      <c r="AP1059">
        <v>4.2886662020428178E-4</v>
      </c>
      <c r="AQ1059">
        <v>298.40636863708494</v>
      </c>
      <c r="AR1059">
        <v>300.62215843200681</v>
      </c>
      <c r="AS1059">
        <v>239.93143994961429</v>
      </c>
      <c r="AT1059">
        <v>2.9213496297740935</v>
      </c>
      <c r="AU1059">
        <v>3.2286030501025187</v>
      </c>
      <c r="AV1059">
        <v>33.95917919625164</v>
      </c>
      <c r="AW1059">
        <v>17.172584805382499</v>
      </c>
      <c r="AX1059">
        <v>26.364263534545898</v>
      </c>
      <c r="AY1059">
        <v>3.4476777245938242</v>
      </c>
      <c r="AZ1059">
        <v>2.4340251670749664E-2</v>
      </c>
      <c r="BA1059">
        <v>1.5959528803091962</v>
      </c>
      <c r="BB1059">
        <v>1.8517248442846279</v>
      </c>
      <c r="BC1059">
        <v>1.525023420569549E-2</v>
      </c>
      <c r="BD1059">
        <v>25.062616879582077</v>
      </c>
      <c r="BE1059">
        <v>0.66891781573489451</v>
      </c>
      <c r="BF1059">
        <v>49.004576206511409</v>
      </c>
      <c r="BG1059">
        <v>392.33307247415115</v>
      </c>
      <c r="BH1059">
        <v>2.3092061762574291E-3</v>
      </c>
    </row>
    <row r="1060" spans="1:60" x14ac:dyDescent="0.25">
      <c r="A1060" s="6" t="s">
        <v>554</v>
      </c>
      <c r="B1060" t="s">
        <v>1449</v>
      </c>
      <c r="C1060" s="6">
        <v>150307</v>
      </c>
      <c r="D1060" t="s">
        <v>1456</v>
      </c>
      <c r="F1060" s="2" t="s">
        <v>1472</v>
      </c>
      <c r="G1060" s="2">
        <v>6781.5000196807086</v>
      </c>
      <c r="H1060" s="2">
        <v>0</v>
      </c>
      <c r="I1060">
        <v>8.8580532780941734</v>
      </c>
      <c r="J1060">
        <v>1.8459218434141857E-2</v>
      </c>
      <c r="K1060">
        <v>959.88118937293211</v>
      </c>
      <c r="L1060">
        <v>0.31435031800184943</v>
      </c>
      <c r="M1060">
        <v>1.5994674481670259</v>
      </c>
      <c r="N1060">
        <v>24.862998962402344</v>
      </c>
      <c r="O1060" s="2">
        <v>6</v>
      </c>
      <c r="P1060">
        <v>1.4200000166893005</v>
      </c>
      <c r="Q1060" s="2">
        <v>0</v>
      </c>
      <c r="R1060">
        <v>1.4200000166893005</v>
      </c>
      <c r="S1060" s="2">
        <v>27.332746505737305</v>
      </c>
      <c r="T1060" s="2">
        <v>24.862998962402344</v>
      </c>
      <c r="U1060" s="2">
        <v>29.087112426757813</v>
      </c>
      <c r="V1060" s="2">
        <v>1802.20458984375</v>
      </c>
      <c r="W1060" s="2">
        <v>1773.8798828125</v>
      </c>
      <c r="X1060" s="2">
        <v>15.418740272521973</v>
      </c>
      <c r="Y1060" s="2">
        <v>16.34892463684082</v>
      </c>
      <c r="Z1060" s="2">
        <v>40.164775848388672</v>
      </c>
      <c r="AA1060" s="2">
        <v>42.587844848632813</v>
      </c>
      <c r="AB1060" s="2">
        <v>199.45144653320312</v>
      </c>
      <c r="AC1060" s="2">
        <v>1499.4864501953125</v>
      </c>
      <c r="AD1060" s="2">
        <v>0.2693307101726532</v>
      </c>
      <c r="AE1060" s="2">
        <v>95.072395324707031</v>
      </c>
      <c r="AF1060" s="2">
        <v>-16.98267936706543</v>
      </c>
      <c r="AG1060" s="2">
        <v>-7.1546964347362518E-2</v>
      </c>
      <c r="AH1060" s="2">
        <v>0.66666668653488159</v>
      </c>
      <c r="AI1060" s="2">
        <v>-0.21956524252891541</v>
      </c>
      <c r="AJ1060" s="2">
        <v>2.737391471862793</v>
      </c>
      <c r="AK1060" s="2">
        <v>1</v>
      </c>
      <c r="AL1060" s="2">
        <v>0</v>
      </c>
      <c r="AM1060" s="2">
        <v>0.15999999642372131</v>
      </c>
      <c r="AN1060" s="2">
        <v>111115</v>
      </c>
      <c r="AO1060">
        <v>0.3324190775553385</v>
      </c>
      <c r="AP1060">
        <v>3.1435031800184943E-4</v>
      </c>
      <c r="AQ1060">
        <v>298.01299896240232</v>
      </c>
      <c r="AR1060">
        <v>300.48274650573728</v>
      </c>
      <c r="AS1060">
        <v>239.91782666866857</v>
      </c>
      <c r="AT1060">
        <v>3.016535039647751</v>
      </c>
      <c r="AU1060">
        <v>3.1537988743745986</v>
      </c>
      <c r="AV1060">
        <v>33.172603504973459</v>
      </c>
      <c r="AW1060">
        <v>16.823678868132639</v>
      </c>
      <c r="AX1060">
        <v>26.097872734069824</v>
      </c>
      <c r="AY1060">
        <v>3.3938497884274774</v>
      </c>
      <c r="AZ1060">
        <v>1.8222338071543248E-2</v>
      </c>
      <c r="BA1060">
        <v>1.5543314262075727</v>
      </c>
      <c r="BB1060">
        <v>1.8395183622199047</v>
      </c>
      <c r="BC1060">
        <v>1.141000923483053E-2</v>
      </c>
      <c r="BD1060">
        <v>91.258203900813371</v>
      </c>
      <c r="BE1060">
        <v>0.54111960943546711</v>
      </c>
      <c r="BF1060">
        <v>48.664116916328439</v>
      </c>
      <c r="BG1060">
        <v>1765.4584942315985</v>
      </c>
      <c r="BH1060">
        <v>2.4416849321844901E-3</v>
      </c>
    </row>
    <row r="1061" spans="1:60" x14ac:dyDescent="0.25">
      <c r="A1061" s="6" t="s">
        <v>554</v>
      </c>
      <c r="B1061" t="s">
        <v>1449</v>
      </c>
      <c r="C1061" s="6">
        <v>150307</v>
      </c>
      <c r="D1061" t="s">
        <v>1458</v>
      </c>
      <c r="F1061" s="2" t="s">
        <v>1475</v>
      </c>
      <c r="G1061" s="2">
        <v>8246.5000209324062</v>
      </c>
      <c r="H1061" s="2">
        <v>0</v>
      </c>
      <c r="I1061">
        <v>1.4995068253889436</v>
      </c>
      <c r="J1061">
        <v>5.242704439668544E-2</v>
      </c>
      <c r="K1061">
        <v>337.13738546543607</v>
      </c>
      <c r="L1061">
        <v>0.87418576468696452</v>
      </c>
      <c r="M1061">
        <v>1.6012244996024543</v>
      </c>
      <c r="N1061">
        <v>25.512870788574219</v>
      </c>
      <c r="O1061" s="2">
        <v>6</v>
      </c>
      <c r="P1061">
        <v>1.4200000166893005</v>
      </c>
      <c r="Q1061" s="2">
        <v>0</v>
      </c>
      <c r="R1061">
        <v>1.4200000166893005</v>
      </c>
      <c r="S1061" s="2">
        <v>28.906858444213867</v>
      </c>
      <c r="T1061" s="2">
        <v>25.512870788574219</v>
      </c>
      <c r="U1061" s="2">
        <v>31.074522018432617</v>
      </c>
      <c r="V1061" s="2">
        <v>399.962158203125</v>
      </c>
      <c r="W1061" s="2">
        <v>394.4139404296875</v>
      </c>
      <c r="X1061" s="2">
        <v>15.052764892578125</v>
      </c>
      <c r="Y1061" s="2">
        <v>17.636205673217773</v>
      </c>
      <c r="Z1061" s="2">
        <v>35.782009124755859</v>
      </c>
      <c r="AA1061" s="2">
        <v>41.923118591308594</v>
      </c>
      <c r="AB1061" s="2">
        <v>199.44760131835937</v>
      </c>
      <c r="AC1061" s="2">
        <v>1499.718994140625</v>
      </c>
      <c r="AD1061" s="2">
        <v>0.11514084786176682</v>
      </c>
      <c r="AE1061" s="2">
        <v>95.087715148925781</v>
      </c>
      <c r="AF1061" s="2">
        <v>-2.3443985730409622E-2</v>
      </c>
      <c r="AG1061" s="2">
        <v>-5.1971849054098129E-2</v>
      </c>
      <c r="AH1061" s="2">
        <v>1</v>
      </c>
      <c r="AI1061" s="2">
        <v>-0.21956524252891541</v>
      </c>
      <c r="AJ1061" s="2">
        <v>2.737391471862793</v>
      </c>
      <c r="AK1061" s="2">
        <v>1</v>
      </c>
      <c r="AL1061" s="2">
        <v>0</v>
      </c>
      <c r="AM1061" s="2">
        <v>0.15999999642372131</v>
      </c>
      <c r="AN1061" s="2">
        <v>111115</v>
      </c>
      <c r="AO1061">
        <v>0.33241266886393223</v>
      </c>
      <c r="AP1061">
        <v>8.7418576468696455E-4</v>
      </c>
      <c r="AQ1061">
        <v>298.6628707885742</v>
      </c>
      <c r="AR1061">
        <v>302.05685844421384</v>
      </c>
      <c r="AS1061">
        <v>239.95503369908693</v>
      </c>
      <c r="AT1061">
        <v>2.8535729339805291</v>
      </c>
      <c r="AU1061">
        <v>3.2782110009652548</v>
      </c>
      <c r="AV1061">
        <v>34.475652252564288</v>
      </c>
      <c r="AW1061">
        <v>16.839446579346514</v>
      </c>
      <c r="AX1061">
        <v>27.209864616394043</v>
      </c>
      <c r="AY1061">
        <v>3.6235139989591771</v>
      </c>
      <c r="AZ1061">
        <v>5.0560333945069043E-2</v>
      </c>
      <c r="BA1061">
        <v>1.6769865013628005</v>
      </c>
      <c r="BB1061">
        <v>1.9465274975963767</v>
      </c>
      <c r="BC1061">
        <v>3.1762781545470256E-2</v>
      </c>
      <c r="BD1061">
        <v>32.057623675190975</v>
      </c>
      <c r="BE1061">
        <v>0.85478060207037188</v>
      </c>
      <c r="BF1061">
        <v>51.634479728851289</v>
      </c>
      <c r="BG1061">
        <v>392.98835297160088</v>
      </c>
      <c r="BH1061">
        <v>1.9701920984008074E-3</v>
      </c>
    </row>
    <row r="1062" spans="1:60" x14ac:dyDescent="0.25">
      <c r="A1062" s="6" t="s">
        <v>554</v>
      </c>
      <c r="B1062" t="s">
        <v>1449</v>
      </c>
      <c r="C1062" s="6">
        <v>150307</v>
      </c>
      <c r="D1062" t="s">
        <v>1458</v>
      </c>
      <c r="F1062" s="2" t="s">
        <v>1476</v>
      </c>
      <c r="G1062" s="2">
        <v>8536.5000211559236</v>
      </c>
      <c r="H1062" s="2">
        <v>0</v>
      </c>
      <c r="I1062">
        <v>5.2054812124747603</v>
      </c>
      <c r="J1062">
        <v>3.8555936582842947E-2</v>
      </c>
      <c r="K1062">
        <v>1520.3632726558351</v>
      </c>
      <c r="L1062">
        <v>0.62743202539552956</v>
      </c>
      <c r="M1062">
        <v>1.5497242892966014</v>
      </c>
      <c r="N1062">
        <v>24.851764678955078</v>
      </c>
      <c r="O1062" s="2">
        <v>6</v>
      </c>
      <c r="P1062">
        <v>1.4200000166893005</v>
      </c>
      <c r="Q1062" s="2">
        <v>0</v>
      </c>
      <c r="R1062">
        <v>1.4200000166893005</v>
      </c>
      <c r="S1062" s="2">
        <v>28.020402908325195</v>
      </c>
      <c r="T1062" s="2">
        <v>24.851764678955078</v>
      </c>
      <c r="U1062" s="2">
        <v>30.097993850708008</v>
      </c>
      <c r="V1062" s="2">
        <v>1804.4710693359375</v>
      </c>
      <c r="W1062" s="2">
        <v>1785.44091796875</v>
      </c>
      <c r="X1062" s="2">
        <v>14.990925788879395</v>
      </c>
      <c r="Y1062" s="2">
        <v>16.846677780151367</v>
      </c>
      <c r="Z1062" s="2">
        <v>37.519416809082031</v>
      </c>
      <c r="AA1062" s="2">
        <v>42.164009094238281</v>
      </c>
      <c r="AB1062" s="2">
        <v>199.44320678710937</v>
      </c>
      <c r="AC1062" s="2">
        <v>1501.0146484375</v>
      </c>
      <c r="AD1062" s="2">
        <v>0.14917877316474915</v>
      </c>
      <c r="AE1062" s="2">
        <v>95.090599060058594</v>
      </c>
      <c r="AF1062" s="2">
        <v>-17.996429443359375</v>
      </c>
      <c r="AG1062" s="2">
        <v>-8.0674201250076294E-2</v>
      </c>
      <c r="AH1062" s="2">
        <v>0.66666668653488159</v>
      </c>
      <c r="AI1062" s="2">
        <v>-0.21956524252891541</v>
      </c>
      <c r="AJ1062" s="2">
        <v>2.737391471862793</v>
      </c>
      <c r="AK1062" s="2">
        <v>1</v>
      </c>
      <c r="AL1062" s="2">
        <v>0</v>
      </c>
      <c r="AM1062" s="2">
        <v>0.15999999642372131</v>
      </c>
      <c r="AN1062" s="2">
        <v>111115</v>
      </c>
      <c r="AO1062">
        <v>0.33240534464518229</v>
      </c>
      <c r="AP1062">
        <v>6.2743202539552957E-4</v>
      </c>
      <c r="AQ1062">
        <v>298.00176467895506</v>
      </c>
      <c r="AR1062">
        <v>301.17040290832517</v>
      </c>
      <c r="AS1062">
        <v>240.1623383819533</v>
      </c>
      <c r="AT1062">
        <v>2.952982945951927</v>
      </c>
      <c r="AU1062">
        <v>3.1516849715829731</v>
      </c>
      <c r="AV1062">
        <v>33.144022676651659</v>
      </c>
      <c r="AW1062">
        <v>16.297344896500292</v>
      </c>
      <c r="AX1062">
        <v>26.436083793640137</v>
      </c>
      <c r="AY1062">
        <v>3.4623169731610348</v>
      </c>
      <c r="AZ1062">
        <v>3.7536736570361259E-2</v>
      </c>
      <c r="BA1062">
        <v>1.6019606822863717</v>
      </c>
      <c r="BB1062">
        <v>1.8603562908746631</v>
      </c>
      <c r="BC1062">
        <v>2.3549948599203601E-2</v>
      </c>
      <c r="BD1062">
        <v>144.57225438575455</v>
      </c>
      <c r="BE1062">
        <v>0.85153379053590472</v>
      </c>
      <c r="BF1062">
        <v>50.901275788572555</v>
      </c>
      <c r="BG1062">
        <v>1780.4920450432235</v>
      </c>
      <c r="BH1062">
        <v>1.4881596104068999E-3</v>
      </c>
    </row>
    <row r="1063" spans="1:60" x14ac:dyDescent="0.25">
      <c r="A1063" s="6" t="s">
        <v>554</v>
      </c>
      <c r="B1063" t="s">
        <v>1449</v>
      </c>
      <c r="C1063" s="6">
        <v>150307</v>
      </c>
      <c r="D1063" t="s">
        <v>2024</v>
      </c>
      <c r="F1063" s="2" t="s">
        <v>1479</v>
      </c>
      <c r="G1063" s="2">
        <v>9695.5000211335719</v>
      </c>
      <c r="H1063" s="2">
        <v>0</v>
      </c>
      <c r="I1063">
        <v>6.0308108193658549</v>
      </c>
      <c r="J1063">
        <v>0.10171890052781621</v>
      </c>
      <c r="K1063">
        <v>271.92952904493535</v>
      </c>
      <c r="L1063">
        <v>1.3733746400505784</v>
      </c>
      <c r="M1063">
        <v>1.3402392565325392</v>
      </c>
      <c r="N1063">
        <v>24.834186553955078</v>
      </c>
      <c r="O1063" s="2">
        <v>6</v>
      </c>
      <c r="P1063">
        <v>1.4200000166893005</v>
      </c>
      <c r="Q1063" s="2">
        <v>0</v>
      </c>
      <c r="R1063">
        <v>1.4200000166893005</v>
      </c>
      <c r="S1063" s="2">
        <v>26.851957321166992</v>
      </c>
      <c r="T1063" s="2">
        <v>24.834186553955078</v>
      </c>
      <c r="U1063" s="2">
        <v>28.576828002929688</v>
      </c>
      <c r="V1063" s="2">
        <v>399.7965087890625</v>
      </c>
      <c r="W1063" s="2">
        <v>380.0849609375</v>
      </c>
      <c r="X1063" s="2">
        <v>14.958797454833984</v>
      </c>
      <c r="Y1063" s="2">
        <v>19.011512756347656</v>
      </c>
      <c r="Z1063" s="2">
        <v>40.096771240234375</v>
      </c>
      <c r="AA1063" s="2">
        <v>50.959995269775391</v>
      </c>
      <c r="AB1063" s="2">
        <v>199.46104431152344</v>
      </c>
      <c r="AC1063" s="2">
        <v>1499.750732421875</v>
      </c>
      <c r="AD1063" s="2">
        <v>0.11914061009883881</v>
      </c>
      <c r="AE1063" s="2">
        <v>95.107666015625</v>
      </c>
      <c r="AF1063" s="2">
        <v>0.39640122652053833</v>
      </c>
      <c r="AG1063" s="2">
        <v>-0.58677107095718384</v>
      </c>
      <c r="AH1063" s="2">
        <v>0.66666668653488159</v>
      </c>
      <c r="AI1063" s="2">
        <v>-0.21956524252891541</v>
      </c>
      <c r="AJ1063" s="2">
        <v>2.737391471862793</v>
      </c>
      <c r="AK1063" s="2">
        <v>1</v>
      </c>
      <c r="AL1063" s="2">
        <v>0</v>
      </c>
      <c r="AM1063" s="2">
        <v>0.15999999642372131</v>
      </c>
      <c r="AN1063" s="2">
        <v>111115</v>
      </c>
      <c r="AO1063">
        <v>0.33243507385253901</v>
      </c>
      <c r="AP1063">
        <v>1.3733746400505784E-3</v>
      </c>
      <c r="AQ1063">
        <v>297.98418655395506</v>
      </c>
      <c r="AR1063">
        <v>300.00195732116697</v>
      </c>
      <c r="AS1063">
        <v>239.96011182397342</v>
      </c>
      <c r="AT1063">
        <v>2.4011813346419397</v>
      </c>
      <c r="AU1063">
        <v>3.1483798622150463</v>
      </c>
      <c r="AV1063">
        <v>33.103323781468958</v>
      </c>
      <c r="AW1063">
        <v>14.091811025121302</v>
      </c>
      <c r="AX1063">
        <v>25.843071937561035</v>
      </c>
      <c r="AY1063">
        <v>3.343052014746176</v>
      </c>
      <c r="AZ1063">
        <v>9.4919527392921088E-2</v>
      </c>
      <c r="BA1063">
        <v>1.8081406056825071</v>
      </c>
      <c r="BB1063">
        <v>1.5349114090636689</v>
      </c>
      <c r="BC1063">
        <v>5.9900282295067303E-2</v>
      </c>
      <c r="BD1063">
        <v>25.862582828191911</v>
      </c>
      <c r="BE1063">
        <v>0.71544406380669878</v>
      </c>
      <c r="BF1063">
        <v>59.213563332044572</v>
      </c>
      <c r="BG1063">
        <v>374.35144367661582</v>
      </c>
      <c r="BH1063">
        <v>9.539319386319401E-3</v>
      </c>
    </row>
    <row r="1064" spans="1:60" x14ac:dyDescent="0.25">
      <c r="A1064" s="6" t="s">
        <v>554</v>
      </c>
      <c r="B1064" t="s">
        <v>1449</v>
      </c>
      <c r="C1064" s="6">
        <v>150307</v>
      </c>
      <c r="D1064" t="s">
        <v>2024</v>
      </c>
      <c r="F1064" s="2" t="s">
        <v>1480</v>
      </c>
      <c r="G1064" s="2">
        <v>9994.0000209659338</v>
      </c>
      <c r="H1064" s="2">
        <v>0</v>
      </c>
      <c r="I1064">
        <v>21.100342746007524</v>
      </c>
      <c r="J1064">
        <v>8.4337112965255048E-2</v>
      </c>
      <c r="K1064">
        <v>1277.7616235605788</v>
      </c>
      <c r="L1064">
        <v>1.2076881156423069</v>
      </c>
      <c r="M1064">
        <v>1.4055176412244796</v>
      </c>
      <c r="N1064">
        <v>24.903720855712891</v>
      </c>
      <c r="O1064" s="2">
        <v>6</v>
      </c>
      <c r="P1064">
        <v>1.4200000166893005</v>
      </c>
      <c r="Q1064" s="2">
        <v>0</v>
      </c>
      <c r="R1064">
        <v>1.4200000166893005</v>
      </c>
      <c r="S1064" s="2">
        <v>26.847990036010742</v>
      </c>
      <c r="T1064" s="2">
        <v>24.903720855712891</v>
      </c>
      <c r="U1064" s="2">
        <v>28.578880310058594</v>
      </c>
      <c r="V1064" s="2">
        <v>1804.4735107421875</v>
      </c>
      <c r="W1064" s="2">
        <v>1734.6888427734375</v>
      </c>
      <c r="X1064" s="2">
        <v>14.896352767944336</v>
      </c>
      <c r="Y1064" s="2">
        <v>18.462682723999023</v>
      </c>
      <c r="Z1064" s="2">
        <v>39.938961029052734</v>
      </c>
      <c r="AA1064" s="2">
        <v>49.500736236572266</v>
      </c>
      <c r="AB1064" s="2">
        <v>199.43038940429687</v>
      </c>
      <c r="AC1064" s="2">
        <v>1499.9576416015625</v>
      </c>
      <c r="AD1064" s="2">
        <v>0.15418584644794464</v>
      </c>
      <c r="AE1064" s="2">
        <v>95.108283996582031</v>
      </c>
      <c r="AF1064" s="2">
        <v>-16.367856979370117</v>
      </c>
      <c r="AG1064" s="2">
        <v>-0.11076675355434418</v>
      </c>
      <c r="AH1064" s="2">
        <v>0.66666668653488159</v>
      </c>
      <c r="AI1064" s="2">
        <v>-0.21956524252891541</v>
      </c>
      <c r="AJ1064" s="2">
        <v>2.737391471862793</v>
      </c>
      <c r="AK1064" s="2">
        <v>1</v>
      </c>
      <c r="AL1064" s="2">
        <v>0</v>
      </c>
      <c r="AM1064" s="2">
        <v>0.15999999642372131</v>
      </c>
      <c r="AN1064" s="2">
        <v>111115</v>
      </c>
      <c r="AO1064">
        <v>0.33238398234049477</v>
      </c>
      <c r="AP1064">
        <v>1.2076881156423069E-3</v>
      </c>
      <c r="AQ1064">
        <v>298.05372085571287</v>
      </c>
      <c r="AR1064">
        <v>299.99799003601072</v>
      </c>
      <c r="AS1064">
        <v>239.99321729198346</v>
      </c>
      <c r="AT1064">
        <v>2.4779777498655839</v>
      </c>
      <c r="AU1064">
        <v>3.1614717130773675</v>
      </c>
      <c r="AV1064">
        <v>33.240760743732729</v>
      </c>
      <c r="AW1064">
        <v>14.778078019733705</v>
      </c>
      <c r="AX1064">
        <v>25.875855445861816</v>
      </c>
      <c r="AY1064">
        <v>3.3495503694229702</v>
      </c>
      <c r="AZ1064">
        <v>7.9608951648816942E-2</v>
      </c>
      <c r="BA1064">
        <v>1.7559540718528879</v>
      </c>
      <c r="BB1064">
        <v>1.5935962975700824</v>
      </c>
      <c r="BC1064">
        <v>5.0159833110985978E-2</v>
      </c>
      <c r="BD1064">
        <v>121.52571537353327</v>
      </c>
      <c r="BE1064">
        <v>0.73659413265014195</v>
      </c>
      <c r="BF1064">
        <v>56.92105012680576</v>
      </c>
      <c r="BG1064">
        <v>1714.6286580041983</v>
      </c>
      <c r="BH1064">
        <v>7.0047450888653913E-3</v>
      </c>
    </row>
    <row r="1065" spans="1:60" x14ac:dyDescent="0.25">
      <c r="A1065" s="6" t="s">
        <v>554</v>
      </c>
      <c r="B1065" t="s">
        <v>1449</v>
      </c>
      <c r="C1065" s="6">
        <v>150307</v>
      </c>
      <c r="D1065" t="s">
        <v>2025</v>
      </c>
      <c r="F1065" s="2" t="s">
        <v>1477</v>
      </c>
      <c r="G1065" s="2">
        <v>9211.0000211670995</v>
      </c>
      <c r="H1065" s="2">
        <v>0</v>
      </c>
      <c r="I1065">
        <v>6.411133813723108</v>
      </c>
      <c r="J1065">
        <v>9.6433117378993918E-2</v>
      </c>
      <c r="K1065">
        <v>258.45922809214835</v>
      </c>
      <c r="L1065">
        <v>1.4620344174609416</v>
      </c>
      <c r="M1065">
        <v>1.4980037185323294</v>
      </c>
      <c r="N1065">
        <v>25.76475715637207</v>
      </c>
      <c r="O1065" s="2">
        <v>6</v>
      </c>
      <c r="P1065">
        <v>1.4200000166893005</v>
      </c>
      <c r="Q1065" s="2">
        <v>0</v>
      </c>
      <c r="R1065">
        <v>1.4200000166893005</v>
      </c>
      <c r="S1065" s="2">
        <v>28.142248153686523</v>
      </c>
      <c r="T1065" s="2">
        <v>25.76475715637207</v>
      </c>
      <c r="U1065" s="2">
        <v>30.093582153320312</v>
      </c>
      <c r="V1065" s="2">
        <v>400.15264892578125</v>
      </c>
      <c r="W1065" s="2">
        <v>379.20077514648437</v>
      </c>
      <c r="X1065" s="2">
        <v>14.925091743469238</v>
      </c>
      <c r="Y1065" s="2">
        <v>19.238189697265625</v>
      </c>
      <c r="Z1065" s="2">
        <v>37.094432830810547</v>
      </c>
      <c r="AA1065" s="2">
        <v>47.814094543457031</v>
      </c>
      <c r="AB1065" s="2">
        <v>199.47251892089844</v>
      </c>
      <c r="AC1065" s="2">
        <v>1499.436767578125</v>
      </c>
      <c r="AD1065" s="2">
        <v>0.10212446749210358</v>
      </c>
      <c r="AE1065" s="2">
        <v>95.100906372070312</v>
      </c>
      <c r="AF1065" s="2">
        <v>0.33521729707717896</v>
      </c>
      <c r="AG1065" s="2">
        <v>-0.63617986440658569</v>
      </c>
      <c r="AH1065" s="2">
        <v>0.66666668653488159</v>
      </c>
      <c r="AI1065" s="2">
        <v>-0.21956524252891541</v>
      </c>
      <c r="AJ1065" s="2">
        <v>2.737391471862793</v>
      </c>
      <c r="AK1065" s="2">
        <v>1</v>
      </c>
      <c r="AL1065" s="2">
        <v>0</v>
      </c>
      <c r="AM1065" s="2">
        <v>0.15999999642372131</v>
      </c>
      <c r="AN1065" s="2">
        <v>111115</v>
      </c>
      <c r="AO1065">
        <v>0.33245419820149735</v>
      </c>
      <c r="AP1065">
        <v>1.4620344174609415E-3</v>
      </c>
      <c r="AQ1065">
        <v>298.91475715637205</v>
      </c>
      <c r="AR1065">
        <v>301.2922481536865</v>
      </c>
      <c r="AS1065">
        <v>239.90987745009625</v>
      </c>
      <c r="AT1065">
        <v>2.4039301740991212</v>
      </c>
      <c r="AU1065">
        <v>3.3275729957001152</v>
      </c>
      <c r="AV1065">
        <v>34.989918841376813</v>
      </c>
      <c r="AW1065">
        <v>15.751729144111188</v>
      </c>
      <c r="AX1065">
        <v>26.953502655029297</v>
      </c>
      <c r="AY1065">
        <v>3.5693969932386924</v>
      </c>
      <c r="AZ1065">
        <v>9.0300736122932532E-2</v>
      </c>
      <c r="BA1065">
        <v>1.8295692771677858</v>
      </c>
      <c r="BB1065">
        <v>1.7398277160709066</v>
      </c>
      <c r="BC1065">
        <v>5.6958639484010989E-2</v>
      </c>
      <c r="BD1065">
        <v>24.579706851788963</v>
      </c>
      <c r="BE1065">
        <v>0.68158939810264407</v>
      </c>
      <c r="BF1065">
        <v>56.670023362148058</v>
      </c>
      <c r="BG1065">
        <v>373.10568321211582</v>
      </c>
      <c r="BH1065">
        <v>9.7376995138129235E-3</v>
      </c>
    </row>
    <row r="1066" spans="1:60" x14ac:dyDescent="0.25">
      <c r="A1066" s="6" t="s">
        <v>554</v>
      </c>
      <c r="B1066" t="s">
        <v>1449</v>
      </c>
      <c r="C1066" s="6">
        <v>150307</v>
      </c>
      <c r="D1066" t="s">
        <v>2025</v>
      </c>
      <c r="F1066" s="2" t="s">
        <v>1478</v>
      </c>
      <c r="G1066" s="2">
        <v>9423.0000208318233</v>
      </c>
      <c r="H1066" s="2">
        <v>0</v>
      </c>
      <c r="I1066">
        <v>17.177300827198682</v>
      </c>
      <c r="J1066">
        <v>6.4951114923278361E-2</v>
      </c>
      <c r="K1066">
        <v>1268.3934459927182</v>
      </c>
      <c r="L1066">
        <v>1.0125018100506593</v>
      </c>
      <c r="M1066">
        <v>1.5102579285451683</v>
      </c>
      <c r="N1066">
        <v>25.192508697509766</v>
      </c>
      <c r="O1066" s="2">
        <v>6</v>
      </c>
      <c r="P1066">
        <v>1.4200000166893005</v>
      </c>
      <c r="Q1066" s="2">
        <v>0</v>
      </c>
      <c r="R1066">
        <v>1.4200000166893005</v>
      </c>
      <c r="S1066" s="2">
        <v>26.903244018554688</v>
      </c>
      <c r="T1066" s="2">
        <v>25.192508697509766</v>
      </c>
      <c r="U1066" s="2">
        <v>28.579076766967773</v>
      </c>
      <c r="V1066" s="2">
        <v>1804.183349609375</v>
      </c>
      <c r="W1066" s="2">
        <v>1747.1900634765625</v>
      </c>
      <c r="X1066" s="2">
        <v>14.94789981842041</v>
      </c>
      <c r="Y1066" s="2">
        <v>17.93901252746582</v>
      </c>
      <c r="Z1066" s="2">
        <v>39.94598388671875</v>
      </c>
      <c r="AA1066" s="2">
        <v>47.939277648925781</v>
      </c>
      <c r="AB1066" s="2">
        <v>199.45858764648437</v>
      </c>
      <c r="AC1066" s="2">
        <v>1501.0357666015625</v>
      </c>
      <c r="AD1066" s="2">
        <v>0.28135067224502563</v>
      </c>
      <c r="AE1066" s="2">
        <v>95.105400085449219</v>
      </c>
      <c r="AF1066" s="2">
        <v>-16.391162872314453</v>
      </c>
      <c r="AG1066" s="2">
        <v>-8.4972701966762543E-2</v>
      </c>
      <c r="AH1066" s="2">
        <v>0.66666668653488159</v>
      </c>
      <c r="AI1066" s="2">
        <v>-0.21956524252891541</v>
      </c>
      <c r="AJ1066" s="2">
        <v>2.737391471862793</v>
      </c>
      <c r="AK1066" s="2">
        <v>1</v>
      </c>
      <c r="AL1066" s="2">
        <v>0</v>
      </c>
      <c r="AM1066" s="2">
        <v>0.15999999642372131</v>
      </c>
      <c r="AN1066" s="2">
        <v>111115</v>
      </c>
      <c r="AO1066">
        <v>0.33243097941080724</v>
      </c>
      <c r="AP1066">
        <v>1.0125018100506592E-3</v>
      </c>
      <c r="AQ1066">
        <v>298.34250869750974</v>
      </c>
      <c r="AR1066">
        <v>300.05324401855466</v>
      </c>
      <c r="AS1066">
        <v>240.16571728812778</v>
      </c>
      <c r="AT1066">
        <v>2.5495292452433649</v>
      </c>
      <c r="AU1066">
        <v>3.2163548921076908</v>
      </c>
      <c r="AV1066">
        <v>33.818846135107961</v>
      </c>
      <c r="AW1066">
        <v>15.879833607642141</v>
      </c>
      <c r="AX1066">
        <v>26.047876358032227</v>
      </c>
      <c r="AY1066">
        <v>3.3838295534878204</v>
      </c>
      <c r="AZ1066">
        <v>6.2110181481114718E-2</v>
      </c>
      <c r="BA1066">
        <v>1.7060969635625225</v>
      </c>
      <c r="BB1066">
        <v>1.6777325899252979</v>
      </c>
      <c r="BC1066">
        <v>3.9064483801784754E-2</v>
      </c>
      <c r="BD1066">
        <v>120.63106614689909</v>
      </c>
      <c r="BE1066">
        <v>0.72596191593996717</v>
      </c>
      <c r="BF1066">
        <v>53.905361636006987</v>
      </c>
      <c r="BG1066">
        <v>1730.8595311919337</v>
      </c>
      <c r="BH1066">
        <v>5.3496462094932947E-3</v>
      </c>
    </row>
    <row r="1067" spans="1:60" x14ac:dyDescent="0.25">
      <c r="A1067" s="6" t="s">
        <v>554</v>
      </c>
      <c r="B1067" t="s">
        <v>1449</v>
      </c>
      <c r="C1067" s="6">
        <v>150307</v>
      </c>
      <c r="D1067" t="s">
        <v>2026</v>
      </c>
      <c r="F1067" s="2" t="s">
        <v>1481</v>
      </c>
      <c r="G1067" s="2">
        <v>10301.500021044165</v>
      </c>
      <c r="H1067" s="2">
        <v>0</v>
      </c>
      <c r="I1067">
        <v>1.5330845860445779</v>
      </c>
      <c r="J1067">
        <v>4.6071353928313581E-2</v>
      </c>
      <c r="K1067">
        <v>330.15484779773368</v>
      </c>
      <c r="L1067">
        <v>0.75016543629407006</v>
      </c>
      <c r="M1067">
        <v>1.5585729156189301</v>
      </c>
      <c r="N1067">
        <v>25.027637481689453</v>
      </c>
      <c r="O1067" s="2">
        <v>6</v>
      </c>
      <c r="P1067">
        <v>1.4200000166893005</v>
      </c>
      <c r="Q1067" s="2">
        <v>0</v>
      </c>
      <c r="R1067">
        <v>1.4200000166893005</v>
      </c>
      <c r="S1067" s="2">
        <v>26.852794647216797</v>
      </c>
      <c r="T1067" s="2">
        <v>25.027637481689453</v>
      </c>
      <c r="U1067" s="2">
        <v>28.580549240112305</v>
      </c>
      <c r="V1067" s="2">
        <v>400.08126831054687</v>
      </c>
      <c r="W1067" s="2">
        <v>394.57879638671875</v>
      </c>
      <c r="X1067" s="2">
        <v>14.880188941955566</v>
      </c>
      <c r="Y1067" s="2">
        <v>17.09834098815918</v>
      </c>
      <c r="Z1067" s="2">
        <v>39.888126373291016</v>
      </c>
      <c r="AA1067" s="2">
        <v>45.834148406982422</v>
      </c>
      <c r="AB1067" s="2">
        <v>199.44679260253906</v>
      </c>
      <c r="AC1067" s="2">
        <v>1500.0390625</v>
      </c>
      <c r="AD1067" s="2">
        <v>5.5067464709281921E-2</v>
      </c>
      <c r="AE1067" s="2">
        <v>95.117279052734375</v>
      </c>
      <c r="AF1067" s="2">
        <v>-9.3409344553947449E-2</v>
      </c>
      <c r="AG1067" s="2">
        <v>0.41142743825912476</v>
      </c>
      <c r="AH1067" s="2">
        <v>1</v>
      </c>
      <c r="AI1067" s="2">
        <v>-0.21956524252891541</v>
      </c>
      <c r="AJ1067" s="2">
        <v>2.737391471862793</v>
      </c>
      <c r="AK1067" s="2">
        <v>1</v>
      </c>
      <c r="AL1067" s="2">
        <v>0</v>
      </c>
      <c r="AM1067" s="2">
        <v>0.15999999642372131</v>
      </c>
      <c r="AN1067" s="2">
        <v>111115</v>
      </c>
      <c r="AO1067">
        <v>0.33241132100423176</v>
      </c>
      <c r="AP1067">
        <v>7.5016543629407011E-4</v>
      </c>
      <c r="AQ1067">
        <v>298.17763748168943</v>
      </c>
      <c r="AR1067">
        <v>300.00279464721677</v>
      </c>
      <c r="AS1067">
        <v>240.00624463544227</v>
      </c>
      <c r="AT1067">
        <v>2.7006430679052</v>
      </c>
      <c r="AU1067">
        <v>3.1849205867284729</v>
      </c>
      <c r="AV1067">
        <v>33.484143138311467</v>
      </c>
      <c r="AW1067">
        <v>16.385802150152287</v>
      </c>
      <c r="AX1067">
        <v>25.940216064453125</v>
      </c>
      <c r="AY1067">
        <v>3.3623400454581036</v>
      </c>
      <c r="AZ1067">
        <v>4.4623559710837146E-2</v>
      </c>
      <c r="BA1067">
        <v>1.6263476711095428</v>
      </c>
      <c r="BB1067">
        <v>1.7359923743485608</v>
      </c>
      <c r="BC1067">
        <v>2.8016284173343654E-2</v>
      </c>
      <c r="BD1067">
        <v>31.403430788590079</v>
      </c>
      <c r="BE1067">
        <v>0.83672729204170304</v>
      </c>
      <c r="BF1067">
        <v>51.371946577668503</v>
      </c>
      <c r="BG1067">
        <v>393.12128641007411</v>
      </c>
      <c r="BH1067">
        <v>2.0033903575288779E-3</v>
      </c>
    </row>
    <row r="1068" spans="1:60" x14ac:dyDescent="0.25">
      <c r="A1068" s="6" t="s">
        <v>554</v>
      </c>
      <c r="B1068" t="s">
        <v>1449</v>
      </c>
      <c r="C1068" s="6">
        <v>150307</v>
      </c>
      <c r="D1068" t="s">
        <v>2026</v>
      </c>
      <c r="F1068" s="2" t="s">
        <v>1482</v>
      </c>
      <c r="G1068" s="2">
        <v>10513.500020798296</v>
      </c>
      <c r="H1068" s="2">
        <v>0</v>
      </c>
      <c r="I1068">
        <v>7.5297461801422703</v>
      </c>
      <c r="J1068">
        <v>3.2153768990436718E-2</v>
      </c>
      <c r="K1068">
        <v>1353.2911007721116</v>
      </c>
      <c r="L1068">
        <v>0.54811270988334337</v>
      </c>
      <c r="M1068">
        <v>1.6167423081447208</v>
      </c>
      <c r="N1068">
        <v>25.039880752563477</v>
      </c>
      <c r="O1068" s="2">
        <v>6</v>
      </c>
      <c r="P1068">
        <v>1.4200000166893005</v>
      </c>
      <c r="Q1068" s="2">
        <v>0</v>
      </c>
      <c r="R1068">
        <v>1.4200000166893005</v>
      </c>
      <c r="S1068" s="2">
        <v>26.848638534545898</v>
      </c>
      <c r="T1068" s="2">
        <v>25.039880752563477</v>
      </c>
      <c r="U1068" s="2">
        <v>28.579212188720703</v>
      </c>
      <c r="V1068" s="2">
        <v>1804.3692626953125</v>
      </c>
      <c r="W1068" s="2">
        <v>1778.78369140625</v>
      </c>
      <c r="X1068" s="2">
        <v>14.888813018798828</v>
      </c>
      <c r="Y1068" s="2">
        <v>16.510528564453125</v>
      </c>
      <c r="Z1068" s="2">
        <v>39.922695159912109</v>
      </c>
      <c r="AA1068" s="2">
        <v>44.271144866943359</v>
      </c>
      <c r="AB1068" s="2">
        <v>199.44178771972656</v>
      </c>
      <c r="AC1068" s="2">
        <v>1500.216552734375</v>
      </c>
      <c r="AD1068" s="2">
        <v>3.904685378074646E-2</v>
      </c>
      <c r="AE1068" s="2">
        <v>95.121322631835938</v>
      </c>
      <c r="AF1068" s="2">
        <v>-17.430299758911133</v>
      </c>
      <c r="AG1068" s="2">
        <v>0.34910911321640015</v>
      </c>
      <c r="AH1068" s="2">
        <v>0.66666668653488159</v>
      </c>
      <c r="AI1068" s="2">
        <v>-0.21956524252891541</v>
      </c>
      <c r="AJ1068" s="2">
        <v>2.737391471862793</v>
      </c>
      <c r="AK1068" s="2">
        <v>1</v>
      </c>
      <c r="AL1068" s="2">
        <v>0</v>
      </c>
      <c r="AM1068" s="2">
        <v>0.15999999642372131</v>
      </c>
      <c r="AN1068" s="2">
        <v>111115</v>
      </c>
      <c r="AO1068">
        <v>0.33240297953287756</v>
      </c>
      <c r="AP1068">
        <v>5.4811270988334342E-4</v>
      </c>
      <c r="AQ1068">
        <v>298.18988075256345</v>
      </c>
      <c r="AR1068">
        <v>299.99863853454588</v>
      </c>
      <c r="AS1068">
        <v>240.03464307230752</v>
      </c>
      <c r="AT1068">
        <v>2.8042626268610666</v>
      </c>
      <c r="AU1068">
        <v>3.1872456225462096</v>
      </c>
      <c r="AV1068">
        <v>33.507162583118642</v>
      </c>
      <c r="AW1068">
        <v>16.996634018665517</v>
      </c>
      <c r="AX1068">
        <v>25.944259643554688</v>
      </c>
      <c r="AY1068">
        <v>3.3631450034958075</v>
      </c>
      <c r="AZ1068">
        <v>3.1441816254792795E-2</v>
      </c>
      <c r="BA1068">
        <v>1.5705033144014888</v>
      </c>
      <c r="BB1068">
        <v>1.7926416890943186</v>
      </c>
      <c r="BC1068">
        <v>1.9713883075120151E-2</v>
      </c>
      <c r="BD1068">
        <v>128.72683941133641</v>
      </c>
      <c r="BE1068">
        <v>0.76079576584280606</v>
      </c>
      <c r="BF1068">
        <v>49.125479071094382</v>
      </c>
      <c r="BG1068">
        <v>1771.6251299810947</v>
      </c>
      <c r="BH1068">
        <v>2.0879269667346571E-3</v>
      </c>
    </row>
    <row r="1069" spans="1:60" x14ac:dyDescent="0.25">
      <c r="A1069" s="6" t="s">
        <v>554</v>
      </c>
      <c r="B1069" t="s">
        <v>1449</v>
      </c>
      <c r="C1069" s="6">
        <v>150307</v>
      </c>
      <c r="D1069" t="s">
        <v>2027</v>
      </c>
      <c r="F1069" s="2" t="s">
        <v>1485</v>
      </c>
      <c r="G1069" s="2">
        <v>11362.500020999461</v>
      </c>
      <c r="H1069" s="2">
        <v>0</v>
      </c>
      <c r="I1069">
        <v>3.4184510534633423</v>
      </c>
      <c r="J1069">
        <v>6.0234662335320849E-2</v>
      </c>
      <c r="K1069">
        <v>286.02364121398949</v>
      </c>
      <c r="L1069">
        <v>0.93019707208951341</v>
      </c>
      <c r="M1069">
        <v>1.4925568198572656</v>
      </c>
      <c r="N1069">
        <v>24.909345626831055</v>
      </c>
      <c r="O1069" s="2">
        <v>6</v>
      </c>
      <c r="P1069">
        <v>1.4200000166893005</v>
      </c>
      <c r="Q1069" s="2">
        <v>0</v>
      </c>
      <c r="R1069">
        <v>1.4200000166893005</v>
      </c>
      <c r="S1069" s="2">
        <v>26.815505981445313</v>
      </c>
      <c r="T1069" s="2">
        <v>24.909345626831055</v>
      </c>
      <c r="U1069" s="2">
        <v>28.581317901611328</v>
      </c>
      <c r="V1069" s="2">
        <v>400.13787841796875</v>
      </c>
      <c r="W1069" s="2">
        <v>388.76461791992187</v>
      </c>
      <c r="X1069" s="2">
        <v>14.804451942443848</v>
      </c>
      <c r="Y1069" s="2">
        <v>17.554040908813477</v>
      </c>
      <c r="Z1069" s="2">
        <v>39.778972625732422</v>
      </c>
      <c r="AA1069" s="2">
        <v>47.167007446289063</v>
      </c>
      <c r="AB1069" s="2">
        <v>199.41926574707031</v>
      </c>
      <c r="AC1069" s="2">
        <v>1613.6199951171875</v>
      </c>
      <c r="AD1069" s="2">
        <v>8.4102794528007507E-2</v>
      </c>
      <c r="AE1069" s="2">
        <v>95.1334228515625</v>
      </c>
      <c r="AF1069" s="2">
        <v>-5.0492860376834869E-2</v>
      </c>
      <c r="AG1069" s="2">
        <v>0.38414415717124939</v>
      </c>
      <c r="AH1069" s="2">
        <v>1</v>
      </c>
      <c r="AI1069" s="2">
        <v>-0.21956524252891541</v>
      </c>
      <c r="AJ1069" s="2">
        <v>2.737391471862793</v>
      </c>
      <c r="AK1069" s="2">
        <v>1</v>
      </c>
      <c r="AL1069" s="2">
        <v>0</v>
      </c>
      <c r="AM1069" s="2">
        <v>0.15999999642372131</v>
      </c>
      <c r="AN1069" s="2">
        <v>111115</v>
      </c>
      <c r="AO1069">
        <v>0.33236544291178383</v>
      </c>
      <c r="AP1069">
        <v>9.3019707208951341E-4</v>
      </c>
      <c r="AQ1069">
        <v>298.05934562683103</v>
      </c>
      <c r="AR1069">
        <v>299.96550598144529</v>
      </c>
      <c r="AS1069">
        <v>258.1791934479952</v>
      </c>
      <c r="AT1069">
        <v>2.8331934320122869</v>
      </c>
      <c r="AU1069">
        <v>3.1625328163890445</v>
      </c>
      <c r="AV1069">
        <v>33.243130769336155</v>
      </c>
      <c r="AW1069">
        <v>15.689089860522678</v>
      </c>
      <c r="AX1069">
        <v>25.862425804138184</v>
      </c>
      <c r="AY1069">
        <v>3.3468870098034444</v>
      </c>
      <c r="AZ1069">
        <v>5.7783554684579366E-2</v>
      </c>
      <c r="BA1069">
        <v>1.6699759965317789</v>
      </c>
      <c r="BB1069">
        <v>1.6769110132716656</v>
      </c>
      <c r="BC1069">
        <v>3.6327220205521031E-2</v>
      </c>
      <c r="BD1069">
        <v>27.210408005154061</v>
      </c>
      <c r="BE1069">
        <v>0.73572446675922787</v>
      </c>
      <c r="BF1069">
        <v>53.54563049244058</v>
      </c>
      <c r="BG1069">
        <v>385.51468209743149</v>
      </c>
      <c r="BH1069">
        <v>4.748019348300248E-3</v>
      </c>
    </row>
    <row r="1070" spans="1:60" x14ac:dyDescent="0.25">
      <c r="A1070" s="6" t="s">
        <v>554</v>
      </c>
      <c r="B1070" t="s">
        <v>1449</v>
      </c>
      <c r="C1070" s="6">
        <v>150307</v>
      </c>
      <c r="D1070" t="s">
        <v>2027</v>
      </c>
      <c r="F1070" s="2" t="s">
        <v>1486</v>
      </c>
      <c r="G1070" s="2">
        <v>11551.000021144748</v>
      </c>
      <c r="H1070" s="2">
        <v>0</v>
      </c>
      <c r="I1070">
        <v>12.789170072402063</v>
      </c>
      <c r="J1070">
        <v>3.7303567449472892E-2</v>
      </c>
      <c r="K1070">
        <v>1162.028667646751</v>
      </c>
      <c r="L1070">
        <v>0.62714112085401419</v>
      </c>
      <c r="M1070">
        <v>1.6004073670421288</v>
      </c>
      <c r="N1070">
        <v>25.00977897644043</v>
      </c>
      <c r="O1070" s="2">
        <v>6</v>
      </c>
      <c r="P1070">
        <v>1.4200000166893005</v>
      </c>
      <c r="Q1070" s="2">
        <v>0</v>
      </c>
      <c r="R1070">
        <v>1.4200000166893005</v>
      </c>
      <c r="S1070" s="2">
        <v>26.840549468994141</v>
      </c>
      <c r="T1070" s="2">
        <v>25.00977897644043</v>
      </c>
      <c r="U1070" s="2">
        <v>28.576555252075195</v>
      </c>
      <c r="V1070" s="2">
        <v>1804.93896484375</v>
      </c>
      <c r="W1070" s="2">
        <v>1763.1390380859375</v>
      </c>
      <c r="X1070" s="2">
        <v>14.763676643371582</v>
      </c>
      <c r="Y1070" s="2">
        <v>16.618946075439453</v>
      </c>
      <c r="Z1070" s="2">
        <v>39.613716125488281</v>
      </c>
      <c r="AA1070" s="2">
        <v>44.591751098632813</v>
      </c>
      <c r="AB1070" s="2">
        <v>199.44877624511719</v>
      </c>
      <c r="AC1070" s="2">
        <v>1500.1068115234375</v>
      </c>
      <c r="AD1070" s="2">
        <v>0.16019342839717865</v>
      </c>
      <c r="AE1070" s="2">
        <v>95.139877319335938</v>
      </c>
      <c r="AF1070" s="2">
        <v>-16.87669563293457</v>
      </c>
      <c r="AG1070" s="2">
        <v>0.26649564504623413</v>
      </c>
      <c r="AH1070" s="2">
        <v>0.66666668653488159</v>
      </c>
      <c r="AI1070" s="2">
        <v>-0.21956524252891541</v>
      </c>
      <c r="AJ1070" s="2">
        <v>2.737391471862793</v>
      </c>
      <c r="AK1070" s="2">
        <v>1</v>
      </c>
      <c r="AL1070" s="2">
        <v>0</v>
      </c>
      <c r="AM1070" s="2">
        <v>0.15999999642372131</v>
      </c>
      <c r="AN1070" s="2">
        <v>111115</v>
      </c>
      <c r="AO1070">
        <v>0.33241462707519526</v>
      </c>
      <c r="AP1070">
        <v>6.2714112085401419E-4</v>
      </c>
      <c r="AQ1070">
        <v>298.15977897644041</v>
      </c>
      <c r="AR1070">
        <v>299.99054946899412</v>
      </c>
      <c r="AS1070">
        <v>240.01708447894998</v>
      </c>
      <c r="AT1070">
        <v>2.765840146063606</v>
      </c>
      <c r="AU1070">
        <v>3.1815318578360978</v>
      </c>
      <c r="AV1070">
        <v>33.440571372163134</v>
      </c>
      <c r="AW1070">
        <v>16.821625296723681</v>
      </c>
      <c r="AX1070">
        <v>25.925164222717285</v>
      </c>
      <c r="AY1070">
        <v>3.3593451439638939</v>
      </c>
      <c r="AZ1070">
        <v>3.6348683265008515E-2</v>
      </c>
      <c r="BA1070">
        <v>1.581124490793969</v>
      </c>
      <c r="BB1070">
        <v>1.7782206531699249</v>
      </c>
      <c r="BC1070">
        <v>2.2801830118514489E-2</v>
      </c>
      <c r="BD1070">
        <v>110.55526488146329</v>
      </c>
      <c r="BE1070">
        <v>0.65906808399424277</v>
      </c>
      <c r="BF1070">
        <v>49.726256856398543</v>
      </c>
      <c r="BG1070">
        <v>1750.9803202022599</v>
      </c>
      <c r="BH1070">
        <v>3.6320085877776694E-3</v>
      </c>
    </row>
    <row r="1071" spans="1:60" x14ac:dyDescent="0.25">
      <c r="A1071" s="6" t="s">
        <v>554</v>
      </c>
      <c r="B1071" t="s">
        <v>1449</v>
      </c>
      <c r="C1071" s="6">
        <v>150307</v>
      </c>
      <c r="D1071" t="s">
        <v>2023</v>
      </c>
      <c r="F1071" s="2" t="s">
        <v>1483</v>
      </c>
      <c r="G1071" s="2">
        <v>10784.500021222979</v>
      </c>
      <c r="H1071" s="2">
        <v>0</v>
      </c>
      <c r="I1071">
        <v>4.9591745462029273</v>
      </c>
      <c r="J1071">
        <v>8.7134591450348797E-2</v>
      </c>
      <c r="K1071">
        <v>280.23974478987907</v>
      </c>
      <c r="L1071">
        <v>1.2053680988697733</v>
      </c>
      <c r="M1071">
        <v>1.3608980176946996</v>
      </c>
      <c r="N1071">
        <v>24.658832550048828</v>
      </c>
      <c r="O1071" s="2">
        <v>6</v>
      </c>
      <c r="P1071">
        <v>1.4200000166893005</v>
      </c>
      <c r="Q1071" s="2">
        <v>0</v>
      </c>
      <c r="R1071">
        <v>1.4200000166893005</v>
      </c>
      <c r="S1071" s="2">
        <v>26.820236206054687</v>
      </c>
      <c r="T1071" s="2">
        <v>24.658832550048828</v>
      </c>
      <c r="U1071" s="2">
        <v>28.5770263671875</v>
      </c>
      <c r="V1071" s="2">
        <v>400.1329345703125</v>
      </c>
      <c r="W1071" s="2">
        <v>383.82174682617188</v>
      </c>
      <c r="X1071" s="2">
        <v>14.886608123779297</v>
      </c>
      <c r="Y1071" s="2">
        <v>18.445987701416016</v>
      </c>
      <c r="Z1071" s="2">
        <v>39.985103607177734</v>
      </c>
      <c r="AA1071" s="2">
        <v>49.545516967773438</v>
      </c>
      <c r="AB1071" s="2">
        <v>199.43934631347656</v>
      </c>
      <c r="AC1071" s="2">
        <v>1500.3612060546875</v>
      </c>
      <c r="AD1071" s="2">
        <v>6.7082017660140991E-2</v>
      </c>
      <c r="AE1071" s="2">
        <v>95.125106811523438</v>
      </c>
      <c r="AF1071" s="2">
        <v>0.40225791931152344</v>
      </c>
      <c r="AG1071" s="2">
        <v>-0.49414172768592834</v>
      </c>
      <c r="AH1071" s="2">
        <v>0.66666668653488159</v>
      </c>
      <c r="AI1071" s="2">
        <v>-0.21956524252891541</v>
      </c>
      <c r="AJ1071" s="2">
        <v>2.737391471862793</v>
      </c>
      <c r="AK1071" s="2">
        <v>1</v>
      </c>
      <c r="AL1071" s="2">
        <v>0</v>
      </c>
      <c r="AM1071" s="2">
        <v>0.15999999642372131</v>
      </c>
      <c r="AN1071" s="2">
        <v>111115</v>
      </c>
      <c r="AO1071">
        <v>0.3323989105224609</v>
      </c>
      <c r="AP1071">
        <v>1.2053680988697733E-3</v>
      </c>
      <c r="AQ1071">
        <v>297.80883255004881</v>
      </c>
      <c r="AR1071">
        <v>299.97023620605466</v>
      </c>
      <c r="AS1071">
        <v>240.0577876030402</v>
      </c>
      <c r="AT1071">
        <v>2.5100313612355856</v>
      </c>
      <c r="AU1071">
        <v>3.1155745680359459</v>
      </c>
      <c r="AV1071">
        <v>32.752389694647114</v>
      </c>
      <c r="AW1071">
        <v>14.306401993231098</v>
      </c>
      <c r="AX1071">
        <v>25.739534378051758</v>
      </c>
      <c r="AY1071">
        <v>3.3226010272757329</v>
      </c>
      <c r="AZ1071">
        <v>8.2096927935614031E-2</v>
      </c>
      <c r="BA1071">
        <v>1.7546765503412463</v>
      </c>
      <c r="BB1071">
        <v>1.5679244769344867</v>
      </c>
      <c r="BC1071">
        <v>5.1740589191991586E-2</v>
      </c>
      <c r="BD1071">
        <v>26.657835655971315</v>
      </c>
      <c r="BE1071">
        <v>0.7301299290808454</v>
      </c>
      <c r="BF1071">
        <v>57.763677106159804</v>
      </c>
      <c r="BG1071">
        <v>379.10703868625018</v>
      </c>
      <c r="BH1071">
        <v>7.5561814466079463E-3</v>
      </c>
    </row>
    <row r="1072" spans="1:60" x14ac:dyDescent="0.25">
      <c r="A1072" s="6" t="s">
        <v>554</v>
      </c>
      <c r="B1072" t="s">
        <v>1449</v>
      </c>
      <c r="C1072" s="6">
        <v>150307</v>
      </c>
      <c r="D1072" t="s">
        <v>2023</v>
      </c>
      <c r="F1072" s="2" t="s">
        <v>1484</v>
      </c>
      <c r="G1072" s="2">
        <v>11060.500020932406</v>
      </c>
      <c r="H1072" s="2">
        <v>0</v>
      </c>
      <c r="I1072">
        <v>20.460807120038361</v>
      </c>
      <c r="J1072">
        <v>6.696668565526423E-2</v>
      </c>
      <c r="K1072">
        <v>1193.5807518596255</v>
      </c>
      <c r="L1072">
        <v>0.97871783560376846</v>
      </c>
      <c r="M1072">
        <v>1.4190874527717092</v>
      </c>
      <c r="N1072">
        <v>24.613105773925781</v>
      </c>
      <c r="O1072" s="2">
        <v>6</v>
      </c>
      <c r="P1072">
        <v>1.4200000166893005</v>
      </c>
      <c r="Q1072" s="2">
        <v>0</v>
      </c>
      <c r="R1072">
        <v>1.4200000166893005</v>
      </c>
      <c r="S1072" s="2">
        <v>26.796039581298828</v>
      </c>
      <c r="T1072" s="2">
        <v>24.613105773925781</v>
      </c>
      <c r="U1072" s="2">
        <v>28.580661773681641</v>
      </c>
      <c r="V1072" s="2">
        <v>1804.510009765625</v>
      </c>
      <c r="W1072" s="2">
        <v>1737.838623046875</v>
      </c>
      <c r="X1072" s="2">
        <v>14.853177070617676</v>
      </c>
      <c r="Y1072" s="2">
        <v>17.74531364440918</v>
      </c>
      <c r="Z1072" s="2">
        <v>39.951103210449219</v>
      </c>
      <c r="AA1072" s="2">
        <v>47.730186462402344</v>
      </c>
      <c r="AB1072" s="2">
        <v>199.44082641601562</v>
      </c>
      <c r="AC1072" s="2">
        <v>1499.1312255859375</v>
      </c>
      <c r="AD1072" s="2">
        <v>7.7095039188861847E-2</v>
      </c>
      <c r="AE1072" s="2">
        <v>95.1226806640625</v>
      </c>
      <c r="AF1072" s="2">
        <v>-16.01165771484375</v>
      </c>
      <c r="AG1072" s="2">
        <v>-0.39540925621986389</v>
      </c>
      <c r="AH1072" s="2">
        <v>1</v>
      </c>
      <c r="AI1072" s="2">
        <v>-0.21956524252891541</v>
      </c>
      <c r="AJ1072" s="2">
        <v>2.737391471862793</v>
      </c>
      <c r="AK1072" s="2">
        <v>1</v>
      </c>
      <c r="AL1072" s="2">
        <v>0</v>
      </c>
      <c r="AM1072" s="2">
        <v>0.15999999642372131</v>
      </c>
      <c r="AN1072" s="2">
        <v>111115</v>
      </c>
      <c r="AO1072">
        <v>0.33240137736002601</v>
      </c>
      <c r="AP1072">
        <v>9.7871783560376851E-4</v>
      </c>
      <c r="AQ1072">
        <v>297.76310577392576</v>
      </c>
      <c r="AR1072">
        <v>299.94603958129881</v>
      </c>
      <c r="AS1072">
        <v>239.86099073243895</v>
      </c>
      <c r="AT1072">
        <v>2.6291639405132412</v>
      </c>
      <c r="AU1072">
        <v>3.1070692558524748</v>
      </c>
      <c r="AV1072">
        <v>32.663810924604547</v>
      </c>
      <c r="AW1072">
        <v>14.918497280195368</v>
      </c>
      <c r="AX1072">
        <v>25.704572677612305</v>
      </c>
      <c r="AY1072">
        <v>3.3157200336205848</v>
      </c>
      <c r="AZ1072">
        <v>6.3950789616314591E-2</v>
      </c>
      <c r="BA1072">
        <v>1.6879818030807656</v>
      </c>
      <c r="BB1072">
        <v>1.6277382305398191</v>
      </c>
      <c r="BC1072">
        <v>4.0229686132427271E-2</v>
      </c>
      <c r="BD1072">
        <v>113.53660070591478</v>
      </c>
      <c r="BE1072">
        <v>0.68681909587610246</v>
      </c>
      <c r="BF1072">
        <v>55.256305139920435</v>
      </c>
      <c r="BG1072">
        <v>1718.3864474923619</v>
      </c>
      <c r="BH1072">
        <v>6.5793617220606115E-3</v>
      </c>
    </row>
    <row r="1073" spans="1:60" x14ac:dyDescent="0.25">
      <c r="A1073" s="6" t="s">
        <v>554</v>
      </c>
      <c r="B1073" t="s">
        <v>1449</v>
      </c>
      <c r="C1073" s="6">
        <v>150307</v>
      </c>
      <c r="D1073" t="s">
        <v>2028</v>
      </c>
      <c r="F1073" s="2" t="s">
        <v>1487</v>
      </c>
      <c r="G1073" s="2">
        <v>11867.000021189451</v>
      </c>
      <c r="H1073" s="2">
        <v>0</v>
      </c>
      <c r="I1073">
        <v>1.0499557558384895</v>
      </c>
      <c r="J1073">
        <v>3.6935749766410619E-2</v>
      </c>
      <c r="K1073">
        <v>339.69684277500596</v>
      </c>
      <c r="L1073">
        <v>0.61031046741885342</v>
      </c>
      <c r="M1073">
        <v>1.5732034729969102</v>
      </c>
      <c r="N1073">
        <v>24.805078506469727</v>
      </c>
      <c r="O1073" s="2">
        <v>6</v>
      </c>
      <c r="P1073">
        <v>1.4200000166893005</v>
      </c>
      <c r="Q1073" s="2">
        <v>0</v>
      </c>
      <c r="R1073">
        <v>1.4200000166893005</v>
      </c>
      <c r="S1073" s="2">
        <v>26.728429794311523</v>
      </c>
      <c r="T1073" s="2">
        <v>24.805078506469727</v>
      </c>
      <c r="U1073" s="2">
        <v>28.578149795532227</v>
      </c>
      <c r="V1073" s="2">
        <v>400.02081298828125</v>
      </c>
      <c r="W1073" s="2">
        <v>396.13580322265625</v>
      </c>
      <c r="X1073" s="2">
        <v>14.691524505615234</v>
      </c>
      <c r="Y1073" s="2">
        <v>16.496826171875</v>
      </c>
      <c r="Z1073" s="2">
        <v>39.686138153076172</v>
      </c>
      <c r="AA1073" s="2">
        <v>44.562789916992188</v>
      </c>
      <c r="AB1073" s="2">
        <v>199.49317932128906</v>
      </c>
      <c r="AC1073" s="2">
        <v>1499.2225341796875</v>
      </c>
      <c r="AD1073" s="2">
        <v>0.12314943224191666</v>
      </c>
      <c r="AE1073" s="2">
        <v>95.152244567871094</v>
      </c>
      <c r="AF1073" s="2">
        <v>-0.11890602111816406</v>
      </c>
      <c r="AG1073" s="2">
        <v>0.14190743863582611</v>
      </c>
      <c r="AH1073" s="2">
        <v>0.66666668653488159</v>
      </c>
      <c r="AI1073" s="2">
        <v>-0.21956524252891541</v>
      </c>
      <c r="AJ1073" s="2">
        <v>2.737391471862793</v>
      </c>
      <c r="AK1073" s="2">
        <v>1</v>
      </c>
      <c r="AL1073" s="2">
        <v>0</v>
      </c>
      <c r="AM1073" s="2">
        <v>0.15999999642372131</v>
      </c>
      <c r="AN1073" s="2">
        <v>111115</v>
      </c>
      <c r="AO1073">
        <v>0.33248863220214836</v>
      </c>
      <c r="AP1073">
        <v>6.1031046741885338E-4</v>
      </c>
      <c r="AQ1073">
        <v>297.9550785064697</v>
      </c>
      <c r="AR1073">
        <v>299.8784297943115</v>
      </c>
      <c r="AS1073">
        <v>239.8756001071124</v>
      </c>
      <c r="AT1073">
        <v>2.7859597166884056</v>
      </c>
      <c r="AU1073">
        <v>3.142913511496817</v>
      </c>
      <c r="AV1073">
        <v>33.030366501286366</v>
      </c>
      <c r="AW1073">
        <v>16.533540329411366</v>
      </c>
      <c r="AX1073">
        <v>25.766754150390625</v>
      </c>
      <c r="AY1073">
        <v>3.3279669249645769</v>
      </c>
      <c r="AZ1073">
        <v>3.5999366953786208E-2</v>
      </c>
      <c r="BA1073">
        <v>1.5697100384999068</v>
      </c>
      <c r="BB1073">
        <v>1.7582568864646702</v>
      </c>
      <c r="BC1073">
        <v>2.2581899609598402E-2</v>
      </c>
      <c r="BD1073">
        <v>32.32291706266102</v>
      </c>
      <c r="BE1073">
        <v>0.85752623219485258</v>
      </c>
      <c r="BF1073">
        <v>49.974607280047046</v>
      </c>
      <c r="BG1073">
        <v>395.13760586087966</v>
      </c>
      <c r="BH1073">
        <v>1.327920344233891E-3</v>
      </c>
    </row>
    <row r="1074" spans="1:60" x14ac:dyDescent="0.25">
      <c r="A1074" s="6" t="s">
        <v>554</v>
      </c>
      <c r="B1074" t="s">
        <v>1449</v>
      </c>
      <c r="C1074" s="6">
        <v>150307</v>
      </c>
      <c r="D1074" t="s">
        <v>2028</v>
      </c>
      <c r="F1074" s="2" t="s">
        <v>1488</v>
      </c>
      <c r="G1074" s="2">
        <v>12043.000021100044</v>
      </c>
      <c r="H1074" s="2">
        <v>0</v>
      </c>
      <c r="I1074">
        <v>6.5463126435334704</v>
      </c>
      <c r="J1074">
        <v>1.6548061514816567E-2</v>
      </c>
      <c r="K1074">
        <v>1103.2168631218399</v>
      </c>
      <c r="L1074">
        <v>0.29133092853506259</v>
      </c>
      <c r="M1074">
        <v>1.6540738280308485</v>
      </c>
      <c r="N1074">
        <v>24.674942016601563</v>
      </c>
      <c r="O1074" s="2">
        <v>6</v>
      </c>
      <c r="P1074">
        <v>1.4200000166893005</v>
      </c>
      <c r="Q1074" s="2">
        <v>0</v>
      </c>
      <c r="R1074">
        <v>1.4200000166893005</v>
      </c>
      <c r="S1074" s="2">
        <v>26.678716659545898</v>
      </c>
      <c r="T1074" s="2">
        <v>24.674942016601563</v>
      </c>
      <c r="U1074" s="2">
        <v>28.578248977661133</v>
      </c>
      <c r="V1074" s="2">
        <v>1804.806884765625</v>
      </c>
      <c r="W1074" s="2">
        <v>1783.546142578125</v>
      </c>
      <c r="X1074" s="2">
        <v>14.526259422302246</v>
      </c>
      <c r="Y1074" s="2">
        <v>15.389359474182129</v>
      </c>
      <c r="Z1074" s="2">
        <v>39.359268188476563</v>
      </c>
      <c r="AA1074" s="2">
        <v>41.697856903076172</v>
      </c>
      <c r="AB1074" s="2">
        <v>199.40737915039063</v>
      </c>
      <c r="AC1074" s="2">
        <v>1500.4393310546875</v>
      </c>
      <c r="AD1074" s="2">
        <v>1.9022310152649879E-2</v>
      </c>
      <c r="AE1074" s="2">
        <v>95.163284301757813</v>
      </c>
      <c r="AF1074" s="2">
        <v>-18.114242553710937</v>
      </c>
      <c r="AG1074" s="2">
        <v>5.2143903449177742E-3</v>
      </c>
      <c r="AH1074" s="2">
        <v>0.66666668653488159</v>
      </c>
      <c r="AI1074" s="2">
        <v>-0.21956524252891541</v>
      </c>
      <c r="AJ1074" s="2">
        <v>2.737391471862793</v>
      </c>
      <c r="AK1074" s="2">
        <v>1</v>
      </c>
      <c r="AL1074" s="2">
        <v>0</v>
      </c>
      <c r="AM1074" s="2">
        <v>0.15999999642372131</v>
      </c>
      <c r="AN1074" s="2">
        <v>111115</v>
      </c>
      <c r="AO1074">
        <v>0.33234563191731764</v>
      </c>
      <c r="AP1074">
        <v>2.913309285350626E-4</v>
      </c>
      <c r="AQ1074">
        <v>297.82494201660154</v>
      </c>
      <c r="AR1074">
        <v>299.82871665954588</v>
      </c>
      <c r="AS1074">
        <v>240.0702876027608</v>
      </c>
      <c r="AT1074">
        <v>2.966211262088827</v>
      </c>
      <c r="AU1074">
        <v>3.1185758188943926</v>
      </c>
      <c r="AV1074">
        <v>32.77078803843667</v>
      </c>
      <c r="AW1074">
        <v>17.381428564254541</v>
      </c>
      <c r="AX1074">
        <v>25.67682933807373</v>
      </c>
      <c r="AY1074">
        <v>3.3102685846098181</v>
      </c>
      <c r="AZ1074">
        <v>1.6357439046934749E-2</v>
      </c>
      <c r="BA1074">
        <v>1.4645019908635442</v>
      </c>
      <c r="BB1074">
        <v>1.8457665937462739</v>
      </c>
      <c r="BC1074">
        <v>1.0240356438219042E-2</v>
      </c>
      <c r="BD1074">
        <v>104.98573999175709</v>
      </c>
      <c r="BE1074">
        <v>0.61855246510591211</v>
      </c>
      <c r="BF1074">
        <v>46.277949419961232</v>
      </c>
      <c r="BG1074">
        <v>1777.322535560588</v>
      </c>
      <c r="BH1074">
        <v>1.704529815738485E-3</v>
      </c>
    </row>
    <row r="1075" spans="1:60" x14ac:dyDescent="0.25">
      <c r="A1075" s="6" t="s">
        <v>554</v>
      </c>
      <c r="B1075" t="s">
        <v>1489</v>
      </c>
      <c r="C1075" s="6">
        <v>150310</v>
      </c>
      <c r="D1075" t="s">
        <v>345</v>
      </c>
      <c r="F1075" s="2" t="s">
        <v>1498</v>
      </c>
      <c r="G1075" s="2">
        <v>5869.9999991729856</v>
      </c>
      <c r="H1075" s="2">
        <v>0</v>
      </c>
      <c r="I1075">
        <v>4.3913954570563121</v>
      </c>
      <c r="J1075">
        <v>5.1501957558914228E-2</v>
      </c>
      <c r="K1075">
        <v>246.523932054287</v>
      </c>
      <c r="L1075">
        <v>0.49456227298700706</v>
      </c>
      <c r="M1075">
        <v>0.98089967782251009</v>
      </c>
      <c r="N1075">
        <v>24.794916152954102</v>
      </c>
      <c r="O1075" s="2">
        <v>6</v>
      </c>
      <c r="P1075">
        <v>1.4200000166893005</v>
      </c>
      <c r="Q1075" s="2">
        <v>0</v>
      </c>
      <c r="R1075">
        <v>1.4200000166893005</v>
      </c>
      <c r="S1075" s="2">
        <v>23.829250335693359</v>
      </c>
      <c r="T1075" s="2">
        <v>24.794916152954102</v>
      </c>
      <c r="U1075" s="2">
        <v>24.078235626220703</v>
      </c>
      <c r="V1075" s="2">
        <v>400.10003662109375</v>
      </c>
      <c r="W1075" s="2">
        <v>392.24679565429687</v>
      </c>
      <c r="X1075" s="2">
        <v>20.511171340942383</v>
      </c>
      <c r="Y1075" s="2">
        <v>21.340116500854492</v>
      </c>
      <c r="Z1075" s="2">
        <v>70.037933349609375</v>
      </c>
      <c r="AA1075" s="2">
        <v>72.868461608886719</v>
      </c>
      <c r="AB1075" s="2">
        <v>350.33071899414062</v>
      </c>
      <c r="AC1075" s="2">
        <v>1499.878662109375</v>
      </c>
      <c r="AD1075" s="2">
        <v>2.8032602742314339E-2</v>
      </c>
      <c r="AE1075" s="2">
        <v>101.22284698486328</v>
      </c>
      <c r="AF1075" s="2">
        <v>1.4028708934783936</v>
      </c>
      <c r="AG1075" s="2">
        <v>-0.12284623086452484</v>
      </c>
      <c r="AH1075" s="2">
        <v>1</v>
      </c>
      <c r="AI1075" s="2">
        <v>-0.21956524252891541</v>
      </c>
      <c r="AJ1075" s="2">
        <v>2.737391471862793</v>
      </c>
      <c r="AK1075" s="2">
        <v>1</v>
      </c>
      <c r="AL1075" s="2">
        <v>0</v>
      </c>
      <c r="AM1075" s="2">
        <v>0.15999999642372131</v>
      </c>
      <c r="AN1075" s="2">
        <v>111115</v>
      </c>
      <c r="AO1075">
        <v>0.58388453165690102</v>
      </c>
      <c r="AP1075">
        <v>4.9456227298700706E-4</v>
      </c>
      <c r="AQ1075">
        <v>297.94491615295408</v>
      </c>
      <c r="AR1075">
        <v>296.97925033569334</v>
      </c>
      <c r="AS1075">
        <v>239.98058057351591</v>
      </c>
      <c r="AT1075">
        <v>2.4556120172005662</v>
      </c>
      <c r="AU1075">
        <v>3.1410070250276605</v>
      </c>
      <c r="AV1075">
        <v>31.030613330776617</v>
      </c>
      <c r="AW1075">
        <v>9.6904968299221252</v>
      </c>
      <c r="AX1075">
        <v>24.31208324432373</v>
      </c>
      <c r="AY1075">
        <v>3.0515830241562822</v>
      </c>
      <c r="AZ1075">
        <v>4.9699410447990151E-2</v>
      </c>
      <c r="BA1075">
        <v>2.1601073472051504</v>
      </c>
      <c r="BB1075">
        <v>0.89147567695113183</v>
      </c>
      <c r="BC1075">
        <v>3.1219201271327233E-2</v>
      </c>
      <c r="BD1075">
        <v>24.953854252437928</v>
      </c>
      <c r="BE1075">
        <v>0.62849189537180727</v>
      </c>
      <c r="BF1075">
        <v>69.053831391140605</v>
      </c>
      <c r="BG1075">
        <v>388.07187748714932</v>
      </c>
      <c r="BH1075">
        <v>7.814085458264855E-3</v>
      </c>
    </row>
    <row r="1076" spans="1:60" x14ac:dyDescent="0.25">
      <c r="A1076" s="6" t="s">
        <v>554</v>
      </c>
      <c r="B1076" t="s">
        <v>1489</v>
      </c>
      <c r="C1076" s="6">
        <v>150310</v>
      </c>
      <c r="D1076" t="s">
        <v>345</v>
      </c>
      <c r="F1076" s="2" t="s">
        <v>1499</v>
      </c>
      <c r="G1076" s="2">
        <v>6124.4999988488853</v>
      </c>
      <c r="H1076" s="2">
        <v>0</v>
      </c>
      <c r="I1076">
        <v>15.8750377065974</v>
      </c>
      <c r="J1076">
        <v>6.0001891142741105E-2</v>
      </c>
      <c r="K1076">
        <v>1317.5162263321492</v>
      </c>
      <c r="L1076">
        <v>0.55848981246116558</v>
      </c>
      <c r="M1076">
        <v>0.95670857391530095</v>
      </c>
      <c r="N1076">
        <v>24.489978790283203</v>
      </c>
      <c r="O1076" s="2">
        <v>6</v>
      </c>
      <c r="P1076">
        <v>1.4200000166893005</v>
      </c>
      <c r="Q1076" s="2">
        <v>0</v>
      </c>
      <c r="R1076">
        <v>1.4200000166893005</v>
      </c>
      <c r="S1076" s="2">
        <v>23.740755081176758</v>
      </c>
      <c r="T1076" s="2">
        <v>24.489978790283203</v>
      </c>
      <c r="U1076" s="2">
        <v>24.081121444702148</v>
      </c>
      <c r="V1076" s="2">
        <v>1808.939697265625</v>
      </c>
      <c r="W1076" s="2">
        <v>1780.05322265625</v>
      </c>
      <c r="X1076" s="2">
        <v>20.082138061523438</v>
      </c>
      <c r="Y1076" s="2">
        <v>21.01838493347168</v>
      </c>
      <c r="Z1076" s="2">
        <v>68.93963623046875</v>
      </c>
      <c r="AA1076" s="2">
        <v>72.153663635253906</v>
      </c>
      <c r="AB1076" s="2">
        <v>350.38916015625</v>
      </c>
      <c r="AC1076" s="2">
        <v>1500.8922119140625</v>
      </c>
      <c r="AD1076" s="2">
        <v>5.2061993628740311E-2</v>
      </c>
      <c r="AE1076" s="2">
        <v>101.22373962402344</v>
      </c>
      <c r="AF1076" s="2">
        <v>-15.222739219665527</v>
      </c>
      <c r="AG1076" s="2">
        <v>-0.11669722199440002</v>
      </c>
      <c r="AH1076" s="2">
        <v>1</v>
      </c>
      <c r="AI1076" s="2">
        <v>-0.21956524252891541</v>
      </c>
      <c r="AJ1076" s="2">
        <v>2.737391471862793</v>
      </c>
      <c r="AK1076" s="2">
        <v>1</v>
      </c>
      <c r="AL1076" s="2">
        <v>0</v>
      </c>
      <c r="AM1076" s="2">
        <v>0.15999999642372131</v>
      </c>
      <c r="AN1076" s="2">
        <v>111115</v>
      </c>
      <c r="AO1076">
        <v>0.58398193359374984</v>
      </c>
      <c r="AP1076">
        <v>5.5848981246116563E-4</v>
      </c>
      <c r="AQ1076">
        <v>297.63997879028318</v>
      </c>
      <c r="AR1076">
        <v>296.89075508117674</v>
      </c>
      <c r="AS1076">
        <v>240.14274853864117</v>
      </c>
      <c r="AT1076">
        <v>2.4544332294276812</v>
      </c>
      <c r="AU1076">
        <v>3.0842680977385353</v>
      </c>
      <c r="AV1076">
        <v>30.469809840996486</v>
      </c>
      <c r="AW1076">
        <v>9.4514249075248067</v>
      </c>
      <c r="AX1076">
        <v>24.11536693572998</v>
      </c>
      <c r="AY1076">
        <v>3.0157928987488396</v>
      </c>
      <c r="AZ1076">
        <v>5.7569308507777417E-2</v>
      </c>
      <c r="BA1076">
        <v>2.1275595238232343</v>
      </c>
      <c r="BB1076">
        <v>0.88823337492560528</v>
      </c>
      <c r="BC1076">
        <v>3.6191738887829658E-2</v>
      </c>
      <c r="BD1076">
        <v>133.36391944467141</v>
      </c>
      <c r="BE1076">
        <v>0.74015552431972298</v>
      </c>
      <c r="BF1076">
        <v>69.452155381321433</v>
      </c>
      <c r="BG1076">
        <v>1764.9607574083459</v>
      </c>
      <c r="BH1076">
        <v>6.2469127478047889E-3</v>
      </c>
    </row>
    <row r="1077" spans="1:60" x14ac:dyDescent="0.25">
      <c r="A1077" s="6" t="s">
        <v>554</v>
      </c>
      <c r="B1077" t="s">
        <v>1489</v>
      </c>
      <c r="C1077" s="6">
        <v>150310</v>
      </c>
      <c r="D1077" t="s">
        <v>344</v>
      </c>
      <c r="F1077" s="2" t="s">
        <v>1496</v>
      </c>
      <c r="G1077" s="2">
        <v>4657.9999915286899</v>
      </c>
      <c r="H1077" s="2">
        <v>0</v>
      </c>
      <c r="I1077">
        <v>18.024034127473403</v>
      </c>
      <c r="J1077">
        <v>0.21432251648771505</v>
      </c>
      <c r="K1077">
        <v>211.48472987230511</v>
      </c>
      <c r="L1077">
        <v>1.8582900020583137</v>
      </c>
      <c r="M1077">
        <v>0.9855502092439743</v>
      </c>
      <c r="N1077">
        <v>23.844221115112305</v>
      </c>
      <c r="O1077" s="2">
        <v>6</v>
      </c>
      <c r="P1077">
        <v>1.4200000166893005</v>
      </c>
      <c r="Q1077" s="2">
        <v>0</v>
      </c>
      <c r="R1077">
        <v>1.4200000166893005</v>
      </c>
      <c r="S1077" s="2">
        <v>23.027641296386719</v>
      </c>
      <c r="T1077" s="2">
        <v>23.844221115112305</v>
      </c>
      <c r="U1077" s="2">
        <v>23.065397262573242</v>
      </c>
      <c r="V1077" s="2">
        <v>400.01217651367187</v>
      </c>
      <c r="W1077" s="2">
        <v>367.96923828125</v>
      </c>
      <c r="X1077" s="2">
        <v>16.452825546264648</v>
      </c>
      <c r="Y1077" s="2">
        <v>19.573421478271484</v>
      </c>
      <c r="Z1077" s="2">
        <v>58.970912933349609</v>
      </c>
      <c r="AA1077" s="2">
        <v>70.1558837890625</v>
      </c>
      <c r="AB1077" s="2">
        <v>350.30172729492187</v>
      </c>
      <c r="AC1077" s="2">
        <v>1500.2958984375</v>
      </c>
      <c r="AD1077" s="2">
        <v>0.20424497127532959</v>
      </c>
      <c r="AE1077" s="2">
        <v>101.23487091064453</v>
      </c>
      <c r="AF1077" s="2">
        <v>-11.104541778564453</v>
      </c>
      <c r="AG1077" s="2">
        <v>-7.5304806232452393E-2</v>
      </c>
      <c r="AH1077" s="2">
        <v>1</v>
      </c>
      <c r="AI1077" s="2">
        <v>-0.21956524252891541</v>
      </c>
      <c r="AJ1077" s="2">
        <v>2.737391471862793</v>
      </c>
      <c r="AK1077" s="2">
        <v>1</v>
      </c>
      <c r="AL1077" s="2">
        <v>0</v>
      </c>
      <c r="AM1077" s="2">
        <v>0.15999999642372131</v>
      </c>
      <c r="AN1077" s="2">
        <v>111115</v>
      </c>
      <c r="AO1077">
        <v>0.58383621215820303</v>
      </c>
      <c r="AP1077">
        <v>1.8582900020583137E-3</v>
      </c>
      <c r="AQ1077">
        <v>296.99422111511228</v>
      </c>
      <c r="AR1077">
        <v>296.1776412963867</v>
      </c>
      <c r="AS1077">
        <v>240.04733838452375</v>
      </c>
      <c r="AT1077">
        <v>1.7669983679115058</v>
      </c>
      <c r="AU1077">
        <v>2.9670630058764251</v>
      </c>
      <c r="AV1077">
        <v>29.308705381718895</v>
      </c>
      <c r="AW1077">
        <v>9.7352839034474101</v>
      </c>
      <c r="AX1077">
        <v>23.435931205749512</v>
      </c>
      <c r="AY1077">
        <v>2.8949847489607468</v>
      </c>
      <c r="AZ1077">
        <v>0.18621659483445732</v>
      </c>
      <c r="BA1077">
        <v>1.9815127966324508</v>
      </c>
      <c r="BB1077">
        <v>0.91347195232829592</v>
      </c>
      <c r="BC1077">
        <v>0.11862152409873138</v>
      </c>
      <c r="BD1077">
        <v>21.409629328195336</v>
      </c>
      <c r="BE1077">
        <v>0.5747348089751485</v>
      </c>
      <c r="BF1077">
        <v>70.416533966929208</v>
      </c>
      <c r="BG1077">
        <v>350.83371307976466</v>
      </c>
      <c r="BH1077">
        <v>3.6176398220594104E-2</v>
      </c>
    </row>
    <row r="1078" spans="1:60" x14ac:dyDescent="0.25">
      <c r="A1078" s="6" t="s">
        <v>554</v>
      </c>
      <c r="B1078" t="s">
        <v>1489</v>
      </c>
      <c r="C1078" s="6">
        <v>150310</v>
      </c>
      <c r="D1078" t="s">
        <v>344</v>
      </c>
      <c r="F1078" s="2" t="s">
        <v>1497</v>
      </c>
      <c r="G1078" s="2">
        <v>4933.4999994523823</v>
      </c>
      <c r="H1078" s="2">
        <v>0</v>
      </c>
      <c r="I1078">
        <v>22.537651558835883</v>
      </c>
      <c r="J1078">
        <v>0.19000353613672347</v>
      </c>
      <c r="K1078">
        <v>1516.8121782642436</v>
      </c>
      <c r="L1078">
        <v>1.931058808967711</v>
      </c>
      <c r="M1078">
        <v>1.1373454939558492</v>
      </c>
      <c r="N1078">
        <v>24.577377319335938</v>
      </c>
      <c r="O1078" s="2">
        <v>6</v>
      </c>
      <c r="P1078">
        <v>1.4200000166893005</v>
      </c>
      <c r="Q1078" s="2">
        <v>0</v>
      </c>
      <c r="R1078">
        <v>1.4200000166893005</v>
      </c>
      <c r="S1078" s="2">
        <v>23.913583755493164</v>
      </c>
      <c r="T1078" s="2">
        <v>24.577377319335938</v>
      </c>
      <c r="U1078" s="2">
        <v>24.070461273193359</v>
      </c>
      <c r="V1078" s="2">
        <v>1802.4417724609375</v>
      </c>
      <c r="W1078" s="2">
        <v>1758.0205078125</v>
      </c>
      <c r="X1078" s="2">
        <v>16.148252487182617</v>
      </c>
      <c r="Y1078" s="2">
        <v>19.391929626464844</v>
      </c>
      <c r="Z1078" s="2">
        <v>54.866500854492188</v>
      </c>
      <c r="AA1078" s="2">
        <v>65.887458801269531</v>
      </c>
      <c r="AB1078" s="2">
        <v>350.27133178710937</v>
      </c>
      <c r="AC1078" s="2">
        <v>1500.0018310546875</v>
      </c>
      <c r="AD1078" s="2">
        <v>8.3098173141479492E-2</v>
      </c>
      <c r="AE1078" s="2">
        <v>101.23243713378906</v>
      </c>
      <c r="AF1078" s="2">
        <v>-12.470081329345703</v>
      </c>
      <c r="AG1078" s="2">
        <v>-9.1858014464378357E-2</v>
      </c>
      <c r="AH1078" s="2">
        <v>0.66666668653488159</v>
      </c>
      <c r="AI1078" s="2">
        <v>-0.21956524252891541</v>
      </c>
      <c r="AJ1078" s="2">
        <v>2.737391471862793</v>
      </c>
      <c r="AK1078" s="2">
        <v>1</v>
      </c>
      <c r="AL1078" s="2">
        <v>0</v>
      </c>
      <c r="AM1078" s="2">
        <v>0.15999999642372131</v>
      </c>
      <c r="AN1078" s="2">
        <v>111115</v>
      </c>
      <c r="AO1078">
        <v>0.58378555297851553</v>
      </c>
      <c r="AP1078">
        <v>1.931058808967711E-3</v>
      </c>
      <c r="AQ1078">
        <v>297.72737731933591</v>
      </c>
      <c r="AR1078">
        <v>297.06358375549314</v>
      </c>
      <c r="AS1078">
        <v>240.00028760432542</v>
      </c>
      <c r="AT1078">
        <v>1.7462793223642263</v>
      </c>
      <c r="AU1078">
        <v>3.1004377907698131</v>
      </c>
      <c r="AV1078">
        <v>30.626920368145104</v>
      </c>
      <c r="AW1078">
        <v>11.23499074168026</v>
      </c>
      <c r="AX1078">
        <v>24.245480537414551</v>
      </c>
      <c r="AY1078">
        <v>3.0394241242094755</v>
      </c>
      <c r="AZ1078">
        <v>0.16758039074608699</v>
      </c>
      <c r="BA1078">
        <v>1.9630922968139639</v>
      </c>
      <c r="BB1078">
        <v>1.0763318273955116</v>
      </c>
      <c r="BC1078">
        <v>0.10654523772101471</v>
      </c>
      <c r="BD1078">
        <v>153.55059347990067</v>
      </c>
      <c r="BE1078">
        <v>0.86279549727870286</v>
      </c>
      <c r="BF1078">
        <v>66.815866100206264</v>
      </c>
      <c r="BG1078">
        <v>1736.593867497829</v>
      </c>
      <c r="BH1078">
        <v>8.671415562108483E-3</v>
      </c>
    </row>
    <row r="1079" spans="1:60" x14ac:dyDescent="0.25">
      <c r="A1079" s="6" t="s">
        <v>554</v>
      </c>
      <c r="B1079" t="s">
        <v>1489</v>
      </c>
      <c r="C1079" s="6">
        <v>150310</v>
      </c>
      <c r="D1079" t="s">
        <v>346</v>
      </c>
      <c r="F1079" s="2" t="s">
        <v>1500</v>
      </c>
      <c r="G1079" s="2">
        <v>7087.9999985024333</v>
      </c>
      <c r="H1079" s="2">
        <v>0</v>
      </c>
      <c r="I1079">
        <v>3.5476972330660965</v>
      </c>
      <c r="J1079">
        <v>3.9105738503538108E-2</v>
      </c>
      <c r="K1079">
        <v>237.5961957519828</v>
      </c>
      <c r="L1079">
        <v>0.53742533715606799</v>
      </c>
      <c r="M1079">
        <v>1.391022658740916</v>
      </c>
      <c r="N1079">
        <v>26.185878753662109</v>
      </c>
      <c r="O1079" s="2">
        <v>6</v>
      </c>
      <c r="P1079">
        <v>1.4200000166893005</v>
      </c>
      <c r="Q1079" s="2">
        <v>0</v>
      </c>
      <c r="R1079">
        <v>1.4200000166893005</v>
      </c>
      <c r="S1079" s="2">
        <v>26.259923934936523</v>
      </c>
      <c r="T1079" s="2">
        <v>26.185878753662109</v>
      </c>
      <c r="U1079" s="2">
        <v>27.085809707641602</v>
      </c>
      <c r="V1079" s="2">
        <v>399.70962524414062</v>
      </c>
      <c r="W1079" s="2">
        <v>393.271484375</v>
      </c>
      <c r="X1079" s="2">
        <v>19.059473037719727</v>
      </c>
      <c r="Y1079" s="2">
        <v>19.961549758911133</v>
      </c>
      <c r="Z1079" s="2">
        <v>56.302803039550781</v>
      </c>
      <c r="AA1079" s="2">
        <v>58.967594146728516</v>
      </c>
      <c r="AB1079" s="2">
        <v>350.32330322265625</v>
      </c>
      <c r="AC1079" s="2">
        <v>1501.2943115234375</v>
      </c>
      <c r="AD1079" s="2">
        <v>0.15818403661251068</v>
      </c>
      <c r="AE1079" s="2">
        <v>101.22100830078125</v>
      </c>
      <c r="AF1079" s="2">
        <v>0.6925317645072937</v>
      </c>
      <c r="AG1079" s="2">
        <v>-0.10209131985902786</v>
      </c>
      <c r="AH1079" s="2">
        <v>1</v>
      </c>
      <c r="AI1079" s="2">
        <v>-0.21956524252891541</v>
      </c>
      <c r="AJ1079" s="2">
        <v>2.737391471862793</v>
      </c>
      <c r="AK1079" s="2">
        <v>1</v>
      </c>
      <c r="AL1079" s="2">
        <v>0</v>
      </c>
      <c r="AM1079" s="2">
        <v>0.15999999642372131</v>
      </c>
      <c r="AN1079" s="2">
        <v>111115</v>
      </c>
      <c r="AO1079">
        <v>0.58387217203776032</v>
      </c>
      <c r="AP1079">
        <v>5.3742533715606794E-4</v>
      </c>
      <c r="AQ1079">
        <v>299.33587875366209</v>
      </c>
      <c r="AR1079">
        <v>299.4099239349365</v>
      </c>
      <c r="AS1079">
        <v>240.20708447470315</v>
      </c>
      <c r="AT1079">
        <v>2.5709483853646633</v>
      </c>
      <c r="AU1079">
        <v>3.4115508525841176</v>
      </c>
      <c r="AV1079">
        <v>33.703980130751042</v>
      </c>
      <c r="AW1079">
        <v>13.742430371839909</v>
      </c>
      <c r="AX1079">
        <v>26.222901344299316</v>
      </c>
      <c r="AY1079">
        <v>3.4190214396979335</v>
      </c>
      <c r="AZ1079">
        <v>3.8057659035367557E-2</v>
      </c>
      <c r="BA1079">
        <v>2.0205281938432016</v>
      </c>
      <c r="BB1079">
        <v>1.3984932458547319</v>
      </c>
      <c r="BC1079">
        <v>2.3878031020801629E-2</v>
      </c>
      <c r="BD1079">
        <v>24.049726502445498</v>
      </c>
      <c r="BE1079">
        <v>0.60415312371192764</v>
      </c>
      <c r="BF1079">
        <v>59.224766601425351</v>
      </c>
      <c r="BG1079">
        <v>389.89867366489483</v>
      </c>
      <c r="BH1079">
        <v>5.3888754897752243E-3</v>
      </c>
    </row>
    <row r="1080" spans="1:60" x14ac:dyDescent="0.25">
      <c r="A1080" s="6" t="s">
        <v>554</v>
      </c>
      <c r="B1080" t="s">
        <v>1489</v>
      </c>
      <c r="C1080" s="6">
        <v>150310</v>
      </c>
      <c r="D1080" t="s">
        <v>346</v>
      </c>
      <c r="F1080" s="2" t="s">
        <v>1501</v>
      </c>
      <c r="G1080" s="2">
        <v>7377.9999981895089</v>
      </c>
      <c r="H1080" s="2">
        <v>0</v>
      </c>
      <c r="I1080">
        <v>15.681478873755257</v>
      </c>
      <c r="J1080">
        <v>5.140345261927845E-2</v>
      </c>
      <c r="K1080">
        <v>1250.8830477919089</v>
      </c>
      <c r="L1080">
        <v>0.56822777017840387</v>
      </c>
      <c r="M1080">
        <v>1.1300139016435646</v>
      </c>
      <c r="N1080">
        <v>24.742307662963867</v>
      </c>
      <c r="O1080" s="2">
        <v>6</v>
      </c>
      <c r="P1080">
        <v>1.4200000166893005</v>
      </c>
      <c r="Q1080" s="2">
        <v>0</v>
      </c>
      <c r="R1080">
        <v>1.4200000166893005</v>
      </c>
      <c r="S1080" s="2">
        <v>24.614435195922852</v>
      </c>
      <c r="T1080" s="2">
        <v>24.742307662963867</v>
      </c>
      <c r="U1080" s="2">
        <v>25.044565200805664</v>
      </c>
      <c r="V1080" s="2">
        <v>1810.3599853515625</v>
      </c>
      <c r="W1080" s="2">
        <v>1781.769287109375</v>
      </c>
      <c r="X1080" s="2">
        <v>18.816442489624023</v>
      </c>
      <c r="Y1080" s="2">
        <v>19.77037239074707</v>
      </c>
      <c r="Z1080" s="2">
        <v>61.293529510498047</v>
      </c>
      <c r="AA1080" s="2">
        <v>64.400909423828125</v>
      </c>
      <c r="AB1080" s="2">
        <v>350.33624267578125</v>
      </c>
      <c r="AC1080" s="2">
        <v>1501.003173828125</v>
      </c>
      <c r="AD1080" s="2">
        <v>0.20323872566223145</v>
      </c>
      <c r="AE1080" s="2">
        <v>101.21912384033203</v>
      </c>
      <c r="AF1080" s="2">
        <v>-15.485470771789551</v>
      </c>
      <c r="AG1080" s="2">
        <v>-9.392615407705307E-2</v>
      </c>
      <c r="AH1080" s="2">
        <v>0.66666668653488159</v>
      </c>
      <c r="AI1080" s="2">
        <v>-0.21956524252891541</v>
      </c>
      <c r="AJ1080" s="2">
        <v>2.737391471862793</v>
      </c>
      <c r="AK1080" s="2">
        <v>1</v>
      </c>
      <c r="AL1080" s="2">
        <v>0</v>
      </c>
      <c r="AM1080" s="2">
        <v>0.15999999642372131</v>
      </c>
      <c r="AN1080" s="2">
        <v>111115</v>
      </c>
      <c r="AO1080">
        <v>0.58389373779296871</v>
      </c>
      <c r="AP1080">
        <v>5.6822777017840383E-4</v>
      </c>
      <c r="AQ1080">
        <v>297.89230766296384</v>
      </c>
      <c r="AR1080">
        <v>297.76443519592283</v>
      </c>
      <c r="AS1080">
        <v>240.16050244449434</v>
      </c>
      <c r="AT1080">
        <v>2.5319702100492765</v>
      </c>
      <c r="AU1080">
        <v>3.1311536730320735</v>
      </c>
      <c r="AV1080">
        <v>30.934407987677385</v>
      </c>
      <c r="AW1080">
        <v>11.164035596930315</v>
      </c>
      <c r="AX1080">
        <v>24.678371429443359</v>
      </c>
      <c r="AY1080">
        <v>3.1192150568171373</v>
      </c>
      <c r="AZ1080">
        <v>4.9607673965566264E-2</v>
      </c>
      <c r="BA1080">
        <v>2.0011397713885088</v>
      </c>
      <c r="BB1080">
        <v>1.1180752854286284</v>
      </c>
      <c r="BC1080">
        <v>3.1161285197404128E-2</v>
      </c>
      <c r="BD1080">
        <v>126.6132861242212</v>
      </c>
      <c r="BE1080">
        <v>0.70204546505639853</v>
      </c>
      <c r="BF1080">
        <v>64.265446891828375</v>
      </c>
      <c r="BG1080">
        <v>1766.8608390595455</v>
      </c>
      <c r="BH1080">
        <v>5.7037726201632326E-3</v>
      </c>
    </row>
    <row r="1081" spans="1:60" x14ac:dyDescent="0.25">
      <c r="A1081" s="6" t="s">
        <v>554</v>
      </c>
      <c r="B1081" t="s">
        <v>1489</v>
      </c>
      <c r="C1081" s="6">
        <v>150310</v>
      </c>
      <c r="D1081" t="s">
        <v>336</v>
      </c>
      <c r="F1081" s="2" t="s">
        <v>1492</v>
      </c>
      <c r="G1081" s="2">
        <v>3350.4999993406236</v>
      </c>
      <c r="H1081" s="2">
        <v>0</v>
      </c>
      <c r="I1081">
        <v>3.6206029346498005</v>
      </c>
      <c r="J1081">
        <v>9.1024104901368003E-2</v>
      </c>
      <c r="K1081">
        <v>319.24560059488408</v>
      </c>
      <c r="L1081">
        <v>0.96394110945267786</v>
      </c>
      <c r="M1081">
        <v>1.1120791407889432</v>
      </c>
      <c r="N1081">
        <v>24.644710540771484</v>
      </c>
      <c r="O1081" s="2">
        <v>6</v>
      </c>
      <c r="P1081">
        <v>1.4200000166893005</v>
      </c>
      <c r="Q1081" s="2">
        <v>0</v>
      </c>
      <c r="R1081">
        <v>1.4200000166893005</v>
      </c>
      <c r="S1081" s="2">
        <v>22.833950042724609</v>
      </c>
      <c r="T1081" s="2">
        <v>24.644710540771484</v>
      </c>
      <c r="U1081" s="2">
        <v>22.105541229248047</v>
      </c>
      <c r="V1081" s="2">
        <v>399.5946044921875</v>
      </c>
      <c r="W1081" s="2">
        <v>392.74383544921875</v>
      </c>
      <c r="X1081" s="2">
        <v>18.144258499145508</v>
      </c>
      <c r="Y1081" s="2">
        <v>19.762895584106445</v>
      </c>
      <c r="Z1081" s="2">
        <v>65.806388854980469</v>
      </c>
      <c r="AA1081" s="2">
        <v>71.67694091796875</v>
      </c>
      <c r="AB1081" s="2">
        <v>350.25424194335937</v>
      </c>
      <c r="AC1081" s="2">
        <v>1499.40380859375</v>
      </c>
      <c r="AD1081" s="2">
        <v>9.2106848955154419E-2</v>
      </c>
      <c r="AE1081" s="2">
        <v>101.24359130859375</v>
      </c>
      <c r="AF1081" s="2">
        <v>6.1626467704772949</v>
      </c>
      <c r="AG1081" s="2">
        <v>-6.9929808378219604E-2</v>
      </c>
      <c r="AH1081" s="2">
        <v>1</v>
      </c>
      <c r="AI1081" s="2">
        <v>-0.21956524252891541</v>
      </c>
      <c r="AJ1081" s="2">
        <v>2.737391471862793</v>
      </c>
      <c r="AK1081" s="2">
        <v>1</v>
      </c>
      <c r="AL1081" s="2">
        <v>0</v>
      </c>
      <c r="AM1081" s="2">
        <v>0.15999999642372131</v>
      </c>
      <c r="AN1081" s="2">
        <v>111115</v>
      </c>
      <c r="AO1081">
        <v>0.58375706990559895</v>
      </c>
      <c r="AP1081">
        <v>9.6394110945267788E-4</v>
      </c>
      <c r="AQ1081">
        <v>297.79471054077146</v>
      </c>
      <c r="AR1081">
        <v>295.98395004272459</v>
      </c>
      <c r="AS1081">
        <v>239.90460401271412</v>
      </c>
      <c r="AT1081">
        <v>2.0976553803527396</v>
      </c>
      <c r="AU1081">
        <v>3.1129456643806281</v>
      </c>
      <c r="AV1081">
        <v>30.747088523285079</v>
      </c>
      <c r="AW1081">
        <v>10.984192939178634</v>
      </c>
      <c r="AX1081">
        <v>23.739330291748047</v>
      </c>
      <c r="AY1081">
        <v>2.9483977161087349</v>
      </c>
      <c r="AZ1081">
        <v>8.5540812110268705E-2</v>
      </c>
      <c r="BA1081">
        <v>2.0008665235916849</v>
      </c>
      <c r="BB1081">
        <v>0.94753119251704998</v>
      </c>
      <c r="BC1081">
        <v>5.3930014590894623E-2</v>
      </c>
      <c r="BD1081">
        <v>32.321571113695001</v>
      </c>
      <c r="BE1081">
        <v>0.81285960918961919</v>
      </c>
      <c r="BF1081">
        <v>65.557863230400827</v>
      </c>
      <c r="BG1081">
        <v>389.30171298138026</v>
      </c>
      <c r="BH1081">
        <v>6.0970446336749626E-3</v>
      </c>
    </row>
    <row r="1082" spans="1:60" x14ac:dyDescent="0.25">
      <c r="A1082" s="6" t="s">
        <v>554</v>
      </c>
      <c r="B1082" t="s">
        <v>1489</v>
      </c>
      <c r="C1082" s="6">
        <v>150310</v>
      </c>
      <c r="D1082" t="s">
        <v>336</v>
      </c>
      <c r="F1082" s="2" t="s">
        <v>1493</v>
      </c>
      <c r="G1082" s="2">
        <v>3665.9999990612268</v>
      </c>
      <c r="H1082" s="2">
        <v>0</v>
      </c>
      <c r="I1082">
        <v>9.3338907298935396</v>
      </c>
      <c r="J1082">
        <v>9.0338385592492271E-2</v>
      </c>
      <c r="K1082">
        <v>1573.9910331270828</v>
      </c>
      <c r="L1082">
        <v>0.99658240868601533</v>
      </c>
      <c r="M1082">
        <v>1.1580990887363998</v>
      </c>
      <c r="N1082">
        <v>24.678764343261719</v>
      </c>
      <c r="O1082" s="2">
        <v>6</v>
      </c>
      <c r="P1082">
        <v>1.4200000166893005</v>
      </c>
      <c r="Q1082" s="2">
        <v>0</v>
      </c>
      <c r="R1082">
        <v>1.4200000166893005</v>
      </c>
      <c r="S1082" s="2">
        <v>22.766075134277344</v>
      </c>
      <c r="T1082" s="2">
        <v>24.678764343261719</v>
      </c>
      <c r="U1082" s="2">
        <v>22.07672119140625</v>
      </c>
      <c r="V1082" s="2">
        <v>1798.5450439453125</v>
      </c>
      <c r="W1082" s="2">
        <v>1779.5185546875</v>
      </c>
      <c r="X1082" s="2">
        <v>17.697517395019531</v>
      </c>
      <c r="Y1082" s="2">
        <v>19.371561050415039</v>
      </c>
      <c r="Z1082" s="2">
        <v>64.448883056640625</v>
      </c>
      <c r="AA1082" s="2">
        <v>70.545234680175781</v>
      </c>
      <c r="AB1082" s="2">
        <v>350.26937866210937</v>
      </c>
      <c r="AC1082" s="2">
        <v>1498.8831787109375</v>
      </c>
      <c r="AD1082" s="2">
        <v>2.3027494549751282E-2</v>
      </c>
      <c r="AE1082" s="2">
        <v>101.24063873291016</v>
      </c>
      <c r="AF1082" s="2">
        <v>-9.8894767761230469</v>
      </c>
      <c r="AG1082" s="2">
        <v>-5.8718699961900711E-2</v>
      </c>
      <c r="AH1082" s="2">
        <v>1</v>
      </c>
      <c r="AI1082" s="2">
        <v>-0.21956524252891541</v>
      </c>
      <c r="AJ1082" s="2">
        <v>2.737391471862793</v>
      </c>
      <c r="AK1082" s="2">
        <v>1</v>
      </c>
      <c r="AL1082" s="2">
        <v>0</v>
      </c>
      <c r="AM1082" s="2">
        <v>0.15999999642372131</v>
      </c>
      <c r="AN1082" s="2">
        <v>111115</v>
      </c>
      <c r="AO1082">
        <v>0.5837822977701822</v>
      </c>
      <c r="AP1082">
        <v>9.9658240868601535E-4</v>
      </c>
      <c r="AQ1082">
        <v>297.8287643432617</v>
      </c>
      <c r="AR1082">
        <v>295.91607513427732</v>
      </c>
      <c r="AS1082">
        <v>239.82130323332603</v>
      </c>
      <c r="AT1082">
        <v>2.0659299890299918</v>
      </c>
      <c r="AU1082">
        <v>3.1192883027339824</v>
      </c>
      <c r="AV1082">
        <v>30.810634363570045</v>
      </c>
      <c r="AW1082">
        <v>11.439073313155006</v>
      </c>
      <c r="AX1082">
        <v>23.722419738769531</v>
      </c>
      <c r="AY1082">
        <v>2.9453981200967645</v>
      </c>
      <c r="AZ1082">
        <v>8.4934944946920207E-2</v>
      </c>
      <c r="BA1082">
        <v>1.9611892139975826</v>
      </c>
      <c r="BB1082">
        <v>0.98420890609918188</v>
      </c>
      <c r="BC1082">
        <v>5.3544727137413851E-2</v>
      </c>
      <c r="BD1082">
        <v>159.35185755365902</v>
      </c>
      <c r="BE1082">
        <v>0.88450386144104587</v>
      </c>
      <c r="BF1082">
        <v>64.195282491567056</v>
      </c>
      <c r="BG1082">
        <v>1770.6447854359089</v>
      </c>
      <c r="BH1082">
        <v>3.3840313826887748E-3</v>
      </c>
    </row>
    <row r="1083" spans="1:60" x14ac:dyDescent="0.25">
      <c r="A1083" s="6" t="s">
        <v>554</v>
      </c>
      <c r="B1083" t="s">
        <v>1489</v>
      </c>
      <c r="C1083" s="6">
        <v>150310</v>
      </c>
      <c r="D1083" t="s">
        <v>335</v>
      </c>
      <c r="F1083" s="2" t="s">
        <v>1490</v>
      </c>
      <c r="G1083" s="2">
        <v>1940.9999994188547</v>
      </c>
      <c r="H1083" s="2">
        <v>0</v>
      </c>
      <c r="I1083">
        <v>5.3018557390863004</v>
      </c>
      <c r="J1083">
        <v>6.1609845409436523E-2</v>
      </c>
      <c r="K1083">
        <v>241.92549963934746</v>
      </c>
      <c r="L1083">
        <v>0.72471729088423265</v>
      </c>
      <c r="M1083">
        <v>1.2098471283670076</v>
      </c>
      <c r="N1083">
        <v>25.372047424316406</v>
      </c>
      <c r="O1083" s="2">
        <v>6</v>
      </c>
      <c r="P1083">
        <v>1.4200000166893005</v>
      </c>
      <c r="Q1083" s="2">
        <v>0</v>
      </c>
      <c r="R1083">
        <v>1.4200000166893005</v>
      </c>
      <c r="S1083" s="2">
        <v>22.906259536743164</v>
      </c>
      <c r="T1083" s="2">
        <v>25.372047424316406</v>
      </c>
      <c r="U1083" s="2">
        <v>22.095512390136719</v>
      </c>
      <c r="V1083" s="2">
        <v>400.47366333007812</v>
      </c>
      <c r="W1083" s="2">
        <v>390.9056396484375</v>
      </c>
      <c r="X1083" s="2">
        <v>18.947788238525391</v>
      </c>
      <c r="Y1083" s="2">
        <v>20.164279937744141</v>
      </c>
      <c r="Z1083" s="2">
        <v>68.404930114746094</v>
      </c>
      <c r="AA1083" s="2">
        <v>72.796684265136719</v>
      </c>
      <c r="AB1083" s="2">
        <v>350.23858642578125</v>
      </c>
      <c r="AC1083" s="2">
        <v>1499.9432373046875</v>
      </c>
      <c r="AD1083" s="2">
        <v>0.12715053558349609</v>
      </c>
      <c r="AE1083" s="2">
        <v>101.22090148925781</v>
      </c>
      <c r="AF1083" s="2">
        <v>5.6593403816223145</v>
      </c>
      <c r="AG1083" s="2">
        <v>-8.4064692258834839E-2</v>
      </c>
      <c r="AH1083" s="2">
        <v>0.66666668653488159</v>
      </c>
      <c r="AI1083" s="2">
        <v>-0.21956524252891541</v>
      </c>
      <c r="AJ1083" s="2">
        <v>2.737391471862793</v>
      </c>
      <c r="AK1083" s="2">
        <v>1</v>
      </c>
      <c r="AL1083" s="2">
        <v>0</v>
      </c>
      <c r="AM1083" s="2">
        <v>0.15999999642372131</v>
      </c>
      <c r="AN1083" s="2">
        <v>111115</v>
      </c>
      <c r="AO1083">
        <v>0.58373097737630208</v>
      </c>
      <c r="AP1083">
        <v>7.2471729088423266E-4</v>
      </c>
      <c r="AQ1083">
        <v>298.52204742431638</v>
      </c>
      <c r="AR1083">
        <v>296.05625953674314</v>
      </c>
      <c r="AS1083">
        <v>239.99091260453497</v>
      </c>
      <c r="AT1083">
        <v>2.1327220145057262</v>
      </c>
      <c r="AU1083">
        <v>3.2508937215472251</v>
      </c>
      <c r="AV1083">
        <v>32.116822451855263</v>
      </c>
      <c r="AW1083">
        <v>11.952542514111123</v>
      </c>
      <c r="AX1083">
        <v>24.139153480529785</v>
      </c>
      <c r="AY1083">
        <v>3.0201009718758254</v>
      </c>
      <c r="AZ1083">
        <v>5.9047920608262583E-2</v>
      </c>
      <c r="BA1083">
        <v>2.0410465931802175</v>
      </c>
      <c r="BB1083">
        <v>0.97905437869560785</v>
      </c>
      <c r="BC1083">
        <v>3.712687861063043E-2</v>
      </c>
      <c r="BD1083">
        <v>24.487917166733869</v>
      </c>
      <c r="BE1083">
        <v>0.61888464913661545</v>
      </c>
      <c r="BF1083">
        <v>63.374300044767374</v>
      </c>
      <c r="BG1083">
        <v>385.86514305432189</v>
      </c>
      <c r="BH1083">
        <v>8.7077416152001319E-3</v>
      </c>
    </row>
    <row r="1084" spans="1:60" x14ac:dyDescent="0.25">
      <c r="A1084" s="6" t="s">
        <v>554</v>
      </c>
      <c r="B1084" t="s">
        <v>1489</v>
      </c>
      <c r="C1084" s="6">
        <v>150310</v>
      </c>
      <c r="D1084" t="s">
        <v>335</v>
      </c>
      <c r="F1084" s="2" t="s">
        <v>1491</v>
      </c>
      <c r="G1084" s="2">
        <v>2178.4999994970858</v>
      </c>
      <c r="H1084" s="2">
        <v>0</v>
      </c>
      <c r="I1084">
        <v>18.463103620616856</v>
      </c>
      <c r="J1084">
        <v>6.5671407229105624E-2</v>
      </c>
      <c r="K1084">
        <v>1265.1670708089232</v>
      </c>
      <c r="L1084">
        <v>0.73923677069453508</v>
      </c>
      <c r="M1084">
        <v>1.1612090893647182</v>
      </c>
      <c r="N1084">
        <v>25.139169692993164</v>
      </c>
      <c r="O1084" s="2">
        <v>6</v>
      </c>
      <c r="P1084">
        <v>1.4200000166893005</v>
      </c>
      <c r="Q1084" s="2">
        <v>0</v>
      </c>
      <c r="R1084">
        <v>1.4200000166893005</v>
      </c>
      <c r="S1084" s="2">
        <v>22.856307983398437</v>
      </c>
      <c r="T1084" s="2">
        <v>25.139169692993164</v>
      </c>
      <c r="U1084" s="2">
        <v>22.073686599731445</v>
      </c>
      <c r="V1084" s="2">
        <v>1795.0091552734375</v>
      </c>
      <c r="W1084" s="2">
        <v>1761.1419677734375</v>
      </c>
      <c r="X1084" s="2">
        <v>18.961164474487305</v>
      </c>
      <c r="Y1084" s="2">
        <v>20.202251434326172</v>
      </c>
      <c r="Z1084" s="2">
        <v>68.662582397460938</v>
      </c>
      <c r="AA1084" s="2">
        <v>73.156829833984375</v>
      </c>
      <c r="AB1084" s="2">
        <v>350.16201782226562</v>
      </c>
      <c r="AC1084" s="2">
        <v>1500.64990234375</v>
      </c>
      <c r="AD1084" s="2">
        <v>0.12414585798978806</v>
      </c>
      <c r="AE1084" s="2">
        <v>101.22370147705078</v>
      </c>
      <c r="AF1084" s="2">
        <v>-5.5093731880187988</v>
      </c>
      <c r="AG1084" s="2">
        <v>-8.1684418022632599E-2</v>
      </c>
      <c r="AH1084" s="2">
        <v>1</v>
      </c>
      <c r="AI1084" s="2">
        <v>-0.21956524252891541</v>
      </c>
      <c r="AJ1084" s="2">
        <v>2.737391471862793</v>
      </c>
      <c r="AK1084" s="2">
        <v>1</v>
      </c>
      <c r="AL1084" s="2">
        <v>0</v>
      </c>
      <c r="AM1084" s="2">
        <v>0.15999999642372131</v>
      </c>
      <c r="AN1084" s="2">
        <v>111115</v>
      </c>
      <c r="AO1084">
        <v>0.58360336303710936</v>
      </c>
      <c r="AP1084">
        <v>7.3923677069453509E-4</v>
      </c>
      <c r="AQ1084">
        <v>298.28916969299314</v>
      </c>
      <c r="AR1084">
        <v>296.00630798339841</v>
      </c>
      <c r="AS1084">
        <v>240.10397900825774</v>
      </c>
      <c r="AT1084">
        <v>2.1521243272334951</v>
      </c>
      <c r="AU1084">
        <v>3.2061557577172715</v>
      </c>
      <c r="AV1084">
        <v>31.673962826227655</v>
      </c>
      <c r="AW1084">
        <v>11.471711391901483</v>
      </c>
      <c r="AX1084">
        <v>23.997738838195801</v>
      </c>
      <c r="AY1084">
        <v>2.9945677030219371</v>
      </c>
      <c r="AZ1084">
        <v>6.2768521935615662E-2</v>
      </c>
      <c r="BA1084">
        <v>2.0449466683525532</v>
      </c>
      <c r="BB1084">
        <v>0.94962103466938386</v>
      </c>
      <c r="BC1084">
        <v>3.9481197941396082E-2</v>
      </c>
      <c r="BD1084">
        <v>128.06489389415722</v>
      </c>
      <c r="BE1084">
        <v>0.71837880986303371</v>
      </c>
      <c r="BF1084">
        <v>64.461030074498922</v>
      </c>
      <c r="BG1084">
        <v>1743.5890173545035</v>
      </c>
      <c r="BH1084">
        <v>6.8258670243458736E-3</v>
      </c>
    </row>
    <row r="1085" spans="1:60" x14ac:dyDescent="0.25">
      <c r="A1085" s="6" t="s">
        <v>554</v>
      </c>
      <c r="B1085" t="s">
        <v>1489</v>
      </c>
      <c r="C1085" s="6">
        <v>150310</v>
      </c>
      <c r="D1085" t="s">
        <v>337</v>
      </c>
      <c r="F1085" s="2" t="s">
        <v>1494</v>
      </c>
      <c r="G1085" s="2">
        <v>3988.9999995976686</v>
      </c>
      <c r="H1085" s="2">
        <v>0</v>
      </c>
      <c r="I1085">
        <v>6.1020535028446483</v>
      </c>
      <c r="J1085">
        <v>9.8869017901714193E-2</v>
      </c>
      <c r="K1085">
        <v>277.81947793969351</v>
      </c>
      <c r="L1085">
        <v>1.0487489512679835</v>
      </c>
      <c r="M1085">
        <v>1.1205154918916949</v>
      </c>
      <c r="N1085">
        <v>24.284547805786133</v>
      </c>
      <c r="O1085" s="2">
        <v>6</v>
      </c>
      <c r="P1085">
        <v>1.4200000166893005</v>
      </c>
      <c r="Q1085" s="2">
        <v>0</v>
      </c>
      <c r="R1085">
        <v>1.4200000166893005</v>
      </c>
      <c r="S1085" s="2">
        <v>22.604127883911133</v>
      </c>
      <c r="T1085" s="2">
        <v>24.284547805786133</v>
      </c>
      <c r="U1085" s="2">
        <v>22.070426940917969</v>
      </c>
      <c r="V1085" s="2">
        <v>399.59808349609375</v>
      </c>
      <c r="W1085" s="2">
        <v>388.44735717773437</v>
      </c>
      <c r="X1085" s="2">
        <v>17.261207580566406</v>
      </c>
      <c r="Y1085" s="2">
        <v>19.023548126220703</v>
      </c>
      <c r="Z1085" s="2">
        <v>63.483264923095703</v>
      </c>
      <c r="AA1085" s="2">
        <v>69.964805603027344</v>
      </c>
      <c r="AB1085" s="2">
        <v>350.26080322265625</v>
      </c>
      <c r="AC1085" s="2">
        <v>1500.4796142578125</v>
      </c>
      <c r="AD1085" s="2">
        <v>0.15117907524108887</v>
      </c>
      <c r="AE1085" s="2">
        <v>101.24481201171875</v>
      </c>
      <c r="AF1085" s="2">
        <v>3.0273308753967285</v>
      </c>
      <c r="AG1085" s="2">
        <v>-6.7193999886512756E-2</v>
      </c>
      <c r="AH1085" s="2">
        <v>0.66666668653488159</v>
      </c>
      <c r="AI1085" s="2">
        <v>-0.21956524252891541</v>
      </c>
      <c r="AJ1085" s="2">
        <v>2.737391471862793</v>
      </c>
      <c r="AK1085" s="2">
        <v>1</v>
      </c>
      <c r="AL1085" s="2">
        <v>0</v>
      </c>
      <c r="AM1085" s="2">
        <v>0.15999999642372131</v>
      </c>
      <c r="AN1085" s="2">
        <v>111115</v>
      </c>
      <c r="AO1085">
        <v>0.58376800537109363</v>
      </c>
      <c r="AP1085">
        <v>1.0487489512679836E-3</v>
      </c>
      <c r="AQ1085">
        <v>297.43454780578611</v>
      </c>
      <c r="AR1085">
        <v>295.75412788391111</v>
      </c>
      <c r="AS1085">
        <v>240.07673291511674</v>
      </c>
      <c r="AT1085">
        <v>2.0744704341778846</v>
      </c>
      <c r="AU1085">
        <v>3.0465510457267944</v>
      </c>
      <c r="AV1085">
        <v>30.09093488537631</v>
      </c>
      <c r="AW1085">
        <v>11.067386759155607</v>
      </c>
      <c r="AX1085">
        <v>23.444337844848633</v>
      </c>
      <c r="AY1085">
        <v>2.8964532466668658</v>
      </c>
      <c r="AZ1085">
        <v>9.2433253870563475E-2</v>
      </c>
      <c r="BA1085">
        <v>1.9260355538350995</v>
      </c>
      <c r="BB1085">
        <v>0.97041769283176627</v>
      </c>
      <c r="BC1085">
        <v>5.8316464796906824E-2</v>
      </c>
      <c r="BD1085">
        <v>28.127780817198111</v>
      </c>
      <c r="BE1085">
        <v>0.71520496357136243</v>
      </c>
      <c r="BF1085">
        <v>64.748659342972701</v>
      </c>
      <c r="BG1085">
        <v>382.64610919743757</v>
      </c>
      <c r="BH1085">
        <v>1.0325461936016134E-2</v>
      </c>
    </row>
    <row r="1086" spans="1:60" x14ac:dyDescent="0.25">
      <c r="A1086" s="6" t="s">
        <v>554</v>
      </c>
      <c r="B1086" t="s">
        <v>1489</v>
      </c>
      <c r="C1086" s="6">
        <v>150310</v>
      </c>
      <c r="D1086" t="s">
        <v>337</v>
      </c>
      <c r="F1086" s="2" t="s">
        <v>1495</v>
      </c>
      <c r="G1086" s="2">
        <v>4296.4999996088445</v>
      </c>
      <c r="H1086" s="2">
        <v>0</v>
      </c>
      <c r="I1086">
        <v>21.563587093327691</v>
      </c>
      <c r="J1086">
        <v>0.14447405883754694</v>
      </c>
      <c r="K1086">
        <v>1472.0912724019265</v>
      </c>
      <c r="L1086">
        <v>1.3875554831370609</v>
      </c>
      <c r="M1086">
        <v>1.0451563955483969</v>
      </c>
      <c r="N1086">
        <v>23.975936889648438</v>
      </c>
      <c r="O1086" s="2">
        <v>6</v>
      </c>
      <c r="P1086">
        <v>1.4200000166893005</v>
      </c>
      <c r="Q1086" s="2">
        <v>0</v>
      </c>
      <c r="R1086">
        <v>1.4200000166893005</v>
      </c>
      <c r="S1086" s="2">
        <v>22.511623382568359</v>
      </c>
      <c r="T1086" s="2">
        <v>23.975936889648438</v>
      </c>
      <c r="U1086" s="2">
        <v>22.081581115722656</v>
      </c>
      <c r="V1086" s="2">
        <v>1799.8101806640625</v>
      </c>
      <c r="W1086" s="2">
        <v>1758.6905517578125</v>
      </c>
      <c r="X1086" s="2">
        <v>16.885053634643555</v>
      </c>
      <c r="Y1086" s="2">
        <v>19.216318130493164</v>
      </c>
      <c r="Z1086" s="2">
        <v>62.447734832763672</v>
      </c>
      <c r="AA1086" s="2">
        <v>71.069686889648438</v>
      </c>
      <c r="AB1086" s="2">
        <v>350.254150390625</v>
      </c>
      <c r="AC1086" s="2">
        <v>1499.49560546875</v>
      </c>
      <c r="AD1086" s="2">
        <v>9.5112428069114685E-2</v>
      </c>
      <c r="AE1086" s="2">
        <v>101.24164581298828</v>
      </c>
      <c r="AF1086" s="2">
        <v>-11.104541778564453</v>
      </c>
      <c r="AG1086" s="2">
        <v>-7.5304806232452393E-2</v>
      </c>
      <c r="AH1086" s="2">
        <v>1</v>
      </c>
      <c r="AI1086" s="2">
        <v>-0.21956524252891541</v>
      </c>
      <c r="AJ1086" s="2">
        <v>2.737391471862793</v>
      </c>
      <c r="AK1086" s="2">
        <v>1</v>
      </c>
      <c r="AL1086" s="2">
        <v>0</v>
      </c>
      <c r="AM1086" s="2">
        <v>0.15999999642372131</v>
      </c>
      <c r="AN1086" s="2">
        <v>111115</v>
      </c>
      <c r="AO1086">
        <v>0.58375691731770818</v>
      </c>
      <c r="AP1086">
        <v>1.3875554831370609E-3</v>
      </c>
      <c r="AQ1086">
        <v>297.12593688964841</v>
      </c>
      <c r="AR1086">
        <v>295.66162338256834</v>
      </c>
      <c r="AS1086">
        <v>239.91929151238583</v>
      </c>
      <c r="AT1086">
        <v>1.92543383738106</v>
      </c>
      <c r="AU1086">
        <v>2.9906480695454909</v>
      </c>
      <c r="AV1086">
        <v>29.539702219675103</v>
      </c>
      <c r="AW1086">
        <v>10.323384089181939</v>
      </c>
      <c r="AX1086">
        <v>23.243780136108398</v>
      </c>
      <c r="AY1086">
        <v>2.8615962756090849</v>
      </c>
      <c r="AZ1086">
        <v>0.13113235250728003</v>
      </c>
      <c r="BA1086">
        <v>1.945491673997094</v>
      </c>
      <c r="BB1086">
        <v>0.91610460161199092</v>
      </c>
      <c r="BC1086">
        <v>8.306033310444555E-2</v>
      </c>
      <c r="BD1086">
        <v>149.03694320490709</v>
      </c>
      <c r="BE1086">
        <v>0.83703825606532667</v>
      </c>
      <c r="BF1086">
        <v>67.487200116723798</v>
      </c>
      <c r="BG1086">
        <v>1738.1899586353816</v>
      </c>
      <c r="BH1086">
        <v>8.3723076995814005E-3</v>
      </c>
    </row>
    <row r="1087" spans="1:60" x14ac:dyDescent="0.25">
      <c r="A1087" s="6" t="s">
        <v>554</v>
      </c>
      <c r="B1087" t="s">
        <v>1489</v>
      </c>
      <c r="C1087" s="6">
        <v>150310</v>
      </c>
      <c r="D1087" t="s">
        <v>157</v>
      </c>
      <c r="F1087" s="2" t="s">
        <v>1502</v>
      </c>
      <c r="G1087" s="2">
        <v>8388.4999982453883</v>
      </c>
      <c r="H1087" s="2">
        <v>0</v>
      </c>
      <c r="I1087">
        <v>1.8829042920654213</v>
      </c>
      <c r="J1087">
        <v>1.3627371744137322E-2</v>
      </c>
      <c r="K1087">
        <v>166.06738010641288</v>
      </c>
      <c r="L1087">
        <v>0.15477726883460499</v>
      </c>
      <c r="M1087">
        <v>1.1312889717653947</v>
      </c>
      <c r="N1087">
        <v>24.662595748901367</v>
      </c>
      <c r="O1087" s="2">
        <v>6</v>
      </c>
      <c r="P1087">
        <v>1.4200000166893005</v>
      </c>
      <c r="Q1087" s="2">
        <v>0</v>
      </c>
      <c r="R1087">
        <v>1.4200000166893005</v>
      </c>
      <c r="S1087" s="2">
        <v>24.499965667724609</v>
      </c>
      <c r="T1087" s="2">
        <v>24.662595748901367</v>
      </c>
      <c r="U1087" s="2">
        <v>25.046483993530273</v>
      </c>
      <c r="V1087" s="2">
        <v>399.93505859375</v>
      </c>
      <c r="W1087" s="2">
        <v>394.0887451171875</v>
      </c>
      <c r="X1087" s="2">
        <v>19.156530380249023</v>
      </c>
      <c r="Y1087" s="2">
        <v>19.612895965576172</v>
      </c>
      <c r="Z1087" s="2">
        <v>62.823337554931641</v>
      </c>
      <c r="AA1087" s="2">
        <v>64.319976806640625</v>
      </c>
      <c r="AB1087" s="2">
        <v>199.50010681152344</v>
      </c>
      <c r="AC1087" s="2">
        <v>1596.33837890625</v>
      </c>
      <c r="AD1087" s="2">
        <v>0.11713973432779312</v>
      </c>
      <c r="AE1087" s="2">
        <v>101.20822906494141</v>
      </c>
      <c r="AF1087" s="2">
        <v>0.47340068221092224</v>
      </c>
      <c r="AG1087" s="2">
        <v>-0.10270673036575317</v>
      </c>
      <c r="AH1087" s="2">
        <v>1</v>
      </c>
      <c r="AI1087" s="2">
        <v>-0.21956524252891541</v>
      </c>
      <c r="AJ1087" s="2">
        <v>2.737391471862793</v>
      </c>
      <c r="AK1087" s="2">
        <v>1</v>
      </c>
      <c r="AL1087" s="2">
        <v>0</v>
      </c>
      <c r="AM1087" s="2">
        <v>0.15999999642372131</v>
      </c>
      <c r="AN1087" s="2">
        <v>111115</v>
      </c>
      <c r="AO1087">
        <v>0.33250017801920567</v>
      </c>
      <c r="AP1087">
        <v>1.5477726883460498E-4</v>
      </c>
      <c r="AQ1087">
        <v>297.81259574890134</v>
      </c>
      <c r="AR1087">
        <v>297.64996566772459</v>
      </c>
      <c r="AS1087">
        <v>255.41413491604908</v>
      </c>
      <c r="AT1087">
        <v>2.9244794113741861</v>
      </c>
      <c r="AU1087">
        <v>3.116275439276293</v>
      </c>
      <c r="AV1087">
        <v>30.790731821586363</v>
      </c>
      <c r="AW1087">
        <v>11.177835856010191</v>
      </c>
      <c r="AX1087">
        <v>24.581280708312988</v>
      </c>
      <c r="AY1087">
        <v>3.1011616861225275</v>
      </c>
      <c r="AZ1087">
        <v>1.3497836509144469E-2</v>
      </c>
      <c r="BA1087">
        <v>1.9849864675108984</v>
      </c>
      <c r="BB1087">
        <v>1.1161752186116292</v>
      </c>
      <c r="BC1087">
        <v>8.4476908975873507E-3</v>
      </c>
      <c r="BD1087">
        <v>16.807385446024529</v>
      </c>
      <c r="BE1087">
        <v>0.42139589664513394</v>
      </c>
      <c r="BF1087">
        <v>63.112853168013352</v>
      </c>
      <c r="BG1087">
        <v>392.29866007182619</v>
      </c>
      <c r="BH1087">
        <v>3.0292089728980827E-3</v>
      </c>
    </row>
    <row r="1088" spans="1:60" x14ac:dyDescent="0.25">
      <c r="A1088" s="6" t="s">
        <v>554</v>
      </c>
      <c r="B1088" t="s">
        <v>1489</v>
      </c>
      <c r="C1088" s="6">
        <v>150310</v>
      </c>
      <c r="D1088" t="s">
        <v>157</v>
      </c>
      <c r="F1088" s="2" t="s">
        <v>1503</v>
      </c>
      <c r="G1088" s="2">
        <v>8623.9999993741512</v>
      </c>
      <c r="H1088" s="2">
        <v>0</v>
      </c>
      <c r="I1088">
        <v>7.566375435226087</v>
      </c>
      <c r="J1088">
        <v>1.3485235231282486E-2</v>
      </c>
      <c r="K1088">
        <v>862.36067731547962</v>
      </c>
      <c r="L1088">
        <v>0.14271604190902867</v>
      </c>
      <c r="M1088">
        <v>1.054600743412075</v>
      </c>
      <c r="N1088">
        <v>24.123186111450195</v>
      </c>
      <c r="O1088" s="2">
        <v>6</v>
      </c>
      <c r="P1088">
        <v>1.4200000166893005</v>
      </c>
      <c r="Q1088" s="2">
        <v>0</v>
      </c>
      <c r="R1088">
        <v>1.4200000166893005</v>
      </c>
      <c r="S1088" s="2">
        <v>24.393854141235352</v>
      </c>
      <c r="T1088" s="2">
        <v>24.123186111450195</v>
      </c>
      <c r="U1088" s="2">
        <v>25.044862747192383</v>
      </c>
      <c r="V1088" s="2">
        <v>1813.5716552734375</v>
      </c>
      <c r="W1088" s="2">
        <v>1790.0372314453125</v>
      </c>
      <c r="X1088" s="2">
        <v>18.971958160400391</v>
      </c>
      <c r="Y1088" s="2">
        <v>19.393035888671875</v>
      </c>
      <c r="Z1088" s="2">
        <v>62.610492706298828</v>
      </c>
      <c r="AA1088" s="2">
        <v>64.000114440917969</v>
      </c>
      <c r="AB1088" s="2">
        <v>199.41450500488281</v>
      </c>
      <c r="AC1088" s="2">
        <v>1500.731201171875</v>
      </c>
      <c r="AD1088" s="2">
        <v>0.18120688199996948</v>
      </c>
      <c r="AE1088" s="2">
        <v>101.20167541503906</v>
      </c>
      <c r="AF1088" s="2">
        <v>-18.205083847045898</v>
      </c>
      <c r="AG1088" s="2">
        <v>-9.7877129912376404E-2</v>
      </c>
      <c r="AH1088" s="2">
        <v>0.66666668653488159</v>
      </c>
      <c r="AI1088" s="2">
        <v>-0.21956524252891541</v>
      </c>
      <c r="AJ1088" s="2">
        <v>2.737391471862793</v>
      </c>
      <c r="AK1088" s="2">
        <v>1</v>
      </c>
      <c r="AL1088" s="2">
        <v>0</v>
      </c>
      <c r="AM1088" s="2">
        <v>0.15999999642372131</v>
      </c>
      <c r="AN1088" s="2">
        <v>111115</v>
      </c>
      <c r="AO1088">
        <v>0.33235750834147132</v>
      </c>
      <c r="AP1088">
        <v>1.4271604190902866E-4</v>
      </c>
      <c r="AQ1088">
        <v>297.27318611145017</v>
      </c>
      <c r="AR1088">
        <v>297.54385414123533</v>
      </c>
      <c r="AS1088">
        <v>240.11698682046699</v>
      </c>
      <c r="AT1088">
        <v>2.8098187866512698</v>
      </c>
      <c r="AU1088">
        <v>3.0172084667296497</v>
      </c>
      <c r="AV1088">
        <v>29.813819330122257</v>
      </c>
      <c r="AW1088">
        <v>10.420783441450382</v>
      </c>
      <c r="AX1088">
        <v>24.258520126342773</v>
      </c>
      <c r="AY1088">
        <v>3.0418012739985136</v>
      </c>
      <c r="AZ1088">
        <v>1.3358375489266041E-2</v>
      </c>
      <c r="BA1088">
        <v>1.9626077233175747</v>
      </c>
      <c r="BB1088">
        <v>1.0791935506809389</v>
      </c>
      <c r="BC1088">
        <v>8.3602903040424469E-3</v>
      </c>
      <c r="BD1088">
        <v>87.272345356374416</v>
      </c>
      <c r="BE1088">
        <v>0.48175572114731496</v>
      </c>
      <c r="BF1088">
        <v>64.502591320121027</v>
      </c>
      <c r="BG1088">
        <v>1782.8438464329868</v>
      </c>
      <c r="BH1088">
        <v>2.7374849650991908E-3</v>
      </c>
    </row>
    <row r="1089" spans="1:60" x14ac:dyDescent="0.25">
      <c r="A1089" s="6" t="s">
        <v>554</v>
      </c>
      <c r="B1089" t="s">
        <v>1514</v>
      </c>
      <c r="C1089" s="6">
        <v>150311</v>
      </c>
      <c r="D1089" t="s">
        <v>354</v>
      </c>
      <c r="F1089" s="2" t="s">
        <v>1517</v>
      </c>
      <c r="G1089" s="2">
        <v>1552.9999989718199</v>
      </c>
      <c r="H1089" s="2">
        <v>0</v>
      </c>
      <c r="I1089">
        <v>4.293527459777791</v>
      </c>
      <c r="J1089">
        <v>6.0110240842030489E-2</v>
      </c>
      <c r="K1089">
        <v>267.24543267248504</v>
      </c>
      <c r="L1089">
        <v>0.55686918919858008</v>
      </c>
      <c r="M1089">
        <v>0.94496732843904008</v>
      </c>
      <c r="N1089">
        <v>25.656778335571289</v>
      </c>
      <c r="O1089" s="2">
        <v>6</v>
      </c>
      <c r="P1089">
        <v>1.4200000166893005</v>
      </c>
      <c r="Q1089" s="2">
        <v>0</v>
      </c>
      <c r="R1089">
        <v>1.4200000166893005</v>
      </c>
      <c r="S1089" s="2">
        <v>23.540693283081055</v>
      </c>
      <c r="T1089" s="2">
        <v>25.656778335571289</v>
      </c>
      <c r="U1089" s="2">
        <v>23.054147720336914</v>
      </c>
      <c r="V1089" s="2">
        <v>399.75668334960937</v>
      </c>
      <c r="W1089" s="2">
        <v>390.72503662109375</v>
      </c>
      <c r="X1089" s="2">
        <v>22.362131118774414</v>
      </c>
      <c r="Y1089" s="2">
        <v>23.450887680053711</v>
      </c>
      <c r="Z1089" s="2">
        <v>77.290718078613281</v>
      </c>
      <c r="AA1089" s="2">
        <v>81.053802490234375</v>
      </c>
      <c r="AB1089" s="2">
        <v>299.6868896484375</v>
      </c>
      <c r="AC1089" s="2">
        <v>1499.73583984375</v>
      </c>
      <c r="AD1089" s="2">
        <v>3.0035176314413548E-3</v>
      </c>
      <c r="AE1089" s="2">
        <v>100.69410705566406</v>
      </c>
      <c r="AF1089" s="2">
        <v>3.3434767723083496</v>
      </c>
      <c r="AG1089" s="2">
        <v>-0.1487022340297699</v>
      </c>
      <c r="AH1089" s="2">
        <v>1</v>
      </c>
      <c r="AI1089" s="2">
        <v>-0.21956524252891541</v>
      </c>
      <c r="AJ1089" s="2">
        <v>2.737391471862793</v>
      </c>
      <c r="AK1089" s="2">
        <v>1</v>
      </c>
      <c r="AL1089" s="2">
        <v>0</v>
      </c>
      <c r="AM1089" s="2">
        <v>0.15999999642372131</v>
      </c>
      <c r="AN1089" s="2">
        <v>111115</v>
      </c>
      <c r="AO1089">
        <v>0.49947814941406249</v>
      </c>
      <c r="AP1089">
        <v>5.5686918919858007E-4</v>
      </c>
      <c r="AQ1089">
        <v>298.80677833557127</v>
      </c>
      <c r="AR1089">
        <v>296.69069328308103</v>
      </c>
      <c r="AS1089">
        <v>239.95772901152668</v>
      </c>
      <c r="AT1089">
        <v>2.2646658230555134</v>
      </c>
      <c r="AU1089">
        <v>3.3063335230447217</v>
      </c>
      <c r="AV1089">
        <v>32.835422247867683</v>
      </c>
      <c r="AW1089">
        <v>9.3845345678139722</v>
      </c>
      <c r="AX1089">
        <v>24.598735809326172</v>
      </c>
      <c r="AY1089">
        <v>3.1044005953793019</v>
      </c>
      <c r="AZ1089">
        <v>5.7669043616552569E-2</v>
      </c>
      <c r="BA1089">
        <v>2.3613661946056816</v>
      </c>
      <c r="BB1089">
        <v>0.74303440077362026</v>
      </c>
      <c r="BC1089">
        <v>3.6254806927604279E-2</v>
      </c>
      <c r="BD1089">
        <v>26.910040207660469</v>
      </c>
      <c r="BE1089">
        <v>0.6839731463936024</v>
      </c>
      <c r="BF1089">
        <v>71.786165393756491</v>
      </c>
      <c r="BG1089">
        <v>386.64316197139209</v>
      </c>
      <c r="BH1089">
        <v>7.9715847237212673E-3</v>
      </c>
    </row>
    <row r="1090" spans="1:60" x14ac:dyDescent="0.25">
      <c r="A1090" s="6" t="s">
        <v>554</v>
      </c>
      <c r="B1090" t="s">
        <v>1514</v>
      </c>
      <c r="C1090" s="6">
        <v>150311</v>
      </c>
      <c r="D1090" t="s">
        <v>354</v>
      </c>
      <c r="F1090" s="2" t="s">
        <v>1518</v>
      </c>
      <c r="G1090" s="2">
        <v>1748.9999994412065</v>
      </c>
      <c r="H1090" s="2">
        <v>0</v>
      </c>
      <c r="I1090">
        <v>14.742342082743466</v>
      </c>
      <c r="J1090">
        <v>8.2527788631578142E-2</v>
      </c>
      <c r="K1090">
        <v>1431.5728255592169</v>
      </c>
      <c r="L1090">
        <v>0.98306603974772688</v>
      </c>
      <c r="M1090">
        <v>1.2372715136292629</v>
      </c>
      <c r="N1090">
        <v>24.771392822265625</v>
      </c>
      <c r="O1090" s="2">
        <v>6</v>
      </c>
      <c r="P1090">
        <v>1.4200000166893005</v>
      </c>
      <c r="Q1090" s="2">
        <v>0</v>
      </c>
      <c r="R1090">
        <v>1.4200000166893005</v>
      </c>
      <c r="S1090" s="2">
        <v>22.713850021362305</v>
      </c>
      <c r="T1090" s="2">
        <v>24.771392822265625</v>
      </c>
      <c r="U1090" s="2">
        <v>22.077533721923828</v>
      </c>
      <c r="V1090" s="2">
        <v>1796.56591796875</v>
      </c>
      <c r="W1090" s="2">
        <v>1763.575439453125</v>
      </c>
      <c r="X1090" s="2">
        <v>16.933490753173828</v>
      </c>
      <c r="Y1090" s="2">
        <v>18.864778518676758</v>
      </c>
      <c r="Z1090" s="2">
        <v>61.520240783691406</v>
      </c>
      <c r="AA1090" s="2">
        <v>68.536705017089844</v>
      </c>
      <c r="AB1090" s="2">
        <v>299.65106201171875</v>
      </c>
      <c r="AC1090" s="2">
        <v>1500.509033203125</v>
      </c>
      <c r="AD1090" s="2">
        <v>0.21525430679321289</v>
      </c>
      <c r="AE1090" s="2">
        <v>100.68108367919922</v>
      </c>
      <c r="AF1090" s="2">
        <v>-10.148918151855469</v>
      </c>
      <c r="AG1090" s="2">
        <v>-6.9161601364612579E-2</v>
      </c>
      <c r="AH1090" s="2">
        <v>0.66666668653488159</v>
      </c>
      <c r="AI1090" s="2">
        <v>-0.21956524252891541</v>
      </c>
      <c r="AJ1090" s="2">
        <v>2.737391471862793</v>
      </c>
      <c r="AK1090" s="2">
        <v>1</v>
      </c>
      <c r="AL1090" s="2">
        <v>0</v>
      </c>
      <c r="AM1090" s="2">
        <v>0.15999999642372131</v>
      </c>
      <c r="AN1090" s="2">
        <v>111115</v>
      </c>
      <c r="AO1090">
        <v>0.49941843668619784</v>
      </c>
      <c r="AP1090">
        <v>9.8306603974772692E-4</v>
      </c>
      <c r="AQ1090">
        <v>297.9213928222656</v>
      </c>
      <c r="AR1090">
        <v>295.86385002136228</v>
      </c>
      <c r="AS1090">
        <v>240.08143994626153</v>
      </c>
      <c r="AT1090">
        <v>2.05640530448794</v>
      </c>
      <c r="AU1090">
        <v>3.1365978582577174</v>
      </c>
      <c r="AV1090">
        <v>31.153795168235167</v>
      </c>
      <c r="AW1090">
        <v>12.289016649558409</v>
      </c>
      <c r="AX1090">
        <v>23.742621421813965</v>
      </c>
      <c r="AY1090">
        <v>2.9489818076078027</v>
      </c>
      <c r="AZ1090">
        <v>7.7994870257422716E-2</v>
      </c>
      <c r="BA1090">
        <v>1.8993263446284545</v>
      </c>
      <c r="BB1090">
        <v>1.0496554629793482</v>
      </c>
      <c r="BC1090">
        <v>4.9134742546341842E-2</v>
      </c>
      <c r="BD1090">
        <v>144.13230344299518</v>
      </c>
      <c r="BE1090">
        <v>0.81174459199950055</v>
      </c>
      <c r="BF1090">
        <v>61.764081674906549</v>
      </c>
      <c r="BG1090">
        <v>1749.5598327082002</v>
      </c>
      <c r="BH1090">
        <v>5.20443601559207E-3</v>
      </c>
    </row>
    <row r="1091" spans="1:60" x14ac:dyDescent="0.25">
      <c r="A1091" s="6" t="s">
        <v>554</v>
      </c>
      <c r="B1091" t="s">
        <v>1514</v>
      </c>
      <c r="C1091" s="6">
        <v>150311</v>
      </c>
      <c r="D1091" t="s">
        <v>353</v>
      </c>
      <c r="F1091" s="2" t="s">
        <v>1515</v>
      </c>
      <c r="G1091" s="2">
        <v>831.49999931827188</v>
      </c>
      <c r="H1091" s="2">
        <v>0</v>
      </c>
      <c r="I1091">
        <v>5.7695849760274216</v>
      </c>
      <c r="J1091">
        <v>0.10124786190731572</v>
      </c>
      <c r="K1091">
        <v>286.64828714661655</v>
      </c>
      <c r="L1091">
        <v>0.83953151797773362</v>
      </c>
      <c r="M1091">
        <v>0.8698656169335055</v>
      </c>
      <c r="N1091">
        <v>25.15269660949707</v>
      </c>
      <c r="O1091" s="2">
        <v>6</v>
      </c>
      <c r="P1091">
        <v>1.4200000166893005</v>
      </c>
      <c r="Q1091" s="2">
        <v>0</v>
      </c>
      <c r="R1091">
        <v>1.4200000166893005</v>
      </c>
      <c r="S1091" s="2">
        <v>24.174123764038086</v>
      </c>
      <c r="T1091" s="2">
        <v>25.15269660949707</v>
      </c>
      <c r="U1091" s="2">
        <v>24.076957702636719</v>
      </c>
      <c r="V1091" s="2">
        <v>400.34182739257812</v>
      </c>
      <c r="W1091" s="2">
        <v>388.13980102539062</v>
      </c>
      <c r="X1091" s="2">
        <v>21.585086822509766</v>
      </c>
      <c r="Y1091" s="2">
        <v>23.226650238037109</v>
      </c>
      <c r="Z1091" s="2">
        <v>71.819328308105469</v>
      </c>
      <c r="AA1091" s="2">
        <v>77.281242370605469</v>
      </c>
      <c r="AB1091" s="2">
        <v>299.72598266601562</v>
      </c>
      <c r="AC1091" s="2">
        <v>1500.0953369140625</v>
      </c>
      <c r="AD1091" s="2">
        <v>5.7068981230258942E-2</v>
      </c>
      <c r="AE1091" s="2">
        <v>100.69786071777344</v>
      </c>
      <c r="AF1091" s="2">
        <v>2.5452167987823486</v>
      </c>
      <c r="AG1091" s="2">
        <v>-0.16178396344184875</v>
      </c>
      <c r="AH1091" s="2">
        <v>0.66666668653488159</v>
      </c>
      <c r="AI1091" s="2">
        <v>-0.21956524252891541</v>
      </c>
      <c r="AJ1091" s="2">
        <v>2.737391471862793</v>
      </c>
      <c r="AK1091" s="2">
        <v>1</v>
      </c>
      <c r="AL1091" s="2">
        <v>0</v>
      </c>
      <c r="AM1091" s="2">
        <v>0.15999999642372131</v>
      </c>
      <c r="AN1091" s="2">
        <v>111115</v>
      </c>
      <c r="AO1091">
        <v>0.49954330444335926</v>
      </c>
      <c r="AP1091">
        <v>8.3953151797773364E-4</v>
      </c>
      <c r="AQ1091">
        <v>298.30269660949705</v>
      </c>
      <c r="AR1091">
        <v>297.32412376403806</v>
      </c>
      <c r="AS1091">
        <v>240.01524854149102</v>
      </c>
      <c r="AT1091">
        <v>2.272432661538502</v>
      </c>
      <c r="AU1091">
        <v>3.2087396075438055</v>
      </c>
      <c r="AV1091">
        <v>31.865022600003005</v>
      </c>
      <c r="AW1091">
        <v>8.6383723619658959</v>
      </c>
      <c r="AX1091">
        <v>24.663410186767578</v>
      </c>
      <c r="AY1091">
        <v>3.1164271411546012</v>
      </c>
      <c r="AZ1091">
        <v>9.4509229969002184E-2</v>
      </c>
      <c r="BA1091">
        <v>2.3388739906103</v>
      </c>
      <c r="BB1091">
        <v>0.77755315054430119</v>
      </c>
      <c r="BC1091">
        <v>5.9638857266878176E-2</v>
      </c>
      <c r="BD1091">
        <v>28.864869294078318</v>
      </c>
      <c r="BE1091">
        <v>0.73851814833043905</v>
      </c>
      <c r="BF1091">
        <v>73.978225228228823</v>
      </c>
      <c r="BG1091">
        <v>382.65463227462061</v>
      </c>
      <c r="BH1091">
        <v>1.1154279102614973E-2</v>
      </c>
    </row>
    <row r="1092" spans="1:60" x14ac:dyDescent="0.25">
      <c r="A1092" s="6" t="s">
        <v>554</v>
      </c>
      <c r="B1092" t="s">
        <v>1514</v>
      </c>
      <c r="C1092" s="6">
        <v>150311</v>
      </c>
      <c r="D1092" t="s">
        <v>353</v>
      </c>
      <c r="F1092" s="2" t="s">
        <v>1516</v>
      </c>
      <c r="G1092" s="2">
        <v>1029.9999995306134</v>
      </c>
      <c r="H1092" s="2">
        <v>0</v>
      </c>
      <c r="I1092">
        <v>15.374471679512197</v>
      </c>
      <c r="J1092">
        <v>0.10059384991266465</v>
      </c>
      <c r="K1092">
        <v>1482.3621607137711</v>
      </c>
      <c r="L1092">
        <v>0.82625636689251136</v>
      </c>
      <c r="M1092">
        <v>0.86114240305163747</v>
      </c>
      <c r="N1092">
        <v>25.224937438964844</v>
      </c>
      <c r="O1092" s="2">
        <v>6</v>
      </c>
      <c r="P1092">
        <v>1.4200000166893005</v>
      </c>
      <c r="Q1092" s="2">
        <v>0</v>
      </c>
      <c r="R1092">
        <v>1.4200000166893005</v>
      </c>
      <c r="S1092" s="2">
        <v>24.158699035644531</v>
      </c>
      <c r="T1092" s="2">
        <v>25.224937438964844</v>
      </c>
      <c r="U1092" s="2">
        <v>24.076194763183594</v>
      </c>
      <c r="V1092" s="2">
        <v>1798.062744140625</v>
      </c>
      <c r="W1092" s="2">
        <v>1764.363037109375</v>
      </c>
      <c r="X1092" s="2">
        <v>21.83527946472168</v>
      </c>
      <c r="Y1092" s="2">
        <v>23.450723648071289</v>
      </c>
      <c r="Z1092" s="2">
        <v>72.718734741210937</v>
      </c>
      <c r="AA1092" s="2">
        <v>78.09869384765625</v>
      </c>
      <c r="AB1092" s="2">
        <v>299.687255859375</v>
      </c>
      <c r="AC1092" s="2">
        <v>1500.130126953125</v>
      </c>
      <c r="AD1092" s="2">
        <v>3.6042787134647369E-2</v>
      </c>
      <c r="AE1092" s="2">
        <v>100.69741058349609</v>
      </c>
      <c r="AF1092" s="2">
        <v>-12.414939880371094</v>
      </c>
      <c r="AG1092" s="2">
        <v>-0.16503924131393433</v>
      </c>
      <c r="AH1092" s="2">
        <v>0.66666668653488159</v>
      </c>
      <c r="AI1092" s="2">
        <v>-0.21956524252891541</v>
      </c>
      <c r="AJ1092" s="2">
        <v>2.737391471862793</v>
      </c>
      <c r="AK1092" s="2">
        <v>1</v>
      </c>
      <c r="AL1092" s="2">
        <v>0</v>
      </c>
      <c r="AM1092" s="2">
        <v>0.15999999642372131</v>
      </c>
      <c r="AN1092" s="2">
        <v>111115</v>
      </c>
      <c r="AO1092">
        <v>0.49947875976562495</v>
      </c>
      <c r="AP1092">
        <v>8.2625636689251131E-4</v>
      </c>
      <c r="AQ1092">
        <v>298.37493743896482</v>
      </c>
      <c r="AR1092">
        <v>297.30869903564451</v>
      </c>
      <c r="AS1092">
        <v>240.0208149476166</v>
      </c>
      <c r="AT1092">
        <v>2.2673493907138726</v>
      </c>
      <c r="AU1092">
        <v>3.2225695507215733</v>
      </c>
      <c r="AV1092">
        <v>32.002506638931784</v>
      </c>
      <c r="AW1092">
        <v>8.5517829908604952</v>
      </c>
      <c r="AX1092">
        <v>24.691818237304688</v>
      </c>
      <c r="AY1092">
        <v>3.121722628664005</v>
      </c>
      <c r="AZ1092">
        <v>9.3939132395708821E-2</v>
      </c>
      <c r="BA1092">
        <v>2.3614271476699358</v>
      </c>
      <c r="BB1092">
        <v>0.76029548099406918</v>
      </c>
      <c r="BC1092">
        <v>5.9275650403257565E-2</v>
      </c>
      <c r="BD1092">
        <v>149.27003113083302</v>
      </c>
      <c r="BE1092">
        <v>0.84016845146698549</v>
      </c>
      <c r="BF1092">
        <v>74.333928901343654</v>
      </c>
      <c r="BG1092">
        <v>1749.7464620928954</v>
      </c>
      <c r="BH1092">
        <v>6.5314884726419666E-3</v>
      </c>
    </row>
    <row r="1093" spans="1:60" x14ac:dyDescent="0.25">
      <c r="A1093" s="6" t="s">
        <v>554</v>
      </c>
      <c r="B1093" t="s">
        <v>1514</v>
      </c>
      <c r="C1093" s="6">
        <v>150311</v>
      </c>
      <c r="D1093" t="s">
        <v>1504</v>
      </c>
      <c r="F1093" s="2" t="s">
        <v>1519</v>
      </c>
      <c r="G1093" s="2">
        <v>2461.4999996311963</v>
      </c>
      <c r="H1093" s="2">
        <v>0</v>
      </c>
      <c r="I1093">
        <v>4.743934624611625</v>
      </c>
      <c r="J1093">
        <v>5.7127638941135185E-2</v>
      </c>
      <c r="K1093">
        <v>249.07793095965064</v>
      </c>
      <c r="L1093">
        <v>0.38461876648673066</v>
      </c>
      <c r="M1093">
        <v>0.68567801793478855</v>
      </c>
      <c r="N1093">
        <v>24.615854263305664</v>
      </c>
      <c r="O1093" s="2">
        <v>6</v>
      </c>
      <c r="P1093">
        <v>1.4200000166893005</v>
      </c>
      <c r="Q1093" s="2">
        <v>0</v>
      </c>
      <c r="R1093">
        <v>1.4200000166893005</v>
      </c>
      <c r="S1093" s="2">
        <v>22.781112670898437</v>
      </c>
      <c r="T1093" s="2">
        <v>24.615854263305664</v>
      </c>
      <c r="U1093" s="2">
        <v>22.095518112182617</v>
      </c>
      <c r="V1093" s="2">
        <v>399.88070678710937</v>
      </c>
      <c r="W1093" s="2">
        <v>390.08154296875</v>
      </c>
      <c r="X1093" s="2">
        <v>23.306221008300781</v>
      </c>
      <c r="Y1093" s="2">
        <v>24.05781364440918</v>
      </c>
      <c r="Z1093" s="2">
        <v>84.318809509277344</v>
      </c>
      <c r="AA1093" s="2">
        <v>87.037971496582031</v>
      </c>
      <c r="AB1093" s="2">
        <v>299.65621948242187</v>
      </c>
      <c r="AC1093" s="2">
        <v>1498.5452880859375</v>
      </c>
      <c r="AD1093" s="2">
        <v>7.9093880951404572E-2</v>
      </c>
      <c r="AE1093" s="2">
        <v>100.67007446289062</v>
      </c>
      <c r="AF1093" s="2">
        <v>3.6357238292694092</v>
      </c>
      <c r="AG1093" s="2">
        <v>-0.17043913900852203</v>
      </c>
      <c r="AH1093" s="2">
        <v>1</v>
      </c>
      <c r="AI1093" s="2">
        <v>-0.21956524252891541</v>
      </c>
      <c r="AJ1093" s="2">
        <v>2.737391471862793</v>
      </c>
      <c r="AK1093" s="2">
        <v>1</v>
      </c>
      <c r="AL1093" s="2">
        <v>0</v>
      </c>
      <c r="AM1093" s="2">
        <v>0.15999999642372131</v>
      </c>
      <c r="AN1093" s="2">
        <v>111115</v>
      </c>
      <c r="AO1093">
        <v>0.49942703247070303</v>
      </c>
      <c r="AP1093">
        <v>3.8461876648673068E-4</v>
      </c>
      <c r="AQ1093">
        <v>297.76585426330564</v>
      </c>
      <c r="AR1093">
        <v>295.93111267089841</v>
      </c>
      <c r="AS1093">
        <v>239.76724073453443</v>
      </c>
      <c r="AT1093">
        <v>2.3958340684404522</v>
      </c>
      <c r="AU1093">
        <v>3.1075799089318066</v>
      </c>
      <c r="AV1093">
        <v>30.868954110859768</v>
      </c>
      <c r="AW1093">
        <v>6.8111404664505883</v>
      </c>
      <c r="AX1093">
        <v>23.698483467102051</v>
      </c>
      <c r="AY1093">
        <v>2.9411568633502339</v>
      </c>
      <c r="AZ1093">
        <v>5.4918238068740168E-2</v>
      </c>
      <c r="BA1093">
        <v>2.421901890997018</v>
      </c>
      <c r="BB1093">
        <v>0.51925497235321583</v>
      </c>
      <c r="BC1093">
        <v>3.451578948575356E-2</v>
      </c>
      <c r="BD1093">
        <v>25.074693856770761</v>
      </c>
      <c r="BE1093">
        <v>0.63852785513516241</v>
      </c>
      <c r="BF1093">
        <v>78.189667809335177</v>
      </c>
      <c r="BG1093">
        <v>385.57146432934462</v>
      </c>
      <c r="BH1093">
        <v>9.6201795704142327E-3</v>
      </c>
    </row>
    <row r="1094" spans="1:60" x14ac:dyDescent="0.25">
      <c r="A1094" s="6" t="s">
        <v>554</v>
      </c>
      <c r="B1094" t="s">
        <v>1514</v>
      </c>
      <c r="C1094" s="6">
        <v>150311</v>
      </c>
      <c r="D1094" t="s">
        <v>1504</v>
      </c>
      <c r="F1094" s="2" t="s">
        <v>1520</v>
      </c>
      <c r="G1094" s="2">
        <v>2748.4999993629754</v>
      </c>
      <c r="H1094" s="2">
        <v>0</v>
      </c>
      <c r="I1094">
        <v>13.947755379446585</v>
      </c>
      <c r="J1094">
        <v>7.5418105201373237E-2</v>
      </c>
      <c r="K1094">
        <v>1427.2391376952626</v>
      </c>
      <c r="L1094">
        <v>0.65504500966852941</v>
      </c>
      <c r="M1094">
        <v>0.89670199074944712</v>
      </c>
      <c r="N1094">
        <v>24.408273696899414</v>
      </c>
      <c r="O1094" s="2">
        <v>6</v>
      </c>
      <c r="P1094">
        <v>1.4200000166893005</v>
      </c>
      <c r="Q1094" s="2">
        <v>0</v>
      </c>
      <c r="R1094">
        <v>1.4200000166893005</v>
      </c>
      <c r="S1094" s="2">
        <v>22.730457305908203</v>
      </c>
      <c r="T1094" s="2">
        <v>24.408273696899414</v>
      </c>
      <c r="U1094" s="2">
        <v>22.077985763549805</v>
      </c>
      <c r="V1094" s="2">
        <v>1789.98095703125</v>
      </c>
      <c r="W1094" s="2">
        <v>1759.7498779296875</v>
      </c>
      <c r="X1094" s="2">
        <v>20.300649642944336</v>
      </c>
      <c r="Y1094" s="2">
        <v>21.583742141723633</v>
      </c>
      <c r="Z1094" s="2">
        <v>73.660125732421875</v>
      </c>
      <c r="AA1094" s="2">
        <v>78.315780639648438</v>
      </c>
      <c r="AB1094" s="2">
        <v>299.700927734375</v>
      </c>
      <c r="AC1094" s="2">
        <v>1500.7060546875</v>
      </c>
      <c r="AD1094" s="2">
        <v>7.6088495552539825E-2</v>
      </c>
      <c r="AE1094" s="2">
        <v>100.65522766113281</v>
      </c>
      <c r="AF1094" s="2">
        <v>-10.100067138671875</v>
      </c>
      <c r="AG1094" s="2">
        <v>-0.11274021863937378</v>
      </c>
      <c r="AH1094" s="2">
        <v>1</v>
      </c>
      <c r="AI1094" s="2">
        <v>-0.21956524252891541</v>
      </c>
      <c r="AJ1094" s="2">
        <v>2.737391471862793</v>
      </c>
      <c r="AK1094" s="2">
        <v>1</v>
      </c>
      <c r="AL1094" s="2">
        <v>0</v>
      </c>
      <c r="AM1094" s="2">
        <v>0.15999999642372131</v>
      </c>
      <c r="AN1094" s="2">
        <v>111115</v>
      </c>
      <c r="AO1094">
        <v>0.4995015462239582</v>
      </c>
      <c r="AP1094">
        <v>6.5504500966852936E-4</v>
      </c>
      <c r="AQ1094">
        <v>297.55827369689939</v>
      </c>
      <c r="AR1094">
        <v>295.88045730590818</v>
      </c>
      <c r="AS1094">
        <v>240.11296338305692</v>
      </c>
      <c r="AT1094">
        <v>2.2804746664845159</v>
      </c>
      <c r="AU1094">
        <v>3.0692184698038258</v>
      </c>
      <c r="AV1094">
        <v>30.492390123409152</v>
      </c>
      <c r="AW1094">
        <v>8.9086479816855189</v>
      </c>
      <c r="AX1094">
        <v>23.569365501403809</v>
      </c>
      <c r="AY1094">
        <v>2.9183704906374675</v>
      </c>
      <c r="AZ1094">
        <v>7.1614559885917153E-2</v>
      </c>
      <c r="BA1094">
        <v>2.1725164790543787</v>
      </c>
      <c r="BB1094">
        <v>0.74585401158308873</v>
      </c>
      <c r="BC1094">
        <v>4.5085960213357562E-2</v>
      </c>
      <c r="BD1094">
        <v>143.65908033159553</v>
      </c>
      <c r="BE1094">
        <v>0.811046589970151</v>
      </c>
      <c r="BF1094">
        <v>71.515797944073427</v>
      </c>
      <c r="BG1094">
        <v>1746.4896881121174</v>
      </c>
      <c r="BH1094">
        <v>5.7113698539388727E-3</v>
      </c>
    </row>
    <row r="1095" spans="1:60" x14ac:dyDescent="0.25">
      <c r="A1095" s="6" t="s">
        <v>554</v>
      </c>
      <c r="B1095" t="s">
        <v>1514</v>
      </c>
      <c r="C1095" s="6">
        <v>150311</v>
      </c>
      <c r="D1095" t="s">
        <v>1506</v>
      </c>
      <c r="F1095" s="2" t="s">
        <v>1522</v>
      </c>
      <c r="G1095" s="2">
        <v>3837.4999994970858</v>
      </c>
      <c r="H1095" s="2">
        <v>0</v>
      </c>
      <c r="I1095">
        <v>7.8053668276753649</v>
      </c>
      <c r="J1095">
        <v>0.102345137320482</v>
      </c>
      <c r="K1095">
        <v>250.15368293253161</v>
      </c>
      <c r="L1095">
        <v>1.207439399686727</v>
      </c>
      <c r="M1095">
        <v>1.2418102697171309</v>
      </c>
      <c r="N1095">
        <v>24.523893356323242</v>
      </c>
      <c r="O1095" s="2">
        <v>6</v>
      </c>
      <c r="P1095">
        <v>1.4200000166893005</v>
      </c>
      <c r="Q1095" s="2">
        <v>0</v>
      </c>
      <c r="R1095">
        <v>1.4200000166893005</v>
      </c>
      <c r="S1095" s="2">
        <v>22.555509567260742</v>
      </c>
      <c r="T1095" s="2">
        <v>24.523893356323242</v>
      </c>
      <c r="U1095" s="2">
        <v>22.077613830566406</v>
      </c>
      <c r="V1095" s="2">
        <v>400.253662109375</v>
      </c>
      <c r="W1095" s="2">
        <v>386.08395385742187</v>
      </c>
      <c r="X1095" s="2">
        <v>16.337095260620117</v>
      </c>
      <c r="Y1095" s="2">
        <v>18.367528915405273</v>
      </c>
      <c r="Z1095" s="2">
        <v>59.909191131591797</v>
      </c>
      <c r="AA1095" s="2">
        <v>67.354927062988281</v>
      </c>
      <c r="AB1095" s="2">
        <v>350.24884033203125</v>
      </c>
      <c r="AC1095" s="2">
        <v>1499.657470703125</v>
      </c>
      <c r="AD1095" s="2">
        <v>0.19322644174098969</v>
      </c>
      <c r="AE1095" s="2">
        <v>100.6517333984375</v>
      </c>
      <c r="AF1095" s="2">
        <v>2.9652070999145508</v>
      </c>
      <c r="AG1095" s="2">
        <v>-8.0972760915756226E-2</v>
      </c>
      <c r="AH1095" s="2">
        <v>1</v>
      </c>
      <c r="AI1095" s="2">
        <v>-0.21956524252891541</v>
      </c>
      <c r="AJ1095" s="2">
        <v>2.737391471862793</v>
      </c>
      <c r="AK1095" s="2">
        <v>1</v>
      </c>
      <c r="AL1095" s="2">
        <v>0</v>
      </c>
      <c r="AM1095" s="2">
        <v>0.15999999642372131</v>
      </c>
      <c r="AN1095" s="2">
        <v>111115</v>
      </c>
      <c r="AO1095">
        <v>0.58374806722005201</v>
      </c>
      <c r="AP1095">
        <v>1.2074393996867269E-3</v>
      </c>
      <c r="AQ1095">
        <v>297.67389335632322</v>
      </c>
      <c r="AR1095">
        <v>295.70550956726072</v>
      </c>
      <c r="AS1095">
        <v>239.94518994930695</v>
      </c>
      <c r="AT1095">
        <v>1.9506395307991693</v>
      </c>
      <c r="AU1095">
        <v>3.0905338932985944</v>
      </c>
      <c r="AV1095">
        <v>30.70522274131616</v>
      </c>
      <c r="AW1095">
        <v>12.337693825910886</v>
      </c>
      <c r="AX1095">
        <v>23.539701461791992</v>
      </c>
      <c r="AY1095">
        <v>2.9131573279640581</v>
      </c>
      <c r="AZ1095">
        <v>9.5464616759452253E-2</v>
      </c>
      <c r="BA1095">
        <v>1.8487236235814635</v>
      </c>
      <c r="BB1095">
        <v>1.0644337043825947</v>
      </c>
      <c r="BC1095">
        <v>6.0247625249804961E-2</v>
      </c>
      <c r="BD1095">
        <v>25.178401803162437</v>
      </c>
      <c r="BE1095">
        <v>0.64792561419144512</v>
      </c>
      <c r="BF1095">
        <v>61.577477119601035</v>
      </c>
      <c r="BG1095">
        <v>378.66335872114217</v>
      </c>
      <c r="BH1095">
        <v>1.2692931232230076E-2</v>
      </c>
    </row>
    <row r="1096" spans="1:60" x14ac:dyDescent="0.25">
      <c r="A1096" s="6" t="s">
        <v>554</v>
      </c>
      <c r="B1096" t="s">
        <v>1514</v>
      </c>
      <c r="C1096" s="6">
        <v>150311</v>
      </c>
      <c r="D1096" t="s">
        <v>1506</v>
      </c>
      <c r="F1096" s="2" t="s">
        <v>1523</v>
      </c>
      <c r="G1096" s="2">
        <v>4061.9999994635582</v>
      </c>
      <c r="H1096" s="2">
        <v>0</v>
      </c>
      <c r="I1096">
        <v>18.401308359480357</v>
      </c>
      <c r="J1096">
        <v>0.10348611577063845</v>
      </c>
      <c r="K1096">
        <v>1428.5815438262109</v>
      </c>
      <c r="L1096">
        <v>1.2197137218352991</v>
      </c>
      <c r="M1096">
        <v>1.2418534699719093</v>
      </c>
      <c r="N1096">
        <v>24.39030647277832</v>
      </c>
      <c r="O1096" s="2">
        <v>6</v>
      </c>
      <c r="P1096">
        <v>1.4200000166893005</v>
      </c>
      <c r="Q1096" s="2">
        <v>0</v>
      </c>
      <c r="R1096">
        <v>1.4200000166893005</v>
      </c>
      <c r="S1096" s="2">
        <v>22.52081298828125</v>
      </c>
      <c r="T1096" s="2">
        <v>24.39030647277832</v>
      </c>
      <c r="U1096" s="2">
        <v>22.079694747924805</v>
      </c>
      <c r="V1096" s="2">
        <v>1798.0078125</v>
      </c>
      <c r="W1096" s="2">
        <v>1762.80712890625</v>
      </c>
      <c r="X1096" s="2">
        <v>16.071128845214844</v>
      </c>
      <c r="Y1096" s="2">
        <v>18.122406005859375</v>
      </c>
      <c r="Z1096" s="2">
        <v>59.058609008789063</v>
      </c>
      <c r="AA1096" s="2">
        <v>66.596702575683594</v>
      </c>
      <c r="AB1096" s="2">
        <v>350.3016357421875</v>
      </c>
      <c r="AC1096" s="2">
        <v>1499.848388671875</v>
      </c>
      <c r="AD1096" s="2">
        <v>0.14516940712928772</v>
      </c>
      <c r="AE1096" s="2">
        <v>100.65242767333984</v>
      </c>
      <c r="AF1096" s="2">
        <v>-11.619021415710449</v>
      </c>
      <c r="AG1096" s="2">
        <v>-8.0916211009025574E-2</v>
      </c>
      <c r="AH1096" s="2">
        <v>0.66666668653488159</v>
      </c>
      <c r="AI1096" s="2">
        <v>-0.21956524252891541</v>
      </c>
      <c r="AJ1096" s="2">
        <v>2.737391471862793</v>
      </c>
      <c r="AK1096" s="2">
        <v>1</v>
      </c>
      <c r="AL1096" s="2">
        <v>0</v>
      </c>
      <c r="AM1096" s="2">
        <v>0.15999999642372131</v>
      </c>
      <c r="AN1096" s="2">
        <v>111115</v>
      </c>
      <c r="AO1096">
        <v>0.58383605957031237</v>
      </c>
      <c r="AP1096">
        <v>1.2197137218352991E-3</v>
      </c>
      <c r="AQ1096">
        <v>297.5403064727783</v>
      </c>
      <c r="AR1096">
        <v>295.67081298828123</v>
      </c>
      <c r="AS1096">
        <v>239.97573682362417</v>
      </c>
      <c r="AT1096">
        <v>1.9583455732831363</v>
      </c>
      <c r="AU1096">
        <v>3.0659176297435695</v>
      </c>
      <c r="AV1096">
        <v>30.460443931802452</v>
      </c>
      <c r="AW1096">
        <v>12.338037925943077</v>
      </c>
      <c r="AX1096">
        <v>23.455559730529785</v>
      </c>
      <c r="AY1096">
        <v>2.8984145356241786</v>
      </c>
      <c r="AZ1096">
        <v>9.6456595823514416E-2</v>
      </c>
      <c r="BA1096">
        <v>1.8240641597716603</v>
      </c>
      <c r="BB1096">
        <v>1.0743503758525184</v>
      </c>
      <c r="BC1096">
        <v>6.0879835493528565E-2</v>
      </c>
      <c r="BD1096">
        <v>143.79020051543586</v>
      </c>
      <c r="BE1096">
        <v>0.81040150133304012</v>
      </c>
      <c r="BF1096">
        <v>61.306359291036671</v>
      </c>
      <c r="BG1096">
        <v>1745.3129275024946</v>
      </c>
      <c r="BH1096">
        <v>6.4636960165405455E-3</v>
      </c>
    </row>
    <row r="1097" spans="1:60" x14ac:dyDescent="0.25">
      <c r="A1097" s="6" t="s">
        <v>554</v>
      </c>
      <c r="B1097" t="s">
        <v>1514</v>
      </c>
      <c r="C1097" s="6">
        <v>150311</v>
      </c>
      <c r="D1097" t="s">
        <v>1505</v>
      </c>
      <c r="F1097" s="2" t="s">
        <v>894</v>
      </c>
      <c r="G1097" s="2">
        <v>3277.499999564141</v>
      </c>
      <c r="H1097" s="2">
        <v>0</v>
      </c>
      <c r="I1097">
        <v>11.992030136341867</v>
      </c>
      <c r="J1097">
        <v>0.17608274844837449</v>
      </c>
      <c r="K1097">
        <v>252.23937143442413</v>
      </c>
      <c r="L1097">
        <v>1.9366866113583694</v>
      </c>
      <c r="M1097">
        <v>1.2120418766888172</v>
      </c>
      <c r="N1097">
        <v>25.211294174194336</v>
      </c>
      <c r="O1097" s="2">
        <v>6</v>
      </c>
      <c r="P1097">
        <v>1.4200000166893005</v>
      </c>
      <c r="Q1097" s="2">
        <v>0</v>
      </c>
      <c r="R1097">
        <v>1.4200000166893005</v>
      </c>
      <c r="S1097" s="2">
        <v>22.835817337036133</v>
      </c>
      <c r="T1097" s="2">
        <v>25.211294174194336</v>
      </c>
      <c r="U1097" s="2">
        <v>22.070774078369141</v>
      </c>
      <c r="V1097" s="2">
        <v>400.717529296875</v>
      </c>
      <c r="W1097" s="2">
        <v>378.91958618164062</v>
      </c>
      <c r="X1097" s="2">
        <v>16.69731330871582</v>
      </c>
      <c r="Y1097" s="2">
        <v>19.948455810546875</v>
      </c>
      <c r="Z1097" s="2">
        <v>60.199668884277344</v>
      </c>
      <c r="AA1097" s="2">
        <v>71.921173095703125</v>
      </c>
      <c r="AB1097" s="2">
        <v>350.28659057617187</v>
      </c>
      <c r="AC1097" s="2">
        <v>1499.3316650390625</v>
      </c>
      <c r="AD1097" s="2">
        <v>7.0079821161925793E-3</v>
      </c>
      <c r="AE1097" s="2">
        <v>100.65499877929687</v>
      </c>
      <c r="AF1097" s="2">
        <v>3.9265182018280029</v>
      </c>
      <c r="AG1097" s="2">
        <v>-9.6113577485084534E-2</v>
      </c>
      <c r="AH1097" s="2">
        <v>0.66666668653488159</v>
      </c>
      <c r="AI1097" s="2">
        <v>-0.21956524252891541</v>
      </c>
      <c r="AJ1097" s="2">
        <v>2.737391471862793</v>
      </c>
      <c r="AK1097" s="2">
        <v>1</v>
      </c>
      <c r="AL1097" s="2">
        <v>0</v>
      </c>
      <c r="AM1097" s="2">
        <v>0.15999999642372131</v>
      </c>
      <c r="AN1097" s="2">
        <v>111115</v>
      </c>
      <c r="AO1097">
        <v>0.58381098429361966</v>
      </c>
      <c r="AP1097">
        <v>1.9366866113583695E-3</v>
      </c>
      <c r="AQ1097">
        <v>298.36129417419431</v>
      </c>
      <c r="AR1097">
        <v>295.98581733703611</v>
      </c>
      <c r="AS1097">
        <v>239.89306104422212</v>
      </c>
      <c r="AT1097">
        <v>1.5114939850649132</v>
      </c>
      <c r="AU1097">
        <v>3.2199536719482706</v>
      </c>
      <c r="AV1097">
        <v>31.99000259300151</v>
      </c>
      <c r="AW1097">
        <v>12.041546782454635</v>
      </c>
      <c r="AX1097">
        <v>24.023555755615234</v>
      </c>
      <c r="AY1097">
        <v>2.9992149701817779</v>
      </c>
      <c r="AZ1097">
        <v>0.15665697994917069</v>
      </c>
      <c r="BA1097">
        <v>2.0079117952594534</v>
      </c>
      <c r="BB1097">
        <v>0.99130317492232445</v>
      </c>
      <c r="BC1097">
        <v>9.9488374825681028E-2</v>
      </c>
      <c r="BD1097">
        <v>25.389153623822573</v>
      </c>
      <c r="BE1097">
        <v>0.66568047847890743</v>
      </c>
      <c r="BF1097">
        <v>65.61822716957667</v>
      </c>
      <c r="BG1097">
        <v>367.51871259446534</v>
      </c>
      <c r="BH1097">
        <v>2.14110392408558E-2</v>
      </c>
    </row>
    <row r="1098" spans="1:60" x14ac:dyDescent="0.25">
      <c r="A1098" s="6" t="s">
        <v>554</v>
      </c>
      <c r="B1098" t="s">
        <v>1514</v>
      </c>
      <c r="C1098" s="6">
        <v>150311</v>
      </c>
      <c r="D1098" t="s">
        <v>1505</v>
      </c>
      <c r="F1098" s="2" t="s">
        <v>1521</v>
      </c>
      <c r="G1098" s="2">
        <v>3505.4999989382923</v>
      </c>
      <c r="H1098" s="2">
        <v>0</v>
      </c>
      <c r="I1098">
        <v>21.363384953312469</v>
      </c>
      <c r="J1098">
        <v>0.15222445115911443</v>
      </c>
      <c r="K1098">
        <v>1473.6132914615614</v>
      </c>
      <c r="L1098">
        <v>1.677924572979919</v>
      </c>
      <c r="M1098">
        <v>1.1971546199731011</v>
      </c>
      <c r="N1098">
        <v>24.877756118774414</v>
      </c>
      <c r="O1098" s="2">
        <v>6</v>
      </c>
      <c r="P1098">
        <v>1.4200000166893005</v>
      </c>
      <c r="Q1098" s="2">
        <v>0</v>
      </c>
      <c r="R1098">
        <v>1.4200000166893005</v>
      </c>
      <c r="S1098" s="2">
        <v>22.685802459716797</v>
      </c>
      <c r="T1098" s="2">
        <v>24.877756118774414</v>
      </c>
      <c r="U1098" s="2">
        <v>22.071313858032227</v>
      </c>
      <c r="V1098" s="2">
        <v>1791.427001953125</v>
      </c>
      <c r="W1098" s="2">
        <v>1749.8043212890625</v>
      </c>
      <c r="X1098" s="2">
        <v>16.649404525756836</v>
      </c>
      <c r="Y1098" s="2">
        <v>19.467582702636719</v>
      </c>
      <c r="Z1098" s="2">
        <v>60.572776794433594</v>
      </c>
      <c r="AA1098" s="2">
        <v>70.82568359375</v>
      </c>
      <c r="AB1098" s="2">
        <v>350.281494140625</v>
      </c>
      <c r="AC1098" s="2">
        <v>1499.9698486328125</v>
      </c>
      <c r="AD1098" s="2">
        <v>8.0091975629329681E-2</v>
      </c>
      <c r="AE1098" s="2">
        <v>100.65055084228516</v>
      </c>
      <c r="AF1098" s="2">
        <v>-9.307765007019043</v>
      </c>
      <c r="AG1098" s="2">
        <v>-9.4994157552719116E-2</v>
      </c>
      <c r="AH1098" s="2">
        <v>1</v>
      </c>
      <c r="AI1098" s="2">
        <v>-0.21956524252891541</v>
      </c>
      <c r="AJ1098" s="2">
        <v>2.737391471862793</v>
      </c>
      <c r="AK1098" s="2">
        <v>1</v>
      </c>
      <c r="AL1098" s="2">
        <v>0</v>
      </c>
      <c r="AM1098" s="2">
        <v>0.15999999642372131</v>
      </c>
      <c r="AN1098" s="2">
        <v>111115</v>
      </c>
      <c r="AO1098">
        <v>0.58380249023437492</v>
      </c>
      <c r="AP1098">
        <v>1.6779245729799191E-3</v>
      </c>
      <c r="AQ1098">
        <v>298.02775611877439</v>
      </c>
      <c r="AR1098">
        <v>295.83580245971677</v>
      </c>
      <c r="AS1098">
        <v>239.9951704169398</v>
      </c>
      <c r="AT1098">
        <v>1.6739148826648109</v>
      </c>
      <c r="AU1098">
        <v>3.1565775425612292</v>
      </c>
      <c r="AV1098">
        <v>31.361751288449906</v>
      </c>
      <c r="AW1098">
        <v>11.894168585813187</v>
      </c>
      <c r="AX1098">
        <v>23.781779289245605</v>
      </c>
      <c r="AY1098">
        <v>2.95593909655405</v>
      </c>
      <c r="AZ1098">
        <v>0.13748591731451346</v>
      </c>
      <c r="BA1098">
        <v>1.9594229225881281</v>
      </c>
      <c r="BB1098">
        <v>0.99651617396592185</v>
      </c>
      <c r="BC1098">
        <v>8.7141536707580805E-2</v>
      </c>
      <c r="BD1098">
        <v>148.31998951411904</v>
      </c>
      <c r="BE1098">
        <v>0.84215890516030156</v>
      </c>
      <c r="BF1098">
        <v>64.853044540404213</v>
      </c>
      <c r="BG1098">
        <v>1729.4940611848317</v>
      </c>
      <c r="BH1098">
        <v>8.0109009160853548E-3</v>
      </c>
    </row>
    <row r="1099" spans="1:60" x14ac:dyDescent="0.25">
      <c r="A1099" s="6" t="s">
        <v>554</v>
      </c>
      <c r="B1099" t="s">
        <v>1514</v>
      </c>
      <c r="C1099" s="6">
        <v>150311</v>
      </c>
      <c r="D1099" t="s">
        <v>1507</v>
      </c>
      <c r="F1099" s="2" t="s">
        <v>1524</v>
      </c>
      <c r="G1099" s="2">
        <v>4527.9999982342124</v>
      </c>
      <c r="H1099" s="2">
        <v>0</v>
      </c>
      <c r="I1099">
        <v>5.8345812456399342</v>
      </c>
      <c r="J1099">
        <v>6.9177545470047508E-2</v>
      </c>
      <c r="K1099">
        <v>234.45842825448665</v>
      </c>
      <c r="L1099">
        <v>0.87251823036730125</v>
      </c>
      <c r="M1099">
        <v>1.2971525289322985</v>
      </c>
      <c r="N1099">
        <v>25.228841781616211</v>
      </c>
      <c r="O1099" s="2">
        <v>6</v>
      </c>
      <c r="P1099">
        <v>1.4200000166893005</v>
      </c>
      <c r="Q1099" s="2">
        <v>0</v>
      </c>
      <c r="R1099">
        <v>1.4200000166893005</v>
      </c>
      <c r="S1099" s="2">
        <v>22.587533950805664</v>
      </c>
      <c r="T1099" s="2">
        <v>25.228841781616211</v>
      </c>
      <c r="U1099" s="2">
        <v>22.076622009277344</v>
      </c>
      <c r="V1099" s="2">
        <v>400.06527709960937</v>
      </c>
      <c r="W1099" s="2">
        <v>381.50946044921875</v>
      </c>
      <c r="X1099" s="2">
        <v>16.563934326171875</v>
      </c>
      <c r="Y1099" s="2">
        <v>19.138809204101563</v>
      </c>
      <c r="Z1099" s="2">
        <v>60.617095947265625</v>
      </c>
      <c r="AA1099" s="2">
        <v>70.040069580078125</v>
      </c>
      <c r="AB1099" s="2">
        <v>199.42388916015625</v>
      </c>
      <c r="AC1099" s="2">
        <v>1499.7618408203125</v>
      </c>
      <c r="AD1099" s="2">
        <v>7.0083007216453552E-2</v>
      </c>
      <c r="AE1099" s="2">
        <v>100.64189147949219</v>
      </c>
      <c r="AF1099" s="2">
        <v>2.8876709938049316</v>
      </c>
      <c r="AG1099" s="2">
        <v>-9.4398878514766693E-2</v>
      </c>
      <c r="AH1099" s="2">
        <v>1</v>
      </c>
      <c r="AI1099" s="2">
        <v>-0.21956524252891541</v>
      </c>
      <c r="AJ1099" s="2">
        <v>2.737391471862793</v>
      </c>
      <c r="AK1099" s="2">
        <v>1</v>
      </c>
      <c r="AL1099" s="2">
        <v>0</v>
      </c>
      <c r="AM1099" s="2">
        <v>0.15999999642372131</v>
      </c>
      <c r="AN1099" s="2">
        <v>111115</v>
      </c>
      <c r="AO1099">
        <v>0.33237314860026035</v>
      </c>
      <c r="AP1099">
        <v>8.7251823036730127E-4</v>
      </c>
      <c r="AQ1099">
        <v>298.37884178161619</v>
      </c>
      <c r="AR1099">
        <v>295.73753395080564</v>
      </c>
      <c r="AS1099">
        <v>239.96188916768369</v>
      </c>
      <c r="AT1099">
        <v>2.0328866365919902</v>
      </c>
      <c r="AU1099">
        <v>3.2233184878981942</v>
      </c>
      <c r="AV1099">
        <v>32.027602427911546</v>
      </c>
      <c r="AW1099">
        <v>12.888793223809984</v>
      </c>
      <c r="AX1099">
        <v>23.908187866210937</v>
      </c>
      <c r="AY1099">
        <v>2.978496517832339</v>
      </c>
      <c r="AZ1099">
        <v>6.5964004708446627E-2</v>
      </c>
      <c r="BA1099">
        <v>1.9261659589658957</v>
      </c>
      <c r="BB1099">
        <v>1.0523305588664433</v>
      </c>
      <c r="BC1099">
        <v>4.1504658353333161E-2</v>
      </c>
      <c r="BD1099">
        <v>23.596339692840349</v>
      </c>
      <c r="BE1099">
        <v>0.61455469014691577</v>
      </c>
      <c r="BF1099">
        <v>60.619163889421259</v>
      </c>
      <c r="BG1099">
        <v>375.96249947102228</v>
      </c>
      <c r="BH1099">
        <v>9.4075190279144221E-3</v>
      </c>
    </row>
    <row r="1100" spans="1:60" x14ac:dyDescent="0.25">
      <c r="A1100" s="6" t="s">
        <v>554</v>
      </c>
      <c r="B1100" t="s">
        <v>1514</v>
      </c>
      <c r="C1100" s="6">
        <v>150311</v>
      </c>
      <c r="D1100" t="s">
        <v>1507</v>
      </c>
      <c r="F1100" s="2" t="s">
        <v>1525</v>
      </c>
      <c r="G1100" s="2">
        <v>4763.4999990724027</v>
      </c>
      <c r="H1100" s="2">
        <v>0</v>
      </c>
      <c r="I1100">
        <v>16.621034206200555</v>
      </c>
      <c r="J1100">
        <v>9.5022997338487278E-2</v>
      </c>
      <c r="K1100">
        <v>1419.8421241239989</v>
      </c>
      <c r="L1100">
        <v>1.0584801482166386</v>
      </c>
      <c r="M1100">
        <v>1.1658417333364357</v>
      </c>
      <c r="N1100">
        <v>24.703994750976563</v>
      </c>
      <c r="O1100" s="2">
        <v>6</v>
      </c>
      <c r="P1100">
        <v>1.4200000166893005</v>
      </c>
      <c r="Q1100" s="2">
        <v>0</v>
      </c>
      <c r="R1100">
        <v>1.4200000166893005</v>
      </c>
      <c r="S1100" s="2">
        <v>22.525104522705078</v>
      </c>
      <c r="T1100" s="2">
        <v>24.703994750976563</v>
      </c>
      <c r="U1100" s="2">
        <v>22.080133438110352</v>
      </c>
      <c r="V1100" s="2">
        <v>1801.126708984375</v>
      </c>
      <c r="W1100" s="2">
        <v>1745.5677490234375</v>
      </c>
      <c r="X1100" s="2">
        <v>16.335174560546875</v>
      </c>
      <c r="Y1100" s="2">
        <v>19.457422256469727</v>
      </c>
      <c r="Z1100" s="2">
        <v>60.004592895507813</v>
      </c>
      <c r="AA1100" s="2">
        <v>71.473663330078125</v>
      </c>
      <c r="AB1100" s="2">
        <v>199.44955444335937</v>
      </c>
      <c r="AC1100" s="2">
        <v>1500.7596435546875</v>
      </c>
      <c r="AD1100" s="2">
        <v>8.6100533604621887E-2</v>
      </c>
      <c r="AE1100" s="2">
        <v>100.63784790039062</v>
      </c>
      <c r="AF1100" s="2">
        <v>-11.735906600952148</v>
      </c>
      <c r="AG1100" s="2">
        <v>-0.1037202849984169</v>
      </c>
      <c r="AH1100" s="2">
        <v>1</v>
      </c>
      <c r="AI1100" s="2">
        <v>-0.21956524252891541</v>
      </c>
      <c r="AJ1100" s="2">
        <v>2.737391471862793</v>
      </c>
      <c r="AK1100" s="2">
        <v>1</v>
      </c>
      <c r="AL1100" s="2">
        <v>0</v>
      </c>
      <c r="AM1100" s="2">
        <v>0.15999999642372131</v>
      </c>
      <c r="AN1100" s="2">
        <v>111115</v>
      </c>
      <c r="AO1100">
        <v>0.33241592407226556</v>
      </c>
      <c r="AP1100">
        <v>1.0584801482166385E-3</v>
      </c>
      <c r="AQ1100">
        <v>297.85399475097654</v>
      </c>
      <c r="AR1100">
        <v>295.67510452270506</v>
      </c>
      <c r="AS1100">
        <v>240.12153760161527</v>
      </c>
      <c r="AT1100">
        <v>2.0018100459288086</v>
      </c>
      <c r="AU1100">
        <v>3.1239948349167115</v>
      </c>
      <c r="AV1100">
        <v>31.041947936016882</v>
      </c>
      <c r="AW1100">
        <v>11.584525679547156</v>
      </c>
      <c r="AX1100">
        <v>23.61454963684082</v>
      </c>
      <c r="AY1100">
        <v>2.9263268356659862</v>
      </c>
      <c r="AZ1100">
        <v>8.9063107660517976E-2</v>
      </c>
      <c r="BA1100">
        <v>1.9581531015802758</v>
      </c>
      <c r="BB1100">
        <v>0.96817373408571039</v>
      </c>
      <c r="BC1100">
        <v>5.6170882986860245E-2</v>
      </c>
      <c r="BD1100">
        <v>142.88985573015853</v>
      </c>
      <c r="BE1100">
        <v>0.81339846300341734</v>
      </c>
      <c r="BF1100">
        <v>64.115654812754514</v>
      </c>
      <c r="BG1100">
        <v>1729.7660617595984</v>
      </c>
      <c r="BH1100">
        <v>6.160766564651479E-3</v>
      </c>
    </row>
    <row r="1101" spans="1:60" x14ac:dyDescent="0.25">
      <c r="A1101" s="6" t="s">
        <v>554</v>
      </c>
      <c r="B1101" t="s">
        <v>1514</v>
      </c>
      <c r="C1101" s="6">
        <v>150311</v>
      </c>
      <c r="D1101" t="s">
        <v>1509</v>
      </c>
      <c r="F1101" s="2" t="s">
        <v>1528</v>
      </c>
      <c r="G1101" s="2">
        <v>7584.9999990388751</v>
      </c>
      <c r="H1101" s="2">
        <v>0</v>
      </c>
      <c r="I1101">
        <v>4.5034175964041596</v>
      </c>
      <c r="J1101">
        <v>4.6184212304525789E-2</v>
      </c>
      <c r="K1101">
        <v>219.86891984435391</v>
      </c>
      <c r="L1101">
        <v>0.51268108700433523</v>
      </c>
      <c r="M1101">
        <v>1.1223631366591196</v>
      </c>
      <c r="N1101">
        <v>25.383066177368164</v>
      </c>
      <c r="O1101" s="2">
        <v>6</v>
      </c>
      <c r="P1101">
        <v>1.4200000166893005</v>
      </c>
      <c r="Q1101" s="2">
        <v>0</v>
      </c>
      <c r="R1101">
        <v>1.4200000166893005</v>
      </c>
      <c r="S1101" s="2">
        <v>22.761014938354492</v>
      </c>
      <c r="T1101" s="2">
        <v>25.383066177368164</v>
      </c>
      <c r="U1101" s="2">
        <v>22.079120635986328</v>
      </c>
      <c r="V1101" s="2">
        <v>399.90798950195312</v>
      </c>
      <c r="W1101" s="2">
        <v>385.75772094726562</v>
      </c>
      <c r="X1101" s="2">
        <v>19.66619873046875</v>
      </c>
      <c r="Y1101" s="2">
        <v>21.176656723022461</v>
      </c>
      <c r="Z1101" s="2">
        <v>71.196517944335938</v>
      </c>
      <c r="AA1101" s="2">
        <v>76.664749145507812</v>
      </c>
      <c r="AB1101" s="2">
        <v>199.33988952636719</v>
      </c>
      <c r="AC1101" s="2">
        <v>1499.945068359375</v>
      </c>
      <c r="AD1101" s="2">
        <v>0.16219168901443481</v>
      </c>
      <c r="AE1101" s="2">
        <v>100.61365509033203</v>
      </c>
      <c r="AF1101" s="2">
        <v>3.2289161682128906</v>
      </c>
      <c r="AG1101" s="2">
        <v>-0.11503572016954422</v>
      </c>
      <c r="AH1101" s="2">
        <v>0.66666668653488159</v>
      </c>
      <c r="AI1101" s="2">
        <v>-0.21956524252891541</v>
      </c>
      <c r="AJ1101" s="2">
        <v>2.737391471862793</v>
      </c>
      <c r="AK1101" s="2">
        <v>1</v>
      </c>
      <c r="AL1101" s="2">
        <v>0</v>
      </c>
      <c r="AM1101" s="2">
        <v>0.15999999642372131</v>
      </c>
      <c r="AN1101" s="2">
        <v>111115</v>
      </c>
      <c r="AO1101">
        <v>0.33223314921061192</v>
      </c>
      <c r="AP1101">
        <v>5.1268108700433523E-4</v>
      </c>
      <c r="AQ1101">
        <v>298.53306617736814</v>
      </c>
      <c r="AR1101">
        <v>295.91101493835447</v>
      </c>
      <c r="AS1101">
        <v>239.99120557327842</v>
      </c>
      <c r="AT1101">
        <v>2.2227025875542239</v>
      </c>
      <c r="AU1101">
        <v>3.2530239721556624</v>
      </c>
      <c r="AV1101">
        <v>32.331833777781576</v>
      </c>
      <c r="AW1101">
        <v>11.155177054759115</v>
      </c>
      <c r="AX1101">
        <v>24.072040557861328</v>
      </c>
      <c r="AY1101">
        <v>3.0079596953294483</v>
      </c>
      <c r="AZ1101">
        <v>4.4729428230321638E-2</v>
      </c>
      <c r="BA1101">
        <v>2.1306608354965428</v>
      </c>
      <c r="BB1101">
        <v>0.87729885983290545</v>
      </c>
      <c r="BC1101">
        <v>2.8083054598568108E-2</v>
      </c>
      <c r="BD1101">
        <v>22.121815666303682</v>
      </c>
      <c r="BE1101">
        <v>0.56996634909715971</v>
      </c>
      <c r="BF1101">
        <v>65.66607784164853</v>
      </c>
      <c r="BG1101">
        <v>381.47630286015874</v>
      </c>
      <c r="BH1101">
        <v>7.7520351387942096E-3</v>
      </c>
    </row>
    <row r="1102" spans="1:60" x14ac:dyDescent="0.25">
      <c r="A1102" s="6" t="s">
        <v>554</v>
      </c>
      <c r="B1102" t="s">
        <v>1514</v>
      </c>
      <c r="C1102" s="6">
        <v>150311</v>
      </c>
      <c r="D1102" t="s">
        <v>1509</v>
      </c>
      <c r="F1102" s="2" t="s">
        <v>1529</v>
      </c>
      <c r="G1102" s="2">
        <v>7857.4999984689057</v>
      </c>
      <c r="H1102" s="2">
        <v>0</v>
      </c>
      <c r="I1102">
        <v>22.832923769731757</v>
      </c>
      <c r="J1102">
        <v>6.8256434360756624E-2</v>
      </c>
      <c r="K1102">
        <v>1153.6826176880977</v>
      </c>
      <c r="L1102">
        <v>0.67469226228770618</v>
      </c>
      <c r="M1102">
        <v>1.0144574804954072</v>
      </c>
      <c r="N1102">
        <v>25.080595016479492</v>
      </c>
      <c r="O1102" s="2">
        <v>6</v>
      </c>
      <c r="P1102">
        <v>1.4200000166893005</v>
      </c>
      <c r="Q1102" s="2">
        <v>0</v>
      </c>
      <c r="R1102">
        <v>1.4200000166893005</v>
      </c>
      <c r="S1102" s="2">
        <v>22.752361297607422</v>
      </c>
      <c r="T1102" s="2">
        <v>25.080595016479492</v>
      </c>
      <c r="U1102" s="2">
        <v>22.078220367431641</v>
      </c>
      <c r="V1102" s="2">
        <v>1806.95361328125</v>
      </c>
      <c r="W1102" s="2">
        <v>1734.71923828125</v>
      </c>
      <c r="X1102" s="2">
        <v>19.686674118041992</v>
      </c>
      <c r="Y1102" s="2">
        <v>21.673053741455078</v>
      </c>
      <c r="Z1102" s="2">
        <v>71.305610656738281</v>
      </c>
      <c r="AA1102" s="2">
        <v>78.500328063964844</v>
      </c>
      <c r="AB1102" s="2">
        <v>199.37869262695312</v>
      </c>
      <c r="AC1102" s="2">
        <v>1501.4227294921875</v>
      </c>
      <c r="AD1102" s="2">
        <v>0.16820070147514343</v>
      </c>
      <c r="AE1102" s="2">
        <v>100.61021423339844</v>
      </c>
      <c r="AF1102" s="2">
        <v>-8.8814535140991211</v>
      </c>
      <c r="AG1102" s="2">
        <v>-0.12936438620090485</v>
      </c>
      <c r="AH1102" s="2">
        <v>0.66666668653488159</v>
      </c>
      <c r="AI1102" s="2">
        <v>-0.21956524252891541</v>
      </c>
      <c r="AJ1102" s="2">
        <v>2.737391471862793</v>
      </c>
      <c r="AK1102" s="2">
        <v>1</v>
      </c>
      <c r="AL1102" s="2">
        <v>0</v>
      </c>
      <c r="AM1102" s="2">
        <v>0.15999999642372131</v>
      </c>
      <c r="AN1102" s="2">
        <v>111115</v>
      </c>
      <c r="AO1102">
        <v>0.33229782104492184</v>
      </c>
      <c r="AP1102">
        <v>6.7469226228770616E-4</v>
      </c>
      <c r="AQ1102">
        <v>298.23059501647947</v>
      </c>
      <c r="AR1102">
        <v>295.9023612976074</v>
      </c>
      <c r="AS1102">
        <v>240.22763134924389</v>
      </c>
      <c r="AT1102">
        <v>2.1816576256753124</v>
      </c>
      <c r="AU1102">
        <v>3.1949880605151599</v>
      </c>
      <c r="AV1102">
        <v>31.75610036077784</v>
      </c>
      <c r="AW1102">
        <v>10.083046619322761</v>
      </c>
      <c r="AX1102">
        <v>23.916478157043457</v>
      </c>
      <c r="AY1102">
        <v>2.9799811530189113</v>
      </c>
      <c r="AZ1102">
        <v>6.5125965261592228E-2</v>
      </c>
      <c r="BA1102">
        <v>2.1805305800197528</v>
      </c>
      <c r="BB1102">
        <v>0.79945057299915856</v>
      </c>
      <c r="BC1102">
        <v>4.097386312196296E-2</v>
      </c>
      <c r="BD1102">
        <v>116.07225532294741</v>
      </c>
      <c r="BE1102">
        <v>0.66505437435003023</v>
      </c>
      <c r="BF1102">
        <v>68.873164809771197</v>
      </c>
      <c r="BG1102">
        <v>1713.0118814313505</v>
      </c>
      <c r="BH1102">
        <v>9.1801798862461599E-3</v>
      </c>
    </row>
    <row r="1103" spans="1:60" x14ac:dyDescent="0.25">
      <c r="A1103" s="6" t="s">
        <v>554</v>
      </c>
      <c r="B1103" t="s">
        <v>1514</v>
      </c>
      <c r="C1103" s="6">
        <v>150311</v>
      </c>
      <c r="D1103" t="s">
        <v>1508</v>
      </c>
      <c r="F1103" s="2" t="s">
        <v>1526</v>
      </c>
      <c r="G1103" s="2">
        <v>5078.499999564141</v>
      </c>
      <c r="H1103" s="2">
        <v>0</v>
      </c>
      <c r="I1103">
        <v>5.5930880202692475</v>
      </c>
      <c r="J1103">
        <v>6.5083864839949837E-2</v>
      </c>
      <c r="K1103">
        <v>232.98661868048069</v>
      </c>
      <c r="L1103">
        <v>0.80561977406095686</v>
      </c>
      <c r="M1103">
        <v>1.2702419826527753</v>
      </c>
      <c r="N1103">
        <v>24.828746795654297</v>
      </c>
      <c r="O1103" s="2">
        <v>6</v>
      </c>
      <c r="P1103">
        <v>1.4200000166893005</v>
      </c>
      <c r="Q1103" s="2">
        <v>0</v>
      </c>
      <c r="R1103">
        <v>1.4200000166893005</v>
      </c>
      <c r="S1103" s="2">
        <v>22.611684799194336</v>
      </c>
      <c r="T1103" s="2">
        <v>24.828746795654297</v>
      </c>
      <c r="U1103" s="2">
        <v>22.080669403076172</v>
      </c>
      <c r="V1103" s="2">
        <v>399.96676635742187</v>
      </c>
      <c r="W1103" s="2">
        <v>382.21249389648437</v>
      </c>
      <c r="X1103" s="2">
        <v>16.274181365966797</v>
      </c>
      <c r="Y1103" s="2">
        <v>18.652826309204102</v>
      </c>
      <c r="Z1103" s="2">
        <v>59.465023040771484</v>
      </c>
      <c r="AA1103" s="2">
        <v>68.156471252441406</v>
      </c>
      <c r="AB1103" s="2">
        <v>199.42262268066406</v>
      </c>
      <c r="AC1103" s="2">
        <v>1498.9755859375</v>
      </c>
      <c r="AD1103" s="2">
        <v>0.14116525650024414</v>
      </c>
      <c r="AE1103" s="2">
        <v>100.63438415527344</v>
      </c>
      <c r="AF1103" s="2">
        <v>2.6845691204071045</v>
      </c>
      <c r="AG1103" s="2">
        <v>-8.8132955133914948E-2</v>
      </c>
      <c r="AH1103" s="2">
        <v>1</v>
      </c>
      <c r="AI1103" s="2">
        <v>-0.21956524252891541</v>
      </c>
      <c r="AJ1103" s="2">
        <v>2.737391471862793</v>
      </c>
      <c r="AK1103" s="2">
        <v>1</v>
      </c>
      <c r="AL1103" s="2">
        <v>0</v>
      </c>
      <c r="AM1103" s="2">
        <v>0.15999999642372131</v>
      </c>
      <c r="AN1103" s="2">
        <v>111115</v>
      </c>
      <c r="AO1103">
        <v>0.33237103780110672</v>
      </c>
      <c r="AP1103">
        <v>8.0561977406095686E-4</v>
      </c>
      <c r="AQ1103">
        <v>297.97874679565427</v>
      </c>
      <c r="AR1103">
        <v>295.76168479919431</v>
      </c>
      <c r="AS1103">
        <v>239.83608838924556</v>
      </c>
      <c r="AT1103">
        <v>2.1248166227779279</v>
      </c>
      <c r="AU1103">
        <v>3.1473576710348121</v>
      </c>
      <c r="AV1103">
        <v>31.275171974805435</v>
      </c>
      <c r="AW1103">
        <v>12.622345665601333</v>
      </c>
      <c r="AX1103">
        <v>23.720215797424316</v>
      </c>
      <c r="AY1103">
        <v>2.945007381336743</v>
      </c>
      <c r="AZ1103">
        <v>6.2231561670284451E-2</v>
      </c>
      <c r="BA1103">
        <v>1.8771156883820368</v>
      </c>
      <c r="BB1103">
        <v>1.0678916929547062</v>
      </c>
      <c r="BC1103">
        <v>3.9141310425239315E-2</v>
      </c>
      <c r="BD1103">
        <v>23.4464648873297</v>
      </c>
      <c r="BE1103">
        <v>0.60957352886423721</v>
      </c>
      <c r="BF1103">
        <v>60.421705427190176</v>
      </c>
      <c r="BG1103">
        <v>376.89512154534333</v>
      </c>
      <c r="BH1103">
        <v>8.9665240399880719E-3</v>
      </c>
    </row>
    <row r="1104" spans="1:60" x14ac:dyDescent="0.25">
      <c r="A1104" s="6" t="s">
        <v>554</v>
      </c>
      <c r="B1104" t="s">
        <v>1514</v>
      </c>
      <c r="C1104" s="6">
        <v>150311</v>
      </c>
      <c r="D1104" t="s">
        <v>1508</v>
      </c>
      <c r="F1104" s="2" t="s">
        <v>1527</v>
      </c>
      <c r="G1104" s="2">
        <v>5312.4999992065132</v>
      </c>
      <c r="H1104" s="2">
        <v>0</v>
      </c>
      <c r="I1104">
        <v>22.774377303396911</v>
      </c>
      <c r="J1104">
        <v>7.2592260692488086E-2</v>
      </c>
      <c r="K1104">
        <v>1175.9413116690268</v>
      </c>
      <c r="L1104">
        <v>0.86754502164178993</v>
      </c>
      <c r="M1104">
        <v>1.232718809868679</v>
      </c>
      <c r="N1104">
        <v>24.638910293579102</v>
      </c>
      <c r="O1104" s="2">
        <v>6</v>
      </c>
      <c r="P1104">
        <v>1.4200000166893005</v>
      </c>
      <c r="Q1104" s="2">
        <v>0</v>
      </c>
      <c r="R1104">
        <v>1.4200000166893005</v>
      </c>
      <c r="S1104" s="2">
        <v>22.548164367675781</v>
      </c>
      <c r="T1104" s="2">
        <v>24.638910293579102</v>
      </c>
      <c r="U1104" s="2">
        <v>22.078638076782227</v>
      </c>
      <c r="V1104" s="2">
        <v>1801.9122314453125</v>
      </c>
      <c r="W1104" s="2">
        <v>1728.8697509765625</v>
      </c>
      <c r="X1104" s="2">
        <v>16.112604141235352</v>
      </c>
      <c r="Y1104" s="2">
        <v>18.674343109130859</v>
      </c>
      <c r="Z1104" s="2">
        <v>59.097953796386719</v>
      </c>
      <c r="AA1104" s="2">
        <v>68.493919372558594</v>
      </c>
      <c r="AB1104" s="2">
        <v>199.39834594726562</v>
      </c>
      <c r="AC1104" s="2">
        <v>1501.1187744140625</v>
      </c>
      <c r="AD1104" s="2">
        <v>8.0095082521438599E-2</v>
      </c>
      <c r="AE1104" s="2">
        <v>100.62724304199219</v>
      </c>
      <c r="AF1104" s="2">
        <v>-10.663300514221191</v>
      </c>
      <c r="AG1104" s="2">
        <v>-8.6308859288692474E-2</v>
      </c>
      <c r="AH1104" s="2">
        <v>0.66666668653488159</v>
      </c>
      <c r="AI1104" s="2">
        <v>-0.21956524252891541</v>
      </c>
      <c r="AJ1104" s="2">
        <v>2.737391471862793</v>
      </c>
      <c r="AK1104" s="2">
        <v>1</v>
      </c>
      <c r="AL1104" s="2">
        <v>0</v>
      </c>
      <c r="AM1104" s="2">
        <v>0.15999999642372131</v>
      </c>
      <c r="AN1104" s="2">
        <v>111115</v>
      </c>
      <c r="AO1104">
        <v>0.33233057657877602</v>
      </c>
      <c r="AP1104">
        <v>8.6754502164178987E-4</v>
      </c>
      <c r="AQ1104">
        <v>297.78891029357908</v>
      </c>
      <c r="AR1104">
        <v>295.69816436767576</v>
      </c>
      <c r="AS1104">
        <v>240.17899853783092</v>
      </c>
      <c r="AT1104">
        <v>2.1142988879955182</v>
      </c>
      <c r="AU1104">
        <v>3.1118664725607421</v>
      </c>
      <c r="AV1104">
        <v>30.924691748358313</v>
      </c>
      <c r="AW1104">
        <v>12.250348639227454</v>
      </c>
      <c r="AX1104">
        <v>23.593537330627441</v>
      </c>
      <c r="AY1104">
        <v>2.9226244823375929</v>
      </c>
      <c r="AZ1104">
        <v>6.9061734377766817E-2</v>
      </c>
      <c r="BA1104">
        <v>1.8791476626920631</v>
      </c>
      <c r="BB1104">
        <v>1.0434768196455297</v>
      </c>
      <c r="BC1104">
        <v>4.3467477494195619E-2</v>
      </c>
      <c r="BD1104">
        <v>118.33173217243825</v>
      </c>
      <c r="BE1104">
        <v>0.68017923906921807</v>
      </c>
      <c r="BF1104">
        <v>61.354732211590914</v>
      </c>
      <c r="BG1104">
        <v>1707.2180544989328</v>
      </c>
      <c r="BH1104">
        <v>8.1847530668586015E-3</v>
      </c>
    </row>
    <row r="1105" spans="1:60" x14ac:dyDescent="0.25">
      <c r="A1105" s="6" t="s">
        <v>554</v>
      </c>
      <c r="B1105" t="s">
        <v>1514</v>
      </c>
      <c r="C1105" s="6">
        <v>150311</v>
      </c>
      <c r="D1105" t="s">
        <v>1510</v>
      </c>
      <c r="F1105" s="2" t="s">
        <v>1530</v>
      </c>
      <c r="G1105" s="2">
        <v>8410.4999984689057</v>
      </c>
      <c r="H1105" s="2">
        <v>0</v>
      </c>
      <c r="I1105">
        <v>3.2780678844290558</v>
      </c>
      <c r="J1105">
        <v>4.3581712067226282E-2</v>
      </c>
      <c r="K1105">
        <v>260.47310762644611</v>
      </c>
      <c r="L1105">
        <v>0.45742077634499911</v>
      </c>
      <c r="M1105">
        <v>1.0600498776691833</v>
      </c>
      <c r="N1105">
        <v>24.874217987060547</v>
      </c>
      <c r="O1105" s="2">
        <v>6</v>
      </c>
      <c r="P1105">
        <v>1.4200000166893005</v>
      </c>
      <c r="Q1105" s="2">
        <v>0</v>
      </c>
      <c r="R1105">
        <v>1.4200000166893005</v>
      </c>
      <c r="S1105" s="2">
        <v>22.5889892578125</v>
      </c>
      <c r="T1105" s="2">
        <v>24.874217987060547</v>
      </c>
      <c r="U1105" s="2">
        <v>22.080181121826172</v>
      </c>
      <c r="V1105" s="2">
        <v>399.98416137695312</v>
      </c>
      <c r="W1105" s="2">
        <v>389.583984375</v>
      </c>
      <c r="X1105" s="2">
        <v>19.482378005981445</v>
      </c>
      <c r="Y1105" s="2">
        <v>20.830120086669922</v>
      </c>
      <c r="Z1105" s="2">
        <v>71.273345947265625</v>
      </c>
      <c r="AA1105" s="2">
        <v>76.203857421875</v>
      </c>
      <c r="AB1105" s="2">
        <v>199.39689636230469</v>
      </c>
      <c r="AC1105" s="2">
        <v>1500.9146728515625</v>
      </c>
      <c r="AD1105" s="2">
        <v>3.7043113261461258E-2</v>
      </c>
      <c r="AE1105" s="2">
        <v>100.61685943603516</v>
      </c>
      <c r="AF1105" s="2">
        <v>3.0808069705963135</v>
      </c>
      <c r="AG1105" s="2">
        <v>-0.11202143877744675</v>
      </c>
      <c r="AH1105" s="2">
        <v>1</v>
      </c>
      <c r="AI1105" s="2">
        <v>-0.21956524252891541</v>
      </c>
      <c r="AJ1105" s="2">
        <v>2.737391471862793</v>
      </c>
      <c r="AK1105" s="2">
        <v>1</v>
      </c>
      <c r="AL1105" s="2">
        <v>0</v>
      </c>
      <c r="AM1105" s="2">
        <v>0.15999999642372131</v>
      </c>
      <c r="AN1105" s="2">
        <v>111115</v>
      </c>
      <c r="AO1105">
        <v>0.33232816060384113</v>
      </c>
      <c r="AP1105">
        <v>4.5742077634499913E-4</v>
      </c>
      <c r="AQ1105">
        <v>298.02421798706052</v>
      </c>
      <c r="AR1105">
        <v>295.73898925781248</v>
      </c>
      <c r="AS1105">
        <v>240.14634228856085</v>
      </c>
      <c r="AT1105">
        <v>2.3011693441795367</v>
      </c>
      <c r="AU1105">
        <v>3.1559111424653832</v>
      </c>
      <c r="AV1105">
        <v>31.365629578924406</v>
      </c>
      <c r="AW1105">
        <v>10.535509492254484</v>
      </c>
      <c r="AX1105">
        <v>23.731603622436523</v>
      </c>
      <c r="AY1105">
        <v>2.9470268272632647</v>
      </c>
      <c r="AZ1105">
        <v>4.2283960401301668E-2</v>
      </c>
      <c r="BA1105">
        <v>2.0958612647961998</v>
      </c>
      <c r="BB1105">
        <v>0.85116556246706487</v>
      </c>
      <c r="BC1105">
        <v>2.6541084535802881E-2</v>
      </c>
      <c r="BD1105">
        <v>26.207986056917385</v>
      </c>
      <c r="BE1105">
        <v>0.66859295575077782</v>
      </c>
      <c r="BF1105">
        <v>66.537561168222538</v>
      </c>
      <c r="BG1105">
        <v>386.46751142291021</v>
      </c>
      <c r="BH1105">
        <v>5.6438028017082656E-3</v>
      </c>
    </row>
    <row r="1106" spans="1:60" x14ac:dyDescent="0.25">
      <c r="A1106" s="6" t="s">
        <v>554</v>
      </c>
      <c r="B1106" t="s">
        <v>1514</v>
      </c>
      <c r="C1106" s="6">
        <v>150311</v>
      </c>
      <c r="D1106" t="s">
        <v>1510</v>
      </c>
      <c r="F1106" s="2" t="s">
        <v>1531</v>
      </c>
      <c r="G1106" s="2">
        <v>8721.4999983347952</v>
      </c>
      <c r="H1106" s="2">
        <v>0</v>
      </c>
      <c r="I1106">
        <v>18.57745829552346</v>
      </c>
      <c r="J1106">
        <v>6.1013268688087839E-2</v>
      </c>
      <c r="K1106">
        <v>1218.9634355149633</v>
      </c>
      <c r="L1106">
        <v>0.60837848764201918</v>
      </c>
      <c r="M1106">
        <v>1.0189236650656022</v>
      </c>
      <c r="N1106">
        <v>24.813705444335938</v>
      </c>
      <c r="O1106" s="2">
        <v>6</v>
      </c>
      <c r="P1106">
        <v>1.4200000166893005</v>
      </c>
      <c r="Q1106" s="2">
        <v>0</v>
      </c>
      <c r="R1106">
        <v>1.4200000166893005</v>
      </c>
      <c r="S1106" s="2">
        <v>22.578895568847656</v>
      </c>
      <c r="T1106" s="2">
        <v>24.813705444335938</v>
      </c>
      <c r="U1106" s="2">
        <v>22.080499649047852</v>
      </c>
      <c r="V1106" s="2">
        <v>1807.703125</v>
      </c>
      <c r="W1106" s="2">
        <v>1748.6015625</v>
      </c>
      <c r="X1106" s="2">
        <v>19.334939956665039</v>
      </c>
      <c r="Y1106" s="2">
        <v>21.12690544128418</v>
      </c>
      <c r="Z1106" s="2">
        <v>70.773544311523438</v>
      </c>
      <c r="AA1106" s="2">
        <v>77.332847595214844</v>
      </c>
      <c r="AB1106" s="2">
        <v>199.39848327636719</v>
      </c>
      <c r="AC1106" s="2">
        <v>1500.759033203125</v>
      </c>
      <c r="AD1106" s="2">
        <v>0.13715913891792297</v>
      </c>
      <c r="AE1106" s="2">
        <v>100.61147308349609</v>
      </c>
      <c r="AF1106" s="2">
        <v>-10.394303321838379</v>
      </c>
      <c r="AG1106" s="2">
        <v>-0.12816542387008667</v>
      </c>
      <c r="AH1106" s="2">
        <v>0.66666668653488159</v>
      </c>
      <c r="AI1106" s="2">
        <v>-0.21956524252891541</v>
      </c>
      <c r="AJ1106" s="2">
        <v>2.737391471862793</v>
      </c>
      <c r="AK1106" s="2">
        <v>1</v>
      </c>
      <c r="AL1106" s="2">
        <v>0</v>
      </c>
      <c r="AM1106" s="2">
        <v>0.15999999642372131</v>
      </c>
      <c r="AN1106" s="2">
        <v>111115</v>
      </c>
      <c r="AO1106">
        <v>0.33233080546061194</v>
      </c>
      <c r="AP1106">
        <v>6.0837848764201923E-4</v>
      </c>
      <c r="AQ1106">
        <v>297.96370544433591</v>
      </c>
      <c r="AR1106">
        <v>295.72889556884763</v>
      </c>
      <c r="AS1106">
        <v>240.12143994536746</v>
      </c>
      <c r="AT1106">
        <v>2.2290185517120435</v>
      </c>
      <c r="AU1106">
        <v>3.1445327432089325</v>
      </c>
      <c r="AV1106">
        <v>31.254216311884505</v>
      </c>
      <c r="AW1106">
        <v>10.127310870600326</v>
      </c>
      <c r="AX1106">
        <v>23.696300506591797</v>
      </c>
      <c r="AY1106">
        <v>2.9407703314790927</v>
      </c>
      <c r="AZ1106">
        <v>5.8499706525776643E-2</v>
      </c>
      <c r="BA1106">
        <v>2.1256090781433303</v>
      </c>
      <c r="BB1106">
        <v>0.81516125333576239</v>
      </c>
      <c r="BC1106">
        <v>3.6780130915329057E-2</v>
      </c>
      <c r="BD1106">
        <v>122.64170688207966</v>
      </c>
      <c r="BE1106">
        <v>0.69710759824107349</v>
      </c>
      <c r="BF1106">
        <v>68.096308063358833</v>
      </c>
      <c r="BG1106">
        <v>1730.9398946097213</v>
      </c>
      <c r="BH1106">
        <v>7.3084936517186332E-3</v>
      </c>
    </row>
    <row r="1107" spans="1:60" x14ac:dyDescent="0.25">
      <c r="A1107" s="6" t="s">
        <v>554</v>
      </c>
      <c r="B1107" t="s">
        <v>1514</v>
      </c>
      <c r="C1107" s="6">
        <v>150311</v>
      </c>
      <c r="D1107" t="s">
        <v>1512</v>
      </c>
      <c r="F1107" s="2" t="s">
        <v>1534</v>
      </c>
      <c r="G1107" s="2">
        <v>9701.9999986812472</v>
      </c>
      <c r="H1107" s="2">
        <v>0</v>
      </c>
      <c r="I1107">
        <v>6.4054030606196912</v>
      </c>
      <c r="J1107">
        <v>7.1142028044229061E-2</v>
      </c>
      <c r="K1107">
        <v>230.37251942025537</v>
      </c>
      <c r="L1107">
        <v>0.8170990047736103</v>
      </c>
      <c r="M1107">
        <v>1.1810974314202682</v>
      </c>
      <c r="N1107">
        <v>25.546220779418945</v>
      </c>
      <c r="O1107" s="2">
        <v>6</v>
      </c>
      <c r="P1107">
        <v>1.4200000166893005</v>
      </c>
      <c r="Q1107" s="2">
        <v>0</v>
      </c>
      <c r="R1107">
        <v>1.4200000166893005</v>
      </c>
      <c r="S1107" s="2">
        <v>23.413236618041992</v>
      </c>
      <c r="T1107" s="2">
        <v>25.546220779418945</v>
      </c>
      <c r="U1107" s="2">
        <v>23.039682388305664</v>
      </c>
      <c r="V1107" s="2">
        <v>399.97866821289062</v>
      </c>
      <c r="W1107" s="2">
        <v>386.52273559570312</v>
      </c>
      <c r="X1107" s="2">
        <v>19.304428100585938</v>
      </c>
      <c r="Y1107" s="2">
        <v>20.906064987182617</v>
      </c>
      <c r="Z1107" s="2">
        <v>67.189079284667969</v>
      </c>
      <c r="AA1107" s="2">
        <v>72.763572692871094</v>
      </c>
      <c r="AB1107" s="2">
        <v>299.69964599609375</v>
      </c>
      <c r="AC1107" s="2">
        <v>1500.552978515625</v>
      </c>
      <c r="AD1107" s="2">
        <v>9.9115148186683655E-2</v>
      </c>
      <c r="AE1107" s="2">
        <v>100.62210083007812</v>
      </c>
      <c r="AF1107" s="2">
        <v>3.017402172088623</v>
      </c>
      <c r="AG1107" s="2">
        <v>-0.11524122953414917</v>
      </c>
      <c r="AH1107" s="2">
        <v>1</v>
      </c>
      <c r="AI1107" s="2">
        <v>-0.21956524252891541</v>
      </c>
      <c r="AJ1107" s="2">
        <v>2.737391471862793</v>
      </c>
      <c r="AK1107" s="2">
        <v>1</v>
      </c>
      <c r="AL1107" s="2">
        <v>0</v>
      </c>
      <c r="AM1107" s="2">
        <v>0.15999999642372131</v>
      </c>
      <c r="AN1107" s="2">
        <v>111115</v>
      </c>
      <c r="AO1107">
        <v>0.49949940999348952</v>
      </c>
      <c r="AP1107">
        <v>8.1709900477361028E-4</v>
      </c>
      <c r="AQ1107">
        <v>298.69622077941892</v>
      </c>
      <c r="AR1107">
        <v>296.56323661804197</v>
      </c>
      <c r="AS1107">
        <v>240.08847119610436</v>
      </c>
      <c r="AT1107">
        <v>2.1287665690277779</v>
      </c>
      <c r="AU1107">
        <v>3.2847096105207236</v>
      </c>
      <c r="AV1107">
        <v>32.64401740197868</v>
      </c>
      <c r="AW1107">
        <v>11.737952414796062</v>
      </c>
      <c r="AX1107">
        <v>24.479728698730469</v>
      </c>
      <c r="AY1107">
        <v>3.0823765558007534</v>
      </c>
      <c r="AZ1107">
        <v>6.7747859009748959E-2</v>
      </c>
      <c r="BA1107">
        <v>2.1036121791004554</v>
      </c>
      <c r="BB1107">
        <v>0.97876437670029803</v>
      </c>
      <c r="BC1107">
        <v>4.2634813278779334E-2</v>
      </c>
      <c r="BD1107">
        <v>23.180566877584067</v>
      </c>
      <c r="BE1107">
        <v>0.59601285566089313</v>
      </c>
      <c r="BF1107">
        <v>64.816030188833679</v>
      </c>
      <c r="BG1107">
        <v>380.43309191246038</v>
      </c>
      <c r="BH1107">
        <v>1.0913162050695289E-2</v>
      </c>
    </row>
    <row r="1108" spans="1:60" x14ac:dyDescent="0.25">
      <c r="A1108" s="6" t="s">
        <v>554</v>
      </c>
      <c r="B1108" t="s">
        <v>1514</v>
      </c>
      <c r="C1108" s="6">
        <v>150311</v>
      </c>
      <c r="D1108" t="s">
        <v>1512</v>
      </c>
      <c r="F1108" s="2" t="s">
        <v>1535</v>
      </c>
      <c r="G1108" s="2">
        <v>9940.4999993182719</v>
      </c>
      <c r="H1108" s="2">
        <v>0</v>
      </c>
      <c r="I1108">
        <v>26.85175615350823</v>
      </c>
      <c r="J1108">
        <v>9.6734082322073242E-2</v>
      </c>
      <c r="K1108">
        <v>1253.7958459823487</v>
      </c>
      <c r="L1108">
        <v>1.0236244545807043</v>
      </c>
      <c r="M1108">
        <v>1.1068341700854232</v>
      </c>
      <c r="N1108">
        <v>25.356193542480469</v>
      </c>
      <c r="O1108" s="2">
        <v>6</v>
      </c>
      <c r="P1108">
        <v>1.4200000166893005</v>
      </c>
      <c r="Q1108" s="2">
        <v>0</v>
      </c>
      <c r="R1108">
        <v>1.4200000166893005</v>
      </c>
      <c r="S1108" s="2">
        <v>23.383600234985352</v>
      </c>
      <c r="T1108" s="2">
        <v>25.356193542480469</v>
      </c>
      <c r="U1108" s="2">
        <v>23.055498123168945</v>
      </c>
      <c r="V1108" s="2">
        <v>1808.100830078125</v>
      </c>
      <c r="W1108" s="2">
        <v>1750.7537841796875</v>
      </c>
      <c r="X1108" s="2">
        <v>19.272083282470703</v>
      </c>
      <c r="Y1108" s="2">
        <v>21.27784538269043</v>
      </c>
      <c r="Z1108" s="2">
        <v>67.195785522460938</v>
      </c>
      <c r="AA1108" s="2">
        <v>74.189254760742188</v>
      </c>
      <c r="AB1108" s="2">
        <v>299.68975830078125</v>
      </c>
      <c r="AC1108" s="2">
        <v>1500.19384765625</v>
      </c>
      <c r="AD1108" s="2">
        <v>0.20223666727542877</v>
      </c>
      <c r="AE1108" s="2">
        <v>100.62093353271484</v>
      </c>
      <c r="AF1108" s="2">
        <v>-10.646928787231445</v>
      </c>
      <c r="AG1108" s="2">
        <v>-0.12065847963094711</v>
      </c>
      <c r="AH1108" s="2">
        <v>0.66666668653488159</v>
      </c>
      <c r="AI1108" s="2">
        <v>-0.21956524252891541</v>
      </c>
      <c r="AJ1108" s="2">
        <v>2.737391471862793</v>
      </c>
      <c r="AK1108" s="2">
        <v>1</v>
      </c>
      <c r="AL1108" s="2">
        <v>0</v>
      </c>
      <c r="AM1108" s="2">
        <v>0.15999999642372131</v>
      </c>
      <c r="AN1108" s="2">
        <v>111115</v>
      </c>
      <c r="AO1108">
        <v>0.49948293050130199</v>
      </c>
      <c r="AP1108">
        <v>1.0236244545807043E-3</v>
      </c>
      <c r="AQ1108">
        <v>298.50619354248045</v>
      </c>
      <c r="AR1108">
        <v>296.53360023498533</v>
      </c>
      <c r="AS1108">
        <v>240.03101025988872</v>
      </c>
      <c r="AT1108">
        <v>2.0426622589012644</v>
      </c>
      <c r="AU1108">
        <v>3.2478308360565005</v>
      </c>
      <c r="AV1108">
        <v>32.27788415420072</v>
      </c>
      <c r="AW1108">
        <v>11.00003877151029</v>
      </c>
      <c r="AX1108">
        <v>24.36989688873291</v>
      </c>
      <c r="AY1108">
        <v>3.0621718577032282</v>
      </c>
      <c r="AZ1108">
        <v>9.0564587821492695E-2</v>
      </c>
      <c r="BA1108">
        <v>2.1409966659710773</v>
      </c>
      <c r="BB1108">
        <v>0.9211751917321509</v>
      </c>
      <c r="BC1108">
        <v>5.7126608128458094E-2</v>
      </c>
      <c r="BD1108">
        <v>126.15810848218389</v>
      </c>
      <c r="BE1108">
        <v>0.71614630070316398</v>
      </c>
      <c r="BF1108">
        <v>67.216442578597153</v>
      </c>
      <c r="BG1108">
        <v>1725.2257064464548</v>
      </c>
      <c r="BH1108">
        <v>1.046170085967703E-2</v>
      </c>
    </row>
    <row r="1109" spans="1:60" x14ac:dyDescent="0.25">
      <c r="A1109" s="6" t="s">
        <v>554</v>
      </c>
      <c r="B1109" t="s">
        <v>1514</v>
      </c>
      <c r="C1109" s="6">
        <v>150311</v>
      </c>
      <c r="D1109" t="s">
        <v>1511</v>
      </c>
      <c r="F1109" s="2" t="s">
        <v>1532</v>
      </c>
      <c r="G1109" s="2">
        <v>9049.9999990835786</v>
      </c>
      <c r="H1109" s="2">
        <v>0</v>
      </c>
      <c r="I1109">
        <v>10.221399057932318</v>
      </c>
      <c r="J1109">
        <v>0.12573476546644857</v>
      </c>
      <c r="K1109">
        <v>238.93570445809769</v>
      </c>
      <c r="L1109">
        <v>1.1651368603886656</v>
      </c>
      <c r="M1109">
        <v>0.98858940421191033</v>
      </c>
      <c r="N1109">
        <v>24.596391677856445</v>
      </c>
      <c r="O1109" s="2">
        <v>6</v>
      </c>
      <c r="P1109">
        <v>1.4200000166893005</v>
      </c>
      <c r="Q1109" s="2">
        <v>0</v>
      </c>
      <c r="R1109">
        <v>1.4200000166893005</v>
      </c>
      <c r="S1109" s="2">
        <v>22.527376174926758</v>
      </c>
      <c r="T1109" s="2">
        <v>24.596391677856445</v>
      </c>
      <c r="U1109" s="2">
        <v>22.083574295043945</v>
      </c>
      <c r="V1109" s="2">
        <v>399.83514404296875</v>
      </c>
      <c r="W1109" s="2">
        <v>383.83334350585937</v>
      </c>
      <c r="X1109" s="2">
        <v>19.313711166381836</v>
      </c>
      <c r="Y1109" s="2">
        <v>21.024551391601563</v>
      </c>
      <c r="Z1109" s="2">
        <v>70.919563293457031</v>
      </c>
      <c r="AA1109" s="2">
        <v>77.201728820800781</v>
      </c>
      <c r="AB1109" s="2">
        <v>400.02813720703125</v>
      </c>
      <c r="AC1109" s="2">
        <v>1499.7747802734375</v>
      </c>
      <c r="AD1109" s="2">
        <v>8.9103981852531433E-2</v>
      </c>
      <c r="AE1109" s="2">
        <v>100.61456298828125</v>
      </c>
      <c r="AF1109" s="2">
        <v>2.8654317855834961</v>
      </c>
      <c r="AG1109" s="2">
        <v>-0.12701243162155151</v>
      </c>
      <c r="AH1109" s="2">
        <v>1</v>
      </c>
      <c r="AI1109" s="2">
        <v>-0.21956524252891541</v>
      </c>
      <c r="AJ1109" s="2">
        <v>2.737391471862793</v>
      </c>
      <c r="AK1109" s="2">
        <v>1</v>
      </c>
      <c r="AL1109" s="2">
        <v>0</v>
      </c>
      <c r="AM1109" s="2">
        <v>0.15999999642372131</v>
      </c>
      <c r="AN1109" s="2">
        <v>111115</v>
      </c>
      <c r="AO1109">
        <v>0.66671356201171872</v>
      </c>
      <c r="AP1109">
        <v>1.1651368603886657E-3</v>
      </c>
      <c r="AQ1109">
        <v>297.74639167785642</v>
      </c>
      <c r="AR1109">
        <v>295.67737617492674</v>
      </c>
      <c r="AS1109">
        <v>239.96395948013742</v>
      </c>
      <c r="AT1109">
        <v>1.9592967272544763</v>
      </c>
      <c r="AU1109">
        <v>3.1039654545025619</v>
      </c>
      <c r="AV1109">
        <v>30.850061485275109</v>
      </c>
      <c r="AW1109">
        <v>9.8255100936735467</v>
      </c>
      <c r="AX1109">
        <v>23.561883926391602</v>
      </c>
      <c r="AY1109">
        <v>2.9170549087738991</v>
      </c>
      <c r="AZ1109">
        <v>0.11550711747055202</v>
      </c>
      <c r="BA1109">
        <v>2.1153760502906516</v>
      </c>
      <c r="BB1109">
        <v>0.80167885848324749</v>
      </c>
      <c r="BC1109">
        <v>7.3046080765260049E-2</v>
      </c>
      <c r="BD1109">
        <v>24.040411486348624</v>
      </c>
      <c r="BE1109">
        <v>0.62249856220333877</v>
      </c>
      <c r="BF1109">
        <v>69.962379095926323</v>
      </c>
      <c r="BG1109">
        <v>374.1158163466834</v>
      </c>
      <c r="BH1109">
        <v>1.9114759775863847E-2</v>
      </c>
    </row>
    <row r="1110" spans="1:60" x14ac:dyDescent="0.25">
      <c r="A1110" s="6" t="s">
        <v>554</v>
      </c>
      <c r="B1110" t="s">
        <v>1514</v>
      </c>
      <c r="C1110" s="6">
        <v>150311</v>
      </c>
      <c r="D1110" t="s">
        <v>1511</v>
      </c>
      <c r="F1110" s="2" t="s">
        <v>1533</v>
      </c>
      <c r="G1110" s="2">
        <v>9246.4999995417893</v>
      </c>
      <c r="H1110" s="2">
        <v>0</v>
      </c>
      <c r="I1110">
        <v>20.712276291225894</v>
      </c>
      <c r="J1110">
        <v>0.13278295324375208</v>
      </c>
      <c r="K1110">
        <v>1476.4715802299265</v>
      </c>
      <c r="L1110">
        <v>1.2953878674722115</v>
      </c>
      <c r="M1110">
        <v>1.0450465566539515</v>
      </c>
      <c r="N1110">
        <v>24.994237899780273</v>
      </c>
      <c r="O1110" s="2">
        <v>6</v>
      </c>
      <c r="P1110">
        <v>1.4200000166893005</v>
      </c>
      <c r="Q1110" s="2">
        <v>0</v>
      </c>
      <c r="R1110">
        <v>1.4200000166893005</v>
      </c>
      <c r="S1110" s="2">
        <v>23.284751892089844</v>
      </c>
      <c r="T1110" s="2">
        <v>24.994237899780273</v>
      </c>
      <c r="U1110" s="2">
        <v>23.058616638183594</v>
      </c>
      <c r="V1110" s="2">
        <v>1807.9412841796875</v>
      </c>
      <c r="W1110" s="2">
        <v>1773.4268798828125</v>
      </c>
      <c r="X1110" s="2">
        <v>19.302539825439453</v>
      </c>
      <c r="Y1110" s="2">
        <v>21.204423904418945</v>
      </c>
      <c r="Z1110" s="2">
        <v>67.702606201171875</v>
      </c>
      <c r="AA1110" s="2">
        <v>74.373359680175781</v>
      </c>
      <c r="AB1110" s="2">
        <v>399.99911499023437</v>
      </c>
      <c r="AC1110" s="2">
        <v>1499.9833984375</v>
      </c>
      <c r="AD1110" s="2">
        <v>4.1047841310501099E-2</v>
      </c>
      <c r="AE1110" s="2">
        <v>100.61763000488281</v>
      </c>
      <c r="AF1110" s="2">
        <v>-12.238059043884277</v>
      </c>
      <c r="AG1110" s="2">
        <v>-0.12918347120285034</v>
      </c>
      <c r="AH1110" s="2">
        <v>0.66666668653488159</v>
      </c>
      <c r="AI1110" s="2">
        <v>-0.21956524252891541</v>
      </c>
      <c r="AJ1110" s="2">
        <v>2.737391471862793</v>
      </c>
      <c r="AK1110" s="2">
        <v>1</v>
      </c>
      <c r="AL1110" s="2">
        <v>0</v>
      </c>
      <c r="AM1110" s="2">
        <v>0.15999999642372131</v>
      </c>
      <c r="AN1110" s="2">
        <v>111115</v>
      </c>
      <c r="AO1110">
        <v>0.66666519165039051</v>
      </c>
      <c r="AP1110">
        <v>1.2953878674722115E-3</v>
      </c>
      <c r="AQ1110">
        <v>298.14423789978025</v>
      </c>
      <c r="AR1110">
        <v>296.43475189208982</v>
      </c>
      <c r="AS1110">
        <v>239.99733838564134</v>
      </c>
      <c r="AT1110">
        <v>1.9371946768947896</v>
      </c>
      <c r="AU1110">
        <v>3.1785854355354695</v>
      </c>
      <c r="AV1110">
        <v>31.590740463487542</v>
      </c>
      <c r="AW1110">
        <v>10.386316559068597</v>
      </c>
      <c r="AX1110">
        <v>24.139494895935059</v>
      </c>
      <c r="AY1110">
        <v>3.0201628460872731</v>
      </c>
      <c r="AZ1110">
        <v>0.12142829968718157</v>
      </c>
      <c r="BA1110">
        <v>2.1335388788815179</v>
      </c>
      <c r="BB1110">
        <v>0.8866239672057552</v>
      </c>
      <c r="BC1110">
        <v>7.6837206932391863E-2</v>
      </c>
      <c r="BD1110">
        <v>148.55907117229938</v>
      </c>
      <c r="BE1110">
        <v>0.8325528370966675</v>
      </c>
      <c r="BF1110">
        <v>69.118549141324365</v>
      </c>
      <c r="BG1110">
        <v>1753.7356315275154</v>
      </c>
      <c r="BH1110">
        <v>8.1631601760685513E-3</v>
      </c>
    </row>
    <row r="1111" spans="1:60" x14ac:dyDescent="0.25">
      <c r="A1111" s="6" t="s">
        <v>554</v>
      </c>
      <c r="B1111" t="s">
        <v>1514</v>
      </c>
      <c r="C1111" s="6">
        <v>150311</v>
      </c>
      <c r="D1111" t="s">
        <v>1513</v>
      </c>
      <c r="F1111" s="2" t="s">
        <v>1536</v>
      </c>
      <c r="G1111" s="2">
        <v>10350.499998871237</v>
      </c>
      <c r="H1111" s="2">
        <v>0</v>
      </c>
      <c r="I1111">
        <v>7.0925515767525678</v>
      </c>
      <c r="J1111">
        <v>9.1712008755074112E-2</v>
      </c>
      <c r="K1111">
        <v>248.60186400166236</v>
      </c>
      <c r="L1111">
        <v>0.99181010667363745</v>
      </c>
      <c r="M1111">
        <v>1.1273652516196835</v>
      </c>
      <c r="N1111">
        <v>25.40794563293457</v>
      </c>
      <c r="O1111" s="2">
        <v>6</v>
      </c>
      <c r="P1111">
        <v>1.4200000166893005</v>
      </c>
      <c r="Q1111" s="2">
        <v>0</v>
      </c>
      <c r="R1111">
        <v>1.4200000166893005</v>
      </c>
      <c r="S1111" s="2">
        <v>23.381746292114258</v>
      </c>
      <c r="T1111" s="2">
        <v>25.40794563293457</v>
      </c>
      <c r="U1111" s="2">
        <v>23.058385848999023</v>
      </c>
      <c r="V1111" s="2">
        <v>399.9273681640625</v>
      </c>
      <c r="W1111" s="2">
        <v>384.96517944335937</v>
      </c>
      <c r="X1111" s="2">
        <v>19.2308349609375</v>
      </c>
      <c r="Y1111" s="2">
        <v>21.174201965332031</v>
      </c>
      <c r="Z1111" s="2">
        <v>67.056480407714844</v>
      </c>
      <c r="AA1111" s="2">
        <v>73.832855224609375</v>
      </c>
      <c r="AB1111" s="2">
        <v>299.7301025390625</v>
      </c>
      <c r="AC1111" s="2">
        <v>1500.8170166015625</v>
      </c>
      <c r="AD1111" s="2">
        <v>3.7043571472167969E-2</v>
      </c>
      <c r="AE1111" s="2">
        <v>100.616455078125</v>
      </c>
      <c r="AF1111" s="2">
        <v>2.9671566486358643</v>
      </c>
      <c r="AG1111" s="2">
        <v>-0.12373865395784378</v>
      </c>
      <c r="AH1111" s="2">
        <v>0.66666668653488159</v>
      </c>
      <c r="AI1111" s="2">
        <v>-0.21956524252891541</v>
      </c>
      <c r="AJ1111" s="2">
        <v>2.737391471862793</v>
      </c>
      <c r="AK1111" s="2">
        <v>1</v>
      </c>
      <c r="AL1111" s="2">
        <v>0</v>
      </c>
      <c r="AM1111" s="2">
        <v>0.15999999642372131</v>
      </c>
      <c r="AN1111" s="2">
        <v>111115</v>
      </c>
      <c r="AO1111">
        <v>0.4995501708984374</v>
      </c>
      <c r="AP1111">
        <v>9.9181010667363746E-4</v>
      </c>
      <c r="AQ1111">
        <v>298.55794563293455</v>
      </c>
      <c r="AR1111">
        <v>296.53174629211424</v>
      </c>
      <c r="AS1111">
        <v>240.13071728891009</v>
      </c>
      <c r="AT1111">
        <v>2.0530390127243199</v>
      </c>
      <c r="AU1111">
        <v>3.2578383924796599</v>
      </c>
      <c r="AV1111">
        <v>32.378783271086895</v>
      </c>
      <c r="AW1111">
        <v>11.204581305754864</v>
      </c>
      <c r="AX1111">
        <v>24.394845962524414</v>
      </c>
      <c r="AY1111">
        <v>3.0667513068379941</v>
      </c>
      <c r="AZ1111">
        <v>8.6148057150324309E-2</v>
      </c>
      <c r="BA1111">
        <v>2.1304731408599764</v>
      </c>
      <c r="BB1111">
        <v>0.93627816597801772</v>
      </c>
      <c r="BC1111">
        <v>5.4316226114283793E-2</v>
      </c>
      <c r="BD1111">
        <v>25.013438281661401</v>
      </c>
      <c r="BE1111">
        <v>0.64577753333724464</v>
      </c>
      <c r="BF1111">
        <v>66.600358995059523</v>
      </c>
      <c r="BG1111">
        <v>378.22226077006263</v>
      </c>
      <c r="BH1111">
        <v>1.2489124258338357E-2</v>
      </c>
    </row>
    <row r="1112" spans="1:60" x14ac:dyDescent="0.25">
      <c r="A1112" s="6" t="s">
        <v>554</v>
      </c>
      <c r="B1112" t="s">
        <v>1514</v>
      </c>
      <c r="C1112" s="6">
        <v>150311</v>
      </c>
      <c r="D1112" t="s">
        <v>1513</v>
      </c>
      <c r="F1112" s="2" t="s">
        <v>1537</v>
      </c>
      <c r="G1112" s="2">
        <v>10653.999999687076</v>
      </c>
      <c r="H1112" s="2">
        <v>0</v>
      </c>
      <c r="I1112">
        <v>21.578951002526548</v>
      </c>
      <c r="J1112">
        <v>0.11276385439592196</v>
      </c>
      <c r="K1112">
        <v>1406.912929436595</v>
      </c>
      <c r="L1112">
        <v>1.1432170126457168</v>
      </c>
      <c r="M1112">
        <v>1.0716137764387845</v>
      </c>
      <c r="N1112">
        <v>25.228816986083984</v>
      </c>
      <c r="O1112" s="2">
        <v>6</v>
      </c>
      <c r="P1112">
        <v>1.4200000166893005</v>
      </c>
      <c r="Q1112" s="2">
        <v>0</v>
      </c>
      <c r="R1112">
        <v>1.4200000166893005</v>
      </c>
      <c r="S1112" s="2">
        <v>23.365871429443359</v>
      </c>
      <c r="T1112" s="2">
        <v>25.228816986083984</v>
      </c>
      <c r="U1112" s="2">
        <v>23.058994293212891</v>
      </c>
      <c r="V1112" s="2">
        <v>1808.5936279296875</v>
      </c>
      <c r="W1112" s="2">
        <v>1761.358154296875</v>
      </c>
      <c r="X1112" s="2">
        <v>19.14613151550293</v>
      </c>
      <c r="Y1112" s="2">
        <v>21.386054992675781</v>
      </c>
      <c r="Z1112" s="2">
        <v>66.822364807128906</v>
      </c>
      <c r="AA1112" s="2">
        <v>74.639968872070313</v>
      </c>
      <c r="AB1112" s="2">
        <v>299.68026733398437</v>
      </c>
      <c r="AC1112" s="2">
        <v>1500.1112060546875</v>
      </c>
      <c r="AD1112" s="2">
        <v>5.0057917833328247E-3</v>
      </c>
      <c r="AE1112" s="2">
        <v>100.61228942871094</v>
      </c>
      <c r="AF1112" s="2">
        <v>-10.752997398376465</v>
      </c>
      <c r="AG1112" s="2">
        <v>-0.13517415523529053</v>
      </c>
      <c r="AH1112" s="2">
        <v>1</v>
      </c>
      <c r="AI1112" s="2">
        <v>-0.21956524252891541</v>
      </c>
      <c r="AJ1112" s="2">
        <v>2.737391471862793</v>
      </c>
      <c r="AK1112" s="2">
        <v>1</v>
      </c>
      <c r="AL1112" s="2">
        <v>0</v>
      </c>
      <c r="AM1112" s="2">
        <v>0.15999999642372131</v>
      </c>
      <c r="AN1112" s="2">
        <v>111115</v>
      </c>
      <c r="AO1112">
        <v>0.4994671122233072</v>
      </c>
      <c r="AP1112">
        <v>1.1432170126457169E-3</v>
      </c>
      <c r="AQ1112">
        <v>298.37881698608396</v>
      </c>
      <c r="AR1112">
        <v>296.51587142944334</v>
      </c>
      <c r="AS1112">
        <v>240.01778760393427</v>
      </c>
      <c r="AT1112">
        <v>1.9953190116762765</v>
      </c>
      <c r="AU1112">
        <v>3.2233137311002089</v>
      </c>
      <c r="AV1112">
        <v>32.036978279716962</v>
      </c>
      <c r="AW1112">
        <v>10.650923287041181</v>
      </c>
      <c r="AX1112">
        <v>24.297344207763672</v>
      </c>
      <c r="AY1112">
        <v>3.0488886281007956</v>
      </c>
      <c r="AZ1112">
        <v>0.10446793413181646</v>
      </c>
      <c r="BA1112">
        <v>2.1516999546614244</v>
      </c>
      <c r="BB1112">
        <v>0.89718867343937125</v>
      </c>
      <c r="BC1112">
        <v>6.5990342269515778E-2</v>
      </c>
      <c r="BD1112">
        <v>141.55273085747027</v>
      </c>
      <c r="BE1112">
        <v>0.79876595569413156</v>
      </c>
      <c r="BF1112">
        <v>68.354845539611759</v>
      </c>
      <c r="BG1112">
        <v>1740.8429546412226</v>
      </c>
      <c r="BH1112">
        <v>8.4730553020421449E-3</v>
      </c>
    </row>
    <row r="1113" spans="1:60" x14ac:dyDescent="0.25">
      <c r="A1113" s="6" t="s">
        <v>554</v>
      </c>
      <c r="B1113" t="s">
        <v>1547</v>
      </c>
      <c r="C1113" s="6">
        <v>150312</v>
      </c>
      <c r="D1113" t="s">
        <v>1539</v>
      </c>
      <c r="F1113" s="2" t="s">
        <v>1549</v>
      </c>
      <c r="G1113" s="2">
        <v>1375.5000020004809</v>
      </c>
      <c r="H1113" s="2">
        <v>0</v>
      </c>
      <c r="I1113">
        <v>7.4006446836307322</v>
      </c>
      <c r="J1113">
        <v>9.2317057809192943E-2</v>
      </c>
      <c r="K1113">
        <v>247.12058982524113</v>
      </c>
      <c r="L1113">
        <v>1.0409162021742997</v>
      </c>
      <c r="M1113">
        <v>1.1860372785941782</v>
      </c>
      <c r="N1113">
        <v>24.186378479003906</v>
      </c>
      <c r="O1113" s="2">
        <v>6</v>
      </c>
      <c r="P1113">
        <v>1.4200000166893005</v>
      </c>
      <c r="Q1113" s="2">
        <v>0</v>
      </c>
      <c r="R1113">
        <v>1.4200000166893005</v>
      </c>
      <c r="S1113" s="2">
        <v>21.780405044555664</v>
      </c>
      <c r="T1113" s="2">
        <v>24.186378479003906</v>
      </c>
      <c r="U1113" s="2">
        <v>21.052091598510742</v>
      </c>
      <c r="V1113" s="2">
        <v>400.28781127929687</v>
      </c>
      <c r="W1113" s="2">
        <v>388.57891845703125</v>
      </c>
      <c r="X1113" s="2">
        <v>16.674327850341797</v>
      </c>
      <c r="Y1113" s="2">
        <v>18.207431793212891</v>
      </c>
      <c r="Z1113" s="2">
        <v>64.452438354492188</v>
      </c>
      <c r="AA1113" s="2">
        <v>70.378456115722656</v>
      </c>
      <c r="AB1113" s="2">
        <v>399.95870971679687</v>
      </c>
      <c r="AC1113" s="2">
        <v>1501.224853515625</v>
      </c>
      <c r="AD1113" s="2">
        <v>3.9045069366693497E-2</v>
      </c>
      <c r="AE1113" s="2">
        <v>101.20223236083984</v>
      </c>
      <c r="AF1113" s="2">
        <v>2.7829232215881348</v>
      </c>
      <c r="AG1113" s="2">
        <v>-8.5827372968196869E-2</v>
      </c>
      <c r="AH1113" s="2">
        <v>0.66666668653488159</v>
      </c>
      <c r="AI1113" s="2">
        <v>-0.21956524252891541</v>
      </c>
      <c r="AJ1113" s="2">
        <v>2.737391471862793</v>
      </c>
      <c r="AK1113" s="2">
        <v>1</v>
      </c>
      <c r="AL1113" s="2">
        <v>0</v>
      </c>
      <c r="AM1113" s="2">
        <v>0.15999999642372131</v>
      </c>
      <c r="AN1113" s="2">
        <v>111115</v>
      </c>
      <c r="AO1113">
        <v>0.66659784952799472</v>
      </c>
      <c r="AP1113">
        <v>1.0409162021742997E-3</v>
      </c>
      <c r="AQ1113">
        <v>297.33637847900388</v>
      </c>
      <c r="AR1113">
        <v>294.93040504455564</v>
      </c>
      <c r="AS1113">
        <v>240.19597119370155</v>
      </c>
      <c r="AT1113">
        <v>1.9849986085664861</v>
      </c>
      <c r="AU1113">
        <v>3.0286700216250519</v>
      </c>
      <c r="AV1113">
        <v>29.926909228901501</v>
      </c>
      <c r="AW1113">
        <v>11.71947743568861</v>
      </c>
      <c r="AX1113">
        <v>22.983391761779785</v>
      </c>
      <c r="AY1113">
        <v>2.8168885031111293</v>
      </c>
      <c r="AZ1113">
        <v>8.6681705735044051E-2</v>
      </c>
      <c r="BA1113">
        <v>1.8426327430308738</v>
      </c>
      <c r="BB1113">
        <v>0.9742557600802555</v>
      </c>
      <c r="BC1113">
        <v>5.4655669392914399E-2</v>
      </c>
      <c r="BD1113">
        <v>25.009155352641848</v>
      </c>
      <c r="BE1113">
        <v>0.63595984776144654</v>
      </c>
      <c r="BF1113">
        <v>62.323378931245799</v>
      </c>
      <c r="BG1113">
        <v>381.54309436866612</v>
      </c>
      <c r="BH1113">
        <v>1.2088626154186429E-2</v>
      </c>
    </row>
    <row r="1114" spans="1:60" x14ac:dyDescent="0.25">
      <c r="A1114" s="6" t="s">
        <v>554</v>
      </c>
      <c r="B1114" t="s">
        <v>1547</v>
      </c>
      <c r="C1114" s="6">
        <v>150312</v>
      </c>
      <c r="D1114" t="s">
        <v>1539</v>
      </c>
      <c r="F1114" s="2" t="s">
        <v>1550</v>
      </c>
      <c r="G1114" s="2">
        <v>1673.5000022239983</v>
      </c>
      <c r="H1114" s="2">
        <v>0</v>
      </c>
      <c r="I1114">
        <v>24.845848760454547</v>
      </c>
      <c r="J1114">
        <v>5.4393007038167816E-2</v>
      </c>
      <c r="K1114">
        <v>973.17058211651477</v>
      </c>
      <c r="L1114">
        <v>0.73227271590742415</v>
      </c>
      <c r="M1114">
        <v>1.3817743353676608</v>
      </c>
      <c r="N1114">
        <v>24.457469940185547</v>
      </c>
      <c r="O1114" s="2">
        <v>6</v>
      </c>
      <c r="P1114">
        <v>1.4200000166893005</v>
      </c>
      <c r="Q1114" s="2">
        <v>0</v>
      </c>
      <c r="R1114">
        <v>1.4200000166893005</v>
      </c>
      <c r="S1114" s="2">
        <v>23.057462692260742</v>
      </c>
      <c r="T1114" s="2">
        <v>24.457469940185547</v>
      </c>
      <c r="U1114" s="2">
        <v>23.080898284912109</v>
      </c>
      <c r="V1114" s="2">
        <v>1797.578369140625</v>
      </c>
      <c r="W1114" s="2">
        <v>1758.3797607421875</v>
      </c>
      <c r="X1114" s="2">
        <v>15.677449226379395</v>
      </c>
      <c r="Y1114" s="2">
        <v>16.757408142089844</v>
      </c>
      <c r="Z1114" s="2">
        <v>56.092594146728516</v>
      </c>
      <c r="AA1114" s="2">
        <v>59.956596374511719</v>
      </c>
      <c r="AB1114" s="2">
        <v>400.01617431640625</v>
      </c>
      <c r="AC1114" s="2">
        <v>1500.2149658203125</v>
      </c>
      <c r="AD1114" s="2">
        <v>2.4027930572628975E-2</v>
      </c>
      <c r="AE1114" s="2">
        <v>101.23869323730469</v>
      </c>
      <c r="AF1114" s="2">
        <v>-14.57991886138916</v>
      </c>
      <c r="AG1114" s="2">
        <v>-8.367445319890976E-2</v>
      </c>
      <c r="AH1114" s="2">
        <v>0.66666668653488159</v>
      </c>
      <c r="AI1114" s="2">
        <v>-0.21956524252891541</v>
      </c>
      <c r="AJ1114" s="2">
        <v>2.737391471862793</v>
      </c>
      <c r="AK1114" s="2">
        <v>1</v>
      </c>
      <c r="AL1114" s="2">
        <v>0</v>
      </c>
      <c r="AM1114" s="2">
        <v>0.15999999642372131</v>
      </c>
      <c r="AN1114" s="2">
        <v>111115</v>
      </c>
      <c r="AO1114">
        <v>0.66669362386067699</v>
      </c>
      <c r="AP1114">
        <v>7.3227271590742412E-4</v>
      </c>
      <c r="AQ1114">
        <v>297.60746994018552</v>
      </c>
      <c r="AR1114">
        <v>296.20746269226072</v>
      </c>
      <c r="AS1114">
        <v>240.03438916606319</v>
      </c>
      <c r="AT1114">
        <v>2.2757358067136351</v>
      </c>
      <c r="AU1114">
        <v>3.0782724377170063</v>
      </c>
      <c r="AV1114">
        <v>30.406086243147165</v>
      </c>
      <c r="AW1114">
        <v>13.648678101057321</v>
      </c>
      <c r="AX1114">
        <v>23.757466316223145</v>
      </c>
      <c r="AY1114">
        <v>2.951617654797472</v>
      </c>
      <c r="AZ1114">
        <v>5.2386351304559951E-2</v>
      </c>
      <c r="BA1114">
        <v>1.6964981023493455</v>
      </c>
      <c r="BB1114">
        <v>1.2551195524481265</v>
      </c>
      <c r="BC1114">
        <v>3.2916029712991179E-2</v>
      </c>
      <c r="BD1114">
        <v>98.522518030463061</v>
      </c>
      <c r="BE1114">
        <v>0.55344732909445749</v>
      </c>
      <c r="BF1114">
        <v>55.723910052777057</v>
      </c>
      <c r="BG1114">
        <v>1734.7587076207826</v>
      </c>
      <c r="BH1114">
        <v>7.9809822278472404E-3</v>
      </c>
    </row>
    <row r="1115" spans="1:60" x14ac:dyDescent="0.25">
      <c r="A1115" s="6" t="s">
        <v>554</v>
      </c>
      <c r="B1115" t="s">
        <v>1547</v>
      </c>
      <c r="C1115" s="6">
        <v>150312</v>
      </c>
      <c r="D1115" t="s">
        <v>1538</v>
      </c>
      <c r="F1115" s="2" t="s">
        <v>939</v>
      </c>
      <c r="G1115" s="2">
        <v>663.00000178813934</v>
      </c>
      <c r="H1115" s="2">
        <v>0</v>
      </c>
      <c r="I1115">
        <v>6.5936554124935736</v>
      </c>
      <c r="J1115">
        <v>8.9862987500361535E-2</v>
      </c>
      <c r="K1115">
        <v>259.46379859522909</v>
      </c>
      <c r="L1115">
        <v>1.0676496568318137</v>
      </c>
      <c r="M1115">
        <v>1.2477891887443955</v>
      </c>
      <c r="N1115">
        <v>24.286386489868164</v>
      </c>
      <c r="O1115" s="2">
        <v>6</v>
      </c>
      <c r="P1115">
        <v>1.4200000166893005</v>
      </c>
      <c r="Q1115" s="2">
        <v>0</v>
      </c>
      <c r="R1115">
        <v>1.4200000166893005</v>
      </c>
      <c r="S1115" s="2">
        <v>21.236896514892578</v>
      </c>
      <c r="T1115" s="2">
        <v>24.286386489868164</v>
      </c>
      <c r="U1115" s="2">
        <v>20.053560256958008</v>
      </c>
      <c r="V1115" s="2">
        <v>400.24496459960937</v>
      </c>
      <c r="W1115" s="2">
        <v>389.72927856445312</v>
      </c>
      <c r="X1115" s="2">
        <v>16.204952239990234</v>
      </c>
      <c r="Y1115" s="2">
        <v>17.778114318847656</v>
      </c>
      <c r="Z1115" s="2">
        <v>64.754096984863281</v>
      </c>
      <c r="AA1115" s="2">
        <v>71.040367126464844</v>
      </c>
      <c r="AB1115" s="2">
        <v>399.95962524414062</v>
      </c>
      <c r="AC1115" s="2">
        <v>1499.527099609375</v>
      </c>
      <c r="AD1115" s="2">
        <v>0.13315227627754211</v>
      </c>
      <c r="AE1115" s="2">
        <v>101.19732666015625</v>
      </c>
      <c r="AF1115" s="2">
        <v>3.4293620586395264</v>
      </c>
      <c r="AG1115" s="2">
        <v>-6.0513991862535477E-2</v>
      </c>
      <c r="AH1115" s="2">
        <v>0.66666668653488159</v>
      </c>
      <c r="AI1115" s="2">
        <v>-0.21956524252891541</v>
      </c>
      <c r="AJ1115" s="2">
        <v>2.737391471862793</v>
      </c>
      <c r="AK1115" s="2">
        <v>1</v>
      </c>
      <c r="AL1115" s="2">
        <v>0</v>
      </c>
      <c r="AM1115" s="2">
        <v>0.15999999642372131</v>
      </c>
      <c r="AN1115" s="2">
        <v>111115</v>
      </c>
      <c r="AO1115">
        <v>0.66659937540690095</v>
      </c>
      <c r="AP1115">
        <v>1.0676496568318137E-3</v>
      </c>
      <c r="AQ1115">
        <v>297.43638648986814</v>
      </c>
      <c r="AR1115">
        <v>294.38689651489256</v>
      </c>
      <c r="AS1115">
        <v>239.92433057477319</v>
      </c>
      <c r="AT1115">
        <v>1.8830318417360783</v>
      </c>
      <c r="AU1115">
        <v>3.0468868308704229</v>
      </c>
      <c r="AV1115">
        <v>30.108372735008754</v>
      </c>
      <c r="AW1115">
        <v>12.330258416161097</v>
      </c>
      <c r="AX1115">
        <v>22.761641502380371</v>
      </c>
      <c r="AY1115">
        <v>2.7792977573293753</v>
      </c>
      <c r="AZ1115">
        <v>8.4514584035886853E-2</v>
      </c>
      <c r="BA1115">
        <v>1.7990976421260274</v>
      </c>
      <c r="BB1115">
        <v>0.98020011520334793</v>
      </c>
      <c r="BC1115">
        <v>5.3277436179997945E-2</v>
      </c>
      <c r="BD1115">
        <v>26.257042782926391</v>
      </c>
      <c r="BE1115">
        <v>0.66575392937104971</v>
      </c>
      <c r="BF1115">
        <v>60.5396776838259</v>
      </c>
      <c r="BG1115">
        <v>383.46066257695486</v>
      </c>
      <c r="BH1115">
        <v>1.0409875441929221E-2</v>
      </c>
    </row>
    <row r="1116" spans="1:60" x14ac:dyDescent="0.25">
      <c r="A1116" s="6" t="s">
        <v>554</v>
      </c>
      <c r="B1116" t="s">
        <v>1547</v>
      </c>
      <c r="C1116" s="6">
        <v>150312</v>
      </c>
      <c r="D1116" t="s">
        <v>1538</v>
      </c>
      <c r="F1116" s="2" t="s">
        <v>1548</v>
      </c>
      <c r="G1116" s="2">
        <v>1045.5000019110739</v>
      </c>
      <c r="H1116" s="2">
        <v>0</v>
      </c>
      <c r="I1116">
        <v>22.727567780225989</v>
      </c>
      <c r="J1116">
        <v>0.10771320847194592</v>
      </c>
      <c r="K1116">
        <v>1368.6777380382039</v>
      </c>
      <c r="L1116">
        <v>1.3167789774705971</v>
      </c>
      <c r="M1116">
        <v>1.2975710963940013</v>
      </c>
      <c r="N1116">
        <v>25.064346313476563</v>
      </c>
      <c r="O1116" s="2">
        <v>6</v>
      </c>
      <c r="P1116">
        <v>1.4200000166893005</v>
      </c>
      <c r="Q1116" s="2">
        <v>0</v>
      </c>
      <c r="R1116">
        <v>1.4200000166893005</v>
      </c>
      <c r="S1116" s="2">
        <v>22.176385879516602</v>
      </c>
      <c r="T1116" s="2">
        <v>25.064346313476563</v>
      </c>
      <c r="U1116" s="2">
        <v>21.041069030761719</v>
      </c>
      <c r="V1116" s="2">
        <v>1798.376220703125</v>
      </c>
      <c r="W1116" s="2">
        <v>1760.800048828125</v>
      </c>
      <c r="X1116" s="2">
        <v>16.779806137084961</v>
      </c>
      <c r="Y1116" s="2">
        <v>18.718360900878906</v>
      </c>
      <c r="Z1116" s="2">
        <v>63.311805725097656</v>
      </c>
      <c r="AA1116" s="2">
        <v>70.62615966796875</v>
      </c>
      <c r="AB1116" s="2">
        <v>399.92608642578125</v>
      </c>
      <c r="AC1116" s="2">
        <v>1501.46044921875</v>
      </c>
      <c r="AD1116" s="2">
        <v>6.0068316757678986E-2</v>
      </c>
      <c r="AE1116" s="2">
        <v>101.20143890380859</v>
      </c>
      <c r="AF1116" s="2">
        <v>-8.9745931625366211</v>
      </c>
      <c r="AG1116" s="2">
        <v>-7.7318497002124786E-2</v>
      </c>
      <c r="AH1116" s="2">
        <v>1</v>
      </c>
      <c r="AI1116" s="2">
        <v>-0.21956524252891541</v>
      </c>
      <c r="AJ1116" s="2">
        <v>2.737391471862793</v>
      </c>
      <c r="AK1116" s="2">
        <v>1</v>
      </c>
      <c r="AL1116" s="2">
        <v>0</v>
      </c>
      <c r="AM1116" s="2">
        <v>0.15999999642372131</v>
      </c>
      <c r="AN1116" s="2">
        <v>111115</v>
      </c>
      <c r="AO1116">
        <v>0.66654347737630204</v>
      </c>
      <c r="AP1116">
        <v>1.3167789774705971E-3</v>
      </c>
      <c r="AQ1116">
        <v>298.21434631347654</v>
      </c>
      <c r="AR1116">
        <v>295.32638587951658</v>
      </c>
      <c r="AS1116">
        <v>240.233666505359</v>
      </c>
      <c r="AT1116">
        <v>1.7725901633530161</v>
      </c>
      <c r="AU1116">
        <v>3.1918961534837376</v>
      </c>
      <c r="AV1116">
        <v>31.540027375674146</v>
      </c>
      <c r="AW1116">
        <v>12.82166647479524</v>
      </c>
      <c r="AX1116">
        <v>23.620366096496582</v>
      </c>
      <c r="AY1116">
        <v>2.9273524162534534</v>
      </c>
      <c r="AZ1116">
        <v>0.10011876267659954</v>
      </c>
      <c r="BA1116">
        <v>1.8943250570897363</v>
      </c>
      <c r="BB1116">
        <v>1.0330273591637171</v>
      </c>
      <c r="BC1116">
        <v>6.3214926512073694E-2</v>
      </c>
      <c r="BD1116">
        <v>138.51215648507625</v>
      </c>
      <c r="BE1116">
        <v>0.77730446392769448</v>
      </c>
      <c r="BF1116">
        <v>61.240170682417997</v>
      </c>
      <c r="BG1116">
        <v>1739.1928543614376</v>
      </c>
      <c r="BH1116">
        <v>8.0027935175037944E-3</v>
      </c>
    </row>
    <row r="1117" spans="1:60" x14ac:dyDescent="0.25">
      <c r="A1117" s="6" t="s">
        <v>554</v>
      </c>
      <c r="B1117" t="s">
        <v>1547</v>
      </c>
      <c r="C1117" s="6">
        <v>150312</v>
      </c>
      <c r="D1117" t="s">
        <v>1540</v>
      </c>
      <c r="F1117" s="2" t="s">
        <v>1551</v>
      </c>
      <c r="G1117" s="2">
        <v>2280.0000021010637</v>
      </c>
      <c r="H1117" s="2">
        <v>0</v>
      </c>
      <c r="I1117">
        <v>7.9744861688204871</v>
      </c>
      <c r="J1117">
        <v>0.10570909734328725</v>
      </c>
      <c r="K1117">
        <v>252.09090693057996</v>
      </c>
      <c r="L1117">
        <v>1.3725799438741859</v>
      </c>
      <c r="M1117">
        <v>1.3776715926175103</v>
      </c>
      <c r="N1117">
        <v>25.087642669677734</v>
      </c>
      <c r="O1117" s="2">
        <v>6</v>
      </c>
      <c r="P1117">
        <v>1.4200000166893005</v>
      </c>
      <c r="Q1117" s="2">
        <v>0</v>
      </c>
      <c r="R1117">
        <v>1.4200000166893005</v>
      </c>
      <c r="S1117" s="2">
        <v>23.313163757324219</v>
      </c>
      <c r="T1117" s="2">
        <v>25.087642669677734</v>
      </c>
      <c r="U1117" s="2">
        <v>23.058235168457031</v>
      </c>
      <c r="V1117" s="2">
        <v>400.31332397460937</v>
      </c>
      <c r="W1117" s="2">
        <v>387.5533447265625</v>
      </c>
      <c r="X1117" s="2">
        <v>15.938788414001465</v>
      </c>
      <c r="Y1117" s="2">
        <v>17.960731506347656</v>
      </c>
      <c r="Z1117" s="2">
        <v>56.163486480712891</v>
      </c>
      <c r="AA1117" s="2">
        <v>63.288200378417969</v>
      </c>
      <c r="AB1117" s="2">
        <v>399.98971557617187</v>
      </c>
      <c r="AC1117" s="2">
        <v>1500.299072265625</v>
      </c>
      <c r="AD1117" s="2">
        <v>0.25229266285896301</v>
      </c>
      <c r="AE1117" s="2">
        <v>101.25747680664062</v>
      </c>
      <c r="AF1117" s="2">
        <v>1.9984304904937744</v>
      </c>
      <c r="AG1117" s="2">
        <v>-0.10540716350078583</v>
      </c>
      <c r="AH1117" s="2">
        <v>1</v>
      </c>
      <c r="AI1117" s="2">
        <v>-0.21956524252891541</v>
      </c>
      <c r="AJ1117" s="2">
        <v>2.737391471862793</v>
      </c>
      <c r="AK1117" s="2">
        <v>1</v>
      </c>
      <c r="AL1117" s="2">
        <v>0</v>
      </c>
      <c r="AM1117" s="2">
        <v>0.15999999642372131</v>
      </c>
      <c r="AN1117" s="2">
        <v>111115</v>
      </c>
      <c r="AO1117">
        <v>0.66664952596028637</v>
      </c>
      <c r="AP1117">
        <v>1.3725799438741859E-3</v>
      </c>
      <c r="AQ1117">
        <v>298.23764266967771</v>
      </c>
      <c r="AR1117">
        <v>296.4631637573242</v>
      </c>
      <c r="AS1117">
        <v>240.0478461970124</v>
      </c>
      <c r="AT1117">
        <v>1.888358479788965</v>
      </c>
      <c r="AU1117">
        <v>3.1963299465518076</v>
      </c>
      <c r="AV1117">
        <v>31.566359812179194</v>
      </c>
      <c r="AW1117">
        <v>13.605628305831537</v>
      </c>
      <c r="AX1117">
        <v>24.200403213500977</v>
      </c>
      <c r="AY1117">
        <v>3.0312189217677585</v>
      </c>
      <c r="AZ1117">
        <v>9.8385018881438385E-2</v>
      </c>
      <c r="BA1117">
        <v>1.8186583539342973</v>
      </c>
      <c r="BB1117">
        <v>1.2125605678334612</v>
      </c>
      <c r="BC1117">
        <v>6.2109229253731295E-2</v>
      </c>
      <c r="BD1117">
        <v>25.526089161688201</v>
      </c>
      <c r="BE1117">
        <v>0.65046763332269064</v>
      </c>
      <c r="BF1117">
        <v>58.866015340504759</v>
      </c>
      <c r="BG1117">
        <v>379.97196711995701</v>
      </c>
      <c r="BH1117">
        <v>1.2354233095259686E-2</v>
      </c>
    </row>
    <row r="1118" spans="1:60" x14ac:dyDescent="0.25">
      <c r="A1118" s="6" t="s">
        <v>554</v>
      </c>
      <c r="B1118" t="s">
        <v>1547</v>
      </c>
      <c r="C1118" s="6">
        <v>150312</v>
      </c>
      <c r="D1118" t="s">
        <v>1540</v>
      </c>
      <c r="F1118" s="2" t="s">
        <v>1552</v>
      </c>
      <c r="G1118" s="2">
        <v>2533.000002168119</v>
      </c>
      <c r="H1118" s="2">
        <v>0</v>
      </c>
      <c r="I1118">
        <v>20.935199890118145</v>
      </c>
      <c r="J1118">
        <v>0.13429929541753927</v>
      </c>
      <c r="K1118">
        <v>1459.7643292938287</v>
      </c>
      <c r="L1118">
        <v>1.6231813638321877</v>
      </c>
      <c r="M1118">
        <v>1.3062088429693004</v>
      </c>
      <c r="N1118">
        <v>25.015583038330078</v>
      </c>
      <c r="O1118" s="2">
        <v>6</v>
      </c>
      <c r="P1118">
        <v>1.4200000166893005</v>
      </c>
      <c r="Q1118" s="2">
        <v>0</v>
      </c>
      <c r="R1118">
        <v>1.4200000166893005</v>
      </c>
      <c r="S1118" s="2">
        <v>23.320209503173828</v>
      </c>
      <c r="T1118" s="2">
        <v>25.015583038330078</v>
      </c>
      <c r="U1118" s="2">
        <v>23.046989440917969</v>
      </c>
      <c r="V1118" s="2">
        <v>1798.7548828125</v>
      </c>
      <c r="W1118" s="2">
        <v>1763.06298828125</v>
      </c>
      <c r="X1118" s="2">
        <v>16.14042854309082</v>
      </c>
      <c r="Y1118" s="2">
        <v>18.52984619140625</v>
      </c>
      <c r="Z1118" s="2">
        <v>56.854011535644531</v>
      </c>
      <c r="AA1118" s="2">
        <v>65.270645141601562</v>
      </c>
      <c r="AB1118" s="2">
        <v>400.0399169921875</v>
      </c>
      <c r="AC1118" s="2">
        <v>1500.0240478515625</v>
      </c>
      <c r="AD1118" s="2">
        <v>0.14416778087615967</v>
      </c>
      <c r="AE1118" s="2">
        <v>101.26495361328125</v>
      </c>
      <c r="AF1118" s="2">
        <v>-14.09058952331543</v>
      </c>
      <c r="AG1118" s="2">
        <v>-0.12171890586614609</v>
      </c>
      <c r="AH1118" s="2">
        <v>0.66666668653488159</v>
      </c>
      <c r="AI1118" s="2">
        <v>-0.21956524252891541</v>
      </c>
      <c r="AJ1118" s="2">
        <v>2.737391471862793</v>
      </c>
      <c r="AK1118" s="2">
        <v>1</v>
      </c>
      <c r="AL1118" s="2">
        <v>0</v>
      </c>
      <c r="AM1118" s="2">
        <v>0.15999999642372131</v>
      </c>
      <c r="AN1118" s="2">
        <v>111115</v>
      </c>
      <c r="AO1118">
        <v>0.66673319498697903</v>
      </c>
      <c r="AP1118">
        <v>1.6231813638321877E-3</v>
      </c>
      <c r="AQ1118">
        <v>298.16558303833006</v>
      </c>
      <c r="AR1118">
        <v>296.47020950317381</v>
      </c>
      <c r="AS1118">
        <v>240.00384229174597</v>
      </c>
      <c r="AT1118">
        <v>1.7677890034432002</v>
      </c>
      <c r="AU1118">
        <v>3.1826328580032905</v>
      </c>
      <c r="AV1118">
        <v>31.428769228072575</v>
      </c>
      <c r="AW1118">
        <v>12.898923036666325</v>
      </c>
      <c r="AX1118">
        <v>24.167896270751953</v>
      </c>
      <c r="AY1118">
        <v>3.0253138678420015</v>
      </c>
      <c r="AZ1118">
        <v>0.12269515932279992</v>
      </c>
      <c r="BA1118">
        <v>1.8764240150339901</v>
      </c>
      <c r="BB1118">
        <v>1.1488898528080114</v>
      </c>
      <c r="BC1118">
        <v>7.7648930559443843E-2</v>
      </c>
      <c r="BD1118">
        <v>147.82296709226219</v>
      </c>
      <c r="BE1118">
        <v>0.8279706051324367</v>
      </c>
      <c r="BF1118">
        <v>61.543837921732212</v>
      </c>
      <c r="BG1118">
        <v>1743.1598055210463</v>
      </c>
      <c r="BH1118">
        <v>7.3913621964876181E-3</v>
      </c>
    </row>
    <row r="1119" spans="1:60" x14ac:dyDescent="0.25">
      <c r="A1119" s="6" t="s">
        <v>554</v>
      </c>
      <c r="B1119" t="s">
        <v>1547</v>
      </c>
      <c r="C1119" s="6">
        <v>150312</v>
      </c>
      <c r="D1119" t="s">
        <v>1542</v>
      </c>
      <c r="F1119" s="2" t="s">
        <v>1555</v>
      </c>
      <c r="G1119" s="2">
        <v>3371.5000021569431</v>
      </c>
      <c r="H1119" s="2">
        <v>0</v>
      </c>
      <c r="I1119">
        <v>5.2810051556435118</v>
      </c>
      <c r="J1119">
        <v>7.2188357877432746E-2</v>
      </c>
      <c r="K1119">
        <v>258.22348076771226</v>
      </c>
      <c r="L1119">
        <v>1.053947830645853</v>
      </c>
      <c r="M1119">
        <v>1.515847976211121</v>
      </c>
      <c r="N1119">
        <v>25.380077362060547</v>
      </c>
      <c r="O1119" s="2">
        <v>6</v>
      </c>
      <c r="P1119">
        <v>1.4200000166893005</v>
      </c>
      <c r="Q1119" s="2">
        <v>0</v>
      </c>
      <c r="R1119">
        <v>1.4200000166893005</v>
      </c>
      <c r="S1119" s="2">
        <v>24.024158477783203</v>
      </c>
      <c r="T1119" s="2">
        <v>25.380077362060547</v>
      </c>
      <c r="U1119" s="2">
        <v>24.064376831054687</v>
      </c>
      <c r="V1119" s="2">
        <v>399.63949584960937</v>
      </c>
      <c r="W1119" s="2">
        <v>388.2474365234375</v>
      </c>
      <c r="X1119" s="2">
        <v>15.069724082946777</v>
      </c>
      <c r="Y1119" s="2">
        <v>17.143606185913086</v>
      </c>
      <c r="Z1119" s="2">
        <v>50.895465850830078</v>
      </c>
      <c r="AA1119" s="2">
        <v>57.899654388427734</v>
      </c>
      <c r="AB1119" s="2">
        <v>299.69284057617187</v>
      </c>
      <c r="AC1119" s="2">
        <v>1500.6290283203125</v>
      </c>
      <c r="AD1119" s="2">
        <v>7.6087333261966705E-2</v>
      </c>
      <c r="AE1119" s="2">
        <v>101.29712677001953</v>
      </c>
      <c r="AF1119" s="2">
        <v>1.6248359680175781</v>
      </c>
      <c r="AG1119" s="2">
        <v>-9.8930381238460541E-2</v>
      </c>
      <c r="AH1119" s="2">
        <v>1</v>
      </c>
      <c r="AI1119" s="2">
        <v>-0.21956524252891541</v>
      </c>
      <c r="AJ1119" s="2">
        <v>2.737391471862793</v>
      </c>
      <c r="AK1119" s="2">
        <v>1</v>
      </c>
      <c r="AL1119" s="2">
        <v>0</v>
      </c>
      <c r="AM1119" s="2">
        <v>0.15999999642372131</v>
      </c>
      <c r="AN1119" s="2">
        <v>111115</v>
      </c>
      <c r="AO1119">
        <v>0.49948806762695308</v>
      </c>
      <c r="AP1119">
        <v>1.0539478306458531E-3</v>
      </c>
      <c r="AQ1119">
        <v>298.53007736206052</v>
      </c>
      <c r="AR1119">
        <v>297.17415847778318</v>
      </c>
      <c r="AS1119">
        <v>240.10063916458239</v>
      </c>
      <c r="AT1119">
        <v>2.1098447350228886</v>
      </c>
      <c r="AU1119">
        <v>3.2524460253208498</v>
      </c>
      <c r="AV1119">
        <v>32.107979061489651</v>
      </c>
      <c r="AW1119">
        <v>14.964372875576565</v>
      </c>
      <c r="AX1119">
        <v>24.702117919921875</v>
      </c>
      <c r="AY1119">
        <v>3.1236445134347193</v>
      </c>
      <c r="AZ1119">
        <v>6.8696064878867202E-2</v>
      </c>
      <c r="BA1119">
        <v>1.7365980491097288</v>
      </c>
      <c r="BB1119">
        <v>1.3870464643249905</v>
      </c>
      <c r="BC1119">
        <v>4.3235713245274802E-2</v>
      </c>
      <c r="BD1119">
        <v>26.157296666322651</v>
      </c>
      <c r="BE1119">
        <v>0.66510028522010334</v>
      </c>
      <c r="BF1119">
        <v>54.528531446106363</v>
      </c>
      <c r="BG1119">
        <v>383.22676266686904</v>
      </c>
      <c r="BH1119">
        <v>7.5142313572415962E-3</v>
      </c>
    </row>
    <row r="1120" spans="1:60" x14ac:dyDescent="0.25">
      <c r="A1120" s="6" t="s">
        <v>554</v>
      </c>
      <c r="B1120" t="s">
        <v>1547</v>
      </c>
      <c r="C1120" s="6">
        <v>150312</v>
      </c>
      <c r="D1120" t="s">
        <v>1542</v>
      </c>
      <c r="F1120" s="2" t="s">
        <v>1556</v>
      </c>
      <c r="G1120" s="2">
        <v>3598.5000022016466</v>
      </c>
      <c r="H1120" s="2">
        <v>0</v>
      </c>
      <c r="I1120">
        <v>17.261359165446176</v>
      </c>
      <c r="J1120">
        <v>5.6633063258794948E-2</v>
      </c>
      <c r="K1120">
        <v>1221.0428134624274</v>
      </c>
      <c r="L1120">
        <v>0.86874318397976458</v>
      </c>
      <c r="M1120">
        <v>1.5761168018699996</v>
      </c>
      <c r="N1120">
        <v>25.512800216674805</v>
      </c>
      <c r="O1120" s="2">
        <v>6</v>
      </c>
      <c r="P1120">
        <v>1.4200000166893005</v>
      </c>
      <c r="Q1120" s="2">
        <v>0</v>
      </c>
      <c r="R1120">
        <v>1.4200000166893005</v>
      </c>
      <c r="S1120" s="2">
        <v>24.077913284301758</v>
      </c>
      <c r="T1120" s="2">
        <v>25.512800216674805</v>
      </c>
      <c r="U1120" s="2">
        <v>24.072895050048828</v>
      </c>
      <c r="V1120" s="2">
        <v>1800.860595703125</v>
      </c>
      <c r="W1120" s="2">
        <v>1763.238525390625</v>
      </c>
      <c r="X1120" s="2">
        <v>15.093117713928223</v>
      </c>
      <c r="Y1120" s="2">
        <v>16.803033828735352</v>
      </c>
      <c r="Z1120" s="2">
        <v>50.809654235839844</v>
      </c>
      <c r="AA1120" s="2">
        <v>56.565937042236328</v>
      </c>
      <c r="AB1120" s="2">
        <v>299.71493530273437</v>
      </c>
      <c r="AC1120" s="2">
        <v>1500.5592041015625</v>
      </c>
      <c r="AD1120" s="2">
        <v>1.9021816551685333E-2</v>
      </c>
      <c r="AE1120" s="2">
        <v>101.2960205078125</v>
      </c>
      <c r="AF1120" s="2">
        <v>-15.183757781982422</v>
      </c>
      <c r="AG1120" s="2">
        <v>-9.0326331555843353E-2</v>
      </c>
      <c r="AH1120" s="2">
        <v>0.66666668653488159</v>
      </c>
      <c r="AI1120" s="2">
        <v>-0.21956524252891541</v>
      </c>
      <c r="AJ1120" s="2">
        <v>2.737391471862793</v>
      </c>
      <c r="AK1120" s="2">
        <v>1</v>
      </c>
      <c r="AL1120" s="2">
        <v>0</v>
      </c>
      <c r="AM1120" s="2">
        <v>0.15999999642372131</v>
      </c>
      <c r="AN1120" s="2">
        <v>111115</v>
      </c>
      <c r="AO1120">
        <v>0.49952489217122392</v>
      </c>
      <c r="AP1120">
        <v>8.6874318397976453E-4</v>
      </c>
      <c r="AQ1120">
        <v>298.66280021667478</v>
      </c>
      <c r="AR1120">
        <v>297.22791328430174</v>
      </c>
      <c r="AS1120">
        <v>240.0894672898321</v>
      </c>
      <c r="AT1120">
        <v>2.1951969411091783</v>
      </c>
      <c r="AU1120">
        <v>3.2781972611790429</v>
      </c>
      <c r="AV1120">
        <v>32.362547361139526</v>
      </c>
      <c r="AW1120">
        <v>15.559513532404175</v>
      </c>
      <c r="AX1120">
        <v>24.795356750488281</v>
      </c>
      <c r="AY1120">
        <v>3.1410896614149504</v>
      </c>
      <c r="AZ1120">
        <v>5.4461024789910446E-2</v>
      </c>
      <c r="BA1120">
        <v>1.7020804593090433</v>
      </c>
      <c r="BB1120">
        <v>1.4390092021059071</v>
      </c>
      <c r="BC1120">
        <v>3.4226840591478229E-2</v>
      </c>
      <c r="BD1120">
        <v>123.68677787340712</v>
      </c>
      <c r="BE1120">
        <v>0.69250007635349253</v>
      </c>
      <c r="BF1120">
        <v>52.59996546194516</v>
      </c>
      <c r="BG1120">
        <v>1746.8280784895874</v>
      </c>
      <c r="BH1120">
        <v>5.1976889260548454E-3</v>
      </c>
    </row>
    <row r="1121" spans="1:60" x14ac:dyDescent="0.25">
      <c r="A1121" s="6" t="s">
        <v>554</v>
      </c>
      <c r="B1121" t="s">
        <v>1547</v>
      </c>
      <c r="C1121" s="6">
        <v>150312</v>
      </c>
      <c r="D1121" t="s">
        <v>1541</v>
      </c>
      <c r="F1121" s="2" t="s">
        <v>1553</v>
      </c>
      <c r="G1121" s="2">
        <v>2838.5000021792948</v>
      </c>
      <c r="H1121" s="2">
        <v>0</v>
      </c>
      <c r="I1121">
        <v>10.951307066284489</v>
      </c>
      <c r="J1121">
        <v>0.15406491216304263</v>
      </c>
      <c r="K1121">
        <v>252.17766129958045</v>
      </c>
      <c r="L1121">
        <v>1.7461366993148917</v>
      </c>
      <c r="M1121">
        <v>1.241777150298814</v>
      </c>
      <c r="N1121">
        <v>24.380830764770508</v>
      </c>
      <c r="O1121" s="2">
        <v>6</v>
      </c>
      <c r="P1121">
        <v>1.4200000166893005</v>
      </c>
      <c r="Q1121" s="2">
        <v>0</v>
      </c>
      <c r="R1121">
        <v>1.4200000166893005</v>
      </c>
      <c r="S1121" s="2">
        <v>23.145635604858398</v>
      </c>
      <c r="T1121" s="2">
        <v>24.380830764770508</v>
      </c>
      <c r="U1121" s="2">
        <v>23.056110382080078</v>
      </c>
      <c r="V1121" s="2">
        <v>400.197021484375</v>
      </c>
      <c r="W1121" s="2">
        <v>382.76712036132812</v>
      </c>
      <c r="X1121" s="2">
        <v>15.420883178710938</v>
      </c>
      <c r="Y1121" s="2">
        <v>17.993019104003906</v>
      </c>
      <c r="Z1121" s="2">
        <v>54.905616760253906</v>
      </c>
      <c r="AA1121" s="2">
        <v>64.063636779785156</v>
      </c>
      <c r="AB1121" s="2">
        <v>399.99093627929687</v>
      </c>
      <c r="AC1121" s="2">
        <v>1500.069580078125</v>
      </c>
      <c r="AD1121" s="2">
        <v>0.21525017917156219</v>
      </c>
      <c r="AE1121" s="2">
        <v>101.28377532958984</v>
      </c>
      <c r="AF1121" s="2">
        <v>2.0716099739074707</v>
      </c>
      <c r="AG1121" s="2">
        <v>-0.11891681700944901</v>
      </c>
      <c r="AH1121" s="2">
        <v>0.66666668653488159</v>
      </c>
      <c r="AI1121" s="2">
        <v>-0.21956524252891541</v>
      </c>
      <c r="AJ1121" s="2">
        <v>2.737391471862793</v>
      </c>
      <c r="AK1121" s="2">
        <v>1</v>
      </c>
      <c r="AL1121" s="2">
        <v>0</v>
      </c>
      <c r="AM1121" s="2">
        <v>0.15999999642372131</v>
      </c>
      <c r="AN1121" s="2">
        <v>111115</v>
      </c>
      <c r="AO1121">
        <v>0.66665156046549467</v>
      </c>
      <c r="AP1121">
        <v>1.7461366993148917E-3</v>
      </c>
      <c r="AQ1121">
        <v>297.53083076477049</v>
      </c>
      <c r="AR1121">
        <v>296.29563560485838</v>
      </c>
      <c r="AS1121">
        <v>240.01112744783313</v>
      </c>
      <c r="AT1121">
        <v>1.7675822365325158</v>
      </c>
      <c r="AU1121">
        <v>3.0641780547297635</v>
      </c>
      <c r="AV1121">
        <v>30.25339492686318</v>
      </c>
      <c r="AW1121">
        <v>12.260375822859274</v>
      </c>
      <c r="AX1121">
        <v>23.763233184814453</v>
      </c>
      <c r="AY1121">
        <v>2.9526421707065253</v>
      </c>
      <c r="AZ1121">
        <v>0.13898548518088374</v>
      </c>
      <c r="BA1121">
        <v>1.8224009044309495</v>
      </c>
      <c r="BB1121">
        <v>1.1302412662755759</v>
      </c>
      <c r="BC1121">
        <v>8.8105558761005884E-2</v>
      </c>
      <c r="BD1121">
        <v>25.541505590208111</v>
      </c>
      <c r="BE1121">
        <v>0.65882790836769733</v>
      </c>
      <c r="BF1121">
        <v>62.537187141635933</v>
      </c>
      <c r="BG1121">
        <v>372.35566658264912</v>
      </c>
      <c r="BH1121">
        <v>1.839273578767301E-2</v>
      </c>
    </row>
    <row r="1122" spans="1:60" x14ac:dyDescent="0.25">
      <c r="A1122" s="6" t="s">
        <v>554</v>
      </c>
      <c r="B1122" t="s">
        <v>1547</v>
      </c>
      <c r="C1122" s="6">
        <v>150312</v>
      </c>
      <c r="D1122" t="s">
        <v>1541</v>
      </c>
      <c r="F1122" s="2" t="s">
        <v>1554</v>
      </c>
      <c r="G1122" s="2">
        <v>3049.5000020451844</v>
      </c>
      <c r="H1122" s="2">
        <v>0</v>
      </c>
      <c r="I1122">
        <v>23.165928990961479</v>
      </c>
      <c r="J1122">
        <v>0.1528267272459444</v>
      </c>
      <c r="K1122">
        <v>1462.5399480849044</v>
      </c>
      <c r="L1122">
        <v>1.7610375190728156</v>
      </c>
      <c r="M1122">
        <v>1.2621332620769252</v>
      </c>
      <c r="N1122">
        <v>24.245864868164063</v>
      </c>
      <c r="O1122" s="2">
        <v>6</v>
      </c>
      <c r="P1122">
        <v>1.4200000166893005</v>
      </c>
      <c r="Q1122" s="2">
        <v>0</v>
      </c>
      <c r="R1122">
        <v>1.4200000166893005</v>
      </c>
      <c r="S1122" s="2">
        <v>23.081489562988281</v>
      </c>
      <c r="T1122" s="2">
        <v>24.245864868164063</v>
      </c>
      <c r="U1122" s="2">
        <v>23.0606689453125</v>
      </c>
      <c r="V1122" s="2">
        <v>1799.262451171875</v>
      </c>
      <c r="W1122" s="2">
        <v>1759.8660888671875</v>
      </c>
      <c r="X1122" s="2">
        <v>14.951024055480957</v>
      </c>
      <c r="Y1122" s="2">
        <v>17.546144485473633</v>
      </c>
      <c r="Z1122" s="2">
        <v>53.446250915527344</v>
      </c>
      <c r="AA1122" s="2">
        <v>62.723171234130859</v>
      </c>
      <c r="AB1122" s="2">
        <v>400.01336669921875</v>
      </c>
      <c r="AC1122" s="2">
        <v>1501.0032958984375</v>
      </c>
      <c r="AD1122" s="2">
        <v>3.4038785845041275E-2</v>
      </c>
      <c r="AE1122" s="2">
        <v>101.29637908935547</v>
      </c>
      <c r="AF1122" s="2">
        <v>-15.003841400146484</v>
      </c>
      <c r="AG1122" s="2">
        <v>-0.11781589686870575</v>
      </c>
      <c r="AH1122" s="2">
        <v>0.66666668653488159</v>
      </c>
      <c r="AI1122" s="2">
        <v>-0.21956524252891541</v>
      </c>
      <c r="AJ1122" s="2">
        <v>2.737391471862793</v>
      </c>
      <c r="AK1122" s="2">
        <v>1</v>
      </c>
      <c r="AL1122" s="2">
        <v>0</v>
      </c>
      <c r="AM1122" s="2">
        <v>0.15999999642372131</v>
      </c>
      <c r="AN1122" s="2">
        <v>111115</v>
      </c>
      <c r="AO1122">
        <v>0.66668894449869787</v>
      </c>
      <c r="AP1122">
        <v>1.7610375190728156E-3</v>
      </c>
      <c r="AQ1122">
        <v>297.39586486816404</v>
      </c>
      <c r="AR1122">
        <v>296.23148956298826</v>
      </c>
      <c r="AS1122">
        <v>240.1605219757439</v>
      </c>
      <c r="AT1122">
        <v>1.7715144984776434</v>
      </c>
      <c r="AU1122">
        <v>3.0394941654340664</v>
      </c>
      <c r="AV1122">
        <v>30.005950782829764</v>
      </c>
      <c r="AW1122">
        <v>12.459806297356131</v>
      </c>
      <c r="AX1122">
        <v>23.663677215576172</v>
      </c>
      <c r="AY1122">
        <v>2.9349990895746045</v>
      </c>
      <c r="AZ1122">
        <v>0.13797702517242225</v>
      </c>
      <c r="BA1122">
        <v>1.7773609033571411</v>
      </c>
      <c r="BB1122">
        <v>1.1576381862174634</v>
      </c>
      <c r="BC1122">
        <v>8.7457220844843434E-2</v>
      </c>
      <c r="BD1122">
        <v>148.15000101453472</v>
      </c>
      <c r="BE1122">
        <v>0.83105183816930661</v>
      </c>
      <c r="BF1122">
        <v>61.597287296442119</v>
      </c>
      <c r="BG1122">
        <v>1737.8421425501215</v>
      </c>
      <c r="BH1122">
        <v>8.2110932207645933E-3</v>
      </c>
    </row>
    <row r="1123" spans="1:60" x14ac:dyDescent="0.25">
      <c r="A1123" s="6" t="s">
        <v>554</v>
      </c>
      <c r="B1123" t="s">
        <v>1547</v>
      </c>
      <c r="C1123" s="6">
        <v>150312</v>
      </c>
      <c r="D1123" t="s">
        <v>1543</v>
      </c>
      <c r="F1123" s="2" t="s">
        <v>1557</v>
      </c>
      <c r="G1123" s="2">
        <v>3843.0000021234155</v>
      </c>
      <c r="H1123" s="2">
        <v>0</v>
      </c>
      <c r="I1123">
        <v>11.361327635404901</v>
      </c>
      <c r="J1123">
        <v>0.17005251363149898</v>
      </c>
      <c r="K1123">
        <v>251.60649343163678</v>
      </c>
      <c r="L1123">
        <v>2.1090959969717979</v>
      </c>
      <c r="M1123">
        <v>1.3698678661929049</v>
      </c>
      <c r="N1123">
        <v>25.880462646484375</v>
      </c>
      <c r="O1123" s="2">
        <v>6</v>
      </c>
      <c r="P1123">
        <v>1.4200000166893005</v>
      </c>
      <c r="Q1123" s="2">
        <v>0</v>
      </c>
      <c r="R1123">
        <v>1.4200000166893005</v>
      </c>
      <c r="S1123" s="2">
        <v>24.232446670532227</v>
      </c>
      <c r="T1123" s="2">
        <v>25.880462646484375</v>
      </c>
      <c r="U1123" s="2">
        <v>24.07025146484375</v>
      </c>
      <c r="V1123" s="2">
        <v>400.66867065429687</v>
      </c>
      <c r="W1123" s="2">
        <v>376.33425903320312</v>
      </c>
      <c r="X1123" s="2">
        <v>15.411342620849609</v>
      </c>
      <c r="Y1123" s="2">
        <v>19.551198959350586</v>
      </c>
      <c r="Z1123" s="2">
        <v>51.405696868896484</v>
      </c>
      <c r="AA1123" s="2">
        <v>65.214500427246094</v>
      </c>
      <c r="AB1123" s="2">
        <v>299.70034790039062</v>
      </c>
      <c r="AC1123" s="2">
        <v>1501.2197265625</v>
      </c>
      <c r="AD1123" s="2">
        <v>8.9101128280162811E-2</v>
      </c>
      <c r="AE1123" s="2">
        <v>101.30307769775391</v>
      </c>
      <c r="AF1123" s="2">
        <v>2.1176505088806152</v>
      </c>
      <c r="AG1123" s="2">
        <v>-0.14357511699199677</v>
      </c>
      <c r="AH1123" s="2">
        <v>0.66666668653488159</v>
      </c>
      <c r="AI1123" s="2">
        <v>-0.21956524252891541</v>
      </c>
      <c r="AJ1123" s="2">
        <v>2.737391471862793</v>
      </c>
      <c r="AK1123" s="2">
        <v>1</v>
      </c>
      <c r="AL1123" s="2">
        <v>0</v>
      </c>
      <c r="AM1123" s="2">
        <v>0.15999999642372131</v>
      </c>
      <c r="AN1123" s="2">
        <v>111115</v>
      </c>
      <c r="AO1123">
        <v>0.49950057983398427</v>
      </c>
      <c r="AP1123">
        <v>2.1090959969717982E-3</v>
      </c>
      <c r="AQ1123">
        <v>299.03046264648435</v>
      </c>
      <c r="AR1123">
        <v>297.3824466705322</v>
      </c>
      <c r="AS1123">
        <v>240.19515088121989</v>
      </c>
      <c r="AT1123">
        <v>1.518763604649872</v>
      </c>
      <c r="AU1123">
        <v>3.3504644934562426</v>
      </c>
      <c r="AV1123">
        <v>33.073669325749705</v>
      </c>
      <c r="AW1123">
        <v>13.522470366399119</v>
      </c>
      <c r="AX1123">
        <v>25.056454658508301</v>
      </c>
      <c r="AY1123">
        <v>3.1903954225054618</v>
      </c>
      <c r="AZ1123">
        <v>0.15186578279025006</v>
      </c>
      <c r="BA1123">
        <v>1.9805966272633377</v>
      </c>
      <c r="BB1123">
        <v>1.2097987952421241</v>
      </c>
      <c r="BC1123">
        <v>9.6398113452081546E-2</v>
      </c>
      <c r="BD1123">
        <v>25.488512153364507</v>
      </c>
      <c r="BE1123">
        <v>0.66857185438819722</v>
      </c>
      <c r="BF1123">
        <v>62.500030750281709</v>
      </c>
      <c r="BG1123">
        <v>365.53299697156149</v>
      </c>
      <c r="BH1123">
        <v>1.9425970636300072E-2</v>
      </c>
    </row>
    <row r="1124" spans="1:60" x14ac:dyDescent="0.25">
      <c r="A1124" s="6" t="s">
        <v>554</v>
      </c>
      <c r="B1124" t="s">
        <v>1547</v>
      </c>
      <c r="C1124" s="6">
        <v>150312</v>
      </c>
      <c r="D1124" t="s">
        <v>1543</v>
      </c>
      <c r="F1124" s="2" t="s">
        <v>1558</v>
      </c>
      <c r="G1124" s="2">
        <v>4175.0000019669533</v>
      </c>
      <c r="H1124" s="2">
        <v>0</v>
      </c>
      <c r="I1124">
        <v>28.995311908172457</v>
      </c>
      <c r="J1124">
        <v>0.24948360520796442</v>
      </c>
      <c r="K1124">
        <v>1490.5217818054141</v>
      </c>
      <c r="L1124">
        <v>2.4720099959417863</v>
      </c>
      <c r="M1124">
        <v>1.1488075281616106</v>
      </c>
      <c r="N1124">
        <v>25.436216354370117</v>
      </c>
      <c r="O1124" s="2">
        <v>6</v>
      </c>
      <c r="P1124">
        <v>1.4200000166893005</v>
      </c>
      <c r="Q1124" s="2">
        <v>0</v>
      </c>
      <c r="R1124">
        <v>1.4200000166893005</v>
      </c>
      <c r="S1124" s="2">
        <v>23.455467224121094</v>
      </c>
      <c r="T1124" s="2">
        <v>25.436216354370117</v>
      </c>
      <c r="U1124" s="2">
        <v>23.045953750610352</v>
      </c>
      <c r="V1124" s="2">
        <v>1800.4871826171875</v>
      </c>
      <c r="W1124" s="2">
        <v>1733.854248046875</v>
      </c>
      <c r="X1124" s="2">
        <v>16.026897430419922</v>
      </c>
      <c r="Y1124" s="2">
        <v>20.872819900512695</v>
      </c>
      <c r="Z1124" s="2">
        <v>56.016994476318359</v>
      </c>
      <c r="AA1124" s="2">
        <v>72.954399108886719</v>
      </c>
      <c r="AB1124" s="2">
        <v>299.68438720703125</v>
      </c>
      <c r="AC1124" s="2">
        <v>1499.115478515625</v>
      </c>
      <c r="AD1124" s="2">
        <v>0.12213887274265289</v>
      </c>
      <c r="AE1124" s="2">
        <v>101.30442810058594</v>
      </c>
      <c r="AF1124" s="2">
        <v>-12.115668296813965</v>
      </c>
      <c r="AG1124" s="2">
        <v>-0.15985958278179169</v>
      </c>
      <c r="AH1124" s="2">
        <v>0.66666668653488159</v>
      </c>
      <c r="AI1124" s="2">
        <v>-0.21956524252891541</v>
      </c>
      <c r="AJ1124" s="2">
        <v>2.737391471862793</v>
      </c>
      <c r="AK1124" s="2">
        <v>1</v>
      </c>
      <c r="AL1124" s="2">
        <v>0</v>
      </c>
      <c r="AM1124" s="2">
        <v>0.15999999642372131</v>
      </c>
      <c r="AN1124" s="2">
        <v>111115</v>
      </c>
      <c r="AO1124">
        <v>0.49947397867838533</v>
      </c>
      <c r="AP1124">
        <v>2.4720099959417863E-3</v>
      </c>
      <c r="AQ1124">
        <v>298.58621635437009</v>
      </c>
      <c r="AR1124">
        <v>296.60546722412107</v>
      </c>
      <c r="AS1124">
        <v>239.85847120124527</v>
      </c>
      <c r="AT1124">
        <v>1.2828277695246046</v>
      </c>
      <c r="AU1124">
        <v>3.2633166110295782</v>
      </c>
      <c r="AV1124">
        <v>32.212971063707172</v>
      </c>
      <c r="AW1124">
        <v>11.340151163194477</v>
      </c>
      <c r="AX1124">
        <v>24.445841789245605</v>
      </c>
      <c r="AY1124">
        <v>3.0761303141963099</v>
      </c>
      <c r="AZ1124">
        <v>0.21220137706796671</v>
      </c>
      <c r="BA1124">
        <v>2.1145090828679676</v>
      </c>
      <c r="BB1124">
        <v>0.96162123132834232</v>
      </c>
      <c r="BC1124">
        <v>0.13553742871154895</v>
      </c>
      <c r="BD1124">
        <v>150.99645667726381</v>
      </c>
      <c r="BE1124">
        <v>0.85965806150340129</v>
      </c>
      <c r="BF1124">
        <v>69.240630523083595</v>
      </c>
      <c r="BG1124">
        <v>1706.2882828243567</v>
      </c>
      <c r="BH1124">
        <v>1.1766204450587561E-2</v>
      </c>
    </row>
    <row r="1125" spans="1:60" x14ac:dyDescent="0.25">
      <c r="A1125" s="6" t="s">
        <v>554</v>
      </c>
      <c r="B1125" t="s">
        <v>1547</v>
      </c>
      <c r="C1125" s="6">
        <v>150312</v>
      </c>
      <c r="D1125" t="s">
        <v>1545</v>
      </c>
      <c r="F1125" s="2" t="s">
        <v>1561</v>
      </c>
      <c r="G1125" s="2">
        <v>5892.5000017769635</v>
      </c>
      <c r="H1125" s="2">
        <v>0</v>
      </c>
      <c r="I1125">
        <v>6.0753365940958179</v>
      </c>
      <c r="J1125">
        <v>5.9698286035153633E-2</v>
      </c>
      <c r="K1125">
        <v>206.66642512593046</v>
      </c>
      <c r="L1125">
        <v>0.65572164469561178</v>
      </c>
      <c r="M1125">
        <v>1.1303508974735661</v>
      </c>
      <c r="N1125">
        <v>24.84562873840332</v>
      </c>
      <c r="O1125" s="2">
        <v>6</v>
      </c>
      <c r="P1125">
        <v>1.4200000166893005</v>
      </c>
      <c r="Q1125" s="2">
        <v>0</v>
      </c>
      <c r="R1125">
        <v>1.4200000166893005</v>
      </c>
      <c r="S1125" s="2">
        <v>23.811784744262695</v>
      </c>
      <c r="T1125" s="2">
        <v>24.84562873840332</v>
      </c>
      <c r="U1125" s="2">
        <v>24.073574066162109</v>
      </c>
      <c r="V1125" s="2">
        <v>399.6453857421875</v>
      </c>
      <c r="W1125" s="2">
        <v>380.70269775390625</v>
      </c>
      <c r="X1125" s="2">
        <v>18.009405136108398</v>
      </c>
      <c r="Y1125" s="2">
        <v>19.93408203125</v>
      </c>
      <c r="Z1125" s="2">
        <v>61.633064270019531</v>
      </c>
      <c r="AA1125" s="2">
        <v>68.219825744628906</v>
      </c>
      <c r="AB1125" s="2">
        <v>200.34025573730469</v>
      </c>
      <c r="AC1125" s="2">
        <v>1499.574462890625</v>
      </c>
      <c r="AD1125" s="2">
        <v>2.5028469040989876E-2</v>
      </c>
      <c r="AE1125" s="2">
        <v>101.343017578125</v>
      </c>
      <c r="AF1125" s="2">
        <v>1.1699163913726807</v>
      </c>
      <c r="AG1125" s="2">
        <v>-0.1227094829082489</v>
      </c>
      <c r="AH1125" s="2">
        <v>0.66666668653488159</v>
      </c>
      <c r="AI1125" s="2">
        <v>-0.21956524252891541</v>
      </c>
      <c r="AJ1125" s="2">
        <v>2.737391471862793</v>
      </c>
      <c r="AK1125" s="2">
        <v>1</v>
      </c>
      <c r="AL1125" s="2">
        <v>0</v>
      </c>
      <c r="AM1125" s="2">
        <v>0.15999999642372131</v>
      </c>
      <c r="AN1125" s="2">
        <v>111115</v>
      </c>
      <c r="AO1125">
        <v>0.33390042622884109</v>
      </c>
      <c r="AP1125">
        <v>6.5572164469561173E-4</v>
      </c>
      <c r="AQ1125">
        <v>297.9956287384033</v>
      </c>
      <c r="AR1125">
        <v>296.96178474426267</v>
      </c>
      <c r="AS1125">
        <v>239.93190869960381</v>
      </c>
      <c r="AT1125">
        <v>2.3614630140263029</v>
      </c>
      <c r="AU1125">
        <v>3.1505309231703205</v>
      </c>
      <c r="AV1125">
        <v>31.087794684439768</v>
      </c>
      <c r="AW1125">
        <v>11.153712653189768</v>
      </c>
      <c r="AX1125">
        <v>24.328706741333008</v>
      </c>
      <c r="AY1125">
        <v>3.0546244099746191</v>
      </c>
      <c r="AZ1125">
        <v>5.728976441356827E-2</v>
      </c>
      <c r="BA1125">
        <v>2.0201800256967544</v>
      </c>
      <c r="BB1125">
        <v>1.0344443842778648</v>
      </c>
      <c r="BC1125">
        <v>3.6014974482608889E-2</v>
      </c>
      <c r="BD1125">
        <v>20.944199154345423</v>
      </c>
      <c r="BE1125">
        <v>0.54285516321590066</v>
      </c>
      <c r="BF1125">
        <v>64.668039032904417</v>
      </c>
      <c r="BG1125">
        <v>374.92684965134674</v>
      </c>
      <c r="BH1125">
        <v>1.0478846856936742E-2</v>
      </c>
    </row>
    <row r="1126" spans="1:60" x14ac:dyDescent="0.25">
      <c r="A1126" s="6" t="s">
        <v>554</v>
      </c>
      <c r="B1126" t="s">
        <v>1547</v>
      </c>
      <c r="C1126" s="6">
        <v>150312</v>
      </c>
      <c r="D1126" t="s">
        <v>1545</v>
      </c>
      <c r="F1126" s="2" t="s">
        <v>1562</v>
      </c>
      <c r="G1126" s="2">
        <v>6159.5000014416873</v>
      </c>
      <c r="H1126" s="2">
        <v>0</v>
      </c>
      <c r="I1126">
        <v>26.550013749614138</v>
      </c>
      <c r="J1126">
        <v>7.7806188113076852E-2</v>
      </c>
      <c r="K1126">
        <v>1133.6061475740537</v>
      </c>
      <c r="L1126">
        <v>0.80177756516133958</v>
      </c>
      <c r="M1126">
        <v>1.0736429193150392</v>
      </c>
      <c r="N1126">
        <v>24.642040252685547</v>
      </c>
      <c r="O1126" s="2">
        <v>6</v>
      </c>
      <c r="P1126">
        <v>1.4200000166893005</v>
      </c>
      <c r="Q1126" s="2">
        <v>0</v>
      </c>
      <c r="R1126">
        <v>1.4200000166893005</v>
      </c>
      <c r="S1126" s="2">
        <v>23.762937545776367</v>
      </c>
      <c r="T1126" s="2">
        <v>24.642040252685547</v>
      </c>
      <c r="U1126" s="2">
        <v>24.076959609985352</v>
      </c>
      <c r="V1126" s="2">
        <v>1813.5714111328125</v>
      </c>
      <c r="W1126" s="2">
        <v>1729.907470703125</v>
      </c>
      <c r="X1126" s="2">
        <v>17.763290405273438</v>
      </c>
      <c r="Y1126" s="2">
        <v>20.116100311279297</v>
      </c>
      <c r="Z1126" s="2">
        <v>60.975086212158203</v>
      </c>
      <c r="AA1126" s="2">
        <v>69.051445007324219</v>
      </c>
      <c r="AB1126" s="2">
        <v>200.35165405273437</v>
      </c>
      <c r="AC1126" s="2">
        <v>1499.94775390625</v>
      </c>
      <c r="AD1126" s="2">
        <v>8.7101250886917114E-2</v>
      </c>
      <c r="AE1126" s="2">
        <v>101.35194396972656</v>
      </c>
      <c r="AF1126" s="2">
        <v>-15.85695743560791</v>
      </c>
      <c r="AG1126" s="2">
        <v>-0.12988120317459106</v>
      </c>
      <c r="AH1126" s="2">
        <v>0.66666668653488159</v>
      </c>
      <c r="AI1126" s="2">
        <v>-0.21956524252891541</v>
      </c>
      <c r="AJ1126" s="2">
        <v>2.737391471862793</v>
      </c>
      <c r="AK1126" s="2">
        <v>1</v>
      </c>
      <c r="AL1126" s="2">
        <v>0</v>
      </c>
      <c r="AM1126" s="2">
        <v>0.15999999642372131</v>
      </c>
      <c r="AN1126" s="2">
        <v>111115</v>
      </c>
      <c r="AO1126">
        <v>0.33391942342122394</v>
      </c>
      <c r="AP1126">
        <v>8.0177756516133954E-4</v>
      </c>
      <c r="AQ1126">
        <v>297.79204025268552</v>
      </c>
      <c r="AR1126">
        <v>296.91293754577634</v>
      </c>
      <c r="AS1126">
        <v>239.99163526076882</v>
      </c>
      <c r="AT1126">
        <v>2.3074364251736998</v>
      </c>
      <c r="AU1126">
        <v>3.1124487909532177</v>
      </c>
      <c r="AV1126">
        <v>30.709315174881048</v>
      </c>
      <c r="AW1126">
        <v>10.593214863601752</v>
      </c>
      <c r="AX1126">
        <v>24.202488899230957</v>
      </c>
      <c r="AY1126">
        <v>3.0315981411103259</v>
      </c>
      <c r="AZ1126">
        <v>7.3764408282497057E-2</v>
      </c>
      <c r="BA1126">
        <v>2.0388058716381785</v>
      </c>
      <c r="BB1126">
        <v>0.99279226947214738</v>
      </c>
      <c r="BC1126">
        <v>4.6449610563673235E-2</v>
      </c>
      <c r="BD1126">
        <v>114.89318675266307</v>
      </c>
      <c r="BE1126">
        <v>0.65529871786338767</v>
      </c>
      <c r="BF1126">
        <v>66.444042984588592</v>
      </c>
      <c r="BG1126">
        <v>1704.6662607448709</v>
      </c>
      <c r="BH1126">
        <v>1.0348596059207172E-2</v>
      </c>
    </row>
    <row r="1127" spans="1:60" x14ac:dyDescent="0.25">
      <c r="A1127" s="6" t="s">
        <v>554</v>
      </c>
      <c r="B1127" t="s">
        <v>1547</v>
      </c>
      <c r="C1127" s="6">
        <v>150312</v>
      </c>
      <c r="D1127" t="s">
        <v>1544</v>
      </c>
      <c r="F1127" s="2" t="s">
        <v>1559</v>
      </c>
      <c r="G1127" s="2">
        <v>4500.0000022575259</v>
      </c>
      <c r="H1127" s="2">
        <v>0</v>
      </c>
      <c r="I1127">
        <v>9.3329611539098014</v>
      </c>
      <c r="J1127">
        <v>0.12977916756733374</v>
      </c>
      <c r="K1127">
        <v>249.84772723748074</v>
      </c>
      <c r="L1127">
        <v>1.5011621256155563</v>
      </c>
      <c r="M1127">
        <v>1.248236232301051</v>
      </c>
      <c r="N1127">
        <v>24.451427459716797</v>
      </c>
      <c r="O1127" s="2">
        <v>6</v>
      </c>
      <c r="P1127">
        <v>1.4200000166893005</v>
      </c>
      <c r="Q1127" s="2">
        <v>0</v>
      </c>
      <c r="R1127">
        <v>1.4200000166893005</v>
      </c>
      <c r="S1127" s="2">
        <v>23.091442108154297</v>
      </c>
      <c r="T1127" s="2">
        <v>24.451427459716797</v>
      </c>
      <c r="U1127" s="2">
        <v>23.047189712524414</v>
      </c>
      <c r="V1127" s="2">
        <v>400.02615356445312</v>
      </c>
      <c r="W1127" s="2">
        <v>380.20123291015625</v>
      </c>
      <c r="X1127" s="2">
        <v>15.098531723022461</v>
      </c>
      <c r="Y1127" s="2">
        <v>18.049272537231445</v>
      </c>
      <c r="Z1127" s="2">
        <v>53.958683013916016</v>
      </c>
      <c r="AA1127" s="2">
        <v>64.503952026367188</v>
      </c>
      <c r="AB1127" s="2">
        <v>299.73501586914062</v>
      </c>
      <c r="AC1127" s="2">
        <v>1501.3673095703125</v>
      </c>
      <c r="AD1127" s="2">
        <v>7.7088959515094757E-2</v>
      </c>
      <c r="AE1127" s="2">
        <v>101.32945251464844</v>
      </c>
      <c r="AF1127" s="2">
        <v>1.9182169437408447</v>
      </c>
      <c r="AG1127" s="2">
        <v>-0.10459548979997635</v>
      </c>
      <c r="AH1127" s="2">
        <v>0.66666668653488159</v>
      </c>
      <c r="AI1127" s="2">
        <v>-0.21956524252891541</v>
      </c>
      <c r="AJ1127" s="2">
        <v>2.737391471862793</v>
      </c>
      <c r="AK1127" s="2">
        <v>1</v>
      </c>
      <c r="AL1127" s="2">
        <v>0</v>
      </c>
      <c r="AM1127" s="2">
        <v>0.15999999642372131</v>
      </c>
      <c r="AN1127" s="2">
        <v>111115</v>
      </c>
      <c r="AO1127">
        <v>0.499558359781901</v>
      </c>
      <c r="AP1127">
        <v>1.5011621256155563E-3</v>
      </c>
      <c r="AQ1127">
        <v>297.60142745971677</v>
      </c>
      <c r="AR1127">
        <v>296.24144210815427</v>
      </c>
      <c r="AS1127">
        <v>240.21876416194209</v>
      </c>
      <c r="AT1127">
        <v>1.8812554897987774</v>
      </c>
      <c r="AU1127">
        <v>3.0771591367863929</v>
      </c>
      <c r="AV1127">
        <v>30.367865022674934</v>
      </c>
      <c r="AW1127">
        <v>12.318592485443489</v>
      </c>
      <c r="AX1127">
        <v>23.771434783935547</v>
      </c>
      <c r="AY1127">
        <v>2.9540997654914611</v>
      </c>
      <c r="AZ1127">
        <v>0.11891140491729607</v>
      </c>
      <c r="BA1127">
        <v>1.8289229044853419</v>
      </c>
      <c r="BB1127">
        <v>1.1251768610061192</v>
      </c>
      <c r="BC1127">
        <v>7.5225164996033073E-2</v>
      </c>
      <c r="BD1127">
        <v>25.316933413003138</v>
      </c>
      <c r="BE1127">
        <v>0.65714602060883165</v>
      </c>
      <c r="BF1127">
        <v>61.910229668706627</v>
      </c>
      <c r="BG1127">
        <v>371.32834741037033</v>
      </c>
      <c r="BH1127">
        <v>1.556050790512678E-2</v>
      </c>
    </row>
    <row r="1128" spans="1:60" x14ac:dyDescent="0.25">
      <c r="A1128" s="6" t="s">
        <v>554</v>
      </c>
      <c r="B1128" t="s">
        <v>1547</v>
      </c>
      <c r="C1128" s="6">
        <v>150312</v>
      </c>
      <c r="D1128" t="s">
        <v>1544</v>
      </c>
      <c r="F1128" s="2" t="s">
        <v>1560</v>
      </c>
      <c r="G1128" s="2">
        <v>4801.0000021010637</v>
      </c>
      <c r="H1128" s="2">
        <v>0</v>
      </c>
      <c r="I1128">
        <v>20.545689795556623</v>
      </c>
      <c r="J1128">
        <v>7.6819226895724194E-2</v>
      </c>
      <c r="K1128">
        <v>1273.4960928842354</v>
      </c>
      <c r="L1128">
        <v>1.0869357582173842</v>
      </c>
      <c r="M1128">
        <v>1.4756067964670789</v>
      </c>
      <c r="N1128">
        <v>24.768404006958008</v>
      </c>
      <c r="O1128" s="2">
        <v>6</v>
      </c>
      <c r="P1128">
        <v>1.4200000166893005</v>
      </c>
      <c r="Q1128" s="2">
        <v>0</v>
      </c>
      <c r="R1128">
        <v>1.4200000166893005</v>
      </c>
      <c r="S1128" s="2">
        <v>23.810508728027344</v>
      </c>
      <c r="T1128" s="2">
        <v>24.768404006958008</v>
      </c>
      <c r="U1128" s="2">
        <v>24.070547103881836</v>
      </c>
      <c r="V1128" s="2">
        <v>1802.089599609375</v>
      </c>
      <c r="W1128" s="2">
        <v>1757.1405029296875</v>
      </c>
      <c r="X1128" s="2">
        <v>14.245582580566406</v>
      </c>
      <c r="Y1128" s="2">
        <v>16.385639190673828</v>
      </c>
      <c r="Z1128" s="2">
        <v>48.751903533935547</v>
      </c>
      <c r="AA1128" s="2">
        <v>56.075710296630859</v>
      </c>
      <c r="AB1128" s="2">
        <v>299.74691772460937</v>
      </c>
      <c r="AC1128" s="2">
        <v>1500.4000244140625</v>
      </c>
      <c r="AD1128" s="2">
        <v>6.1071004718542099E-2</v>
      </c>
      <c r="AE1128" s="2">
        <v>101.33454132080078</v>
      </c>
      <c r="AF1128" s="2">
        <v>-15.742196083068848</v>
      </c>
      <c r="AG1128" s="2">
        <v>-9.1200463473796844E-2</v>
      </c>
      <c r="AH1128" s="2">
        <v>1</v>
      </c>
      <c r="AI1128" s="2">
        <v>-0.21956524252891541</v>
      </c>
      <c r="AJ1128" s="2">
        <v>2.737391471862793</v>
      </c>
      <c r="AK1128" s="2">
        <v>1</v>
      </c>
      <c r="AL1128" s="2">
        <v>0</v>
      </c>
      <c r="AM1128" s="2">
        <v>0.15999999642372131</v>
      </c>
      <c r="AN1128" s="2">
        <v>111115</v>
      </c>
      <c r="AO1128">
        <v>0.49957819620768218</v>
      </c>
      <c r="AP1128">
        <v>1.0869357582173843E-3</v>
      </c>
      <c r="AQ1128">
        <v>297.91840400695799</v>
      </c>
      <c r="AR1128">
        <v>296.96050872802732</v>
      </c>
      <c r="AS1128">
        <v>240.06399854040137</v>
      </c>
      <c r="AT1128">
        <v>2.1481759766689317</v>
      </c>
      <c r="AU1128">
        <v>3.1360380281021487</v>
      </c>
      <c r="AV1128">
        <v>30.947374776920409</v>
      </c>
      <c r="AW1128">
        <v>14.561735586246581</v>
      </c>
      <c r="AX1128">
        <v>24.289456367492676</v>
      </c>
      <c r="AY1128">
        <v>3.0474475318015091</v>
      </c>
      <c r="AZ1128">
        <v>7.2876737750058998E-2</v>
      </c>
      <c r="BA1128">
        <v>1.6604312316350698</v>
      </c>
      <c r="BB1128">
        <v>1.3870163001664393</v>
      </c>
      <c r="BC1128">
        <v>4.5886488043038014E-2</v>
      </c>
      <c r="BD1128">
        <v>129.0491424462559</v>
      </c>
      <c r="BE1128">
        <v>0.72475484502288245</v>
      </c>
      <c r="BF1128">
        <v>54.279588553564338</v>
      </c>
      <c r="BG1128">
        <v>1737.6076290578485</v>
      </c>
      <c r="BH1128">
        <v>6.4180863965051758E-3</v>
      </c>
    </row>
    <row r="1129" spans="1:60" x14ac:dyDescent="0.25">
      <c r="A1129" s="6" t="s">
        <v>554</v>
      </c>
      <c r="B1129" t="s">
        <v>1547</v>
      </c>
      <c r="C1129" s="6">
        <v>150312</v>
      </c>
      <c r="D1129" t="s">
        <v>1546</v>
      </c>
      <c r="F1129" s="2" t="s">
        <v>1563</v>
      </c>
      <c r="G1129" s="2">
        <v>6616.5000017546117</v>
      </c>
      <c r="H1129" s="2">
        <v>0</v>
      </c>
      <c r="I1129">
        <v>8.7529695453058789</v>
      </c>
      <c r="J1129">
        <v>0.11370877655322516</v>
      </c>
      <c r="K1129">
        <v>235.81942905796848</v>
      </c>
      <c r="L1129">
        <v>1.0466086104281709</v>
      </c>
      <c r="M1129">
        <v>0.9820941973994044</v>
      </c>
      <c r="N1129">
        <v>24.393890380859375</v>
      </c>
      <c r="O1129" s="2">
        <v>6</v>
      </c>
      <c r="P1129">
        <v>1.4200000166893005</v>
      </c>
      <c r="Q1129" s="2">
        <v>0</v>
      </c>
      <c r="R1129">
        <v>1.4200000166893005</v>
      </c>
      <c r="S1129" s="2">
        <v>23.741662979125977</v>
      </c>
      <c r="T1129" s="2">
        <v>24.393890380859375</v>
      </c>
      <c r="U1129" s="2">
        <v>24.075979232788086</v>
      </c>
      <c r="V1129" s="2">
        <v>399.59445190429687</v>
      </c>
      <c r="W1129" s="2">
        <v>372.21170043945312</v>
      </c>
      <c r="X1129" s="2">
        <v>17.493995666503906</v>
      </c>
      <c r="Y1129" s="2">
        <v>20.564226150512695</v>
      </c>
      <c r="Z1129" s="2">
        <v>60.135047912597656</v>
      </c>
      <c r="AA1129" s="2">
        <v>70.688873291015625</v>
      </c>
      <c r="AB1129" s="2">
        <v>200.32748413085937</v>
      </c>
      <c r="AC1129" s="2">
        <v>1499.86083984375</v>
      </c>
      <c r="AD1129" s="2">
        <v>1.1012746952474117E-2</v>
      </c>
      <c r="AE1129" s="2">
        <v>101.36445617675781</v>
      </c>
      <c r="AF1129" s="2">
        <v>1.1219625473022461</v>
      </c>
      <c r="AG1129" s="2">
        <v>-0.13586503267288208</v>
      </c>
      <c r="AH1129" s="2">
        <v>0.66666668653488159</v>
      </c>
      <c r="AI1129" s="2">
        <v>-0.21956524252891541</v>
      </c>
      <c r="AJ1129" s="2">
        <v>2.737391471862793</v>
      </c>
      <c r="AK1129" s="2">
        <v>1</v>
      </c>
      <c r="AL1129" s="2">
        <v>0</v>
      </c>
      <c r="AM1129" s="2">
        <v>0.15999999642372131</v>
      </c>
      <c r="AN1129" s="2">
        <v>111115</v>
      </c>
      <c r="AO1129">
        <v>0.33387914021809895</v>
      </c>
      <c r="AP1129">
        <v>1.046608610428171E-3</v>
      </c>
      <c r="AQ1129">
        <v>297.54389038085935</v>
      </c>
      <c r="AR1129">
        <v>296.89166297912595</v>
      </c>
      <c r="AS1129">
        <v>239.97772901107965</v>
      </c>
      <c r="AT1129">
        <v>2.2106260707864309</v>
      </c>
      <c r="AU1129">
        <v>3.0665757978419856</v>
      </c>
      <c r="AV1129">
        <v>30.252969467862943</v>
      </c>
      <c r="AW1129">
        <v>9.688743317350248</v>
      </c>
      <c r="AX1129">
        <v>24.067776679992676</v>
      </c>
      <c r="AY1129">
        <v>3.0071897687854947</v>
      </c>
      <c r="AZ1129">
        <v>0.10527843702449644</v>
      </c>
      <c r="BA1129">
        <v>2.0844816004425812</v>
      </c>
      <c r="BB1129">
        <v>0.92270816834291347</v>
      </c>
      <c r="BC1129">
        <v>6.6507836266648482E-2</v>
      </c>
      <c r="BD1129">
        <v>23.903708182374494</v>
      </c>
      <c r="BE1129">
        <v>0.63356264399949647</v>
      </c>
      <c r="BF1129">
        <v>69.575580017846121</v>
      </c>
      <c r="BG1129">
        <v>363.89021540615511</v>
      </c>
      <c r="BH1129">
        <v>1.6735622646887428E-2</v>
      </c>
    </row>
    <row r="1130" spans="1:60" x14ac:dyDescent="0.25">
      <c r="A1130" s="6" t="s">
        <v>554</v>
      </c>
      <c r="B1130" t="s">
        <v>1547</v>
      </c>
      <c r="C1130" s="6">
        <v>150312</v>
      </c>
      <c r="D1130" t="s">
        <v>1546</v>
      </c>
      <c r="F1130" s="2" t="s">
        <v>1564</v>
      </c>
      <c r="G1130" s="2">
        <v>6859.0000016093254</v>
      </c>
      <c r="H1130" s="2">
        <v>0</v>
      </c>
      <c r="I1130">
        <v>29.042745535352129</v>
      </c>
      <c r="J1130">
        <v>0.16589312604425127</v>
      </c>
      <c r="K1130">
        <v>1390.4171450591559</v>
      </c>
      <c r="L1130">
        <v>1.3733212538269381</v>
      </c>
      <c r="M1130">
        <v>0.91222520937337626</v>
      </c>
      <c r="N1130">
        <v>24.943626403808594</v>
      </c>
      <c r="O1130" s="2">
        <v>6</v>
      </c>
      <c r="P1130">
        <v>1.4200000166893005</v>
      </c>
      <c r="Q1130" s="2">
        <v>0</v>
      </c>
      <c r="R1130">
        <v>1.4200000166893005</v>
      </c>
      <c r="S1130" s="2">
        <v>24.579778671264648</v>
      </c>
      <c r="T1130" s="2">
        <v>24.943626403808594</v>
      </c>
      <c r="U1130" s="2">
        <v>25.039894104003906</v>
      </c>
      <c r="V1130" s="2">
        <v>1815.289794921875</v>
      </c>
      <c r="W1130" s="2">
        <v>1721.2164306640625</v>
      </c>
      <c r="X1130" s="2">
        <v>18.23859977722168</v>
      </c>
      <c r="Y1130" s="2">
        <v>22.260599136352539</v>
      </c>
      <c r="Z1130" s="2">
        <v>59.629169464111328</v>
      </c>
      <c r="AA1130" s="2">
        <v>72.778671264648438</v>
      </c>
      <c r="AB1130" s="2">
        <v>200.31086730957031</v>
      </c>
      <c r="AC1130" s="2">
        <v>1500.0111083984375</v>
      </c>
      <c r="AD1130" s="2">
        <v>0.13215290009975433</v>
      </c>
      <c r="AE1130" s="2">
        <v>101.38008117675781</v>
      </c>
      <c r="AF1130" s="2">
        <v>-16.069534301757812</v>
      </c>
      <c r="AG1130" s="2">
        <v>-0.17118674516677856</v>
      </c>
      <c r="AH1130" s="2">
        <v>0.66666668653488159</v>
      </c>
      <c r="AI1130" s="2">
        <v>-0.21956524252891541</v>
      </c>
      <c r="AJ1130" s="2">
        <v>2.737391471862793</v>
      </c>
      <c r="AK1130" s="2">
        <v>1</v>
      </c>
      <c r="AL1130" s="2">
        <v>0</v>
      </c>
      <c r="AM1130" s="2">
        <v>0.15999999642372131</v>
      </c>
      <c r="AN1130" s="2">
        <v>111115</v>
      </c>
      <c r="AO1130">
        <v>0.33385144551595047</v>
      </c>
      <c r="AP1130">
        <v>1.3733212538269382E-3</v>
      </c>
      <c r="AQ1130">
        <v>298.09362640380857</v>
      </c>
      <c r="AR1130">
        <v>297.72977867126463</v>
      </c>
      <c r="AS1130">
        <v>240.00177197929224</v>
      </c>
      <c r="AT1130">
        <v>2.0768685739942367</v>
      </c>
      <c r="AU1130">
        <v>3.1690065568600616</v>
      </c>
      <c r="AV1130">
        <v>31.258670540368254</v>
      </c>
      <c r="AW1130">
        <v>8.9980714040157146</v>
      </c>
      <c r="AX1130">
        <v>24.761702537536621</v>
      </c>
      <c r="AY1130">
        <v>3.1347831041262779</v>
      </c>
      <c r="AZ1130">
        <v>0.14853979464558112</v>
      </c>
      <c r="BA1130">
        <v>2.2567813474866854</v>
      </c>
      <c r="BB1130">
        <v>0.87800175663959257</v>
      </c>
      <c r="BC1130">
        <v>9.4254682987503932E-2</v>
      </c>
      <c r="BD1130">
        <v>140.96060303565307</v>
      </c>
      <c r="BE1130">
        <v>0.80781075539856373</v>
      </c>
      <c r="BF1130">
        <v>73.516630051908066</v>
      </c>
      <c r="BG1130">
        <v>1693.6053700922905</v>
      </c>
      <c r="BH1130">
        <v>1.2606979269898257E-2</v>
      </c>
    </row>
    <row r="1131" spans="1:60" x14ac:dyDescent="0.25">
      <c r="A1131" s="6" t="s">
        <v>554</v>
      </c>
      <c r="B1131" t="s">
        <v>1547</v>
      </c>
      <c r="C1131" s="6">
        <v>150312</v>
      </c>
      <c r="D1131" t="s">
        <v>423</v>
      </c>
      <c r="F1131" s="2" t="s">
        <v>1567</v>
      </c>
      <c r="G1131" s="2">
        <v>9102.0000011399388</v>
      </c>
      <c r="H1131" s="2">
        <v>0</v>
      </c>
      <c r="I1131">
        <v>7.0722578090184856</v>
      </c>
      <c r="J1131">
        <v>7.9397209678491232E-2</v>
      </c>
      <c r="K1131">
        <v>221.59825250526865</v>
      </c>
      <c r="L1131">
        <v>1.0325497934450187</v>
      </c>
      <c r="M1131">
        <v>1.3564593445182977</v>
      </c>
      <c r="N1131">
        <v>25.629081726074219</v>
      </c>
      <c r="O1131" s="2">
        <v>6</v>
      </c>
      <c r="P1131">
        <v>1.4200000166893005</v>
      </c>
      <c r="Q1131" s="2">
        <v>0</v>
      </c>
      <c r="R1131">
        <v>1.4200000166893005</v>
      </c>
      <c r="S1131" s="2">
        <v>26.981943130493164</v>
      </c>
      <c r="T1131" s="2">
        <v>25.629081726074219</v>
      </c>
      <c r="U1131" s="2">
        <v>28.059717178344727</v>
      </c>
      <c r="V1131" s="2">
        <v>399.82122802734375</v>
      </c>
      <c r="W1131" s="2">
        <v>377.4715576171875</v>
      </c>
      <c r="X1131" s="2">
        <v>16.142013549804687</v>
      </c>
      <c r="Y1131" s="2">
        <v>19.175327301025391</v>
      </c>
      <c r="Z1131" s="2">
        <v>45.781524658203125</v>
      </c>
      <c r="AA1131" s="2">
        <v>54.384517669677734</v>
      </c>
      <c r="AB1131" s="2">
        <v>200.32553100585937</v>
      </c>
      <c r="AC1131" s="2">
        <v>1501.0059814453125</v>
      </c>
      <c r="AD1131" s="2">
        <v>0.22626589238643646</v>
      </c>
      <c r="AE1131" s="2">
        <v>101.40350341796875</v>
      </c>
      <c r="AF1131" s="2">
        <v>0.6325458288192749</v>
      </c>
      <c r="AG1131" s="2">
        <v>-0.14595614373683929</v>
      </c>
      <c r="AH1131" s="2">
        <v>1</v>
      </c>
      <c r="AI1131" s="2">
        <v>-0.21956524252891541</v>
      </c>
      <c r="AJ1131" s="2">
        <v>2.737391471862793</v>
      </c>
      <c r="AK1131" s="2">
        <v>1</v>
      </c>
      <c r="AL1131" s="2">
        <v>0</v>
      </c>
      <c r="AM1131" s="2">
        <v>0.15999999642372131</v>
      </c>
      <c r="AN1131" s="2">
        <v>111115</v>
      </c>
      <c r="AO1131">
        <v>0.33387588500976562</v>
      </c>
      <c r="AP1131">
        <v>1.0325497934450187E-3</v>
      </c>
      <c r="AQ1131">
        <v>298.7790817260742</v>
      </c>
      <c r="AR1131">
        <v>300.13194313049314</v>
      </c>
      <c r="AS1131">
        <v>240.1609516632343</v>
      </c>
      <c r="AT1131">
        <v>2.48907388911267</v>
      </c>
      <c r="AU1131">
        <v>3.3009047120284953</v>
      </c>
      <c r="AV1131">
        <v>32.552176214491354</v>
      </c>
      <c r="AW1131">
        <v>13.376848913465963</v>
      </c>
      <c r="AX1131">
        <v>26.305512428283691</v>
      </c>
      <c r="AY1131">
        <v>3.4357426051552151</v>
      </c>
      <c r="AZ1131">
        <v>7.5192908914242657E-2</v>
      </c>
      <c r="BA1131">
        <v>1.9444453675101976</v>
      </c>
      <c r="BB1131">
        <v>1.4912972376450175</v>
      </c>
      <c r="BC1131">
        <v>4.7356040266606218E-2</v>
      </c>
      <c r="BD1131">
        <v>22.470839155333909</v>
      </c>
      <c r="BE1131">
        <v>0.58705946986872681</v>
      </c>
      <c r="BF1131">
        <v>60.04917644263783</v>
      </c>
      <c r="BG1131">
        <v>370.74793231439713</v>
      </c>
      <c r="BH1131">
        <v>1.1454770748699404E-2</v>
      </c>
    </row>
    <row r="1132" spans="1:60" x14ac:dyDescent="0.25">
      <c r="A1132" s="6" t="s">
        <v>554</v>
      </c>
      <c r="B1132" t="s">
        <v>1547</v>
      </c>
      <c r="C1132" s="6">
        <v>150312</v>
      </c>
      <c r="D1132" t="s">
        <v>423</v>
      </c>
      <c r="F1132" s="2" t="s">
        <v>1568</v>
      </c>
      <c r="G1132" s="2">
        <v>9481.500000949949</v>
      </c>
      <c r="H1132" s="2">
        <v>0</v>
      </c>
      <c r="I1132">
        <v>23.617799048116183</v>
      </c>
      <c r="J1132">
        <v>0.12265967270214752</v>
      </c>
      <c r="K1132">
        <v>1379.0844333303023</v>
      </c>
      <c r="L1132">
        <v>1.4240103145192473</v>
      </c>
      <c r="M1132">
        <v>1.245972511255121</v>
      </c>
      <c r="N1132">
        <v>25.391603469848633</v>
      </c>
      <c r="O1132" s="2">
        <v>6</v>
      </c>
      <c r="P1132">
        <v>1.4200000166893005</v>
      </c>
      <c r="Q1132" s="2">
        <v>0</v>
      </c>
      <c r="R1132">
        <v>1.4200000166893005</v>
      </c>
      <c r="S1132" s="2">
        <v>26.294485092163086</v>
      </c>
      <c r="T1132" s="2">
        <v>25.391603469848633</v>
      </c>
      <c r="U1132" s="2">
        <v>27.079755783081055</v>
      </c>
      <c r="V1132" s="2">
        <v>1819.2296142578125</v>
      </c>
      <c r="W1132" s="2">
        <v>1741.068359375</v>
      </c>
      <c r="X1132" s="2">
        <v>15.624884605407715</v>
      </c>
      <c r="Y1132" s="2">
        <v>19.805351257324219</v>
      </c>
      <c r="Z1132" s="2">
        <v>46.154293060302734</v>
      </c>
      <c r="AA1132" s="2">
        <v>58.502956390380859</v>
      </c>
      <c r="AB1132" s="2">
        <v>200.33274841308594</v>
      </c>
      <c r="AC1132" s="2">
        <v>1500.99365234375</v>
      </c>
      <c r="AD1132" s="2">
        <v>0.22025847434997559</v>
      </c>
      <c r="AE1132" s="2">
        <v>101.42222595214844</v>
      </c>
      <c r="AF1132" s="2">
        <v>-16.161094665527344</v>
      </c>
      <c r="AG1132" s="2">
        <v>-0.14589844644069672</v>
      </c>
      <c r="AH1132" s="2">
        <v>0.66666668653488159</v>
      </c>
      <c r="AI1132" s="2">
        <v>-0.21956524252891541</v>
      </c>
      <c r="AJ1132" s="2">
        <v>2.737391471862793</v>
      </c>
      <c r="AK1132" s="2">
        <v>1</v>
      </c>
      <c r="AL1132" s="2">
        <v>0</v>
      </c>
      <c r="AM1132" s="2">
        <v>0.15999999642372131</v>
      </c>
      <c r="AN1132" s="2">
        <v>111115</v>
      </c>
      <c r="AO1132">
        <v>0.33388791402180984</v>
      </c>
      <c r="AP1132">
        <v>1.4240103145192473E-3</v>
      </c>
      <c r="AQ1132">
        <v>298.54160346984861</v>
      </c>
      <c r="AR1132">
        <v>299.44448509216306</v>
      </c>
      <c r="AS1132">
        <v>240.15897900702839</v>
      </c>
      <c r="AT1132">
        <v>2.2232179120792162</v>
      </c>
      <c r="AU1132">
        <v>3.2546753215371251</v>
      </c>
      <c r="AV1132">
        <v>32.090355846387148</v>
      </c>
      <c r="AW1132">
        <v>12.285004589062929</v>
      </c>
      <c r="AX1132">
        <v>25.843044281005859</v>
      </c>
      <c r="AY1132">
        <v>3.3430465373095859</v>
      </c>
      <c r="AZ1132">
        <v>0.11290677942901538</v>
      </c>
      <c r="BA1132">
        <v>2.0087028102820041</v>
      </c>
      <c r="BB1132">
        <v>1.3343437270275817</v>
      </c>
      <c r="BC1132">
        <v>7.1382627981027374E-2</v>
      </c>
      <c r="BD1132">
        <v>139.86981300431651</v>
      </c>
      <c r="BE1132">
        <v>0.79209091699613632</v>
      </c>
      <c r="BF1132">
        <v>63.822645913922436</v>
      </c>
      <c r="BG1132">
        <v>1718.614818290336</v>
      </c>
      <c r="BH1132">
        <v>8.7707286698109205E-3</v>
      </c>
    </row>
    <row r="1133" spans="1:60" x14ac:dyDescent="0.25">
      <c r="A1133" s="6" t="s">
        <v>554</v>
      </c>
      <c r="B1133" t="s">
        <v>1547</v>
      </c>
      <c r="C1133" s="6">
        <v>150312</v>
      </c>
      <c r="D1133" t="s">
        <v>410</v>
      </c>
      <c r="F1133" s="2" t="s">
        <v>1565</v>
      </c>
      <c r="G1133" s="2">
        <v>8118.5000008828938</v>
      </c>
      <c r="H1133" s="2">
        <v>0</v>
      </c>
      <c r="I1133">
        <v>3.6487420646717164</v>
      </c>
      <c r="J1133">
        <v>3.2430788826531255E-2</v>
      </c>
      <c r="K1133">
        <v>199.01398976015821</v>
      </c>
      <c r="L1133">
        <v>0.40593146938542057</v>
      </c>
      <c r="M1133">
        <v>1.2659278477990161</v>
      </c>
      <c r="N1133">
        <v>24.815511703491211</v>
      </c>
      <c r="O1133" s="2">
        <v>6</v>
      </c>
      <c r="P1133">
        <v>1.4200000166893005</v>
      </c>
      <c r="Q1133" s="2">
        <v>0</v>
      </c>
      <c r="R1133">
        <v>1.4200000166893005</v>
      </c>
      <c r="S1133" s="2">
        <v>23.808914184570312</v>
      </c>
      <c r="T1133" s="2">
        <v>24.815511703491211</v>
      </c>
      <c r="U1133" s="2">
        <v>24.07763671875</v>
      </c>
      <c r="V1133" s="2">
        <v>399.94650268554687</v>
      </c>
      <c r="W1133" s="2">
        <v>388.54656982421875</v>
      </c>
      <c r="X1133" s="2">
        <v>17.338384628295898</v>
      </c>
      <c r="Y1133" s="2">
        <v>18.531574249267578</v>
      </c>
      <c r="Z1133" s="2">
        <v>59.375282287597656</v>
      </c>
      <c r="AA1133" s="2">
        <v>63.461357116699219</v>
      </c>
      <c r="AB1133" s="2">
        <v>200.34146118164062</v>
      </c>
      <c r="AC1133" s="2">
        <v>1500.4168701171875</v>
      </c>
      <c r="AD1133" s="2">
        <v>0.21124580502510071</v>
      </c>
      <c r="AE1133" s="2">
        <v>101.39149475097656</v>
      </c>
      <c r="AF1133" s="2">
        <v>1.1453872919082642</v>
      </c>
      <c r="AG1133" s="2">
        <v>-9.5519363880157471E-2</v>
      </c>
      <c r="AH1133" s="2">
        <v>1</v>
      </c>
      <c r="AI1133" s="2">
        <v>-0.21956524252891541</v>
      </c>
      <c r="AJ1133" s="2">
        <v>2.737391471862793</v>
      </c>
      <c r="AK1133" s="2">
        <v>1</v>
      </c>
      <c r="AL1133" s="2">
        <v>0</v>
      </c>
      <c r="AM1133" s="2">
        <v>0.15999999642372131</v>
      </c>
      <c r="AN1133" s="2">
        <v>111115</v>
      </c>
      <c r="AO1133">
        <v>0.33390243530273434</v>
      </c>
      <c r="AP1133">
        <v>4.0593146938542056E-4</v>
      </c>
      <c r="AQ1133">
        <v>297.96551170349119</v>
      </c>
      <c r="AR1133">
        <v>296.95891418457029</v>
      </c>
      <c r="AS1133">
        <v>240.06669385284113</v>
      </c>
      <c r="AT1133">
        <v>2.4973794535958764</v>
      </c>
      <c r="AU1133">
        <v>3.1448718610209623</v>
      </c>
      <c r="AV1133">
        <v>31.017117054492108</v>
      </c>
      <c r="AW1133">
        <v>12.485542805224529</v>
      </c>
      <c r="AX1133">
        <v>24.312212944030762</v>
      </c>
      <c r="AY1133">
        <v>3.0516067433804328</v>
      </c>
      <c r="AZ1133">
        <v>3.1706653769689404E-2</v>
      </c>
      <c r="BA1133">
        <v>1.8789440132219462</v>
      </c>
      <c r="BB1133">
        <v>1.1726627301584867</v>
      </c>
      <c r="BC1133">
        <v>1.9880469753805204E-2</v>
      </c>
      <c r="BD1133">
        <v>20.178325898137984</v>
      </c>
      <c r="BE1133">
        <v>0.51220112392240025</v>
      </c>
      <c r="BF1133">
        <v>59.6453319264822</v>
      </c>
      <c r="BG1133">
        <v>385.07769536688517</v>
      </c>
      <c r="BH1133">
        <v>5.6515979549039775E-3</v>
      </c>
    </row>
    <row r="1134" spans="1:60" x14ac:dyDescent="0.25">
      <c r="A1134" s="6" t="s">
        <v>554</v>
      </c>
      <c r="B1134" t="s">
        <v>1547</v>
      </c>
      <c r="C1134" s="6">
        <v>150312</v>
      </c>
      <c r="D1134" t="s">
        <v>410</v>
      </c>
      <c r="F1134" s="2" t="s">
        <v>1566</v>
      </c>
      <c r="G1134" s="2">
        <v>8480.9999998211861</v>
      </c>
      <c r="H1134" s="2">
        <v>0</v>
      </c>
      <c r="I1134">
        <v>24.577959636359274</v>
      </c>
      <c r="J1134">
        <v>5.6408324504645807E-2</v>
      </c>
      <c r="K1134">
        <v>991.01400309496421</v>
      </c>
      <c r="L1134">
        <v>0.67593910893695575</v>
      </c>
      <c r="M1134">
        <v>1.2320277645813178</v>
      </c>
      <c r="N1134">
        <v>24.703893661499023</v>
      </c>
      <c r="O1134" s="2">
        <v>6</v>
      </c>
      <c r="P1134">
        <v>1.4200000166893005</v>
      </c>
      <c r="Q1134" s="2">
        <v>0</v>
      </c>
      <c r="R1134">
        <v>1.4200000166893005</v>
      </c>
      <c r="S1134" s="2">
        <v>23.780044555664063</v>
      </c>
      <c r="T1134" s="2">
        <v>24.703893661499023</v>
      </c>
      <c r="U1134" s="2">
        <v>24.074602127075195</v>
      </c>
      <c r="V1134" s="2">
        <v>1816.0714111328125</v>
      </c>
      <c r="W1134" s="2">
        <v>1738.93115234375</v>
      </c>
      <c r="X1134" s="2">
        <v>16.672351837158203</v>
      </c>
      <c r="Y1134" s="2">
        <v>18.659244537353516</v>
      </c>
      <c r="Z1134" s="2">
        <v>57.195507049560547</v>
      </c>
      <c r="AA1134" s="2">
        <v>64.011665344238281</v>
      </c>
      <c r="AB1134" s="2">
        <v>200.31074523925781</v>
      </c>
      <c r="AC1134" s="2">
        <v>1500.310546875</v>
      </c>
      <c r="AD1134" s="2">
        <v>2.2025406360626221E-2</v>
      </c>
      <c r="AE1134" s="2">
        <v>101.39468383789062</v>
      </c>
      <c r="AF1134" s="2">
        <v>-16.114652633666992</v>
      </c>
      <c r="AG1134" s="2">
        <v>-0.10502596944570541</v>
      </c>
      <c r="AH1134" s="2">
        <v>0.66666668653488159</v>
      </c>
      <c r="AI1134" s="2">
        <v>-0.21956524252891541</v>
      </c>
      <c r="AJ1134" s="2">
        <v>2.737391471862793</v>
      </c>
      <c r="AK1134" s="2">
        <v>1</v>
      </c>
      <c r="AL1134" s="2">
        <v>0</v>
      </c>
      <c r="AM1134" s="2">
        <v>0.15999999642372131</v>
      </c>
      <c r="AN1134" s="2">
        <v>111115</v>
      </c>
      <c r="AO1134">
        <v>0.3338512420654296</v>
      </c>
      <c r="AP1134">
        <v>6.7593910893695578E-4</v>
      </c>
      <c r="AQ1134">
        <v>297.853893661499</v>
      </c>
      <c r="AR1134">
        <v>296.93004455566404</v>
      </c>
      <c r="AS1134">
        <v>240.04968213447137</v>
      </c>
      <c r="AT1134">
        <v>2.3676442300999976</v>
      </c>
      <c r="AU1134">
        <v>3.1239759651001653</v>
      </c>
      <c r="AV1134">
        <v>30.810056768802244</v>
      </c>
      <c r="AW1134">
        <v>12.150812231448729</v>
      </c>
      <c r="AX1134">
        <v>24.241969108581543</v>
      </c>
      <c r="AY1134">
        <v>3.0387842595475134</v>
      </c>
      <c r="AZ1134">
        <v>5.4253162558833265E-2</v>
      </c>
      <c r="BA1134">
        <v>1.8919482005188475</v>
      </c>
      <c r="BB1134">
        <v>1.1468360590286659</v>
      </c>
      <c r="BC1134">
        <v>3.4095485054566922E-2</v>
      </c>
      <c r="BD1134">
        <v>100.48355152273626</v>
      </c>
      <c r="BE1134">
        <v>0.56989835495169827</v>
      </c>
      <c r="BF1134">
        <v>61.106961253719014</v>
      </c>
      <c r="BG1134">
        <v>1715.5647825415551</v>
      </c>
      <c r="BH1134">
        <v>8.754460586265252E-3</v>
      </c>
    </row>
    <row r="1135" spans="1:60" x14ac:dyDescent="0.25">
      <c r="A1135" s="6" t="s">
        <v>554</v>
      </c>
      <c r="B1135" t="s">
        <v>1547</v>
      </c>
      <c r="C1135" s="6">
        <v>150312</v>
      </c>
      <c r="D1135" t="s">
        <v>424</v>
      </c>
      <c r="F1135" s="2" t="s">
        <v>1569</v>
      </c>
      <c r="G1135" s="2">
        <v>10036.500002000481</v>
      </c>
      <c r="H1135" s="2">
        <v>0</v>
      </c>
      <c r="I1135">
        <v>14.436522132190492</v>
      </c>
      <c r="J1135">
        <v>0.12569977442276448</v>
      </c>
      <c r="K1135">
        <v>1537.7532953129539</v>
      </c>
      <c r="L1135">
        <v>1.473877799427201</v>
      </c>
      <c r="M1135">
        <v>1.2615124897750023</v>
      </c>
      <c r="N1135">
        <v>25.306083679199219</v>
      </c>
      <c r="O1135" s="2">
        <v>6</v>
      </c>
      <c r="P1135">
        <v>1.4200000166893005</v>
      </c>
      <c r="Q1135" s="2">
        <v>0</v>
      </c>
      <c r="R1135">
        <v>1.4200000166893005</v>
      </c>
      <c r="S1135" s="2">
        <v>26.098033905029297</v>
      </c>
      <c r="T1135" s="2">
        <v>25.306083679199219</v>
      </c>
      <c r="U1135" s="2">
        <v>27.084291458129883</v>
      </c>
      <c r="V1135" s="2">
        <v>1819.8599853515625</v>
      </c>
      <c r="W1135" s="2">
        <v>1768.8077392578125</v>
      </c>
      <c r="X1135" s="2">
        <v>15.155899047851563</v>
      </c>
      <c r="Y1135" s="2">
        <v>19.484735488891602</v>
      </c>
      <c r="Z1135" s="2">
        <v>45.302387237548828</v>
      </c>
      <c r="AA1135" s="2">
        <v>58.241680145263672</v>
      </c>
      <c r="AB1135" s="2">
        <v>200.30690002441406</v>
      </c>
      <c r="AC1135" s="2">
        <v>1500.509033203125</v>
      </c>
      <c r="AD1135" s="2">
        <v>0.2783205509185791</v>
      </c>
      <c r="AE1135" s="2">
        <v>101.44628143310547</v>
      </c>
      <c r="AF1135" s="2">
        <v>-18.558206558227539</v>
      </c>
      <c r="AG1135" s="2">
        <v>-0.14667387306690216</v>
      </c>
      <c r="AH1135" s="2">
        <v>0.66666668653488159</v>
      </c>
      <c r="AI1135" s="2">
        <v>-0.21956524252891541</v>
      </c>
      <c r="AJ1135" s="2">
        <v>2.737391471862793</v>
      </c>
      <c r="AK1135" s="2">
        <v>1</v>
      </c>
      <c r="AL1135" s="2">
        <v>0</v>
      </c>
      <c r="AM1135" s="2">
        <v>0.15999999642372131</v>
      </c>
      <c r="AN1135" s="2">
        <v>111115</v>
      </c>
      <c r="AO1135">
        <v>0.33384483337402338</v>
      </c>
      <c r="AP1135">
        <v>1.473877799427201E-3</v>
      </c>
      <c r="AQ1135">
        <v>298.4560836791992</v>
      </c>
      <c r="AR1135">
        <v>299.24803390502927</v>
      </c>
      <c r="AS1135">
        <v>240.08143994626153</v>
      </c>
      <c r="AT1135">
        <v>2.1812325648013822</v>
      </c>
      <c r="AU1135">
        <v>3.2381664498307177</v>
      </c>
      <c r="AV1135">
        <v>31.920011301409723</v>
      </c>
      <c r="AW1135">
        <v>12.435275812518121</v>
      </c>
      <c r="AX1135">
        <v>25.702058792114258</v>
      </c>
      <c r="AY1135">
        <v>3.3152257428422103</v>
      </c>
      <c r="AZ1135">
        <v>0.11547758678918386</v>
      </c>
      <c r="BA1135">
        <v>1.9766539600557154</v>
      </c>
      <c r="BB1135">
        <v>1.3385717827864949</v>
      </c>
      <c r="BC1135">
        <v>7.3027184826056676E-2</v>
      </c>
      <c r="BD1135">
        <v>155.99935357100327</v>
      </c>
      <c r="BE1135">
        <v>0.86937277646591005</v>
      </c>
      <c r="BF1135">
        <v>63.266361942720614</v>
      </c>
      <c r="BG1135">
        <v>1755.0828768286583</v>
      </c>
      <c r="BH1135">
        <v>5.2040062977517535E-3</v>
      </c>
    </row>
    <row r="1136" spans="1:60" x14ac:dyDescent="0.25">
      <c r="A1136" s="6" t="s">
        <v>554</v>
      </c>
      <c r="B1136" t="s">
        <v>1547</v>
      </c>
      <c r="C1136" s="6">
        <v>150312</v>
      </c>
      <c r="D1136" t="s">
        <v>424</v>
      </c>
      <c r="F1136" s="2" t="s">
        <v>1570</v>
      </c>
      <c r="G1136" s="2">
        <v>11886.999960638583</v>
      </c>
      <c r="H1136" s="2">
        <v>0</v>
      </c>
      <c r="I1136">
        <v>6.2695105012118768</v>
      </c>
      <c r="J1136">
        <v>-2.7575473629143361E-3</v>
      </c>
      <c r="K1136">
        <v>3955.2165361582506</v>
      </c>
      <c r="L1136">
        <v>-4.5926818998916173E-2</v>
      </c>
      <c r="M1136">
        <v>1.6473401562712058</v>
      </c>
      <c r="N1136">
        <v>25.304807662963867</v>
      </c>
      <c r="O1136" s="2">
        <v>6</v>
      </c>
      <c r="P1136">
        <v>1.4200000166893005</v>
      </c>
      <c r="Q1136" s="2">
        <v>0</v>
      </c>
      <c r="R1136">
        <v>1.4200000166893005</v>
      </c>
      <c r="S1136" s="2">
        <v>26.425865173339844</v>
      </c>
      <c r="T1136" s="2">
        <v>25.304807662963867</v>
      </c>
      <c r="U1136" s="2">
        <v>27.086925506591797</v>
      </c>
      <c r="V1136" s="2">
        <v>399.93850708007813</v>
      </c>
      <c r="W1136" s="2">
        <v>381.21621704101562</v>
      </c>
      <c r="X1136" s="2">
        <v>15.803554534912109</v>
      </c>
      <c r="Y1136" s="2">
        <v>15.668176651000977</v>
      </c>
      <c r="Z1136" s="2">
        <v>46.364643096923828</v>
      </c>
      <c r="AA1136" s="2">
        <v>45.967472076416016</v>
      </c>
      <c r="AB1136" s="2">
        <v>200.36018371582031</v>
      </c>
      <c r="AC1136" s="2">
        <v>1501.232666015625</v>
      </c>
      <c r="AD1136" s="2">
        <v>7.8093975782394409E-2</v>
      </c>
      <c r="AE1136" s="2">
        <v>101.51663208007812</v>
      </c>
      <c r="AF1136" s="2">
        <v>-18.558206558227539</v>
      </c>
      <c r="AG1136" s="2">
        <v>-0.14667387306690216</v>
      </c>
      <c r="AH1136" s="2">
        <v>1</v>
      </c>
      <c r="AI1136" s="2">
        <v>-0.21956524252891541</v>
      </c>
      <c r="AJ1136" s="2">
        <v>2.737391471862793</v>
      </c>
      <c r="AK1136" s="2">
        <v>1</v>
      </c>
      <c r="AL1136" s="2">
        <v>0</v>
      </c>
      <c r="AM1136" s="2">
        <v>0.15999999642372131</v>
      </c>
      <c r="AN1136" s="2">
        <v>111115</v>
      </c>
      <c r="AO1136">
        <v>0.33393363952636712</v>
      </c>
      <c r="AP1136">
        <v>-4.5926818998916171E-5</v>
      </c>
      <c r="AQ1136">
        <v>298.45480766296384</v>
      </c>
      <c r="AR1136">
        <v>299.57586517333982</v>
      </c>
      <c r="AS1136">
        <v>240.19722119367361</v>
      </c>
      <c r="AT1136">
        <v>3.0213869405916678</v>
      </c>
      <c r="AU1136">
        <v>3.2379206807165426</v>
      </c>
      <c r="AV1136">
        <v>31.895469878890516</v>
      </c>
      <c r="AW1136">
        <v>16.22729322788954</v>
      </c>
      <c r="AX1136">
        <v>25.865336418151855</v>
      </c>
      <c r="AY1136">
        <v>3.3474640842131755</v>
      </c>
      <c r="AZ1136">
        <v>-2.7629127591844113E-3</v>
      </c>
      <c r="BA1136">
        <v>1.5905805244453368</v>
      </c>
      <c r="BB1136">
        <v>1.7568835597678387</v>
      </c>
      <c r="BC1136">
        <v>-1.7263376242946866E-3</v>
      </c>
      <c r="BD1136">
        <v>401.52026189821817</v>
      </c>
      <c r="BE1136">
        <v>10.375257817882137</v>
      </c>
      <c r="BF1136">
        <v>47.782703704348314</v>
      </c>
      <c r="BG1136">
        <v>375.25576698667737</v>
      </c>
      <c r="BH1136">
        <v>7.9831994337169823E-3</v>
      </c>
    </row>
    <row r="1137" spans="1:60" x14ac:dyDescent="0.25">
      <c r="A1137" s="6" t="s">
        <v>554</v>
      </c>
      <c r="B1137" t="s">
        <v>1573</v>
      </c>
      <c r="C1137" s="6">
        <v>150410</v>
      </c>
      <c r="D1137" t="s">
        <v>1571</v>
      </c>
      <c r="F1137" s="2" t="s">
        <v>1574</v>
      </c>
      <c r="G1137" s="2">
        <v>417.00000382214785</v>
      </c>
      <c r="H1137" s="2">
        <v>0</v>
      </c>
      <c r="I1137">
        <v>9.54099274377411</v>
      </c>
      <c r="J1137">
        <v>0.21871340794936209</v>
      </c>
      <c r="K1137">
        <v>294.652537469013</v>
      </c>
      <c r="L1137">
        <v>2.1514285231791304</v>
      </c>
      <c r="M1137">
        <v>1.0920879216264563</v>
      </c>
      <c r="N1137">
        <v>24.183311462402344</v>
      </c>
      <c r="O1137" s="2">
        <v>6</v>
      </c>
      <c r="P1137">
        <v>1.4200000166893005</v>
      </c>
      <c r="Q1137" s="2">
        <v>0</v>
      </c>
      <c r="R1137">
        <v>1.4200000166893005</v>
      </c>
      <c r="S1137" s="2">
        <v>24.455312728881836</v>
      </c>
      <c r="T1137" s="2">
        <v>24.183311462402344</v>
      </c>
      <c r="U1137" s="2">
        <v>25.050336837768555</v>
      </c>
      <c r="V1137" s="2">
        <v>400.39535522460937</v>
      </c>
      <c r="W1137" s="2">
        <v>379.66107177734375</v>
      </c>
      <c r="X1137" s="2">
        <v>15.395846366882324</v>
      </c>
      <c r="Y1137" s="2">
        <v>19.618091583251953</v>
      </c>
      <c r="Z1137" s="2">
        <v>49.363594055175781</v>
      </c>
      <c r="AA1137" s="2">
        <v>62.901351928710938</v>
      </c>
      <c r="AB1137" s="2">
        <v>299.7298583984375</v>
      </c>
      <c r="AC1137" s="2">
        <v>1499.45166015625</v>
      </c>
      <c r="AD1137" s="2">
        <v>8.0095920711755753E-3</v>
      </c>
      <c r="AE1137" s="2">
        <v>98.685691833496094</v>
      </c>
      <c r="AF1137" s="2">
        <v>1.2966820001602173</v>
      </c>
      <c r="AG1137" s="2">
        <v>-0.16253972053527832</v>
      </c>
      <c r="AH1137" s="2">
        <v>0.66666668653488159</v>
      </c>
      <c r="AI1137" s="2">
        <v>-0.21956524252891541</v>
      </c>
      <c r="AJ1137" s="2">
        <v>2.737391471862793</v>
      </c>
      <c r="AK1137" s="2">
        <v>1</v>
      </c>
      <c r="AL1137" s="2">
        <v>0</v>
      </c>
      <c r="AM1137" s="2">
        <v>0.15999999642372131</v>
      </c>
      <c r="AN1137" s="2">
        <v>111115</v>
      </c>
      <c r="AO1137">
        <v>0.49954976399739576</v>
      </c>
      <c r="AP1137">
        <v>2.1514285231791302E-3</v>
      </c>
      <c r="AQ1137">
        <v>297.33331146240232</v>
      </c>
      <c r="AR1137">
        <v>297.60531272888181</v>
      </c>
      <c r="AS1137">
        <v>239.91226026254299</v>
      </c>
      <c r="AT1137">
        <v>1.7567332902301902</v>
      </c>
      <c r="AU1137">
        <v>3.0281128619725619</v>
      </c>
      <c r="AV1137">
        <v>30.684416410452258</v>
      </c>
      <c r="AW1137">
        <v>11.066324827200305</v>
      </c>
      <c r="AX1137">
        <v>24.31931209564209</v>
      </c>
      <c r="AY1137">
        <v>3.0529052679560769</v>
      </c>
      <c r="AZ1137">
        <v>0.18952248652429848</v>
      </c>
      <c r="BA1137">
        <v>1.9360249403461056</v>
      </c>
      <c r="BB1137">
        <v>1.1168803276099712</v>
      </c>
      <c r="BC1137">
        <v>0.12076859804202332</v>
      </c>
      <c r="BD1137">
        <v>29.077989510624679</v>
      </c>
      <c r="BE1137">
        <v>0.77609362500513379</v>
      </c>
      <c r="BF1137">
        <v>67.942205060883481</v>
      </c>
      <c r="BG1137">
        <v>370.59040976839162</v>
      </c>
      <c r="BH1137">
        <v>1.7491982209875072E-2</v>
      </c>
    </row>
    <row r="1138" spans="1:60" x14ac:dyDescent="0.25">
      <c r="A1138" s="6" t="s">
        <v>554</v>
      </c>
      <c r="B1138" t="s">
        <v>1573</v>
      </c>
      <c r="C1138" s="6">
        <v>150410</v>
      </c>
      <c r="D1138" t="s">
        <v>1571</v>
      </c>
      <c r="F1138" s="2" t="s">
        <v>1575</v>
      </c>
      <c r="G1138" s="2">
        <v>696.50000381097198</v>
      </c>
      <c r="H1138" s="2">
        <v>0</v>
      </c>
      <c r="I1138">
        <v>15.567890990442905</v>
      </c>
      <c r="J1138">
        <v>0.223191002906314</v>
      </c>
      <c r="K1138">
        <v>1610.56890512883</v>
      </c>
      <c r="L1138">
        <v>2.3819532659005267</v>
      </c>
      <c r="M1138">
        <v>1.1871794851181157</v>
      </c>
      <c r="N1138">
        <v>24.822158813476563</v>
      </c>
      <c r="O1138" s="2">
        <v>6</v>
      </c>
      <c r="P1138">
        <v>1.4200000166893005</v>
      </c>
      <c r="Q1138" s="2">
        <v>0</v>
      </c>
      <c r="R1138">
        <v>1.4200000166893005</v>
      </c>
      <c r="S1138" s="2">
        <v>25.286457061767578</v>
      </c>
      <c r="T1138" s="2">
        <v>24.822158813476563</v>
      </c>
      <c r="U1138" s="2">
        <v>26.067785263061523</v>
      </c>
      <c r="V1138" s="2">
        <v>1809.5443115234375</v>
      </c>
      <c r="W1138" s="2">
        <v>1769.9373779296875</v>
      </c>
      <c r="X1138" s="2">
        <v>15.176902770996094</v>
      </c>
      <c r="Y1138" s="2">
        <v>19.850883483886719</v>
      </c>
      <c r="Z1138" s="2">
        <v>46.305484771728516</v>
      </c>
      <c r="AA1138" s="2">
        <v>60.566036224365234</v>
      </c>
      <c r="AB1138" s="2">
        <v>299.70205688476562</v>
      </c>
      <c r="AC1138" s="2">
        <v>1499.2711181640625</v>
      </c>
      <c r="AD1138" s="2">
        <v>2.6030523702502251E-2</v>
      </c>
      <c r="AE1138" s="2">
        <v>98.682792663574219</v>
      </c>
      <c r="AF1138" s="2">
        <v>-15.249338150024414</v>
      </c>
      <c r="AG1138" s="2">
        <v>-0.16561445593833923</v>
      </c>
      <c r="AH1138" s="2">
        <v>0.66666668653488159</v>
      </c>
      <c r="AI1138" s="2">
        <v>-0.21956524252891541</v>
      </c>
      <c r="AJ1138" s="2">
        <v>2.737391471862793</v>
      </c>
      <c r="AK1138" s="2">
        <v>1</v>
      </c>
      <c r="AL1138" s="2">
        <v>0</v>
      </c>
      <c r="AM1138" s="2">
        <v>0.15999999642372131</v>
      </c>
      <c r="AN1138" s="2">
        <v>111115</v>
      </c>
      <c r="AO1138">
        <v>0.49950342814127596</v>
      </c>
      <c r="AP1138">
        <v>2.3819532659005269E-3</v>
      </c>
      <c r="AQ1138">
        <v>297.97215881347654</v>
      </c>
      <c r="AR1138">
        <v>298.43645706176756</v>
      </c>
      <c r="AS1138">
        <v>239.88337354443865</v>
      </c>
      <c r="AT1138">
        <v>1.6607103547027295</v>
      </c>
      <c r="AU1138">
        <v>3.1461201041472786</v>
      </c>
      <c r="AV1138">
        <v>31.881141779934389</v>
      </c>
      <c r="AW1138">
        <v>12.03025829604767</v>
      </c>
      <c r="AX1138">
        <v>25.05430793762207</v>
      </c>
      <c r="AY1138">
        <v>3.18998729409864</v>
      </c>
      <c r="AZ1138">
        <v>0.19287546248266596</v>
      </c>
      <c r="BA1138">
        <v>1.9589406190291629</v>
      </c>
      <c r="BB1138">
        <v>1.2310466750694771</v>
      </c>
      <c r="BC1138">
        <v>0.12294774892893191</v>
      </c>
      <c r="BD1138">
        <v>158.93543733522807</v>
      </c>
      <c r="BE1138">
        <v>0.90995812914733043</v>
      </c>
      <c r="BF1138">
        <v>66.524838111170098</v>
      </c>
      <c r="BG1138">
        <v>1755.1369183592026</v>
      </c>
      <c r="BH1138">
        <v>5.9006873881938555E-3</v>
      </c>
    </row>
    <row r="1139" spans="1:60" x14ac:dyDescent="0.25">
      <c r="A1139" s="6" t="s">
        <v>554</v>
      </c>
      <c r="B1139" t="s">
        <v>1573</v>
      </c>
      <c r="C1139" s="6">
        <v>150410</v>
      </c>
      <c r="D1139" t="s">
        <v>1572</v>
      </c>
      <c r="F1139" s="2" t="s">
        <v>1576</v>
      </c>
      <c r="G1139" s="2">
        <v>966.00000417977571</v>
      </c>
      <c r="H1139" s="2">
        <v>0</v>
      </c>
      <c r="I1139">
        <v>4.6923009279784464</v>
      </c>
      <c r="J1139">
        <v>8.8780750451120272E-2</v>
      </c>
      <c r="K1139">
        <v>292.56473127656579</v>
      </c>
      <c r="L1139">
        <v>1.2440638961079296</v>
      </c>
      <c r="M1139">
        <v>1.4327472704472259</v>
      </c>
      <c r="N1139">
        <v>24.924819946289063</v>
      </c>
      <c r="O1139" s="2">
        <v>6</v>
      </c>
      <c r="P1139">
        <v>1.4200000166893005</v>
      </c>
      <c r="Q1139" s="2">
        <v>0</v>
      </c>
      <c r="R1139">
        <v>1.4200000166893005</v>
      </c>
      <c r="S1139" s="2">
        <v>25.403606414794922</v>
      </c>
      <c r="T1139" s="2">
        <v>24.924819946289063</v>
      </c>
      <c r="U1139" s="2">
        <v>26.0660400390625</v>
      </c>
      <c r="V1139" s="2">
        <v>400.07778930664062</v>
      </c>
      <c r="W1139" s="2">
        <v>389.71405029296875</v>
      </c>
      <c r="X1139" s="2">
        <v>15.112428665161133</v>
      </c>
      <c r="Y1139" s="2">
        <v>17.559104919433594</v>
      </c>
      <c r="Z1139" s="2">
        <v>45.786697387695313</v>
      </c>
      <c r="AA1139" s="2">
        <v>53.199489593505859</v>
      </c>
      <c r="AB1139" s="2">
        <v>299.72561645507812</v>
      </c>
      <c r="AC1139" s="2">
        <v>1500.3095703125</v>
      </c>
      <c r="AD1139" s="2">
        <v>5.5065326392650604E-2</v>
      </c>
      <c r="AE1139" s="2">
        <v>98.678512573242188</v>
      </c>
      <c r="AF1139" s="2">
        <v>1.3351513147354126</v>
      </c>
      <c r="AG1139" s="2">
        <v>-0.11452707648277283</v>
      </c>
      <c r="AH1139" s="2">
        <v>1</v>
      </c>
      <c r="AI1139" s="2">
        <v>-0.21956524252891541</v>
      </c>
      <c r="AJ1139" s="2">
        <v>2.737391471862793</v>
      </c>
      <c r="AK1139" s="2">
        <v>1</v>
      </c>
      <c r="AL1139" s="2">
        <v>0</v>
      </c>
      <c r="AM1139" s="2">
        <v>0.15999999642372131</v>
      </c>
      <c r="AN1139" s="2">
        <v>111115</v>
      </c>
      <c r="AO1139">
        <v>0.4995426940917968</v>
      </c>
      <c r="AP1139">
        <v>1.2440638961079295E-3</v>
      </c>
      <c r="AQ1139">
        <v>298.07481994628904</v>
      </c>
      <c r="AR1139">
        <v>298.5536064147949</v>
      </c>
      <c r="AS1139">
        <v>240.04952588447486</v>
      </c>
      <c r="AT1139">
        <v>2.259039018222794</v>
      </c>
      <c r="AU1139">
        <v>3.1654536260144326</v>
      </c>
      <c r="AV1139">
        <v>32.078448929445884</v>
      </c>
      <c r="AW1139">
        <v>14.51934401001229</v>
      </c>
      <c r="AX1139">
        <v>25.164213180541992</v>
      </c>
      <c r="AY1139">
        <v>3.2109408841815865</v>
      </c>
      <c r="AZ1139">
        <v>8.3556650421264492E-2</v>
      </c>
      <c r="BA1139">
        <v>1.7327063555672066</v>
      </c>
      <c r="BB1139">
        <v>1.4782345286143799</v>
      </c>
      <c r="BC1139">
        <v>5.2668409613145228E-2</v>
      </c>
      <c r="BD1139">
        <v>28.86985251376182</v>
      </c>
      <c r="BE1139">
        <v>0.75071640618712454</v>
      </c>
      <c r="BF1139">
        <v>56.317195395710243</v>
      </c>
      <c r="BG1139">
        <v>385.25306002654617</v>
      </c>
      <c r="BH1139">
        <v>6.8593154898815289E-3</v>
      </c>
    </row>
    <row r="1140" spans="1:60" x14ac:dyDescent="0.25">
      <c r="A1140" s="6" t="s">
        <v>554</v>
      </c>
      <c r="B1140" t="s">
        <v>1573</v>
      </c>
      <c r="C1140" s="6">
        <v>150410</v>
      </c>
      <c r="D1140" t="s">
        <v>1572</v>
      </c>
      <c r="F1140" s="2" t="s">
        <v>1577</v>
      </c>
      <c r="G1140" s="2">
        <v>1177.5000039897859</v>
      </c>
      <c r="H1140" s="2">
        <v>0</v>
      </c>
      <c r="I1140">
        <v>10.097151141950979</v>
      </c>
      <c r="J1140">
        <v>9.1894358176912314E-2</v>
      </c>
      <c r="K1140">
        <v>1567.6178379238165</v>
      </c>
      <c r="L1140">
        <v>1.3135812712251682</v>
      </c>
      <c r="M1140">
        <v>1.4640367008488639</v>
      </c>
      <c r="N1140">
        <v>25.139537811279297</v>
      </c>
      <c r="O1140" s="2">
        <v>6</v>
      </c>
      <c r="P1140">
        <v>1.4200000166893005</v>
      </c>
      <c r="Q1140" s="2">
        <v>0</v>
      </c>
      <c r="R1140">
        <v>1.4200000166893005</v>
      </c>
      <c r="S1140" s="2">
        <v>25.478796005249023</v>
      </c>
      <c r="T1140" s="2">
        <v>25.139537811279297</v>
      </c>
      <c r="U1140" s="2">
        <v>26.0660400390625</v>
      </c>
      <c r="V1140" s="2">
        <v>1818.6630859375</v>
      </c>
      <c r="W1140" s="2">
        <v>1793.73291015625</v>
      </c>
      <c r="X1140" s="2">
        <v>15.073734283447266</v>
      </c>
      <c r="Y1140" s="2">
        <v>17.656938552856445</v>
      </c>
      <c r="Z1140" s="2">
        <v>45.461406707763672</v>
      </c>
      <c r="AA1140" s="2">
        <v>53.252182006835938</v>
      </c>
      <c r="AB1140" s="2">
        <v>299.71786499023437</v>
      </c>
      <c r="AC1140" s="2">
        <v>1499.1932373046875</v>
      </c>
      <c r="AD1140" s="2">
        <v>0.23528578877449036</v>
      </c>
      <c r="AE1140" s="2">
        <v>98.6688232421875</v>
      </c>
      <c r="AF1140" s="2">
        <v>-14.801469802856445</v>
      </c>
      <c r="AG1140" s="2">
        <v>-0.11382536590099335</v>
      </c>
      <c r="AH1140" s="2">
        <v>0.66666668653488159</v>
      </c>
      <c r="AI1140" s="2">
        <v>-0.21956524252891541</v>
      </c>
      <c r="AJ1140" s="2">
        <v>2.737391471862793</v>
      </c>
      <c r="AK1140" s="2">
        <v>1</v>
      </c>
      <c r="AL1140" s="2">
        <v>0</v>
      </c>
      <c r="AM1140" s="2">
        <v>0.15999999642372131</v>
      </c>
      <c r="AN1140" s="2">
        <v>111115</v>
      </c>
      <c r="AO1140">
        <v>0.49952977498372386</v>
      </c>
      <c r="AP1140">
        <v>1.3135812712251683E-3</v>
      </c>
      <c r="AQ1140">
        <v>298.28953781127927</v>
      </c>
      <c r="AR1140">
        <v>298.628796005249</v>
      </c>
      <c r="AS1140">
        <v>239.87091260721718</v>
      </c>
      <c r="AT1140">
        <v>2.201110643615765</v>
      </c>
      <c r="AU1140">
        <v>3.2062260499188224</v>
      </c>
      <c r="AV1140">
        <v>32.494824044358793</v>
      </c>
      <c r="AW1140">
        <v>14.837885491502348</v>
      </c>
      <c r="AX1140">
        <v>25.30916690826416</v>
      </c>
      <c r="AY1140">
        <v>3.2387603672884819</v>
      </c>
      <c r="AZ1140">
        <v>8.6308932895140286E-2</v>
      </c>
      <c r="BA1140">
        <v>1.7421893490699585</v>
      </c>
      <c r="BB1140">
        <v>1.4965710182185235</v>
      </c>
      <c r="BC1140">
        <v>5.4418552088604764E-2</v>
      </c>
      <c r="BD1140">
        <v>154.67500736140519</v>
      </c>
      <c r="BE1140">
        <v>0.87394161586033625</v>
      </c>
      <c r="BF1140">
        <v>56.01000534180676</v>
      </c>
      <c r="BG1140">
        <v>1784.1335060144004</v>
      </c>
      <c r="BH1140">
        <v>3.1698383976941011E-3</v>
      </c>
    </row>
  </sheetData>
  <autoFilter ref="Q1:Q1140"/>
  <sortState ref="A2:BL1140">
    <sortCondition ref="B2:B1140"/>
    <sortCondition ref="C2:C1140"/>
    <sortCondition ref="D2:D1140"/>
    <sortCondition ref="G2:G1140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140"/>
  <sheetViews>
    <sheetView workbookViewId="0">
      <selection activeCell="D23" sqref="D23"/>
    </sheetView>
  </sheetViews>
  <sheetFormatPr defaultRowHeight="15" x14ac:dyDescent="0.25"/>
  <cols>
    <col min="2" max="2" width="28" customWidth="1"/>
    <col min="3" max="3" width="9.28515625" customWidth="1"/>
    <col min="4" max="4" width="24" bestFit="1" customWidth="1"/>
  </cols>
  <sheetData>
    <row r="1" spans="1:63" x14ac:dyDescent="0.25">
      <c r="A1" t="s">
        <v>62</v>
      </c>
      <c r="B1" t="s">
        <v>0</v>
      </c>
      <c r="C1" t="s">
        <v>63</v>
      </c>
      <c r="D1" t="s">
        <v>64</v>
      </c>
      <c r="E1" t="s">
        <v>65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</row>
    <row r="2" spans="1:63" x14ac:dyDescent="0.25">
      <c r="A2" t="s">
        <v>554</v>
      </c>
      <c r="B2" t="s">
        <v>1043</v>
      </c>
      <c r="C2">
        <v>140603</v>
      </c>
      <c r="D2" t="s">
        <v>998</v>
      </c>
      <c r="E2" t="s">
        <v>1604</v>
      </c>
      <c r="F2">
        <v>3369</v>
      </c>
      <c r="G2">
        <v>0</v>
      </c>
      <c r="H2">
        <v>5.717459689</v>
      </c>
      <c r="I2">
        <v>0.12862494999999999</v>
      </c>
      <c r="J2">
        <v>306.62276350000002</v>
      </c>
      <c r="K2">
        <v>1.6979415010000001</v>
      </c>
      <c r="L2">
        <v>1.401000553</v>
      </c>
      <c r="M2">
        <v>24.061338419999998</v>
      </c>
      <c r="N2">
        <v>6</v>
      </c>
      <c r="O2">
        <v>1.420000017</v>
      </c>
      <c r="P2">
        <v>0</v>
      </c>
      <c r="Q2">
        <v>1.420000017</v>
      </c>
      <c r="R2">
        <v>23.81747627</v>
      </c>
      <c r="S2">
        <v>24.061338419999998</v>
      </c>
      <c r="T2">
        <v>24.07980156</v>
      </c>
      <c r="U2">
        <v>400.7715149</v>
      </c>
      <c r="V2">
        <v>391.20089719999999</v>
      </c>
      <c r="W2">
        <v>13.60592175</v>
      </c>
      <c r="X2">
        <v>16.111295699999999</v>
      </c>
      <c r="Y2">
        <v>45.756385799999997</v>
      </c>
      <c r="Z2">
        <v>54.181896209999998</v>
      </c>
      <c r="AA2">
        <v>400.08050539999999</v>
      </c>
      <c r="AB2">
        <v>1500.5794679999999</v>
      </c>
      <c r="AC2">
        <v>0.202241272</v>
      </c>
      <c r="AD2">
        <v>99.621223450000002</v>
      </c>
      <c r="AE2">
        <v>2.0783576969999999</v>
      </c>
      <c r="AF2">
        <v>0.21163098499999999</v>
      </c>
      <c r="AG2">
        <v>1</v>
      </c>
      <c r="AH2">
        <v>-0.21956524299999999</v>
      </c>
      <c r="AI2">
        <v>2.7373914720000001</v>
      </c>
      <c r="AJ2">
        <v>1</v>
      </c>
      <c r="AK2">
        <v>0</v>
      </c>
      <c r="AL2">
        <v>0.15999999600000001</v>
      </c>
      <c r="AM2">
        <v>111115</v>
      </c>
      <c r="AN2">
        <v>0.666800842</v>
      </c>
      <c r="AO2">
        <v>1.697942E-3</v>
      </c>
      <c r="AP2">
        <v>297.21133839999999</v>
      </c>
      <c r="AQ2">
        <v>296.96747629999999</v>
      </c>
      <c r="AR2">
        <v>240.09270950000001</v>
      </c>
      <c r="AS2">
        <v>1.9271090660000001</v>
      </c>
      <c r="AT2">
        <v>3.006027542</v>
      </c>
      <c r="AU2">
        <v>30.17456962</v>
      </c>
      <c r="AV2">
        <v>14.06327392</v>
      </c>
      <c r="AW2">
        <v>23.93940735</v>
      </c>
      <c r="AX2">
        <v>2.9840907099999998</v>
      </c>
      <c r="AY2">
        <v>0.11794167999999999</v>
      </c>
      <c r="AZ2">
        <v>1.605026989</v>
      </c>
      <c r="BA2">
        <v>1.3790637210000001</v>
      </c>
      <c r="BB2">
        <v>7.4604289000000004E-2</v>
      </c>
      <c r="BC2">
        <v>30.546134840000001</v>
      </c>
      <c r="BD2">
        <v>0.78379872299999997</v>
      </c>
      <c r="BE2">
        <v>56.252179499999997</v>
      </c>
      <c r="BF2">
        <v>385.7652842</v>
      </c>
      <c r="BG2">
        <v>8.3371829999999997E-3</v>
      </c>
      <c r="BH2" t="s">
        <v>1579</v>
      </c>
      <c r="BI2" t="s">
        <v>1579</v>
      </c>
      <c r="BJ2" t="s">
        <v>1579</v>
      </c>
      <c r="BK2" t="s">
        <v>1579</v>
      </c>
    </row>
    <row r="3" spans="1:63" x14ac:dyDescent="0.25">
      <c r="A3" t="s">
        <v>554</v>
      </c>
      <c r="B3" t="s">
        <v>1043</v>
      </c>
      <c r="C3">
        <v>140603</v>
      </c>
      <c r="D3" t="s">
        <v>998</v>
      </c>
      <c r="E3" t="s">
        <v>1604</v>
      </c>
      <c r="F3">
        <v>3641</v>
      </c>
      <c r="G3">
        <v>0</v>
      </c>
      <c r="H3">
        <v>11.0793266</v>
      </c>
      <c r="I3">
        <v>0.12004537799999999</v>
      </c>
      <c r="J3">
        <v>1580.2222939999999</v>
      </c>
      <c r="K3">
        <v>1.6678612900000001</v>
      </c>
      <c r="L3">
        <v>1.4655940730000001</v>
      </c>
      <c r="M3">
        <v>24.443162919999999</v>
      </c>
      <c r="N3">
        <v>6</v>
      </c>
      <c r="O3">
        <v>1.420000017</v>
      </c>
      <c r="P3">
        <v>0</v>
      </c>
      <c r="Q3">
        <v>1.420000017</v>
      </c>
      <c r="R3">
        <v>24.569248200000001</v>
      </c>
      <c r="S3">
        <v>24.443162919999999</v>
      </c>
      <c r="T3">
        <v>25.043418880000001</v>
      </c>
      <c r="U3">
        <v>1799.684448</v>
      </c>
      <c r="V3">
        <v>1778.6154790000001</v>
      </c>
      <c r="W3">
        <v>13.70252705</v>
      </c>
      <c r="X3">
        <v>16.163909910000001</v>
      </c>
      <c r="Y3">
        <v>44.043300629999997</v>
      </c>
      <c r="Z3">
        <v>51.954792019999999</v>
      </c>
      <c r="AA3">
        <v>399.9951782</v>
      </c>
      <c r="AB3">
        <v>1499.2890629999999</v>
      </c>
      <c r="AC3">
        <v>0.169198602</v>
      </c>
      <c r="AD3">
        <v>99.607269290000005</v>
      </c>
      <c r="AE3">
        <v>-17.195079799999998</v>
      </c>
      <c r="AF3">
        <v>0.20848767500000001</v>
      </c>
      <c r="AG3">
        <v>1</v>
      </c>
      <c r="AH3">
        <v>-0.21956524299999999</v>
      </c>
      <c r="AI3">
        <v>2.7373914720000001</v>
      </c>
      <c r="AJ3">
        <v>1</v>
      </c>
      <c r="AK3">
        <v>0</v>
      </c>
      <c r="AL3">
        <v>0.15999999600000001</v>
      </c>
      <c r="AM3">
        <v>111115</v>
      </c>
      <c r="AN3">
        <v>0.66665863000000003</v>
      </c>
      <c r="AO3">
        <v>1.6678610000000001E-3</v>
      </c>
      <c r="AP3">
        <v>297.59316289999998</v>
      </c>
      <c r="AQ3">
        <v>297.71924819999998</v>
      </c>
      <c r="AR3">
        <v>239.8862446</v>
      </c>
      <c r="AS3">
        <v>1.989048902</v>
      </c>
      <c r="AT3">
        <v>3.075637001</v>
      </c>
      <c r="AU3">
        <v>30.87763597</v>
      </c>
      <c r="AV3">
        <v>14.71372605</v>
      </c>
      <c r="AW3">
        <v>24.506205560000001</v>
      </c>
      <c r="AX3">
        <v>3.0872646439999998</v>
      </c>
      <c r="AY3">
        <v>0.110687932</v>
      </c>
      <c r="AZ3">
        <v>1.6100429270000001</v>
      </c>
      <c r="BA3">
        <v>1.4772217169999999</v>
      </c>
      <c r="BB3">
        <v>6.9963917E-2</v>
      </c>
      <c r="BC3">
        <v>157.40162760000001</v>
      </c>
      <c r="BD3">
        <v>0.88845639399999998</v>
      </c>
      <c r="BE3">
        <v>55.004359180000002</v>
      </c>
      <c r="BF3">
        <v>1768.082316</v>
      </c>
      <c r="BG3">
        <v>3.4467360000000002E-3</v>
      </c>
      <c r="BH3" t="s">
        <v>1579</v>
      </c>
      <c r="BI3" t="s">
        <v>1579</v>
      </c>
      <c r="BJ3" t="s">
        <v>1579</v>
      </c>
      <c r="BK3" t="s">
        <v>1579</v>
      </c>
    </row>
    <row r="4" spans="1:63" x14ac:dyDescent="0.25">
      <c r="A4" t="s">
        <v>554</v>
      </c>
      <c r="B4" t="s">
        <v>1043</v>
      </c>
      <c r="C4">
        <v>140603</v>
      </c>
      <c r="D4" t="s">
        <v>999</v>
      </c>
      <c r="E4" t="s">
        <v>1602</v>
      </c>
      <c r="F4">
        <v>3865</v>
      </c>
      <c r="G4">
        <v>0</v>
      </c>
      <c r="H4">
        <v>21.18632401</v>
      </c>
      <c r="I4">
        <v>0.295242966</v>
      </c>
      <c r="J4">
        <v>1591.150572</v>
      </c>
      <c r="K4">
        <v>3.161546204</v>
      </c>
      <c r="L4">
        <v>1.256546607</v>
      </c>
      <c r="M4">
        <v>24.535793300000002</v>
      </c>
      <c r="N4">
        <v>6</v>
      </c>
      <c r="O4">
        <v>1.420000017</v>
      </c>
      <c r="P4">
        <v>0</v>
      </c>
      <c r="Q4">
        <v>1.420000017</v>
      </c>
      <c r="R4">
        <v>24.643640520000002</v>
      </c>
      <c r="S4">
        <v>24.535793300000002</v>
      </c>
      <c r="T4">
        <v>25.045131680000001</v>
      </c>
      <c r="U4">
        <v>1800.348389</v>
      </c>
      <c r="V4">
        <v>1760.2264399999999</v>
      </c>
      <c r="W4">
        <v>13.779530530000001</v>
      </c>
      <c r="X4">
        <v>18.433839800000001</v>
      </c>
      <c r="Y4">
        <v>44.095283510000002</v>
      </c>
      <c r="Z4">
        <v>58.989334110000001</v>
      </c>
      <c r="AA4">
        <v>400.05078129999998</v>
      </c>
      <c r="AB4">
        <v>1500.540283</v>
      </c>
      <c r="AC4">
        <v>0.15618357099999999</v>
      </c>
      <c r="AD4">
        <v>99.609657290000001</v>
      </c>
      <c r="AE4">
        <v>-16.231212620000001</v>
      </c>
      <c r="AF4">
        <v>0.18861119400000001</v>
      </c>
      <c r="AG4">
        <v>1</v>
      </c>
      <c r="AH4">
        <v>-0.21956524299999999</v>
      </c>
      <c r="AI4">
        <v>2.7373914720000001</v>
      </c>
      <c r="AJ4">
        <v>1</v>
      </c>
      <c r="AK4">
        <v>0</v>
      </c>
      <c r="AL4">
        <v>0.15999999600000001</v>
      </c>
      <c r="AM4">
        <v>111115</v>
      </c>
      <c r="AN4">
        <v>0.66675130199999999</v>
      </c>
      <c r="AO4">
        <v>3.1615459999999999E-3</v>
      </c>
      <c r="AP4">
        <v>297.6857933</v>
      </c>
      <c r="AQ4">
        <v>297.79364049999998</v>
      </c>
      <c r="AR4">
        <v>240.08643989999999</v>
      </c>
      <c r="AS4">
        <v>1.2078488979999999</v>
      </c>
      <c r="AT4">
        <v>3.092735072</v>
      </c>
      <c r="AU4">
        <v>31.048546460000001</v>
      </c>
      <c r="AV4">
        <v>12.61470666</v>
      </c>
      <c r="AW4">
        <v>24.58971691</v>
      </c>
      <c r="AX4">
        <v>3.1027267100000002</v>
      </c>
      <c r="AY4">
        <v>0.244423106</v>
      </c>
      <c r="AZ4">
        <v>1.836188465</v>
      </c>
      <c r="BA4">
        <v>1.2665382460000001</v>
      </c>
      <c r="BB4">
        <v>0.156640275</v>
      </c>
      <c r="BC4">
        <v>158.4939631</v>
      </c>
      <c r="BD4">
        <v>0.90394652399999997</v>
      </c>
      <c r="BE4">
        <v>65.511151069999997</v>
      </c>
      <c r="BF4">
        <v>1740.084513</v>
      </c>
      <c r="BG4">
        <v>7.9762819999999995E-3</v>
      </c>
      <c r="BH4" t="s">
        <v>1579</v>
      </c>
      <c r="BI4" t="s">
        <v>1579</v>
      </c>
      <c r="BJ4" t="s">
        <v>1579</v>
      </c>
      <c r="BK4" t="s">
        <v>1579</v>
      </c>
    </row>
    <row r="5" spans="1:63" x14ac:dyDescent="0.25">
      <c r="A5" t="s">
        <v>554</v>
      </c>
      <c r="B5" t="s">
        <v>1043</v>
      </c>
      <c r="C5">
        <v>140603</v>
      </c>
      <c r="D5" t="s">
        <v>999</v>
      </c>
      <c r="E5" t="s">
        <v>1602</v>
      </c>
      <c r="F5">
        <v>4065</v>
      </c>
      <c r="G5">
        <v>0</v>
      </c>
      <c r="H5">
        <v>13.457895410000001</v>
      </c>
      <c r="I5">
        <v>0.30048755300000002</v>
      </c>
      <c r="J5">
        <v>286.73512040000003</v>
      </c>
      <c r="K5">
        <v>3.2336520769999999</v>
      </c>
      <c r="L5">
        <v>1.2663240680000001</v>
      </c>
      <c r="M5">
        <v>24.674844740000001</v>
      </c>
      <c r="N5">
        <v>6</v>
      </c>
      <c r="O5">
        <v>1.420000017</v>
      </c>
      <c r="P5">
        <v>0</v>
      </c>
      <c r="Q5">
        <v>1.420000017</v>
      </c>
      <c r="R5">
        <v>24.68824768</v>
      </c>
      <c r="S5">
        <v>24.674844740000001</v>
      </c>
      <c r="T5">
        <v>25.046131129999999</v>
      </c>
      <c r="U5">
        <v>400.15725709999998</v>
      </c>
      <c r="V5">
        <v>378.13922120000001</v>
      </c>
      <c r="W5">
        <v>13.835816380000001</v>
      </c>
      <c r="X5">
        <v>18.595457079999999</v>
      </c>
      <c r="Y5">
        <v>44.156238559999998</v>
      </c>
      <c r="Z5">
        <v>59.346366879999998</v>
      </c>
      <c r="AA5">
        <v>400.053833</v>
      </c>
      <c r="AB5">
        <v>1500.0870359999999</v>
      </c>
      <c r="AC5">
        <v>0.26130700099999998</v>
      </c>
      <c r="AD5">
        <v>99.606781010000006</v>
      </c>
      <c r="AE5">
        <v>2.6210823059999999</v>
      </c>
      <c r="AF5">
        <v>0.18570439499999999</v>
      </c>
      <c r="AG5">
        <v>1</v>
      </c>
      <c r="AH5">
        <v>-0.21956524299999999</v>
      </c>
      <c r="AI5">
        <v>2.7373914720000001</v>
      </c>
      <c r="AJ5">
        <v>1</v>
      </c>
      <c r="AK5">
        <v>0</v>
      </c>
      <c r="AL5">
        <v>0.15999999600000001</v>
      </c>
      <c r="AM5">
        <v>111115</v>
      </c>
      <c r="AN5">
        <v>0.66675638800000003</v>
      </c>
      <c r="AO5">
        <v>3.2336520000000001E-3</v>
      </c>
      <c r="AP5">
        <v>297.82484470000003</v>
      </c>
      <c r="AQ5">
        <v>297.83824770000001</v>
      </c>
      <c r="AR5">
        <v>240.01392039999999</v>
      </c>
      <c r="AS5">
        <v>1.1563423349999999</v>
      </c>
      <c r="AT5">
        <v>3.1185576890000002</v>
      </c>
      <c r="AU5">
        <v>31.3086886</v>
      </c>
      <c r="AV5">
        <v>12.713231520000001</v>
      </c>
      <c r="AW5">
        <v>24.68154621</v>
      </c>
      <c r="AX5">
        <v>3.1198069340000001</v>
      </c>
      <c r="AY5">
        <v>0.248006634</v>
      </c>
      <c r="AZ5">
        <v>1.8522336210000001</v>
      </c>
      <c r="BA5">
        <v>1.267573313</v>
      </c>
      <c r="BB5">
        <v>0.158995947</v>
      </c>
      <c r="BC5">
        <v>28.56076234</v>
      </c>
      <c r="BD5">
        <v>0.75827923799999997</v>
      </c>
      <c r="BE5">
        <v>65.628227730000006</v>
      </c>
      <c r="BF5">
        <v>365.3447433</v>
      </c>
      <c r="BG5">
        <v>2.4174915000000002E-2</v>
      </c>
      <c r="BH5" t="s">
        <v>1579</v>
      </c>
      <c r="BI5" t="s">
        <v>1579</v>
      </c>
      <c r="BJ5" t="s">
        <v>1579</v>
      </c>
      <c r="BK5" t="s">
        <v>1579</v>
      </c>
    </row>
    <row r="6" spans="1:63" x14ac:dyDescent="0.25">
      <c r="A6" t="s">
        <v>554</v>
      </c>
      <c r="B6" t="s">
        <v>1043</v>
      </c>
      <c r="C6">
        <v>140603</v>
      </c>
      <c r="D6" t="s">
        <v>1000</v>
      </c>
      <c r="E6" t="s">
        <v>1603</v>
      </c>
      <c r="F6">
        <v>4403</v>
      </c>
      <c r="G6">
        <v>0</v>
      </c>
      <c r="H6">
        <v>16.707464770000001</v>
      </c>
      <c r="I6">
        <v>0.21646296600000001</v>
      </c>
      <c r="J6">
        <v>1593.2469349999999</v>
      </c>
      <c r="K6">
        <v>2.5597155740000002</v>
      </c>
      <c r="L6">
        <v>1.324528854</v>
      </c>
      <c r="M6">
        <v>24.41994858</v>
      </c>
      <c r="N6">
        <v>6</v>
      </c>
      <c r="O6">
        <v>1.420000017</v>
      </c>
      <c r="P6">
        <v>0</v>
      </c>
      <c r="Q6">
        <v>1.420000017</v>
      </c>
      <c r="R6">
        <v>24.637853620000001</v>
      </c>
      <c r="S6">
        <v>24.41994858</v>
      </c>
      <c r="T6">
        <v>25.040611269999999</v>
      </c>
      <c r="U6">
        <v>1800.6644289999999</v>
      </c>
      <c r="V6">
        <v>1768.817505</v>
      </c>
      <c r="W6">
        <v>13.766575810000001</v>
      </c>
      <c r="X6">
        <v>17.538125990000001</v>
      </c>
      <c r="Y6">
        <v>44.065769199999998</v>
      </c>
      <c r="Z6">
        <v>56.138217930000003</v>
      </c>
      <c r="AA6">
        <v>400.07257079999999</v>
      </c>
      <c r="AB6">
        <v>1499.465332</v>
      </c>
      <c r="AC6">
        <v>0.13515985</v>
      </c>
      <c r="AD6">
        <v>99.602210999999997</v>
      </c>
      <c r="AE6">
        <v>-16.27479172</v>
      </c>
      <c r="AF6">
        <v>0.20644299699999999</v>
      </c>
      <c r="AG6">
        <v>1</v>
      </c>
      <c r="AH6">
        <v>-0.21956524299999999</v>
      </c>
      <c r="AI6">
        <v>2.7373914720000001</v>
      </c>
      <c r="AJ6">
        <v>1</v>
      </c>
      <c r="AK6">
        <v>0</v>
      </c>
      <c r="AL6">
        <v>0.15999999600000001</v>
      </c>
      <c r="AM6">
        <v>111115</v>
      </c>
      <c r="AN6">
        <v>0.66678761799999997</v>
      </c>
      <c r="AO6">
        <v>2.5597160000000001E-3</v>
      </c>
      <c r="AP6">
        <v>297.56994859999998</v>
      </c>
      <c r="AQ6">
        <v>297.78785360000001</v>
      </c>
      <c r="AR6">
        <v>239.9144478</v>
      </c>
      <c r="AS6">
        <v>1.5355017289999999</v>
      </c>
      <c r="AT6">
        <v>3.0713649799999998</v>
      </c>
      <c r="AU6">
        <v>30.836313260000001</v>
      </c>
      <c r="AV6">
        <v>13.29818727</v>
      </c>
      <c r="AW6">
        <v>24.528901099999999</v>
      </c>
      <c r="AX6">
        <v>3.0914600280000002</v>
      </c>
      <c r="AY6">
        <v>0.18783035000000001</v>
      </c>
      <c r="AZ6">
        <v>1.746836126</v>
      </c>
      <c r="BA6">
        <v>1.3446239019999999</v>
      </c>
      <c r="BB6">
        <v>0.119669425</v>
      </c>
      <c r="BC6">
        <v>158.69091739999999</v>
      </c>
      <c r="BD6">
        <v>0.90074127500000001</v>
      </c>
      <c r="BE6">
        <v>61.651740510000003</v>
      </c>
      <c r="BF6">
        <v>1752.9336479999999</v>
      </c>
      <c r="BG6">
        <v>5.8761170000000001E-3</v>
      </c>
      <c r="BH6" t="s">
        <v>1579</v>
      </c>
      <c r="BI6" t="s">
        <v>1579</v>
      </c>
      <c r="BJ6" t="s">
        <v>1579</v>
      </c>
      <c r="BK6" t="s">
        <v>1579</v>
      </c>
    </row>
    <row r="7" spans="1:63" x14ac:dyDescent="0.25">
      <c r="A7" t="s">
        <v>554</v>
      </c>
      <c r="B7" t="s">
        <v>1043</v>
      </c>
      <c r="C7">
        <v>140603</v>
      </c>
      <c r="D7" t="s">
        <v>1000</v>
      </c>
      <c r="E7" t="s">
        <v>1603</v>
      </c>
      <c r="F7">
        <v>4546.5</v>
      </c>
      <c r="G7">
        <v>0</v>
      </c>
      <c r="H7">
        <v>10.33878923</v>
      </c>
      <c r="I7">
        <v>0.21800849899999999</v>
      </c>
      <c r="J7">
        <v>289.31773190000001</v>
      </c>
      <c r="K7">
        <v>2.5609167070000001</v>
      </c>
      <c r="L7">
        <v>1.316952028</v>
      </c>
      <c r="M7">
        <v>24.436740879999999</v>
      </c>
      <c r="N7">
        <v>6</v>
      </c>
      <c r="O7">
        <v>1.420000017</v>
      </c>
      <c r="P7">
        <v>0</v>
      </c>
      <c r="Q7">
        <v>1.420000017</v>
      </c>
      <c r="R7">
        <v>24.629375459999999</v>
      </c>
      <c r="S7">
        <v>24.436740879999999</v>
      </c>
      <c r="T7">
        <v>25.044607160000002</v>
      </c>
      <c r="U7">
        <v>399.2870178</v>
      </c>
      <c r="V7">
        <v>382.31188959999997</v>
      </c>
      <c r="W7">
        <v>13.87138081</v>
      </c>
      <c r="X7">
        <v>17.644607539999999</v>
      </c>
      <c r="Y7">
        <v>44.425289149999998</v>
      </c>
      <c r="Z7">
        <v>56.50964355</v>
      </c>
      <c r="AA7">
        <v>400.03909299999998</v>
      </c>
      <c r="AB7">
        <v>1499.3450929999999</v>
      </c>
      <c r="AC7">
        <v>0.20424358500000001</v>
      </c>
      <c r="AD7">
        <v>99.605651859999995</v>
      </c>
      <c r="AE7">
        <v>2.4392280579999999</v>
      </c>
      <c r="AF7">
        <v>0.19778172699999999</v>
      </c>
      <c r="AG7">
        <v>0.66666668699999998</v>
      </c>
      <c r="AH7">
        <v>-0.21956524299999999</v>
      </c>
      <c r="AI7">
        <v>2.7373914720000001</v>
      </c>
      <c r="AJ7">
        <v>1</v>
      </c>
      <c r="AK7">
        <v>0</v>
      </c>
      <c r="AL7">
        <v>0.15999999600000001</v>
      </c>
      <c r="AM7">
        <v>111115</v>
      </c>
      <c r="AN7">
        <v>0.66673182200000003</v>
      </c>
      <c r="AO7">
        <v>2.5609169999999998E-3</v>
      </c>
      <c r="AP7">
        <v>297.5867409</v>
      </c>
      <c r="AQ7">
        <v>297.77937550000001</v>
      </c>
      <c r="AR7">
        <v>239.89520949999999</v>
      </c>
      <c r="AS7">
        <v>1.5312060700000001</v>
      </c>
      <c r="AT7">
        <v>3.0744546640000001</v>
      </c>
      <c r="AU7">
        <v>30.866267189999999</v>
      </c>
      <c r="AV7">
        <v>13.221659649999999</v>
      </c>
      <c r="AW7">
        <v>24.53305817</v>
      </c>
      <c r="AX7">
        <v>3.0922290220000002</v>
      </c>
      <c r="AY7">
        <v>0.18899295699999999</v>
      </c>
      <c r="AZ7">
        <v>1.7575026359999999</v>
      </c>
      <c r="BA7">
        <v>1.334726386</v>
      </c>
      <c r="BB7">
        <v>0.120424586</v>
      </c>
      <c r="BC7">
        <v>28.817681279999999</v>
      </c>
      <c r="BD7">
        <v>0.75675839499999997</v>
      </c>
      <c r="BE7">
        <v>61.942705029999999</v>
      </c>
      <c r="BF7">
        <v>372.48275919999998</v>
      </c>
      <c r="BG7">
        <v>1.7193079999999999E-2</v>
      </c>
      <c r="BH7" t="s">
        <v>1579</v>
      </c>
      <c r="BI7" t="s">
        <v>1579</v>
      </c>
      <c r="BJ7" t="s">
        <v>1579</v>
      </c>
      <c r="BK7" t="s">
        <v>1579</v>
      </c>
    </row>
    <row r="8" spans="1:63" x14ac:dyDescent="0.25">
      <c r="A8" t="s">
        <v>554</v>
      </c>
      <c r="B8" t="s">
        <v>1043</v>
      </c>
      <c r="C8">
        <v>140603</v>
      </c>
      <c r="D8" t="s">
        <v>1002</v>
      </c>
      <c r="E8" t="s">
        <v>1597</v>
      </c>
      <c r="F8">
        <v>5576</v>
      </c>
      <c r="G8">
        <v>0</v>
      </c>
      <c r="H8">
        <v>12.0284735</v>
      </c>
      <c r="I8">
        <v>0.10277670999999999</v>
      </c>
      <c r="J8">
        <v>1542.1161199999999</v>
      </c>
      <c r="K8">
        <v>1.1233751300000001</v>
      </c>
      <c r="L8">
        <v>1.137221582</v>
      </c>
      <c r="M8">
        <v>24.716335300000001</v>
      </c>
      <c r="N8">
        <v>6</v>
      </c>
      <c r="O8">
        <v>1.420000017</v>
      </c>
      <c r="P8">
        <v>0</v>
      </c>
      <c r="Q8">
        <v>1.420000017</v>
      </c>
      <c r="R8">
        <v>25.466423030000001</v>
      </c>
      <c r="S8">
        <v>24.716335300000001</v>
      </c>
      <c r="T8">
        <v>26.015327450000001</v>
      </c>
      <c r="U8">
        <v>1799.835693</v>
      </c>
      <c r="V8">
        <v>1771.75</v>
      </c>
      <c r="W8">
        <v>17.769224170000001</v>
      </c>
      <c r="X8">
        <v>19.974870679999999</v>
      </c>
      <c r="Y8">
        <v>54.12494659</v>
      </c>
      <c r="Z8">
        <v>60.843334200000001</v>
      </c>
      <c r="AA8">
        <v>299.48657229999998</v>
      </c>
      <c r="AB8">
        <v>1498.984375</v>
      </c>
      <c r="AC8">
        <v>0.13115268899999999</v>
      </c>
      <c r="AD8">
        <v>99.578994750000007</v>
      </c>
      <c r="AE8">
        <v>-16.013988489999999</v>
      </c>
      <c r="AF8">
        <v>0.19855038799999999</v>
      </c>
      <c r="AG8">
        <v>1</v>
      </c>
      <c r="AH8">
        <v>-0.21956524299999999</v>
      </c>
      <c r="AI8">
        <v>2.7373914720000001</v>
      </c>
      <c r="AJ8">
        <v>1</v>
      </c>
      <c r="AK8">
        <v>0</v>
      </c>
      <c r="AL8">
        <v>0.15999999600000001</v>
      </c>
      <c r="AM8">
        <v>111115</v>
      </c>
      <c r="AN8">
        <v>0.49914428700000002</v>
      </c>
      <c r="AO8">
        <v>1.123375E-3</v>
      </c>
      <c r="AP8">
        <v>297.8663353</v>
      </c>
      <c r="AQ8">
        <v>298.616423</v>
      </c>
      <c r="AR8">
        <v>239.83749460000001</v>
      </c>
      <c r="AS8">
        <v>2.356954612</v>
      </c>
      <c r="AT8">
        <v>3.1262991250000001</v>
      </c>
      <c r="AU8">
        <v>31.395166549999999</v>
      </c>
      <c r="AV8">
        <v>11.42029587</v>
      </c>
      <c r="AW8">
        <v>25.09137917</v>
      </c>
      <c r="AX8">
        <v>3.1970415820000002</v>
      </c>
      <c r="AY8">
        <v>9.5840006000000005E-2</v>
      </c>
      <c r="AZ8">
        <v>1.9890775430000001</v>
      </c>
      <c r="BA8">
        <v>1.2079640389999999</v>
      </c>
      <c r="BB8">
        <v>6.0486854E-2</v>
      </c>
      <c r="BC8">
        <v>153.5623731</v>
      </c>
      <c r="BD8">
        <v>0.87039148899999996</v>
      </c>
      <c r="BE8">
        <v>65.184927610000003</v>
      </c>
      <c r="BF8">
        <v>1760.31448</v>
      </c>
      <c r="BG8">
        <v>4.4541770000000001E-3</v>
      </c>
      <c r="BH8" t="s">
        <v>1579</v>
      </c>
      <c r="BI8" t="s">
        <v>1579</v>
      </c>
      <c r="BJ8" t="s">
        <v>1579</v>
      </c>
      <c r="BK8" t="s">
        <v>1579</v>
      </c>
    </row>
    <row r="9" spans="1:63" x14ac:dyDescent="0.25">
      <c r="A9" t="s">
        <v>554</v>
      </c>
      <c r="B9" t="s">
        <v>1043</v>
      </c>
      <c r="C9">
        <v>140603</v>
      </c>
      <c r="D9" t="s">
        <v>1002</v>
      </c>
      <c r="E9" t="s">
        <v>1597</v>
      </c>
      <c r="F9">
        <v>5736.5</v>
      </c>
      <c r="G9">
        <v>0</v>
      </c>
      <c r="H9">
        <v>5.7158592759999998</v>
      </c>
      <c r="I9">
        <v>9.9096198999999996E-2</v>
      </c>
      <c r="J9">
        <v>283.06937620000002</v>
      </c>
      <c r="K9">
        <v>1.084975386</v>
      </c>
      <c r="L9">
        <v>1.135727956</v>
      </c>
      <c r="M9">
        <v>25.011617659999999</v>
      </c>
      <c r="N9">
        <v>6</v>
      </c>
      <c r="O9">
        <v>1.420000017</v>
      </c>
      <c r="P9">
        <v>0</v>
      </c>
      <c r="Q9">
        <v>1.420000017</v>
      </c>
      <c r="R9">
        <v>25.545038219999999</v>
      </c>
      <c r="S9">
        <v>25.011617659999999</v>
      </c>
      <c r="T9">
        <v>26.015619279999999</v>
      </c>
      <c r="U9">
        <v>399.38589480000002</v>
      </c>
      <c r="V9">
        <v>387.09249879999999</v>
      </c>
      <c r="W9">
        <v>18.418931959999998</v>
      </c>
      <c r="X9">
        <v>20.54805374</v>
      </c>
      <c r="Y9">
        <v>55.842559809999997</v>
      </c>
      <c r="Z9">
        <v>62.297634119999998</v>
      </c>
      <c r="AA9">
        <v>299.47030640000003</v>
      </c>
      <c r="AB9">
        <v>1499.363525</v>
      </c>
      <c r="AC9">
        <v>0.110132813</v>
      </c>
      <c r="AD9">
        <v>99.578903199999999</v>
      </c>
      <c r="AE9">
        <v>2.9521675109999999</v>
      </c>
      <c r="AF9">
        <v>0.187966511</v>
      </c>
      <c r="AG9">
        <v>1</v>
      </c>
      <c r="AH9">
        <v>-0.21956524299999999</v>
      </c>
      <c r="AI9">
        <v>2.7373914720000001</v>
      </c>
      <c r="AJ9">
        <v>1</v>
      </c>
      <c r="AK9">
        <v>0</v>
      </c>
      <c r="AL9">
        <v>0.15999999600000001</v>
      </c>
      <c r="AM9">
        <v>111115</v>
      </c>
      <c r="AN9">
        <v>0.49911717700000002</v>
      </c>
      <c r="AO9">
        <v>1.084975E-3</v>
      </c>
      <c r="AP9">
        <v>298.16161770000002</v>
      </c>
      <c r="AQ9">
        <v>298.6950382</v>
      </c>
      <c r="AR9">
        <v>239.89815870000001</v>
      </c>
      <c r="AS9">
        <v>2.34758179</v>
      </c>
      <c r="AT9">
        <v>3.181880611</v>
      </c>
      <c r="AU9">
        <v>31.95336069</v>
      </c>
      <c r="AV9">
        <v>11.405306939999999</v>
      </c>
      <c r="AW9">
        <v>25.27832794</v>
      </c>
      <c r="AX9">
        <v>3.232824189</v>
      </c>
      <c r="AY9">
        <v>9.2631791000000005E-2</v>
      </c>
      <c r="AZ9">
        <v>2.0461526540000001</v>
      </c>
      <c r="BA9">
        <v>1.1866715350000001</v>
      </c>
      <c r="BB9">
        <v>5.8442909000000001E-2</v>
      </c>
      <c r="BC9">
        <v>28.18773801</v>
      </c>
      <c r="BD9">
        <v>0.73127063199999998</v>
      </c>
      <c r="BE9">
        <v>65.735346179999993</v>
      </c>
      <c r="BF9">
        <v>381.65840730000002</v>
      </c>
      <c r="BG9">
        <v>9.8447719999999999E-3</v>
      </c>
      <c r="BH9" t="s">
        <v>1579</v>
      </c>
      <c r="BI9" t="s">
        <v>1579</v>
      </c>
      <c r="BJ9" t="s">
        <v>1579</v>
      </c>
      <c r="BK9" t="s">
        <v>1579</v>
      </c>
    </row>
    <row r="10" spans="1:63" x14ac:dyDescent="0.25">
      <c r="A10" t="s">
        <v>554</v>
      </c>
      <c r="B10" t="s">
        <v>1043</v>
      </c>
      <c r="C10">
        <v>140603</v>
      </c>
      <c r="D10" t="s">
        <v>1001</v>
      </c>
      <c r="E10" t="s">
        <v>1598</v>
      </c>
      <c r="F10">
        <v>5097.5</v>
      </c>
      <c r="G10">
        <v>0</v>
      </c>
      <c r="H10">
        <v>12.90334558</v>
      </c>
      <c r="I10">
        <v>0.103570603</v>
      </c>
      <c r="J10">
        <v>1528.60086</v>
      </c>
      <c r="K10">
        <v>1.3086548419999999</v>
      </c>
      <c r="L10">
        <v>1.3170235299999999</v>
      </c>
      <c r="M10">
        <v>24.587720869999998</v>
      </c>
      <c r="N10">
        <v>6</v>
      </c>
      <c r="O10">
        <v>1.420000017</v>
      </c>
      <c r="P10">
        <v>0</v>
      </c>
      <c r="Q10">
        <v>1.420000017</v>
      </c>
      <c r="R10">
        <v>25.435808179999999</v>
      </c>
      <c r="S10">
        <v>24.587720869999998</v>
      </c>
      <c r="T10">
        <v>26.02189255</v>
      </c>
      <c r="U10">
        <v>1798.7146</v>
      </c>
      <c r="V10">
        <v>1775.874634</v>
      </c>
      <c r="W10">
        <v>15.99892139</v>
      </c>
      <c r="X10">
        <v>17.9266243</v>
      </c>
      <c r="Y10">
        <v>48.827301030000001</v>
      </c>
      <c r="Z10">
        <v>54.710479739999997</v>
      </c>
      <c r="AA10">
        <v>400.0186157</v>
      </c>
      <c r="AB10">
        <v>1499.965942</v>
      </c>
      <c r="AC10">
        <v>0.114134744</v>
      </c>
      <c r="AD10">
        <v>99.591133119999995</v>
      </c>
      <c r="AE10">
        <v>-16.301738740000001</v>
      </c>
      <c r="AF10">
        <v>0.21103970699999999</v>
      </c>
      <c r="AG10">
        <v>0.66666668699999998</v>
      </c>
      <c r="AH10">
        <v>-0.21956524299999999</v>
      </c>
      <c r="AI10">
        <v>2.7373914720000001</v>
      </c>
      <c r="AJ10">
        <v>1</v>
      </c>
      <c r="AK10">
        <v>0</v>
      </c>
      <c r="AL10">
        <v>0.15999999600000001</v>
      </c>
      <c r="AM10">
        <v>111115</v>
      </c>
      <c r="AN10">
        <v>0.66669769300000004</v>
      </c>
      <c r="AO10">
        <v>1.3086549999999999E-3</v>
      </c>
      <c r="AP10">
        <v>297.7377209</v>
      </c>
      <c r="AQ10">
        <v>298.58580819999997</v>
      </c>
      <c r="AR10">
        <v>239.99454539999999</v>
      </c>
      <c r="AS10">
        <v>2.2755608220000001</v>
      </c>
      <c r="AT10">
        <v>3.1023563570000001</v>
      </c>
      <c r="AU10">
        <v>31.150929399999999</v>
      </c>
      <c r="AV10">
        <v>13.2243051</v>
      </c>
      <c r="AW10">
        <v>25.011764530000001</v>
      </c>
      <c r="AX10">
        <v>3.1819084690000001</v>
      </c>
      <c r="AY10">
        <v>9.6529990999999996E-2</v>
      </c>
      <c r="AZ10">
        <v>1.785332827</v>
      </c>
      <c r="BA10">
        <v>1.396575642</v>
      </c>
      <c r="BB10">
        <v>6.0926617000000002E-2</v>
      </c>
      <c r="BC10">
        <v>152.2350917</v>
      </c>
      <c r="BD10">
        <v>0.86075944299999996</v>
      </c>
      <c r="BE10">
        <v>59.438164229999998</v>
      </c>
      <c r="BF10">
        <v>1763.6073690000001</v>
      </c>
      <c r="BG10">
        <v>4.3487639999999998E-3</v>
      </c>
      <c r="BH10" t="s">
        <v>1579</v>
      </c>
      <c r="BI10" t="s">
        <v>1579</v>
      </c>
      <c r="BJ10" t="s">
        <v>1579</v>
      </c>
      <c r="BK10" t="s">
        <v>1579</v>
      </c>
    </row>
    <row r="11" spans="1:63" x14ac:dyDescent="0.25">
      <c r="A11" t="s">
        <v>554</v>
      </c>
      <c r="B11" t="s">
        <v>1043</v>
      </c>
      <c r="C11">
        <v>140603</v>
      </c>
      <c r="D11" t="s">
        <v>1001</v>
      </c>
      <c r="E11" t="s">
        <v>1598</v>
      </c>
      <c r="F11">
        <v>5271.5</v>
      </c>
      <c r="G11">
        <v>0</v>
      </c>
      <c r="H11">
        <v>6.1425555569999997</v>
      </c>
      <c r="I11">
        <v>0.101003445</v>
      </c>
      <c r="J11">
        <v>277.4395768</v>
      </c>
      <c r="K11">
        <v>1.1893039379999999</v>
      </c>
      <c r="L11">
        <v>1.224404289</v>
      </c>
      <c r="M11">
        <v>24.694086070000001</v>
      </c>
      <c r="N11">
        <v>6</v>
      </c>
      <c r="O11">
        <v>1.420000017</v>
      </c>
      <c r="P11">
        <v>0</v>
      </c>
      <c r="Q11">
        <v>1.420000017</v>
      </c>
      <c r="R11">
        <v>25.454717639999998</v>
      </c>
      <c r="S11">
        <v>24.694086070000001</v>
      </c>
      <c r="T11">
        <v>26.027976989999999</v>
      </c>
      <c r="U11">
        <v>400.54254150000003</v>
      </c>
      <c r="V11">
        <v>387.31362919999998</v>
      </c>
      <c r="W11">
        <v>16.71843719</v>
      </c>
      <c r="X11">
        <v>19.055700300000002</v>
      </c>
      <c r="Y11">
        <v>50.96489716</v>
      </c>
      <c r="Z11">
        <v>58.089866639999997</v>
      </c>
      <c r="AA11">
        <v>299.48898320000001</v>
      </c>
      <c r="AB11">
        <v>1499.2028809999999</v>
      </c>
      <c r="AC11">
        <v>4.2048427999999999E-2</v>
      </c>
      <c r="AD11">
        <v>99.589172360000006</v>
      </c>
      <c r="AE11">
        <v>2.3975105289999998</v>
      </c>
      <c r="AF11">
        <v>0.19295994899999999</v>
      </c>
      <c r="AG11">
        <v>1</v>
      </c>
      <c r="AH11">
        <v>-0.21956524299999999</v>
      </c>
      <c r="AI11">
        <v>2.7373914720000001</v>
      </c>
      <c r="AJ11">
        <v>1</v>
      </c>
      <c r="AK11">
        <v>0</v>
      </c>
      <c r="AL11">
        <v>0.15999999600000001</v>
      </c>
      <c r="AM11">
        <v>111115</v>
      </c>
      <c r="AN11">
        <v>0.49914830500000001</v>
      </c>
      <c r="AO11">
        <v>1.189304E-3</v>
      </c>
      <c r="AP11">
        <v>297.84408610000003</v>
      </c>
      <c r="AQ11">
        <v>298.60471760000001</v>
      </c>
      <c r="AR11">
        <v>239.8724556</v>
      </c>
      <c r="AS11">
        <v>2.3243919169999998</v>
      </c>
      <c r="AT11">
        <v>3.1221457099999999</v>
      </c>
      <c r="AU11">
        <v>31.350252609999998</v>
      </c>
      <c r="AV11">
        <v>12.294552299999999</v>
      </c>
      <c r="AW11">
        <v>25.074401859999998</v>
      </c>
      <c r="AX11">
        <v>3.1938092779999998</v>
      </c>
      <c r="AY11">
        <v>9.4296230999999994E-2</v>
      </c>
      <c r="AZ11">
        <v>1.897741422</v>
      </c>
      <c r="BA11">
        <v>1.2960678560000001</v>
      </c>
      <c r="BB11">
        <v>5.9503150999999997E-2</v>
      </c>
      <c r="BC11">
        <v>27.629977830000001</v>
      </c>
      <c r="BD11">
        <v>0.71631761900000002</v>
      </c>
      <c r="BE11">
        <v>62.440861079999998</v>
      </c>
      <c r="BF11">
        <v>381.47387570000001</v>
      </c>
      <c r="BG11">
        <v>1.0054331E-2</v>
      </c>
      <c r="BH11" t="s">
        <v>1579</v>
      </c>
      <c r="BI11" t="s">
        <v>1579</v>
      </c>
      <c r="BJ11" t="s">
        <v>1579</v>
      </c>
      <c r="BK11" t="s">
        <v>1579</v>
      </c>
    </row>
    <row r="12" spans="1:63" x14ac:dyDescent="0.25">
      <c r="A12" t="s">
        <v>554</v>
      </c>
      <c r="B12" t="s">
        <v>1043</v>
      </c>
      <c r="C12">
        <v>140603</v>
      </c>
      <c r="D12" t="s">
        <v>1001</v>
      </c>
      <c r="E12" t="s">
        <v>1598</v>
      </c>
      <c r="F12">
        <v>6019.5</v>
      </c>
      <c r="G12">
        <v>0</v>
      </c>
      <c r="H12">
        <v>11.15652205</v>
      </c>
      <c r="I12">
        <v>8.6603557999999997E-2</v>
      </c>
      <c r="J12">
        <v>1529.270233</v>
      </c>
      <c r="K12">
        <v>0.88233953899999995</v>
      </c>
      <c r="L12">
        <v>1.048208805</v>
      </c>
      <c r="M12">
        <v>24.722520830000001</v>
      </c>
      <c r="N12">
        <v>6</v>
      </c>
      <c r="O12">
        <v>1.420000017</v>
      </c>
      <c r="P12">
        <v>0</v>
      </c>
      <c r="Q12">
        <v>1.420000017</v>
      </c>
      <c r="R12">
        <v>25.61159134</v>
      </c>
      <c r="S12">
        <v>24.722520830000001</v>
      </c>
      <c r="T12">
        <v>26.016656879999999</v>
      </c>
      <c r="U12">
        <v>1799.9729</v>
      </c>
      <c r="V12">
        <v>1774.484375</v>
      </c>
      <c r="W12">
        <v>19.150737759999998</v>
      </c>
      <c r="X12">
        <v>20.88156128</v>
      </c>
      <c r="Y12">
        <v>57.829071040000002</v>
      </c>
      <c r="Z12">
        <v>63.055599209999997</v>
      </c>
      <c r="AA12">
        <v>299.48110960000002</v>
      </c>
      <c r="AB12">
        <v>1500.1450199999999</v>
      </c>
      <c r="AC12">
        <v>0.208247721</v>
      </c>
      <c r="AD12">
        <v>99.573295590000001</v>
      </c>
      <c r="AE12">
        <v>-15.95933151</v>
      </c>
      <c r="AF12">
        <v>0.19314687</v>
      </c>
      <c r="AG12">
        <v>0.66666668699999998</v>
      </c>
      <c r="AH12">
        <v>-0.21956524299999999</v>
      </c>
      <c r="AI12">
        <v>2.7373914720000001</v>
      </c>
      <c r="AJ12">
        <v>1</v>
      </c>
      <c r="AK12">
        <v>0</v>
      </c>
      <c r="AL12">
        <v>0.15999999600000001</v>
      </c>
      <c r="AM12">
        <v>111115</v>
      </c>
      <c r="AN12">
        <v>0.49913518299999998</v>
      </c>
      <c r="AO12">
        <v>8.8234000000000001E-4</v>
      </c>
      <c r="AP12">
        <v>297.87252080000002</v>
      </c>
      <c r="AQ12">
        <v>298.76159130000002</v>
      </c>
      <c r="AR12">
        <v>240.02319779999999</v>
      </c>
      <c r="AS12">
        <v>2.5040350939999998</v>
      </c>
      <c r="AT12">
        <v>3.1274546779999999</v>
      </c>
      <c r="AU12">
        <v>31.40856853</v>
      </c>
      <c r="AV12">
        <v>10.52700725</v>
      </c>
      <c r="AW12">
        <v>25.167056079999998</v>
      </c>
      <c r="AX12">
        <v>3.2114844800000002</v>
      </c>
      <c r="AY12">
        <v>8.1625355999999996E-2</v>
      </c>
      <c r="AZ12">
        <v>2.0792458740000002</v>
      </c>
      <c r="BA12">
        <v>1.132238606</v>
      </c>
      <c r="BB12">
        <v>5.1440909999999999E-2</v>
      </c>
      <c r="BC12">
        <v>152.27447699999999</v>
      </c>
      <c r="BD12">
        <v>0.86181104500000005</v>
      </c>
      <c r="BE12">
        <v>67.562164640000006</v>
      </c>
      <c r="BF12">
        <v>1763.8778219999999</v>
      </c>
      <c r="BG12">
        <v>4.2733049999999998E-3</v>
      </c>
      <c r="BH12" t="s">
        <v>1579</v>
      </c>
      <c r="BI12" t="s">
        <v>1579</v>
      </c>
      <c r="BJ12" t="s">
        <v>1579</v>
      </c>
      <c r="BK12" t="s">
        <v>1579</v>
      </c>
    </row>
    <row r="13" spans="1:63" x14ac:dyDescent="0.25">
      <c r="A13" t="s">
        <v>554</v>
      </c>
      <c r="B13" t="s">
        <v>1043</v>
      </c>
      <c r="C13">
        <v>140603</v>
      </c>
      <c r="D13" t="s">
        <v>1001</v>
      </c>
      <c r="E13" t="s">
        <v>1598</v>
      </c>
      <c r="F13">
        <v>6189</v>
      </c>
      <c r="G13">
        <v>0</v>
      </c>
      <c r="H13">
        <v>4.9694180469999996</v>
      </c>
      <c r="I13">
        <v>8.1751988999999997E-2</v>
      </c>
      <c r="J13">
        <v>280.29791760000001</v>
      </c>
      <c r="K13">
        <v>0.84616155999999998</v>
      </c>
      <c r="L13">
        <v>1.060958984</v>
      </c>
      <c r="M13">
        <v>25.015916820000001</v>
      </c>
      <c r="N13">
        <v>6</v>
      </c>
      <c r="O13">
        <v>1.420000017</v>
      </c>
      <c r="P13">
        <v>0</v>
      </c>
      <c r="Q13">
        <v>1.420000017</v>
      </c>
      <c r="R13">
        <v>25.696779249999999</v>
      </c>
      <c r="S13">
        <v>25.015916820000001</v>
      </c>
      <c r="T13">
        <v>26.014780040000002</v>
      </c>
      <c r="U13">
        <v>398.77227779999998</v>
      </c>
      <c r="V13">
        <v>388.15863039999999</v>
      </c>
      <c r="W13">
        <v>19.648489000000001</v>
      </c>
      <c r="X13">
        <v>21.307554240000002</v>
      </c>
      <c r="Y13">
        <v>59.0350647</v>
      </c>
      <c r="Z13">
        <v>64.019828799999999</v>
      </c>
      <c r="AA13">
        <v>299.49343870000001</v>
      </c>
      <c r="AB13">
        <v>1500.0351559999999</v>
      </c>
      <c r="AC13">
        <v>0.28733661799999999</v>
      </c>
      <c r="AD13">
        <v>99.576759339999995</v>
      </c>
      <c r="AE13">
        <v>3.0872688290000001</v>
      </c>
      <c r="AF13">
        <v>0.18685643399999999</v>
      </c>
      <c r="AG13">
        <v>0.66666668699999998</v>
      </c>
      <c r="AH13">
        <v>-0.21956524299999999</v>
      </c>
      <c r="AI13">
        <v>2.7373914720000001</v>
      </c>
      <c r="AJ13">
        <v>1</v>
      </c>
      <c r="AK13">
        <v>0</v>
      </c>
      <c r="AL13">
        <v>0.15999999600000001</v>
      </c>
      <c r="AM13">
        <v>111115</v>
      </c>
      <c r="AN13">
        <v>0.49915573099999999</v>
      </c>
      <c r="AO13">
        <v>8.4616200000000002E-4</v>
      </c>
      <c r="AP13">
        <v>298.16591679999999</v>
      </c>
      <c r="AQ13">
        <v>298.84677929999998</v>
      </c>
      <c r="AR13">
        <v>240.00561959999999</v>
      </c>
      <c r="AS13">
        <v>2.4936858769999999</v>
      </c>
      <c r="AT13">
        <v>3.1826961859999998</v>
      </c>
      <c r="AU13">
        <v>31.962239050000001</v>
      </c>
      <c r="AV13">
        <v>10.6546848</v>
      </c>
      <c r="AW13">
        <v>25.35634804</v>
      </c>
      <c r="AX13">
        <v>3.2478606719999998</v>
      </c>
      <c r="AY13">
        <v>7.7301595000000001E-2</v>
      </c>
      <c r="AZ13">
        <v>2.1217372010000002</v>
      </c>
      <c r="BA13">
        <v>1.12612347</v>
      </c>
      <c r="BB13">
        <v>4.8694553000000002E-2</v>
      </c>
      <c r="BC13">
        <v>27.911158289999999</v>
      </c>
      <c r="BD13">
        <v>0.72212208</v>
      </c>
      <c r="BE13">
        <v>67.616948690000001</v>
      </c>
      <c r="BF13">
        <v>383.43418370000001</v>
      </c>
      <c r="BG13">
        <v>8.7633520000000003E-3</v>
      </c>
      <c r="BH13" t="s">
        <v>1579</v>
      </c>
      <c r="BI13" t="s">
        <v>1579</v>
      </c>
      <c r="BJ13" t="s">
        <v>1579</v>
      </c>
      <c r="BK13" t="s">
        <v>1579</v>
      </c>
    </row>
    <row r="14" spans="1:63" x14ac:dyDescent="0.25">
      <c r="A14" t="s">
        <v>554</v>
      </c>
      <c r="B14" t="s">
        <v>1043</v>
      </c>
      <c r="C14">
        <v>140603</v>
      </c>
      <c r="D14" t="s">
        <v>2055</v>
      </c>
      <c r="E14" t="s">
        <v>2074</v>
      </c>
      <c r="F14">
        <v>7316.5</v>
      </c>
      <c r="G14">
        <v>0</v>
      </c>
      <c r="H14">
        <v>14.433687669999999</v>
      </c>
      <c r="I14">
        <v>0.13091936600000001</v>
      </c>
      <c r="J14">
        <v>1549.325548</v>
      </c>
      <c r="K14">
        <v>1.260109302</v>
      </c>
      <c r="L14">
        <v>1.0192411939999999</v>
      </c>
      <c r="M14">
        <v>24.607719419999999</v>
      </c>
      <c r="N14">
        <v>6</v>
      </c>
      <c r="O14">
        <v>1.420000017</v>
      </c>
      <c r="P14">
        <v>0</v>
      </c>
      <c r="Q14">
        <v>1.420000017</v>
      </c>
      <c r="R14">
        <v>25.577095029999999</v>
      </c>
      <c r="S14">
        <v>24.607719419999999</v>
      </c>
      <c r="T14">
        <v>26.014938350000001</v>
      </c>
      <c r="U14">
        <v>1800.5791019999999</v>
      </c>
      <c r="V14">
        <v>1767.202393</v>
      </c>
      <c r="W14">
        <v>18.490722659999999</v>
      </c>
      <c r="X14">
        <v>20.96222878</v>
      </c>
      <c r="Y14">
        <v>55.938392640000004</v>
      </c>
      <c r="Z14">
        <v>63.415225980000002</v>
      </c>
      <c r="AA14">
        <v>299.50027469999998</v>
      </c>
      <c r="AB14">
        <v>1499.2524410000001</v>
      </c>
      <c r="AC14">
        <v>0.28532469300000002</v>
      </c>
      <c r="AD14">
        <v>99.551795960000007</v>
      </c>
      <c r="AE14">
        <v>-15.740612029999999</v>
      </c>
      <c r="AF14">
        <v>0.19976155500000001</v>
      </c>
      <c r="AG14">
        <v>1</v>
      </c>
      <c r="AH14">
        <v>-0.21956524299999999</v>
      </c>
      <c r="AI14">
        <v>2.7373914720000001</v>
      </c>
      <c r="AJ14">
        <v>1</v>
      </c>
      <c r="AK14">
        <v>0</v>
      </c>
      <c r="AL14">
        <v>0.15999999600000001</v>
      </c>
      <c r="AM14">
        <v>111115</v>
      </c>
      <c r="AN14">
        <v>0.49916712400000002</v>
      </c>
      <c r="AO14">
        <v>1.2601089999999999E-3</v>
      </c>
      <c r="AP14">
        <v>297.75771939999998</v>
      </c>
      <c r="AQ14">
        <v>298.72709500000002</v>
      </c>
      <c r="AR14">
        <v>239.8803853</v>
      </c>
      <c r="AS14">
        <v>2.316050497</v>
      </c>
      <c r="AT14">
        <v>3.1060687159999998</v>
      </c>
      <c r="AU14">
        <v>31.200529190000001</v>
      </c>
      <c r="AV14">
        <v>10.23830042</v>
      </c>
      <c r="AW14">
        <v>25.092407229999999</v>
      </c>
      <c r="AX14">
        <v>3.1972374060000002</v>
      </c>
      <c r="AY14">
        <v>0.119867933</v>
      </c>
      <c r="AZ14">
        <v>2.0868275220000001</v>
      </c>
      <c r="BA14">
        <v>1.1104098840000001</v>
      </c>
      <c r="BB14">
        <v>7.5837712000000002E-2</v>
      </c>
      <c r="BC14">
        <v>154.2381408</v>
      </c>
      <c r="BD14">
        <v>0.87671087000000003</v>
      </c>
      <c r="BE14">
        <v>69.150909470000002</v>
      </c>
      <c r="BF14">
        <v>1753.480225</v>
      </c>
      <c r="BG14">
        <v>5.6921239999999998E-3</v>
      </c>
      <c r="BH14" t="s">
        <v>1579</v>
      </c>
      <c r="BI14" t="s">
        <v>1579</v>
      </c>
      <c r="BJ14" t="s">
        <v>1579</v>
      </c>
      <c r="BK14" t="s">
        <v>1579</v>
      </c>
    </row>
    <row r="15" spans="1:63" x14ac:dyDescent="0.25">
      <c r="A15" t="s">
        <v>554</v>
      </c>
      <c r="B15" t="s">
        <v>1043</v>
      </c>
      <c r="C15">
        <v>140603</v>
      </c>
      <c r="D15" t="s">
        <v>2055</v>
      </c>
      <c r="E15" t="s">
        <v>2074</v>
      </c>
      <c r="F15">
        <v>7499</v>
      </c>
      <c r="G15">
        <v>0</v>
      </c>
      <c r="H15">
        <v>7.1632991849999996</v>
      </c>
      <c r="I15">
        <v>0.118952197</v>
      </c>
      <c r="J15">
        <v>274.62255440000001</v>
      </c>
      <c r="K15">
        <v>1.2211578139999999</v>
      </c>
      <c r="L15">
        <v>1.0782561230000001</v>
      </c>
      <c r="M15">
        <v>24.966463090000001</v>
      </c>
      <c r="N15">
        <v>6</v>
      </c>
      <c r="O15">
        <v>1.420000017</v>
      </c>
      <c r="P15">
        <v>0</v>
      </c>
      <c r="Q15">
        <v>1.420000017</v>
      </c>
      <c r="R15">
        <v>25.706289290000001</v>
      </c>
      <c r="S15">
        <v>24.966463090000001</v>
      </c>
      <c r="T15">
        <v>26.021722789999998</v>
      </c>
      <c r="U15">
        <v>398.96984859999998</v>
      </c>
      <c r="V15">
        <v>383.67987060000002</v>
      </c>
      <c r="W15">
        <v>18.65077591</v>
      </c>
      <c r="X15">
        <v>21.045812609999999</v>
      </c>
      <c r="Y15">
        <v>55.989624020000001</v>
      </c>
      <c r="Z15">
        <v>63.179523469999999</v>
      </c>
      <c r="AA15">
        <v>299.48373409999999</v>
      </c>
      <c r="AB15">
        <v>1499.985962</v>
      </c>
      <c r="AC15">
        <v>0.128146604</v>
      </c>
      <c r="AD15">
        <v>99.548042300000006</v>
      </c>
      <c r="AE15">
        <v>2.924213409</v>
      </c>
      <c r="AF15">
        <v>0.20127408199999999</v>
      </c>
      <c r="AG15">
        <v>1</v>
      </c>
      <c r="AH15">
        <v>-0.21956524299999999</v>
      </c>
      <c r="AI15">
        <v>2.7373914720000001</v>
      </c>
      <c r="AJ15">
        <v>1</v>
      </c>
      <c r="AK15">
        <v>0</v>
      </c>
      <c r="AL15">
        <v>0.15999999600000001</v>
      </c>
      <c r="AM15">
        <v>111115</v>
      </c>
      <c r="AN15">
        <v>0.49913955700000001</v>
      </c>
      <c r="AO15">
        <v>1.221158E-3</v>
      </c>
      <c r="AP15">
        <v>298.11646309999998</v>
      </c>
      <c r="AQ15">
        <v>298.85628930000001</v>
      </c>
      <c r="AR15">
        <v>239.9977485</v>
      </c>
      <c r="AS15">
        <v>2.3058192439999998</v>
      </c>
      <c r="AT15">
        <v>3.1733255659999999</v>
      </c>
      <c r="AU15">
        <v>31.877327699999999</v>
      </c>
      <c r="AV15">
        <v>10.83151509</v>
      </c>
      <c r="AW15">
        <v>25.336376189999999</v>
      </c>
      <c r="AX15">
        <v>3.2440057750000002</v>
      </c>
      <c r="AY15">
        <v>0.10975787300000001</v>
      </c>
      <c r="AZ15">
        <v>2.0950694439999999</v>
      </c>
      <c r="BA15">
        <v>1.148936331</v>
      </c>
      <c r="BB15">
        <v>6.9369438000000005E-2</v>
      </c>
      <c r="BC15">
        <v>27.338137660000001</v>
      </c>
      <c r="BD15">
        <v>0.71575960999999999</v>
      </c>
      <c r="BE15">
        <v>67.79543649</v>
      </c>
      <c r="BF15">
        <v>376.86969190000002</v>
      </c>
      <c r="BG15">
        <v>1.2886125E-2</v>
      </c>
      <c r="BH15" t="s">
        <v>1579</v>
      </c>
      <c r="BI15" t="s">
        <v>1579</v>
      </c>
      <c r="BJ15" t="s">
        <v>1579</v>
      </c>
      <c r="BK15" t="s">
        <v>1579</v>
      </c>
    </row>
    <row r="16" spans="1:63" x14ac:dyDescent="0.25">
      <c r="A16" t="s">
        <v>554</v>
      </c>
      <c r="B16" t="s">
        <v>1043</v>
      </c>
      <c r="C16">
        <v>140603</v>
      </c>
      <c r="D16" t="s">
        <v>1017</v>
      </c>
      <c r="E16" t="s">
        <v>1601</v>
      </c>
      <c r="F16">
        <v>9862.5</v>
      </c>
      <c r="G16">
        <v>0</v>
      </c>
      <c r="H16">
        <v>24.50345115</v>
      </c>
      <c r="I16">
        <v>0.26162222299999999</v>
      </c>
      <c r="J16">
        <v>1574.733354</v>
      </c>
      <c r="K16">
        <v>2.2390164549999998</v>
      </c>
      <c r="L16">
        <v>0.98075115099999999</v>
      </c>
      <c r="M16">
        <v>25.183904649999999</v>
      </c>
      <c r="N16">
        <v>6</v>
      </c>
      <c r="O16">
        <v>1.420000017</v>
      </c>
      <c r="P16">
        <v>0</v>
      </c>
      <c r="Q16">
        <v>1.420000017</v>
      </c>
      <c r="R16">
        <v>24.796169280000001</v>
      </c>
      <c r="S16">
        <v>25.183904649999999</v>
      </c>
      <c r="T16">
        <v>25.030475620000001</v>
      </c>
      <c r="U16">
        <v>1799.1834719999999</v>
      </c>
      <c r="V16">
        <v>1774.7799070000001</v>
      </c>
      <c r="W16">
        <v>20.57769394</v>
      </c>
      <c r="X16">
        <v>22.45333862</v>
      </c>
      <c r="Y16">
        <v>65.176208500000001</v>
      </c>
      <c r="Z16">
        <v>71.116981510000002</v>
      </c>
      <c r="AA16">
        <v>700.15704349999999</v>
      </c>
      <c r="AB16">
        <v>1499.366577</v>
      </c>
      <c r="AC16">
        <v>0.142154798</v>
      </c>
      <c r="AD16">
        <v>99.49329376</v>
      </c>
      <c r="AE16">
        <v>-17.107891080000002</v>
      </c>
      <c r="AF16">
        <v>0.196282551</v>
      </c>
      <c r="AG16">
        <v>0.66666668699999998</v>
      </c>
      <c r="AH16">
        <v>-0.21956524299999999</v>
      </c>
      <c r="AI16">
        <v>2.7373914720000001</v>
      </c>
      <c r="AJ16">
        <v>1</v>
      </c>
      <c r="AK16">
        <v>0</v>
      </c>
      <c r="AL16">
        <v>0.15999999600000001</v>
      </c>
      <c r="AM16">
        <v>111115</v>
      </c>
      <c r="AN16">
        <v>1.166928406</v>
      </c>
      <c r="AO16">
        <v>2.2390159999999999E-3</v>
      </c>
      <c r="AP16">
        <v>298.33390459999998</v>
      </c>
      <c r="AQ16">
        <v>297.94616930000001</v>
      </c>
      <c r="AR16">
        <v>239.89864700000001</v>
      </c>
      <c r="AS16">
        <v>1.619448759</v>
      </c>
      <c r="AT16">
        <v>3.2147077670000002</v>
      </c>
      <c r="AU16">
        <v>32.310798499999997</v>
      </c>
      <c r="AV16">
        <v>9.8574598790000003</v>
      </c>
      <c r="AW16">
        <v>24.990036960000001</v>
      </c>
      <c r="AX16">
        <v>3.1777893929999999</v>
      </c>
      <c r="AY16">
        <v>0.220919748</v>
      </c>
      <c r="AZ16">
        <v>2.233956616</v>
      </c>
      <c r="BA16">
        <v>0.94383277700000001</v>
      </c>
      <c r="BB16">
        <v>0.14123342</v>
      </c>
      <c r="BC16">
        <v>156.67540819999999</v>
      </c>
      <c r="BD16">
        <v>0.88728373999999999</v>
      </c>
      <c r="BE16">
        <v>73.512866399999993</v>
      </c>
      <c r="BF16">
        <v>1751.484373</v>
      </c>
      <c r="BG16">
        <v>1.0284527999999999E-2</v>
      </c>
      <c r="BH16" t="s">
        <v>1579</v>
      </c>
      <c r="BI16" t="s">
        <v>1579</v>
      </c>
      <c r="BJ16" t="s">
        <v>1579</v>
      </c>
      <c r="BK16" t="s">
        <v>1579</v>
      </c>
    </row>
    <row r="17" spans="1:63" x14ac:dyDescent="0.25">
      <c r="A17" t="s">
        <v>554</v>
      </c>
      <c r="B17" t="s">
        <v>1043</v>
      </c>
      <c r="C17">
        <v>140603</v>
      </c>
      <c r="D17" t="s">
        <v>1017</v>
      </c>
      <c r="E17" t="s">
        <v>1601</v>
      </c>
      <c r="F17">
        <v>9968</v>
      </c>
      <c r="G17">
        <v>0</v>
      </c>
      <c r="H17">
        <v>14.76122636</v>
      </c>
      <c r="I17">
        <v>0.23036280000000001</v>
      </c>
      <c r="J17">
        <v>262.50397199999998</v>
      </c>
      <c r="K17">
        <v>2.1668620600000001</v>
      </c>
      <c r="L17">
        <v>1.05791005</v>
      </c>
      <c r="M17">
        <v>25.377214429999999</v>
      </c>
      <c r="N17">
        <v>6</v>
      </c>
      <c r="O17">
        <v>1.420000017</v>
      </c>
      <c r="P17">
        <v>0</v>
      </c>
      <c r="Q17">
        <v>1.420000017</v>
      </c>
      <c r="R17">
        <v>24.866191860000001</v>
      </c>
      <c r="S17">
        <v>25.377214429999999</v>
      </c>
      <c r="T17">
        <v>25.02639198</v>
      </c>
      <c r="U17">
        <v>398.18231200000002</v>
      </c>
      <c r="V17">
        <v>384.8182678</v>
      </c>
      <c r="W17">
        <v>20.235815049999999</v>
      </c>
      <c r="X17">
        <v>22.051738740000001</v>
      </c>
      <c r="Y17">
        <v>63.825504299999999</v>
      </c>
      <c r="Z17">
        <v>69.553085330000002</v>
      </c>
      <c r="AA17">
        <v>700.16564940000001</v>
      </c>
      <c r="AB17">
        <v>1499.498413</v>
      </c>
      <c r="AC17">
        <v>7.6087892000000004E-2</v>
      </c>
      <c r="AD17">
        <v>99.492492679999998</v>
      </c>
      <c r="AE17">
        <v>2.3860969540000001</v>
      </c>
      <c r="AF17">
        <v>0.194575474</v>
      </c>
      <c r="AG17">
        <v>1</v>
      </c>
      <c r="AH17">
        <v>-0.21956524299999999</v>
      </c>
      <c r="AI17">
        <v>2.7373914720000001</v>
      </c>
      <c r="AJ17">
        <v>1</v>
      </c>
      <c r="AK17">
        <v>0</v>
      </c>
      <c r="AL17">
        <v>0.15999999600000001</v>
      </c>
      <c r="AM17">
        <v>111115</v>
      </c>
      <c r="AN17">
        <v>1.1669427489999999</v>
      </c>
      <c r="AO17">
        <v>2.1668619999999999E-3</v>
      </c>
      <c r="AP17">
        <v>298.52721439999999</v>
      </c>
      <c r="AQ17">
        <v>298.01619190000002</v>
      </c>
      <c r="AR17">
        <v>239.91974070000001</v>
      </c>
      <c r="AS17">
        <v>1.640187201</v>
      </c>
      <c r="AT17">
        <v>3.2518925049999998</v>
      </c>
      <c r="AU17">
        <v>32.684802820000002</v>
      </c>
      <c r="AV17">
        <v>10.63306408</v>
      </c>
      <c r="AW17">
        <v>25.121703149999998</v>
      </c>
      <c r="AX17">
        <v>3.2028220680000001</v>
      </c>
      <c r="AY17">
        <v>0.19820804</v>
      </c>
      <c r="AZ17">
        <v>2.193982455</v>
      </c>
      <c r="BA17">
        <v>1.0088396129999999</v>
      </c>
      <c r="BB17">
        <v>0.126416583</v>
      </c>
      <c r="BC17">
        <v>26.117174510000002</v>
      </c>
      <c r="BD17">
        <v>0.68215049500000002</v>
      </c>
      <c r="BE17">
        <v>71.221175680000002</v>
      </c>
      <c r="BF17">
        <v>370.78470770000001</v>
      </c>
      <c r="BG17">
        <v>2.8353702000000001E-2</v>
      </c>
      <c r="BH17" t="s">
        <v>1579</v>
      </c>
      <c r="BI17" t="s">
        <v>1579</v>
      </c>
      <c r="BJ17" t="s">
        <v>1579</v>
      </c>
      <c r="BK17" t="s">
        <v>1579</v>
      </c>
    </row>
    <row r="18" spans="1:63" x14ac:dyDescent="0.25">
      <c r="A18" t="s">
        <v>554</v>
      </c>
      <c r="B18" t="s">
        <v>1043</v>
      </c>
      <c r="C18">
        <v>140603</v>
      </c>
      <c r="D18" t="s">
        <v>1018</v>
      </c>
      <c r="E18" t="s">
        <v>1599</v>
      </c>
      <c r="F18">
        <v>10239</v>
      </c>
      <c r="G18">
        <v>0</v>
      </c>
      <c r="H18">
        <v>25.061702879999999</v>
      </c>
      <c r="I18">
        <v>0.203342943</v>
      </c>
      <c r="J18">
        <v>1523.9853900000001</v>
      </c>
      <c r="K18">
        <v>2.0684623520000001</v>
      </c>
      <c r="L18">
        <v>1.1252366760000001</v>
      </c>
      <c r="M18">
        <v>25.55276108</v>
      </c>
      <c r="N18">
        <v>6</v>
      </c>
      <c r="O18">
        <v>1.420000017</v>
      </c>
      <c r="P18">
        <v>0</v>
      </c>
      <c r="Q18">
        <v>1.420000017</v>
      </c>
      <c r="R18">
        <v>24.911914830000001</v>
      </c>
      <c r="S18">
        <v>25.55276108</v>
      </c>
      <c r="T18">
        <v>25.034845350000001</v>
      </c>
      <c r="U18">
        <v>1800.127686</v>
      </c>
      <c r="V18">
        <v>1775.5051269999999</v>
      </c>
      <c r="W18">
        <v>19.985349660000001</v>
      </c>
      <c r="X18">
        <v>21.71932983</v>
      </c>
      <c r="Y18">
        <v>62.859077450000001</v>
      </c>
      <c r="Z18">
        <v>68.312889100000007</v>
      </c>
      <c r="AA18">
        <v>700.19372559999999</v>
      </c>
      <c r="AB18">
        <v>1499.8618160000001</v>
      </c>
      <c r="AC18">
        <v>0.171194032</v>
      </c>
      <c r="AD18">
        <v>99.485054020000007</v>
      </c>
      <c r="AE18">
        <v>-15.154674529999999</v>
      </c>
      <c r="AF18">
        <v>0.20462720100000001</v>
      </c>
      <c r="AG18">
        <v>0.66666668699999998</v>
      </c>
      <c r="AH18">
        <v>-0.21956524299999999</v>
      </c>
      <c r="AI18">
        <v>2.7373914720000001</v>
      </c>
      <c r="AJ18">
        <v>1</v>
      </c>
      <c r="AK18">
        <v>0</v>
      </c>
      <c r="AL18">
        <v>0.15999999600000001</v>
      </c>
      <c r="AM18">
        <v>111115</v>
      </c>
      <c r="AN18">
        <v>1.1669895429999999</v>
      </c>
      <c r="AO18">
        <v>2.0684620000000001E-3</v>
      </c>
      <c r="AP18">
        <v>298.70276109999998</v>
      </c>
      <c r="AQ18">
        <v>298.06191480000001</v>
      </c>
      <c r="AR18">
        <v>239.9778853</v>
      </c>
      <c r="AS18">
        <v>1.6741828110000001</v>
      </c>
      <c r="AT18">
        <v>3.2859853779999999</v>
      </c>
      <c r="AU18">
        <v>33.02994013</v>
      </c>
      <c r="AV18">
        <v>11.3106103</v>
      </c>
      <c r="AW18">
        <v>25.232337950000002</v>
      </c>
      <c r="AX18">
        <v>3.223989258</v>
      </c>
      <c r="AY18">
        <v>0.17787183000000001</v>
      </c>
      <c r="AZ18">
        <v>2.1607487019999998</v>
      </c>
      <c r="BA18">
        <v>1.063240556</v>
      </c>
      <c r="BB18">
        <v>0.113208368</v>
      </c>
      <c r="BC18">
        <v>151.6137689</v>
      </c>
      <c r="BD18">
        <v>0.85833905399999999</v>
      </c>
      <c r="BE18">
        <v>69.202835769999993</v>
      </c>
      <c r="BF18">
        <v>1751.67886</v>
      </c>
      <c r="BG18">
        <v>9.9010209999999994E-3</v>
      </c>
      <c r="BH18" t="s">
        <v>1579</v>
      </c>
      <c r="BI18" t="s">
        <v>1579</v>
      </c>
      <c r="BJ18" t="s">
        <v>1579</v>
      </c>
      <c r="BK18" t="s">
        <v>1579</v>
      </c>
    </row>
    <row r="19" spans="1:63" x14ac:dyDescent="0.25">
      <c r="A19" t="s">
        <v>554</v>
      </c>
      <c r="B19" t="s">
        <v>1043</v>
      </c>
      <c r="C19">
        <v>140603</v>
      </c>
      <c r="D19" t="s">
        <v>1018</v>
      </c>
      <c r="E19" t="s">
        <v>1599</v>
      </c>
      <c r="F19">
        <v>10383.5</v>
      </c>
      <c r="G19">
        <v>0</v>
      </c>
      <c r="H19">
        <v>13.8522465</v>
      </c>
      <c r="I19">
        <v>0.182593387</v>
      </c>
      <c r="J19">
        <v>245.59109079999999</v>
      </c>
      <c r="K19">
        <v>1.9908043360000001</v>
      </c>
      <c r="L19">
        <v>1.190809118</v>
      </c>
      <c r="M19">
        <v>25.665161130000001</v>
      </c>
      <c r="N19">
        <v>6</v>
      </c>
      <c r="O19">
        <v>1.420000017</v>
      </c>
      <c r="P19">
        <v>0</v>
      </c>
      <c r="Q19">
        <v>1.420000017</v>
      </c>
      <c r="R19">
        <v>24.940881730000001</v>
      </c>
      <c r="S19">
        <v>25.665161130000001</v>
      </c>
      <c r="T19">
        <v>25.03492928</v>
      </c>
      <c r="U19">
        <v>398.98751829999998</v>
      </c>
      <c r="V19">
        <v>386.45776369999999</v>
      </c>
      <c r="W19">
        <v>19.61103439</v>
      </c>
      <c r="X19">
        <v>21.280717849999998</v>
      </c>
      <c r="Y19">
        <v>61.576885220000001</v>
      </c>
      <c r="Z19">
        <v>66.81954193</v>
      </c>
      <c r="AA19">
        <v>700.17053220000003</v>
      </c>
      <c r="AB19">
        <v>1499.212158</v>
      </c>
      <c r="AC19">
        <v>9.8111010999999998E-2</v>
      </c>
      <c r="AD19">
        <v>99.487670899999998</v>
      </c>
      <c r="AE19">
        <v>2.9974250790000001</v>
      </c>
      <c r="AF19">
        <v>0.207322285</v>
      </c>
      <c r="AG19">
        <v>1</v>
      </c>
      <c r="AH19">
        <v>-0.21956524299999999</v>
      </c>
      <c r="AI19">
        <v>2.7373914720000001</v>
      </c>
      <c r="AJ19">
        <v>1</v>
      </c>
      <c r="AK19">
        <v>0</v>
      </c>
      <c r="AL19">
        <v>0.15999999600000001</v>
      </c>
      <c r="AM19">
        <v>111115</v>
      </c>
      <c r="AN19">
        <v>1.166950887</v>
      </c>
      <c r="AO19">
        <v>1.9908040000000001E-3</v>
      </c>
      <c r="AP19">
        <v>298.81516110000001</v>
      </c>
      <c r="AQ19">
        <v>298.09088170000001</v>
      </c>
      <c r="AR19">
        <v>239.87394</v>
      </c>
      <c r="AS19">
        <v>1.701856775</v>
      </c>
      <c r="AT19">
        <v>3.3079781719999999</v>
      </c>
      <c r="AU19">
        <v>33.25013182</v>
      </c>
      <c r="AV19">
        <v>11.96941397</v>
      </c>
      <c r="AW19">
        <v>25.303021430000001</v>
      </c>
      <c r="AX19">
        <v>3.237576668</v>
      </c>
      <c r="AY19">
        <v>0.161789392</v>
      </c>
      <c r="AZ19">
        <v>2.1171690540000001</v>
      </c>
      <c r="BA19">
        <v>1.1204076140000001</v>
      </c>
      <c r="BB19">
        <v>0.102802096</v>
      </c>
      <c r="BC19">
        <v>24.433285609999999</v>
      </c>
      <c r="BD19">
        <v>0.63549270800000002</v>
      </c>
      <c r="BE19">
        <v>67.209339709999995</v>
      </c>
      <c r="BF19">
        <v>373.28837449999997</v>
      </c>
      <c r="BG19">
        <v>2.4940513000000001E-2</v>
      </c>
      <c r="BH19" t="s">
        <v>1579</v>
      </c>
      <c r="BI19" t="s">
        <v>1579</v>
      </c>
      <c r="BJ19" t="s">
        <v>1579</v>
      </c>
      <c r="BK19" t="s">
        <v>1579</v>
      </c>
    </row>
    <row r="20" spans="1:63" x14ac:dyDescent="0.25">
      <c r="A20" t="s">
        <v>554</v>
      </c>
      <c r="B20" t="s">
        <v>1043</v>
      </c>
      <c r="C20">
        <v>140603</v>
      </c>
      <c r="D20" t="s">
        <v>1019</v>
      </c>
      <c r="E20" t="s">
        <v>1600</v>
      </c>
      <c r="F20">
        <v>10629.5</v>
      </c>
      <c r="G20">
        <v>0</v>
      </c>
      <c r="H20">
        <v>22.337369880000001</v>
      </c>
      <c r="I20">
        <v>0.28177113500000001</v>
      </c>
      <c r="J20">
        <v>1595.7550630000001</v>
      </c>
      <c r="K20">
        <v>2.6333180010000001</v>
      </c>
      <c r="L20">
        <v>1.0839759920000001</v>
      </c>
      <c r="M20">
        <v>25.315937040000001</v>
      </c>
      <c r="N20">
        <v>6</v>
      </c>
      <c r="O20">
        <v>1.420000017</v>
      </c>
      <c r="P20">
        <v>0</v>
      </c>
      <c r="Q20">
        <v>1.420000017</v>
      </c>
      <c r="R20">
        <v>24.687959670000001</v>
      </c>
      <c r="S20">
        <v>25.315937040000001</v>
      </c>
      <c r="T20">
        <v>24.651836400000001</v>
      </c>
      <c r="U20">
        <v>1800.633057</v>
      </c>
      <c r="V20">
        <v>1773.6168210000001</v>
      </c>
      <c r="W20">
        <v>19.09626579</v>
      </c>
      <c r="X20">
        <v>21.673309329999999</v>
      </c>
      <c r="Y20">
        <v>60.868930820000003</v>
      </c>
      <c r="Z20">
        <v>69.083206180000005</v>
      </c>
      <c r="AA20">
        <v>599.81414789999997</v>
      </c>
      <c r="AB20">
        <v>1498.7150879999999</v>
      </c>
      <c r="AC20">
        <v>9.3103549999999993E-2</v>
      </c>
      <c r="AD20">
        <v>99.481292719999999</v>
      </c>
      <c r="AE20">
        <v>-14.775157930000001</v>
      </c>
      <c r="AF20">
        <v>0.2056133</v>
      </c>
      <c r="AG20">
        <v>1</v>
      </c>
      <c r="AH20">
        <v>-0.21956524299999999</v>
      </c>
      <c r="AI20">
        <v>2.7373914720000001</v>
      </c>
      <c r="AJ20">
        <v>1</v>
      </c>
      <c r="AK20">
        <v>0</v>
      </c>
      <c r="AL20">
        <v>0.15999999600000001</v>
      </c>
      <c r="AM20">
        <v>111115</v>
      </c>
      <c r="AN20">
        <v>0.99969024699999998</v>
      </c>
      <c r="AO20">
        <v>2.6333179999999999E-3</v>
      </c>
      <c r="AP20">
        <v>298.465937</v>
      </c>
      <c r="AQ20">
        <v>297.8379597</v>
      </c>
      <c r="AR20">
        <v>239.79440869999999</v>
      </c>
      <c r="AS20">
        <v>1.379507249</v>
      </c>
      <c r="AT20">
        <v>3.2400648209999998</v>
      </c>
      <c r="AU20">
        <v>32.569589039999997</v>
      </c>
      <c r="AV20">
        <v>10.89627971</v>
      </c>
      <c r="AW20">
        <v>25.00194836</v>
      </c>
      <c r="AX20">
        <v>3.1800469580000001</v>
      </c>
      <c r="AY20">
        <v>0.23511681700000001</v>
      </c>
      <c r="AZ20">
        <v>2.1560888290000002</v>
      </c>
      <c r="BA20">
        <v>1.0239581280000001</v>
      </c>
      <c r="BB20">
        <v>0.15053086099999999</v>
      </c>
      <c r="BC20">
        <v>158.74777649999999</v>
      </c>
      <c r="BD20">
        <v>0.89971804700000002</v>
      </c>
      <c r="BE20">
        <v>71.305773090000002</v>
      </c>
      <c r="BF20">
        <v>1752.38059</v>
      </c>
      <c r="BG20">
        <v>9.0892549999999992E-3</v>
      </c>
      <c r="BH20" t="s">
        <v>1579</v>
      </c>
      <c r="BI20" t="s">
        <v>1579</v>
      </c>
      <c r="BJ20" t="s">
        <v>1579</v>
      </c>
      <c r="BK20" t="s">
        <v>1579</v>
      </c>
    </row>
    <row r="21" spans="1:63" x14ac:dyDescent="0.25">
      <c r="A21" t="s">
        <v>554</v>
      </c>
      <c r="B21" t="s">
        <v>1043</v>
      </c>
      <c r="C21">
        <v>140603</v>
      </c>
      <c r="D21" t="s">
        <v>1019</v>
      </c>
      <c r="E21" t="s">
        <v>1600</v>
      </c>
      <c r="F21">
        <v>10762</v>
      </c>
      <c r="G21">
        <v>0</v>
      </c>
      <c r="H21">
        <v>16.505925820000002</v>
      </c>
      <c r="I21">
        <v>0.284722427</v>
      </c>
      <c r="J21">
        <v>266.74162699999999</v>
      </c>
      <c r="K21">
        <v>2.7879977669999998</v>
      </c>
      <c r="L21">
        <v>1.137821569</v>
      </c>
      <c r="M21">
        <v>25.401445389999999</v>
      </c>
      <c r="N21">
        <v>6</v>
      </c>
      <c r="O21">
        <v>1.420000017</v>
      </c>
      <c r="P21">
        <v>0</v>
      </c>
      <c r="Q21">
        <v>1.420000017</v>
      </c>
      <c r="R21">
        <v>24.737798690000002</v>
      </c>
      <c r="S21">
        <v>25.401445389999999</v>
      </c>
      <c r="T21">
        <v>24.65295601</v>
      </c>
      <c r="U21">
        <v>398.94418330000002</v>
      </c>
      <c r="V21">
        <v>381.37023929999998</v>
      </c>
      <c r="W21">
        <v>18.569114689999999</v>
      </c>
      <c r="X21">
        <v>21.298471450000001</v>
      </c>
      <c r="Y21">
        <v>59.011516569999998</v>
      </c>
      <c r="Z21">
        <v>67.685249330000005</v>
      </c>
      <c r="AA21">
        <v>599.83752440000001</v>
      </c>
      <c r="AB21">
        <v>1500.0141599999999</v>
      </c>
      <c r="AC21">
        <v>0.13515518600000001</v>
      </c>
      <c r="AD21">
        <v>99.47936249</v>
      </c>
      <c r="AE21">
        <v>3.3459663389999998</v>
      </c>
      <c r="AF21">
        <v>0.204241917</v>
      </c>
      <c r="AG21">
        <v>1</v>
      </c>
      <c r="AH21">
        <v>-0.21956524299999999</v>
      </c>
      <c r="AI21">
        <v>2.7373914720000001</v>
      </c>
      <c r="AJ21">
        <v>1</v>
      </c>
      <c r="AK21">
        <v>0</v>
      </c>
      <c r="AL21">
        <v>0.15999999600000001</v>
      </c>
      <c r="AM21">
        <v>111115</v>
      </c>
      <c r="AN21">
        <v>0.99972920700000001</v>
      </c>
      <c r="AO21">
        <v>2.7879979999999999E-3</v>
      </c>
      <c r="AP21">
        <v>298.55144539999998</v>
      </c>
      <c r="AQ21">
        <v>297.88779870000002</v>
      </c>
      <c r="AR21">
        <v>240.00226029999999</v>
      </c>
      <c r="AS21">
        <v>1.2961533569999999</v>
      </c>
      <c r="AT21">
        <v>3.2565799310000001</v>
      </c>
      <c r="AU21">
        <v>32.736236429999998</v>
      </c>
      <c r="AV21">
        <v>11.437764980000001</v>
      </c>
      <c r="AW21">
        <v>25.069622039999999</v>
      </c>
      <c r="AX21">
        <v>3.192899766</v>
      </c>
      <c r="AY21">
        <v>0.23716814</v>
      </c>
      <c r="AZ21">
        <v>2.1187583619999999</v>
      </c>
      <c r="BA21">
        <v>1.0741414039999999</v>
      </c>
      <c r="BB21">
        <v>0.15187650499999999</v>
      </c>
      <c r="BC21">
        <v>26.535287</v>
      </c>
      <c r="BD21">
        <v>0.69942958200000005</v>
      </c>
      <c r="BE21">
        <v>70.088238020000006</v>
      </c>
      <c r="BF21">
        <v>365.67798599999998</v>
      </c>
      <c r="BG21">
        <v>3.1636338999999999E-2</v>
      </c>
      <c r="BH21" t="s">
        <v>1579</v>
      </c>
      <c r="BI21" t="s">
        <v>1579</v>
      </c>
      <c r="BJ21" t="s">
        <v>1579</v>
      </c>
      <c r="BK21" t="s">
        <v>1579</v>
      </c>
    </row>
    <row r="22" spans="1:63" x14ac:dyDescent="0.25">
      <c r="A22" t="s">
        <v>554</v>
      </c>
      <c r="B22" t="s">
        <v>1043</v>
      </c>
      <c r="C22">
        <v>140603</v>
      </c>
      <c r="D22" t="s">
        <v>1022</v>
      </c>
      <c r="E22" t="s">
        <v>1607</v>
      </c>
      <c r="F22">
        <v>16023</v>
      </c>
      <c r="G22">
        <v>0</v>
      </c>
      <c r="H22">
        <v>13.884211130000001</v>
      </c>
      <c r="I22">
        <v>0.23201454599999999</v>
      </c>
      <c r="J22">
        <v>1637.6737439999999</v>
      </c>
      <c r="K22">
        <v>2.4063499039999998</v>
      </c>
      <c r="L22">
        <v>1.168711203</v>
      </c>
      <c r="M22">
        <v>25.16065025</v>
      </c>
      <c r="N22">
        <v>6</v>
      </c>
      <c r="O22">
        <v>1.420000017</v>
      </c>
      <c r="P22">
        <v>0</v>
      </c>
      <c r="Q22">
        <v>1.420000017</v>
      </c>
      <c r="R22">
        <v>24.562265400000001</v>
      </c>
      <c r="S22">
        <v>25.16065025</v>
      </c>
      <c r="T22">
        <v>24.64491653</v>
      </c>
      <c r="U22">
        <v>1800.955933</v>
      </c>
      <c r="V22">
        <v>1779.132568</v>
      </c>
      <c r="W22">
        <v>17.689687729999999</v>
      </c>
      <c r="X22">
        <v>20.521274569999999</v>
      </c>
      <c r="Y22">
        <v>56.812652589999999</v>
      </c>
      <c r="Z22">
        <v>65.906646730000006</v>
      </c>
      <c r="AA22">
        <v>499.43060300000002</v>
      </c>
      <c r="AB22">
        <v>1498.9139399999999</v>
      </c>
      <c r="AC22">
        <v>1.6017555999999999E-2</v>
      </c>
      <c r="AD22">
        <v>99.484489440000004</v>
      </c>
      <c r="AE22">
        <v>-15.17982101</v>
      </c>
      <c r="AF22">
        <v>0.23435513699999999</v>
      </c>
      <c r="AG22">
        <v>0.66666668699999998</v>
      </c>
      <c r="AH22">
        <v>-0.21956524299999999</v>
      </c>
      <c r="AI22">
        <v>2.7373914720000001</v>
      </c>
      <c r="AJ22">
        <v>1</v>
      </c>
      <c r="AK22">
        <v>0</v>
      </c>
      <c r="AL22">
        <v>0.15999999600000001</v>
      </c>
      <c r="AM22">
        <v>111115</v>
      </c>
      <c r="AN22">
        <v>0.832384338</v>
      </c>
      <c r="AO22">
        <v>2.4063499999999998E-3</v>
      </c>
      <c r="AP22">
        <v>298.31065030000002</v>
      </c>
      <c r="AQ22">
        <v>297.71226539999998</v>
      </c>
      <c r="AR22">
        <v>239.82622509999999</v>
      </c>
      <c r="AS22">
        <v>1.5028487859999999</v>
      </c>
      <c r="AT22">
        <v>3.2102597259999999</v>
      </c>
      <c r="AU22">
        <v>32.268947089999998</v>
      </c>
      <c r="AV22">
        <v>11.74767252</v>
      </c>
      <c r="AW22">
        <v>24.861457819999998</v>
      </c>
      <c r="AX22">
        <v>3.1535088120000001</v>
      </c>
      <c r="AY22">
        <v>0.19942963399999999</v>
      </c>
      <c r="AZ22">
        <v>2.0415485229999999</v>
      </c>
      <c r="BA22">
        <v>1.111960289</v>
      </c>
      <c r="BB22">
        <v>0.127211766</v>
      </c>
      <c r="BC22">
        <v>162.92313630000001</v>
      </c>
      <c r="BD22">
        <v>0.92049000400000003</v>
      </c>
      <c r="BE22">
        <v>67.859045609999995</v>
      </c>
      <c r="BF22">
        <v>1765.9327900000001</v>
      </c>
      <c r="BG22">
        <v>5.3352499999999997E-3</v>
      </c>
      <c r="BH22" t="s">
        <v>1579</v>
      </c>
      <c r="BI22" t="s">
        <v>1579</v>
      </c>
      <c r="BJ22" t="s">
        <v>1579</v>
      </c>
      <c r="BK22" t="s">
        <v>1579</v>
      </c>
    </row>
    <row r="23" spans="1:63" x14ac:dyDescent="0.25">
      <c r="A23" t="s">
        <v>554</v>
      </c>
      <c r="B23" t="s">
        <v>1043</v>
      </c>
      <c r="C23">
        <v>140603</v>
      </c>
      <c r="D23" t="s">
        <v>1022</v>
      </c>
      <c r="E23" t="s">
        <v>1607</v>
      </c>
      <c r="F23">
        <v>16141</v>
      </c>
      <c r="G23">
        <v>0</v>
      </c>
      <c r="H23">
        <v>7.8669711529999997</v>
      </c>
      <c r="I23">
        <v>0.238551233</v>
      </c>
      <c r="J23">
        <v>321.19313820000002</v>
      </c>
      <c r="K23">
        <v>2.4702067830000001</v>
      </c>
      <c r="L23">
        <v>1.1713873859999999</v>
      </c>
      <c r="M23">
        <v>25.20993996</v>
      </c>
      <c r="N23">
        <v>6</v>
      </c>
      <c r="O23">
        <v>1.420000017</v>
      </c>
      <c r="P23">
        <v>0</v>
      </c>
      <c r="Q23">
        <v>1.420000017</v>
      </c>
      <c r="R23">
        <v>24.56692314</v>
      </c>
      <c r="S23">
        <v>25.20993996</v>
      </c>
      <c r="T23">
        <v>24.65022278</v>
      </c>
      <c r="U23">
        <v>398.87255859999999</v>
      </c>
      <c r="V23">
        <v>388.27072140000001</v>
      </c>
      <c r="W23">
        <v>17.682798389999999</v>
      </c>
      <c r="X23">
        <v>20.588905329999999</v>
      </c>
      <c r="Y23">
        <v>56.7755394</v>
      </c>
      <c r="Z23">
        <v>66.106399539999998</v>
      </c>
      <c r="AA23">
        <v>499.50286870000002</v>
      </c>
      <c r="AB23">
        <v>1500.052246</v>
      </c>
      <c r="AC23">
        <v>2.8031189000000001E-2</v>
      </c>
      <c r="AD23">
        <v>99.485946659999996</v>
      </c>
      <c r="AE23">
        <v>3.1887702939999998</v>
      </c>
      <c r="AF23">
        <v>0.22721402299999999</v>
      </c>
      <c r="AG23">
        <v>0.66666668699999998</v>
      </c>
      <c r="AH23">
        <v>-0.21956524299999999</v>
      </c>
      <c r="AI23">
        <v>2.7373914720000001</v>
      </c>
      <c r="AJ23">
        <v>1</v>
      </c>
      <c r="AK23">
        <v>0</v>
      </c>
      <c r="AL23">
        <v>0.15999999600000001</v>
      </c>
      <c r="AM23">
        <v>111115</v>
      </c>
      <c r="AN23">
        <v>0.83250478100000003</v>
      </c>
      <c r="AO23">
        <v>2.4702069999999999E-3</v>
      </c>
      <c r="AP23">
        <v>298.35993999999999</v>
      </c>
      <c r="AQ23">
        <v>297.71692309999997</v>
      </c>
      <c r="AR23">
        <v>240.008354</v>
      </c>
      <c r="AS23">
        <v>1.465499632</v>
      </c>
      <c r="AT23">
        <v>3.2196941240000001</v>
      </c>
      <c r="AU23">
        <v>32.363305889999999</v>
      </c>
      <c r="AV23">
        <v>11.77440056</v>
      </c>
      <c r="AW23">
        <v>24.88843155</v>
      </c>
      <c r="AX23">
        <v>3.1585889840000001</v>
      </c>
      <c r="AY23">
        <v>0.20424014900000001</v>
      </c>
      <c r="AZ23">
        <v>2.048306738</v>
      </c>
      <c r="BA23">
        <v>1.1102822459999999</v>
      </c>
      <c r="BB23">
        <v>0.13034507100000001</v>
      </c>
      <c r="BC23">
        <v>31.954203410000002</v>
      </c>
      <c r="BD23">
        <v>0.827240172</v>
      </c>
      <c r="BE23">
        <v>68.003773219999999</v>
      </c>
      <c r="BF23">
        <v>380.79155880000002</v>
      </c>
      <c r="BG23">
        <v>1.4049254000000001E-2</v>
      </c>
      <c r="BH23" t="s">
        <v>1579</v>
      </c>
      <c r="BI23" t="s">
        <v>1579</v>
      </c>
      <c r="BJ23" t="s">
        <v>1579</v>
      </c>
      <c r="BK23" t="s">
        <v>1579</v>
      </c>
    </row>
    <row r="24" spans="1:63" x14ac:dyDescent="0.25">
      <c r="A24" t="s">
        <v>554</v>
      </c>
      <c r="B24" t="s">
        <v>1043</v>
      </c>
      <c r="C24">
        <v>140603</v>
      </c>
      <c r="D24" t="s">
        <v>1021</v>
      </c>
      <c r="E24" t="s">
        <v>1605</v>
      </c>
      <c r="F24">
        <v>15592</v>
      </c>
      <c r="G24">
        <v>0</v>
      </c>
      <c r="H24">
        <v>22.718114839999998</v>
      </c>
      <c r="I24">
        <v>0.36174246999999998</v>
      </c>
      <c r="J24">
        <v>1625.765402</v>
      </c>
      <c r="K24">
        <v>3.1288319009999999</v>
      </c>
      <c r="L24">
        <v>1.051001493</v>
      </c>
      <c r="M24">
        <v>24.945364000000001</v>
      </c>
      <c r="N24">
        <v>6</v>
      </c>
      <c r="O24">
        <v>1.420000017</v>
      </c>
      <c r="P24">
        <v>0</v>
      </c>
      <c r="Q24">
        <v>1.420000017</v>
      </c>
      <c r="R24">
        <v>24.505577089999999</v>
      </c>
      <c r="S24">
        <v>24.945364000000001</v>
      </c>
      <c r="T24">
        <v>24.64957047</v>
      </c>
      <c r="U24">
        <v>1801.0787350000001</v>
      </c>
      <c r="V24">
        <v>1776.846558</v>
      </c>
      <c r="W24">
        <v>18.668672560000001</v>
      </c>
      <c r="X24">
        <v>21.292802810000001</v>
      </c>
      <c r="Y24">
        <v>60.161331179999998</v>
      </c>
      <c r="Z24">
        <v>68.617805480000001</v>
      </c>
      <c r="AA24">
        <v>700.16577150000001</v>
      </c>
      <c r="AB24">
        <v>1499.7379149999999</v>
      </c>
      <c r="AC24">
        <v>4.2046592000000001E-2</v>
      </c>
      <c r="AD24">
        <v>99.485893250000004</v>
      </c>
      <c r="AE24">
        <v>-15.71583176</v>
      </c>
      <c r="AF24">
        <v>0.215254948</v>
      </c>
      <c r="AG24">
        <v>0.66666668699999998</v>
      </c>
      <c r="AH24">
        <v>-0.21956524299999999</v>
      </c>
      <c r="AI24">
        <v>2.7373914720000001</v>
      </c>
      <c r="AJ24">
        <v>1</v>
      </c>
      <c r="AK24">
        <v>0</v>
      </c>
      <c r="AL24">
        <v>0.15999999600000001</v>
      </c>
      <c r="AM24">
        <v>111115</v>
      </c>
      <c r="AN24">
        <v>1.1669429520000001</v>
      </c>
      <c r="AO24">
        <v>3.1288319999999998E-3</v>
      </c>
      <c r="AP24">
        <v>298.09536400000002</v>
      </c>
      <c r="AQ24">
        <v>297.65557710000002</v>
      </c>
      <c r="AR24">
        <v>239.95806099999999</v>
      </c>
      <c r="AS24">
        <v>1.1488699659999999</v>
      </c>
      <c r="AT24">
        <v>3.1693349999999998</v>
      </c>
      <c r="AU24">
        <v>31.857129659999998</v>
      </c>
      <c r="AV24">
        <v>10.56432685</v>
      </c>
      <c r="AW24">
        <v>24.72547054</v>
      </c>
      <c r="AX24">
        <v>3.1280058620000002</v>
      </c>
      <c r="AY24">
        <v>0.28829885199999999</v>
      </c>
      <c r="AZ24">
        <v>2.118333507</v>
      </c>
      <c r="BA24">
        <v>1.009672355</v>
      </c>
      <c r="BB24">
        <v>0.185603659</v>
      </c>
      <c r="BC24">
        <v>161.74072319999999</v>
      </c>
      <c r="BD24">
        <v>0.91497231199999995</v>
      </c>
      <c r="BE24">
        <v>72.849608970000006</v>
      </c>
      <c r="BF24">
        <v>1755.2483500000001</v>
      </c>
      <c r="BG24">
        <v>9.4288979999999998E-3</v>
      </c>
      <c r="BH24" t="s">
        <v>1579</v>
      </c>
      <c r="BI24" t="s">
        <v>1579</v>
      </c>
      <c r="BJ24" t="s">
        <v>1579</v>
      </c>
      <c r="BK24" t="s">
        <v>1579</v>
      </c>
    </row>
    <row r="25" spans="1:63" x14ac:dyDescent="0.25">
      <c r="A25" t="s">
        <v>554</v>
      </c>
      <c r="B25" t="s">
        <v>1043</v>
      </c>
      <c r="C25">
        <v>140603</v>
      </c>
      <c r="D25" t="s">
        <v>1021</v>
      </c>
      <c r="E25" t="s">
        <v>1605</v>
      </c>
      <c r="F25">
        <v>15693</v>
      </c>
      <c r="G25">
        <v>0</v>
      </c>
      <c r="H25">
        <v>14.53073322</v>
      </c>
      <c r="I25">
        <v>0.37702766799999998</v>
      </c>
      <c r="J25">
        <v>303.72226710000001</v>
      </c>
      <c r="K25">
        <v>3.355838678</v>
      </c>
      <c r="L25">
        <v>1.0909525609999999</v>
      </c>
      <c r="M25">
        <v>24.973857880000001</v>
      </c>
      <c r="N25">
        <v>6</v>
      </c>
      <c r="O25">
        <v>1.420000017</v>
      </c>
      <c r="P25">
        <v>0</v>
      </c>
      <c r="Q25">
        <v>1.420000017</v>
      </c>
      <c r="R25">
        <v>24.520961759999999</v>
      </c>
      <c r="S25">
        <v>24.973857880000001</v>
      </c>
      <c r="T25">
        <v>24.647468570000001</v>
      </c>
      <c r="U25">
        <v>398.9880981</v>
      </c>
      <c r="V25">
        <v>385.42852779999998</v>
      </c>
      <c r="W25">
        <v>18.130893709999999</v>
      </c>
      <c r="X25">
        <v>20.946245189999999</v>
      </c>
      <c r="Y25">
        <v>58.372196199999998</v>
      </c>
      <c r="Z25">
        <v>67.436187739999994</v>
      </c>
      <c r="AA25">
        <v>700.20666500000004</v>
      </c>
      <c r="AB25">
        <v>1500.342163</v>
      </c>
      <c r="AC25">
        <v>5.3060549999999998E-2</v>
      </c>
      <c r="AD25">
        <v>99.481918329999999</v>
      </c>
      <c r="AE25">
        <v>2.8856086730000001</v>
      </c>
      <c r="AF25">
        <v>0.21224515099999999</v>
      </c>
      <c r="AG25">
        <v>1</v>
      </c>
      <c r="AH25">
        <v>-0.21956524299999999</v>
      </c>
      <c r="AI25">
        <v>2.7373914720000001</v>
      </c>
      <c r="AJ25">
        <v>1</v>
      </c>
      <c r="AK25">
        <v>0</v>
      </c>
      <c r="AL25">
        <v>0.15999999600000001</v>
      </c>
      <c r="AM25">
        <v>111115</v>
      </c>
      <c r="AN25">
        <v>1.1670111080000001</v>
      </c>
      <c r="AO25">
        <v>3.3558389999999998E-3</v>
      </c>
      <c r="AP25">
        <v>298.12385790000002</v>
      </c>
      <c r="AQ25">
        <v>297.67096179999999</v>
      </c>
      <c r="AR25">
        <v>240.0547407</v>
      </c>
      <c r="AS25">
        <v>1.0295829949999999</v>
      </c>
      <c r="AT25">
        <v>3.174725215</v>
      </c>
      <c r="AU25">
        <v>31.912585409999998</v>
      </c>
      <c r="AV25">
        <v>10.96634021</v>
      </c>
      <c r="AW25">
        <v>24.747409820000001</v>
      </c>
      <c r="AX25">
        <v>3.1321081020000001</v>
      </c>
      <c r="AY25">
        <v>0.29792490100000002</v>
      </c>
      <c r="AZ25">
        <v>2.0837726540000001</v>
      </c>
      <c r="BA25">
        <v>1.048335448</v>
      </c>
      <c r="BB25">
        <v>0.191993521</v>
      </c>
      <c r="BC25">
        <v>30.214873770000001</v>
      </c>
      <c r="BD25">
        <v>0.78801190200000004</v>
      </c>
      <c r="BE25">
        <v>72.108885869999995</v>
      </c>
      <c r="BF25">
        <v>371.61409850000001</v>
      </c>
      <c r="BG25">
        <v>2.8195781E-2</v>
      </c>
      <c r="BH25" t="s">
        <v>1579</v>
      </c>
      <c r="BI25" t="s">
        <v>1579</v>
      </c>
      <c r="BJ25" t="s">
        <v>1579</v>
      </c>
      <c r="BK25" t="s">
        <v>1579</v>
      </c>
    </row>
    <row r="26" spans="1:63" x14ac:dyDescent="0.25">
      <c r="A26" t="s">
        <v>554</v>
      </c>
      <c r="B26" t="s">
        <v>1043</v>
      </c>
      <c r="C26">
        <v>140603</v>
      </c>
      <c r="D26" t="s">
        <v>1020</v>
      </c>
      <c r="E26" t="s">
        <v>1606</v>
      </c>
      <c r="F26">
        <v>15200.5</v>
      </c>
      <c r="G26">
        <v>0</v>
      </c>
      <c r="H26">
        <v>19.732267669999999</v>
      </c>
      <c r="I26">
        <v>0.27040291399999999</v>
      </c>
      <c r="J26">
        <v>1617.819618</v>
      </c>
      <c r="K26">
        <v>1.9862903089999999</v>
      </c>
      <c r="L26">
        <v>0.84640437499999999</v>
      </c>
      <c r="M26">
        <v>24.607580179999999</v>
      </c>
      <c r="N26">
        <v>6</v>
      </c>
      <c r="O26">
        <v>1.420000017</v>
      </c>
      <c r="P26">
        <v>0</v>
      </c>
      <c r="Q26">
        <v>1.420000017</v>
      </c>
      <c r="R26">
        <v>24.33760071</v>
      </c>
      <c r="S26">
        <v>24.607580179999999</v>
      </c>
      <c r="T26">
        <v>24.653579709999999</v>
      </c>
      <c r="U26">
        <v>1800.0820309999999</v>
      </c>
      <c r="V26">
        <v>1776.8161620000001</v>
      </c>
      <c r="W26">
        <v>20.77388191</v>
      </c>
      <c r="X26">
        <v>22.71541405</v>
      </c>
      <c r="Y26">
        <v>67.615562440000005</v>
      </c>
      <c r="Z26">
        <v>73.934928889999995</v>
      </c>
      <c r="AA26">
        <v>599.88836670000001</v>
      </c>
      <c r="AB26">
        <v>1499.8679199999999</v>
      </c>
      <c r="AC26">
        <v>0.11112430700000001</v>
      </c>
      <c r="AD26">
        <v>99.475997919999998</v>
      </c>
      <c r="AE26">
        <v>-18.034160610000001</v>
      </c>
      <c r="AF26">
        <v>0.21873013699999999</v>
      </c>
      <c r="AG26">
        <v>1</v>
      </c>
      <c r="AH26">
        <v>-0.21956524299999999</v>
      </c>
      <c r="AI26">
        <v>2.7373914720000001</v>
      </c>
      <c r="AJ26">
        <v>1</v>
      </c>
      <c r="AK26">
        <v>0</v>
      </c>
      <c r="AL26">
        <v>0.15999999600000001</v>
      </c>
      <c r="AM26">
        <v>111115</v>
      </c>
      <c r="AN26">
        <v>0.99981394400000001</v>
      </c>
      <c r="AO26">
        <v>1.9862899999999999E-3</v>
      </c>
      <c r="AP26">
        <v>297.75758020000001</v>
      </c>
      <c r="AQ26">
        <v>297.48760069999997</v>
      </c>
      <c r="AR26">
        <v>239.9788618</v>
      </c>
      <c r="AS26">
        <v>1.769908772</v>
      </c>
      <c r="AT26">
        <v>3.1060428560000002</v>
      </c>
      <c r="AU26">
        <v>31.22404319</v>
      </c>
      <c r="AV26">
        <v>8.5086291470000006</v>
      </c>
      <c r="AW26">
        <v>24.472590449999998</v>
      </c>
      <c r="AX26">
        <v>3.0810598690000002</v>
      </c>
      <c r="AY26">
        <v>0.227148294</v>
      </c>
      <c r="AZ26">
        <v>2.2596384810000001</v>
      </c>
      <c r="BA26">
        <v>0.82142138799999997</v>
      </c>
      <c r="BB26">
        <v>0.14530903100000001</v>
      </c>
      <c r="BC26">
        <v>160.93422100000001</v>
      </c>
      <c r="BD26">
        <v>0.91051604100000005</v>
      </c>
      <c r="BE26">
        <v>76.474318289999999</v>
      </c>
      <c r="BF26">
        <v>1758.0566120000001</v>
      </c>
      <c r="BG26">
        <v>8.5834080000000007E-3</v>
      </c>
      <c r="BH26" t="s">
        <v>1579</v>
      </c>
      <c r="BI26" t="s">
        <v>1579</v>
      </c>
      <c r="BJ26" t="s">
        <v>1579</v>
      </c>
      <c r="BK26" t="s">
        <v>1579</v>
      </c>
    </row>
    <row r="27" spans="1:63" x14ac:dyDescent="0.25">
      <c r="A27" t="s">
        <v>554</v>
      </c>
      <c r="B27" t="s">
        <v>1043</v>
      </c>
      <c r="C27">
        <v>140603</v>
      </c>
      <c r="D27" t="s">
        <v>1020</v>
      </c>
      <c r="E27" t="s">
        <v>1606</v>
      </c>
      <c r="F27">
        <v>15314.5</v>
      </c>
      <c r="G27">
        <v>0</v>
      </c>
      <c r="H27">
        <v>12.128201150000001</v>
      </c>
      <c r="I27">
        <v>0.25725389599999998</v>
      </c>
      <c r="J27">
        <v>295.69584179999998</v>
      </c>
      <c r="K27">
        <v>2.1156648009999999</v>
      </c>
      <c r="L27">
        <v>0.940487411</v>
      </c>
      <c r="M27">
        <v>24.751974109999999</v>
      </c>
      <c r="N27">
        <v>6</v>
      </c>
      <c r="O27">
        <v>1.420000017</v>
      </c>
      <c r="P27">
        <v>0</v>
      </c>
      <c r="Q27">
        <v>1.420000017</v>
      </c>
      <c r="R27">
        <v>24.404104230000002</v>
      </c>
      <c r="S27">
        <v>24.751974109999999</v>
      </c>
      <c r="T27">
        <v>24.653810499999999</v>
      </c>
      <c r="U27">
        <v>399.12197880000002</v>
      </c>
      <c r="V27">
        <v>388.02493290000001</v>
      </c>
      <c r="W27">
        <v>20.26601028</v>
      </c>
      <c r="X27">
        <v>22.03911781</v>
      </c>
      <c r="Y27">
        <v>65.703613279999999</v>
      </c>
      <c r="Z27">
        <v>71.452133180000004</v>
      </c>
      <c r="AA27">
        <v>700.13940430000002</v>
      </c>
      <c r="AB27">
        <v>1499.3199460000001</v>
      </c>
      <c r="AC27">
        <v>0.22524775599999999</v>
      </c>
      <c r="AD27">
        <v>99.481056210000006</v>
      </c>
      <c r="AE27">
        <v>1.7847785949999999</v>
      </c>
      <c r="AF27">
        <v>0.206406757</v>
      </c>
      <c r="AG27">
        <v>1</v>
      </c>
      <c r="AH27">
        <v>-0.21956524299999999</v>
      </c>
      <c r="AI27">
        <v>2.7373914720000001</v>
      </c>
      <c r="AJ27">
        <v>1</v>
      </c>
      <c r="AK27">
        <v>0</v>
      </c>
      <c r="AL27">
        <v>0.15999999600000001</v>
      </c>
      <c r="AM27">
        <v>111115</v>
      </c>
      <c r="AN27">
        <v>1.166899007</v>
      </c>
      <c r="AO27">
        <v>2.1156650000000001E-3</v>
      </c>
      <c r="AP27">
        <v>297.90197410000002</v>
      </c>
      <c r="AQ27">
        <v>297.55410419999998</v>
      </c>
      <c r="AR27">
        <v>239.891186</v>
      </c>
      <c r="AS27">
        <v>1.6903705899999999</v>
      </c>
      <c r="AT27">
        <v>3.132962129</v>
      </c>
      <c r="AU27">
        <v>31.49305253</v>
      </c>
      <c r="AV27">
        <v>9.4539347179999993</v>
      </c>
      <c r="AW27">
        <v>24.57803917</v>
      </c>
      <c r="AX27">
        <v>3.1005605219999999</v>
      </c>
      <c r="AY27">
        <v>0.21779680100000001</v>
      </c>
      <c r="AZ27">
        <v>2.1924747180000002</v>
      </c>
      <c r="BA27">
        <v>0.90808580400000005</v>
      </c>
      <c r="BB27">
        <v>0.139191917</v>
      </c>
      <c r="BC27">
        <v>29.416134660000001</v>
      </c>
      <c r="BD27">
        <v>0.76205371600000005</v>
      </c>
      <c r="BE27">
        <v>73.886195849999993</v>
      </c>
      <c r="BF27">
        <v>376.49460090000002</v>
      </c>
      <c r="BG27">
        <v>2.3801315E-2</v>
      </c>
      <c r="BH27" t="s">
        <v>1579</v>
      </c>
      <c r="BI27" t="s">
        <v>1579</v>
      </c>
      <c r="BJ27" t="s">
        <v>1579</v>
      </c>
      <c r="BK27" t="s">
        <v>1579</v>
      </c>
    </row>
    <row r="28" spans="1:63" x14ac:dyDescent="0.25">
      <c r="A28" t="s">
        <v>554</v>
      </c>
      <c r="B28" t="s">
        <v>1043</v>
      </c>
      <c r="C28">
        <v>140603</v>
      </c>
      <c r="D28" t="s">
        <v>1023</v>
      </c>
      <c r="E28" t="s">
        <v>1596</v>
      </c>
      <c r="F28">
        <v>17733</v>
      </c>
      <c r="G28">
        <v>0</v>
      </c>
      <c r="H28">
        <v>6.162670275</v>
      </c>
      <c r="I28">
        <v>6.9356189999999998E-2</v>
      </c>
      <c r="J28">
        <v>234.32173950000001</v>
      </c>
      <c r="K28">
        <v>0.61168330999999998</v>
      </c>
      <c r="L28">
        <v>0.89564611199999999</v>
      </c>
      <c r="M28">
        <v>24.668773649999999</v>
      </c>
      <c r="N28">
        <v>6</v>
      </c>
      <c r="O28">
        <v>1.420000017</v>
      </c>
      <c r="P28">
        <v>0</v>
      </c>
      <c r="Q28">
        <v>1.420000017</v>
      </c>
      <c r="R28">
        <v>24.370473860000001</v>
      </c>
      <c r="S28">
        <v>24.668773649999999</v>
      </c>
      <c r="T28">
        <v>24.65769577</v>
      </c>
      <c r="U28">
        <v>399.82135010000002</v>
      </c>
      <c r="V28">
        <v>387.00314329999998</v>
      </c>
      <c r="W28">
        <v>21.132932660000002</v>
      </c>
      <c r="X28">
        <v>22.330795290000001</v>
      </c>
      <c r="Y28">
        <v>68.661308289999994</v>
      </c>
      <c r="Z28">
        <v>72.553192139999993</v>
      </c>
      <c r="AA28">
        <v>299.54550169999999</v>
      </c>
      <c r="AB28">
        <v>1499.3027340000001</v>
      </c>
      <c r="AC28">
        <v>7.3082589000000003E-2</v>
      </c>
      <c r="AD28">
        <v>99.494003300000003</v>
      </c>
      <c r="AE28">
        <v>0.170681</v>
      </c>
      <c r="AF28">
        <v>0.202407062</v>
      </c>
      <c r="AG28">
        <v>0.66666668699999998</v>
      </c>
      <c r="AH28">
        <v>-0.21956524299999999</v>
      </c>
      <c r="AI28">
        <v>2.7373914720000001</v>
      </c>
      <c r="AJ28">
        <v>1</v>
      </c>
      <c r="AK28">
        <v>0</v>
      </c>
      <c r="AL28">
        <v>0.15999999600000001</v>
      </c>
      <c r="AM28">
        <v>111115</v>
      </c>
      <c r="AN28">
        <v>0.499242503</v>
      </c>
      <c r="AO28">
        <v>6.1168300000000002E-4</v>
      </c>
      <c r="AP28">
        <v>297.81877370000001</v>
      </c>
      <c r="AQ28">
        <v>297.52047390000001</v>
      </c>
      <c r="AR28">
        <v>239.88843209999999</v>
      </c>
      <c r="AS28">
        <v>2.4833536399999998</v>
      </c>
      <c r="AT28">
        <v>3.117426332</v>
      </c>
      <c r="AU28">
        <v>31.332806290000001</v>
      </c>
      <c r="AV28">
        <v>9.0020109999999995</v>
      </c>
      <c r="AW28">
        <v>24.519623760000002</v>
      </c>
      <c r="AX28">
        <v>3.0897444630000002</v>
      </c>
      <c r="AY28">
        <v>6.6126418000000006E-2</v>
      </c>
      <c r="AZ28">
        <v>2.2217802199999999</v>
      </c>
      <c r="BA28">
        <v>0.86796424299999997</v>
      </c>
      <c r="BB28">
        <v>4.1607537999999999E-2</v>
      </c>
      <c r="BC28">
        <v>23.313607919999999</v>
      </c>
      <c r="BD28">
        <v>0.60547761300000003</v>
      </c>
      <c r="BE28">
        <v>71.852352310000001</v>
      </c>
      <c r="BF28">
        <v>381.1442667</v>
      </c>
      <c r="BG28">
        <v>1.161771E-2</v>
      </c>
      <c r="BH28" t="s">
        <v>1579</v>
      </c>
      <c r="BI28" t="s">
        <v>1579</v>
      </c>
      <c r="BJ28" t="s">
        <v>1579</v>
      </c>
      <c r="BK28" t="s">
        <v>1579</v>
      </c>
    </row>
    <row r="29" spans="1:63" x14ac:dyDescent="0.25">
      <c r="A29" t="s">
        <v>554</v>
      </c>
      <c r="B29" t="s">
        <v>1043</v>
      </c>
      <c r="C29">
        <v>140603</v>
      </c>
      <c r="D29" t="s">
        <v>1023</v>
      </c>
      <c r="E29" t="s">
        <v>1596</v>
      </c>
      <c r="F29">
        <v>17947</v>
      </c>
      <c r="G29">
        <v>0</v>
      </c>
      <c r="H29">
        <v>11.12070158</v>
      </c>
      <c r="I29">
        <v>8.0965475999999995E-2</v>
      </c>
      <c r="J29">
        <v>1522.164505</v>
      </c>
      <c r="K29">
        <v>0.68285847300000002</v>
      </c>
      <c r="L29">
        <v>0.863679902</v>
      </c>
      <c r="M29">
        <v>24.2701931</v>
      </c>
      <c r="N29">
        <v>6</v>
      </c>
      <c r="O29">
        <v>1.420000017</v>
      </c>
      <c r="P29">
        <v>0</v>
      </c>
      <c r="Q29">
        <v>1.420000017</v>
      </c>
      <c r="R29">
        <v>24.19750977</v>
      </c>
      <c r="S29">
        <v>24.2701931</v>
      </c>
      <c r="T29">
        <v>24.66030121</v>
      </c>
      <c r="U29">
        <v>1800.7017820000001</v>
      </c>
      <c r="V29">
        <v>1775.9951169999999</v>
      </c>
      <c r="W29">
        <v>20.575597760000001</v>
      </c>
      <c r="X29">
        <v>21.913539889999999</v>
      </c>
      <c r="Y29">
        <v>67.546745299999998</v>
      </c>
      <c r="Z29">
        <v>71.939025880000003</v>
      </c>
      <c r="AA29">
        <v>299.51727290000002</v>
      </c>
      <c r="AB29">
        <v>1499.0367429999999</v>
      </c>
      <c r="AC29">
        <v>0.127145752</v>
      </c>
      <c r="AD29">
        <v>99.493316649999997</v>
      </c>
      <c r="AE29">
        <v>-21.087497710000001</v>
      </c>
      <c r="AF29">
        <v>0.20969885599999999</v>
      </c>
      <c r="AG29">
        <v>1</v>
      </c>
      <c r="AH29">
        <v>-0.21956524299999999</v>
      </c>
      <c r="AI29">
        <v>2.7373914720000001</v>
      </c>
      <c r="AJ29">
        <v>1</v>
      </c>
      <c r="AK29">
        <v>0</v>
      </c>
      <c r="AL29">
        <v>0.15999999600000001</v>
      </c>
      <c r="AM29">
        <v>111115</v>
      </c>
      <c r="AN29">
        <v>0.49919545500000001</v>
      </c>
      <c r="AO29">
        <v>6.8285799999999995E-4</v>
      </c>
      <c r="AP29">
        <v>297.42019310000001</v>
      </c>
      <c r="AQ29">
        <v>297.34750980000001</v>
      </c>
      <c r="AR29">
        <v>239.84587350000001</v>
      </c>
      <c r="AS29">
        <v>2.4774082129999999</v>
      </c>
      <c r="AT29">
        <v>3.043930665</v>
      </c>
      <c r="AU29">
        <v>30.594322989999998</v>
      </c>
      <c r="AV29">
        <v>8.6807831039999996</v>
      </c>
      <c r="AW29">
        <v>24.233851430000001</v>
      </c>
      <c r="AX29">
        <v>3.037305479</v>
      </c>
      <c r="AY29">
        <v>7.6598015000000005E-2</v>
      </c>
      <c r="AZ29">
        <v>2.1802507630000001</v>
      </c>
      <c r="BA29">
        <v>0.85705471700000002</v>
      </c>
      <c r="BB29">
        <v>4.8247882999999998E-2</v>
      </c>
      <c r="BC29">
        <v>151.44519510000001</v>
      </c>
      <c r="BD29">
        <v>0.85707696499999997</v>
      </c>
      <c r="BE29">
        <v>72.432969790000001</v>
      </c>
      <c r="BF29">
        <v>1765.4226189999999</v>
      </c>
      <c r="BG29">
        <v>4.5626779999999997E-3</v>
      </c>
      <c r="BH29" t="s">
        <v>1579</v>
      </c>
      <c r="BI29" t="s">
        <v>1579</v>
      </c>
      <c r="BJ29" t="s">
        <v>1579</v>
      </c>
      <c r="BK29" t="s">
        <v>1579</v>
      </c>
    </row>
    <row r="30" spans="1:63" x14ac:dyDescent="0.25">
      <c r="A30" t="s">
        <v>554</v>
      </c>
      <c r="B30" t="s">
        <v>1043</v>
      </c>
      <c r="C30">
        <v>140603</v>
      </c>
      <c r="D30" t="s">
        <v>1024</v>
      </c>
      <c r="E30" t="s">
        <v>1594</v>
      </c>
      <c r="F30">
        <v>18196.5</v>
      </c>
      <c r="G30">
        <v>0</v>
      </c>
      <c r="H30">
        <v>13.1039277</v>
      </c>
      <c r="I30">
        <v>0.18798326600000001</v>
      </c>
      <c r="J30">
        <v>1634.992902</v>
      </c>
      <c r="K30">
        <v>1.387074683</v>
      </c>
      <c r="L30">
        <v>0.80933585500000005</v>
      </c>
      <c r="M30">
        <v>24.252298360000001</v>
      </c>
      <c r="N30">
        <v>6</v>
      </c>
      <c r="O30">
        <v>1.420000017</v>
      </c>
      <c r="P30">
        <v>0</v>
      </c>
      <c r="Q30">
        <v>1.420000017</v>
      </c>
      <c r="R30">
        <v>24.259902950000001</v>
      </c>
      <c r="S30">
        <v>24.252298360000001</v>
      </c>
      <c r="T30">
        <v>24.661594390000001</v>
      </c>
      <c r="U30">
        <v>1800.3310550000001</v>
      </c>
      <c r="V30">
        <v>1781.622437</v>
      </c>
      <c r="W30">
        <v>20.797046659999999</v>
      </c>
      <c r="X30">
        <v>22.425811769999999</v>
      </c>
      <c r="Y30">
        <v>68.022193909999999</v>
      </c>
      <c r="Z30">
        <v>73.349502560000005</v>
      </c>
      <c r="AA30">
        <v>499.50790410000002</v>
      </c>
      <c r="AB30">
        <v>1498.6320800000001</v>
      </c>
      <c r="AC30">
        <v>8.0091039999999995E-3</v>
      </c>
      <c r="AD30">
        <v>99.498336789999996</v>
      </c>
      <c r="AE30">
        <v>-21.207981109999999</v>
      </c>
      <c r="AF30">
        <v>0.22201269900000001</v>
      </c>
      <c r="AG30">
        <v>1</v>
      </c>
      <c r="AH30">
        <v>-0.21956524299999999</v>
      </c>
      <c r="AI30">
        <v>2.7373914720000001</v>
      </c>
      <c r="AJ30">
        <v>1</v>
      </c>
      <c r="AK30">
        <v>0</v>
      </c>
      <c r="AL30">
        <v>0.15999999600000001</v>
      </c>
      <c r="AM30">
        <v>111115</v>
      </c>
      <c r="AN30">
        <v>0.83251317300000005</v>
      </c>
      <c r="AO30">
        <v>1.387075E-3</v>
      </c>
      <c r="AP30">
        <v>297.40229840000001</v>
      </c>
      <c r="AQ30">
        <v>297.40990299999999</v>
      </c>
      <c r="AR30">
        <v>239.7811275</v>
      </c>
      <c r="AS30">
        <v>2.1191950930000001</v>
      </c>
      <c r="AT30">
        <v>3.0406668269999999</v>
      </c>
      <c r="AU30">
        <v>30.559976429999999</v>
      </c>
      <c r="AV30">
        <v>8.1341646589999996</v>
      </c>
      <c r="AW30">
        <v>24.25610065</v>
      </c>
      <c r="AX30">
        <v>3.0413600750000001</v>
      </c>
      <c r="AY30">
        <v>0.16600685100000001</v>
      </c>
      <c r="AZ30">
        <v>2.2313309719999999</v>
      </c>
      <c r="BA30">
        <v>0.81002910299999997</v>
      </c>
      <c r="BB30">
        <v>0.105527704</v>
      </c>
      <c r="BC30">
        <v>162.67907439999999</v>
      </c>
      <c r="BD30">
        <v>0.91769887299999997</v>
      </c>
      <c r="BE30">
        <v>75.854976140000005</v>
      </c>
      <c r="BF30">
        <v>1769.164477</v>
      </c>
      <c r="BG30">
        <v>5.6184609999999999E-3</v>
      </c>
      <c r="BH30" t="s">
        <v>1579</v>
      </c>
      <c r="BI30" t="s">
        <v>1579</v>
      </c>
      <c r="BJ30" t="s">
        <v>1579</v>
      </c>
      <c r="BK30" t="s">
        <v>1579</v>
      </c>
    </row>
    <row r="31" spans="1:63" x14ac:dyDescent="0.25">
      <c r="A31" t="s">
        <v>554</v>
      </c>
      <c r="B31" t="s">
        <v>1043</v>
      </c>
      <c r="C31">
        <v>140603</v>
      </c>
      <c r="D31" t="s">
        <v>1024</v>
      </c>
      <c r="E31" t="s">
        <v>1594</v>
      </c>
      <c r="F31">
        <v>18308</v>
      </c>
      <c r="G31">
        <v>0</v>
      </c>
      <c r="H31">
        <v>8.5659966149999995</v>
      </c>
      <c r="I31">
        <v>0.22039893099999999</v>
      </c>
      <c r="J31">
        <v>315.93110630000001</v>
      </c>
      <c r="K31">
        <v>1.682205314</v>
      </c>
      <c r="L31">
        <v>0.85427056700000004</v>
      </c>
      <c r="M31">
        <v>24.240795139999999</v>
      </c>
      <c r="N31">
        <v>6</v>
      </c>
      <c r="O31">
        <v>1.420000017</v>
      </c>
      <c r="P31">
        <v>0</v>
      </c>
      <c r="Q31">
        <v>1.420000017</v>
      </c>
      <c r="R31">
        <v>24.46791267</v>
      </c>
      <c r="S31">
        <v>24.240795139999999</v>
      </c>
      <c r="T31">
        <v>25.043176649999999</v>
      </c>
      <c r="U31">
        <v>399.17666630000002</v>
      </c>
      <c r="V31">
        <v>391.27297970000001</v>
      </c>
      <c r="W31">
        <v>20.54339981</v>
      </c>
      <c r="X31">
        <v>21.95314217</v>
      </c>
      <c r="Y31">
        <v>66.360458370000003</v>
      </c>
      <c r="Z31">
        <v>70.914283749999996</v>
      </c>
      <c r="AA31">
        <v>700.24523929999998</v>
      </c>
      <c r="AB31">
        <v>1501.02063</v>
      </c>
      <c r="AC31">
        <v>0.26430594899999998</v>
      </c>
      <c r="AD31">
        <v>99.498275759999999</v>
      </c>
      <c r="AE31">
        <v>-0.48230361900000002</v>
      </c>
      <c r="AF31">
        <v>0.22364157400000001</v>
      </c>
      <c r="AG31">
        <v>1</v>
      </c>
      <c r="AH31">
        <v>-0.21956524299999999</v>
      </c>
      <c r="AI31">
        <v>2.7373914720000001</v>
      </c>
      <c r="AJ31">
        <v>1</v>
      </c>
      <c r="AK31">
        <v>0</v>
      </c>
      <c r="AL31">
        <v>0.15999999600000001</v>
      </c>
      <c r="AM31">
        <v>111115</v>
      </c>
      <c r="AN31">
        <v>1.167075399</v>
      </c>
      <c r="AO31">
        <v>1.682205E-3</v>
      </c>
      <c r="AP31">
        <v>297.39079509999999</v>
      </c>
      <c r="AQ31">
        <v>297.61791269999998</v>
      </c>
      <c r="AR31">
        <v>240.16329540000001</v>
      </c>
      <c r="AS31">
        <v>1.9989483690000001</v>
      </c>
      <c r="AT31">
        <v>3.03857036</v>
      </c>
      <c r="AU31">
        <v>30.538924789999999</v>
      </c>
      <c r="AV31">
        <v>8.5857826270000004</v>
      </c>
      <c r="AW31">
        <v>24.3543539</v>
      </c>
      <c r="AX31">
        <v>3.059321937</v>
      </c>
      <c r="AY31">
        <v>0.190786812</v>
      </c>
      <c r="AZ31">
        <v>2.1842997930000001</v>
      </c>
      <c r="BA31">
        <v>0.875022144</v>
      </c>
      <c r="BB31">
        <v>0.12159012600000001</v>
      </c>
      <c r="BC31">
        <v>31.434600339999999</v>
      </c>
      <c r="BD31">
        <v>0.80744422100000002</v>
      </c>
      <c r="BE31">
        <v>75.007150490000001</v>
      </c>
      <c r="BF31">
        <v>383.1292507</v>
      </c>
      <c r="BG31">
        <v>1.6770085000000001E-2</v>
      </c>
      <c r="BH31" t="s">
        <v>1579</v>
      </c>
      <c r="BI31" t="s">
        <v>1579</v>
      </c>
      <c r="BJ31" t="s">
        <v>1579</v>
      </c>
      <c r="BK31" t="s">
        <v>1579</v>
      </c>
    </row>
    <row r="32" spans="1:63" x14ac:dyDescent="0.25">
      <c r="A32" t="s">
        <v>554</v>
      </c>
      <c r="B32" t="s">
        <v>1043</v>
      </c>
      <c r="C32">
        <v>140603</v>
      </c>
      <c r="D32" t="s">
        <v>1025</v>
      </c>
      <c r="E32" t="s">
        <v>1595</v>
      </c>
      <c r="F32">
        <v>18558.5</v>
      </c>
      <c r="G32">
        <v>0</v>
      </c>
      <c r="H32">
        <v>16.743517449999999</v>
      </c>
      <c r="I32">
        <v>0.12744752000000001</v>
      </c>
      <c r="J32">
        <v>1531.4846480000001</v>
      </c>
      <c r="K32">
        <v>1.211725342</v>
      </c>
      <c r="L32">
        <v>1.0036395520000001</v>
      </c>
      <c r="M32">
        <v>24.78100967</v>
      </c>
      <c r="N32">
        <v>6</v>
      </c>
      <c r="O32">
        <v>1.420000017</v>
      </c>
      <c r="P32">
        <v>0</v>
      </c>
      <c r="Q32">
        <v>1.420000017</v>
      </c>
      <c r="R32">
        <v>25.264196399999999</v>
      </c>
      <c r="S32">
        <v>24.78100967</v>
      </c>
      <c r="T32">
        <v>26.0277195</v>
      </c>
      <c r="U32">
        <v>1801.2044679999999</v>
      </c>
      <c r="V32">
        <v>1785.0040280000001</v>
      </c>
      <c r="W32">
        <v>20.438011169999999</v>
      </c>
      <c r="X32">
        <v>21.45403099</v>
      </c>
      <c r="Y32">
        <v>62.959590910000003</v>
      </c>
      <c r="Z32">
        <v>66.089447019999994</v>
      </c>
      <c r="AA32">
        <v>700.21997069999998</v>
      </c>
      <c r="AB32">
        <v>1501.0074460000001</v>
      </c>
      <c r="AC32">
        <v>0.15417406</v>
      </c>
      <c r="AD32">
        <v>99.503921509999998</v>
      </c>
      <c r="AE32">
        <v>-22.66345596</v>
      </c>
      <c r="AF32">
        <v>0.23118132399999999</v>
      </c>
      <c r="AG32">
        <v>1</v>
      </c>
      <c r="AH32">
        <v>-0.21956524299999999</v>
      </c>
      <c r="AI32">
        <v>2.7373914720000001</v>
      </c>
      <c r="AJ32">
        <v>1</v>
      </c>
      <c r="AK32">
        <v>0</v>
      </c>
      <c r="AL32">
        <v>0.15999999600000001</v>
      </c>
      <c r="AM32">
        <v>111115</v>
      </c>
      <c r="AN32">
        <v>1.167033285</v>
      </c>
      <c r="AO32">
        <v>1.2117250000000001E-3</v>
      </c>
      <c r="AP32">
        <v>297.9310097</v>
      </c>
      <c r="AQ32">
        <v>298.41419639999998</v>
      </c>
      <c r="AR32">
        <v>240.16118599999999</v>
      </c>
      <c r="AS32">
        <v>2.2782080750000002</v>
      </c>
      <c r="AT32">
        <v>3.1383997680000002</v>
      </c>
      <c r="AU32">
        <v>31.540463129999999</v>
      </c>
      <c r="AV32">
        <v>10.086432139999999</v>
      </c>
      <c r="AW32">
        <v>25.022603029999999</v>
      </c>
      <c r="AX32">
        <v>3.18396496</v>
      </c>
      <c r="AY32">
        <v>0.116950963</v>
      </c>
      <c r="AZ32">
        <v>2.1347602160000001</v>
      </c>
      <c r="BA32">
        <v>1.0492047440000001</v>
      </c>
      <c r="BB32">
        <v>7.3970100999999996E-2</v>
      </c>
      <c r="BC32">
        <v>152.3887282</v>
      </c>
      <c r="BD32">
        <v>0.85797265599999994</v>
      </c>
      <c r="BE32">
        <v>69.855732399999994</v>
      </c>
      <c r="BF32">
        <v>1769.085896</v>
      </c>
      <c r="BG32">
        <v>6.611497E-3</v>
      </c>
      <c r="BH32" t="s">
        <v>1579</v>
      </c>
      <c r="BI32" t="s">
        <v>1579</v>
      </c>
      <c r="BJ32" t="s">
        <v>1579</v>
      </c>
      <c r="BK32" t="s">
        <v>1579</v>
      </c>
    </row>
    <row r="33" spans="1:63" x14ac:dyDescent="0.25">
      <c r="A33" t="s">
        <v>554</v>
      </c>
      <c r="B33" t="s">
        <v>1043</v>
      </c>
      <c r="C33">
        <v>140603</v>
      </c>
      <c r="D33" t="s">
        <v>1025</v>
      </c>
      <c r="E33" t="s">
        <v>1595</v>
      </c>
      <c r="F33">
        <v>18678</v>
      </c>
      <c r="G33">
        <v>0</v>
      </c>
      <c r="H33">
        <v>7.1793689059999997</v>
      </c>
      <c r="I33">
        <v>0.10685159599999999</v>
      </c>
      <c r="J33">
        <v>272.78143160000002</v>
      </c>
      <c r="K33">
        <v>1.0457345790000001</v>
      </c>
      <c r="L33">
        <v>1.019702157</v>
      </c>
      <c r="M33">
        <v>24.662380219999999</v>
      </c>
      <c r="N33">
        <v>6</v>
      </c>
      <c r="O33">
        <v>1.420000017</v>
      </c>
      <c r="P33">
        <v>0</v>
      </c>
      <c r="Q33">
        <v>1.420000017</v>
      </c>
      <c r="R33">
        <v>25.18914032</v>
      </c>
      <c r="S33">
        <v>24.662380219999999</v>
      </c>
      <c r="T33">
        <v>26.028161999999998</v>
      </c>
      <c r="U33">
        <v>399.26266479999998</v>
      </c>
      <c r="V33">
        <v>392.75869749999998</v>
      </c>
      <c r="W33">
        <v>20.192090990000001</v>
      </c>
      <c r="X33">
        <v>21.069303510000001</v>
      </c>
      <c r="Y33">
        <v>62.482151029999997</v>
      </c>
      <c r="Z33">
        <v>65.196586609999997</v>
      </c>
      <c r="AA33">
        <v>700.19635010000002</v>
      </c>
      <c r="AB33">
        <v>1499.3862300000001</v>
      </c>
      <c r="AC33">
        <v>6.1070103000000001E-2</v>
      </c>
      <c r="AD33">
        <v>99.506523130000005</v>
      </c>
      <c r="AE33">
        <v>-0.84823989899999996</v>
      </c>
      <c r="AF33">
        <v>0.23402899499999999</v>
      </c>
      <c r="AG33">
        <v>1</v>
      </c>
      <c r="AH33">
        <v>-0.21956524299999999</v>
      </c>
      <c r="AI33">
        <v>2.7373914720000001</v>
      </c>
      <c r="AJ33">
        <v>1</v>
      </c>
      <c r="AK33">
        <v>0</v>
      </c>
      <c r="AL33">
        <v>0.15999999600000001</v>
      </c>
      <c r="AM33">
        <v>111115</v>
      </c>
      <c r="AN33">
        <v>1.1669939170000001</v>
      </c>
      <c r="AO33">
        <v>1.0457349999999999E-3</v>
      </c>
      <c r="AP33">
        <v>297.81238020000001</v>
      </c>
      <c r="AQ33">
        <v>298.3391403</v>
      </c>
      <c r="AR33">
        <v>239.9017915</v>
      </c>
      <c r="AS33">
        <v>2.3680941039999999</v>
      </c>
      <c r="AT33">
        <v>3.116235294</v>
      </c>
      <c r="AU33">
        <v>31.316894569999999</v>
      </c>
      <c r="AV33">
        <v>10.24759106</v>
      </c>
      <c r="AW33">
        <v>24.925760270000001</v>
      </c>
      <c r="AX33">
        <v>3.16563119</v>
      </c>
      <c r="AY33">
        <v>9.9373945000000005E-2</v>
      </c>
      <c r="AZ33">
        <v>2.0965331370000002</v>
      </c>
      <c r="BA33">
        <v>1.069098052</v>
      </c>
      <c r="BB33">
        <v>6.2739870000000003E-2</v>
      </c>
      <c r="BC33">
        <v>27.143531830000001</v>
      </c>
      <c r="BD33">
        <v>0.69452677500000004</v>
      </c>
      <c r="BE33">
        <v>68.749154959999998</v>
      </c>
      <c r="BF33">
        <v>385.9332412</v>
      </c>
      <c r="BG33">
        <v>1.2789142999999999E-2</v>
      </c>
      <c r="BH33" t="s">
        <v>1579</v>
      </c>
      <c r="BI33" t="s">
        <v>1579</v>
      </c>
      <c r="BJ33" t="s">
        <v>1579</v>
      </c>
      <c r="BK33" t="s">
        <v>1579</v>
      </c>
    </row>
    <row r="34" spans="1:63" x14ac:dyDescent="0.25">
      <c r="A34" t="s">
        <v>554</v>
      </c>
      <c r="B34" t="s">
        <v>1048</v>
      </c>
      <c r="C34">
        <v>140604</v>
      </c>
      <c r="D34" t="s">
        <v>1044</v>
      </c>
      <c r="E34" t="s">
        <v>1616</v>
      </c>
      <c r="F34">
        <v>3138</v>
      </c>
      <c r="G34">
        <v>0</v>
      </c>
      <c r="H34">
        <v>22.4347183</v>
      </c>
      <c r="I34">
        <v>0.18657723000000001</v>
      </c>
      <c r="J34">
        <v>1509.0842889999999</v>
      </c>
      <c r="K34">
        <v>2.4183987139999998</v>
      </c>
      <c r="L34">
        <v>1.4333634930000001</v>
      </c>
      <c r="M34">
        <v>24.9898262</v>
      </c>
      <c r="N34">
        <v>6</v>
      </c>
      <c r="O34">
        <v>1.420000017</v>
      </c>
      <c r="P34">
        <v>0</v>
      </c>
      <c r="Q34">
        <v>1.420000017</v>
      </c>
      <c r="R34">
        <v>24.596298220000001</v>
      </c>
      <c r="S34">
        <v>24.9898262</v>
      </c>
      <c r="T34">
        <v>25.050285339999999</v>
      </c>
      <c r="U34">
        <v>1800.8759769999999</v>
      </c>
      <c r="V34">
        <v>1760.841187</v>
      </c>
      <c r="W34">
        <v>13.84478951</v>
      </c>
      <c r="X34">
        <v>17.408798220000001</v>
      </c>
      <c r="Y34">
        <v>44.693634029999998</v>
      </c>
      <c r="Z34">
        <v>56.198940280000002</v>
      </c>
      <c r="AA34">
        <v>400.04907229999998</v>
      </c>
      <c r="AB34">
        <v>1499.2670900000001</v>
      </c>
      <c r="AC34">
        <v>0.43349918700000001</v>
      </c>
      <c r="AD34">
        <v>100.2014008</v>
      </c>
      <c r="AE34">
        <v>-13.908800129999999</v>
      </c>
      <c r="AF34">
        <v>0.20651577400000001</v>
      </c>
      <c r="AG34">
        <v>0.66666668699999998</v>
      </c>
      <c r="AH34">
        <v>-0.21956524299999999</v>
      </c>
      <c r="AI34">
        <v>2.7373914720000001</v>
      </c>
      <c r="AJ34">
        <v>1</v>
      </c>
      <c r="AK34">
        <v>0</v>
      </c>
      <c r="AL34">
        <v>0.15999999600000001</v>
      </c>
      <c r="AM34">
        <v>111115</v>
      </c>
      <c r="AN34">
        <v>0.66674845400000005</v>
      </c>
      <c r="AO34">
        <v>2.4183989999999999E-3</v>
      </c>
      <c r="AP34">
        <v>298.13982620000002</v>
      </c>
      <c r="AQ34">
        <v>297.74629820000001</v>
      </c>
      <c r="AR34">
        <v>239.88272900000001</v>
      </c>
      <c r="AS34">
        <v>1.52528934</v>
      </c>
      <c r="AT34">
        <v>3.1777494590000002</v>
      </c>
      <c r="AU34">
        <v>31.713623120000001</v>
      </c>
      <c r="AV34">
        <v>14.3048249</v>
      </c>
      <c r="AW34">
        <v>24.793062209999999</v>
      </c>
      <c r="AX34">
        <v>3.140659329</v>
      </c>
      <c r="AY34">
        <v>0.16490938799999999</v>
      </c>
      <c r="AZ34">
        <v>1.7443859669999999</v>
      </c>
      <c r="BA34">
        <v>1.3962733620000001</v>
      </c>
      <c r="BB34">
        <v>0.104818221</v>
      </c>
      <c r="BC34">
        <v>151.21235960000001</v>
      </c>
      <c r="BD34">
        <v>0.85702464300000003</v>
      </c>
      <c r="BE34">
        <v>59.128234200000001</v>
      </c>
      <c r="BF34">
        <v>1739.5124049999999</v>
      </c>
      <c r="BG34">
        <v>7.625845E-3</v>
      </c>
      <c r="BH34" t="s">
        <v>1579</v>
      </c>
      <c r="BI34" t="s">
        <v>1579</v>
      </c>
      <c r="BJ34" t="s">
        <v>1579</v>
      </c>
      <c r="BK34" t="s">
        <v>1579</v>
      </c>
    </row>
    <row r="35" spans="1:63" x14ac:dyDescent="0.25">
      <c r="A35" t="s">
        <v>554</v>
      </c>
      <c r="B35" t="s">
        <v>1048</v>
      </c>
      <c r="C35">
        <v>140604</v>
      </c>
      <c r="D35" t="s">
        <v>1044</v>
      </c>
      <c r="E35" t="s">
        <v>1616</v>
      </c>
      <c r="F35">
        <v>3295.5</v>
      </c>
      <c r="G35">
        <v>0</v>
      </c>
      <c r="H35">
        <v>11.777024109999999</v>
      </c>
      <c r="I35">
        <v>0.140041688</v>
      </c>
      <c r="J35">
        <v>228.1685013</v>
      </c>
      <c r="K35">
        <v>1.753035125</v>
      </c>
      <c r="L35">
        <v>1.3426329560000001</v>
      </c>
      <c r="M35">
        <v>25.3177433</v>
      </c>
      <c r="N35">
        <v>6</v>
      </c>
      <c r="O35">
        <v>1.420000017</v>
      </c>
      <c r="P35">
        <v>0</v>
      </c>
      <c r="Q35">
        <v>1.420000017</v>
      </c>
      <c r="R35">
        <v>24.763446810000001</v>
      </c>
      <c r="S35">
        <v>25.3177433</v>
      </c>
      <c r="T35">
        <v>25.051755910000001</v>
      </c>
      <c r="U35">
        <v>399.36285400000003</v>
      </c>
      <c r="V35">
        <v>380.69763180000001</v>
      </c>
      <c r="W35">
        <v>16.360836030000002</v>
      </c>
      <c r="X35">
        <v>18.940393449999998</v>
      </c>
      <c r="Y35">
        <v>52.288913729999997</v>
      </c>
      <c r="Z35">
        <v>60.53312683</v>
      </c>
      <c r="AA35">
        <v>400.02954099999999</v>
      </c>
      <c r="AB35">
        <v>1499.7969969999999</v>
      </c>
      <c r="AC35">
        <v>9.5109432999999993E-2</v>
      </c>
      <c r="AD35">
        <v>100.1974945</v>
      </c>
      <c r="AE35">
        <v>3.25330925</v>
      </c>
      <c r="AF35">
        <v>0.20718525400000001</v>
      </c>
      <c r="AG35">
        <v>0.66666668699999998</v>
      </c>
      <c r="AH35">
        <v>-0.21956524299999999</v>
      </c>
      <c r="AI35">
        <v>2.7373914720000001</v>
      </c>
      <c r="AJ35">
        <v>1</v>
      </c>
      <c r="AK35">
        <v>0</v>
      </c>
      <c r="AL35">
        <v>0.15999999600000001</v>
      </c>
      <c r="AM35">
        <v>111115</v>
      </c>
      <c r="AN35">
        <v>0.66671590199999997</v>
      </c>
      <c r="AO35">
        <v>1.753035E-3</v>
      </c>
      <c r="AP35">
        <v>298.4677433</v>
      </c>
      <c r="AQ35">
        <v>297.91344679999997</v>
      </c>
      <c r="AR35">
        <v>239.96751420000001</v>
      </c>
      <c r="AS35">
        <v>1.851200422</v>
      </c>
      <c r="AT35">
        <v>3.2404129250000002</v>
      </c>
      <c r="AU35">
        <v>32.340259009999997</v>
      </c>
      <c r="AV35">
        <v>13.39986556</v>
      </c>
      <c r="AW35">
        <v>25.04059505</v>
      </c>
      <c r="AX35">
        <v>3.1873813169999998</v>
      </c>
      <c r="AY35">
        <v>0.12747043799999999</v>
      </c>
      <c r="AZ35">
        <v>1.897779968</v>
      </c>
      <c r="BA35">
        <v>1.2896013479999999</v>
      </c>
      <c r="BB35">
        <v>8.0710523000000006E-2</v>
      </c>
      <c r="BC35">
        <v>22.861912159999999</v>
      </c>
      <c r="BD35">
        <v>0.59934310700000004</v>
      </c>
      <c r="BE35">
        <v>61.29297553</v>
      </c>
      <c r="BF35">
        <v>369.50116539999999</v>
      </c>
      <c r="BG35">
        <v>1.9535766999999999E-2</v>
      </c>
      <c r="BH35" t="s">
        <v>1579</v>
      </c>
      <c r="BI35" t="s">
        <v>1579</v>
      </c>
      <c r="BJ35" t="s">
        <v>1579</v>
      </c>
      <c r="BK35" t="s">
        <v>1579</v>
      </c>
    </row>
    <row r="36" spans="1:63" x14ac:dyDescent="0.25">
      <c r="A36" t="s">
        <v>554</v>
      </c>
      <c r="B36" t="s">
        <v>1048</v>
      </c>
      <c r="C36">
        <v>140604</v>
      </c>
      <c r="D36" t="s">
        <v>1045</v>
      </c>
      <c r="E36" t="s">
        <v>1614</v>
      </c>
      <c r="F36">
        <v>3608</v>
      </c>
      <c r="G36">
        <v>0</v>
      </c>
      <c r="H36">
        <v>26.9475075</v>
      </c>
      <c r="I36">
        <v>0.23788362599999999</v>
      </c>
      <c r="J36">
        <v>1520.7243309999999</v>
      </c>
      <c r="K36">
        <v>2.0594664539999998</v>
      </c>
      <c r="L36">
        <v>0.98529144199999996</v>
      </c>
      <c r="M36">
        <v>25.139879229999998</v>
      </c>
      <c r="N36">
        <v>6</v>
      </c>
      <c r="O36">
        <v>1.420000017</v>
      </c>
      <c r="P36">
        <v>0</v>
      </c>
      <c r="Q36">
        <v>1.420000017</v>
      </c>
      <c r="R36">
        <v>24.852806090000001</v>
      </c>
      <c r="S36">
        <v>25.139879229999998</v>
      </c>
      <c r="T36">
        <v>25.046421049999999</v>
      </c>
      <c r="U36">
        <v>1799.7382809999999</v>
      </c>
      <c r="V36">
        <v>1753.9045410000001</v>
      </c>
      <c r="W36">
        <v>19.147058489999999</v>
      </c>
      <c r="X36">
        <v>22.167404170000001</v>
      </c>
      <c r="Y36">
        <v>60.864765169999998</v>
      </c>
      <c r="Z36">
        <v>70.465850829999994</v>
      </c>
      <c r="AA36">
        <v>400.04959109999999</v>
      </c>
      <c r="AB36">
        <v>1500.0898440000001</v>
      </c>
      <c r="AC36">
        <v>5.3062248999999999E-2</v>
      </c>
      <c r="AD36">
        <v>100.1921463</v>
      </c>
      <c r="AE36">
        <v>-11.3900013</v>
      </c>
      <c r="AF36">
        <v>0.188092694</v>
      </c>
      <c r="AG36">
        <v>0.66666668699999998</v>
      </c>
      <c r="AH36">
        <v>-0.21956524299999999</v>
      </c>
      <c r="AI36">
        <v>2.7373914720000001</v>
      </c>
      <c r="AJ36">
        <v>1</v>
      </c>
      <c r="AK36">
        <v>0</v>
      </c>
      <c r="AL36">
        <v>0.15999999600000001</v>
      </c>
      <c r="AM36">
        <v>111115</v>
      </c>
      <c r="AN36">
        <v>0.66674931800000004</v>
      </c>
      <c r="AO36">
        <v>2.0594659999999998E-3</v>
      </c>
      <c r="AP36">
        <v>298.28987919999997</v>
      </c>
      <c r="AQ36">
        <v>298.00280609999999</v>
      </c>
      <c r="AR36">
        <v>240.01436960000001</v>
      </c>
      <c r="AS36">
        <v>1.728319505</v>
      </c>
      <c r="AT36">
        <v>3.206291244</v>
      </c>
      <c r="AU36">
        <v>32.001422890000001</v>
      </c>
      <c r="AV36">
        <v>9.8340187189999995</v>
      </c>
      <c r="AW36">
        <v>24.99634266</v>
      </c>
      <c r="AX36">
        <v>3.1789843360000001</v>
      </c>
      <c r="AY36">
        <v>0.20375057999999999</v>
      </c>
      <c r="AZ36">
        <v>2.2209998020000001</v>
      </c>
      <c r="BA36">
        <v>0.95798453400000005</v>
      </c>
      <c r="BB36">
        <v>0.13002605</v>
      </c>
      <c r="BC36">
        <v>152.36463470000001</v>
      </c>
      <c r="BD36">
        <v>0.86705079799999996</v>
      </c>
      <c r="BE36">
        <v>72.946660449999996</v>
      </c>
      <c r="BF36">
        <v>1728.2854319999999</v>
      </c>
      <c r="BG36">
        <v>1.1373878E-2</v>
      </c>
      <c r="BH36" t="s">
        <v>1579</v>
      </c>
      <c r="BI36" t="s">
        <v>1579</v>
      </c>
      <c r="BJ36" t="s">
        <v>1579</v>
      </c>
      <c r="BK36" t="s">
        <v>1579</v>
      </c>
    </row>
    <row r="37" spans="1:63" x14ac:dyDescent="0.25">
      <c r="A37" t="s">
        <v>554</v>
      </c>
      <c r="B37" t="s">
        <v>1048</v>
      </c>
      <c r="C37">
        <v>140604</v>
      </c>
      <c r="D37" t="s">
        <v>1045</v>
      </c>
      <c r="E37" t="s">
        <v>1614</v>
      </c>
      <c r="F37">
        <v>3721</v>
      </c>
      <c r="G37">
        <v>0</v>
      </c>
      <c r="H37">
        <v>14.412264199999999</v>
      </c>
      <c r="I37">
        <v>0.23053628000000001</v>
      </c>
      <c r="J37">
        <v>261.81323889999999</v>
      </c>
      <c r="K37">
        <v>2.1064296489999998</v>
      </c>
      <c r="L37">
        <v>1.0353758630000001</v>
      </c>
      <c r="M37">
        <v>25.204322810000001</v>
      </c>
      <c r="N37">
        <v>6</v>
      </c>
      <c r="O37">
        <v>1.420000017</v>
      </c>
      <c r="P37">
        <v>0</v>
      </c>
      <c r="Q37">
        <v>1.420000017</v>
      </c>
      <c r="R37">
        <v>24.845178600000001</v>
      </c>
      <c r="S37">
        <v>25.204322810000001</v>
      </c>
      <c r="T37">
        <v>25.047473910000001</v>
      </c>
      <c r="U37">
        <v>399.34115600000001</v>
      </c>
      <c r="V37">
        <v>381.09677119999998</v>
      </c>
      <c r="W37">
        <v>19.320341110000001</v>
      </c>
      <c r="X37">
        <v>21.79112816</v>
      </c>
      <c r="Y37">
        <v>61.441932680000001</v>
      </c>
      <c r="Z37">
        <v>69.299446110000005</v>
      </c>
      <c r="AA37">
        <v>500.37371830000001</v>
      </c>
      <c r="AB37">
        <v>1499.994263</v>
      </c>
      <c r="AC37">
        <v>5.1058814000000001E-2</v>
      </c>
      <c r="AD37">
        <v>100.1894836</v>
      </c>
      <c r="AE37">
        <v>3.8155345920000001</v>
      </c>
      <c r="AF37">
        <v>0.19561336900000001</v>
      </c>
      <c r="AG37">
        <v>1</v>
      </c>
      <c r="AH37">
        <v>-0.21956524299999999</v>
      </c>
      <c r="AI37">
        <v>2.7373914720000001</v>
      </c>
      <c r="AJ37">
        <v>1</v>
      </c>
      <c r="AK37">
        <v>0</v>
      </c>
      <c r="AL37">
        <v>0.15999999600000001</v>
      </c>
      <c r="AM37">
        <v>111115</v>
      </c>
      <c r="AN37">
        <v>0.83395619700000001</v>
      </c>
      <c r="AO37">
        <v>2.1064299999999998E-3</v>
      </c>
      <c r="AP37">
        <v>298.35432279999998</v>
      </c>
      <c r="AQ37">
        <v>297.99517859999997</v>
      </c>
      <c r="AR37">
        <v>239.99907669999999</v>
      </c>
      <c r="AS37">
        <v>1.693694829</v>
      </c>
      <c r="AT37">
        <v>3.2186177410000001</v>
      </c>
      <c r="AU37">
        <v>32.12530521</v>
      </c>
      <c r="AV37">
        <v>10.334177049999999</v>
      </c>
      <c r="AW37">
        <v>25.024750709999999</v>
      </c>
      <c r="AX37">
        <v>3.1843725960000002</v>
      </c>
      <c r="AY37">
        <v>0.19833645699999999</v>
      </c>
      <c r="AZ37">
        <v>2.183241878</v>
      </c>
      <c r="BA37">
        <v>1.0011307169999999</v>
      </c>
      <c r="BB37">
        <v>0.126500165</v>
      </c>
      <c r="BC37">
        <v>26.230933220000001</v>
      </c>
      <c r="BD37">
        <v>0.68699936299999997</v>
      </c>
      <c r="BE37">
        <v>71.557981400000003</v>
      </c>
      <c r="BF37">
        <v>367.39497089999998</v>
      </c>
      <c r="BG37">
        <v>2.8070949000000001E-2</v>
      </c>
      <c r="BH37" t="s">
        <v>1579</v>
      </c>
      <c r="BI37" t="s">
        <v>1579</v>
      </c>
      <c r="BJ37" t="s">
        <v>1579</v>
      </c>
      <c r="BK37" t="s">
        <v>1579</v>
      </c>
    </row>
    <row r="38" spans="1:63" x14ac:dyDescent="0.25">
      <c r="A38" t="s">
        <v>554</v>
      </c>
      <c r="B38" t="s">
        <v>1048</v>
      </c>
      <c r="C38">
        <v>140604</v>
      </c>
      <c r="D38" t="s">
        <v>1046</v>
      </c>
      <c r="E38" t="s">
        <v>1615</v>
      </c>
      <c r="F38">
        <v>3958</v>
      </c>
      <c r="G38">
        <v>0</v>
      </c>
      <c r="H38">
        <v>26.62461703</v>
      </c>
      <c r="I38">
        <v>0.16022127799999999</v>
      </c>
      <c r="J38">
        <v>1443.7533800000001</v>
      </c>
      <c r="K38">
        <v>1.6784871219999999</v>
      </c>
      <c r="L38">
        <v>1.1360046370000001</v>
      </c>
      <c r="M38">
        <v>25.674682619999999</v>
      </c>
      <c r="N38">
        <v>6</v>
      </c>
      <c r="O38">
        <v>1.420000017</v>
      </c>
      <c r="P38">
        <v>0</v>
      </c>
      <c r="Q38">
        <v>1.420000017</v>
      </c>
      <c r="R38">
        <v>24.860776900000001</v>
      </c>
      <c r="S38">
        <v>25.674682619999999</v>
      </c>
      <c r="T38">
        <v>25.044748309999999</v>
      </c>
      <c r="U38">
        <v>1800.284302</v>
      </c>
      <c r="V38">
        <v>1764.8073730000001</v>
      </c>
      <c r="W38">
        <v>19.729248049999999</v>
      </c>
      <c r="X38">
        <v>21.698215480000002</v>
      </c>
      <c r="Y38">
        <v>62.68132782</v>
      </c>
      <c r="Z38">
        <v>68.936889649999998</v>
      </c>
      <c r="AA38">
        <v>500.38418580000001</v>
      </c>
      <c r="AB38">
        <v>1499.7899170000001</v>
      </c>
      <c r="AC38">
        <v>0.17119878499999999</v>
      </c>
      <c r="AD38">
        <v>100.18531040000001</v>
      </c>
      <c r="AE38">
        <v>-11.38502693</v>
      </c>
      <c r="AF38">
        <v>0.20506618900000001</v>
      </c>
      <c r="AG38">
        <v>1</v>
      </c>
      <c r="AH38">
        <v>-0.21956524299999999</v>
      </c>
      <c r="AI38">
        <v>2.7373914720000001</v>
      </c>
      <c r="AJ38">
        <v>1</v>
      </c>
      <c r="AK38">
        <v>0</v>
      </c>
      <c r="AL38">
        <v>0.15999999600000001</v>
      </c>
      <c r="AM38">
        <v>111115</v>
      </c>
      <c r="AN38">
        <v>0.83397364299999999</v>
      </c>
      <c r="AO38">
        <v>1.678487E-3</v>
      </c>
      <c r="AP38">
        <v>298.82468260000002</v>
      </c>
      <c r="AQ38">
        <v>298.0107769</v>
      </c>
      <c r="AR38">
        <v>239.96638139999999</v>
      </c>
      <c r="AS38">
        <v>1.853837307</v>
      </c>
      <c r="AT38">
        <v>3.3098470899999999</v>
      </c>
      <c r="AU38">
        <v>33.037249449999997</v>
      </c>
      <c r="AV38">
        <v>11.33903396</v>
      </c>
      <c r="AW38">
        <v>25.267729760000002</v>
      </c>
      <c r="AX38">
        <v>3.2307863459999999</v>
      </c>
      <c r="AY38">
        <v>0.14397617500000001</v>
      </c>
      <c r="AZ38">
        <v>2.1738424529999998</v>
      </c>
      <c r="BA38">
        <v>1.056943894</v>
      </c>
      <c r="BB38">
        <v>9.1316044999999998E-2</v>
      </c>
      <c r="BC38">
        <v>144.64288049999999</v>
      </c>
      <c r="BD38">
        <v>0.81807986700000002</v>
      </c>
      <c r="BE38">
        <v>68.290168100000002</v>
      </c>
      <c r="BF38">
        <v>1739.4952370000001</v>
      </c>
      <c r="BG38">
        <v>1.0452454999999999E-2</v>
      </c>
      <c r="BH38" t="s">
        <v>1579</v>
      </c>
      <c r="BI38" t="s">
        <v>1579</v>
      </c>
      <c r="BJ38" t="s">
        <v>1579</v>
      </c>
      <c r="BK38" t="s">
        <v>1579</v>
      </c>
    </row>
    <row r="39" spans="1:63" x14ac:dyDescent="0.25">
      <c r="A39" t="s">
        <v>554</v>
      </c>
      <c r="B39" t="s">
        <v>1048</v>
      </c>
      <c r="C39">
        <v>140604</v>
      </c>
      <c r="D39" t="s">
        <v>1046</v>
      </c>
      <c r="E39" t="s">
        <v>1615</v>
      </c>
      <c r="F39">
        <v>4084.5</v>
      </c>
      <c r="G39">
        <v>0</v>
      </c>
      <c r="H39">
        <v>8.6009610339999991</v>
      </c>
      <c r="I39">
        <v>9.2009661000000006E-2</v>
      </c>
      <c r="J39">
        <v>222.01696939999999</v>
      </c>
      <c r="K39">
        <v>1.0269411669999999</v>
      </c>
      <c r="L39">
        <v>1.158458261</v>
      </c>
      <c r="M39">
        <v>25.550693509999999</v>
      </c>
      <c r="N39">
        <v>6</v>
      </c>
      <c r="O39">
        <v>1.420000017</v>
      </c>
      <c r="P39">
        <v>0</v>
      </c>
      <c r="Q39">
        <v>1.420000017</v>
      </c>
      <c r="R39">
        <v>24.835075379999999</v>
      </c>
      <c r="S39">
        <v>25.550693509999999</v>
      </c>
      <c r="T39">
        <v>25.04617691</v>
      </c>
      <c r="U39">
        <v>399.10162350000002</v>
      </c>
      <c r="V39">
        <v>385.60778809999999</v>
      </c>
      <c r="W39">
        <v>19.724786760000001</v>
      </c>
      <c r="X39">
        <v>21.23231316</v>
      </c>
      <c r="Y39">
        <v>62.762119290000001</v>
      </c>
      <c r="Z39">
        <v>67.558898929999998</v>
      </c>
      <c r="AA39">
        <v>400.04745480000003</v>
      </c>
      <c r="AB39">
        <v>1501.0268550000001</v>
      </c>
      <c r="AC39">
        <v>0.100114226</v>
      </c>
      <c r="AD39">
        <v>100.18332669999999</v>
      </c>
      <c r="AE39">
        <v>3.760389328</v>
      </c>
      <c r="AF39">
        <v>0.21639202499999999</v>
      </c>
      <c r="AG39">
        <v>0.66666668699999998</v>
      </c>
      <c r="AH39">
        <v>-0.21956524299999999</v>
      </c>
      <c r="AI39">
        <v>2.7373914720000001</v>
      </c>
      <c r="AJ39">
        <v>1</v>
      </c>
      <c r="AK39">
        <v>0</v>
      </c>
      <c r="AL39">
        <v>0.15999999600000001</v>
      </c>
      <c r="AM39">
        <v>111115</v>
      </c>
      <c r="AN39">
        <v>0.66674575800000002</v>
      </c>
      <c r="AO39">
        <v>1.026941E-3</v>
      </c>
      <c r="AP39">
        <v>298.7006935</v>
      </c>
      <c r="AQ39">
        <v>297.98507540000003</v>
      </c>
      <c r="AR39">
        <v>240.16429149999999</v>
      </c>
      <c r="AS39">
        <v>2.210040861</v>
      </c>
      <c r="AT39">
        <v>3.2855820269999998</v>
      </c>
      <c r="AU39">
        <v>32.795696990000003</v>
      </c>
      <c r="AV39">
        <v>11.563383829999999</v>
      </c>
      <c r="AW39">
        <v>25.192884450000001</v>
      </c>
      <c r="AX39">
        <v>3.2164268410000001</v>
      </c>
      <c r="AY39">
        <v>8.6410637999999998E-2</v>
      </c>
      <c r="AZ39">
        <v>2.127123766</v>
      </c>
      <c r="BA39">
        <v>1.0893030749999999</v>
      </c>
      <c r="BB39">
        <v>5.4483244E-2</v>
      </c>
      <c r="BC39">
        <v>22.242398590000001</v>
      </c>
      <c r="BD39">
        <v>0.57575852000000005</v>
      </c>
      <c r="BE39">
        <v>65.96738929</v>
      </c>
      <c r="BF39">
        <v>377.43081819999998</v>
      </c>
      <c r="BG39">
        <v>1.5032767000000001E-2</v>
      </c>
      <c r="BH39" t="s">
        <v>1579</v>
      </c>
      <c r="BI39" t="s">
        <v>1579</v>
      </c>
      <c r="BJ39" t="s">
        <v>1579</v>
      </c>
      <c r="BK39" t="s">
        <v>1579</v>
      </c>
    </row>
    <row r="40" spans="1:63" x14ac:dyDescent="0.25">
      <c r="A40" t="s">
        <v>554</v>
      </c>
      <c r="B40" t="s">
        <v>1048</v>
      </c>
      <c r="C40">
        <v>140604</v>
      </c>
      <c r="D40" t="s">
        <v>1023</v>
      </c>
      <c r="E40" t="s">
        <v>1610</v>
      </c>
      <c r="F40">
        <v>5899</v>
      </c>
      <c r="G40">
        <v>0</v>
      </c>
      <c r="H40">
        <v>9.9978686280000009</v>
      </c>
      <c r="I40">
        <v>0.116186793</v>
      </c>
      <c r="J40">
        <v>1601.1024640000001</v>
      </c>
      <c r="K40">
        <v>1.357705876</v>
      </c>
      <c r="L40">
        <v>1.2349257069999999</v>
      </c>
      <c r="M40">
        <v>24.547954560000001</v>
      </c>
      <c r="N40">
        <v>6</v>
      </c>
      <c r="O40">
        <v>1.420000017</v>
      </c>
      <c r="P40">
        <v>0</v>
      </c>
      <c r="Q40">
        <v>1.420000017</v>
      </c>
      <c r="R40">
        <v>24.725872039999999</v>
      </c>
      <c r="S40">
        <v>24.547954560000001</v>
      </c>
      <c r="T40">
        <v>25.042472839999999</v>
      </c>
      <c r="U40">
        <v>1800.89978</v>
      </c>
      <c r="V40">
        <v>1782.2734379999999</v>
      </c>
      <c r="W40">
        <v>16.571352009999998</v>
      </c>
      <c r="X40">
        <v>18.570074080000001</v>
      </c>
      <c r="Y40">
        <v>53.063190460000001</v>
      </c>
      <c r="Z40">
        <v>59.463306430000003</v>
      </c>
      <c r="AA40">
        <v>400.00353999999999</v>
      </c>
      <c r="AB40">
        <v>1499.0844729999999</v>
      </c>
      <c r="AC40">
        <v>8.2092881000000006E-2</v>
      </c>
      <c r="AD40">
        <v>100.16439819999999</v>
      </c>
      <c r="AE40">
        <v>-11.95088387</v>
      </c>
      <c r="AF40">
        <v>0.21986149299999999</v>
      </c>
      <c r="AG40">
        <v>1</v>
      </c>
      <c r="AH40">
        <v>-0.21956524299999999</v>
      </c>
      <c r="AI40">
        <v>2.7373914720000001</v>
      </c>
      <c r="AJ40">
        <v>1</v>
      </c>
      <c r="AK40">
        <v>0</v>
      </c>
      <c r="AL40">
        <v>0.15999999600000001</v>
      </c>
      <c r="AM40">
        <v>111115</v>
      </c>
      <c r="AN40">
        <v>0.66667256699999999</v>
      </c>
      <c r="AO40">
        <v>1.357706E-3</v>
      </c>
      <c r="AP40">
        <v>297.6979546</v>
      </c>
      <c r="AQ40">
        <v>297.87587200000002</v>
      </c>
      <c r="AR40">
        <v>239.85351030000001</v>
      </c>
      <c r="AS40">
        <v>2.157534488</v>
      </c>
      <c r="AT40">
        <v>3.0949860010000001</v>
      </c>
      <c r="AU40">
        <v>30.89906251</v>
      </c>
      <c r="AV40">
        <v>12.328988430000001</v>
      </c>
      <c r="AW40">
        <v>24.6369133</v>
      </c>
      <c r="AX40">
        <v>3.111494988</v>
      </c>
      <c r="AY40">
        <v>0.107399209</v>
      </c>
      <c r="AZ40">
        <v>1.860060295</v>
      </c>
      <c r="BA40">
        <v>1.2514346940000001</v>
      </c>
      <c r="BB40">
        <v>6.7862324000000002E-2</v>
      </c>
      <c r="BC40">
        <v>160.3734647</v>
      </c>
      <c r="BD40">
        <v>0.89834838500000003</v>
      </c>
      <c r="BE40">
        <v>62.181558389999999</v>
      </c>
      <c r="BF40">
        <v>1772.7684220000001</v>
      </c>
      <c r="BG40">
        <v>3.5068489999999998E-3</v>
      </c>
      <c r="BH40" t="s">
        <v>1579</v>
      </c>
      <c r="BI40" t="s">
        <v>1579</v>
      </c>
      <c r="BJ40" t="s">
        <v>1579</v>
      </c>
      <c r="BK40" t="s">
        <v>1579</v>
      </c>
    </row>
    <row r="41" spans="1:63" x14ac:dyDescent="0.25">
      <c r="A41" t="s">
        <v>554</v>
      </c>
      <c r="B41" t="s">
        <v>1048</v>
      </c>
      <c r="C41">
        <v>140604</v>
      </c>
      <c r="D41" t="s">
        <v>1023</v>
      </c>
      <c r="E41" t="s">
        <v>1610</v>
      </c>
      <c r="F41">
        <v>6007</v>
      </c>
      <c r="G41">
        <v>0</v>
      </c>
      <c r="H41">
        <v>5.244823469</v>
      </c>
      <c r="I41">
        <v>9.9931971999999994E-2</v>
      </c>
      <c r="J41">
        <v>294.93577449999998</v>
      </c>
      <c r="K41">
        <v>1.2198923420000001</v>
      </c>
      <c r="L41">
        <v>1.276409771</v>
      </c>
      <c r="M41">
        <v>24.654621120000002</v>
      </c>
      <c r="N41">
        <v>6</v>
      </c>
      <c r="O41">
        <v>1.420000017</v>
      </c>
      <c r="P41">
        <v>0</v>
      </c>
      <c r="Q41">
        <v>1.420000017</v>
      </c>
      <c r="R41">
        <v>24.71723557</v>
      </c>
      <c r="S41">
        <v>24.654621120000002</v>
      </c>
      <c r="T41">
        <v>25.037809370000002</v>
      </c>
      <c r="U41">
        <v>399.65509029999998</v>
      </c>
      <c r="V41">
        <v>391.07333369999998</v>
      </c>
      <c r="W41">
        <v>16.557733540000001</v>
      </c>
      <c r="X41">
        <v>18.353761670000001</v>
      </c>
      <c r="Y41">
        <v>53.046577450000001</v>
      </c>
      <c r="Z41">
        <v>58.800575260000002</v>
      </c>
      <c r="AA41">
        <v>400.05032349999999</v>
      </c>
      <c r="AB41">
        <v>1500.8222659999999</v>
      </c>
      <c r="AC41">
        <v>0.17319646499999999</v>
      </c>
      <c r="AD41">
        <v>100.1636963</v>
      </c>
      <c r="AE41">
        <v>4.1467418670000002</v>
      </c>
      <c r="AF41">
        <v>0.21898411200000001</v>
      </c>
      <c r="AG41">
        <v>1</v>
      </c>
      <c r="AH41">
        <v>-0.21956524299999999</v>
      </c>
      <c r="AI41">
        <v>2.7373914720000001</v>
      </c>
      <c r="AJ41">
        <v>1</v>
      </c>
      <c r="AK41">
        <v>0</v>
      </c>
      <c r="AL41">
        <v>0.15999999600000001</v>
      </c>
      <c r="AM41">
        <v>111115</v>
      </c>
      <c r="AN41">
        <v>0.66675053900000003</v>
      </c>
      <c r="AO41">
        <v>1.219892E-3</v>
      </c>
      <c r="AP41">
        <v>297.80462110000002</v>
      </c>
      <c r="AQ41">
        <v>297.86723560000001</v>
      </c>
      <c r="AR41">
        <v>240.13155710000001</v>
      </c>
      <c r="AS41">
        <v>2.217005635</v>
      </c>
      <c r="AT41">
        <v>3.1147903810000002</v>
      </c>
      <c r="AU41">
        <v>31.09699917</v>
      </c>
      <c r="AV41">
        <v>12.743237499999999</v>
      </c>
      <c r="AW41">
        <v>24.68592834</v>
      </c>
      <c r="AX41">
        <v>3.1206240599999999</v>
      </c>
      <c r="AY41">
        <v>9.3361678000000003E-2</v>
      </c>
      <c r="AZ41">
        <v>1.83838061</v>
      </c>
      <c r="BA41">
        <v>1.28224345</v>
      </c>
      <c r="BB41">
        <v>5.8907800000000003E-2</v>
      </c>
      <c r="BC41">
        <v>29.54185734</v>
      </c>
      <c r="BD41">
        <v>0.75416999600000001</v>
      </c>
      <c r="BE41">
        <v>60.744675919999999</v>
      </c>
      <c r="BF41">
        <v>386.08705800000001</v>
      </c>
      <c r="BG41">
        <v>8.2518980000000006E-3</v>
      </c>
      <c r="BH41" t="s">
        <v>1579</v>
      </c>
      <c r="BI41" t="s">
        <v>1579</v>
      </c>
      <c r="BJ41" t="s">
        <v>1579</v>
      </c>
      <c r="BK41" t="s">
        <v>1579</v>
      </c>
    </row>
    <row r="42" spans="1:63" x14ac:dyDescent="0.25">
      <c r="A42" t="s">
        <v>554</v>
      </c>
      <c r="B42" t="s">
        <v>1048</v>
      </c>
      <c r="C42">
        <v>140604</v>
      </c>
      <c r="D42" t="s">
        <v>1024</v>
      </c>
      <c r="E42" t="s">
        <v>1608</v>
      </c>
      <c r="F42">
        <v>5569.5</v>
      </c>
      <c r="G42">
        <v>0</v>
      </c>
      <c r="H42">
        <v>25.782401159999999</v>
      </c>
      <c r="I42">
        <v>0.22044730500000001</v>
      </c>
      <c r="J42">
        <v>1511.3703049999999</v>
      </c>
      <c r="K42">
        <v>2.4101357270000001</v>
      </c>
      <c r="L42">
        <v>1.233604929</v>
      </c>
      <c r="M42">
        <v>24.666986470000001</v>
      </c>
      <c r="N42">
        <v>6</v>
      </c>
      <c r="O42">
        <v>1.420000017</v>
      </c>
      <c r="P42">
        <v>0</v>
      </c>
      <c r="Q42">
        <v>1.420000017</v>
      </c>
      <c r="R42">
        <v>24.73881531</v>
      </c>
      <c r="S42">
        <v>24.666986470000001</v>
      </c>
      <c r="T42">
        <v>25.038396840000001</v>
      </c>
      <c r="U42">
        <v>1800.76001</v>
      </c>
      <c r="V42">
        <v>1755.746582</v>
      </c>
      <c r="W42">
        <v>15.25605202</v>
      </c>
      <c r="X42">
        <v>18.80268478</v>
      </c>
      <c r="Y42">
        <v>48.817043300000002</v>
      </c>
      <c r="Z42">
        <v>60.165729519999999</v>
      </c>
      <c r="AA42">
        <v>400.06713869999999</v>
      </c>
      <c r="AB42">
        <v>1499.1054690000001</v>
      </c>
      <c r="AC42">
        <v>9.8113477000000004E-2</v>
      </c>
      <c r="AD42">
        <v>100.17124939999999</v>
      </c>
      <c r="AE42">
        <v>-10.9424305</v>
      </c>
      <c r="AF42">
        <v>0.207559094</v>
      </c>
      <c r="AG42">
        <v>1</v>
      </c>
      <c r="AH42">
        <v>-0.21956524299999999</v>
      </c>
      <c r="AI42">
        <v>2.7373914720000001</v>
      </c>
      <c r="AJ42">
        <v>1</v>
      </c>
      <c r="AK42">
        <v>0</v>
      </c>
      <c r="AL42">
        <v>0.15999999600000001</v>
      </c>
      <c r="AM42">
        <v>111115</v>
      </c>
      <c r="AN42">
        <v>0.66677856400000002</v>
      </c>
      <c r="AO42">
        <v>2.4101359999999998E-3</v>
      </c>
      <c r="AP42">
        <v>297.81698649999998</v>
      </c>
      <c r="AQ42">
        <v>297.88881529999998</v>
      </c>
      <c r="AR42">
        <v>239.85686960000001</v>
      </c>
      <c r="AS42">
        <v>1.592825406</v>
      </c>
      <c r="AT42">
        <v>3.1170933559999998</v>
      </c>
      <c r="AU42">
        <v>31.117644779999999</v>
      </c>
      <c r="AV42">
        <v>12.314959999999999</v>
      </c>
      <c r="AW42">
        <v>24.702900889999999</v>
      </c>
      <c r="AX42">
        <v>3.1237906550000001</v>
      </c>
      <c r="AY42">
        <v>0.19082305899999999</v>
      </c>
      <c r="AZ42">
        <v>1.8834884270000001</v>
      </c>
      <c r="BA42">
        <v>1.240302228</v>
      </c>
      <c r="BB42">
        <v>0.121613681</v>
      </c>
      <c r="BC42">
        <v>151.39585170000001</v>
      </c>
      <c r="BD42">
        <v>0.86081346800000003</v>
      </c>
      <c r="BE42">
        <v>64.865806550000002</v>
      </c>
      <c r="BF42">
        <v>1731.2351450000001</v>
      </c>
      <c r="BG42">
        <v>9.6601329999999996E-3</v>
      </c>
      <c r="BH42" t="s">
        <v>1579</v>
      </c>
      <c r="BI42" t="s">
        <v>1579</v>
      </c>
      <c r="BJ42" t="s">
        <v>1579</v>
      </c>
      <c r="BK42" t="s">
        <v>1579</v>
      </c>
    </row>
    <row r="43" spans="1:63" x14ac:dyDescent="0.25">
      <c r="A43" t="s">
        <v>554</v>
      </c>
      <c r="B43" t="s">
        <v>1048</v>
      </c>
      <c r="C43">
        <v>140604</v>
      </c>
      <c r="D43" t="s">
        <v>1024</v>
      </c>
      <c r="E43" t="s">
        <v>1608</v>
      </c>
      <c r="F43">
        <v>5699</v>
      </c>
      <c r="G43">
        <v>0</v>
      </c>
      <c r="H43">
        <v>10.09169428</v>
      </c>
      <c r="I43">
        <v>0.16385219200000001</v>
      </c>
      <c r="J43">
        <v>268.72644709999997</v>
      </c>
      <c r="K43">
        <v>1.972847142</v>
      </c>
      <c r="L43">
        <v>1.312083117</v>
      </c>
      <c r="M43">
        <v>24.715263369999999</v>
      </c>
      <c r="N43">
        <v>6</v>
      </c>
      <c r="O43">
        <v>1.420000017</v>
      </c>
      <c r="P43">
        <v>0</v>
      </c>
      <c r="Q43">
        <v>1.420000017</v>
      </c>
      <c r="R43">
        <v>24.71794701</v>
      </c>
      <c r="S43">
        <v>24.715263369999999</v>
      </c>
      <c r="T43">
        <v>25.039630890000002</v>
      </c>
      <c r="U43">
        <v>400.18719479999999</v>
      </c>
      <c r="V43">
        <v>383.91473389999999</v>
      </c>
      <c r="W43">
        <v>15.20392227</v>
      </c>
      <c r="X43">
        <v>18.109390260000001</v>
      </c>
      <c r="Y43">
        <v>48.710266109999999</v>
      </c>
      <c r="Z43">
        <v>58.018795009999998</v>
      </c>
      <c r="AA43">
        <v>400.0292053</v>
      </c>
      <c r="AB43">
        <v>1499.084961</v>
      </c>
      <c r="AC43">
        <v>0.15617924899999999</v>
      </c>
      <c r="AD43">
        <v>100.169899</v>
      </c>
      <c r="AE43">
        <v>4.3697948459999996</v>
      </c>
      <c r="AF43">
        <v>0.22060345100000001</v>
      </c>
      <c r="AG43">
        <v>1</v>
      </c>
      <c r="AH43">
        <v>-0.21956524299999999</v>
      </c>
      <c r="AI43">
        <v>2.7373914720000001</v>
      </c>
      <c r="AJ43">
        <v>1</v>
      </c>
      <c r="AK43">
        <v>0</v>
      </c>
      <c r="AL43">
        <v>0.15999999600000001</v>
      </c>
      <c r="AM43">
        <v>111115</v>
      </c>
      <c r="AN43">
        <v>0.66671534200000004</v>
      </c>
      <c r="AO43">
        <v>1.9728469999999998E-3</v>
      </c>
      <c r="AP43">
        <v>297.8652634</v>
      </c>
      <c r="AQ43">
        <v>297.86794700000002</v>
      </c>
      <c r="AR43">
        <v>239.85358840000001</v>
      </c>
      <c r="AS43">
        <v>1.8119035450000001</v>
      </c>
      <c r="AT43">
        <v>3.1260989100000001</v>
      </c>
      <c r="AU43">
        <v>31.20796708</v>
      </c>
      <c r="AV43">
        <v>13.09857682</v>
      </c>
      <c r="AW43">
        <v>24.716605189999999</v>
      </c>
      <c r="AX43">
        <v>3.1263495369999998</v>
      </c>
      <c r="AY43">
        <v>0.14690140500000001</v>
      </c>
      <c r="AZ43">
        <v>1.814015793</v>
      </c>
      <c r="BA43">
        <v>1.312333744</v>
      </c>
      <c r="BB43">
        <v>9.3199362999999993E-2</v>
      </c>
      <c r="BC43">
        <v>26.918301060000001</v>
      </c>
      <c r="BD43">
        <v>0.69996388099999995</v>
      </c>
      <c r="BE43">
        <v>61.418802489999997</v>
      </c>
      <c r="BF43">
        <v>374.32051760000002</v>
      </c>
      <c r="BG43">
        <v>1.6558531000000001E-2</v>
      </c>
      <c r="BH43" t="s">
        <v>1579</v>
      </c>
      <c r="BI43" t="s">
        <v>1579</v>
      </c>
      <c r="BJ43" t="s">
        <v>1579</v>
      </c>
      <c r="BK43" t="s">
        <v>1579</v>
      </c>
    </row>
    <row r="44" spans="1:63" x14ac:dyDescent="0.25">
      <c r="A44" t="s">
        <v>554</v>
      </c>
      <c r="B44" t="s">
        <v>1048</v>
      </c>
      <c r="C44">
        <v>140604</v>
      </c>
      <c r="D44" t="s">
        <v>1025</v>
      </c>
      <c r="E44" t="s">
        <v>1609</v>
      </c>
      <c r="F44">
        <v>5173</v>
      </c>
      <c r="G44">
        <v>0</v>
      </c>
      <c r="H44">
        <v>29.37571745</v>
      </c>
      <c r="I44">
        <v>0.25883877</v>
      </c>
      <c r="J44">
        <v>1512.7710509999999</v>
      </c>
      <c r="K44">
        <v>2.3747943230000002</v>
      </c>
      <c r="L44">
        <v>1.059982776</v>
      </c>
      <c r="M44">
        <v>23.94734192</v>
      </c>
      <c r="N44">
        <v>6</v>
      </c>
      <c r="O44">
        <v>1.420000017</v>
      </c>
      <c r="P44">
        <v>0</v>
      </c>
      <c r="Q44">
        <v>1.420000017</v>
      </c>
      <c r="R44">
        <v>23.830060960000001</v>
      </c>
      <c r="S44">
        <v>23.94734192</v>
      </c>
      <c r="T44">
        <v>24.07420158</v>
      </c>
      <c r="U44">
        <v>1800.688721</v>
      </c>
      <c r="V44">
        <v>1750.3863530000001</v>
      </c>
      <c r="W44">
        <v>15.727689740000001</v>
      </c>
      <c r="X44">
        <v>19.22165871</v>
      </c>
      <c r="Y44">
        <v>53.145652769999998</v>
      </c>
      <c r="Z44">
        <v>64.952171329999999</v>
      </c>
      <c r="AA44">
        <v>399.9715271</v>
      </c>
      <c r="AB44">
        <v>1499.4735109999999</v>
      </c>
      <c r="AC44">
        <v>6.0068220000000002E-3</v>
      </c>
      <c r="AD44">
        <v>100.17507929999999</v>
      </c>
      <c r="AE44">
        <v>-11.18870735</v>
      </c>
      <c r="AF44">
        <v>0.212035641</v>
      </c>
      <c r="AG44">
        <v>1</v>
      </c>
      <c r="AH44">
        <v>-0.21956524299999999</v>
      </c>
      <c r="AI44">
        <v>2.7373914720000001</v>
      </c>
      <c r="AJ44">
        <v>1</v>
      </c>
      <c r="AK44">
        <v>0</v>
      </c>
      <c r="AL44">
        <v>0.15999999600000001</v>
      </c>
      <c r="AM44">
        <v>111115</v>
      </c>
      <c r="AN44">
        <v>0.66661921199999996</v>
      </c>
      <c r="AO44">
        <v>2.374794E-3</v>
      </c>
      <c r="AP44">
        <v>297.0973419</v>
      </c>
      <c r="AQ44">
        <v>296.98006099999998</v>
      </c>
      <c r="AR44">
        <v>239.91575639999999</v>
      </c>
      <c r="AS44">
        <v>1.5881524220000001</v>
      </c>
      <c r="AT44">
        <v>2.9855139620000002</v>
      </c>
      <c r="AU44">
        <v>29.802960800000001</v>
      </c>
      <c r="AV44">
        <v>10.581302089999999</v>
      </c>
      <c r="AW44">
        <v>23.888701439999998</v>
      </c>
      <c r="AX44">
        <v>2.9750094119999999</v>
      </c>
      <c r="AY44">
        <v>0.218931716</v>
      </c>
      <c r="AZ44">
        <v>1.925531186</v>
      </c>
      <c r="BA44">
        <v>1.0494782250000001</v>
      </c>
      <c r="BB44">
        <v>0.13993367000000001</v>
      </c>
      <c r="BC44">
        <v>151.54195999999999</v>
      </c>
      <c r="BD44">
        <v>0.86424979700000004</v>
      </c>
      <c r="BE44">
        <v>69.215134259999999</v>
      </c>
      <c r="BF44">
        <v>1722.458734</v>
      </c>
      <c r="BG44">
        <v>1.1804313E-2</v>
      </c>
      <c r="BH44" t="s">
        <v>1579</v>
      </c>
      <c r="BI44" t="s">
        <v>1579</v>
      </c>
      <c r="BJ44" t="s">
        <v>1579</v>
      </c>
      <c r="BK44" t="s">
        <v>1579</v>
      </c>
    </row>
    <row r="45" spans="1:63" x14ac:dyDescent="0.25">
      <c r="A45" t="s">
        <v>554</v>
      </c>
      <c r="B45" t="s">
        <v>1048</v>
      </c>
      <c r="C45">
        <v>140604</v>
      </c>
      <c r="D45" t="s">
        <v>1025</v>
      </c>
      <c r="E45" t="s">
        <v>1609</v>
      </c>
      <c r="F45">
        <v>5333.5</v>
      </c>
      <c r="G45">
        <v>0</v>
      </c>
      <c r="H45">
        <v>15.54434702</v>
      </c>
      <c r="I45">
        <v>0.248810741</v>
      </c>
      <c r="J45">
        <v>253.84545700000001</v>
      </c>
      <c r="K45">
        <v>2.4754826809999999</v>
      </c>
      <c r="L45">
        <v>1.142126255</v>
      </c>
      <c r="M45">
        <v>24.38657761</v>
      </c>
      <c r="N45">
        <v>6</v>
      </c>
      <c r="O45">
        <v>1.420000017</v>
      </c>
      <c r="P45">
        <v>0</v>
      </c>
      <c r="Q45">
        <v>1.420000017</v>
      </c>
      <c r="R45">
        <v>24.58713341</v>
      </c>
      <c r="S45">
        <v>24.38657761</v>
      </c>
      <c r="T45">
        <v>25.04546165</v>
      </c>
      <c r="U45">
        <v>399.25881959999998</v>
      </c>
      <c r="V45">
        <v>374.55389400000001</v>
      </c>
      <c r="W45">
        <v>15.55609035</v>
      </c>
      <c r="X45">
        <v>19.197675700000001</v>
      </c>
      <c r="Y45">
        <v>50.231800079999999</v>
      </c>
      <c r="Z45">
        <v>61.990756990000001</v>
      </c>
      <c r="AA45">
        <v>400.03881840000003</v>
      </c>
      <c r="AB45">
        <v>1499.851807</v>
      </c>
      <c r="AC45">
        <v>0.17820490899999999</v>
      </c>
      <c r="AD45">
        <v>100.17393490000001</v>
      </c>
      <c r="AE45">
        <v>4.170362473</v>
      </c>
      <c r="AF45">
        <v>0.201343045</v>
      </c>
      <c r="AG45">
        <v>1</v>
      </c>
      <c r="AH45">
        <v>-0.21956524299999999</v>
      </c>
      <c r="AI45">
        <v>2.7373914720000001</v>
      </c>
      <c r="AJ45">
        <v>1</v>
      </c>
      <c r="AK45">
        <v>0</v>
      </c>
      <c r="AL45">
        <v>0.15999999600000001</v>
      </c>
      <c r="AM45">
        <v>111115</v>
      </c>
      <c r="AN45">
        <v>0.66673136399999999</v>
      </c>
      <c r="AO45">
        <v>2.4754830000000001E-3</v>
      </c>
      <c r="AP45">
        <v>297.53657759999999</v>
      </c>
      <c r="AQ45">
        <v>297.7371334</v>
      </c>
      <c r="AR45">
        <v>239.97628370000001</v>
      </c>
      <c r="AS45">
        <v>1.5779994719999999</v>
      </c>
      <c r="AT45">
        <v>3.065232972</v>
      </c>
      <c r="AU45">
        <v>30.599107180000001</v>
      </c>
      <c r="AV45">
        <v>11.401431479999999</v>
      </c>
      <c r="AW45">
        <v>24.486855510000002</v>
      </c>
      <c r="AX45">
        <v>3.083691623</v>
      </c>
      <c r="AY45">
        <v>0.211714393</v>
      </c>
      <c r="AZ45">
        <v>1.923106717</v>
      </c>
      <c r="BA45">
        <v>1.160584906</v>
      </c>
      <c r="BB45">
        <v>0.13521956900000001</v>
      </c>
      <c r="BC45">
        <v>25.428698300000001</v>
      </c>
      <c r="BD45">
        <v>0.67772745400000001</v>
      </c>
      <c r="BE45">
        <v>67.485130710000007</v>
      </c>
      <c r="BF45">
        <v>359.77581780000003</v>
      </c>
      <c r="BG45">
        <v>2.9157387E-2</v>
      </c>
      <c r="BH45" t="s">
        <v>1579</v>
      </c>
      <c r="BI45" t="s">
        <v>1579</v>
      </c>
      <c r="BJ45" t="s">
        <v>1579</v>
      </c>
      <c r="BK45" t="s">
        <v>1579</v>
      </c>
    </row>
    <row r="46" spans="1:63" x14ac:dyDescent="0.25">
      <c r="A46" t="s">
        <v>554</v>
      </c>
      <c r="B46" t="s">
        <v>1048</v>
      </c>
      <c r="C46">
        <v>140604</v>
      </c>
      <c r="D46" t="s">
        <v>1047</v>
      </c>
      <c r="E46" t="s">
        <v>1613</v>
      </c>
      <c r="F46">
        <v>9852.5</v>
      </c>
      <c r="G46">
        <v>0</v>
      </c>
      <c r="H46">
        <v>6.3932433279999996</v>
      </c>
      <c r="I46">
        <v>4.4649705999999997E-2</v>
      </c>
      <c r="J46">
        <v>1522.298845</v>
      </c>
      <c r="K46">
        <v>0.518071905</v>
      </c>
      <c r="L46">
        <v>1.1680274509999999</v>
      </c>
      <c r="M46">
        <v>24.63262177</v>
      </c>
      <c r="N46">
        <v>6</v>
      </c>
      <c r="O46">
        <v>1.420000017</v>
      </c>
      <c r="P46">
        <v>0</v>
      </c>
      <c r="Q46">
        <v>1.420000017</v>
      </c>
      <c r="R46">
        <v>24.73271561</v>
      </c>
      <c r="S46">
        <v>24.63262177</v>
      </c>
      <c r="T46">
        <v>25.039733890000001</v>
      </c>
      <c r="U46">
        <v>1800.110596</v>
      </c>
      <c r="V46">
        <v>1789.1313479999999</v>
      </c>
      <c r="W46">
        <v>18.640745160000002</v>
      </c>
      <c r="X46">
        <v>19.402708050000001</v>
      </c>
      <c r="Y46">
        <v>59.64091492</v>
      </c>
      <c r="Z46">
        <v>62.078807830000002</v>
      </c>
      <c r="AA46">
        <v>400.03515629999998</v>
      </c>
      <c r="AB46">
        <v>1499.7308350000001</v>
      </c>
      <c r="AC46">
        <v>0.16518545200000001</v>
      </c>
      <c r="AD46">
        <v>100.1236191</v>
      </c>
      <c r="AE46">
        <v>-10.993303300000001</v>
      </c>
      <c r="AF46">
        <v>0.22967480100000001</v>
      </c>
      <c r="AG46">
        <v>0.66666668699999998</v>
      </c>
      <c r="AH46">
        <v>-0.21956524299999999</v>
      </c>
      <c r="AI46">
        <v>2.7373914720000001</v>
      </c>
      <c r="AJ46">
        <v>1</v>
      </c>
      <c r="AK46">
        <v>0</v>
      </c>
      <c r="AL46">
        <v>0.15999999600000001</v>
      </c>
      <c r="AM46">
        <v>111115</v>
      </c>
      <c r="AN46">
        <v>0.66672525999999999</v>
      </c>
      <c r="AO46">
        <v>5.1807199999999996E-4</v>
      </c>
      <c r="AP46">
        <v>297.78262180000002</v>
      </c>
      <c r="AQ46">
        <v>297.88271559999998</v>
      </c>
      <c r="AR46">
        <v>239.95692819999999</v>
      </c>
      <c r="AS46">
        <v>2.5869132430000001</v>
      </c>
      <c r="AT46">
        <v>3.110696801</v>
      </c>
      <c r="AU46">
        <v>31.068561339999999</v>
      </c>
      <c r="AV46">
        <v>11.66585328</v>
      </c>
      <c r="AW46">
        <v>24.68266869</v>
      </c>
      <c r="AX46">
        <v>3.1200162210000002</v>
      </c>
      <c r="AY46">
        <v>4.3288564000000002E-2</v>
      </c>
      <c r="AZ46">
        <v>1.9426693500000001</v>
      </c>
      <c r="BA46">
        <v>1.1773468709999999</v>
      </c>
      <c r="BB46">
        <v>2.7174436E-2</v>
      </c>
      <c r="BC46">
        <v>152.41806969999999</v>
      </c>
      <c r="BD46">
        <v>0.85085918800000004</v>
      </c>
      <c r="BE46">
        <v>62.653466340000001</v>
      </c>
      <c r="BF46">
        <v>1783.0532639999999</v>
      </c>
      <c r="BG46">
        <v>2.2464770000000002E-3</v>
      </c>
      <c r="BH46" t="s">
        <v>1579</v>
      </c>
      <c r="BI46" t="s">
        <v>1579</v>
      </c>
      <c r="BJ46" t="s">
        <v>1579</v>
      </c>
      <c r="BK46" t="s">
        <v>1579</v>
      </c>
    </row>
    <row r="47" spans="1:63" x14ac:dyDescent="0.25">
      <c r="A47" t="s">
        <v>554</v>
      </c>
      <c r="B47" t="s">
        <v>1048</v>
      </c>
      <c r="C47">
        <v>140604</v>
      </c>
      <c r="D47" t="s">
        <v>1047</v>
      </c>
      <c r="E47" t="s">
        <v>1613</v>
      </c>
      <c r="F47">
        <v>9974.5</v>
      </c>
      <c r="G47">
        <v>0</v>
      </c>
      <c r="H47">
        <v>2.7625587789999999</v>
      </c>
      <c r="I47">
        <v>3.7851411000000001E-2</v>
      </c>
      <c r="J47">
        <v>267.67853020000001</v>
      </c>
      <c r="K47">
        <v>0.435107672</v>
      </c>
      <c r="L47">
        <v>1.151878988</v>
      </c>
      <c r="M47">
        <v>24.54899597</v>
      </c>
      <c r="N47">
        <v>6</v>
      </c>
      <c r="O47">
        <v>1.420000017</v>
      </c>
      <c r="P47">
        <v>0</v>
      </c>
      <c r="Q47">
        <v>1.420000017</v>
      </c>
      <c r="R47">
        <v>24.719867709999999</v>
      </c>
      <c r="S47">
        <v>24.54899597</v>
      </c>
      <c r="T47">
        <v>25.04000473</v>
      </c>
      <c r="U47">
        <v>399.2127686</v>
      </c>
      <c r="V47">
        <v>393.33621219999998</v>
      </c>
      <c r="W47">
        <v>18.55443764</v>
      </c>
      <c r="X47">
        <v>19.409093859999999</v>
      </c>
      <c r="Y47">
        <v>59.41008377</v>
      </c>
      <c r="Z47">
        <v>62.14663315</v>
      </c>
      <c r="AA47">
        <v>299.53280640000003</v>
      </c>
      <c r="AB47">
        <v>1484.4957280000001</v>
      </c>
      <c r="AC47">
        <v>7.5083852000000006E-2</v>
      </c>
      <c r="AD47">
        <v>100.12316130000001</v>
      </c>
      <c r="AE47">
        <v>4.418867111</v>
      </c>
      <c r="AF47">
        <v>0.23016308199999999</v>
      </c>
      <c r="AG47">
        <v>1</v>
      </c>
      <c r="AH47">
        <v>-0.21956524299999999</v>
      </c>
      <c r="AI47">
        <v>2.7373914720000001</v>
      </c>
      <c r="AJ47">
        <v>1</v>
      </c>
      <c r="AK47">
        <v>0</v>
      </c>
      <c r="AL47">
        <v>0.15999999600000001</v>
      </c>
      <c r="AM47">
        <v>111115</v>
      </c>
      <c r="AN47">
        <v>0.49922134400000001</v>
      </c>
      <c r="AO47">
        <v>4.3510800000000002E-4</v>
      </c>
      <c r="AP47">
        <v>297.69899600000002</v>
      </c>
      <c r="AQ47">
        <v>297.86986769999999</v>
      </c>
      <c r="AR47">
        <v>237.51931110000001</v>
      </c>
      <c r="AS47">
        <v>2.611223249</v>
      </c>
      <c r="AT47">
        <v>3.0951788229999999</v>
      </c>
      <c r="AU47">
        <v>30.91371449</v>
      </c>
      <c r="AV47">
        <v>11.504620640000001</v>
      </c>
      <c r="AW47">
        <v>24.634431840000001</v>
      </c>
      <c r="AX47">
        <v>3.1110334370000001</v>
      </c>
      <c r="AY47">
        <v>3.6868643E-2</v>
      </c>
      <c r="AZ47">
        <v>1.9432998349999999</v>
      </c>
      <c r="BA47">
        <v>1.1677336009999999</v>
      </c>
      <c r="BB47">
        <v>2.3129226999999999E-2</v>
      </c>
      <c r="BC47">
        <v>26.800820659999999</v>
      </c>
      <c r="BD47">
        <v>0.68053365499999996</v>
      </c>
      <c r="BE47">
        <v>62.815368800000002</v>
      </c>
      <c r="BF47">
        <v>390.70983589999997</v>
      </c>
      <c r="BG47">
        <v>4.4414329999999998E-3</v>
      </c>
      <c r="BH47" t="s">
        <v>1579</v>
      </c>
      <c r="BI47" t="s">
        <v>1579</v>
      </c>
      <c r="BJ47" t="s">
        <v>1579</v>
      </c>
      <c r="BK47" t="s">
        <v>1579</v>
      </c>
    </row>
    <row r="48" spans="1:63" x14ac:dyDescent="0.25">
      <c r="A48" t="s">
        <v>554</v>
      </c>
      <c r="B48" t="s">
        <v>1048</v>
      </c>
      <c r="C48">
        <v>140604</v>
      </c>
      <c r="D48" t="s">
        <v>1002</v>
      </c>
      <c r="E48" t="s">
        <v>1611</v>
      </c>
      <c r="F48">
        <v>9471</v>
      </c>
      <c r="G48">
        <v>0</v>
      </c>
      <c r="H48">
        <v>15.06057631</v>
      </c>
      <c r="I48">
        <v>0.101446643</v>
      </c>
      <c r="J48">
        <v>1494.1296239999999</v>
      </c>
      <c r="K48">
        <v>1.0755956339999999</v>
      </c>
      <c r="L48">
        <v>1.1076938329999999</v>
      </c>
      <c r="M48">
        <v>24.910879139999999</v>
      </c>
      <c r="N48">
        <v>6</v>
      </c>
      <c r="O48">
        <v>1.420000017</v>
      </c>
      <c r="P48">
        <v>0</v>
      </c>
      <c r="Q48">
        <v>1.420000017</v>
      </c>
      <c r="R48">
        <v>24.879461289999998</v>
      </c>
      <c r="S48">
        <v>24.910879139999999</v>
      </c>
      <c r="T48">
        <v>25.037065510000001</v>
      </c>
      <c r="U48">
        <v>1801.0775149999999</v>
      </c>
      <c r="V48">
        <v>1775.6236570000001</v>
      </c>
      <c r="W48">
        <v>18.947118759999999</v>
      </c>
      <c r="X48">
        <v>20.527282710000001</v>
      </c>
      <c r="Y48">
        <v>60.088314060000002</v>
      </c>
      <c r="Z48">
        <v>65.099594120000006</v>
      </c>
      <c r="AA48">
        <v>400.02807619999999</v>
      </c>
      <c r="AB48">
        <v>1501.1298830000001</v>
      </c>
      <c r="AC48">
        <v>9.5105216000000006E-2</v>
      </c>
      <c r="AD48">
        <v>100.11692050000001</v>
      </c>
      <c r="AE48">
        <v>-10.4898243</v>
      </c>
      <c r="AF48">
        <v>0.210782513</v>
      </c>
      <c r="AG48">
        <v>1</v>
      </c>
      <c r="AH48">
        <v>-0.21956524299999999</v>
      </c>
      <c r="AI48">
        <v>2.7373914720000001</v>
      </c>
      <c r="AJ48">
        <v>1</v>
      </c>
      <c r="AK48">
        <v>0</v>
      </c>
      <c r="AL48">
        <v>0.15999999600000001</v>
      </c>
      <c r="AM48">
        <v>111115</v>
      </c>
      <c r="AN48">
        <v>0.66671345999999998</v>
      </c>
      <c r="AO48">
        <v>1.0755960000000001E-3</v>
      </c>
      <c r="AP48">
        <v>298.06087910000002</v>
      </c>
      <c r="AQ48">
        <v>298.02946129999998</v>
      </c>
      <c r="AR48">
        <v>240.18077589999999</v>
      </c>
      <c r="AS48">
        <v>2.2795209660000002</v>
      </c>
      <c r="AT48">
        <v>3.162822164</v>
      </c>
      <c r="AU48">
        <v>31.591284959999999</v>
      </c>
      <c r="AV48">
        <v>11.06400225</v>
      </c>
      <c r="AW48">
        <v>24.89517021</v>
      </c>
      <c r="AX48">
        <v>3.1598592449999998</v>
      </c>
      <c r="AY48">
        <v>9.4682408999999995E-2</v>
      </c>
      <c r="AZ48">
        <v>2.0551283310000001</v>
      </c>
      <c r="BA48">
        <v>1.1047309139999999</v>
      </c>
      <c r="BB48">
        <v>5.9749196999999997E-2</v>
      </c>
      <c r="BC48">
        <v>149.5876567</v>
      </c>
      <c r="BD48">
        <v>0.84146751399999997</v>
      </c>
      <c r="BE48">
        <v>66.438291530000001</v>
      </c>
      <c r="BF48">
        <v>1761.3055039999999</v>
      </c>
      <c r="BG48">
        <v>5.6810070000000001E-3</v>
      </c>
      <c r="BH48" t="s">
        <v>1579</v>
      </c>
      <c r="BI48" t="s">
        <v>1579</v>
      </c>
      <c r="BJ48" t="s">
        <v>1579</v>
      </c>
      <c r="BK48" t="s">
        <v>1579</v>
      </c>
    </row>
    <row r="49" spans="1:63" x14ac:dyDescent="0.25">
      <c r="A49" t="s">
        <v>554</v>
      </c>
      <c r="B49" t="s">
        <v>1048</v>
      </c>
      <c r="C49">
        <v>140604</v>
      </c>
      <c r="D49" t="s">
        <v>1002</v>
      </c>
      <c r="E49" t="s">
        <v>1611</v>
      </c>
      <c r="F49">
        <v>9571</v>
      </c>
      <c r="G49">
        <v>0</v>
      </c>
      <c r="H49">
        <v>6.1260460500000002</v>
      </c>
      <c r="I49">
        <v>7.8571235000000003E-2</v>
      </c>
      <c r="J49">
        <v>252.8863752</v>
      </c>
      <c r="K49">
        <v>0.86019819500000005</v>
      </c>
      <c r="L49">
        <v>1.1268802339999999</v>
      </c>
      <c r="M49">
        <v>24.846485139999999</v>
      </c>
      <c r="N49">
        <v>6</v>
      </c>
      <c r="O49">
        <v>1.420000017</v>
      </c>
      <c r="P49">
        <v>0</v>
      </c>
      <c r="Q49">
        <v>1.420000017</v>
      </c>
      <c r="R49">
        <v>24.831394199999998</v>
      </c>
      <c r="S49">
        <v>24.846485139999999</v>
      </c>
      <c r="T49">
        <v>25.036491389999998</v>
      </c>
      <c r="U49">
        <v>399.12802119999998</v>
      </c>
      <c r="V49">
        <v>389.43786619999997</v>
      </c>
      <c r="W49">
        <v>18.949678420000001</v>
      </c>
      <c r="X49">
        <v>20.21371078</v>
      </c>
      <c r="Y49">
        <v>60.271385189999997</v>
      </c>
      <c r="Z49">
        <v>64.291770940000006</v>
      </c>
      <c r="AA49">
        <v>400.05798340000001</v>
      </c>
      <c r="AB49">
        <v>1501.2723390000001</v>
      </c>
      <c r="AC49">
        <v>0.25228864000000001</v>
      </c>
      <c r="AD49">
        <v>100.1207428</v>
      </c>
      <c r="AE49">
        <v>4.6636791229999996</v>
      </c>
      <c r="AF49">
        <v>0.22026775800000001</v>
      </c>
      <c r="AG49">
        <v>1</v>
      </c>
      <c r="AH49">
        <v>-0.21956524299999999</v>
      </c>
      <c r="AI49">
        <v>2.7373914720000001</v>
      </c>
      <c r="AJ49">
        <v>1</v>
      </c>
      <c r="AK49">
        <v>0</v>
      </c>
      <c r="AL49">
        <v>0.15999999600000001</v>
      </c>
      <c r="AM49">
        <v>111115</v>
      </c>
      <c r="AN49">
        <v>0.666763306</v>
      </c>
      <c r="AO49">
        <v>8.6019799999999995E-4</v>
      </c>
      <c r="AP49">
        <v>297.99648509999997</v>
      </c>
      <c r="AQ49">
        <v>297.98139420000001</v>
      </c>
      <c r="AR49">
        <v>240.2035688</v>
      </c>
      <c r="AS49">
        <v>2.3947584989999999</v>
      </c>
      <c r="AT49">
        <v>3.1506919729999998</v>
      </c>
      <c r="AU49">
        <v>31.468923270000001</v>
      </c>
      <c r="AV49">
        <v>11.255212480000001</v>
      </c>
      <c r="AW49">
        <v>24.838939669999998</v>
      </c>
      <c r="AX49">
        <v>3.149273263</v>
      </c>
      <c r="AY49">
        <v>7.4451686000000003E-2</v>
      </c>
      <c r="AZ49">
        <v>2.023811738</v>
      </c>
      <c r="BA49">
        <v>1.1254615240000001</v>
      </c>
      <c r="BB49">
        <v>4.6885677000000001E-2</v>
      </c>
      <c r="BC49">
        <v>25.319171730000001</v>
      </c>
      <c r="BD49">
        <v>0.64936257399999997</v>
      </c>
      <c r="BE49">
        <v>65.210109529999997</v>
      </c>
      <c r="BF49">
        <v>383.61380839999998</v>
      </c>
      <c r="BG49">
        <v>1.0413601999999999E-2</v>
      </c>
      <c r="BH49" t="s">
        <v>1579</v>
      </c>
      <c r="BI49" t="s">
        <v>1579</v>
      </c>
      <c r="BJ49" t="s">
        <v>1579</v>
      </c>
      <c r="BK49" t="s">
        <v>1579</v>
      </c>
    </row>
    <row r="50" spans="1:63" x14ac:dyDescent="0.25">
      <c r="A50" t="s">
        <v>554</v>
      </c>
      <c r="B50" t="s">
        <v>1048</v>
      </c>
      <c r="C50">
        <v>140604</v>
      </c>
      <c r="D50" t="s">
        <v>1001</v>
      </c>
      <c r="E50" t="s">
        <v>1612</v>
      </c>
      <c r="F50">
        <v>9065</v>
      </c>
      <c r="G50">
        <v>0</v>
      </c>
      <c r="H50">
        <v>10.172135620000001</v>
      </c>
      <c r="I50">
        <v>0.112946965</v>
      </c>
      <c r="J50">
        <v>1599.0743809999999</v>
      </c>
      <c r="K50">
        <v>1.1287098289999999</v>
      </c>
      <c r="L50">
        <v>1.052149403</v>
      </c>
      <c r="M50">
        <v>24.683559420000002</v>
      </c>
      <c r="N50">
        <v>6</v>
      </c>
      <c r="O50">
        <v>1.420000017</v>
      </c>
      <c r="P50">
        <v>0</v>
      </c>
      <c r="Q50">
        <v>1.420000017</v>
      </c>
      <c r="R50">
        <v>24.7423687</v>
      </c>
      <c r="S50">
        <v>24.683559420000002</v>
      </c>
      <c r="T50">
        <v>25.045921329999999</v>
      </c>
      <c r="U50">
        <v>1800.1295170000001</v>
      </c>
      <c r="V50">
        <v>1781.856323</v>
      </c>
      <c r="W50">
        <v>18.99710464</v>
      </c>
      <c r="X50">
        <v>20.65503502</v>
      </c>
      <c r="Y50">
        <v>60.745338439999998</v>
      </c>
      <c r="Z50">
        <v>66.046760559999996</v>
      </c>
      <c r="AA50">
        <v>400.03958130000001</v>
      </c>
      <c r="AB50">
        <v>1500.142578</v>
      </c>
      <c r="AC50">
        <v>0.20723883800000001</v>
      </c>
      <c r="AD50">
        <v>100.1224594</v>
      </c>
      <c r="AE50">
        <v>-11.6502552</v>
      </c>
      <c r="AF50">
        <v>0.19881580800000001</v>
      </c>
      <c r="AG50">
        <v>1</v>
      </c>
      <c r="AH50">
        <v>-0.21956524299999999</v>
      </c>
      <c r="AI50">
        <v>2.7373914720000001</v>
      </c>
      <c r="AJ50">
        <v>1</v>
      </c>
      <c r="AK50">
        <v>0</v>
      </c>
      <c r="AL50">
        <v>0.15999999600000001</v>
      </c>
      <c r="AM50">
        <v>111115</v>
      </c>
      <c r="AN50">
        <v>0.66673263500000002</v>
      </c>
      <c r="AO50">
        <v>1.12871E-3</v>
      </c>
      <c r="AP50">
        <v>297.83355940000001</v>
      </c>
      <c r="AQ50">
        <v>297.89236870000002</v>
      </c>
      <c r="AR50">
        <v>240.02280709999999</v>
      </c>
      <c r="AS50">
        <v>2.2627776489999998</v>
      </c>
      <c r="AT50">
        <v>3.120182308</v>
      </c>
      <c r="AU50">
        <v>31.16366025</v>
      </c>
      <c r="AV50">
        <v>10.50862523</v>
      </c>
      <c r="AW50">
        <v>24.712964060000001</v>
      </c>
      <c r="AX50">
        <v>3.1256694829999998</v>
      </c>
      <c r="AY50">
        <v>0.104625074</v>
      </c>
      <c r="AZ50">
        <v>2.0680329049999999</v>
      </c>
      <c r="BA50">
        <v>1.057636577</v>
      </c>
      <c r="BB50">
        <v>6.6090667000000006E-2</v>
      </c>
      <c r="BC50">
        <v>160.10325979999999</v>
      </c>
      <c r="BD50">
        <v>0.89742049400000001</v>
      </c>
      <c r="BE50">
        <v>67.932929819999998</v>
      </c>
      <c r="BF50">
        <v>1772.1856310000001</v>
      </c>
      <c r="BG50">
        <v>3.8992699999999998E-3</v>
      </c>
      <c r="BH50" t="s">
        <v>1579</v>
      </c>
      <c r="BI50" t="s">
        <v>1579</v>
      </c>
      <c r="BJ50" t="s">
        <v>1579</v>
      </c>
      <c r="BK50" t="s">
        <v>1579</v>
      </c>
    </row>
    <row r="51" spans="1:63" x14ac:dyDescent="0.25">
      <c r="A51" t="s">
        <v>554</v>
      </c>
      <c r="B51" t="s">
        <v>1048</v>
      </c>
      <c r="C51">
        <v>140604</v>
      </c>
      <c r="D51" t="s">
        <v>1001</v>
      </c>
      <c r="E51" t="s">
        <v>1612</v>
      </c>
      <c r="F51">
        <v>9201</v>
      </c>
      <c r="G51">
        <v>0</v>
      </c>
      <c r="H51">
        <v>4.6050989419999997</v>
      </c>
      <c r="I51">
        <v>0.112808112</v>
      </c>
      <c r="J51">
        <v>315.23742809999999</v>
      </c>
      <c r="K51">
        <v>1.1727304949999999</v>
      </c>
      <c r="L51">
        <v>1.0940852459999999</v>
      </c>
      <c r="M51">
        <v>24.941905980000001</v>
      </c>
      <c r="N51">
        <v>6</v>
      </c>
      <c r="O51">
        <v>1.420000017</v>
      </c>
      <c r="P51">
        <v>0</v>
      </c>
      <c r="Q51">
        <v>1.420000017</v>
      </c>
      <c r="R51">
        <v>24.83751869</v>
      </c>
      <c r="S51">
        <v>24.941905980000001</v>
      </c>
      <c r="T51">
        <v>25.04455566</v>
      </c>
      <c r="U51">
        <v>398.86672970000001</v>
      </c>
      <c r="V51">
        <v>391.27169800000001</v>
      </c>
      <c r="W51">
        <v>18.99881744</v>
      </c>
      <c r="X51">
        <v>20.721258160000001</v>
      </c>
      <c r="Y51">
        <v>60.404666900000002</v>
      </c>
      <c r="Z51">
        <v>65.880981449999993</v>
      </c>
      <c r="AA51">
        <v>400.04745480000003</v>
      </c>
      <c r="AB51">
        <v>1499.568481</v>
      </c>
      <c r="AC51">
        <v>0.13315316999999999</v>
      </c>
      <c r="AD51">
        <v>100.1192169</v>
      </c>
      <c r="AE51">
        <v>4.3763866419999999</v>
      </c>
      <c r="AF51">
        <v>0.20237682800000001</v>
      </c>
      <c r="AG51">
        <v>1</v>
      </c>
      <c r="AH51">
        <v>-0.21956524299999999</v>
      </c>
      <c r="AI51">
        <v>2.7373914720000001</v>
      </c>
      <c r="AJ51">
        <v>1</v>
      </c>
      <c r="AK51">
        <v>0</v>
      </c>
      <c r="AL51">
        <v>0.15999999600000001</v>
      </c>
      <c r="AM51">
        <v>111115</v>
      </c>
      <c r="AN51">
        <v>0.66674575800000002</v>
      </c>
      <c r="AO51">
        <v>1.1727300000000001E-3</v>
      </c>
      <c r="AP51">
        <v>298.09190599999999</v>
      </c>
      <c r="AQ51">
        <v>297.98751870000001</v>
      </c>
      <c r="AR51">
        <v>239.93095170000001</v>
      </c>
      <c r="AS51">
        <v>2.215849328</v>
      </c>
      <c r="AT51">
        <v>3.1686813869999999</v>
      </c>
      <c r="AU51">
        <v>31.649082809999999</v>
      </c>
      <c r="AV51">
        <v>10.92782465</v>
      </c>
      <c r="AW51">
        <v>24.889712329999998</v>
      </c>
      <c r="AX51">
        <v>3.1588303820000001</v>
      </c>
      <c r="AY51">
        <v>0.104505918</v>
      </c>
      <c r="AZ51">
        <v>2.0745961409999998</v>
      </c>
      <c r="BA51">
        <v>1.0842342410000001</v>
      </c>
      <c r="BB51">
        <v>6.6014591999999997E-2</v>
      </c>
      <c r="BC51">
        <v>31.561324450000001</v>
      </c>
      <c r="BD51">
        <v>0.80567398499999998</v>
      </c>
      <c r="BE51">
        <v>67.152920640000005</v>
      </c>
      <c r="BF51">
        <v>386.89361100000002</v>
      </c>
      <c r="BG51">
        <v>7.9930460000000002E-3</v>
      </c>
      <c r="BH51" t="s">
        <v>1579</v>
      </c>
      <c r="BI51" t="s">
        <v>1579</v>
      </c>
      <c r="BJ51" t="s">
        <v>1579</v>
      </c>
      <c r="BK51" t="s">
        <v>1579</v>
      </c>
    </row>
    <row r="52" spans="1:63" x14ac:dyDescent="0.25">
      <c r="A52" t="s">
        <v>554</v>
      </c>
      <c r="B52" t="s">
        <v>1048</v>
      </c>
      <c r="C52">
        <v>140604</v>
      </c>
      <c r="D52" t="s">
        <v>1017</v>
      </c>
      <c r="E52" t="s">
        <v>1619</v>
      </c>
      <c r="F52">
        <v>11861.5</v>
      </c>
      <c r="G52">
        <v>0</v>
      </c>
      <c r="H52">
        <v>17.468426579999999</v>
      </c>
      <c r="I52">
        <v>0.35636600899999998</v>
      </c>
      <c r="J52">
        <v>1653.7744049999999</v>
      </c>
      <c r="K52">
        <v>2.9847536790000002</v>
      </c>
      <c r="L52">
        <v>1.0207587380000001</v>
      </c>
      <c r="M52">
        <v>25.03599358</v>
      </c>
      <c r="N52">
        <v>6</v>
      </c>
      <c r="O52">
        <v>1.420000017</v>
      </c>
      <c r="P52">
        <v>0</v>
      </c>
      <c r="Q52">
        <v>1.420000017</v>
      </c>
      <c r="R52">
        <v>24.93359375</v>
      </c>
      <c r="S52">
        <v>25.03599358</v>
      </c>
      <c r="T52">
        <v>25.04005051</v>
      </c>
      <c r="U52">
        <v>1799.7624510000001</v>
      </c>
      <c r="V52">
        <v>1776.9841309999999</v>
      </c>
      <c r="W52">
        <v>18.714832309999998</v>
      </c>
      <c r="X52">
        <v>21.635782240000001</v>
      </c>
      <c r="Y52">
        <v>59.150459290000001</v>
      </c>
      <c r="Z52">
        <v>68.382469180000001</v>
      </c>
      <c r="AA52">
        <v>599.84106450000002</v>
      </c>
      <c r="AB52">
        <v>1499.4586179999999</v>
      </c>
      <c r="AC52">
        <v>7.9089448000000007E-2</v>
      </c>
      <c r="AD52">
        <v>100.1003113</v>
      </c>
      <c r="AE52">
        <v>-12.15605354</v>
      </c>
      <c r="AF52">
        <v>0.18576954300000001</v>
      </c>
      <c r="AG52">
        <v>0.66666668699999998</v>
      </c>
      <c r="AH52">
        <v>-0.21956524299999999</v>
      </c>
      <c r="AI52">
        <v>2.7373914720000001</v>
      </c>
      <c r="AJ52">
        <v>1</v>
      </c>
      <c r="AK52">
        <v>0</v>
      </c>
      <c r="AL52">
        <v>0.15999999600000001</v>
      </c>
      <c r="AM52">
        <v>111115</v>
      </c>
      <c r="AN52">
        <v>0.99973510700000001</v>
      </c>
      <c r="AO52">
        <v>2.9847540000000001E-3</v>
      </c>
      <c r="AP52">
        <v>298.18599360000002</v>
      </c>
      <c r="AQ52">
        <v>298.08359380000002</v>
      </c>
      <c r="AR52">
        <v>239.91337350000001</v>
      </c>
      <c r="AS52">
        <v>1.2689555130000001</v>
      </c>
      <c r="AT52">
        <v>3.1865072749999999</v>
      </c>
      <c r="AU52">
        <v>31.833140520000001</v>
      </c>
      <c r="AV52">
        <v>10.19735828</v>
      </c>
      <c r="AW52">
        <v>24.984793660000001</v>
      </c>
      <c r="AX52">
        <v>3.1767960739999999</v>
      </c>
      <c r="AY52">
        <v>0.28487357400000002</v>
      </c>
      <c r="AZ52">
        <v>2.1657485369999998</v>
      </c>
      <c r="BA52">
        <v>1.0110475370000001</v>
      </c>
      <c r="BB52">
        <v>0.18333302100000001</v>
      </c>
      <c r="BC52">
        <v>165.5433328</v>
      </c>
      <c r="BD52">
        <v>0.93066357600000005</v>
      </c>
      <c r="BE52">
        <v>73.689279760000005</v>
      </c>
      <c r="BF52">
        <v>1760.3768239999999</v>
      </c>
      <c r="BG52">
        <v>7.3122739999999997E-3</v>
      </c>
      <c r="BH52" t="s">
        <v>1579</v>
      </c>
      <c r="BI52" t="s">
        <v>1579</v>
      </c>
      <c r="BJ52" t="s">
        <v>1579</v>
      </c>
      <c r="BK52" t="s">
        <v>1579</v>
      </c>
    </row>
    <row r="53" spans="1:63" x14ac:dyDescent="0.25">
      <c r="A53" t="s">
        <v>554</v>
      </c>
      <c r="B53" t="s">
        <v>1048</v>
      </c>
      <c r="C53">
        <v>140604</v>
      </c>
      <c r="D53" t="s">
        <v>1017</v>
      </c>
      <c r="E53" t="s">
        <v>1619</v>
      </c>
      <c r="F53">
        <v>11986.5</v>
      </c>
      <c r="G53">
        <v>0</v>
      </c>
      <c r="H53">
        <v>14.23181786</v>
      </c>
      <c r="I53">
        <v>0.34753324800000002</v>
      </c>
      <c r="J53">
        <v>298.59125669999997</v>
      </c>
      <c r="K53">
        <v>2.9980347790000001</v>
      </c>
      <c r="L53">
        <v>1.045904704</v>
      </c>
      <c r="M53">
        <v>25.216264720000002</v>
      </c>
      <c r="N53">
        <v>6</v>
      </c>
      <c r="O53">
        <v>1.420000017</v>
      </c>
      <c r="P53">
        <v>0</v>
      </c>
      <c r="Q53">
        <v>1.420000017</v>
      </c>
      <c r="R53">
        <v>25.003057479999999</v>
      </c>
      <c r="S53">
        <v>25.216264720000002</v>
      </c>
      <c r="T53">
        <v>25.041425700000001</v>
      </c>
      <c r="U53">
        <v>398.92321779999997</v>
      </c>
      <c r="V53">
        <v>383.53756709999999</v>
      </c>
      <c r="W53">
        <v>18.794420240000001</v>
      </c>
      <c r="X53">
        <v>21.72807121</v>
      </c>
      <c r="Y53">
        <v>59.156860350000002</v>
      </c>
      <c r="Z53">
        <v>68.390747070000003</v>
      </c>
      <c r="AA53">
        <v>599.84503170000005</v>
      </c>
      <c r="AB53">
        <v>1499.6058350000001</v>
      </c>
      <c r="AC53">
        <v>0.20222954500000001</v>
      </c>
      <c r="AD53">
        <v>100.10100559999999</v>
      </c>
      <c r="AE53">
        <v>3.7995738979999998</v>
      </c>
      <c r="AF53">
        <v>0.177100644</v>
      </c>
      <c r="AG53">
        <v>0.66666668699999998</v>
      </c>
      <c r="AH53">
        <v>-0.21956524299999999</v>
      </c>
      <c r="AI53">
        <v>2.7373914720000001</v>
      </c>
      <c r="AJ53">
        <v>1</v>
      </c>
      <c r="AK53">
        <v>0</v>
      </c>
      <c r="AL53">
        <v>0.15999999600000001</v>
      </c>
      <c r="AM53">
        <v>111115</v>
      </c>
      <c r="AN53">
        <v>0.99974171999999994</v>
      </c>
      <c r="AO53">
        <v>2.998035E-3</v>
      </c>
      <c r="AP53">
        <v>298.36626469999999</v>
      </c>
      <c r="AQ53">
        <v>298.15305749999999</v>
      </c>
      <c r="AR53">
        <v>239.93692820000001</v>
      </c>
      <c r="AS53">
        <v>1.246963821</v>
      </c>
      <c r="AT53">
        <v>3.2209064810000001</v>
      </c>
      <c r="AU53">
        <v>32.176564689999999</v>
      </c>
      <c r="AV53">
        <v>10.44849348</v>
      </c>
      <c r="AW53">
        <v>25.1096611</v>
      </c>
      <c r="AX53">
        <v>3.2005254700000001</v>
      </c>
      <c r="AY53">
        <v>0.27920109199999998</v>
      </c>
      <c r="AZ53">
        <v>2.1750017769999999</v>
      </c>
      <c r="BA53">
        <v>1.025523693</v>
      </c>
      <c r="BB53">
        <v>0.17957626099999999</v>
      </c>
      <c r="BC53">
        <v>29.889285040000001</v>
      </c>
      <c r="BD53">
        <v>0.77851893100000003</v>
      </c>
      <c r="BE53">
        <v>73.189764299999993</v>
      </c>
      <c r="BF53">
        <v>370.00731789999998</v>
      </c>
      <c r="BG53">
        <v>2.8151427E-2</v>
      </c>
      <c r="BH53" t="s">
        <v>1579</v>
      </c>
      <c r="BI53" t="s">
        <v>1579</v>
      </c>
      <c r="BJ53" t="s">
        <v>1579</v>
      </c>
      <c r="BK53" t="s">
        <v>1579</v>
      </c>
    </row>
    <row r="54" spans="1:63" x14ac:dyDescent="0.25">
      <c r="A54" t="s">
        <v>554</v>
      </c>
      <c r="B54" t="s">
        <v>1048</v>
      </c>
      <c r="C54">
        <v>140604</v>
      </c>
      <c r="D54" t="s">
        <v>1018</v>
      </c>
      <c r="E54" t="s">
        <v>1617</v>
      </c>
      <c r="F54">
        <v>11426</v>
      </c>
      <c r="G54">
        <v>0</v>
      </c>
      <c r="H54">
        <v>17.16627312</v>
      </c>
      <c r="I54">
        <v>0.35287052400000002</v>
      </c>
      <c r="J54">
        <v>1652.9691849999999</v>
      </c>
      <c r="K54">
        <v>3.0493647290000001</v>
      </c>
      <c r="L54">
        <v>1.0506330230000001</v>
      </c>
      <c r="M54">
        <v>25.367963790000001</v>
      </c>
      <c r="N54">
        <v>6</v>
      </c>
      <c r="O54">
        <v>1.420000017</v>
      </c>
      <c r="P54">
        <v>0</v>
      </c>
      <c r="Q54">
        <v>1.420000017</v>
      </c>
      <c r="R54">
        <v>24.99074173</v>
      </c>
      <c r="S54">
        <v>25.367963790000001</v>
      </c>
      <c r="T54">
        <v>25.035856249999998</v>
      </c>
      <c r="U54">
        <v>1798.709106</v>
      </c>
      <c r="V54">
        <v>1776.117432</v>
      </c>
      <c r="W54">
        <v>18.988157269999999</v>
      </c>
      <c r="X54">
        <v>21.971759800000001</v>
      </c>
      <c r="Y54">
        <v>59.812637330000001</v>
      </c>
      <c r="Z54">
        <v>69.210975649999995</v>
      </c>
      <c r="AA54">
        <v>599.75109859999998</v>
      </c>
      <c r="AB54">
        <v>1499.8758539999999</v>
      </c>
      <c r="AC54">
        <v>0.173191875</v>
      </c>
      <c r="AD54">
        <v>100.10447689999999</v>
      </c>
      <c r="AE54">
        <v>-12.84904671</v>
      </c>
      <c r="AF54">
        <v>0.17570065000000001</v>
      </c>
      <c r="AG54">
        <v>0.66666668699999998</v>
      </c>
      <c r="AH54">
        <v>-0.21956524299999999</v>
      </c>
      <c r="AI54">
        <v>2.7373914720000001</v>
      </c>
      <c r="AJ54">
        <v>1</v>
      </c>
      <c r="AK54">
        <v>0</v>
      </c>
      <c r="AL54">
        <v>0.15999999600000001</v>
      </c>
      <c r="AM54">
        <v>111115</v>
      </c>
      <c r="AN54">
        <v>0.99958516399999997</v>
      </c>
      <c r="AO54">
        <v>3.0493650000000001E-3</v>
      </c>
      <c r="AP54">
        <v>298.51796380000002</v>
      </c>
      <c r="AQ54">
        <v>298.14074169999998</v>
      </c>
      <c r="AR54">
        <v>239.9801314</v>
      </c>
      <c r="AS54">
        <v>1.1981721059999999</v>
      </c>
      <c r="AT54">
        <v>3.250104544</v>
      </c>
      <c r="AU54">
        <v>32.46712479</v>
      </c>
      <c r="AV54">
        <v>10.495364990000001</v>
      </c>
      <c r="AW54">
        <v>25.17935276</v>
      </c>
      <c r="AX54">
        <v>3.2138366700000001</v>
      </c>
      <c r="AY54">
        <v>0.28263549900000001</v>
      </c>
      <c r="AZ54">
        <v>2.1994715220000001</v>
      </c>
      <c r="BA54">
        <v>1.014365148</v>
      </c>
      <c r="BB54">
        <v>0.18185026300000001</v>
      </c>
      <c r="BC54">
        <v>165.4696156</v>
      </c>
      <c r="BD54">
        <v>0.93066435599999997</v>
      </c>
      <c r="BE54">
        <v>73.383548189999999</v>
      </c>
      <c r="BF54">
        <v>1759.7973830000001</v>
      </c>
      <c r="BG54">
        <v>7.1583360000000004E-3</v>
      </c>
      <c r="BH54" t="s">
        <v>1579</v>
      </c>
      <c r="BI54" t="s">
        <v>1579</v>
      </c>
      <c r="BJ54" t="s">
        <v>1579</v>
      </c>
      <c r="BK54" t="s">
        <v>1579</v>
      </c>
    </row>
    <row r="55" spans="1:63" x14ac:dyDescent="0.25">
      <c r="A55" t="s">
        <v>554</v>
      </c>
      <c r="B55" t="s">
        <v>1048</v>
      </c>
      <c r="C55">
        <v>140604</v>
      </c>
      <c r="D55" t="s">
        <v>1018</v>
      </c>
      <c r="E55" t="s">
        <v>1617</v>
      </c>
      <c r="F55">
        <v>11525</v>
      </c>
      <c r="G55">
        <v>0</v>
      </c>
      <c r="H55">
        <v>12.74020876</v>
      </c>
      <c r="I55">
        <v>0.34721061399999997</v>
      </c>
      <c r="J55">
        <v>308.4462135</v>
      </c>
      <c r="K55">
        <v>3.0017793789999998</v>
      </c>
      <c r="L55">
        <v>1.0477731699999999</v>
      </c>
      <c r="M55">
        <v>25.343475340000001</v>
      </c>
      <c r="N55">
        <v>6</v>
      </c>
      <c r="O55">
        <v>1.420000017</v>
      </c>
      <c r="P55">
        <v>0</v>
      </c>
      <c r="Q55">
        <v>1.420000017</v>
      </c>
      <c r="R55">
        <v>24.9598999</v>
      </c>
      <c r="S55">
        <v>25.343475340000001</v>
      </c>
      <c r="T55">
        <v>25.033655169999999</v>
      </c>
      <c r="U55">
        <v>399.14935300000002</v>
      </c>
      <c r="V55">
        <v>385.24899290000002</v>
      </c>
      <c r="W55">
        <v>19.01649857</v>
      </c>
      <c r="X55">
        <v>21.953165049999999</v>
      </c>
      <c r="Y55">
        <v>60.011966710000003</v>
      </c>
      <c r="Z55">
        <v>69.279449459999995</v>
      </c>
      <c r="AA55">
        <v>599.83947750000004</v>
      </c>
      <c r="AB55">
        <v>1499.2082519999999</v>
      </c>
      <c r="AC55">
        <v>0.125141799</v>
      </c>
      <c r="AD55">
        <v>100.10412599999999</v>
      </c>
      <c r="AE55">
        <v>3.6114025120000002</v>
      </c>
      <c r="AF55">
        <v>0.17889164399999999</v>
      </c>
      <c r="AG55">
        <v>0.66666668699999998</v>
      </c>
      <c r="AH55">
        <v>-0.21956524299999999</v>
      </c>
      <c r="AI55">
        <v>2.7373914720000001</v>
      </c>
      <c r="AJ55">
        <v>1</v>
      </c>
      <c r="AK55">
        <v>0</v>
      </c>
      <c r="AL55">
        <v>0.15999999600000001</v>
      </c>
      <c r="AM55">
        <v>111115</v>
      </c>
      <c r="AN55">
        <v>0.99973246299999996</v>
      </c>
      <c r="AO55">
        <v>3.001779E-3</v>
      </c>
      <c r="AP55">
        <v>298.4934753</v>
      </c>
      <c r="AQ55">
        <v>298.10989990000002</v>
      </c>
      <c r="AR55">
        <v>239.87331499999999</v>
      </c>
      <c r="AS55">
        <v>1.2209505700000001</v>
      </c>
      <c r="AT55">
        <v>3.2453755700000002</v>
      </c>
      <c r="AU55">
        <v>32.419998059999998</v>
      </c>
      <c r="AV55">
        <v>10.46683301</v>
      </c>
      <c r="AW55">
        <v>25.151687620000001</v>
      </c>
      <c r="AX55">
        <v>3.2085468129999999</v>
      </c>
      <c r="AY55">
        <v>0.27899281999999997</v>
      </c>
      <c r="AZ55">
        <v>2.1976024000000001</v>
      </c>
      <c r="BA55">
        <v>1.010944412</v>
      </c>
      <c r="BB55">
        <v>0.17943841199999999</v>
      </c>
      <c r="BC55">
        <v>30.87673861</v>
      </c>
      <c r="BD55">
        <v>0.80064119300000003</v>
      </c>
      <c r="BE55">
        <v>73.333084020000001</v>
      </c>
      <c r="BF55">
        <v>373.1368228</v>
      </c>
      <c r="BG55">
        <v>2.5038504E-2</v>
      </c>
      <c r="BH55" t="s">
        <v>1579</v>
      </c>
      <c r="BI55" t="s">
        <v>1579</v>
      </c>
      <c r="BJ55" t="s">
        <v>1579</v>
      </c>
      <c r="BK55" t="s">
        <v>1579</v>
      </c>
    </row>
    <row r="56" spans="1:63" x14ac:dyDescent="0.25">
      <c r="A56" t="s">
        <v>554</v>
      </c>
      <c r="B56" t="s">
        <v>1048</v>
      </c>
      <c r="C56">
        <v>140604</v>
      </c>
      <c r="D56" t="s">
        <v>1019</v>
      </c>
      <c r="E56" t="s">
        <v>1618</v>
      </c>
      <c r="F56">
        <v>11021</v>
      </c>
      <c r="G56">
        <v>0</v>
      </c>
      <c r="H56">
        <v>25.679372069999999</v>
      </c>
      <c r="I56">
        <v>0.42155494999999998</v>
      </c>
      <c r="J56">
        <v>1620.1277210000001</v>
      </c>
      <c r="K56">
        <v>3.1851251679999999</v>
      </c>
      <c r="L56">
        <v>0.95483745900000006</v>
      </c>
      <c r="M56">
        <v>24.79730034</v>
      </c>
      <c r="N56">
        <v>6</v>
      </c>
      <c r="O56">
        <v>1.420000017</v>
      </c>
      <c r="P56">
        <v>0</v>
      </c>
      <c r="Q56">
        <v>1.420000017</v>
      </c>
      <c r="R56">
        <v>24.792358400000001</v>
      </c>
      <c r="S56">
        <v>24.79730034</v>
      </c>
      <c r="T56">
        <v>25.039422989999998</v>
      </c>
      <c r="U56">
        <v>1799.3714600000001</v>
      </c>
      <c r="V56">
        <v>1768.054077</v>
      </c>
      <c r="W56">
        <v>18.726085659999999</v>
      </c>
      <c r="X56">
        <v>21.84229088</v>
      </c>
      <c r="Y56">
        <v>59.692382809999998</v>
      </c>
      <c r="Z56">
        <v>69.625793459999997</v>
      </c>
      <c r="AA56">
        <v>599.87475589999997</v>
      </c>
      <c r="AB56">
        <v>1498.9864500000001</v>
      </c>
      <c r="AC56">
        <v>0.23826840499999999</v>
      </c>
      <c r="AD56">
        <v>100.109314</v>
      </c>
      <c r="AE56">
        <v>-14.096879960000001</v>
      </c>
      <c r="AF56">
        <v>0.16635845599999999</v>
      </c>
      <c r="AG56">
        <v>0.66666668699999998</v>
      </c>
      <c r="AH56">
        <v>-0.21956524299999999</v>
      </c>
      <c r="AI56">
        <v>2.7373914720000001</v>
      </c>
      <c r="AJ56">
        <v>1</v>
      </c>
      <c r="AK56">
        <v>0</v>
      </c>
      <c r="AL56">
        <v>0.15999999600000001</v>
      </c>
      <c r="AM56">
        <v>111115</v>
      </c>
      <c r="AN56">
        <v>0.99979125999999996</v>
      </c>
      <c r="AO56">
        <v>3.185125E-3</v>
      </c>
      <c r="AP56">
        <v>297.94730029999999</v>
      </c>
      <c r="AQ56">
        <v>297.94235839999999</v>
      </c>
      <c r="AR56">
        <v>239.83782669999999</v>
      </c>
      <c r="AS56">
        <v>1.17694762</v>
      </c>
      <c r="AT56">
        <v>3.1414542139999999</v>
      </c>
      <c r="AU56">
        <v>31.380239159999999</v>
      </c>
      <c r="AV56">
        <v>9.5379482810000003</v>
      </c>
      <c r="AW56">
        <v>24.794829369999999</v>
      </c>
      <c r="AX56">
        <v>3.1409907480000001</v>
      </c>
      <c r="AY56">
        <v>0.325055753</v>
      </c>
      <c r="AZ56">
        <v>2.1866167550000002</v>
      </c>
      <c r="BA56">
        <v>0.95437399300000003</v>
      </c>
      <c r="BB56">
        <v>0.21007252800000001</v>
      </c>
      <c r="BC56">
        <v>162.18987469999999</v>
      </c>
      <c r="BD56">
        <v>0.91633380600000003</v>
      </c>
      <c r="BE56">
        <v>75.922241099999994</v>
      </c>
      <c r="BF56">
        <v>1743.64059</v>
      </c>
      <c r="BG56">
        <v>1.1181407000000001E-2</v>
      </c>
      <c r="BH56" t="s">
        <v>1579</v>
      </c>
      <c r="BI56" t="s">
        <v>1579</v>
      </c>
      <c r="BJ56" t="s">
        <v>1579</v>
      </c>
      <c r="BK56" t="s">
        <v>1579</v>
      </c>
    </row>
    <row r="57" spans="1:63" x14ac:dyDescent="0.25">
      <c r="A57" t="s">
        <v>554</v>
      </c>
      <c r="B57" t="s">
        <v>1048</v>
      </c>
      <c r="C57">
        <v>140604</v>
      </c>
      <c r="D57" t="s">
        <v>1019</v>
      </c>
      <c r="E57" t="s">
        <v>1618</v>
      </c>
      <c r="F57">
        <v>11119.5</v>
      </c>
      <c r="G57">
        <v>0</v>
      </c>
      <c r="H57">
        <v>18.556192790000001</v>
      </c>
      <c r="I57">
        <v>0.415762833</v>
      </c>
      <c r="J57">
        <v>284.66980389999998</v>
      </c>
      <c r="K57">
        <v>3.16497122</v>
      </c>
      <c r="L57">
        <v>0.95884207899999996</v>
      </c>
      <c r="M57">
        <v>24.889879229999998</v>
      </c>
      <c r="N57">
        <v>6</v>
      </c>
      <c r="O57">
        <v>1.420000017</v>
      </c>
      <c r="P57">
        <v>0</v>
      </c>
      <c r="Q57">
        <v>1.420000017</v>
      </c>
      <c r="R57">
        <v>24.821430209999999</v>
      </c>
      <c r="S57">
        <v>24.889879229999998</v>
      </c>
      <c r="T57">
        <v>25.039335250000001</v>
      </c>
      <c r="U57">
        <v>398.79876710000002</v>
      </c>
      <c r="V57">
        <v>379.03857420000003</v>
      </c>
      <c r="W57">
        <v>18.879945759999998</v>
      </c>
      <c r="X57">
        <v>21.97604561</v>
      </c>
      <c r="Y57">
        <v>60.078819269999997</v>
      </c>
      <c r="Z57">
        <v>69.931076050000001</v>
      </c>
      <c r="AA57">
        <v>599.86779790000003</v>
      </c>
      <c r="AB57">
        <v>1499.7729489999999</v>
      </c>
      <c r="AC57">
        <v>0.201228142</v>
      </c>
      <c r="AD57">
        <v>100.1099014</v>
      </c>
      <c r="AE57">
        <v>2.8004894259999999</v>
      </c>
      <c r="AF57">
        <v>0.163461193</v>
      </c>
      <c r="AG57">
        <v>0.66666668699999998</v>
      </c>
      <c r="AH57">
        <v>-0.21956524299999999</v>
      </c>
      <c r="AI57">
        <v>2.7373914720000001</v>
      </c>
      <c r="AJ57">
        <v>1</v>
      </c>
      <c r="AK57">
        <v>0</v>
      </c>
      <c r="AL57">
        <v>0.15999999600000001</v>
      </c>
      <c r="AM57">
        <v>111115</v>
      </c>
      <c r="AN57">
        <v>0.99977966299999999</v>
      </c>
      <c r="AO57">
        <v>3.1649709999999999E-3</v>
      </c>
      <c r="AP57">
        <v>298.03987919999997</v>
      </c>
      <c r="AQ57">
        <v>297.97143019999999</v>
      </c>
      <c r="AR57">
        <v>239.96366649999999</v>
      </c>
      <c r="AS57">
        <v>1.180239587</v>
      </c>
      <c r="AT57">
        <v>3.1588618390000001</v>
      </c>
      <c r="AU57">
        <v>31.553940149999999</v>
      </c>
      <c r="AV57">
        <v>9.5778945459999996</v>
      </c>
      <c r="AW57">
        <v>24.85565472</v>
      </c>
      <c r="AX57">
        <v>3.1524168019999999</v>
      </c>
      <c r="AY57">
        <v>0.32160103400000001</v>
      </c>
      <c r="AZ57">
        <v>2.20001976</v>
      </c>
      <c r="BA57">
        <v>0.95239704199999997</v>
      </c>
      <c r="BB57">
        <v>0.20776472600000001</v>
      </c>
      <c r="BC57">
        <v>28.498266009999998</v>
      </c>
      <c r="BD57">
        <v>0.75103122300000003</v>
      </c>
      <c r="BE57">
        <v>75.874823230000004</v>
      </c>
      <c r="BF57">
        <v>361.39712350000002</v>
      </c>
      <c r="BG57">
        <v>3.8958469000000003E-2</v>
      </c>
      <c r="BH57" t="s">
        <v>1579</v>
      </c>
      <c r="BI57" t="s">
        <v>1579</v>
      </c>
      <c r="BJ57" t="s">
        <v>1579</v>
      </c>
      <c r="BK57" t="s">
        <v>1579</v>
      </c>
    </row>
    <row r="58" spans="1:63" x14ac:dyDescent="0.25">
      <c r="A58" t="s">
        <v>554</v>
      </c>
      <c r="B58" t="s">
        <v>1048</v>
      </c>
      <c r="C58">
        <v>140604</v>
      </c>
      <c r="D58" t="s">
        <v>1022</v>
      </c>
      <c r="E58" t="s">
        <v>1625</v>
      </c>
      <c r="F58">
        <v>13025</v>
      </c>
      <c r="G58">
        <v>0</v>
      </c>
      <c r="H58">
        <v>20.08736261</v>
      </c>
      <c r="I58">
        <v>0.23104824600000001</v>
      </c>
      <c r="J58">
        <v>1584.608669</v>
      </c>
      <c r="K58">
        <v>2.2155238119999998</v>
      </c>
      <c r="L58">
        <v>1.0864396869999999</v>
      </c>
      <c r="M58">
        <v>25.129308699999999</v>
      </c>
      <c r="N58">
        <v>6</v>
      </c>
      <c r="O58">
        <v>1.420000017</v>
      </c>
      <c r="P58">
        <v>0</v>
      </c>
      <c r="Q58">
        <v>1.420000017</v>
      </c>
      <c r="R58">
        <v>24.83576965</v>
      </c>
      <c r="S58">
        <v>25.129308699999999</v>
      </c>
      <c r="T58">
        <v>25.042713169999999</v>
      </c>
      <c r="U58">
        <v>1801.2294919999999</v>
      </c>
      <c r="V58">
        <v>1772.43335</v>
      </c>
      <c r="W58">
        <v>18.555364610000002</v>
      </c>
      <c r="X58">
        <v>21.155857090000001</v>
      </c>
      <c r="Y58">
        <v>58.993282319999999</v>
      </c>
      <c r="Z58">
        <v>67.261054990000005</v>
      </c>
      <c r="AA58">
        <v>500.36349489999998</v>
      </c>
      <c r="AB58">
        <v>1499.034302</v>
      </c>
      <c r="AC58">
        <v>9.2104688000000004E-2</v>
      </c>
      <c r="AD58">
        <v>100.1062546</v>
      </c>
      <c r="AE58">
        <v>-11.82933235</v>
      </c>
      <c r="AF58">
        <v>0.19908474400000001</v>
      </c>
      <c r="AG58">
        <v>1</v>
      </c>
      <c r="AH58">
        <v>-0.21956524299999999</v>
      </c>
      <c r="AI58">
        <v>2.7373914720000001</v>
      </c>
      <c r="AJ58">
        <v>1</v>
      </c>
      <c r="AK58">
        <v>0</v>
      </c>
      <c r="AL58">
        <v>0.15999999600000001</v>
      </c>
      <c r="AM58">
        <v>111115</v>
      </c>
      <c r="AN58">
        <v>0.83393915799999996</v>
      </c>
      <c r="AO58">
        <v>2.215524E-3</v>
      </c>
      <c r="AP58">
        <v>298.2793087</v>
      </c>
      <c r="AQ58">
        <v>297.98576969999999</v>
      </c>
      <c r="AR58">
        <v>239.84548290000001</v>
      </c>
      <c r="AS58">
        <v>1.6439559210000001</v>
      </c>
      <c r="AT58">
        <v>3.2042733019999998</v>
      </c>
      <c r="AU58">
        <v>32.008722290000001</v>
      </c>
      <c r="AV58">
        <v>10.8528652</v>
      </c>
      <c r="AW58">
        <v>24.98253918</v>
      </c>
      <c r="AX58">
        <v>3.176369056</v>
      </c>
      <c r="AY58">
        <v>0.198715277</v>
      </c>
      <c r="AZ58">
        <v>2.1178336149999999</v>
      </c>
      <c r="BA58">
        <v>1.0585354410000001</v>
      </c>
      <c r="BB58">
        <v>0.126746739</v>
      </c>
      <c r="BC58">
        <v>158.6292388</v>
      </c>
      <c r="BD58">
        <v>0.89403004600000002</v>
      </c>
      <c r="BE58">
        <v>70.042511050000002</v>
      </c>
      <c r="BF58">
        <v>1753.3362090000001</v>
      </c>
      <c r="BG58">
        <v>8.024527E-3</v>
      </c>
      <c r="BH58" t="s">
        <v>1579</v>
      </c>
      <c r="BI58" t="s">
        <v>1579</v>
      </c>
      <c r="BJ58" t="s">
        <v>1579</v>
      </c>
      <c r="BK58" t="s">
        <v>1579</v>
      </c>
    </row>
    <row r="59" spans="1:63" x14ac:dyDescent="0.25">
      <c r="A59" t="s">
        <v>554</v>
      </c>
      <c r="B59" t="s">
        <v>1048</v>
      </c>
      <c r="C59">
        <v>140604</v>
      </c>
      <c r="D59" t="s">
        <v>1022</v>
      </c>
      <c r="E59" t="s">
        <v>1625</v>
      </c>
      <c r="F59">
        <v>13139.5</v>
      </c>
      <c r="G59">
        <v>0</v>
      </c>
      <c r="H59">
        <v>10.23569054</v>
      </c>
      <c r="I59">
        <v>0.23601691899999999</v>
      </c>
      <c r="J59">
        <v>300.46850449999999</v>
      </c>
      <c r="K59">
        <v>2.2258637210000001</v>
      </c>
      <c r="L59">
        <v>1.071701284</v>
      </c>
      <c r="M59">
        <v>25.114433290000001</v>
      </c>
      <c r="N59">
        <v>6</v>
      </c>
      <c r="O59">
        <v>1.420000017</v>
      </c>
      <c r="P59">
        <v>0</v>
      </c>
      <c r="Q59">
        <v>1.420000017</v>
      </c>
      <c r="R59">
        <v>24.825298310000001</v>
      </c>
      <c r="S59">
        <v>25.114433290000001</v>
      </c>
      <c r="T59">
        <v>25.042495729999999</v>
      </c>
      <c r="U59">
        <v>398.94924930000002</v>
      </c>
      <c r="V59">
        <v>385.6466064</v>
      </c>
      <c r="W59">
        <v>18.662462229999999</v>
      </c>
      <c r="X59">
        <v>21.274658200000001</v>
      </c>
      <c r="Y59">
        <v>59.371089939999997</v>
      </c>
      <c r="Z59">
        <v>67.681297299999997</v>
      </c>
      <c r="AA59">
        <v>500.3857117</v>
      </c>
      <c r="AB59">
        <v>1498.6110839999999</v>
      </c>
      <c r="AC59">
        <v>0.128146291</v>
      </c>
      <c r="AD59">
        <v>100.1066208</v>
      </c>
      <c r="AE59">
        <v>3.6607189180000002</v>
      </c>
      <c r="AF59">
        <v>0.18848179300000001</v>
      </c>
      <c r="AG59">
        <v>1</v>
      </c>
      <c r="AH59">
        <v>-0.21956524299999999</v>
      </c>
      <c r="AI59">
        <v>2.7373914720000001</v>
      </c>
      <c r="AJ59">
        <v>1</v>
      </c>
      <c r="AK59">
        <v>0</v>
      </c>
      <c r="AL59">
        <v>0.15999999600000001</v>
      </c>
      <c r="AM59">
        <v>111115</v>
      </c>
      <c r="AN59">
        <v>0.83397618600000001</v>
      </c>
      <c r="AO59">
        <v>2.2258640000000001E-3</v>
      </c>
      <c r="AP59">
        <v>298.26443330000001</v>
      </c>
      <c r="AQ59">
        <v>297.97529830000002</v>
      </c>
      <c r="AR59">
        <v>239.7777681</v>
      </c>
      <c r="AS59">
        <v>1.6383865070000001</v>
      </c>
      <c r="AT59">
        <v>3.2014354250000001</v>
      </c>
      <c r="AU59">
        <v>31.98025664</v>
      </c>
      <c r="AV59">
        <v>10.705598439999999</v>
      </c>
      <c r="AW59">
        <v>24.969865800000001</v>
      </c>
      <c r="AX59">
        <v>3.173969547</v>
      </c>
      <c r="AY59">
        <v>0.202379591</v>
      </c>
      <c r="AZ59">
        <v>2.1297341410000001</v>
      </c>
      <c r="BA59">
        <v>1.0442354060000001</v>
      </c>
      <c r="BB59">
        <v>0.129132836</v>
      </c>
      <c r="BC59">
        <v>30.07888664</v>
      </c>
      <c r="BD59">
        <v>0.77912912899999998</v>
      </c>
      <c r="BE59">
        <v>70.510087170000006</v>
      </c>
      <c r="BF59">
        <v>375.91549229999998</v>
      </c>
      <c r="BG59">
        <v>1.9198981E-2</v>
      </c>
      <c r="BH59" t="s">
        <v>1579</v>
      </c>
      <c r="BI59" t="s">
        <v>1579</v>
      </c>
      <c r="BJ59" t="s">
        <v>1579</v>
      </c>
      <c r="BK59" t="s">
        <v>1579</v>
      </c>
    </row>
    <row r="60" spans="1:63" x14ac:dyDescent="0.25">
      <c r="A60" t="s">
        <v>554</v>
      </c>
      <c r="B60" t="s">
        <v>1048</v>
      </c>
      <c r="C60">
        <v>140604</v>
      </c>
      <c r="D60" t="s">
        <v>1021</v>
      </c>
      <c r="E60" t="s">
        <v>1623</v>
      </c>
      <c r="F60">
        <v>13326.5</v>
      </c>
      <c r="G60">
        <v>0</v>
      </c>
      <c r="H60">
        <v>23.26715123</v>
      </c>
      <c r="I60">
        <v>0.29191286799999999</v>
      </c>
      <c r="J60">
        <v>1591.2750040000001</v>
      </c>
      <c r="K60">
        <v>2.4614848130000002</v>
      </c>
      <c r="L60">
        <v>0.99069111799999998</v>
      </c>
      <c r="M60">
        <v>24.827022549999999</v>
      </c>
      <c r="N60">
        <v>6</v>
      </c>
      <c r="O60">
        <v>1.420000017</v>
      </c>
      <c r="P60">
        <v>0</v>
      </c>
      <c r="Q60">
        <v>1.420000017</v>
      </c>
      <c r="R60">
        <v>24.80275726</v>
      </c>
      <c r="S60">
        <v>24.827022549999999</v>
      </c>
      <c r="T60">
        <v>25.044004439999998</v>
      </c>
      <c r="U60">
        <v>1801.0205080000001</v>
      </c>
      <c r="V60">
        <v>1767.901245</v>
      </c>
      <c r="W60">
        <v>18.652471540000001</v>
      </c>
      <c r="X60">
        <v>21.5405941</v>
      </c>
      <c r="Y60">
        <v>59.418846129999999</v>
      </c>
      <c r="Z60">
        <v>68.619178770000005</v>
      </c>
      <c r="AA60">
        <v>500.35195920000001</v>
      </c>
      <c r="AB60">
        <v>1499.298706</v>
      </c>
      <c r="AC60">
        <v>0.13215053099999999</v>
      </c>
      <c r="AD60">
        <v>100.1059952</v>
      </c>
      <c r="AE60">
        <v>-12.656541819999999</v>
      </c>
      <c r="AF60">
        <v>0.186065182</v>
      </c>
      <c r="AG60">
        <v>0.66666668699999998</v>
      </c>
      <c r="AH60">
        <v>-0.21956524299999999</v>
      </c>
      <c r="AI60">
        <v>2.7373914720000001</v>
      </c>
      <c r="AJ60">
        <v>1</v>
      </c>
      <c r="AK60">
        <v>0</v>
      </c>
      <c r="AL60">
        <v>0.15999999600000001</v>
      </c>
      <c r="AM60">
        <v>111115</v>
      </c>
      <c r="AN60">
        <v>0.83391993200000003</v>
      </c>
      <c r="AO60">
        <v>2.4614849999999998E-3</v>
      </c>
      <c r="AP60">
        <v>297.9770226</v>
      </c>
      <c r="AQ60">
        <v>297.95275729999997</v>
      </c>
      <c r="AR60">
        <v>239.8877876</v>
      </c>
      <c r="AS60">
        <v>1.553041356</v>
      </c>
      <c r="AT60">
        <v>3.1470337270000002</v>
      </c>
      <c r="AU60">
        <v>31.437015550000002</v>
      </c>
      <c r="AV60">
        <v>9.896421449</v>
      </c>
      <c r="AW60">
        <v>24.814889910000002</v>
      </c>
      <c r="AX60">
        <v>3.144755118</v>
      </c>
      <c r="AY60">
        <v>0.24213631499999999</v>
      </c>
      <c r="AZ60">
        <v>2.1563426090000002</v>
      </c>
      <c r="BA60">
        <v>0.98841250899999999</v>
      </c>
      <c r="BB60">
        <v>0.155137944</v>
      </c>
      <c r="BC60">
        <v>159.2961679</v>
      </c>
      <c r="BD60">
        <v>0.90009269999999997</v>
      </c>
      <c r="BE60">
        <v>73.177292690000002</v>
      </c>
      <c r="BF60">
        <v>1745.781066</v>
      </c>
      <c r="BG60">
        <v>9.7528100000000006E-3</v>
      </c>
      <c r="BH60" t="s">
        <v>1579</v>
      </c>
      <c r="BI60" t="s">
        <v>1579</v>
      </c>
      <c r="BJ60" t="s">
        <v>1579</v>
      </c>
      <c r="BK60" t="s">
        <v>1579</v>
      </c>
    </row>
    <row r="61" spans="1:63" x14ac:dyDescent="0.25">
      <c r="A61" t="s">
        <v>554</v>
      </c>
      <c r="B61" t="s">
        <v>1048</v>
      </c>
      <c r="C61">
        <v>140604</v>
      </c>
      <c r="D61" t="s">
        <v>1021</v>
      </c>
      <c r="E61" t="s">
        <v>1623</v>
      </c>
      <c r="F61">
        <v>13434.5</v>
      </c>
      <c r="G61">
        <v>0</v>
      </c>
      <c r="H61">
        <v>13.022516899999999</v>
      </c>
      <c r="I61">
        <v>0.30046014100000001</v>
      </c>
      <c r="J61">
        <v>295.00691799999998</v>
      </c>
      <c r="K61">
        <v>2.4855454199999998</v>
      </c>
      <c r="L61">
        <v>0.97672490199999995</v>
      </c>
      <c r="M61">
        <v>24.81510162</v>
      </c>
      <c r="N61">
        <v>6</v>
      </c>
      <c r="O61">
        <v>1.420000017</v>
      </c>
      <c r="P61">
        <v>0</v>
      </c>
      <c r="Q61">
        <v>1.420000017</v>
      </c>
      <c r="R61">
        <v>24.788335799999999</v>
      </c>
      <c r="S61">
        <v>24.81510162</v>
      </c>
      <c r="T61">
        <v>25.040266039999999</v>
      </c>
      <c r="U61">
        <v>398.96612549999998</v>
      </c>
      <c r="V61">
        <v>382.21176150000002</v>
      </c>
      <c r="W61">
        <v>18.74182892</v>
      </c>
      <c r="X61">
        <v>21.65768242</v>
      </c>
      <c r="Y61">
        <v>59.755104060000001</v>
      </c>
      <c r="Z61">
        <v>69.051795960000007</v>
      </c>
      <c r="AA61">
        <v>500.37786870000002</v>
      </c>
      <c r="AB61">
        <v>1499.923096</v>
      </c>
      <c r="AC61">
        <v>0.22325331000000001</v>
      </c>
      <c r="AD61">
        <v>100.1062775</v>
      </c>
      <c r="AE61">
        <v>3.4081554409999999</v>
      </c>
      <c r="AF61">
        <v>0.179175839</v>
      </c>
      <c r="AG61">
        <v>1</v>
      </c>
      <c r="AH61">
        <v>-0.21956524299999999</v>
      </c>
      <c r="AI61">
        <v>2.7373914720000001</v>
      </c>
      <c r="AJ61">
        <v>1</v>
      </c>
      <c r="AK61">
        <v>0</v>
      </c>
      <c r="AL61">
        <v>0.15999999600000001</v>
      </c>
      <c r="AM61">
        <v>111115</v>
      </c>
      <c r="AN61">
        <v>0.83396311400000001</v>
      </c>
      <c r="AO61">
        <v>2.485545E-3</v>
      </c>
      <c r="AP61">
        <v>297.96510160000003</v>
      </c>
      <c r="AQ61">
        <v>297.9383358</v>
      </c>
      <c r="AR61">
        <v>239.98768989999999</v>
      </c>
      <c r="AS61">
        <v>1.5413392909999999</v>
      </c>
      <c r="AT61">
        <v>3.1447948669999999</v>
      </c>
      <c r="AU61">
        <v>31.414562069999999</v>
      </c>
      <c r="AV61">
        <v>9.7568796540000005</v>
      </c>
      <c r="AW61">
        <v>24.801718709999999</v>
      </c>
      <c r="AX61">
        <v>3.1422830930000001</v>
      </c>
      <c r="AY61">
        <v>0.24798796000000001</v>
      </c>
      <c r="AZ61">
        <v>2.1680699649999999</v>
      </c>
      <c r="BA61">
        <v>0.97421312699999996</v>
      </c>
      <c r="BB61">
        <v>0.158983667</v>
      </c>
      <c r="BC61">
        <v>29.532044389999999</v>
      </c>
      <c r="BD61">
        <v>0.77184154900000002</v>
      </c>
      <c r="BE61">
        <v>73.666788499999996</v>
      </c>
      <c r="BF61">
        <v>369.83119979999998</v>
      </c>
      <c r="BG61">
        <v>2.5939591000000001E-2</v>
      </c>
      <c r="BH61" t="s">
        <v>1579</v>
      </c>
      <c r="BI61" t="s">
        <v>1579</v>
      </c>
      <c r="BJ61" t="s">
        <v>1579</v>
      </c>
      <c r="BK61" t="s">
        <v>1579</v>
      </c>
    </row>
    <row r="62" spans="1:63" x14ac:dyDescent="0.25">
      <c r="A62" t="s">
        <v>554</v>
      </c>
      <c r="B62" t="s">
        <v>1048</v>
      </c>
      <c r="C62">
        <v>140604</v>
      </c>
      <c r="D62" t="s">
        <v>1020</v>
      </c>
      <c r="E62" t="s">
        <v>1624</v>
      </c>
      <c r="F62">
        <v>13661</v>
      </c>
      <c r="G62">
        <v>0</v>
      </c>
      <c r="H62">
        <v>24.660025749999999</v>
      </c>
      <c r="I62">
        <v>0.20297429</v>
      </c>
      <c r="J62">
        <v>1518.8452119999999</v>
      </c>
      <c r="K62">
        <v>2.026000223</v>
      </c>
      <c r="L62">
        <v>1.1117298120000001</v>
      </c>
      <c r="M62">
        <v>25.163984299999999</v>
      </c>
      <c r="N62">
        <v>6</v>
      </c>
      <c r="O62">
        <v>1.420000017</v>
      </c>
      <c r="P62">
        <v>0</v>
      </c>
      <c r="Q62">
        <v>1.420000017</v>
      </c>
      <c r="R62">
        <v>24.771684650000001</v>
      </c>
      <c r="S62">
        <v>25.163984299999999</v>
      </c>
      <c r="T62">
        <v>25.040527340000001</v>
      </c>
      <c r="U62">
        <v>1800.331177</v>
      </c>
      <c r="V62">
        <v>1766.4711910000001</v>
      </c>
      <c r="W62">
        <v>18.591508869999998</v>
      </c>
      <c r="X62">
        <v>20.969852450000001</v>
      </c>
      <c r="Y62">
        <v>59.333492280000002</v>
      </c>
      <c r="Z62">
        <v>66.923812870000006</v>
      </c>
      <c r="AA62">
        <v>500.39413450000001</v>
      </c>
      <c r="AB62">
        <v>1499.8608400000001</v>
      </c>
      <c r="AC62">
        <v>0.116131291</v>
      </c>
      <c r="AD62">
        <v>100.10405729999999</v>
      </c>
      <c r="AE62">
        <v>-12.96110725</v>
      </c>
      <c r="AF62">
        <v>0.195752606</v>
      </c>
      <c r="AG62">
        <v>1</v>
      </c>
      <c r="AH62">
        <v>-0.21956524299999999</v>
      </c>
      <c r="AI62">
        <v>2.7373914720000001</v>
      </c>
      <c r="AJ62">
        <v>1</v>
      </c>
      <c r="AK62">
        <v>0</v>
      </c>
      <c r="AL62">
        <v>0.15999999600000001</v>
      </c>
      <c r="AM62">
        <v>111115</v>
      </c>
      <c r="AN62">
        <v>0.833990224</v>
      </c>
      <c r="AO62">
        <v>2.026E-3</v>
      </c>
      <c r="AP62">
        <v>298.31398430000002</v>
      </c>
      <c r="AQ62">
        <v>297.92168459999999</v>
      </c>
      <c r="AR62">
        <v>239.97772900000001</v>
      </c>
      <c r="AS62">
        <v>1.731090775</v>
      </c>
      <c r="AT62">
        <v>3.2108971230000001</v>
      </c>
      <c r="AU62">
        <v>32.07559423</v>
      </c>
      <c r="AV62">
        <v>11.105741780000001</v>
      </c>
      <c r="AW62">
        <v>24.96783447</v>
      </c>
      <c r="AX62">
        <v>3.1735850939999999</v>
      </c>
      <c r="AY62">
        <v>0.177589685</v>
      </c>
      <c r="AZ62">
        <v>2.099167311</v>
      </c>
      <c r="BA62">
        <v>1.0744177829999999</v>
      </c>
      <c r="BB62">
        <v>0.113025506</v>
      </c>
      <c r="BC62">
        <v>152.04256820000001</v>
      </c>
      <c r="BD62">
        <v>0.85981884099999994</v>
      </c>
      <c r="BE62">
        <v>68.881135099999995</v>
      </c>
      <c r="BF62">
        <v>1743.026801</v>
      </c>
      <c r="BG62">
        <v>9.7451780000000002E-3</v>
      </c>
      <c r="BH62" t="s">
        <v>1579</v>
      </c>
      <c r="BI62" t="s">
        <v>1579</v>
      </c>
      <c r="BJ62" t="s">
        <v>1579</v>
      </c>
      <c r="BK62" t="s">
        <v>1579</v>
      </c>
    </row>
    <row r="63" spans="1:63" x14ac:dyDescent="0.25">
      <c r="A63" t="s">
        <v>554</v>
      </c>
      <c r="B63" t="s">
        <v>1048</v>
      </c>
      <c r="C63">
        <v>140604</v>
      </c>
      <c r="D63" t="s">
        <v>1020</v>
      </c>
      <c r="E63" t="s">
        <v>1624</v>
      </c>
      <c r="F63">
        <v>13775</v>
      </c>
      <c r="G63">
        <v>0</v>
      </c>
      <c r="H63">
        <v>12.17405505</v>
      </c>
      <c r="I63">
        <v>0.20180737100000001</v>
      </c>
      <c r="J63">
        <v>269.49912769999997</v>
      </c>
      <c r="K63">
        <v>1.996226668</v>
      </c>
      <c r="L63">
        <v>1.1010490500000001</v>
      </c>
      <c r="M63">
        <v>25.08562469</v>
      </c>
      <c r="N63">
        <v>6</v>
      </c>
      <c r="O63">
        <v>1.420000017</v>
      </c>
      <c r="P63">
        <v>0</v>
      </c>
      <c r="Q63">
        <v>1.420000017</v>
      </c>
      <c r="R63">
        <v>24.716884610000001</v>
      </c>
      <c r="S63">
        <v>25.08562469</v>
      </c>
      <c r="T63">
        <v>25.041679380000001</v>
      </c>
      <c r="U63">
        <v>399.07794189999998</v>
      </c>
      <c r="V63">
        <v>383.5615234</v>
      </c>
      <c r="W63">
        <v>18.58342743</v>
      </c>
      <c r="X63">
        <v>20.92706871</v>
      </c>
      <c r="Y63">
        <v>59.502506259999997</v>
      </c>
      <c r="Z63">
        <v>67.006637569999995</v>
      </c>
      <c r="AA63">
        <v>500.36279300000001</v>
      </c>
      <c r="AB63">
        <v>1499.439331</v>
      </c>
      <c r="AC63">
        <v>8.0091475999999995E-2</v>
      </c>
      <c r="AD63">
        <v>100.10463710000001</v>
      </c>
      <c r="AE63">
        <v>3.1478405</v>
      </c>
      <c r="AF63">
        <v>0.18565319499999999</v>
      </c>
      <c r="AG63">
        <v>1</v>
      </c>
      <c r="AH63">
        <v>-0.21956524299999999</v>
      </c>
      <c r="AI63">
        <v>2.7373914720000001</v>
      </c>
      <c r="AJ63">
        <v>1</v>
      </c>
      <c r="AK63">
        <v>0</v>
      </c>
      <c r="AL63">
        <v>0.15999999600000001</v>
      </c>
      <c r="AM63">
        <v>111115</v>
      </c>
      <c r="AN63">
        <v>0.83393798799999996</v>
      </c>
      <c r="AO63">
        <v>1.9962270000000002E-3</v>
      </c>
      <c r="AP63">
        <v>298.23562470000002</v>
      </c>
      <c r="AQ63">
        <v>297.86688459999999</v>
      </c>
      <c r="AR63">
        <v>239.9102876</v>
      </c>
      <c r="AS63">
        <v>1.7492499969999999</v>
      </c>
      <c r="AT63">
        <v>3.19594567</v>
      </c>
      <c r="AU63">
        <v>31.926050190000002</v>
      </c>
      <c r="AV63">
        <v>10.998981479999999</v>
      </c>
      <c r="AW63">
        <v>24.901254649999998</v>
      </c>
      <c r="AX63">
        <v>3.1610065669999998</v>
      </c>
      <c r="AY63">
        <v>0.17669574800000001</v>
      </c>
      <c r="AZ63">
        <v>2.0948966200000001</v>
      </c>
      <c r="BA63">
        <v>1.0661099469999999</v>
      </c>
      <c r="BB63">
        <v>0.11244620600000001</v>
      </c>
      <c r="BC63">
        <v>26.97811239</v>
      </c>
      <c r="BD63">
        <v>0.70262294599999997</v>
      </c>
      <c r="BE63">
        <v>69.016702559999999</v>
      </c>
      <c r="BF63">
        <v>371.98759799999999</v>
      </c>
      <c r="BG63">
        <v>2.2587128000000001E-2</v>
      </c>
      <c r="BH63" t="s">
        <v>1579</v>
      </c>
      <c r="BI63" t="s">
        <v>1579</v>
      </c>
      <c r="BJ63" t="s">
        <v>1579</v>
      </c>
      <c r="BK63" t="s">
        <v>1579</v>
      </c>
    </row>
    <row r="64" spans="1:63" x14ac:dyDescent="0.25">
      <c r="A64" t="s">
        <v>554</v>
      </c>
      <c r="B64" t="s">
        <v>1048</v>
      </c>
      <c r="C64">
        <v>140604</v>
      </c>
      <c r="D64" t="s">
        <v>2055</v>
      </c>
      <c r="E64" t="s">
        <v>2075</v>
      </c>
      <c r="F64">
        <v>14478.5</v>
      </c>
      <c r="G64">
        <v>0</v>
      </c>
      <c r="H64">
        <v>4.5238433950000001</v>
      </c>
      <c r="I64">
        <v>5.2936459999999998E-2</v>
      </c>
      <c r="J64">
        <v>1619.5717810000001</v>
      </c>
      <c r="K64">
        <v>0.54712744499999999</v>
      </c>
      <c r="L64">
        <v>1.0470824670000001</v>
      </c>
      <c r="M64">
        <v>23.82234192</v>
      </c>
      <c r="N64">
        <v>6</v>
      </c>
      <c r="O64">
        <v>1.420000017</v>
      </c>
      <c r="P64">
        <v>0</v>
      </c>
      <c r="Q64">
        <v>1.420000017</v>
      </c>
      <c r="R64">
        <v>24.623594279999999</v>
      </c>
      <c r="S64">
        <v>23.82234192</v>
      </c>
      <c r="T64">
        <v>25.03944778</v>
      </c>
      <c r="U64">
        <v>1800.783081</v>
      </c>
      <c r="V64">
        <v>1789.758789</v>
      </c>
      <c r="W64">
        <v>18.065135959999999</v>
      </c>
      <c r="X64">
        <v>19.14021683</v>
      </c>
      <c r="Y64">
        <v>58.168037409999997</v>
      </c>
      <c r="Z64">
        <v>61.629699709999997</v>
      </c>
      <c r="AA64">
        <v>299.506012</v>
      </c>
      <c r="AB64">
        <v>1500.830688</v>
      </c>
      <c r="AC64">
        <v>0.22825861</v>
      </c>
      <c r="AD64">
        <v>100.1074677</v>
      </c>
      <c r="AE64">
        <v>-14.991930010000001</v>
      </c>
      <c r="AF64">
        <v>0.21403835700000001</v>
      </c>
      <c r="AG64">
        <v>1</v>
      </c>
      <c r="AH64">
        <v>-0.21956524299999999</v>
      </c>
      <c r="AI64">
        <v>2.7373914720000001</v>
      </c>
      <c r="AJ64">
        <v>1</v>
      </c>
      <c r="AK64">
        <v>0</v>
      </c>
      <c r="AL64">
        <v>0.15999999600000001</v>
      </c>
      <c r="AM64">
        <v>111115</v>
      </c>
      <c r="AN64">
        <v>0.49917668700000001</v>
      </c>
      <c r="AO64">
        <v>5.4712700000000001E-4</v>
      </c>
      <c r="AP64">
        <v>296.9723419</v>
      </c>
      <c r="AQ64">
        <v>297.77359430000001</v>
      </c>
      <c r="AR64">
        <v>240.13290480000001</v>
      </c>
      <c r="AS64">
        <v>2.6708588180000001</v>
      </c>
      <c r="AT64">
        <v>2.9631611040000001</v>
      </c>
      <c r="AU64">
        <v>29.59980083</v>
      </c>
      <c r="AV64">
        <v>10.459584</v>
      </c>
      <c r="AW64">
        <v>24.222968099999999</v>
      </c>
      <c r="AX64">
        <v>3.0353238729999998</v>
      </c>
      <c r="AY64">
        <v>5.1033955999999998E-2</v>
      </c>
      <c r="AZ64">
        <v>1.916078637</v>
      </c>
      <c r="BA64">
        <v>1.119245236</v>
      </c>
      <c r="BB64">
        <v>3.2061863000000003E-2</v>
      </c>
      <c r="BC64">
        <v>162.13122960000001</v>
      </c>
      <c r="BD64">
        <v>0.90491064499999996</v>
      </c>
      <c r="BE64">
        <v>65.082365629999998</v>
      </c>
      <c r="BF64">
        <v>1785.457952</v>
      </c>
      <c r="BG64">
        <v>1.6490020000000001E-3</v>
      </c>
      <c r="BH64" t="s">
        <v>1579</v>
      </c>
      <c r="BI64" t="s">
        <v>1579</v>
      </c>
      <c r="BJ64" t="s">
        <v>1579</v>
      </c>
      <c r="BK64" t="s">
        <v>1579</v>
      </c>
    </row>
    <row r="65" spans="1:63" x14ac:dyDescent="0.25">
      <c r="A65" t="s">
        <v>554</v>
      </c>
      <c r="B65" t="s">
        <v>1048</v>
      </c>
      <c r="C65">
        <v>140604</v>
      </c>
      <c r="D65" t="s">
        <v>2055</v>
      </c>
      <c r="E65" t="s">
        <v>2075</v>
      </c>
      <c r="F65">
        <v>14618.5</v>
      </c>
      <c r="G65">
        <v>0</v>
      </c>
      <c r="H65">
        <v>2.0763836210000002</v>
      </c>
      <c r="I65">
        <v>4.9681562999999998E-2</v>
      </c>
      <c r="J65">
        <v>319.48430409999997</v>
      </c>
      <c r="K65">
        <v>0.51124504500000001</v>
      </c>
      <c r="L65">
        <v>1.0403802950000001</v>
      </c>
      <c r="M65">
        <v>23.71937943</v>
      </c>
      <c r="N65">
        <v>6</v>
      </c>
      <c r="O65">
        <v>1.420000017</v>
      </c>
      <c r="P65">
        <v>0</v>
      </c>
      <c r="Q65">
        <v>1.420000017</v>
      </c>
      <c r="R65">
        <v>24.580741880000001</v>
      </c>
      <c r="S65">
        <v>23.71937943</v>
      </c>
      <c r="T65">
        <v>25.040441510000001</v>
      </c>
      <c r="U65">
        <v>398.97329710000002</v>
      </c>
      <c r="V65">
        <v>394.4108276</v>
      </c>
      <c r="W65">
        <v>18.019666669999999</v>
      </c>
      <c r="X65">
        <v>19.024118420000001</v>
      </c>
      <c r="Y65">
        <v>58.171188350000001</v>
      </c>
      <c r="Z65">
        <v>61.413768769999997</v>
      </c>
      <c r="AA65">
        <v>299.57778930000001</v>
      </c>
      <c r="AB65">
        <v>1500.624268</v>
      </c>
      <c r="AC65">
        <v>1.3014595E-2</v>
      </c>
      <c r="AD65">
        <v>100.1086502</v>
      </c>
      <c r="AE65">
        <v>2.2341747280000002</v>
      </c>
      <c r="AF65">
        <v>0.21003864699999999</v>
      </c>
      <c r="AG65">
        <v>1</v>
      </c>
      <c r="AH65">
        <v>-0.21956524299999999</v>
      </c>
      <c r="AI65">
        <v>2.7373914720000001</v>
      </c>
      <c r="AJ65">
        <v>1</v>
      </c>
      <c r="AK65">
        <v>0</v>
      </c>
      <c r="AL65">
        <v>0.15999999600000001</v>
      </c>
      <c r="AM65">
        <v>111115</v>
      </c>
      <c r="AN65">
        <v>0.49929631600000002</v>
      </c>
      <c r="AO65">
        <v>5.1124500000000002E-4</v>
      </c>
      <c r="AP65">
        <v>296.86937940000001</v>
      </c>
      <c r="AQ65">
        <v>297.7307419</v>
      </c>
      <c r="AR65">
        <v>240.0998774</v>
      </c>
      <c r="AS65">
        <v>2.6976170709999998</v>
      </c>
      <c r="AT65">
        <v>2.9448591120000001</v>
      </c>
      <c r="AU65">
        <v>29.416629889999999</v>
      </c>
      <c r="AV65">
        <v>10.392511470000001</v>
      </c>
      <c r="AW65">
        <v>24.15006065</v>
      </c>
      <c r="AX65">
        <v>3.0220782110000002</v>
      </c>
      <c r="AY65">
        <v>4.8002112E-2</v>
      </c>
      <c r="AZ65">
        <v>1.904478817</v>
      </c>
      <c r="BA65">
        <v>1.117599394</v>
      </c>
      <c r="BB65">
        <v>3.0147818999999999E-2</v>
      </c>
      <c r="BC65">
        <v>31.983142440000002</v>
      </c>
      <c r="BD65">
        <v>0.81002924300000001</v>
      </c>
      <c r="BE65">
        <v>65.018296960000001</v>
      </c>
      <c r="BF65">
        <v>392.436801</v>
      </c>
      <c r="BG65">
        <v>3.4401190000000002E-3</v>
      </c>
      <c r="BH65" t="s">
        <v>1579</v>
      </c>
      <c r="BI65" t="s">
        <v>1579</v>
      </c>
      <c r="BJ65" t="s">
        <v>1579</v>
      </c>
      <c r="BK65" t="s">
        <v>1579</v>
      </c>
    </row>
    <row r="66" spans="1:63" x14ac:dyDescent="0.25">
      <c r="A66" t="s">
        <v>554</v>
      </c>
      <c r="B66" t="s">
        <v>1048</v>
      </c>
      <c r="C66">
        <v>140604</v>
      </c>
      <c r="D66" t="s">
        <v>998</v>
      </c>
      <c r="E66" t="s">
        <v>1622</v>
      </c>
      <c r="F66">
        <v>15556</v>
      </c>
      <c r="G66">
        <v>0</v>
      </c>
      <c r="H66">
        <v>21.122911259999999</v>
      </c>
      <c r="I66">
        <v>0.19466788400000001</v>
      </c>
      <c r="J66">
        <v>1529.2900669999999</v>
      </c>
      <c r="K66">
        <v>1.884116992</v>
      </c>
      <c r="L66">
        <v>1.07160546</v>
      </c>
      <c r="M66">
        <v>25.539554599999999</v>
      </c>
      <c r="N66">
        <v>6</v>
      </c>
      <c r="O66">
        <v>1.420000017</v>
      </c>
      <c r="P66">
        <v>0</v>
      </c>
      <c r="Q66">
        <v>1.420000017</v>
      </c>
      <c r="R66">
        <v>24.843629839999998</v>
      </c>
      <c r="S66">
        <v>25.539554599999999</v>
      </c>
      <c r="T66">
        <v>25.037048339999998</v>
      </c>
      <c r="U66">
        <v>1800.5981449999999</v>
      </c>
      <c r="V66">
        <v>1751.667236</v>
      </c>
      <c r="W66">
        <v>18.400642399999999</v>
      </c>
      <c r="X66">
        <v>22.091995239999999</v>
      </c>
      <c r="Y66">
        <v>58.48073196</v>
      </c>
      <c r="Z66">
        <v>70.212554929999996</v>
      </c>
      <c r="AA66">
        <v>299.4825745</v>
      </c>
      <c r="AB66">
        <v>1499.577393</v>
      </c>
      <c r="AC66">
        <v>0.11112314500000001</v>
      </c>
      <c r="AD66">
        <v>100.1179047</v>
      </c>
      <c r="AE66">
        <v>-10.68916512</v>
      </c>
      <c r="AF66">
        <v>0.16435574</v>
      </c>
      <c r="AG66">
        <v>0.66666668699999998</v>
      </c>
      <c r="AH66">
        <v>-0.21956524299999999</v>
      </c>
      <c r="AI66">
        <v>2.7373914720000001</v>
      </c>
      <c r="AJ66">
        <v>1</v>
      </c>
      <c r="AK66">
        <v>0</v>
      </c>
      <c r="AL66">
        <v>0.15999999600000001</v>
      </c>
      <c r="AM66">
        <v>111115</v>
      </c>
      <c r="AN66">
        <v>0.499137624</v>
      </c>
      <c r="AO66">
        <v>1.884117E-3</v>
      </c>
      <c r="AP66">
        <v>298.68955460000001</v>
      </c>
      <c r="AQ66">
        <v>297.99362980000001</v>
      </c>
      <c r="AR66">
        <v>239.93237740000001</v>
      </c>
      <c r="AS66">
        <v>1.7624901749999999</v>
      </c>
      <c r="AT66">
        <v>3.2834097330000001</v>
      </c>
      <c r="AU66">
        <v>32.795429990000002</v>
      </c>
      <c r="AV66">
        <v>10.70343475</v>
      </c>
      <c r="AW66">
        <v>25.19159222</v>
      </c>
      <c r="AX66">
        <v>3.2161794100000001</v>
      </c>
      <c r="AY66">
        <v>0.171198299</v>
      </c>
      <c r="AZ66">
        <v>2.2118042729999998</v>
      </c>
      <c r="BA66">
        <v>1.0043751359999999</v>
      </c>
      <c r="BB66">
        <v>0.10888602</v>
      </c>
      <c r="BC66">
        <v>153.10931719999999</v>
      </c>
      <c r="BD66">
        <v>0.87304828000000001</v>
      </c>
      <c r="BE66">
        <v>70.487892220000006</v>
      </c>
      <c r="BF66">
        <v>1731.5855959999999</v>
      </c>
      <c r="BG66">
        <v>8.5985320000000007E-3</v>
      </c>
      <c r="BH66" t="s">
        <v>1579</v>
      </c>
      <c r="BI66" t="s">
        <v>1579</v>
      </c>
      <c r="BJ66" t="s">
        <v>1579</v>
      </c>
      <c r="BK66" t="s">
        <v>1579</v>
      </c>
    </row>
    <row r="67" spans="1:63" x14ac:dyDescent="0.25">
      <c r="A67" t="s">
        <v>554</v>
      </c>
      <c r="B67" t="s">
        <v>1048</v>
      </c>
      <c r="C67">
        <v>140604</v>
      </c>
      <c r="D67" t="s">
        <v>998</v>
      </c>
      <c r="E67" t="s">
        <v>1622</v>
      </c>
      <c r="F67">
        <v>15683.5</v>
      </c>
      <c r="G67">
        <v>0</v>
      </c>
      <c r="H67">
        <v>10.900352870000001</v>
      </c>
      <c r="I67">
        <v>0.199945708</v>
      </c>
      <c r="J67">
        <v>272.17187660000002</v>
      </c>
      <c r="K67">
        <v>1.9720521310000001</v>
      </c>
      <c r="L67">
        <v>1.0950344059999999</v>
      </c>
      <c r="M67">
        <v>25.858043670000001</v>
      </c>
      <c r="N67">
        <v>6</v>
      </c>
      <c r="O67">
        <v>1.420000017</v>
      </c>
      <c r="P67">
        <v>0</v>
      </c>
      <c r="Q67">
        <v>1.420000017</v>
      </c>
      <c r="R67">
        <v>24.943025590000001</v>
      </c>
      <c r="S67">
        <v>25.858043670000001</v>
      </c>
      <c r="T67">
        <v>25.04190826</v>
      </c>
      <c r="U67">
        <v>398.96206669999998</v>
      </c>
      <c r="V67">
        <v>375.6426697</v>
      </c>
      <c r="W67">
        <v>18.621255869999999</v>
      </c>
      <c r="X67">
        <v>22.482831950000001</v>
      </c>
      <c r="Y67">
        <v>58.833240510000003</v>
      </c>
      <c r="Z67">
        <v>71.03376007</v>
      </c>
      <c r="AA67">
        <v>299.5224915</v>
      </c>
      <c r="AB67">
        <v>1499.3161620000001</v>
      </c>
      <c r="AC67">
        <v>0.117135182</v>
      </c>
      <c r="AD67">
        <v>100.1201248</v>
      </c>
      <c r="AE67">
        <v>4.7877635959999996</v>
      </c>
      <c r="AF67">
        <v>0.16567944000000001</v>
      </c>
      <c r="AG67">
        <v>0.66666668699999998</v>
      </c>
      <c r="AH67">
        <v>-0.21956524299999999</v>
      </c>
      <c r="AI67">
        <v>2.7373914720000001</v>
      </c>
      <c r="AJ67">
        <v>1</v>
      </c>
      <c r="AK67">
        <v>0</v>
      </c>
      <c r="AL67">
        <v>0.15999999600000001</v>
      </c>
      <c r="AM67">
        <v>111115</v>
      </c>
      <c r="AN67">
        <v>0.49920415200000001</v>
      </c>
      <c r="AO67">
        <v>1.9720520000000002E-3</v>
      </c>
      <c r="AP67">
        <v>299.00804369999997</v>
      </c>
      <c r="AQ67">
        <v>298.09302559999998</v>
      </c>
      <c r="AR67">
        <v>239.89058059999999</v>
      </c>
      <c r="AS67">
        <v>1.6854126949999999</v>
      </c>
      <c r="AT67">
        <v>3.3460183479999999</v>
      </c>
      <c r="AU67">
        <v>33.420037720000003</v>
      </c>
      <c r="AV67">
        <v>10.937205759999999</v>
      </c>
      <c r="AW67">
        <v>25.400534629999999</v>
      </c>
      <c r="AX67">
        <v>3.2564036399999998</v>
      </c>
      <c r="AY67">
        <v>0.17526692699999999</v>
      </c>
      <c r="AZ67">
        <v>2.250983942</v>
      </c>
      <c r="BA67">
        <v>1.0054196980000001</v>
      </c>
      <c r="BB67">
        <v>0.11152050300000001</v>
      </c>
      <c r="BC67">
        <v>27.24988226</v>
      </c>
      <c r="BD67">
        <v>0.72454994800000005</v>
      </c>
      <c r="BE67">
        <v>70.48795063</v>
      </c>
      <c r="BF67">
        <v>365.27965829999999</v>
      </c>
      <c r="BG67">
        <v>2.1034391999999999E-2</v>
      </c>
      <c r="BH67" t="s">
        <v>1579</v>
      </c>
      <c r="BI67" t="s">
        <v>1579</v>
      </c>
      <c r="BJ67" t="s">
        <v>1579</v>
      </c>
      <c r="BK67" t="s">
        <v>1579</v>
      </c>
    </row>
    <row r="68" spans="1:63" x14ac:dyDescent="0.25">
      <c r="A68" t="s">
        <v>554</v>
      </c>
      <c r="B68" t="s">
        <v>1048</v>
      </c>
      <c r="C68">
        <v>140604</v>
      </c>
      <c r="D68" t="s">
        <v>999</v>
      </c>
      <c r="E68" t="s">
        <v>1620</v>
      </c>
      <c r="F68">
        <v>16053.5</v>
      </c>
      <c r="G68">
        <v>0</v>
      </c>
      <c r="H68">
        <v>20.442656729999999</v>
      </c>
      <c r="I68">
        <v>0.25727243900000002</v>
      </c>
      <c r="J68">
        <v>1595.396632</v>
      </c>
      <c r="K68">
        <v>2.3336462980000001</v>
      </c>
      <c r="L68">
        <v>1.044216319</v>
      </c>
      <c r="M68">
        <v>25.039762499999998</v>
      </c>
      <c r="N68">
        <v>6</v>
      </c>
      <c r="O68">
        <v>1.420000017</v>
      </c>
      <c r="P68">
        <v>0</v>
      </c>
      <c r="Q68">
        <v>1.420000017</v>
      </c>
      <c r="R68">
        <v>24.176811220000001</v>
      </c>
      <c r="S68">
        <v>25.039762499999998</v>
      </c>
      <c r="T68">
        <v>24.072814940000001</v>
      </c>
      <c r="U68">
        <v>1799.936279</v>
      </c>
      <c r="V68">
        <v>1770.4678960000001</v>
      </c>
      <c r="W68">
        <v>18.664443970000001</v>
      </c>
      <c r="X68">
        <v>21.402952190000001</v>
      </c>
      <c r="Y68">
        <v>61.739372250000002</v>
      </c>
      <c r="Z68">
        <v>70.797973630000001</v>
      </c>
      <c r="AA68">
        <v>500.35256959999998</v>
      </c>
      <c r="AB68">
        <v>1499.8400879999999</v>
      </c>
      <c r="AC68">
        <v>0.27331692000000002</v>
      </c>
      <c r="AD68">
        <v>100.1266937</v>
      </c>
      <c r="AE68">
        <v>-8.8964405059999994</v>
      </c>
      <c r="AF68">
        <v>0.18513439600000001</v>
      </c>
      <c r="AG68">
        <v>0.66666668699999998</v>
      </c>
      <c r="AH68">
        <v>-0.21956524299999999</v>
      </c>
      <c r="AI68">
        <v>2.7373914720000001</v>
      </c>
      <c r="AJ68">
        <v>1</v>
      </c>
      <c r="AK68">
        <v>0</v>
      </c>
      <c r="AL68">
        <v>0.15999999600000001</v>
      </c>
      <c r="AM68">
        <v>111115</v>
      </c>
      <c r="AN68">
        <v>0.83392094900000002</v>
      </c>
      <c r="AO68">
        <v>2.333646E-3</v>
      </c>
      <c r="AP68">
        <v>298.18976249999997</v>
      </c>
      <c r="AQ68">
        <v>297.32681120000001</v>
      </c>
      <c r="AR68">
        <v>239.9744087</v>
      </c>
      <c r="AS68">
        <v>1.507385631</v>
      </c>
      <c r="AT68">
        <v>3.1872231580000001</v>
      </c>
      <c r="AU68">
        <v>31.83190256</v>
      </c>
      <c r="AV68">
        <v>10.428950370000001</v>
      </c>
      <c r="AW68">
        <v>24.60828686</v>
      </c>
      <c r="AX68">
        <v>3.1061741070000002</v>
      </c>
      <c r="AY68">
        <v>0.21781009200000001</v>
      </c>
      <c r="AZ68">
        <v>2.1430068389999999</v>
      </c>
      <c r="BA68">
        <v>0.96316726799999997</v>
      </c>
      <c r="BB68">
        <v>0.13920060200000001</v>
      </c>
      <c r="BC68">
        <v>159.74178989999999</v>
      </c>
      <c r="BD68">
        <v>0.90111582099999998</v>
      </c>
      <c r="BE68">
        <v>71.504310369999999</v>
      </c>
      <c r="BF68">
        <v>1751.032976</v>
      </c>
      <c r="BG68">
        <v>8.3478609999999998E-3</v>
      </c>
      <c r="BH68" t="s">
        <v>1579</v>
      </c>
      <c r="BI68" t="s">
        <v>1579</v>
      </c>
      <c r="BJ68" t="s">
        <v>1579</v>
      </c>
      <c r="BK68" t="s">
        <v>1579</v>
      </c>
    </row>
    <row r="69" spans="1:63" x14ac:dyDescent="0.25">
      <c r="A69" t="s">
        <v>554</v>
      </c>
      <c r="B69" t="s">
        <v>1048</v>
      </c>
      <c r="C69">
        <v>140604</v>
      </c>
      <c r="D69" t="s">
        <v>999</v>
      </c>
      <c r="E69" t="s">
        <v>1620</v>
      </c>
      <c r="F69">
        <v>16168</v>
      </c>
      <c r="G69">
        <v>0</v>
      </c>
      <c r="H69">
        <v>12.157552709999999</v>
      </c>
      <c r="I69">
        <v>0.26137190799999999</v>
      </c>
      <c r="J69">
        <v>291.53736909999998</v>
      </c>
      <c r="K69">
        <v>2.3335244629999998</v>
      </c>
      <c r="L69">
        <v>1.0303171099999999</v>
      </c>
      <c r="M69">
        <v>25.007274630000001</v>
      </c>
      <c r="N69">
        <v>6</v>
      </c>
      <c r="O69">
        <v>1.420000017</v>
      </c>
      <c r="P69">
        <v>0</v>
      </c>
      <c r="Q69">
        <v>1.420000017</v>
      </c>
      <c r="R69">
        <v>24.16605186</v>
      </c>
      <c r="S69">
        <v>25.007274630000001</v>
      </c>
      <c r="T69">
        <v>24.073053359999999</v>
      </c>
      <c r="U69">
        <v>398.92172240000002</v>
      </c>
      <c r="V69">
        <v>383.26919559999999</v>
      </c>
      <c r="W69">
        <v>18.741231920000001</v>
      </c>
      <c r="X69">
        <v>21.479602809999999</v>
      </c>
      <c r="Y69">
        <v>62.035087590000003</v>
      </c>
      <c r="Z69">
        <v>71.099327090000003</v>
      </c>
      <c r="AA69">
        <v>500.31234740000002</v>
      </c>
      <c r="AB69">
        <v>1498.888794</v>
      </c>
      <c r="AC69">
        <v>7.4082404000000004E-2</v>
      </c>
      <c r="AD69">
        <v>100.1294022</v>
      </c>
      <c r="AE69">
        <v>5.3572216030000002</v>
      </c>
      <c r="AF69">
        <v>0.17988728000000001</v>
      </c>
      <c r="AG69">
        <v>0.66666668699999998</v>
      </c>
      <c r="AH69">
        <v>-0.21956524299999999</v>
      </c>
      <c r="AI69">
        <v>2.7373914720000001</v>
      </c>
      <c r="AJ69">
        <v>1</v>
      </c>
      <c r="AK69">
        <v>0</v>
      </c>
      <c r="AL69">
        <v>0.15999999600000001</v>
      </c>
      <c r="AM69">
        <v>111115</v>
      </c>
      <c r="AN69">
        <v>0.83385391200000003</v>
      </c>
      <c r="AO69">
        <v>2.333524E-3</v>
      </c>
      <c r="AP69">
        <v>298.15727459999999</v>
      </c>
      <c r="AQ69">
        <v>297.31605189999999</v>
      </c>
      <c r="AR69">
        <v>239.82220169999999</v>
      </c>
      <c r="AS69">
        <v>1.5086658580000001</v>
      </c>
      <c r="AT69">
        <v>3.1810568990000001</v>
      </c>
      <c r="AU69">
        <v>31.769458620000002</v>
      </c>
      <c r="AV69">
        <v>10.289855810000001</v>
      </c>
      <c r="AW69">
        <v>24.586663250000001</v>
      </c>
      <c r="AX69">
        <v>3.1021601360000002</v>
      </c>
      <c r="AY69">
        <v>0.22074123400000001</v>
      </c>
      <c r="AZ69">
        <v>2.1507397880000001</v>
      </c>
      <c r="BA69">
        <v>0.95142034799999997</v>
      </c>
      <c r="BB69">
        <v>0.14111668799999999</v>
      </c>
      <c r="BC69">
        <v>29.191462470000001</v>
      </c>
      <c r="BD69">
        <v>0.76065953799999997</v>
      </c>
      <c r="BE69">
        <v>71.897585449999994</v>
      </c>
      <c r="BF69">
        <v>371.710959</v>
      </c>
      <c r="BG69">
        <v>2.3515548000000001E-2</v>
      </c>
      <c r="BH69" t="s">
        <v>1579</v>
      </c>
      <c r="BI69" t="s">
        <v>1579</v>
      </c>
      <c r="BJ69" t="s">
        <v>1579</v>
      </c>
      <c r="BK69" t="s">
        <v>1579</v>
      </c>
    </row>
    <row r="70" spans="1:63" x14ac:dyDescent="0.25">
      <c r="A70" t="s">
        <v>554</v>
      </c>
      <c r="B70" t="s">
        <v>1048</v>
      </c>
      <c r="C70">
        <v>140604</v>
      </c>
      <c r="D70" t="s">
        <v>1000</v>
      </c>
      <c r="E70" t="s">
        <v>1621</v>
      </c>
      <c r="F70">
        <v>16362</v>
      </c>
      <c r="G70">
        <v>0</v>
      </c>
      <c r="H70">
        <v>23.062615399999999</v>
      </c>
      <c r="I70">
        <v>0.356124316</v>
      </c>
      <c r="J70">
        <v>1619.39957</v>
      </c>
      <c r="K70">
        <v>2.9399427569999999</v>
      </c>
      <c r="L70">
        <v>1.006358581</v>
      </c>
      <c r="M70">
        <v>24.961393359999999</v>
      </c>
      <c r="N70">
        <v>6</v>
      </c>
      <c r="O70">
        <v>1.420000017</v>
      </c>
      <c r="P70">
        <v>0</v>
      </c>
      <c r="Q70">
        <v>1.420000017</v>
      </c>
      <c r="R70">
        <v>24.22760963</v>
      </c>
      <c r="S70">
        <v>24.961393359999999</v>
      </c>
      <c r="T70">
        <v>24.07326698</v>
      </c>
      <c r="U70">
        <v>1800.76001</v>
      </c>
      <c r="V70">
        <v>1772.477539</v>
      </c>
      <c r="W70">
        <v>18.754684449999999</v>
      </c>
      <c r="X70">
        <v>21.63193321</v>
      </c>
      <c r="Y70">
        <v>61.851253509999999</v>
      </c>
      <c r="Z70">
        <v>71.340164180000002</v>
      </c>
      <c r="AA70">
        <v>599.81176760000005</v>
      </c>
      <c r="AB70">
        <v>1500.2312010000001</v>
      </c>
      <c r="AC70">
        <v>0.11512971700000001</v>
      </c>
      <c r="AD70">
        <v>100.1301041</v>
      </c>
      <c r="AE70">
        <v>-9.0525684359999996</v>
      </c>
      <c r="AF70">
        <v>0.176698193</v>
      </c>
      <c r="AG70">
        <v>1</v>
      </c>
      <c r="AH70">
        <v>-0.21956524299999999</v>
      </c>
      <c r="AI70">
        <v>2.7373914720000001</v>
      </c>
      <c r="AJ70">
        <v>1</v>
      </c>
      <c r="AK70">
        <v>0</v>
      </c>
      <c r="AL70">
        <v>0.15999999600000001</v>
      </c>
      <c r="AM70">
        <v>111115</v>
      </c>
      <c r="AN70">
        <v>0.99968627899999996</v>
      </c>
      <c r="AO70">
        <v>2.939943E-3</v>
      </c>
      <c r="AP70">
        <v>298.1113934</v>
      </c>
      <c r="AQ70">
        <v>297.37760960000003</v>
      </c>
      <c r="AR70">
        <v>240.03698679999999</v>
      </c>
      <c r="AS70">
        <v>1.2089305509999999</v>
      </c>
      <c r="AT70">
        <v>3.1723663040000001</v>
      </c>
      <c r="AU70">
        <v>31.682442900000002</v>
      </c>
      <c r="AV70">
        <v>10.05050969</v>
      </c>
      <c r="AW70">
        <v>24.5945015</v>
      </c>
      <c r="AX70">
        <v>3.103614619</v>
      </c>
      <c r="AY70">
        <v>0.284719108</v>
      </c>
      <c r="AZ70">
        <v>2.166007724</v>
      </c>
      <c r="BA70">
        <v>0.93760689500000005</v>
      </c>
      <c r="BB70">
        <v>0.18323066199999999</v>
      </c>
      <c r="BC70">
        <v>162.15064749999999</v>
      </c>
      <c r="BD70">
        <v>0.91363615899999995</v>
      </c>
      <c r="BE70">
        <v>73.943349670000003</v>
      </c>
      <c r="BF70">
        <v>1750.551813</v>
      </c>
      <c r="BG70">
        <v>9.7416540000000006E-3</v>
      </c>
      <c r="BH70" t="s">
        <v>1579</v>
      </c>
      <c r="BI70" t="s">
        <v>1579</v>
      </c>
      <c r="BJ70" t="s">
        <v>1579</v>
      </c>
      <c r="BK70" t="s">
        <v>1579</v>
      </c>
    </row>
    <row r="71" spans="1:63" x14ac:dyDescent="0.25">
      <c r="A71" t="s">
        <v>554</v>
      </c>
      <c r="B71" t="s">
        <v>1048</v>
      </c>
      <c r="C71">
        <v>140604</v>
      </c>
      <c r="D71" t="s">
        <v>1000</v>
      </c>
      <c r="E71" t="s">
        <v>1621</v>
      </c>
      <c r="F71">
        <v>16524</v>
      </c>
      <c r="G71">
        <v>0</v>
      </c>
      <c r="H71">
        <v>13.15280257</v>
      </c>
      <c r="I71">
        <v>0.35458140500000002</v>
      </c>
      <c r="J71">
        <v>307.62880410000002</v>
      </c>
      <c r="K71">
        <v>2.9012838319999998</v>
      </c>
      <c r="L71">
        <v>0.996806109</v>
      </c>
      <c r="M71">
        <v>24.847520830000001</v>
      </c>
      <c r="N71">
        <v>6</v>
      </c>
      <c r="O71">
        <v>1.420000017</v>
      </c>
      <c r="P71">
        <v>0</v>
      </c>
      <c r="Q71">
        <v>1.420000017</v>
      </c>
      <c r="R71">
        <v>24.1509304</v>
      </c>
      <c r="S71">
        <v>24.847520830000001</v>
      </c>
      <c r="T71">
        <v>24.07027626</v>
      </c>
      <c r="U71">
        <v>399.4463806</v>
      </c>
      <c r="V71">
        <v>385.17327879999999</v>
      </c>
      <c r="W71">
        <v>18.67223358</v>
      </c>
      <c r="X71">
        <v>21.51166344</v>
      </c>
      <c r="Y71">
        <v>61.866546630000002</v>
      </c>
      <c r="Z71">
        <v>71.274406429999999</v>
      </c>
      <c r="AA71">
        <v>599.88220209999997</v>
      </c>
      <c r="AB71">
        <v>1500.4464109999999</v>
      </c>
      <c r="AC71">
        <v>0.349404514</v>
      </c>
      <c r="AD71">
        <v>100.1354752</v>
      </c>
      <c r="AE71">
        <v>5.3880443570000001</v>
      </c>
      <c r="AF71">
        <v>0.17134808000000001</v>
      </c>
      <c r="AG71">
        <v>1</v>
      </c>
      <c r="AH71">
        <v>-0.21956524299999999</v>
      </c>
      <c r="AI71">
        <v>2.7373914720000001</v>
      </c>
      <c r="AJ71">
        <v>1</v>
      </c>
      <c r="AK71">
        <v>0</v>
      </c>
      <c r="AL71">
        <v>0.15999999600000001</v>
      </c>
      <c r="AM71">
        <v>111115</v>
      </c>
      <c r="AN71">
        <v>0.99980367000000003</v>
      </c>
      <c r="AO71">
        <v>2.9012840000000001E-3</v>
      </c>
      <c r="AP71">
        <v>297.99752080000002</v>
      </c>
      <c r="AQ71">
        <v>297.30093040000003</v>
      </c>
      <c r="AR71">
        <v>240.07142039999999</v>
      </c>
      <c r="AS71">
        <v>1.234830801</v>
      </c>
      <c r="AT71">
        <v>3.150886748</v>
      </c>
      <c r="AU71">
        <v>31.46623855</v>
      </c>
      <c r="AV71">
        <v>9.9545751090000003</v>
      </c>
      <c r="AW71">
        <v>24.499225620000001</v>
      </c>
      <c r="AX71">
        <v>3.0859753689999998</v>
      </c>
      <c r="AY71">
        <v>0.28373203600000002</v>
      </c>
      <c r="AZ71">
        <v>2.1540806400000001</v>
      </c>
      <c r="BA71">
        <v>0.93189472900000003</v>
      </c>
      <c r="BB71">
        <v>0.18257664900000001</v>
      </c>
      <c r="BC71">
        <v>30.804556470000001</v>
      </c>
      <c r="BD71">
        <v>0.79867639099999999</v>
      </c>
      <c r="BE71">
        <v>73.99664224</v>
      </c>
      <c r="BF71">
        <v>372.66885400000001</v>
      </c>
      <c r="BG71">
        <v>2.6116033E-2</v>
      </c>
      <c r="BH71" t="s">
        <v>1579</v>
      </c>
      <c r="BI71" t="s">
        <v>1579</v>
      </c>
      <c r="BJ71" t="s">
        <v>1579</v>
      </c>
      <c r="BK71" t="s">
        <v>1579</v>
      </c>
    </row>
    <row r="72" spans="1:63" x14ac:dyDescent="0.25">
      <c r="A72" t="s">
        <v>554</v>
      </c>
      <c r="B72" t="s">
        <v>1176</v>
      </c>
      <c r="C72">
        <v>140611</v>
      </c>
      <c r="D72" t="s">
        <v>2055</v>
      </c>
      <c r="E72" t="s">
        <v>2082</v>
      </c>
      <c r="F72">
        <v>2068.5</v>
      </c>
      <c r="G72">
        <v>0</v>
      </c>
      <c r="H72">
        <v>4.5406416250000001</v>
      </c>
      <c r="I72">
        <v>4.1157689999999997E-2</v>
      </c>
      <c r="J72">
        <v>1570.301283</v>
      </c>
      <c r="K72">
        <v>0.58012498499999998</v>
      </c>
      <c r="L72">
        <v>1.4199586870000001</v>
      </c>
      <c r="M72">
        <v>24.98676682</v>
      </c>
      <c r="N72">
        <v>6</v>
      </c>
      <c r="O72">
        <v>1.420000017</v>
      </c>
      <c r="P72">
        <v>0</v>
      </c>
      <c r="Q72">
        <v>1.420000017</v>
      </c>
      <c r="R72">
        <v>26.207250599999998</v>
      </c>
      <c r="S72">
        <v>24.98676682</v>
      </c>
      <c r="T72">
        <v>27.004577640000001</v>
      </c>
      <c r="U72">
        <v>1801.2071530000001</v>
      </c>
      <c r="V72">
        <v>1790.030884</v>
      </c>
      <c r="W72">
        <v>16.365499499999999</v>
      </c>
      <c r="X72">
        <v>17.507286069999999</v>
      </c>
      <c r="Y72">
        <v>48.087711329999998</v>
      </c>
      <c r="Z72">
        <v>51.442691799999999</v>
      </c>
      <c r="AA72">
        <v>299.51406859999997</v>
      </c>
      <c r="AB72">
        <v>1498.653198</v>
      </c>
      <c r="AC72">
        <v>7.1082099999999995E-2</v>
      </c>
      <c r="AD72">
        <v>100.37027740000001</v>
      </c>
      <c r="AE72">
        <v>-12.15615845</v>
      </c>
      <c r="AF72">
        <v>0.20952618100000001</v>
      </c>
      <c r="AG72">
        <v>1</v>
      </c>
      <c r="AH72">
        <v>-0.21956524299999999</v>
      </c>
      <c r="AI72">
        <v>2.7373914720000001</v>
      </c>
      <c r="AJ72">
        <v>1</v>
      </c>
      <c r="AK72">
        <v>0</v>
      </c>
      <c r="AL72">
        <v>0.15999999600000001</v>
      </c>
      <c r="AM72">
        <v>111115</v>
      </c>
      <c r="AN72">
        <v>0.49919011400000002</v>
      </c>
      <c r="AO72">
        <v>5.8012500000000002E-4</v>
      </c>
      <c r="AP72">
        <v>298.13676679999998</v>
      </c>
      <c r="AQ72">
        <v>299.35725059999999</v>
      </c>
      <c r="AR72">
        <v>239.7845064</v>
      </c>
      <c r="AS72">
        <v>2.7038387799999999</v>
      </c>
      <c r="AT72">
        <v>3.177169847</v>
      </c>
      <c r="AU72">
        <v>31.654489040000001</v>
      </c>
      <c r="AV72">
        <v>14.14720297</v>
      </c>
      <c r="AW72">
        <v>25.597008710000001</v>
      </c>
      <c r="AX72">
        <v>3.2946278119999999</v>
      </c>
      <c r="AY72">
        <v>3.9998366E-2</v>
      </c>
      <c r="AZ72">
        <v>1.75721116</v>
      </c>
      <c r="BA72">
        <v>1.5374166520000001</v>
      </c>
      <c r="BB72">
        <v>2.5100614E-2</v>
      </c>
      <c r="BC72">
        <v>157.61157539999999</v>
      </c>
      <c r="BD72">
        <v>0.87724815099999998</v>
      </c>
      <c r="BE72">
        <v>55.471786389999998</v>
      </c>
      <c r="BF72">
        <v>1785.7140770000001</v>
      </c>
      <c r="BG72">
        <v>1.4105140000000001E-3</v>
      </c>
      <c r="BH72" t="s">
        <v>1579</v>
      </c>
      <c r="BI72" t="s">
        <v>1579</v>
      </c>
      <c r="BJ72" t="s">
        <v>1579</v>
      </c>
      <c r="BK72" t="s">
        <v>1579</v>
      </c>
    </row>
    <row r="73" spans="1:63" x14ac:dyDescent="0.25">
      <c r="A73" t="s">
        <v>554</v>
      </c>
      <c r="B73" t="s">
        <v>1176</v>
      </c>
      <c r="C73">
        <v>140611</v>
      </c>
      <c r="D73" t="s">
        <v>2055</v>
      </c>
      <c r="E73" t="s">
        <v>2082</v>
      </c>
      <c r="F73">
        <v>2189.5</v>
      </c>
      <c r="G73">
        <v>0</v>
      </c>
      <c r="H73">
        <v>1.701347435</v>
      </c>
      <c r="I73">
        <v>3.8218804000000002E-2</v>
      </c>
      <c r="J73">
        <v>315.41862579999997</v>
      </c>
      <c r="K73">
        <v>0.54504625699999998</v>
      </c>
      <c r="L73">
        <v>1.433595497</v>
      </c>
      <c r="M73">
        <v>25.071697239999999</v>
      </c>
      <c r="N73">
        <v>6</v>
      </c>
      <c r="O73">
        <v>1.420000017</v>
      </c>
      <c r="P73">
        <v>0</v>
      </c>
      <c r="Q73">
        <v>1.420000017</v>
      </c>
      <c r="R73">
        <v>26.225994109999998</v>
      </c>
      <c r="S73">
        <v>25.071697239999999</v>
      </c>
      <c r="T73">
        <v>27.00844193</v>
      </c>
      <c r="U73">
        <v>400.43707280000001</v>
      </c>
      <c r="V73">
        <v>396.59619140000001</v>
      </c>
      <c r="W73">
        <v>16.460208890000001</v>
      </c>
      <c r="X73">
        <v>17.532825469999999</v>
      </c>
      <c r="Y73">
        <v>48.310401919999997</v>
      </c>
      <c r="Z73">
        <v>51.458511350000002</v>
      </c>
      <c r="AA73">
        <v>299.5422974</v>
      </c>
      <c r="AB73">
        <v>1500.1168210000001</v>
      </c>
      <c r="AC73">
        <v>0.125148818</v>
      </c>
      <c r="AD73">
        <v>100.3659744</v>
      </c>
      <c r="AE73">
        <v>4.7086791989999996</v>
      </c>
      <c r="AF73">
        <v>0.20991146599999999</v>
      </c>
      <c r="AG73">
        <v>1</v>
      </c>
      <c r="AH73">
        <v>-0.21956524299999999</v>
      </c>
      <c r="AI73">
        <v>2.7373914720000001</v>
      </c>
      <c r="AJ73">
        <v>1</v>
      </c>
      <c r="AK73">
        <v>0</v>
      </c>
      <c r="AL73">
        <v>0.15999999600000001</v>
      </c>
      <c r="AM73">
        <v>111115</v>
      </c>
      <c r="AN73">
        <v>0.49923716200000001</v>
      </c>
      <c r="AO73">
        <v>5.4504599999999999E-4</v>
      </c>
      <c r="AP73">
        <v>298.22169719999999</v>
      </c>
      <c r="AQ73">
        <v>299.37599410000001</v>
      </c>
      <c r="AR73">
        <v>240.018686</v>
      </c>
      <c r="AS73">
        <v>2.7156987789999998</v>
      </c>
      <c r="AT73">
        <v>3.1932946100000001</v>
      </c>
      <c r="AU73">
        <v>31.81650582</v>
      </c>
      <c r="AV73">
        <v>14.283680349999999</v>
      </c>
      <c r="AW73">
        <v>25.64884567</v>
      </c>
      <c r="AX73">
        <v>3.3047778459999999</v>
      </c>
      <c r="AY73">
        <v>3.7217118E-2</v>
      </c>
      <c r="AZ73">
        <v>1.7596991129999999</v>
      </c>
      <c r="BA73">
        <v>1.545078733</v>
      </c>
      <c r="BB73">
        <v>2.3348667E-2</v>
      </c>
      <c r="BC73">
        <v>31.65729773</v>
      </c>
      <c r="BD73">
        <v>0.795314309</v>
      </c>
      <c r="BE73">
        <v>55.17670433</v>
      </c>
      <c r="BF73">
        <v>394.97871320000002</v>
      </c>
      <c r="BG73">
        <v>2.3767039999999999E-3</v>
      </c>
      <c r="BH73" t="s">
        <v>1579</v>
      </c>
      <c r="BI73" t="s">
        <v>1579</v>
      </c>
      <c r="BJ73" t="s">
        <v>1579</v>
      </c>
      <c r="BK73" t="s">
        <v>1579</v>
      </c>
    </row>
    <row r="74" spans="1:63" x14ac:dyDescent="0.25">
      <c r="A74" t="s">
        <v>554</v>
      </c>
      <c r="B74" t="s">
        <v>1176</v>
      </c>
      <c r="C74">
        <v>140611</v>
      </c>
      <c r="D74" t="s">
        <v>1047</v>
      </c>
      <c r="E74" t="s">
        <v>1664</v>
      </c>
      <c r="F74">
        <v>2575</v>
      </c>
      <c r="G74">
        <v>0</v>
      </c>
      <c r="H74">
        <v>9.2396028090000009</v>
      </c>
      <c r="I74">
        <v>5.8175209999999998E-2</v>
      </c>
      <c r="J74">
        <v>1480.3824850000001</v>
      </c>
      <c r="K74">
        <v>0.76450362500000002</v>
      </c>
      <c r="L74">
        <v>1.337947284</v>
      </c>
      <c r="M74">
        <v>25.175071719999998</v>
      </c>
      <c r="N74">
        <v>6</v>
      </c>
      <c r="O74">
        <v>1.420000017</v>
      </c>
      <c r="P74">
        <v>0</v>
      </c>
      <c r="Q74">
        <v>1.420000017</v>
      </c>
      <c r="R74">
        <v>26.172651290000001</v>
      </c>
      <c r="S74">
        <v>25.175071719999998</v>
      </c>
      <c r="T74">
        <v>27.003107069999999</v>
      </c>
      <c r="U74">
        <v>1800.114014</v>
      </c>
      <c r="V74">
        <v>1778.8817140000001</v>
      </c>
      <c r="W74">
        <v>17.182748790000002</v>
      </c>
      <c r="X74">
        <v>18.68553352</v>
      </c>
      <c r="Y74">
        <v>50.58156967</v>
      </c>
      <c r="Z74">
        <v>55.005382539999999</v>
      </c>
      <c r="AA74">
        <v>299.53131100000002</v>
      </c>
      <c r="AB74">
        <v>1498.817505</v>
      </c>
      <c r="AC74">
        <v>0.13115494</v>
      </c>
      <c r="AD74">
        <v>100.3487701</v>
      </c>
      <c r="AE74">
        <v>-11.371521</v>
      </c>
      <c r="AF74">
        <v>0.20398724100000001</v>
      </c>
      <c r="AG74">
        <v>0.66666668699999998</v>
      </c>
      <c r="AH74">
        <v>-0.21956524299999999</v>
      </c>
      <c r="AI74">
        <v>2.7373914720000001</v>
      </c>
      <c r="AJ74">
        <v>1</v>
      </c>
      <c r="AK74">
        <v>0</v>
      </c>
      <c r="AL74">
        <v>0.15999999600000001</v>
      </c>
      <c r="AM74">
        <v>111115</v>
      </c>
      <c r="AN74">
        <v>0.49921885199999999</v>
      </c>
      <c r="AO74">
        <v>7.6450400000000005E-4</v>
      </c>
      <c r="AP74">
        <v>298.32507170000002</v>
      </c>
      <c r="AQ74">
        <v>299.32265130000002</v>
      </c>
      <c r="AR74">
        <v>239.81079539999999</v>
      </c>
      <c r="AS74">
        <v>2.5769201000000002</v>
      </c>
      <c r="AT74">
        <v>3.2130175919999999</v>
      </c>
      <c r="AU74">
        <v>32.01850494</v>
      </c>
      <c r="AV74">
        <v>13.33297142</v>
      </c>
      <c r="AW74">
        <v>25.673861500000001</v>
      </c>
      <c r="AX74">
        <v>3.3096858820000001</v>
      </c>
      <c r="AY74">
        <v>5.5885661000000003E-2</v>
      </c>
      <c r="AZ74">
        <v>1.875070309</v>
      </c>
      <c r="BA74">
        <v>1.4346155730000001</v>
      </c>
      <c r="BB74">
        <v>3.5127268000000003E-2</v>
      </c>
      <c r="BC74">
        <v>148.55456179999999</v>
      </c>
      <c r="BD74">
        <v>0.83219838300000004</v>
      </c>
      <c r="BE74">
        <v>58.956863550000001</v>
      </c>
      <c r="BF74">
        <v>1770.097585</v>
      </c>
      <c r="BG74">
        <v>3.0774460000000002E-3</v>
      </c>
      <c r="BH74" t="s">
        <v>1579</v>
      </c>
      <c r="BI74" t="s">
        <v>1579</v>
      </c>
      <c r="BJ74" t="s">
        <v>1579</v>
      </c>
      <c r="BK74" t="s">
        <v>1579</v>
      </c>
    </row>
    <row r="75" spans="1:63" x14ac:dyDescent="0.25">
      <c r="A75" t="s">
        <v>554</v>
      </c>
      <c r="B75" t="s">
        <v>1176</v>
      </c>
      <c r="C75">
        <v>140611</v>
      </c>
      <c r="D75" t="s">
        <v>1047</v>
      </c>
      <c r="E75" t="s">
        <v>1664</v>
      </c>
      <c r="F75">
        <v>2749</v>
      </c>
      <c r="G75">
        <v>0</v>
      </c>
      <c r="H75">
        <v>3.644712524</v>
      </c>
      <c r="I75">
        <v>4.8315811E-2</v>
      </c>
      <c r="J75">
        <v>260.48308539999999</v>
      </c>
      <c r="K75">
        <v>0.64067483300000005</v>
      </c>
      <c r="L75">
        <v>1.3407235200000001</v>
      </c>
      <c r="M75">
        <v>25.258533480000001</v>
      </c>
      <c r="N75">
        <v>6</v>
      </c>
      <c r="O75">
        <v>1.420000017</v>
      </c>
      <c r="P75">
        <v>0</v>
      </c>
      <c r="Q75">
        <v>1.420000017</v>
      </c>
      <c r="R75">
        <v>26.172809600000001</v>
      </c>
      <c r="S75">
        <v>25.258533480000001</v>
      </c>
      <c r="T75">
        <v>27.003808979999999</v>
      </c>
      <c r="U75">
        <v>399.62109379999998</v>
      </c>
      <c r="V75">
        <v>391.81704710000002</v>
      </c>
      <c r="W75">
        <v>17.559549329999999</v>
      </c>
      <c r="X75">
        <v>18.81881332</v>
      </c>
      <c r="Y75">
        <v>51.686202999999999</v>
      </c>
      <c r="Z75">
        <v>55.392822270000003</v>
      </c>
      <c r="AA75">
        <v>299.51690669999999</v>
      </c>
      <c r="AB75">
        <v>1500.1473390000001</v>
      </c>
      <c r="AC75">
        <v>3.3181582000000001E-2</v>
      </c>
      <c r="AD75">
        <v>100.34083560000001</v>
      </c>
      <c r="AE75">
        <v>4.810577393</v>
      </c>
      <c r="AF75">
        <v>0.20044720199999999</v>
      </c>
      <c r="AG75">
        <v>1</v>
      </c>
      <c r="AH75">
        <v>-0.21956524299999999</v>
      </c>
      <c r="AI75">
        <v>2.7373914720000001</v>
      </c>
      <c r="AJ75">
        <v>1</v>
      </c>
      <c r="AK75">
        <v>0</v>
      </c>
      <c r="AL75">
        <v>0.15999999600000001</v>
      </c>
      <c r="AM75">
        <v>111115</v>
      </c>
      <c r="AN75">
        <v>0.499194845</v>
      </c>
      <c r="AO75">
        <v>6.4067499999999995E-4</v>
      </c>
      <c r="AP75">
        <v>298.40853349999998</v>
      </c>
      <c r="AQ75">
        <v>299.32280960000003</v>
      </c>
      <c r="AR75">
        <v>240.02356889999999</v>
      </c>
      <c r="AS75">
        <v>2.6325274479999998</v>
      </c>
      <c r="AT75">
        <v>3.2290189740000002</v>
      </c>
      <c r="AU75">
        <v>32.180507120000001</v>
      </c>
      <c r="AV75">
        <v>13.361693799999999</v>
      </c>
      <c r="AW75">
        <v>25.715671539999999</v>
      </c>
      <c r="AX75">
        <v>3.3179031079999999</v>
      </c>
      <c r="AY75">
        <v>4.6725950000000002E-2</v>
      </c>
      <c r="AZ75">
        <v>1.888295453</v>
      </c>
      <c r="BA75">
        <v>1.4296076550000001</v>
      </c>
      <c r="BB75">
        <v>2.9342514E-2</v>
      </c>
      <c r="BC75">
        <v>26.137090440000001</v>
      </c>
      <c r="BD75">
        <v>0.66480794399999998</v>
      </c>
      <c r="BE75">
        <v>58.794469900000003</v>
      </c>
      <c r="BF75">
        <v>388.35200359999999</v>
      </c>
      <c r="BG75">
        <v>5.517905E-3</v>
      </c>
      <c r="BH75" t="s">
        <v>1579</v>
      </c>
      <c r="BI75" t="s">
        <v>1579</v>
      </c>
      <c r="BJ75" t="s">
        <v>1579</v>
      </c>
      <c r="BK75" t="s">
        <v>1579</v>
      </c>
    </row>
    <row r="76" spans="1:63" x14ac:dyDescent="0.25">
      <c r="A76" t="s">
        <v>554</v>
      </c>
      <c r="B76" t="s">
        <v>1176</v>
      </c>
      <c r="C76">
        <v>140611</v>
      </c>
      <c r="D76" t="s">
        <v>1002</v>
      </c>
      <c r="E76" t="s">
        <v>1662</v>
      </c>
      <c r="F76">
        <v>3092.5</v>
      </c>
      <c r="G76">
        <v>0</v>
      </c>
      <c r="H76">
        <v>9.5616839309999992</v>
      </c>
      <c r="I76">
        <v>8.3164467000000006E-2</v>
      </c>
      <c r="J76">
        <v>1551.6432339999999</v>
      </c>
      <c r="K76">
        <v>0.97593744699999996</v>
      </c>
      <c r="L76">
        <v>1.214696644</v>
      </c>
      <c r="M76">
        <v>24.924999239999998</v>
      </c>
      <c r="N76">
        <v>6</v>
      </c>
      <c r="O76">
        <v>1.420000017</v>
      </c>
      <c r="P76">
        <v>0</v>
      </c>
      <c r="Q76">
        <v>1.420000017</v>
      </c>
      <c r="R76">
        <v>26.224855420000001</v>
      </c>
      <c r="S76">
        <v>24.924999239999998</v>
      </c>
      <c r="T76">
        <v>27.001447679999998</v>
      </c>
      <c r="U76">
        <v>1800.280029</v>
      </c>
      <c r="V76">
        <v>1777.648193</v>
      </c>
      <c r="W76">
        <v>17.524284359999999</v>
      </c>
      <c r="X76">
        <v>19.44149208</v>
      </c>
      <c r="Y76">
        <v>51.424423220000001</v>
      </c>
      <c r="Z76">
        <v>57.050403590000002</v>
      </c>
      <c r="AA76">
        <v>299.48672490000001</v>
      </c>
      <c r="AB76">
        <v>1499.173096</v>
      </c>
      <c r="AC76">
        <v>0.180205166</v>
      </c>
      <c r="AD76">
        <v>100.34162139999999</v>
      </c>
      <c r="AE76">
        <v>-10.73471069</v>
      </c>
      <c r="AF76">
        <v>0.203134656</v>
      </c>
      <c r="AG76">
        <v>1</v>
      </c>
      <c r="AH76">
        <v>-0.21956524299999999</v>
      </c>
      <c r="AI76">
        <v>2.7373914720000001</v>
      </c>
      <c r="AJ76">
        <v>1</v>
      </c>
      <c r="AK76">
        <v>0</v>
      </c>
      <c r="AL76">
        <v>0.15999999600000001</v>
      </c>
      <c r="AM76">
        <v>111115</v>
      </c>
      <c r="AN76">
        <v>0.499144541</v>
      </c>
      <c r="AO76">
        <v>9.7593699999999996E-4</v>
      </c>
      <c r="AP76">
        <v>298.07499919999998</v>
      </c>
      <c r="AQ76">
        <v>299.3748554</v>
      </c>
      <c r="AR76">
        <v>239.86769000000001</v>
      </c>
      <c r="AS76">
        <v>2.5090018490000001</v>
      </c>
      <c r="AT76">
        <v>3.165487481</v>
      </c>
      <c r="AU76">
        <v>31.547103159999999</v>
      </c>
      <c r="AV76">
        <v>12.105611079999999</v>
      </c>
      <c r="AW76">
        <v>25.574927330000001</v>
      </c>
      <c r="AX76">
        <v>3.2903124049999999</v>
      </c>
      <c r="AY76">
        <v>7.8563287999999995E-2</v>
      </c>
      <c r="AZ76">
        <v>1.9507908380000001</v>
      </c>
      <c r="BA76">
        <v>1.339521567</v>
      </c>
      <c r="BB76">
        <v>4.9495702000000003E-2</v>
      </c>
      <c r="BC76">
        <v>155.69439800000001</v>
      </c>
      <c r="BD76">
        <v>0.872862943</v>
      </c>
      <c r="BE76">
        <v>62.801563170000001</v>
      </c>
      <c r="BF76">
        <v>1768.5578599999999</v>
      </c>
      <c r="BG76">
        <v>3.3953579999999998E-3</v>
      </c>
      <c r="BH76" t="s">
        <v>1579</v>
      </c>
      <c r="BI76" t="s">
        <v>1579</v>
      </c>
      <c r="BJ76" t="s">
        <v>1579</v>
      </c>
      <c r="BK76" t="s">
        <v>1579</v>
      </c>
    </row>
    <row r="77" spans="1:63" x14ac:dyDescent="0.25">
      <c r="A77" t="s">
        <v>554</v>
      </c>
      <c r="B77" t="s">
        <v>1176</v>
      </c>
      <c r="C77">
        <v>140611</v>
      </c>
      <c r="D77" t="s">
        <v>1002</v>
      </c>
      <c r="E77" t="s">
        <v>1662</v>
      </c>
      <c r="F77">
        <v>3297.5</v>
      </c>
      <c r="G77">
        <v>0</v>
      </c>
      <c r="H77">
        <v>4.7356413350000004</v>
      </c>
      <c r="I77">
        <v>8.2348228999999995E-2</v>
      </c>
      <c r="J77">
        <v>285.791629</v>
      </c>
      <c r="K77">
        <v>0.94926534799999995</v>
      </c>
      <c r="L77">
        <v>1.19302117</v>
      </c>
      <c r="M77">
        <v>24.670984270000002</v>
      </c>
      <c r="N77">
        <v>6</v>
      </c>
      <c r="O77">
        <v>1.420000017</v>
      </c>
      <c r="P77">
        <v>0</v>
      </c>
      <c r="Q77">
        <v>1.420000017</v>
      </c>
      <c r="R77">
        <v>26.128690720000002</v>
      </c>
      <c r="S77">
        <v>24.670984270000002</v>
      </c>
      <c r="T77">
        <v>27.004449839999999</v>
      </c>
      <c r="U77">
        <v>399.13021850000001</v>
      </c>
      <c r="V77">
        <v>388.90350339999998</v>
      </c>
      <c r="W77">
        <v>17.317256929999999</v>
      </c>
      <c r="X77">
        <v>19.182485580000002</v>
      </c>
      <c r="Y77">
        <v>51.106925959999998</v>
      </c>
      <c r="Z77">
        <v>56.611614230000001</v>
      </c>
      <c r="AA77">
        <v>299.49874879999999</v>
      </c>
      <c r="AB77">
        <v>1500.7158199999999</v>
      </c>
      <c r="AC77">
        <v>5.7065538999999998E-2</v>
      </c>
      <c r="AD77">
        <v>100.3424225</v>
      </c>
      <c r="AE77">
        <v>4.8406982420000002</v>
      </c>
      <c r="AF77">
        <v>0.19440281400000001</v>
      </c>
      <c r="AG77">
        <v>1</v>
      </c>
      <c r="AH77">
        <v>-0.21956524299999999</v>
      </c>
      <c r="AI77">
        <v>2.7373914720000001</v>
      </c>
      <c r="AJ77">
        <v>1</v>
      </c>
      <c r="AK77">
        <v>0</v>
      </c>
      <c r="AL77">
        <v>0.15999999600000001</v>
      </c>
      <c r="AM77">
        <v>111115</v>
      </c>
      <c r="AN77">
        <v>0.499164581</v>
      </c>
      <c r="AO77">
        <v>9.4926500000000003E-4</v>
      </c>
      <c r="AP77">
        <v>297.82098430000002</v>
      </c>
      <c r="AQ77">
        <v>299.27869070000003</v>
      </c>
      <c r="AR77">
        <v>240.11452589999999</v>
      </c>
      <c r="AS77">
        <v>2.5478784449999998</v>
      </c>
      <c r="AT77">
        <v>3.1178382419999999</v>
      </c>
      <c r="AU77">
        <v>31.071984960000002</v>
      </c>
      <c r="AV77">
        <v>11.88949938</v>
      </c>
      <c r="AW77">
        <v>25.399837489999999</v>
      </c>
      <c r="AX77">
        <v>3.256268704</v>
      </c>
      <c r="AY77">
        <v>7.7834474000000001E-2</v>
      </c>
      <c r="AZ77">
        <v>1.924817072</v>
      </c>
      <c r="BA77">
        <v>1.3314516320000001</v>
      </c>
      <c r="BB77">
        <v>4.9032895E-2</v>
      </c>
      <c r="BC77">
        <v>28.677024379999999</v>
      </c>
      <c r="BD77">
        <v>0.73486514400000003</v>
      </c>
      <c r="BE77">
        <v>62.900815059999999</v>
      </c>
      <c r="BF77">
        <v>384.40130920000001</v>
      </c>
      <c r="BG77">
        <v>7.7490809999999997E-3</v>
      </c>
      <c r="BH77" t="s">
        <v>1579</v>
      </c>
      <c r="BI77" t="s">
        <v>1579</v>
      </c>
      <c r="BJ77" t="s">
        <v>1579</v>
      </c>
      <c r="BK77" t="s">
        <v>1579</v>
      </c>
    </row>
    <row r="78" spans="1:63" x14ac:dyDescent="0.25">
      <c r="A78" t="s">
        <v>554</v>
      </c>
      <c r="B78" t="s">
        <v>1176</v>
      </c>
      <c r="C78">
        <v>140611</v>
      </c>
      <c r="D78" t="s">
        <v>1001</v>
      </c>
      <c r="E78" t="s">
        <v>1663</v>
      </c>
      <c r="F78">
        <v>3569.5</v>
      </c>
      <c r="G78">
        <v>0</v>
      </c>
      <c r="H78">
        <v>9.9639613570000005</v>
      </c>
      <c r="I78">
        <v>0.10289772699999999</v>
      </c>
      <c r="J78">
        <v>1580.4399980000001</v>
      </c>
      <c r="K78">
        <v>1.159233</v>
      </c>
      <c r="L78">
        <v>1.1815730259999999</v>
      </c>
      <c r="M78">
        <v>24.72545624</v>
      </c>
      <c r="N78">
        <v>6</v>
      </c>
      <c r="O78">
        <v>1.420000017</v>
      </c>
      <c r="P78">
        <v>0</v>
      </c>
      <c r="Q78">
        <v>1.420000017</v>
      </c>
      <c r="R78">
        <v>26.897789</v>
      </c>
      <c r="S78">
        <v>24.72545624</v>
      </c>
      <c r="T78">
        <v>27.980175020000001</v>
      </c>
      <c r="U78">
        <v>1801.212524</v>
      </c>
      <c r="V78">
        <v>1777.1252440000001</v>
      </c>
      <c r="W78">
        <v>17.122812270000001</v>
      </c>
      <c r="X78">
        <v>19.400001530000001</v>
      </c>
      <c r="Y78">
        <v>48.287998199999997</v>
      </c>
      <c r="Z78">
        <v>54.709892269999997</v>
      </c>
      <c r="AA78">
        <v>299.51235960000002</v>
      </c>
      <c r="AB78">
        <v>1499.1796879999999</v>
      </c>
      <c r="AC78">
        <v>0.17320276800000001</v>
      </c>
      <c r="AD78">
        <v>100.3314438</v>
      </c>
      <c r="AE78">
        <v>-11.87866211</v>
      </c>
      <c r="AF78">
        <v>0.18848812600000001</v>
      </c>
      <c r="AG78">
        <v>1</v>
      </c>
      <c r="AH78">
        <v>-0.21956524299999999</v>
      </c>
      <c r="AI78">
        <v>2.7373914720000001</v>
      </c>
      <c r="AJ78">
        <v>1</v>
      </c>
      <c r="AK78">
        <v>0</v>
      </c>
      <c r="AL78">
        <v>0.15999999600000001</v>
      </c>
      <c r="AM78">
        <v>111115</v>
      </c>
      <c r="AN78">
        <v>0.49918726600000002</v>
      </c>
      <c r="AO78">
        <v>1.159233E-3</v>
      </c>
      <c r="AP78">
        <v>297.87545619999997</v>
      </c>
      <c r="AQ78">
        <v>300.04778900000002</v>
      </c>
      <c r="AR78">
        <v>239.86874460000001</v>
      </c>
      <c r="AS78">
        <v>2.5333810209999998</v>
      </c>
      <c r="AT78">
        <v>3.1280031890000002</v>
      </c>
      <c r="AU78">
        <v>31.17669866</v>
      </c>
      <c r="AV78">
        <v>11.776697130000001</v>
      </c>
      <c r="AW78">
        <v>25.811622620000001</v>
      </c>
      <c r="AX78">
        <v>3.3368284749999999</v>
      </c>
      <c r="AY78">
        <v>9.5945230000000006E-2</v>
      </c>
      <c r="AZ78">
        <v>1.946430163</v>
      </c>
      <c r="BA78">
        <v>1.3903983129999999</v>
      </c>
      <c r="BB78">
        <v>6.0553914E-2</v>
      </c>
      <c r="BC78">
        <v>158.56782680000001</v>
      </c>
      <c r="BD78">
        <v>0.88932392500000002</v>
      </c>
      <c r="BE78">
        <v>63.864436589999997</v>
      </c>
      <c r="BF78">
        <v>1767.652464</v>
      </c>
      <c r="BG78">
        <v>3.5999309999999998E-3</v>
      </c>
      <c r="BH78" t="s">
        <v>1579</v>
      </c>
      <c r="BI78" t="s">
        <v>1579</v>
      </c>
      <c r="BJ78" t="s">
        <v>1579</v>
      </c>
      <c r="BK78" t="s">
        <v>1579</v>
      </c>
    </row>
    <row r="79" spans="1:63" x14ac:dyDescent="0.25">
      <c r="A79" t="s">
        <v>554</v>
      </c>
      <c r="B79" t="s">
        <v>1176</v>
      </c>
      <c r="C79">
        <v>140611</v>
      </c>
      <c r="D79" t="s">
        <v>1001</v>
      </c>
      <c r="E79" t="s">
        <v>1663</v>
      </c>
      <c r="F79">
        <v>3705.5</v>
      </c>
      <c r="G79">
        <v>0</v>
      </c>
      <c r="H79">
        <v>4.4463843089999999</v>
      </c>
      <c r="I79">
        <v>0.101423763</v>
      </c>
      <c r="J79">
        <v>308.38167110000001</v>
      </c>
      <c r="K79">
        <v>1.164173406</v>
      </c>
      <c r="L79">
        <v>1.2024546860000001</v>
      </c>
      <c r="M79">
        <v>24.84719849</v>
      </c>
      <c r="N79">
        <v>6</v>
      </c>
      <c r="O79">
        <v>1.420000017</v>
      </c>
      <c r="P79">
        <v>0</v>
      </c>
      <c r="Q79">
        <v>1.420000017</v>
      </c>
      <c r="R79">
        <v>26.93491745</v>
      </c>
      <c r="S79">
        <v>24.84719849</v>
      </c>
      <c r="T79">
        <v>27.98015213</v>
      </c>
      <c r="U79">
        <v>399.43176269999998</v>
      </c>
      <c r="V79">
        <v>389.61642460000002</v>
      </c>
      <c r="W79">
        <v>17.13390923</v>
      </c>
      <c r="X79">
        <v>19.420627589999999</v>
      </c>
      <c r="Y79">
        <v>48.210803990000002</v>
      </c>
      <c r="Z79">
        <v>54.645095830000002</v>
      </c>
      <c r="AA79">
        <v>299.52908330000002</v>
      </c>
      <c r="AB79">
        <v>1498.540649</v>
      </c>
      <c r="AC79">
        <v>0.21125048399999999</v>
      </c>
      <c r="AD79">
        <v>100.3248444</v>
      </c>
      <c r="AE79">
        <v>4.7964477539999999</v>
      </c>
      <c r="AF79">
        <v>0.18368732900000001</v>
      </c>
      <c r="AG79">
        <v>0.66666668699999998</v>
      </c>
      <c r="AH79">
        <v>-0.21956524299999999</v>
      </c>
      <c r="AI79">
        <v>2.7373914720000001</v>
      </c>
      <c r="AJ79">
        <v>1</v>
      </c>
      <c r="AK79">
        <v>0</v>
      </c>
      <c r="AL79">
        <v>0.15999999600000001</v>
      </c>
      <c r="AM79">
        <v>111115</v>
      </c>
      <c r="AN79">
        <v>0.49921513899999997</v>
      </c>
      <c r="AO79">
        <v>1.1641729999999999E-3</v>
      </c>
      <c r="AP79">
        <v>297.99719850000002</v>
      </c>
      <c r="AQ79">
        <v>300.08491739999999</v>
      </c>
      <c r="AR79">
        <v>239.76649850000001</v>
      </c>
      <c r="AS79">
        <v>2.517850272</v>
      </c>
      <c r="AT79">
        <v>3.1508261260000001</v>
      </c>
      <c r="AU79">
        <v>31.406239859999999</v>
      </c>
      <c r="AV79">
        <v>11.985612270000001</v>
      </c>
      <c r="AW79">
        <v>25.891057969999999</v>
      </c>
      <c r="AX79">
        <v>3.3525675599999998</v>
      </c>
      <c r="AY79">
        <v>9.4662477999999994E-2</v>
      </c>
      <c r="AZ79">
        <v>1.9483714409999999</v>
      </c>
      <c r="BA79">
        <v>1.4041961190000001</v>
      </c>
      <c r="BB79">
        <v>5.9736497999999999E-2</v>
      </c>
      <c r="BC79">
        <v>30.938343159999999</v>
      </c>
      <c r="BD79">
        <v>0.79150069599999995</v>
      </c>
      <c r="BE79">
        <v>63.45213519</v>
      </c>
      <c r="BF79">
        <v>385.38922830000001</v>
      </c>
      <c r="BG79">
        <v>7.3207180000000004E-3</v>
      </c>
      <c r="BH79" t="s">
        <v>1579</v>
      </c>
      <c r="BI79" t="s">
        <v>1579</v>
      </c>
      <c r="BJ79" t="s">
        <v>1579</v>
      </c>
      <c r="BK79" t="s">
        <v>1579</v>
      </c>
    </row>
    <row r="80" spans="1:63" x14ac:dyDescent="0.25">
      <c r="A80" t="s">
        <v>554</v>
      </c>
      <c r="B80" t="s">
        <v>1176</v>
      </c>
      <c r="C80">
        <v>140611</v>
      </c>
      <c r="D80" t="s">
        <v>998</v>
      </c>
      <c r="E80" t="s">
        <v>1670</v>
      </c>
      <c r="F80">
        <v>4374.5</v>
      </c>
      <c r="G80">
        <v>0</v>
      </c>
      <c r="H80">
        <v>26.909462300000001</v>
      </c>
      <c r="I80">
        <v>0.18845314099999999</v>
      </c>
      <c r="J80">
        <v>1453.6451489999999</v>
      </c>
      <c r="K80">
        <v>2.0605575260000002</v>
      </c>
      <c r="L80">
        <v>1.2088951480000001</v>
      </c>
      <c r="M80">
        <v>25.67469788</v>
      </c>
      <c r="N80">
        <v>6</v>
      </c>
      <c r="O80">
        <v>1.420000017</v>
      </c>
      <c r="P80">
        <v>0</v>
      </c>
      <c r="Q80">
        <v>1.420000017</v>
      </c>
      <c r="R80">
        <v>25.5929985</v>
      </c>
      <c r="S80">
        <v>25.67469788</v>
      </c>
      <c r="T80">
        <v>26.02183342</v>
      </c>
      <c r="U80">
        <v>1800.2563479999999</v>
      </c>
      <c r="V80">
        <v>1739.1751710000001</v>
      </c>
      <c r="W80">
        <v>16.902744290000001</v>
      </c>
      <c r="X80">
        <v>20.943826680000001</v>
      </c>
      <c r="Y80">
        <v>51.477199550000002</v>
      </c>
      <c r="Z80">
        <v>63.784294129999999</v>
      </c>
      <c r="AA80">
        <v>299.53384399999999</v>
      </c>
      <c r="AB80">
        <v>1499.511841</v>
      </c>
      <c r="AC80">
        <v>9.2108272000000005E-2</v>
      </c>
      <c r="AD80">
        <v>100.3138046</v>
      </c>
      <c r="AE80">
        <v>-9.2173461910000007</v>
      </c>
      <c r="AF80">
        <v>0.181427121</v>
      </c>
      <c r="AG80">
        <v>1</v>
      </c>
      <c r="AH80">
        <v>-0.21956524299999999</v>
      </c>
      <c r="AI80">
        <v>2.7373914720000001</v>
      </c>
      <c r="AJ80">
        <v>1</v>
      </c>
      <c r="AK80">
        <v>0</v>
      </c>
      <c r="AL80">
        <v>0.15999999600000001</v>
      </c>
      <c r="AM80">
        <v>111115</v>
      </c>
      <c r="AN80">
        <v>0.49922307300000002</v>
      </c>
      <c r="AO80">
        <v>2.0605580000000001E-3</v>
      </c>
      <c r="AP80">
        <v>298.82469789999999</v>
      </c>
      <c r="AQ80">
        <v>298.7429985</v>
      </c>
      <c r="AR80">
        <v>239.92188920000001</v>
      </c>
      <c r="AS80">
        <v>1.7530851240000001</v>
      </c>
      <c r="AT80">
        <v>3.3098500849999999</v>
      </c>
      <c r="AU80">
        <v>32.994961140000001</v>
      </c>
      <c r="AV80">
        <v>12.05113446</v>
      </c>
      <c r="AW80">
        <v>25.633848189999998</v>
      </c>
      <c r="AX80">
        <v>3.3018384310000002</v>
      </c>
      <c r="AY80">
        <v>0.16637317800000001</v>
      </c>
      <c r="AZ80">
        <v>2.100954937</v>
      </c>
      <c r="BA80">
        <v>1.2008834939999999</v>
      </c>
      <c r="BB80">
        <v>0.10576455999999999</v>
      </c>
      <c r="BC80">
        <v>145.82067549999999</v>
      </c>
      <c r="BD80">
        <v>0.83582446099999996</v>
      </c>
      <c r="BE80">
        <v>66.861431670000002</v>
      </c>
      <c r="BF80">
        <v>1713.592232</v>
      </c>
      <c r="BG80">
        <v>1.0499611000000001E-2</v>
      </c>
      <c r="BH80" t="s">
        <v>1579</v>
      </c>
      <c r="BI80" t="s">
        <v>1579</v>
      </c>
      <c r="BJ80" t="s">
        <v>1579</v>
      </c>
      <c r="BK80" t="s">
        <v>1579</v>
      </c>
    </row>
    <row r="81" spans="1:63" x14ac:dyDescent="0.25">
      <c r="A81" t="s">
        <v>554</v>
      </c>
      <c r="B81" t="s">
        <v>1176</v>
      </c>
      <c r="C81">
        <v>140611</v>
      </c>
      <c r="D81" t="s">
        <v>998</v>
      </c>
      <c r="E81" t="s">
        <v>1670</v>
      </c>
      <c r="F81">
        <v>4555</v>
      </c>
      <c r="G81">
        <v>0</v>
      </c>
      <c r="H81">
        <v>12.07504887</v>
      </c>
      <c r="I81">
        <v>0.19554062799999999</v>
      </c>
      <c r="J81">
        <v>257.79693909999997</v>
      </c>
      <c r="K81">
        <v>1.979161282</v>
      </c>
      <c r="L81">
        <v>1.1246359020000001</v>
      </c>
      <c r="M81">
        <v>25.114244459999998</v>
      </c>
      <c r="N81">
        <v>6</v>
      </c>
      <c r="O81">
        <v>1.420000017</v>
      </c>
      <c r="P81">
        <v>0</v>
      </c>
      <c r="Q81">
        <v>1.420000017</v>
      </c>
      <c r="R81">
        <v>24.749883650000001</v>
      </c>
      <c r="S81">
        <v>25.114244459999998</v>
      </c>
      <c r="T81">
        <v>25.040687559999999</v>
      </c>
      <c r="U81">
        <v>399.64010619999999</v>
      </c>
      <c r="V81">
        <v>373.96890259999998</v>
      </c>
      <c r="W81">
        <v>16.82217026</v>
      </c>
      <c r="X81">
        <v>20.704710009999999</v>
      </c>
      <c r="Y81">
        <v>53.864047999999997</v>
      </c>
      <c r="Z81">
        <v>66.295822139999999</v>
      </c>
      <c r="AA81">
        <v>299.52301030000001</v>
      </c>
      <c r="AB81">
        <v>1498.774414</v>
      </c>
      <c r="AC81">
        <v>0.206240967</v>
      </c>
      <c r="AD81">
        <v>100.3039169</v>
      </c>
      <c r="AE81">
        <v>5.3444519039999996</v>
      </c>
      <c r="AF81">
        <v>0.18645298499999999</v>
      </c>
      <c r="AG81">
        <v>1</v>
      </c>
      <c r="AH81">
        <v>-0.21956524299999999</v>
      </c>
      <c r="AI81">
        <v>2.7373914720000001</v>
      </c>
      <c r="AJ81">
        <v>1</v>
      </c>
      <c r="AK81">
        <v>0</v>
      </c>
      <c r="AL81">
        <v>0.15999999600000001</v>
      </c>
      <c r="AM81">
        <v>111115</v>
      </c>
      <c r="AN81">
        <v>0.49920501699999997</v>
      </c>
      <c r="AO81">
        <v>1.9791610000000001E-3</v>
      </c>
      <c r="AP81">
        <v>298.26424450000002</v>
      </c>
      <c r="AQ81">
        <v>297.89988369999998</v>
      </c>
      <c r="AR81">
        <v>239.8039009</v>
      </c>
      <c r="AS81">
        <v>1.7574127470000001</v>
      </c>
      <c r="AT81">
        <v>3.201399415</v>
      </c>
      <c r="AU81">
        <v>31.916993000000002</v>
      </c>
      <c r="AV81">
        <v>11.212282999999999</v>
      </c>
      <c r="AW81">
        <v>24.932064059999998</v>
      </c>
      <c r="AX81">
        <v>3.166821777</v>
      </c>
      <c r="AY81">
        <v>0.17187292400000001</v>
      </c>
      <c r="AZ81">
        <v>2.0767635129999999</v>
      </c>
      <c r="BA81">
        <v>1.0900582640000001</v>
      </c>
      <c r="BB81">
        <v>0.109322695</v>
      </c>
      <c r="BC81">
        <v>25.85804276</v>
      </c>
      <c r="BD81">
        <v>0.68935394699999997</v>
      </c>
      <c r="BE81">
        <v>68.288103649999996</v>
      </c>
      <c r="BF81">
        <v>362.48910269999999</v>
      </c>
      <c r="BG81">
        <v>2.2747778999999999E-2</v>
      </c>
      <c r="BH81" t="s">
        <v>1579</v>
      </c>
      <c r="BI81" t="s">
        <v>1579</v>
      </c>
      <c r="BJ81" t="s">
        <v>1579</v>
      </c>
      <c r="BK81" t="s">
        <v>1579</v>
      </c>
    </row>
    <row r="82" spans="1:63" x14ac:dyDescent="0.25">
      <c r="A82" t="s">
        <v>554</v>
      </c>
      <c r="B82" t="s">
        <v>1176</v>
      </c>
      <c r="C82">
        <v>140611</v>
      </c>
      <c r="D82" t="s">
        <v>999</v>
      </c>
      <c r="E82" t="s">
        <v>1668</v>
      </c>
      <c r="F82">
        <v>5739.5</v>
      </c>
      <c r="G82">
        <v>0</v>
      </c>
      <c r="H82">
        <v>22.798070249999999</v>
      </c>
      <c r="I82">
        <v>0.20965244799999999</v>
      </c>
      <c r="J82">
        <v>1519.4552960000001</v>
      </c>
      <c r="K82">
        <v>2.251346377</v>
      </c>
      <c r="L82">
        <v>1.203141628</v>
      </c>
      <c r="M82">
        <v>25.33954048</v>
      </c>
      <c r="N82">
        <v>6</v>
      </c>
      <c r="O82">
        <v>1.420000017</v>
      </c>
      <c r="P82">
        <v>0</v>
      </c>
      <c r="Q82">
        <v>1.420000017</v>
      </c>
      <c r="R82">
        <v>25.366823199999999</v>
      </c>
      <c r="S82">
        <v>25.33954048</v>
      </c>
      <c r="T82">
        <v>26.026130680000001</v>
      </c>
      <c r="U82">
        <v>1800.5998540000001</v>
      </c>
      <c r="V82">
        <v>1747.0474850000001</v>
      </c>
      <c r="W82">
        <v>15.94143867</v>
      </c>
      <c r="X82">
        <v>20.359867099999999</v>
      </c>
      <c r="Y82">
        <v>49.184551239999998</v>
      </c>
      <c r="Z82">
        <v>62.81684113</v>
      </c>
      <c r="AA82">
        <v>299.4968872</v>
      </c>
      <c r="AB82">
        <v>1500.0932620000001</v>
      </c>
      <c r="AC82">
        <v>0.18020916000000001</v>
      </c>
      <c r="AD82">
        <v>100.2695465</v>
      </c>
      <c r="AE82">
        <v>-9.9462585449999992</v>
      </c>
      <c r="AF82">
        <v>0.17708980999999999</v>
      </c>
      <c r="AG82">
        <v>0.66666668699999998</v>
      </c>
      <c r="AH82">
        <v>-0.21956524299999999</v>
      </c>
      <c r="AI82">
        <v>2.7373914720000001</v>
      </c>
      <c r="AJ82">
        <v>1</v>
      </c>
      <c r="AK82">
        <v>0</v>
      </c>
      <c r="AL82">
        <v>0.15999999600000001</v>
      </c>
      <c r="AM82">
        <v>111115</v>
      </c>
      <c r="AN82">
        <v>0.49916147900000002</v>
      </c>
      <c r="AO82">
        <v>2.251346E-3</v>
      </c>
      <c r="AP82">
        <v>298.48954049999998</v>
      </c>
      <c r="AQ82">
        <v>298.51682319999998</v>
      </c>
      <c r="AR82">
        <v>240.0149165</v>
      </c>
      <c r="AS82">
        <v>1.670178918</v>
      </c>
      <c r="AT82">
        <v>3.2446162690000002</v>
      </c>
      <c r="AU82">
        <v>32.35894029</v>
      </c>
      <c r="AV82">
        <v>11.9990732</v>
      </c>
      <c r="AW82">
        <v>25.353181840000001</v>
      </c>
      <c r="AX82">
        <v>3.2472492759999998</v>
      </c>
      <c r="AY82">
        <v>0.182680962</v>
      </c>
      <c r="AZ82">
        <v>2.0414746410000002</v>
      </c>
      <c r="BA82">
        <v>1.205774635</v>
      </c>
      <c r="BB82">
        <v>0.11632686</v>
      </c>
      <c r="BC82">
        <v>152.35509350000001</v>
      </c>
      <c r="BD82">
        <v>0.869727531</v>
      </c>
      <c r="BE82">
        <v>66.814521040000002</v>
      </c>
      <c r="BF82">
        <v>1725.3732640000001</v>
      </c>
      <c r="BG82">
        <v>8.8284790000000002E-3</v>
      </c>
      <c r="BH82" t="s">
        <v>1579</v>
      </c>
      <c r="BI82" t="s">
        <v>1579</v>
      </c>
      <c r="BJ82" t="s">
        <v>1579</v>
      </c>
      <c r="BK82" t="s">
        <v>1579</v>
      </c>
    </row>
    <row r="83" spans="1:63" x14ac:dyDescent="0.25">
      <c r="A83" t="s">
        <v>554</v>
      </c>
      <c r="B83" t="s">
        <v>1176</v>
      </c>
      <c r="C83">
        <v>140611</v>
      </c>
      <c r="D83" t="s">
        <v>999</v>
      </c>
      <c r="E83" t="s">
        <v>1668</v>
      </c>
      <c r="F83">
        <v>5857.5</v>
      </c>
      <c r="G83">
        <v>0</v>
      </c>
      <c r="H83">
        <v>11.35959274</v>
      </c>
      <c r="I83">
        <v>0.223037545</v>
      </c>
      <c r="J83">
        <v>276.38519050000002</v>
      </c>
      <c r="K83">
        <v>2.2712940819999998</v>
      </c>
      <c r="L83">
        <v>1.150596033</v>
      </c>
      <c r="M83">
        <v>25.080211640000002</v>
      </c>
      <c r="N83">
        <v>6</v>
      </c>
      <c r="O83">
        <v>1.420000017</v>
      </c>
      <c r="P83">
        <v>0</v>
      </c>
      <c r="Q83">
        <v>1.420000017</v>
      </c>
      <c r="R83">
        <v>25.368585589999999</v>
      </c>
      <c r="S83">
        <v>25.080211640000002</v>
      </c>
      <c r="T83">
        <v>26.030813219999999</v>
      </c>
      <c r="U83">
        <v>399.31518549999998</v>
      </c>
      <c r="V83">
        <v>374.85391240000001</v>
      </c>
      <c r="W83">
        <v>15.931269650000001</v>
      </c>
      <c r="X83">
        <v>20.388399119999999</v>
      </c>
      <c r="Y83">
        <v>49.147628779999998</v>
      </c>
      <c r="Z83">
        <v>62.897773739999998</v>
      </c>
      <c r="AA83">
        <v>299.51824950000002</v>
      </c>
      <c r="AB83">
        <v>1500.3126219999999</v>
      </c>
      <c r="AC83">
        <v>7.3084160999999995E-2</v>
      </c>
      <c r="AD83">
        <v>100.2687378</v>
      </c>
      <c r="AE83">
        <v>5.0636596679999997</v>
      </c>
      <c r="AF83">
        <v>0.171413541</v>
      </c>
      <c r="AG83">
        <v>0.66666668699999998</v>
      </c>
      <c r="AH83">
        <v>-0.21956524299999999</v>
      </c>
      <c r="AI83">
        <v>2.7373914720000001</v>
      </c>
      <c r="AJ83">
        <v>1</v>
      </c>
      <c r="AK83">
        <v>0</v>
      </c>
      <c r="AL83">
        <v>0.15999999600000001</v>
      </c>
      <c r="AM83">
        <v>111115</v>
      </c>
      <c r="AN83">
        <v>0.49919708299999999</v>
      </c>
      <c r="AO83">
        <v>2.2712940000000001E-3</v>
      </c>
      <c r="AP83">
        <v>298.23021160000002</v>
      </c>
      <c r="AQ83">
        <v>298.51858559999999</v>
      </c>
      <c r="AR83">
        <v>240.05001419999999</v>
      </c>
      <c r="AS83">
        <v>1.696162481</v>
      </c>
      <c r="AT83">
        <v>3.1949150789999998</v>
      </c>
      <c r="AU83">
        <v>31.863521469999998</v>
      </c>
      <c r="AV83">
        <v>11.47512234</v>
      </c>
      <c r="AW83">
        <v>25.224398610000001</v>
      </c>
      <c r="AX83">
        <v>3.2224662039999998</v>
      </c>
      <c r="AY83">
        <v>0.19276085100000001</v>
      </c>
      <c r="AZ83">
        <v>2.044319046</v>
      </c>
      <c r="BA83">
        <v>1.178147158</v>
      </c>
      <c r="BB83">
        <v>0.122873236</v>
      </c>
      <c r="BC83">
        <v>27.71279419</v>
      </c>
      <c r="BD83">
        <v>0.73731440800000003</v>
      </c>
      <c r="BE83">
        <v>68.040378919999995</v>
      </c>
      <c r="BF83">
        <v>364.0542997</v>
      </c>
      <c r="BG83">
        <v>2.1230651E-2</v>
      </c>
      <c r="BH83" t="s">
        <v>1579</v>
      </c>
      <c r="BI83" t="s">
        <v>1579</v>
      </c>
      <c r="BJ83" t="s">
        <v>1579</v>
      </c>
      <c r="BK83" t="s">
        <v>1579</v>
      </c>
    </row>
    <row r="84" spans="1:63" x14ac:dyDescent="0.25">
      <c r="A84" t="s">
        <v>554</v>
      </c>
      <c r="B84" t="s">
        <v>1176</v>
      </c>
      <c r="C84">
        <v>140611</v>
      </c>
      <c r="D84" t="s">
        <v>1000</v>
      </c>
      <c r="E84" t="s">
        <v>1669</v>
      </c>
      <c r="F84">
        <v>6097</v>
      </c>
      <c r="G84">
        <v>0</v>
      </c>
      <c r="H84">
        <v>24.773444340000001</v>
      </c>
      <c r="I84">
        <v>0.21134761699999999</v>
      </c>
      <c r="J84">
        <v>1502.1572739999999</v>
      </c>
      <c r="K84">
        <v>2.1246790849999999</v>
      </c>
      <c r="L84">
        <v>1.128508214</v>
      </c>
      <c r="M84">
        <v>24.681573870000001</v>
      </c>
      <c r="N84">
        <v>6</v>
      </c>
      <c r="O84">
        <v>1.420000017</v>
      </c>
      <c r="P84">
        <v>0</v>
      </c>
      <c r="Q84">
        <v>1.420000017</v>
      </c>
      <c r="R84">
        <v>25.202741620000001</v>
      </c>
      <c r="S84">
        <v>24.681573870000001</v>
      </c>
      <c r="T84">
        <v>26.03254128</v>
      </c>
      <c r="U84">
        <v>1800.0783690000001</v>
      </c>
      <c r="V84">
        <v>1743.0301509999999</v>
      </c>
      <c r="W84">
        <v>15.687900539999999</v>
      </c>
      <c r="X84">
        <v>19.85978317</v>
      </c>
      <c r="Y84">
        <v>48.876411439999998</v>
      </c>
      <c r="Z84">
        <v>61.874114990000002</v>
      </c>
      <c r="AA84">
        <v>299.50268549999998</v>
      </c>
      <c r="AB84">
        <v>1500.6085210000001</v>
      </c>
      <c r="AC84">
        <v>0.16919785700000001</v>
      </c>
      <c r="AD84">
        <v>100.268158</v>
      </c>
      <c r="AE84">
        <v>-10.126525880000001</v>
      </c>
      <c r="AF84">
        <v>0.177240491</v>
      </c>
      <c r="AG84">
        <v>0.66666668699999998</v>
      </c>
      <c r="AH84">
        <v>-0.21956524299999999</v>
      </c>
      <c r="AI84">
        <v>2.7373914720000001</v>
      </c>
      <c r="AJ84">
        <v>1</v>
      </c>
      <c r="AK84">
        <v>0</v>
      </c>
      <c r="AL84">
        <v>0.15999999600000001</v>
      </c>
      <c r="AM84">
        <v>111115</v>
      </c>
      <c r="AN84">
        <v>0.49917114299999998</v>
      </c>
      <c r="AO84">
        <v>2.124679E-3</v>
      </c>
      <c r="AP84">
        <v>297.83157390000002</v>
      </c>
      <c r="AQ84">
        <v>298.3527416</v>
      </c>
      <c r="AR84">
        <v>240.09735789999999</v>
      </c>
      <c r="AS84">
        <v>1.805659503</v>
      </c>
      <c r="AT84">
        <v>3.1198120899999999</v>
      </c>
      <c r="AU84">
        <v>31.114684400000002</v>
      </c>
      <c r="AV84">
        <v>11.25490123</v>
      </c>
      <c r="AW84">
        <v>24.94215775</v>
      </c>
      <c r="AX84">
        <v>3.1687289710000002</v>
      </c>
      <c r="AY84">
        <v>0.18396668699999999</v>
      </c>
      <c r="AZ84">
        <v>1.9913038759999999</v>
      </c>
      <c r="BA84">
        <v>1.177425095</v>
      </c>
      <c r="BB84">
        <v>0.117161116</v>
      </c>
      <c r="BC84">
        <v>150.6185428</v>
      </c>
      <c r="BD84">
        <v>0.86180796800000004</v>
      </c>
      <c r="BE84">
        <v>67.690473969999999</v>
      </c>
      <c r="BF84">
        <v>1719.4779329999999</v>
      </c>
      <c r="BG84">
        <v>9.752531E-3</v>
      </c>
      <c r="BH84" t="s">
        <v>1579</v>
      </c>
      <c r="BI84" t="s">
        <v>1579</v>
      </c>
      <c r="BJ84" t="s">
        <v>1579</v>
      </c>
      <c r="BK84" t="s">
        <v>1579</v>
      </c>
    </row>
    <row r="85" spans="1:63" x14ac:dyDescent="0.25">
      <c r="A85" t="s">
        <v>554</v>
      </c>
      <c r="B85" t="s">
        <v>1176</v>
      </c>
      <c r="C85">
        <v>140611</v>
      </c>
      <c r="D85" t="s">
        <v>1000</v>
      </c>
      <c r="E85" t="s">
        <v>1669</v>
      </c>
      <c r="F85">
        <v>6263</v>
      </c>
      <c r="G85">
        <v>0</v>
      </c>
      <c r="H85">
        <v>13.006072939999999</v>
      </c>
      <c r="I85">
        <v>0.21428408900000001</v>
      </c>
      <c r="J85">
        <v>255.98853249999999</v>
      </c>
      <c r="K85">
        <v>2.2556250000000002</v>
      </c>
      <c r="L85">
        <v>1.183315975</v>
      </c>
      <c r="M85">
        <v>25.032182689999999</v>
      </c>
      <c r="N85">
        <v>6</v>
      </c>
      <c r="O85">
        <v>1.420000017</v>
      </c>
      <c r="P85">
        <v>0</v>
      </c>
      <c r="Q85">
        <v>1.420000017</v>
      </c>
      <c r="R85">
        <v>25.94248962</v>
      </c>
      <c r="S85">
        <v>25.032182689999999</v>
      </c>
      <c r="T85">
        <v>27.003023150000001</v>
      </c>
      <c r="U85">
        <v>399.35406490000003</v>
      </c>
      <c r="V85">
        <v>371.6174011</v>
      </c>
      <c r="W85">
        <v>15.542048449999999</v>
      </c>
      <c r="X85">
        <v>19.970878599999999</v>
      </c>
      <c r="Y85">
        <v>46.34218216</v>
      </c>
      <c r="Z85">
        <v>59.547756200000002</v>
      </c>
      <c r="AA85">
        <v>299.48019410000001</v>
      </c>
      <c r="AB85">
        <v>1500.6347659999999</v>
      </c>
      <c r="AC85">
        <v>0.108124092</v>
      </c>
      <c r="AD85">
        <v>100.2693787</v>
      </c>
      <c r="AE85">
        <v>4.8328857420000002</v>
      </c>
      <c r="AF85">
        <v>0.168611646</v>
      </c>
      <c r="AG85">
        <v>1</v>
      </c>
      <c r="AH85">
        <v>-0.21956524299999999</v>
      </c>
      <c r="AI85">
        <v>2.7373914720000001</v>
      </c>
      <c r="AJ85">
        <v>1</v>
      </c>
      <c r="AK85">
        <v>0</v>
      </c>
      <c r="AL85">
        <v>0.15999999600000001</v>
      </c>
      <c r="AM85">
        <v>111115</v>
      </c>
      <c r="AN85">
        <v>0.49913365700000001</v>
      </c>
      <c r="AO85">
        <v>2.2556249999999998E-3</v>
      </c>
      <c r="AP85">
        <v>298.1821827</v>
      </c>
      <c r="AQ85">
        <v>299.09248960000002</v>
      </c>
      <c r="AR85">
        <v>240.10155710000001</v>
      </c>
      <c r="AS85">
        <v>1.7897338810000001</v>
      </c>
      <c r="AT85">
        <v>3.1857835639999998</v>
      </c>
      <c r="AU85">
        <v>31.77224798</v>
      </c>
      <c r="AV85">
        <v>11.801369380000001</v>
      </c>
      <c r="AW85">
        <v>25.487336160000002</v>
      </c>
      <c r="AX85">
        <v>3.2732428950000001</v>
      </c>
      <c r="AY85">
        <v>0.18618758399999999</v>
      </c>
      <c r="AZ85">
        <v>2.0024675890000001</v>
      </c>
      <c r="BA85">
        <v>1.270775306</v>
      </c>
      <c r="BB85">
        <v>0.118602689</v>
      </c>
      <c r="BC85">
        <v>25.667811090000001</v>
      </c>
      <c r="BD85">
        <v>0.68884969200000001</v>
      </c>
      <c r="BE85">
        <v>66.869420559999995</v>
      </c>
      <c r="BF85">
        <v>359.25247280000002</v>
      </c>
      <c r="BG85">
        <v>2.4208839999999999E-2</v>
      </c>
      <c r="BH85" t="s">
        <v>1579</v>
      </c>
      <c r="BI85" t="s">
        <v>1579</v>
      </c>
      <c r="BJ85" t="s">
        <v>1579</v>
      </c>
      <c r="BK85" t="s">
        <v>1579</v>
      </c>
    </row>
    <row r="86" spans="1:63" x14ac:dyDescent="0.25">
      <c r="A86" t="s">
        <v>554</v>
      </c>
      <c r="B86" t="s">
        <v>1176</v>
      </c>
      <c r="C86">
        <v>140611</v>
      </c>
      <c r="D86" t="s">
        <v>1044</v>
      </c>
      <c r="E86" t="s">
        <v>1667</v>
      </c>
      <c r="F86">
        <v>12085.5</v>
      </c>
      <c r="G86">
        <v>0</v>
      </c>
      <c r="H86">
        <v>23.032851189999999</v>
      </c>
      <c r="I86">
        <v>0.102335546</v>
      </c>
      <c r="J86">
        <v>1336.7399350000001</v>
      </c>
      <c r="K86">
        <v>1.213035732</v>
      </c>
      <c r="L86">
        <v>1.2395434489999999</v>
      </c>
      <c r="M86">
        <v>25.152385710000001</v>
      </c>
      <c r="N86">
        <v>6</v>
      </c>
      <c r="O86">
        <v>1.420000017</v>
      </c>
      <c r="P86">
        <v>0</v>
      </c>
      <c r="Q86">
        <v>1.420000017</v>
      </c>
      <c r="R86">
        <v>24.685304639999998</v>
      </c>
      <c r="S86">
        <v>25.152385710000001</v>
      </c>
      <c r="T86">
        <v>25.035879139999999</v>
      </c>
      <c r="U86">
        <v>1800.549438</v>
      </c>
      <c r="V86">
        <v>1750.155518</v>
      </c>
      <c r="W86">
        <v>17.283332819999998</v>
      </c>
      <c r="X86">
        <v>19.66558075</v>
      </c>
      <c r="Y86">
        <v>55.45890808</v>
      </c>
      <c r="Z86">
        <v>63.103088380000003</v>
      </c>
      <c r="AA86">
        <v>299.51055910000002</v>
      </c>
      <c r="AB86">
        <v>1499.6956789999999</v>
      </c>
      <c r="AC86">
        <v>0.17920696699999999</v>
      </c>
      <c r="AD86">
        <v>100.1311264</v>
      </c>
      <c r="AE86">
        <v>-8.4722595209999998</v>
      </c>
      <c r="AF86">
        <v>0.20317280300000001</v>
      </c>
      <c r="AG86">
        <v>0.66666668699999998</v>
      </c>
      <c r="AH86">
        <v>-0.21956524299999999</v>
      </c>
      <c r="AI86">
        <v>2.7373914720000001</v>
      </c>
      <c r="AJ86">
        <v>1</v>
      </c>
      <c r="AK86">
        <v>0</v>
      </c>
      <c r="AL86">
        <v>0.15999999600000001</v>
      </c>
      <c r="AM86">
        <v>111115</v>
      </c>
      <c r="AN86">
        <v>0.49918426500000002</v>
      </c>
      <c r="AO86">
        <v>1.213036E-3</v>
      </c>
      <c r="AP86">
        <v>298.3023857</v>
      </c>
      <c r="AQ86">
        <v>297.83530459999997</v>
      </c>
      <c r="AR86">
        <v>239.95130320000001</v>
      </c>
      <c r="AS86">
        <v>2.145373888</v>
      </c>
      <c r="AT86">
        <v>3.208680201</v>
      </c>
      <c r="AU86">
        <v>32.044782840000003</v>
      </c>
      <c r="AV86">
        <v>12.37920209</v>
      </c>
      <c r="AW86">
        <v>24.918845180000002</v>
      </c>
      <c r="AX86">
        <v>3.1643255969999999</v>
      </c>
      <c r="AY86">
        <v>9.5456270999999995E-2</v>
      </c>
      <c r="AZ86">
        <v>1.969136752</v>
      </c>
      <c r="BA86">
        <v>1.1951888450000001</v>
      </c>
      <c r="BB86">
        <v>6.0242307000000002E-2</v>
      </c>
      <c r="BC86">
        <v>133.84927540000001</v>
      </c>
      <c r="BD86">
        <v>0.76378351600000005</v>
      </c>
      <c r="BE86">
        <v>63.009538300000003</v>
      </c>
      <c r="BF86">
        <v>1728.2580889999999</v>
      </c>
      <c r="BG86">
        <v>8.3974110000000005E-3</v>
      </c>
      <c r="BH86" t="s">
        <v>1579</v>
      </c>
      <c r="BI86" t="s">
        <v>1579</v>
      </c>
      <c r="BJ86" t="s">
        <v>1579</v>
      </c>
      <c r="BK86" t="s">
        <v>1579</v>
      </c>
    </row>
    <row r="87" spans="1:63" x14ac:dyDescent="0.25">
      <c r="A87" t="s">
        <v>554</v>
      </c>
      <c r="B87" t="s">
        <v>1176</v>
      </c>
      <c r="C87">
        <v>140611</v>
      </c>
      <c r="D87" t="s">
        <v>1044</v>
      </c>
      <c r="E87" t="s">
        <v>1667</v>
      </c>
      <c r="F87">
        <v>12199</v>
      </c>
      <c r="G87">
        <v>0</v>
      </c>
      <c r="H87">
        <v>3.9585020549999999</v>
      </c>
      <c r="I87">
        <v>4.7630351000000001E-2</v>
      </c>
      <c r="J87">
        <v>249.62556140000001</v>
      </c>
      <c r="K87">
        <v>0.65369701199999997</v>
      </c>
      <c r="L87">
        <v>1.384010639</v>
      </c>
      <c r="M87">
        <v>25.36275101</v>
      </c>
      <c r="N87">
        <v>6</v>
      </c>
      <c r="O87">
        <v>1.420000017</v>
      </c>
      <c r="P87">
        <v>0</v>
      </c>
      <c r="Q87">
        <v>1.420000017</v>
      </c>
      <c r="R87">
        <v>24.680517200000001</v>
      </c>
      <c r="S87">
        <v>25.36275101</v>
      </c>
      <c r="T87">
        <v>25.04029465</v>
      </c>
      <c r="U87">
        <v>402.13000490000002</v>
      </c>
      <c r="V87">
        <v>393.68487549999998</v>
      </c>
      <c r="W87">
        <v>17.34202385</v>
      </c>
      <c r="X87">
        <v>18.62710762</v>
      </c>
      <c r="Y87">
        <v>55.661174770000002</v>
      </c>
      <c r="Z87">
        <v>59.785797119999998</v>
      </c>
      <c r="AA87">
        <v>299.52313229999999</v>
      </c>
      <c r="AB87">
        <v>1500.081543</v>
      </c>
      <c r="AC87">
        <v>0.18420995800000001</v>
      </c>
      <c r="AD87">
        <v>100.1275558</v>
      </c>
      <c r="AE87">
        <v>3.4066772460000001</v>
      </c>
      <c r="AF87">
        <v>0.22545826399999999</v>
      </c>
      <c r="AG87">
        <v>0.66666668699999998</v>
      </c>
      <c r="AH87">
        <v>-0.21956524299999999</v>
      </c>
      <c r="AI87">
        <v>2.7373914720000001</v>
      </c>
      <c r="AJ87">
        <v>1</v>
      </c>
      <c r="AK87">
        <v>0</v>
      </c>
      <c r="AL87">
        <v>0.15999999600000001</v>
      </c>
      <c r="AM87">
        <v>111115</v>
      </c>
      <c r="AN87">
        <v>0.49920522099999998</v>
      </c>
      <c r="AO87">
        <v>6.5369699999999996E-4</v>
      </c>
      <c r="AP87">
        <v>298.51275099999998</v>
      </c>
      <c r="AQ87">
        <v>297.83051719999997</v>
      </c>
      <c r="AR87">
        <v>240.01304150000001</v>
      </c>
      <c r="AS87">
        <v>2.4084070299999998</v>
      </c>
      <c r="AT87">
        <v>3.2490973969999999</v>
      </c>
      <c r="AU87">
        <v>32.449582630000002</v>
      </c>
      <c r="AV87">
        <v>13.82247501</v>
      </c>
      <c r="AW87">
        <v>25.0216341</v>
      </c>
      <c r="AX87">
        <v>3.183781068</v>
      </c>
      <c r="AY87">
        <v>4.6084558999999997E-2</v>
      </c>
      <c r="AZ87">
        <v>1.865086759</v>
      </c>
      <c r="BA87">
        <v>1.3186943090000001</v>
      </c>
      <c r="BB87">
        <v>2.8937852E-2</v>
      </c>
      <c r="BC87">
        <v>24.994397339999999</v>
      </c>
      <c r="BD87">
        <v>0.63407455300000004</v>
      </c>
      <c r="BE87">
        <v>57.705528350000002</v>
      </c>
      <c r="BF87">
        <v>389.92151089999999</v>
      </c>
      <c r="BG87">
        <v>5.8582929999999997E-3</v>
      </c>
      <c r="BH87" t="s">
        <v>1579</v>
      </c>
      <c r="BI87" t="s">
        <v>1579</v>
      </c>
      <c r="BJ87" t="s">
        <v>1579</v>
      </c>
      <c r="BK87" t="s">
        <v>1579</v>
      </c>
    </row>
    <row r="88" spans="1:63" x14ac:dyDescent="0.25">
      <c r="A88" t="s">
        <v>554</v>
      </c>
      <c r="B88" t="s">
        <v>1176</v>
      </c>
      <c r="C88">
        <v>140611</v>
      </c>
      <c r="D88" t="s">
        <v>1045</v>
      </c>
      <c r="E88" t="s">
        <v>1665</v>
      </c>
      <c r="F88">
        <v>11690</v>
      </c>
      <c r="G88">
        <v>0</v>
      </c>
      <c r="H88">
        <v>28.45559519</v>
      </c>
      <c r="I88">
        <v>0.16286874800000001</v>
      </c>
      <c r="J88">
        <v>1403.223377</v>
      </c>
      <c r="K88">
        <v>1.5691419600000001</v>
      </c>
      <c r="L88">
        <v>1.048267778</v>
      </c>
      <c r="M88">
        <v>24.31237411</v>
      </c>
      <c r="N88">
        <v>6</v>
      </c>
      <c r="O88">
        <v>1.420000017</v>
      </c>
      <c r="P88">
        <v>0</v>
      </c>
      <c r="Q88">
        <v>1.420000017</v>
      </c>
      <c r="R88">
        <v>24.716274259999999</v>
      </c>
      <c r="S88">
        <v>24.31237411</v>
      </c>
      <c r="T88">
        <v>25.03872299</v>
      </c>
      <c r="U88">
        <v>1799.2617190000001</v>
      </c>
      <c r="V88">
        <v>1736.799438</v>
      </c>
      <c r="W88">
        <v>16.925859450000001</v>
      </c>
      <c r="X88">
        <v>20.006315229999998</v>
      </c>
      <c r="Y88">
        <v>54.21450806</v>
      </c>
      <c r="Z88">
        <v>64.081382750000003</v>
      </c>
      <c r="AA88">
        <v>299.51721190000001</v>
      </c>
      <c r="AB88">
        <v>1499.5108640000001</v>
      </c>
      <c r="AC88">
        <v>5.2058305999999999E-2</v>
      </c>
      <c r="AD88">
        <v>100.1368027</v>
      </c>
      <c r="AE88">
        <v>-11.270538330000001</v>
      </c>
      <c r="AF88">
        <v>0.19937527199999999</v>
      </c>
      <c r="AG88">
        <v>0.66666668699999998</v>
      </c>
      <c r="AH88">
        <v>-0.21956524299999999</v>
      </c>
      <c r="AI88">
        <v>2.7373914720000001</v>
      </c>
      <c r="AJ88">
        <v>1</v>
      </c>
      <c r="AK88">
        <v>0</v>
      </c>
      <c r="AL88">
        <v>0.15999999600000001</v>
      </c>
      <c r="AM88">
        <v>111115</v>
      </c>
      <c r="AN88">
        <v>0.49919535300000001</v>
      </c>
      <c r="AO88">
        <v>1.5691419999999999E-3</v>
      </c>
      <c r="AP88">
        <v>297.46237409999998</v>
      </c>
      <c r="AQ88">
        <v>297.86627429999999</v>
      </c>
      <c r="AR88">
        <v>239.92173289999999</v>
      </c>
      <c r="AS88">
        <v>2.0788901719999999</v>
      </c>
      <c r="AT88">
        <v>3.0516362180000001</v>
      </c>
      <c r="AU88">
        <v>30.47467202</v>
      </c>
      <c r="AV88">
        <v>10.468356780000001</v>
      </c>
      <c r="AW88">
        <v>24.51432419</v>
      </c>
      <c r="AX88">
        <v>3.0887648410000001</v>
      </c>
      <c r="AY88">
        <v>0.14611042299999999</v>
      </c>
      <c r="AZ88">
        <v>2.0033684410000001</v>
      </c>
      <c r="BA88">
        <v>1.0853964009999999</v>
      </c>
      <c r="BB88">
        <v>9.2690001999999994E-2</v>
      </c>
      <c r="BC88">
        <v>140.51430239999999</v>
      </c>
      <c r="BD88">
        <v>0.807936337</v>
      </c>
      <c r="BE88">
        <v>68.385564130000006</v>
      </c>
      <c r="BF88">
        <v>1709.746584</v>
      </c>
      <c r="BG88">
        <v>1.1381522999999999E-2</v>
      </c>
      <c r="BH88" t="s">
        <v>1579</v>
      </c>
      <c r="BI88" t="s">
        <v>1579</v>
      </c>
      <c r="BJ88" t="s">
        <v>1579</v>
      </c>
      <c r="BK88" t="s">
        <v>1579</v>
      </c>
    </row>
    <row r="89" spans="1:63" x14ac:dyDescent="0.25">
      <c r="A89" t="s">
        <v>554</v>
      </c>
      <c r="B89" t="s">
        <v>1176</v>
      </c>
      <c r="C89">
        <v>140611</v>
      </c>
      <c r="D89" t="s">
        <v>1045</v>
      </c>
      <c r="E89" t="s">
        <v>1665</v>
      </c>
      <c r="F89">
        <v>11797</v>
      </c>
      <c r="G89">
        <v>0</v>
      </c>
      <c r="H89">
        <v>7.9165551450000002</v>
      </c>
      <c r="I89">
        <v>0.11281274099999999</v>
      </c>
      <c r="J89">
        <v>258.41338330000002</v>
      </c>
      <c r="K89">
        <v>1.1661845770000001</v>
      </c>
      <c r="L89">
        <v>1.089622348</v>
      </c>
      <c r="M89">
        <v>24.200649259999999</v>
      </c>
      <c r="N89">
        <v>6</v>
      </c>
      <c r="O89">
        <v>1.420000017</v>
      </c>
      <c r="P89">
        <v>0</v>
      </c>
      <c r="Q89">
        <v>1.420000017</v>
      </c>
      <c r="R89">
        <v>24.66073227</v>
      </c>
      <c r="S89">
        <v>24.200649259999999</v>
      </c>
      <c r="T89">
        <v>25.039621350000001</v>
      </c>
      <c r="U89">
        <v>400.75949100000003</v>
      </c>
      <c r="V89">
        <v>384.00418089999999</v>
      </c>
      <c r="W89">
        <v>17.099447250000001</v>
      </c>
      <c r="X89">
        <v>19.390222550000001</v>
      </c>
      <c r="Y89">
        <v>54.951660160000003</v>
      </c>
      <c r="Z89">
        <v>62.313411709999997</v>
      </c>
      <c r="AA89">
        <v>299.52444459999998</v>
      </c>
      <c r="AB89">
        <v>1499.3005370000001</v>
      </c>
      <c r="AC89">
        <v>3.4037821000000003E-2</v>
      </c>
      <c r="AD89">
        <v>100.13507079999999</v>
      </c>
      <c r="AE89">
        <v>3.7435607910000002</v>
      </c>
      <c r="AF89">
        <v>0.21520435800000001</v>
      </c>
      <c r="AG89">
        <v>0.66666668699999998</v>
      </c>
      <c r="AH89">
        <v>-0.21956524299999999</v>
      </c>
      <c r="AI89">
        <v>2.7373914720000001</v>
      </c>
      <c r="AJ89">
        <v>1</v>
      </c>
      <c r="AK89">
        <v>0</v>
      </c>
      <c r="AL89">
        <v>0.15999999600000001</v>
      </c>
      <c r="AM89">
        <v>111115</v>
      </c>
      <c r="AN89">
        <v>0.49920740800000002</v>
      </c>
      <c r="AO89">
        <v>1.1661849999999999E-3</v>
      </c>
      <c r="AP89">
        <v>297.35064929999999</v>
      </c>
      <c r="AQ89">
        <v>297.81073229999998</v>
      </c>
      <c r="AR89">
        <v>239.8880806</v>
      </c>
      <c r="AS89">
        <v>2.2970832250000002</v>
      </c>
      <c r="AT89">
        <v>3.0312636560000001</v>
      </c>
      <c r="AU89">
        <v>30.27174827</v>
      </c>
      <c r="AV89">
        <v>10.881525720000001</v>
      </c>
      <c r="AW89">
        <v>24.430690769999998</v>
      </c>
      <c r="AX89">
        <v>3.0733411660000001</v>
      </c>
      <c r="AY89">
        <v>0.10450989099999999</v>
      </c>
      <c r="AZ89">
        <v>1.9416413079999999</v>
      </c>
      <c r="BA89">
        <v>1.131699859</v>
      </c>
      <c r="BB89">
        <v>6.6017128999999994E-2</v>
      </c>
      <c r="BC89">
        <v>25.876242430000001</v>
      </c>
      <c r="BD89">
        <v>0.672944192</v>
      </c>
      <c r="BE89">
        <v>65.851499399999994</v>
      </c>
      <c r="BF89">
        <v>376.4778786</v>
      </c>
      <c r="BG89">
        <v>1.3847215E-2</v>
      </c>
      <c r="BH89" t="s">
        <v>1579</v>
      </c>
      <c r="BI89" t="s">
        <v>1579</v>
      </c>
      <c r="BJ89" t="s">
        <v>1579</v>
      </c>
      <c r="BK89" t="s">
        <v>1579</v>
      </c>
    </row>
    <row r="90" spans="1:63" x14ac:dyDescent="0.25">
      <c r="A90" t="s">
        <v>554</v>
      </c>
      <c r="B90" t="s">
        <v>1176</v>
      </c>
      <c r="C90">
        <v>140611</v>
      </c>
      <c r="D90" t="s">
        <v>1046</v>
      </c>
      <c r="E90" t="s">
        <v>1666</v>
      </c>
      <c r="F90">
        <v>11364.5</v>
      </c>
      <c r="G90">
        <v>0</v>
      </c>
      <c r="H90">
        <v>34.054608420000001</v>
      </c>
      <c r="I90">
        <v>0.200592517</v>
      </c>
      <c r="J90">
        <v>1388.1480120000001</v>
      </c>
      <c r="K90">
        <v>2.2193216850000002</v>
      </c>
      <c r="L90">
        <v>1.2305004939999999</v>
      </c>
      <c r="M90">
        <v>25.658571240000001</v>
      </c>
      <c r="N90">
        <v>6</v>
      </c>
      <c r="O90">
        <v>1.420000017</v>
      </c>
      <c r="P90">
        <v>0</v>
      </c>
      <c r="Q90">
        <v>1.420000017</v>
      </c>
      <c r="R90">
        <v>25.07628441</v>
      </c>
      <c r="S90">
        <v>25.658571240000001</v>
      </c>
      <c r="T90">
        <v>25.022085189999999</v>
      </c>
      <c r="U90">
        <v>1799.3948969999999</v>
      </c>
      <c r="V90">
        <v>1723.508423</v>
      </c>
      <c r="W90">
        <v>16.378189089999999</v>
      </c>
      <c r="X90">
        <v>20.73210907</v>
      </c>
      <c r="Y90">
        <v>51.348846440000003</v>
      </c>
      <c r="Z90">
        <v>64.999244689999998</v>
      </c>
      <c r="AA90">
        <v>299.49707030000002</v>
      </c>
      <c r="AB90">
        <v>1499.165283</v>
      </c>
      <c r="AC90">
        <v>0.10712306200000001</v>
      </c>
      <c r="AD90">
        <v>100.1434402</v>
      </c>
      <c r="AE90">
        <v>-9.5471191409999996</v>
      </c>
      <c r="AF90">
        <v>0.19688999700000001</v>
      </c>
      <c r="AG90">
        <v>0.66666668699999998</v>
      </c>
      <c r="AH90">
        <v>-0.21956524299999999</v>
      </c>
      <c r="AI90">
        <v>2.7373914720000001</v>
      </c>
      <c r="AJ90">
        <v>1</v>
      </c>
      <c r="AK90">
        <v>0</v>
      </c>
      <c r="AL90">
        <v>0.15999999600000001</v>
      </c>
      <c r="AM90">
        <v>111115</v>
      </c>
      <c r="AN90">
        <v>0.499161784</v>
      </c>
      <c r="AO90">
        <v>2.2193220000000001E-3</v>
      </c>
      <c r="AP90">
        <v>298.80857120000002</v>
      </c>
      <c r="AQ90">
        <v>298.2262844</v>
      </c>
      <c r="AR90">
        <v>239.86644000000001</v>
      </c>
      <c r="AS90">
        <v>1.6017026430000001</v>
      </c>
      <c r="AT90">
        <v>3.3066852189999998</v>
      </c>
      <c r="AU90">
        <v>33.019488959999997</v>
      </c>
      <c r="AV90">
        <v>12.28737989</v>
      </c>
      <c r="AW90">
        <v>25.36742783</v>
      </c>
      <c r="AX90">
        <v>3.2500009790000002</v>
      </c>
      <c r="AY90">
        <v>0.17576372300000001</v>
      </c>
      <c r="AZ90">
        <v>2.0761847260000001</v>
      </c>
      <c r="BA90">
        <v>1.1738162539999999</v>
      </c>
      <c r="BB90">
        <v>0.111842336</v>
      </c>
      <c r="BC90">
        <v>139.01391749999999</v>
      </c>
      <c r="BD90">
        <v>0.80541991800000001</v>
      </c>
      <c r="BE90">
        <v>66.493028179999996</v>
      </c>
      <c r="BF90">
        <v>1691.1325629999999</v>
      </c>
      <c r="BG90">
        <v>1.3389808E-2</v>
      </c>
      <c r="BH90" t="s">
        <v>1579</v>
      </c>
      <c r="BI90" t="s">
        <v>1579</v>
      </c>
      <c r="BJ90" t="s">
        <v>1579</v>
      </c>
      <c r="BK90" t="s">
        <v>1579</v>
      </c>
    </row>
    <row r="91" spans="1:63" x14ac:dyDescent="0.25">
      <c r="A91" t="s">
        <v>554</v>
      </c>
      <c r="B91" t="s">
        <v>1176</v>
      </c>
      <c r="C91">
        <v>140611</v>
      </c>
      <c r="D91" t="s">
        <v>1046</v>
      </c>
      <c r="E91" t="s">
        <v>1666</v>
      </c>
      <c r="F91">
        <v>11478.5</v>
      </c>
      <c r="G91">
        <v>0</v>
      </c>
      <c r="H91">
        <v>12.177359940000001</v>
      </c>
      <c r="I91">
        <v>0.16836810599999999</v>
      </c>
      <c r="J91">
        <v>240.09008410000001</v>
      </c>
      <c r="K91">
        <v>1.861916771</v>
      </c>
      <c r="L91">
        <v>1.2061532619999999</v>
      </c>
      <c r="M91">
        <v>25.304399490000002</v>
      </c>
      <c r="N91">
        <v>6</v>
      </c>
      <c r="O91">
        <v>1.420000017</v>
      </c>
      <c r="P91">
        <v>0</v>
      </c>
      <c r="Q91">
        <v>1.420000017</v>
      </c>
      <c r="R91">
        <v>24.833484649999999</v>
      </c>
      <c r="S91">
        <v>25.304399490000002</v>
      </c>
      <c r="T91">
        <v>25.04116058</v>
      </c>
      <c r="U91">
        <v>399.32821660000002</v>
      </c>
      <c r="V91">
        <v>373.53982539999998</v>
      </c>
      <c r="W91">
        <v>16.633638380000001</v>
      </c>
      <c r="X91">
        <v>20.287969589999999</v>
      </c>
      <c r="Y91">
        <v>52.909896850000003</v>
      </c>
      <c r="Z91">
        <v>64.533950809999993</v>
      </c>
      <c r="AA91">
        <v>299.50360110000003</v>
      </c>
      <c r="AB91">
        <v>1499.9604489999999</v>
      </c>
      <c r="AC91">
        <v>0.131146386</v>
      </c>
      <c r="AD91">
        <v>100.14254</v>
      </c>
      <c r="AE91">
        <v>4.3809509279999999</v>
      </c>
      <c r="AF91">
        <v>0.202875257</v>
      </c>
      <c r="AG91">
        <v>0.66666668699999998</v>
      </c>
      <c r="AH91">
        <v>-0.21956524299999999</v>
      </c>
      <c r="AI91">
        <v>2.7373914720000001</v>
      </c>
      <c r="AJ91">
        <v>1</v>
      </c>
      <c r="AK91">
        <v>0</v>
      </c>
      <c r="AL91">
        <v>0.15999999600000001</v>
      </c>
      <c r="AM91">
        <v>111115</v>
      </c>
      <c r="AN91">
        <v>0.49917266799999999</v>
      </c>
      <c r="AO91">
        <v>1.861917E-3</v>
      </c>
      <c r="AP91">
        <v>298.45439950000002</v>
      </c>
      <c r="AQ91">
        <v>297.9834846</v>
      </c>
      <c r="AR91">
        <v>239.99366649999999</v>
      </c>
      <c r="AS91">
        <v>1.805945168</v>
      </c>
      <c r="AT91">
        <v>3.2378420669999999</v>
      </c>
      <c r="AU91">
        <v>32.332334170000003</v>
      </c>
      <c r="AV91">
        <v>12.04436458</v>
      </c>
      <c r="AW91">
        <v>25.068942069999999</v>
      </c>
      <c r="AX91">
        <v>3.192770398</v>
      </c>
      <c r="AY91">
        <v>0.150520971</v>
      </c>
      <c r="AZ91">
        <v>2.031688806</v>
      </c>
      <c r="BA91">
        <v>1.1610815919999999</v>
      </c>
      <c r="BB91">
        <v>9.5531273999999999E-2</v>
      </c>
      <c r="BC91">
        <v>24.04323085</v>
      </c>
      <c r="BD91">
        <v>0.64274293599999999</v>
      </c>
      <c r="BE91">
        <v>65.797064660000004</v>
      </c>
      <c r="BF91">
        <v>361.96275800000001</v>
      </c>
      <c r="BG91">
        <v>2.2135828E-2</v>
      </c>
      <c r="BH91" t="s">
        <v>1579</v>
      </c>
      <c r="BI91" t="s">
        <v>1579</v>
      </c>
      <c r="BJ91" t="s">
        <v>1579</v>
      </c>
      <c r="BK91" t="s">
        <v>1579</v>
      </c>
    </row>
    <row r="92" spans="1:63" x14ac:dyDescent="0.25">
      <c r="A92" t="s">
        <v>554</v>
      </c>
      <c r="B92" t="s">
        <v>1176</v>
      </c>
      <c r="C92">
        <v>140611</v>
      </c>
      <c r="D92" t="s">
        <v>1022</v>
      </c>
      <c r="E92" t="s">
        <v>1673</v>
      </c>
      <c r="F92">
        <v>15791.5</v>
      </c>
      <c r="G92">
        <v>0</v>
      </c>
      <c r="H92">
        <v>18.134190289999999</v>
      </c>
      <c r="I92">
        <v>0.159101469</v>
      </c>
      <c r="J92">
        <v>1523.703203</v>
      </c>
      <c r="K92">
        <v>1.850035944</v>
      </c>
      <c r="L92">
        <v>1.262170215</v>
      </c>
      <c r="M92">
        <v>24.683584209999999</v>
      </c>
      <c r="N92">
        <v>6</v>
      </c>
      <c r="O92">
        <v>1.420000017</v>
      </c>
      <c r="P92">
        <v>0</v>
      </c>
      <c r="Q92">
        <v>1.420000017</v>
      </c>
      <c r="R92">
        <v>26.338047029999998</v>
      </c>
      <c r="S92">
        <v>24.683584209999999</v>
      </c>
      <c r="T92">
        <v>27.985719679999999</v>
      </c>
      <c r="U92">
        <v>1799.8448490000001</v>
      </c>
      <c r="V92">
        <v>1757.0113530000001</v>
      </c>
      <c r="W92">
        <v>14.925111770000001</v>
      </c>
      <c r="X92">
        <v>18.561941149999999</v>
      </c>
      <c r="Y92">
        <v>43.399936680000003</v>
      </c>
      <c r="Z92">
        <v>53.975280759999997</v>
      </c>
      <c r="AA92">
        <v>299.55142210000002</v>
      </c>
      <c r="AB92">
        <v>1500.158813</v>
      </c>
      <c r="AC92">
        <v>0.13415384299999999</v>
      </c>
      <c r="AD92">
        <v>100.0981903</v>
      </c>
      <c r="AE92">
        <v>-19.13006592</v>
      </c>
      <c r="AF92">
        <v>0.15591824100000001</v>
      </c>
      <c r="AG92">
        <v>0.66666668699999998</v>
      </c>
      <c r="AH92">
        <v>-0.21956524299999999</v>
      </c>
      <c r="AI92">
        <v>2.7373914720000001</v>
      </c>
      <c r="AJ92">
        <v>1</v>
      </c>
      <c r="AK92">
        <v>0</v>
      </c>
      <c r="AL92">
        <v>0.15999999600000001</v>
      </c>
      <c r="AM92">
        <v>111115</v>
      </c>
      <c r="AN92">
        <v>0.49925237</v>
      </c>
      <c r="AO92">
        <v>1.850036E-3</v>
      </c>
      <c r="AP92">
        <v>297.83358420000002</v>
      </c>
      <c r="AQ92">
        <v>299.48804699999999</v>
      </c>
      <c r="AR92">
        <v>240.02540479999999</v>
      </c>
      <c r="AS92">
        <v>2.1029545650000001</v>
      </c>
      <c r="AT92">
        <v>3.1201869320000002</v>
      </c>
      <c r="AU92">
        <v>31.171262160000001</v>
      </c>
      <c r="AV92">
        <v>12.609321019999999</v>
      </c>
      <c r="AW92">
        <v>25.510815619999999</v>
      </c>
      <c r="AX92">
        <v>3.2778108970000002</v>
      </c>
      <c r="AY92">
        <v>0.14307129099999999</v>
      </c>
      <c r="AZ92">
        <v>1.8580167169999999</v>
      </c>
      <c r="BA92">
        <v>1.4197941789999999</v>
      </c>
      <c r="BB92">
        <v>9.0733694000000004E-2</v>
      </c>
      <c r="BC92">
        <v>152.5199332</v>
      </c>
      <c r="BD92">
        <v>0.86721306600000003</v>
      </c>
      <c r="BE92">
        <v>62.696327490000002</v>
      </c>
      <c r="BF92">
        <v>1739.771101</v>
      </c>
      <c r="BG92">
        <v>6.5350390000000003E-3</v>
      </c>
      <c r="BH92" t="s">
        <v>1579</v>
      </c>
      <c r="BI92" t="s">
        <v>1579</v>
      </c>
      <c r="BJ92" t="s">
        <v>1579</v>
      </c>
      <c r="BK92" t="s">
        <v>1579</v>
      </c>
    </row>
    <row r="93" spans="1:63" x14ac:dyDescent="0.25">
      <c r="A93" t="s">
        <v>554</v>
      </c>
      <c r="B93" t="s">
        <v>1176</v>
      </c>
      <c r="C93">
        <v>140611</v>
      </c>
      <c r="D93" t="s">
        <v>1022</v>
      </c>
      <c r="E93" t="s">
        <v>1673</v>
      </c>
      <c r="F93">
        <v>15924</v>
      </c>
      <c r="G93">
        <v>0</v>
      </c>
      <c r="H93">
        <v>8.0597282329999995</v>
      </c>
      <c r="I93">
        <v>0.15948231600000001</v>
      </c>
      <c r="J93">
        <v>285.74055709999999</v>
      </c>
      <c r="K93">
        <v>1.9310418469999999</v>
      </c>
      <c r="L93">
        <v>1.313856221</v>
      </c>
      <c r="M93">
        <v>25.102039340000001</v>
      </c>
      <c r="N93">
        <v>6</v>
      </c>
      <c r="O93">
        <v>1.420000017</v>
      </c>
      <c r="P93">
        <v>0</v>
      </c>
      <c r="Q93">
        <v>1.420000017</v>
      </c>
      <c r="R93">
        <v>26.495172499999999</v>
      </c>
      <c r="S93">
        <v>25.102039340000001</v>
      </c>
      <c r="T93">
        <v>27.983125690000001</v>
      </c>
      <c r="U93">
        <v>399.08081049999998</v>
      </c>
      <c r="V93">
        <v>381.45977779999998</v>
      </c>
      <c r="W93">
        <v>15.0387249</v>
      </c>
      <c r="X93">
        <v>18.83417511</v>
      </c>
      <c r="Y93">
        <v>43.325698850000002</v>
      </c>
      <c r="Z93">
        <v>54.260173799999997</v>
      </c>
      <c r="AA93">
        <v>299.51739500000002</v>
      </c>
      <c r="AB93">
        <v>1499.132568</v>
      </c>
      <c r="AC93">
        <v>0.108122833</v>
      </c>
      <c r="AD93">
        <v>100.0955124</v>
      </c>
      <c r="AE93">
        <v>1.8566589360000001</v>
      </c>
      <c r="AF93">
        <v>0.159696698</v>
      </c>
      <c r="AG93">
        <v>0.66666668699999998</v>
      </c>
      <c r="AH93">
        <v>-0.21956524299999999</v>
      </c>
      <c r="AI93">
        <v>2.7373914720000001</v>
      </c>
      <c r="AJ93">
        <v>1</v>
      </c>
      <c r="AK93">
        <v>0</v>
      </c>
      <c r="AL93">
        <v>0.15999999600000001</v>
      </c>
      <c r="AM93">
        <v>111115</v>
      </c>
      <c r="AN93">
        <v>0.49919565799999999</v>
      </c>
      <c r="AO93">
        <v>1.931042E-3</v>
      </c>
      <c r="AP93">
        <v>298.25203929999998</v>
      </c>
      <c r="AQ93">
        <v>299.6451725</v>
      </c>
      <c r="AR93">
        <v>239.86120560000001</v>
      </c>
      <c r="AS93">
        <v>2.0225075709999998</v>
      </c>
      <c r="AT93">
        <v>3.1990726289999998</v>
      </c>
      <c r="AU93">
        <v>31.96020034</v>
      </c>
      <c r="AV93">
        <v>13.12602523</v>
      </c>
      <c r="AW93">
        <v>25.79860592</v>
      </c>
      <c r="AX93">
        <v>3.3342555489999999</v>
      </c>
      <c r="AY93">
        <v>0.14337918599999999</v>
      </c>
      <c r="AZ93">
        <v>1.885216408</v>
      </c>
      <c r="BA93">
        <v>1.4490391410000001</v>
      </c>
      <c r="BB93">
        <v>9.0931832000000004E-2</v>
      </c>
      <c r="BC93">
        <v>28.60134747</v>
      </c>
      <c r="BD93">
        <v>0.74907126199999996</v>
      </c>
      <c r="BE93">
        <v>62.11479353</v>
      </c>
      <c r="BF93">
        <v>373.79736020000001</v>
      </c>
      <c r="BG93">
        <v>1.3393041E-2</v>
      </c>
      <c r="BH93" t="s">
        <v>1579</v>
      </c>
      <c r="BI93" t="s">
        <v>1579</v>
      </c>
      <c r="BJ93" t="s">
        <v>1579</v>
      </c>
      <c r="BK93" t="s">
        <v>1579</v>
      </c>
    </row>
    <row r="94" spans="1:63" x14ac:dyDescent="0.25">
      <c r="A94" t="s">
        <v>554</v>
      </c>
      <c r="B94" t="s">
        <v>1176</v>
      </c>
      <c r="C94">
        <v>140611</v>
      </c>
      <c r="D94" t="s">
        <v>1021</v>
      </c>
      <c r="E94" t="s">
        <v>1671</v>
      </c>
      <c r="F94">
        <v>16151.5</v>
      </c>
      <c r="G94">
        <v>0</v>
      </c>
      <c r="H94">
        <v>16.268783630000001</v>
      </c>
      <c r="I94">
        <v>0.15430518700000001</v>
      </c>
      <c r="J94">
        <v>1540.8613969999999</v>
      </c>
      <c r="K94">
        <v>1.9495641969999999</v>
      </c>
      <c r="L94">
        <v>1.3661785420000001</v>
      </c>
      <c r="M94">
        <v>25.30692101</v>
      </c>
      <c r="N94">
        <v>6</v>
      </c>
      <c r="O94">
        <v>1.420000017</v>
      </c>
      <c r="P94">
        <v>0</v>
      </c>
      <c r="Q94">
        <v>1.420000017</v>
      </c>
      <c r="R94">
        <v>26.626995090000001</v>
      </c>
      <c r="S94">
        <v>25.30692101</v>
      </c>
      <c r="T94">
        <v>27.984209060000001</v>
      </c>
      <c r="U94">
        <v>1801.199341</v>
      </c>
      <c r="V94">
        <v>1761.736572</v>
      </c>
      <c r="W94">
        <v>14.87343025</v>
      </c>
      <c r="X94">
        <v>18.705059049999999</v>
      </c>
      <c r="Y94">
        <v>42.514690399999999</v>
      </c>
      <c r="Z94">
        <v>53.467136379999999</v>
      </c>
      <c r="AA94">
        <v>299.57455440000001</v>
      </c>
      <c r="AB94">
        <v>1499.887573</v>
      </c>
      <c r="AC94">
        <v>3.6041386000000002E-2</v>
      </c>
      <c r="AD94">
        <v>100.0878525</v>
      </c>
      <c r="AE94">
        <v>-16.670318600000002</v>
      </c>
      <c r="AF94">
        <v>0.17460262800000001</v>
      </c>
      <c r="AG94">
        <v>0.66666668699999998</v>
      </c>
      <c r="AH94">
        <v>-0.21956524299999999</v>
      </c>
      <c r="AI94">
        <v>2.7373914720000001</v>
      </c>
      <c r="AJ94">
        <v>1</v>
      </c>
      <c r="AK94">
        <v>0</v>
      </c>
      <c r="AL94">
        <v>0.15999999600000001</v>
      </c>
      <c r="AM94">
        <v>111115</v>
      </c>
      <c r="AN94">
        <v>0.49929092400000002</v>
      </c>
      <c r="AO94">
        <v>1.949564E-3</v>
      </c>
      <c r="AP94">
        <v>298.45692100000002</v>
      </c>
      <c r="AQ94">
        <v>299.77699510000002</v>
      </c>
      <c r="AR94">
        <v>239.98200639999999</v>
      </c>
      <c r="AS94">
        <v>2.0040437089999998</v>
      </c>
      <c r="AT94">
        <v>3.2383277330000002</v>
      </c>
      <c r="AU94">
        <v>32.354852790000002</v>
      </c>
      <c r="AV94">
        <v>13.64979374</v>
      </c>
      <c r="AW94">
        <v>25.966958049999999</v>
      </c>
      <c r="AX94">
        <v>3.3676667149999999</v>
      </c>
      <c r="AY94">
        <v>0.139180998</v>
      </c>
      <c r="AZ94">
        <v>1.8721491910000001</v>
      </c>
      <c r="BA94">
        <v>1.495517524</v>
      </c>
      <c r="BB94">
        <v>8.8231269000000001E-2</v>
      </c>
      <c r="BC94">
        <v>154.22150819999999</v>
      </c>
      <c r="BD94">
        <v>0.87462644599999995</v>
      </c>
      <c r="BE94">
        <v>60.95031041</v>
      </c>
      <c r="BF94">
        <v>1746.269771</v>
      </c>
      <c r="BG94">
        <v>5.6783170000000004E-3</v>
      </c>
      <c r="BH94" t="s">
        <v>1579</v>
      </c>
      <c r="BI94" t="s">
        <v>1579</v>
      </c>
      <c r="BJ94" t="s">
        <v>1579</v>
      </c>
      <c r="BK94" t="s">
        <v>1579</v>
      </c>
    </row>
    <row r="95" spans="1:63" x14ac:dyDescent="0.25">
      <c r="A95" t="s">
        <v>554</v>
      </c>
      <c r="B95" t="s">
        <v>1176</v>
      </c>
      <c r="C95">
        <v>140611</v>
      </c>
      <c r="D95" t="s">
        <v>1021</v>
      </c>
      <c r="E95" t="s">
        <v>1671</v>
      </c>
      <c r="F95">
        <v>16281.5</v>
      </c>
      <c r="G95">
        <v>0</v>
      </c>
      <c r="H95">
        <v>7.6376817060000004</v>
      </c>
      <c r="I95">
        <v>0.15539371900000001</v>
      </c>
      <c r="J95">
        <v>289.18199329999999</v>
      </c>
      <c r="K95">
        <v>1.9771204870000001</v>
      </c>
      <c r="L95">
        <v>1.376564605</v>
      </c>
      <c r="M95">
        <v>25.384571080000001</v>
      </c>
      <c r="N95">
        <v>6</v>
      </c>
      <c r="O95">
        <v>1.420000017</v>
      </c>
      <c r="P95">
        <v>0</v>
      </c>
      <c r="Q95">
        <v>1.420000017</v>
      </c>
      <c r="R95">
        <v>26.65222168</v>
      </c>
      <c r="S95">
        <v>25.384571080000001</v>
      </c>
      <c r="T95">
        <v>27.985252379999999</v>
      </c>
      <c r="U95">
        <v>399.48632809999998</v>
      </c>
      <c r="V95">
        <v>382.6708984</v>
      </c>
      <c r="W95">
        <v>14.865146640000001</v>
      </c>
      <c r="X95">
        <v>18.751455310000001</v>
      </c>
      <c r="Y95">
        <v>42.426971440000003</v>
      </c>
      <c r="Z95">
        <v>53.51897812</v>
      </c>
      <c r="AA95">
        <v>299.5202026</v>
      </c>
      <c r="AB95">
        <v>1498.614014</v>
      </c>
      <c r="AC95">
        <v>5.6064002000000002E-2</v>
      </c>
      <c r="AD95">
        <v>100.08558650000001</v>
      </c>
      <c r="AE95">
        <v>2.0899047849999999</v>
      </c>
      <c r="AF95">
        <v>0.17052662399999999</v>
      </c>
      <c r="AG95">
        <v>0.66666668699999998</v>
      </c>
      <c r="AH95">
        <v>-0.21956524299999999</v>
      </c>
      <c r="AI95">
        <v>2.7373914720000001</v>
      </c>
      <c r="AJ95">
        <v>1</v>
      </c>
      <c r="AK95">
        <v>0</v>
      </c>
      <c r="AL95">
        <v>0.15999999600000001</v>
      </c>
      <c r="AM95">
        <v>111115</v>
      </c>
      <c r="AN95">
        <v>0.49920033800000002</v>
      </c>
      <c r="AO95">
        <v>1.9771200000000002E-3</v>
      </c>
      <c r="AP95">
        <v>298.53457109999999</v>
      </c>
      <c r="AQ95">
        <v>299.80222170000002</v>
      </c>
      <c r="AR95">
        <v>239.7782368</v>
      </c>
      <c r="AS95">
        <v>1.9799598300000001</v>
      </c>
      <c r="AT95">
        <v>3.253315008</v>
      </c>
      <c r="AU95">
        <v>32.505329889999999</v>
      </c>
      <c r="AV95">
        <v>13.75387458</v>
      </c>
      <c r="AW95">
        <v>26.018396379999999</v>
      </c>
      <c r="AX95">
        <v>3.377933316</v>
      </c>
      <c r="AY95">
        <v>0.140065991</v>
      </c>
      <c r="AZ95">
        <v>1.876750403</v>
      </c>
      <c r="BA95">
        <v>1.5011829130000001</v>
      </c>
      <c r="BB95">
        <v>8.8800364000000007E-2</v>
      </c>
      <c r="BC95">
        <v>28.942949420000001</v>
      </c>
      <c r="BD95">
        <v>0.75569371600000002</v>
      </c>
      <c r="BE95">
        <v>60.857812170000003</v>
      </c>
      <c r="BF95">
        <v>375.4097223</v>
      </c>
      <c r="BG95">
        <v>1.2381474999999999E-2</v>
      </c>
      <c r="BH95" t="s">
        <v>1579</v>
      </c>
      <c r="BI95" t="s">
        <v>1579</v>
      </c>
      <c r="BJ95" t="s">
        <v>1579</v>
      </c>
      <c r="BK95" t="s">
        <v>1579</v>
      </c>
    </row>
    <row r="96" spans="1:63" x14ac:dyDescent="0.25">
      <c r="A96" t="s">
        <v>554</v>
      </c>
      <c r="B96" t="s">
        <v>1176</v>
      </c>
      <c r="C96">
        <v>140611</v>
      </c>
      <c r="D96" t="s">
        <v>1020</v>
      </c>
      <c r="E96" t="s">
        <v>1672</v>
      </c>
      <c r="F96">
        <v>16615</v>
      </c>
      <c r="G96">
        <v>0</v>
      </c>
      <c r="H96">
        <v>17.786287519999998</v>
      </c>
      <c r="I96">
        <v>0.17766053100000001</v>
      </c>
      <c r="J96">
        <v>1545.88543</v>
      </c>
      <c r="K96">
        <v>2.0770613500000001</v>
      </c>
      <c r="L96">
        <v>1.2835866869999999</v>
      </c>
      <c r="M96">
        <v>24.78417206</v>
      </c>
      <c r="N96">
        <v>6</v>
      </c>
      <c r="O96">
        <v>1.420000017</v>
      </c>
      <c r="P96">
        <v>0</v>
      </c>
      <c r="Q96">
        <v>1.420000017</v>
      </c>
      <c r="R96">
        <v>25.80376244</v>
      </c>
      <c r="S96">
        <v>24.78417206</v>
      </c>
      <c r="T96">
        <v>27.009565349999999</v>
      </c>
      <c r="U96">
        <v>1800.3660890000001</v>
      </c>
      <c r="V96">
        <v>1757.4332280000001</v>
      </c>
      <c r="W96">
        <v>14.4565506</v>
      </c>
      <c r="X96">
        <v>18.539335250000001</v>
      </c>
      <c r="Y96">
        <v>43.37883377</v>
      </c>
      <c r="Z96">
        <v>55.629779820000003</v>
      </c>
      <c r="AA96">
        <v>299.58288570000002</v>
      </c>
      <c r="AB96">
        <v>1499.041138</v>
      </c>
      <c r="AC96">
        <v>1.3015067999999999E-2</v>
      </c>
      <c r="AD96">
        <v>100.0794144</v>
      </c>
      <c r="AE96">
        <v>-15.93328857</v>
      </c>
      <c r="AF96">
        <v>0.17614758</v>
      </c>
      <c r="AG96">
        <v>1</v>
      </c>
      <c r="AH96">
        <v>-0.21956524299999999</v>
      </c>
      <c r="AI96">
        <v>2.7373914720000001</v>
      </c>
      <c r="AJ96">
        <v>1</v>
      </c>
      <c r="AK96">
        <v>0</v>
      </c>
      <c r="AL96">
        <v>0.15999999600000001</v>
      </c>
      <c r="AM96">
        <v>111115</v>
      </c>
      <c r="AN96">
        <v>0.49930480999999999</v>
      </c>
      <c r="AO96">
        <v>2.0770609999999998E-3</v>
      </c>
      <c r="AP96">
        <v>297.93417210000001</v>
      </c>
      <c r="AQ96">
        <v>298.95376240000002</v>
      </c>
      <c r="AR96">
        <v>239.84657670000001</v>
      </c>
      <c r="AS96">
        <v>1.895229958</v>
      </c>
      <c r="AT96">
        <v>3.1389925010000002</v>
      </c>
      <c r="AU96">
        <v>31.36501668</v>
      </c>
      <c r="AV96">
        <v>12.825681429999999</v>
      </c>
      <c r="AW96">
        <v>25.293967250000001</v>
      </c>
      <c r="AX96">
        <v>3.235833403</v>
      </c>
      <c r="AY96">
        <v>0.157904604</v>
      </c>
      <c r="AZ96">
        <v>1.8554058149999999</v>
      </c>
      <c r="BA96">
        <v>1.3804275880000001</v>
      </c>
      <c r="BB96">
        <v>0.10029357699999999</v>
      </c>
      <c r="BC96">
        <v>154.7113085</v>
      </c>
      <c r="BD96">
        <v>0.87962683600000002</v>
      </c>
      <c r="BE96">
        <v>62.725412419999998</v>
      </c>
      <c r="BF96">
        <v>1740.523729</v>
      </c>
      <c r="BG96">
        <v>6.4098649999999998E-3</v>
      </c>
      <c r="BH96" t="s">
        <v>1579</v>
      </c>
      <c r="BI96" t="s">
        <v>1579</v>
      </c>
      <c r="BJ96" t="s">
        <v>1579</v>
      </c>
      <c r="BK96" t="s">
        <v>1579</v>
      </c>
    </row>
    <row r="97" spans="1:63" x14ac:dyDescent="0.25">
      <c r="A97" t="s">
        <v>554</v>
      </c>
      <c r="B97" t="s">
        <v>1176</v>
      </c>
      <c r="C97">
        <v>140611</v>
      </c>
      <c r="D97" t="s">
        <v>1020</v>
      </c>
      <c r="E97" t="s">
        <v>1672</v>
      </c>
      <c r="F97">
        <v>16761.5</v>
      </c>
      <c r="G97">
        <v>0</v>
      </c>
      <c r="H97">
        <v>8.2612866020000002</v>
      </c>
      <c r="I97">
        <v>0.17744668499999999</v>
      </c>
      <c r="J97">
        <v>292.04478619999998</v>
      </c>
      <c r="K97">
        <v>2.0758153109999999</v>
      </c>
      <c r="L97">
        <v>1.2842267169999999</v>
      </c>
      <c r="M97">
        <v>24.76096725</v>
      </c>
      <c r="N97">
        <v>6</v>
      </c>
      <c r="O97">
        <v>1.420000017</v>
      </c>
      <c r="P97">
        <v>0</v>
      </c>
      <c r="Q97">
        <v>1.420000017</v>
      </c>
      <c r="R97">
        <v>25.793951029999999</v>
      </c>
      <c r="S97">
        <v>24.76096725</v>
      </c>
      <c r="T97">
        <v>27.010683060000002</v>
      </c>
      <c r="U97">
        <v>399.61785889999999</v>
      </c>
      <c r="V97">
        <v>381.48321529999998</v>
      </c>
      <c r="W97">
        <v>14.408625600000001</v>
      </c>
      <c r="X97">
        <v>18.489860530000001</v>
      </c>
      <c r="Y97">
        <v>43.259338380000003</v>
      </c>
      <c r="Z97">
        <v>55.512523649999999</v>
      </c>
      <c r="AA97">
        <v>299.53195190000002</v>
      </c>
      <c r="AB97">
        <v>1499.3594969999999</v>
      </c>
      <c r="AC97">
        <v>5.7065889000000002E-2</v>
      </c>
      <c r="AD97">
        <v>100.07748410000001</v>
      </c>
      <c r="AE97">
        <v>2.1194152829999999</v>
      </c>
      <c r="AF97">
        <v>0.17540752900000001</v>
      </c>
      <c r="AG97">
        <v>1</v>
      </c>
      <c r="AH97">
        <v>-0.21956524299999999</v>
      </c>
      <c r="AI97">
        <v>2.7373914720000001</v>
      </c>
      <c r="AJ97">
        <v>1</v>
      </c>
      <c r="AK97">
        <v>0</v>
      </c>
      <c r="AL97">
        <v>0.15999999600000001</v>
      </c>
      <c r="AM97">
        <v>111115</v>
      </c>
      <c r="AN97">
        <v>0.49921991999999998</v>
      </c>
      <c r="AO97">
        <v>2.075815E-3</v>
      </c>
      <c r="AP97">
        <v>297.91096729999998</v>
      </c>
      <c r="AQ97">
        <v>298.94395100000003</v>
      </c>
      <c r="AR97">
        <v>239.89751419999999</v>
      </c>
      <c r="AS97">
        <v>1.8983395249999999</v>
      </c>
      <c r="AT97">
        <v>3.134645441</v>
      </c>
      <c r="AU97">
        <v>31.32218469</v>
      </c>
      <c r="AV97">
        <v>12.83232415</v>
      </c>
      <c r="AW97">
        <v>25.277459140000001</v>
      </c>
      <c r="AX97">
        <v>3.2326570929999998</v>
      </c>
      <c r="AY97">
        <v>0.157735651</v>
      </c>
      <c r="AZ97">
        <v>1.8504187240000001</v>
      </c>
      <c r="BA97">
        <v>1.382238369</v>
      </c>
      <c r="BB97">
        <v>0.100184524</v>
      </c>
      <c r="BC97">
        <v>29.227107459999999</v>
      </c>
      <c r="BD97">
        <v>0.765550815</v>
      </c>
      <c r="BE97">
        <v>62.651877550000002</v>
      </c>
      <c r="BF97">
        <v>373.62917529999999</v>
      </c>
      <c r="BG97">
        <v>1.385291E-2</v>
      </c>
      <c r="BH97" t="s">
        <v>1579</v>
      </c>
      <c r="BI97" t="s">
        <v>1579</v>
      </c>
      <c r="BJ97" t="s">
        <v>1579</v>
      </c>
      <c r="BK97" t="s">
        <v>1579</v>
      </c>
    </row>
    <row r="98" spans="1:63" x14ac:dyDescent="0.25">
      <c r="A98" t="s">
        <v>554</v>
      </c>
      <c r="B98" t="s">
        <v>1176</v>
      </c>
      <c r="C98">
        <v>140611</v>
      </c>
      <c r="D98" t="s">
        <v>1023</v>
      </c>
      <c r="E98" t="s">
        <v>1661</v>
      </c>
      <c r="F98">
        <v>17690.5</v>
      </c>
      <c r="G98">
        <v>0</v>
      </c>
      <c r="H98">
        <v>22.250380679999999</v>
      </c>
      <c r="I98">
        <v>0.25332912099999999</v>
      </c>
      <c r="J98">
        <v>1554.652619</v>
      </c>
      <c r="K98">
        <v>2.5072563099999998</v>
      </c>
      <c r="L98">
        <v>1.1372096519999999</v>
      </c>
      <c r="M98">
        <v>24.829114910000001</v>
      </c>
      <c r="N98">
        <v>6</v>
      </c>
      <c r="O98">
        <v>1.420000017</v>
      </c>
      <c r="P98">
        <v>0</v>
      </c>
      <c r="Q98">
        <v>1.420000017</v>
      </c>
      <c r="R98">
        <v>25.91197777</v>
      </c>
      <c r="S98">
        <v>24.829114910000001</v>
      </c>
      <c r="T98">
        <v>27.004938129999999</v>
      </c>
      <c r="U98">
        <v>1800.1324460000001</v>
      </c>
      <c r="V98">
        <v>1746.7836910000001</v>
      </c>
      <c r="W98">
        <v>15.16303825</v>
      </c>
      <c r="X98">
        <v>20.085020069999999</v>
      </c>
      <c r="Y98">
        <v>45.210716249999997</v>
      </c>
      <c r="Z98">
        <v>59.886295320000002</v>
      </c>
      <c r="AA98">
        <v>299.5010681</v>
      </c>
      <c r="AB98">
        <v>1499.3370359999999</v>
      </c>
      <c r="AC98">
        <v>0.22425821400000001</v>
      </c>
      <c r="AD98">
        <v>100.0853958</v>
      </c>
      <c r="AE98">
        <v>-13.5196228</v>
      </c>
      <c r="AF98">
        <v>0.14654362200000001</v>
      </c>
      <c r="AG98">
        <v>0.66666668699999998</v>
      </c>
      <c r="AH98">
        <v>-0.21956524299999999</v>
      </c>
      <c r="AI98">
        <v>2.7373914720000001</v>
      </c>
      <c r="AJ98">
        <v>1</v>
      </c>
      <c r="AK98">
        <v>0</v>
      </c>
      <c r="AL98">
        <v>0.15999999600000001</v>
      </c>
      <c r="AM98">
        <v>111115</v>
      </c>
      <c r="AN98">
        <v>0.49916844700000002</v>
      </c>
      <c r="AO98">
        <v>2.5072559999999998E-3</v>
      </c>
      <c r="AP98">
        <v>297.97911490000001</v>
      </c>
      <c r="AQ98">
        <v>299.06197780000002</v>
      </c>
      <c r="AR98">
        <v>239.89392040000001</v>
      </c>
      <c r="AS98">
        <v>1.6795663160000001</v>
      </c>
      <c r="AT98">
        <v>3.1474268350000001</v>
      </c>
      <c r="AU98">
        <v>31.447413579999999</v>
      </c>
      <c r="AV98">
        <v>11.36239351</v>
      </c>
      <c r="AW98">
        <v>25.370546340000001</v>
      </c>
      <c r="AX98">
        <v>3.2506036119999999</v>
      </c>
      <c r="AY98">
        <v>0.214977047</v>
      </c>
      <c r="AZ98">
        <v>2.010217183</v>
      </c>
      <c r="BA98">
        <v>1.240386429</v>
      </c>
      <c r="BB98">
        <v>0.13734974699999999</v>
      </c>
      <c r="BC98">
        <v>155.5980228</v>
      </c>
      <c r="BD98">
        <v>0.890008664</v>
      </c>
      <c r="BE98">
        <v>68.527685360000007</v>
      </c>
      <c r="BF98">
        <v>1725.630161</v>
      </c>
      <c r="BG98">
        <v>8.8360020000000008E-3</v>
      </c>
      <c r="BH98" t="s">
        <v>1579</v>
      </c>
      <c r="BI98" t="s">
        <v>1579</v>
      </c>
      <c r="BJ98" t="s">
        <v>1579</v>
      </c>
      <c r="BK98" t="s">
        <v>1579</v>
      </c>
    </row>
    <row r="99" spans="1:63" x14ac:dyDescent="0.25">
      <c r="A99" t="s">
        <v>554</v>
      </c>
      <c r="B99" t="s">
        <v>1176</v>
      </c>
      <c r="C99">
        <v>140611</v>
      </c>
      <c r="D99" t="s">
        <v>1023</v>
      </c>
      <c r="E99" t="s">
        <v>1661</v>
      </c>
      <c r="F99">
        <v>17847</v>
      </c>
      <c r="G99">
        <v>0</v>
      </c>
      <c r="H99">
        <v>10.843730150000001</v>
      </c>
      <c r="I99">
        <v>0.245323176</v>
      </c>
      <c r="J99">
        <v>287.63012179999998</v>
      </c>
      <c r="K99">
        <v>2.5520122299999999</v>
      </c>
      <c r="L99">
        <v>1.1890004110000001</v>
      </c>
      <c r="M99">
        <v>25.21634293</v>
      </c>
      <c r="N99">
        <v>6</v>
      </c>
      <c r="O99">
        <v>1.420000017</v>
      </c>
      <c r="P99">
        <v>0</v>
      </c>
      <c r="Q99">
        <v>1.420000017</v>
      </c>
      <c r="R99">
        <v>26.046188350000001</v>
      </c>
      <c r="S99">
        <v>25.21634293</v>
      </c>
      <c r="T99">
        <v>27.00510216</v>
      </c>
      <c r="U99">
        <v>398.78588869999999</v>
      </c>
      <c r="V99">
        <v>375.14657590000002</v>
      </c>
      <c r="W99">
        <v>15.29334545</v>
      </c>
      <c r="X99">
        <v>20.301609039999999</v>
      </c>
      <c r="Y99">
        <v>45.23907852</v>
      </c>
      <c r="Z99">
        <v>60.053970339999999</v>
      </c>
      <c r="AA99">
        <v>299.52923579999998</v>
      </c>
      <c r="AB99">
        <v>1500.1085210000001</v>
      </c>
      <c r="AC99">
        <v>1.5016883E-2</v>
      </c>
      <c r="AD99">
        <v>100.0867004</v>
      </c>
      <c r="AE99">
        <v>4.4040222169999996</v>
      </c>
      <c r="AF99">
        <v>0.15914356700000001</v>
      </c>
      <c r="AG99">
        <v>0.66666668699999998</v>
      </c>
      <c r="AH99">
        <v>-0.21956524299999999</v>
      </c>
      <c r="AI99">
        <v>2.7373914720000001</v>
      </c>
      <c r="AJ99">
        <v>1</v>
      </c>
      <c r="AK99">
        <v>0</v>
      </c>
      <c r="AL99">
        <v>0.15999999600000001</v>
      </c>
      <c r="AM99">
        <v>111115</v>
      </c>
      <c r="AN99">
        <v>0.49921539300000001</v>
      </c>
      <c r="AO99">
        <v>2.5520120000000002E-3</v>
      </c>
      <c r="AP99">
        <v>298.36634290000001</v>
      </c>
      <c r="AQ99">
        <v>299.19618839999998</v>
      </c>
      <c r="AR99">
        <v>240.01735790000001</v>
      </c>
      <c r="AS99">
        <v>1.622709884</v>
      </c>
      <c r="AT99">
        <v>3.2209214730000002</v>
      </c>
      <c r="AU99">
        <v>32.18131339</v>
      </c>
      <c r="AV99">
        <v>11.879704350000001</v>
      </c>
      <c r="AW99">
        <v>25.631265639999999</v>
      </c>
      <c r="AX99">
        <v>3.3013324979999998</v>
      </c>
      <c r="AY99">
        <v>0.209183968</v>
      </c>
      <c r="AZ99">
        <v>2.0319210619999999</v>
      </c>
      <c r="BA99">
        <v>1.2694114359999999</v>
      </c>
      <c r="BB99">
        <v>0.133568452</v>
      </c>
      <c r="BC99">
        <v>28.78794984</v>
      </c>
      <c r="BD99">
        <v>0.76671397299999999</v>
      </c>
      <c r="BE99">
        <v>67.674860480000007</v>
      </c>
      <c r="BF99">
        <v>364.83739600000001</v>
      </c>
      <c r="BG99">
        <v>2.0114383E-2</v>
      </c>
      <c r="BH99" t="s">
        <v>1579</v>
      </c>
      <c r="BI99" t="s">
        <v>1579</v>
      </c>
      <c r="BJ99" t="s">
        <v>1579</v>
      </c>
      <c r="BK99" t="s">
        <v>1579</v>
      </c>
    </row>
    <row r="100" spans="1:63" x14ac:dyDescent="0.25">
      <c r="A100" t="s">
        <v>554</v>
      </c>
      <c r="B100" t="s">
        <v>1176</v>
      </c>
      <c r="C100">
        <v>140611</v>
      </c>
      <c r="D100" t="s">
        <v>1024</v>
      </c>
      <c r="E100" t="s">
        <v>1659</v>
      </c>
      <c r="F100">
        <v>18157.5</v>
      </c>
      <c r="G100">
        <v>0</v>
      </c>
      <c r="H100">
        <v>21.617552270000001</v>
      </c>
      <c r="I100">
        <v>0.36000681899999998</v>
      </c>
      <c r="J100">
        <v>1599.885984</v>
      </c>
      <c r="K100">
        <v>3.2214263590000001</v>
      </c>
      <c r="L100">
        <v>1.0923515049999999</v>
      </c>
      <c r="M100">
        <v>25.352891920000001</v>
      </c>
      <c r="N100">
        <v>6</v>
      </c>
      <c r="O100">
        <v>1.420000017</v>
      </c>
      <c r="P100">
        <v>0</v>
      </c>
      <c r="Q100">
        <v>1.420000017</v>
      </c>
      <c r="R100">
        <v>26.197223659999999</v>
      </c>
      <c r="S100">
        <v>25.352891920000001</v>
      </c>
      <c r="T100">
        <v>27.004199979999999</v>
      </c>
      <c r="U100">
        <v>1800.5455320000001</v>
      </c>
      <c r="V100">
        <v>1745.9696039999999</v>
      </c>
      <c r="W100">
        <v>15.21516037</v>
      </c>
      <c r="X100">
        <v>21.529920579999999</v>
      </c>
      <c r="Y100">
        <v>44.607357030000003</v>
      </c>
      <c r="Z100">
        <v>63.120788570000002</v>
      </c>
      <c r="AA100">
        <v>299.49539179999999</v>
      </c>
      <c r="AB100">
        <v>1498.872192</v>
      </c>
      <c r="AC100">
        <v>0.144162714</v>
      </c>
      <c r="AD100">
        <v>100.0859146</v>
      </c>
      <c r="AE100">
        <v>-10.082061769999999</v>
      </c>
      <c r="AF100">
        <v>0.16277897399999999</v>
      </c>
      <c r="AG100">
        <v>1</v>
      </c>
      <c r="AH100">
        <v>-0.21956524299999999</v>
      </c>
      <c r="AI100">
        <v>2.7373914720000001</v>
      </c>
      <c r="AJ100">
        <v>1</v>
      </c>
      <c r="AK100">
        <v>0</v>
      </c>
      <c r="AL100">
        <v>0.15999999600000001</v>
      </c>
      <c r="AM100">
        <v>111115</v>
      </c>
      <c r="AN100">
        <v>0.49915898600000003</v>
      </c>
      <c r="AO100">
        <v>3.2214259999999999E-3</v>
      </c>
      <c r="AP100">
        <v>298.50289190000001</v>
      </c>
      <c r="AQ100">
        <v>299.34722369999997</v>
      </c>
      <c r="AR100">
        <v>239.81954540000001</v>
      </c>
      <c r="AS100">
        <v>1.272631308</v>
      </c>
      <c r="AT100">
        <v>3.247193298</v>
      </c>
      <c r="AU100">
        <v>32.44405879</v>
      </c>
      <c r="AV100">
        <v>10.914138210000001</v>
      </c>
      <c r="AW100">
        <v>25.775057790000002</v>
      </c>
      <c r="AX100">
        <v>3.3296053479999999</v>
      </c>
      <c r="AY100">
        <v>0.28719535099999999</v>
      </c>
      <c r="AZ100">
        <v>2.1548417930000001</v>
      </c>
      <c r="BA100">
        <v>1.174763555</v>
      </c>
      <c r="BB100">
        <v>0.184871965</v>
      </c>
      <c r="BC100">
        <v>160.12605199999999</v>
      </c>
      <c r="BD100">
        <v>0.91633094900000001</v>
      </c>
      <c r="BE100">
        <v>72.419489420000005</v>
      </c>
      <c r="BF100">
        <v>1725.417706</v>
      </c>
      <c r="BG100">
        <v>9.0733510000000003E-3</v>
      </c>
      <c r="BH100" t="s">
        <v>1579</v>
      </c>
      <c r="BI100" t="s">
        <v>1579</v>
      </c>
      <c r="BJ100" t="s">
        <v>1579</v>
      </c>
      <c r="BK100" t="s">
        <v>1579</v>
      </c>
    </row>
    <row r="101" spans="1:63" x14ac:dyDescent="0.25">
      <c r="A101" t="s">
        <v>554</v>
      </c>
      <c r="B101" t="s">
        <v>1176</v>
      </c>
      <c r="C101">
        <v>140611</v>
      </c>
      <c r="D101" t="s">
        <v>1024</v>
      </c>
      <c r="E101" t="s">
        <v>1659</v>
      </c>
      <c r="F101">
        <v>18297</v>
      </c>
      <c r="G101">
        <v>0</v>
      </c>
      <c r="H101">
        <v>11.91139576</v>
      </c>
      <c r="I101">
        <v>0.33109519799999998</v>
      </c>
      <c r="J101">
        <v>298.53896739999999</v>
      </c>
      <c r="K101">
        <v>3.1095489380000001</v>
      </c>
      <c r="L101">
        <v>1.1279245369999999</v>
      </c>
      <c r="M101">
        <v>25.421434399999999</v>
      </c>
      <c r="N101">
        <v>6</v>
      </c>
      <c r="O101">
        <v>1.420000017</v>
      </c>
      <c r="P101">
        <v>0</v>
      </c>
      <c r="Q101">
        <v>1.420000017</v>
      </c>
      <c r="R101">
        <v>26.214139939999999</v>
      </c>
      <c r="S101">
        <v>25.421434399999999</v>
      </c>
      <c r="T101">
        <v>27.003896709999999</v>
      </c>
      <c r="U101">
        <v>399.83847050000003</v>
      </c>
      <c r="V101">
        <v>373.65084839999997</v>
      </c>
      <c r="W101">
        <v>15.21070385</v>
      </c>
      <c r="X101">
        <v>21.306850430000001</v>
      </c>
      <c r="Y101">
        <v>44.549976350000001</v>
      </c>
      <c r="Z101">
        <v>62.404716489999998</v>
      </c>
      <c r="AA101">
        <v>299.52963260000001</v>
      </c>
      <c r="AB101">
        <v>1499.7818600000001</v>
      </c>
      <c r="AC101">
        <v>6.7075245000000006E-2</v>
      </c>
      <c r="AD101">
        <v>100.0864334</v>
      </c>
      <c r="AE101">
        <v>5.0855712889999998</v>
      </c>
      <c r="AF101">
        <v>0.15281879900000001</v>
      </c>
      <c r="AG101">
        <v>0.66666668699999998</v>
      </c>
      <c r="AH101">
        <v>-0.21956524299999999</v>
      </c>
      <c r="AI101">
        <v>2.7373914720000001</v>
      </c>
      <c r="AJ101">
        <v>1</v>
      </c>
      <c r="AK101">
        <v>0</v>
      </c>
      <c r="AL101">
        <v>0.15999999600000001</v>
      </c>
      <c r="AM101">
        <v>111115</v>
      </c>
      <c r="AN101">
        <v>0.49921605400000002</v>
      </c>
      <c r="AO101">
        <v>3.1095490000000001E-3</v>
      </c>
      <c r="AP101">
        <v>298.57143439999999</v>
      </c>
      <c r="AQ101">
        <v>299.3641399</v>
      </c>
      <c r="AR101">
        <v>239.96509230000001</v>
      </c>
      <c r="AS101">
        <v>1.3256636150000001</v>
      </c>
      <c r="AT101">
        <v>3.2604512040000002</v>
      </c>
      <c r="AU101">
        <v>32.576355190000001</v>
      </c>
      <c r="AV101">
        <v>11.269504749999999</v>
      </c>
      <c r="AW101">
        <v>25.817787169999999</v>
      </c>
      <c r="AX101">
        <v>3.3380475870000001</v>
      </c>
      <c r="AY101">
        <v>0.26849207400000002</v>
      </c>
      <c r="AZ101">
        <v>2.132526667</v>
      </c>
      <c r="BA101">
        <v>1.2055209200000001</v>
      </c>
      <c r="BB101">
        <v>0.17249600400000001</v>
      </c>
      <c r="BC101">
        <v>29.879700490000001</v>
      </c>
      <c r="BD101">
        <v>0.79897842799999996</v>
      </c>
      <c r="BE101">
        <v>71.170173879999993</v>
      </c>
      <c r="BF101">
        <v>362.3266342</v>
      </c>
      <c r="BG101">
        <v>2.3397013000000001E-2</v>
      </c>
      <c r="BH101" t="s">
        <v>1579</v>
      </c>
      <c r="BI101" t="s">
        <v>1579</v>
      </c>
      <c r="BJ101" t="s">
        <v>1579</v>
      </c>
      <c r="BK101" t="s">
        <v>1579</v>
      </c>
    </row>
    <row r="102" spans="1:63" x14ac:dyDescent="0.25">
      <c r="A102" t="s">
        <v>554</v>
      </c>
      <c r="B102" t="s">
        <v>1176</v>
      </c>
      <c r="C102">
        <v>140611</v>
      </c>
      <c r="D102" t="s">
        <v>1025</v>
      </c>
      <c r="E102" t="s">
        <v>1660</v>
      </c>
      <c r="F102">
        <v>18565</v>
      </c>
      <c r="G102">
        <v>0</v>
      </c>
      <c r="H102">
        <v>27.56030475</v>
      </c>
      <c r="I102">
        <v>9.6835894000000006E-2</v>
      </c>
      <c r="J102">
        <v>1225.4405839999999</v>
      </c>
      <c r="K102">
        <v>1.281128458</v>
      </c>
      <c r="L102">
        <v>1.3798055810000001</v>
      </c>
      <c r="M102">
        <v>24.783571240000001</v>
      </c>
      <c r="N102">
        <v>6</v>
      </c>
      <c r="O102">
        <v>1.420000017</v>
      </c>
      <c r="P102">
        <v>0</v>
      </c>
      <c r="Q102">
        <v>1.420000017</v>
      </c>
      <c r="R102">
        <v>25.780847550000001</v>
      </c>
      <c r="S102">
        <v>24.783571240000001</v>
      </c>
      <c r="T102">
        <v>26.614692689999998</v>
      </c>
      <c r="U102">
        <v>1800.304443</v>
      </c>
      <c r="V102">
        <v>1740.6295170000001</v>
      </c>
      <c r="W102">
        <v>15.054543499999999</v>
      </c>
      <c r="X102">
        <v>17.57575417</v>
      </c>
      <c r="Y102">
        <v>45.237232210000002</v>
      </c>
      <c r="Z102">
        <v>52.813190460000001</v>
      </c>
      <c r="AA102">
        <v>299.52554320000002</v>
      </c>
      <c r="AB102">
        <v>1498.835693</v>
      </c>
      <c r="AC102">
        <v>0.16418846000000001</v>
      </c>
      <c r="AD102">
        <v>100.0852814</v>
      </c>
      <c r="AE102">
        <v>-10.36010742</v>
      </c>
      <c r="AF102">
        <v>0.20987141100000001</v>
      </c>
      <c r="AG102">
        <v>1</v>
      </c>
      <c r="AH102">
        <v>-0.21956524299999999</v>
      </c>
      <c r="AI102">
        <v>2.7373914720000001</v>
      </c>
      <c r="AJ102">
        <v>1</v>
      </c>
      <c r="AK102">
        <v>0</v>
      </c>
      <c r="AL102">
        <v>0.15999999600000001</v>
      </c>
      <c r="AM102">
        <v>111115</v>
      </c>
      <c r="AN102">
        <v>0.49920923900000003</v>
      </c>
      <c r="AO102">
        <v>1.2811280000000001E-3</v>
      </c>
      <c r="AP102">
        <v>297.93357120000002</v>
      </c>
      <c r="AQ102">
        <v>298.93084750000003</v>
      </c>
      <c r="AR102">
        <v>239.81370559999999</v>
      </c>
      <c r="AS102">
        <v>2.3077597999999999</v>
      </c>
      <c r="AT102">
        <v>3.1388798819999999</v>
      </c>
      <c r="AU102">
        <v>31.36205283</v>
      </c>
      <c r="AV102">
        <v>13.78629866</v>
      </c>
      <c r="AW102">
        <v>25.282209399999999</v>
      </c>
      <c r="AX102">
        <v>3.2335708049999998</v>
      </c>
      <c r="AY102">
        <v>9.0653820999999996E-2</v>
      </c>
      <c r="AZ102">
        <v>1.7590743010000001</v>
      </c>
      <c r="BA102">
        <v>1.474496504</v>
      </c>
      <c r="BB102">
        <v>5.7183416000000001E-2</v>
      </c>
      <c r="BC102">
        <v>122.6485656</v>
      </c>
      <c r="BD102">
        <v>0.70402148899999994</v>
      </c>
      <c r="BE102">
        <v>57.815604460000003</v>
      </c>
      <c r="BF102">
        <v>1714.427819</v>
      </c>
      <c r="BG102">
        <v>9.2941540000000007E-3</v>
      </c>
      <c r="BH102" t="s">
        <v>1579</v>
      </c>
      <c r="BI102" t="s">
        <v>1579</v>
      </c>
      <c r="BJ102" t="s">
        <v>1579</v>
      </c>
      <c r="BK102" t="s">
        <v>1579</v>
      </c>
    </row>
    <row r="103" spans="1:63" x14ac:dyDescent="0.25">
      <c r="A103" t="s">
        <v>554</v>
      </c>
      <c r="B103" t="s">
        <v>1176</v>
      </c>
      <c r="C103">
        <v>140611</v>
      </c>
      <c r="D103" t="s">
        <v>1025</v>
      </c>
      <c r="E103" t="s">
        <v>1660</v>
      </c>
      <c r="F103">
        <v>18927</v>
      </c>
      <c r="G103">
        <v>0</v>
      </c>
      <c r="H103">
        <v>9.0650955040000003</v>
      </c>
      <c r="I103">
        <v>8.9194005000000007E-2</v>
      </c>
      <c r="J103">
        <v>203.6997322</v>
      </c>
      <c r="K103">
        <v>1.2120080879999999</v>
      </c>
      <c r="L103">
        <v>1.4102937760000001</v>
      </c>
      <c r="M103">
        <v>24.784090039999999</v>
      </c>
      <c r="N103">
        <v>6</v>
      </c>
      <c r="O103">
        <v>1.420000017</v>
      </c>
      <c r="P103">
        <v>0</v>
      </c>
      <c r="Q103">
        <v>1.420000017</v>
      </c>
      <c r="R103">
        <v>25.786184309999999</v>
      </c>
      <c r="S103">
        <v>24.784090039999999</v>
      </c>
      <c r="T103">
        <v>26.611303329999998</v>
      </c>
      <c r="U103">
        <v>400.85214230000003</v>
      </c>
      <c r="V103">
        <v>381.76593020000001</v>
      </c>
      <c r="W103">
        <v>14.885960580000001</v>
      </c>
      <c r="X103">
        <v>17.271936419999999</v>
      </c>
      <c r="Y103">
        <v>44.716941830000003</v>
      </c>
      <c r="Z103">
        <v>51.884338380000003</v>
      </c>
      <c r="AA103">
        <v>299.51879880000001</v>
      </c>
      <c r="AB103">
        <v>1499.4178469999999</v>
      </c>
      <c r="AC103">
        <v>0.18320810800000001</v>
      </c>
      <c r="AD103">
        <v>100.0862503</v>
      </c>
      <c r="AE103">
        <v>4.8732223509999999</v>
      </c>
      <c r="AF103">
        <v>0.20310413799999999</v>
      </c>
      <c r="AG103">
        <v>0.66666668699999998</v>
      </c>
      <c r="AH103">
        <v>-0.21956524299999999</v>
      </c>
      <c r="AI103">
        <v>2.7373914720000001</v>
      </c>
      <c r="AJ103">
        <v>1</v>
      </c>
      <c r="AK103">
        <v>0</v>
      </c>
      <c r="AL103">
        <v>0.15999999600000001</v>
      </c>
      <c r="AM103">
        <v>111115</v>
      </c>
      <c r="AN103">
        <v>0.49919799799999998</v>
      </c>
      <c r="AO103">
        <v>1.2120080000000001E-3</v>
      </c>
      <c r="AP103">
        <v>297.93409000000003</v>
      </c>
      <c r="AQ103">
        <v>298.93618429999998</v>
      </c>
      <c r="AR103">
        <v>239.90685010000001</v>
      </c>
      <c r="AS103">
        <v>2.3456429399999998</v>
      </c>
      <c r="AT103">
        <v>3.1389771280000001</v>
      </c>
      <c r="AU103">
        <v>31.362720840000001</v>
      </c>
      <c r="AV103">
        <v>14.09078442</v>
      </c>
      <c r="AW103">
        <v>25.28513718</v>
      </c>
      <c r="AX103">
        <v>3.2341340770000002</v>
      </c>
      <c r="AY103">
        <v>8.3922601999999999E-2</v>
      </c>
      <c r="AZ103">
        <v>1.7286833509999999</v>
      </c>
      <c r="BA103">
        <v>1.5054507260000001</v>
      </c>
      <c r="BB103">
        <v>5.2901057000000001E-2</v>
      </c>
      <c r="BC103">
        <v>20.387542379999999</v>
      </c>
      <c r="BD103">
        <v>0.53357231800000005</v>
      </c>
      <c r="BE103">
        <v>56.67324936</v>
      </c>
      <c r="BF103">
        <v>373.14770570000002</v>
      </c>
      <c r="BG103">
        <v>1.3767964000000001E-2</v>
      </c>
      <c r="BH103" t="s">
        <v>1579</v>
      </c>
      <c r="BI103" t="s">
        <v>1579</v>
      </c>
      <c r="BJ103" t="s">
        <v>1579</v>
      </c>
      <c r="BK103" t="s">
        <v>1579</v>
      </c>
    </row>
    <row r="104" spans="1:63" x14ac:dyDescent="0.25">
      <c r="A104" t="s">
        <v>554</v>
      </c>
      <c r="B104" t="s">
        <v>1217</v>
      </c>
      <c r="C104">
        <v>140612</v>
      </c>
      <c r="D104" t="s">
        <v>1214</v>
      </c>
      <c r="E104" t="s">
        <v>1682</v>
      </c>
      <c r="F104">
        <v>2230.5</v>
      </c>
      <c r="G104">
        <v>0</v>
      </c>
      <c r="H104">
        <v>23.287261990000001</v>
      </c>
      <c r="I104">
        <v>0.30918894299999999</v>
      </c>
      <c r="J104">
        <v>1563.142192</v>
      </c>
      <c r="K104">
        <v>3.4608729600000001</v>
      </c>
      <c r="L104">
        <v>1.3228845199999999</v>
      </c>
      <c r="M104">
        <v>25.29205322</v>
      </c>
      <c r="N104">
        <v>6</v>
      </c>
      <c r="O104">
        <v>1.420000017</v>
      </c>
      <c r="P104">
        <v>0</v>
      </c>
      <c r="Q104">
        <v>1.420000017</v>
      </c>
      <c r="R104">
        <v>26.161792760000001</v>
      </c>
      <c r="S104">
        <v>25.29205322</v>
      </c>
      <c r="T104">
        <v>27.001752849999999</v>
      </c>
      <c r="U104">
        <v>1799.9418949999999</v>
      </c>
      <c r="V104">
        <v>1741.223389</v>
      </c>
      <c r="W104">
        <v>12.39804745</v>
      </c>
      <c r="X104">
        <v>19.19752884</v>
      </c>
      <c r="Y104">
        <v>36.257183070000004</v>
      </c>
      <c r="Z104">
        <v>56.141765589999999</v>
      </c>
      <c r="AA104">
        <v>299.53161619999997</v>
      </c>
      <c r="AB104">
        <v>1499.6850589999999</v>
      </c>
      <c r="AC104">
        <v>0.120140329</v>
      </c>
      <c r="AD104">
        <v>99.626388550000001</v>
      </c>
      <c r="AE104">
        <v>-11.12751293</v>
      </c>
      <c r="AF104">
        <v>0.165355802</v>
      </c>
      <c r="AG104">
        <v>1</v>
      </c>
      <c r="AH104">
        <v>-0.21956524299999999</v>
      </c>
      <c r="AI104">
        <v>2.7373914720000001</v>
      </c>
      <c r="AJ104">
        <v>1</v>
      </c>
      <c r="AK104">
        <v>0</v>
      </c>
      <c r="AL104">
        <v>0.15999999600000001</v>
      </c>
      <c r="AM104">
        <v>111115</v>
      </c>
      <c r="AN104">
        <v>0.49921936</v>
      </c>
      <c r="AO104">
        <v>3.4608730000000002E-3</v>
      </c>
      <c r="AP104">
        <v>298.44205319999998</v>
      </c>
      <c r="AQ104">
        <v>299.31179279999998</v>
      </c>
      <c r="AR104">
        <v>239.94960399999999</v>
      </c>
      <c r="AS104">
        <v>1.152632468</v>
      </c>
      <c r="AT104">
        <v>3.2354649869999998</v>
      </c>
      <c r="AU104">
        <v>32.47598387</v>
      </c>
      <c r="AV104">
        <v>13.27845503</v>
      </c>
      <c r="AW104">
        <v>25.726922989999998</v>
      </c>
      <c r="AX104">
        <v>3.3201174770000002</v>
      </c>
      <c r="AY104">
        <v>0.25390417900000001</v>
      </c>
      <c r="AZ104">
        <v>1.912580467</v>
      </c>
      <c r="BA104">
        <v>1.40753701</v>
      </c>
      <c r="BB104">
        <v>0.16287658199999999</v>
      </c>
      <c r="BC104">
        <v>155.7302114</v>
      </c>
      <c r="BD104">
        <v>0.89772639300000001</v>
      </c>
      <c r="BE104">
        <v>65.533325210000001</v>
      </c>
      <c r="BF104">
        <v>1719.0840909999999</v>
      </c>
      <c r="BG104">
        <v>8.8773529999999993E-3</v>
      </c>
      <c r="BH104" t="s">
        <v>1579</v>
      </c>
      <c r="BI104" t="s">
        <v>1579</v>
      </c>
      <c r="BJ104" t="s">
        <v>1579</v>
      </c>
      <c r="BK104" t="s">
        <v>1579</v>
      </c>
    </row>
    <row r="105" spans="1:63" x14ac:dyDescent="0.25">
      <c r="A105" t="s">
        <v>554</v>
      </c>
      <c r="B105" t="s">
        <v>1217</v>
      </c>
      <c r="C105">
        <v>140612</v>
      </c>
      <c r="D105" t="s">
        <v>1214</v>
      </c>
      <c r="E105" t="s">
        <v>1682</v>
      </c>
      <c r="F105">
        <v>2366</v>
      </c>
      <c r="G105">
        <v>0</v>
      </c>
      <c r="H105">
        <v>11.95352497</v>
      </c>
      <c r="I105">
        <v>0.32468762600000001</v>
      </c>
      <c r="J105">
        <v>295.3482803</v>
      </c>
      <c r="K105">
        <v>3.5457621600000002</v>
      </c>
      <c r="L105">
        <v>1.302080661</v>
      </c>
      <c r="M105">
        <v>25.26544762</v>
      </c>
      <c r="N105">
        <v>6</v>
      </c>
      <c r="O105">
        <v>1.420000017</v>
      </c>
      <c r="P105">
        <v>0</v>
      </c>
      <c r="Q105">
        <v>1.420000017</v>
      </c>
      <c r="R105">
        <v>25.897537230000001</v>
      </c>
      <c r="S105">
        <v>25.26544762</v>
      </c>
      <c r="T105">
        <v>26.611494059999998</v>
      </c>
      <c r="U105">
        <v>399.35513309999999</v>
      </c>
      <c r="V105">
        <v>372.76535030000002</v>
      </c>
      <c r="W105">
        <v>12.3912096</v>
      </c>
      <c r="X105">
        <v>19.35575485</v>
      </c>
      <c r="Y105">
        <v>36.806674960000002</v>
      </c>
      <c r="Z105">
        <v>57.494060519999998</v>
      </c>
      <c r="AA105">
        <v>299.55706789999999</v>
      </c>
      <c r="AB105">
        <v>1499.4609379999999</v>
      </c>
      <c r="AC105">
        <v>0.218250155</v>
      </c>
      <c r="AD105">
        <v>99.622413640000005</v>
      </c>
      <c r="AE105">
        <v>4.9975786209999997</v>
      </c>
      <c r="AF105">
        <v>0.16256153600000001</v>
      </c>
      <c r="AG105">
        <v>1</v>
      </c>
      <c r="AH105">
        <v>-0.21956524299999999</v>
      </c>
      <c r="AI105">
        <v>2.7373914720000001</v>
      </c>
      <c r="AJ105">
        <v>1</v>
      </c>
      <c r="AK105">
        <v>0</v>
      </c>
      <c r="AL105">
        <v>0.15999999600000001</v>
      </c>
      <c r="AM105">
        <v>111115</v>
      </c>
      <c r="AN105">
        <v>0.49926177999999999</v>
      </c>
      <c r="AO105">
        <v>3.545762E-3</v>
      </c>
      <c r="AP105">
        <v>298.41544759999999</v>
      </c>
      <c r="AQ105">
        <v>299.04753720000002</v>
      </c>
      <c r="AR105">
        <v>239.9137446</v>
      </c>
      <c r="AS105">
        <v>1.0754097119999999</v>
      </c>
      <c r="AT105">
        <v>3.2303476779999998</v>
      </c>
      <c r="AU105">
        <v>32.425912599999997</v>
      </c>
      <c r="AV105">
        <v>13.07015775</v>
      </c>
      <c r="AW105">
        <v>25.58149242</v>
      </c>
      <c r="AX105">
        <v>3.2915949179999999</v>
      </c>
      <c r="AY105">
        <v>0.26426302499999998</v>
      </c>
      <c r="AZ105">
        <v>1.9282670159999999</v>
      </c>
      <c r="BA105">
        <v>1.363327902</v>
      </c>
      <c r="BB105">
        <v>0.16970431699999999</v>
      </c>
      <c r="BC105">
        <v>29.423308540000001</v>
      </c>
      <c r="BD105">
        <v>0.79231688199999994</v>
      </c>
      <c r="BE105">
        <v>66.321584090000002</v>
      </c>
      <c r="BF105">
        <v>361.40108379999998</v>
      </c>
      <c r="BG105">
        <v>2.1936201999999998E-2</v>
      </c>
      <c r="BH105" t="s">
        <v>1579</v>
      </c>
      <c r="BI105" t="s">
        <v>1579</v>
      </c>
      <c r="BJ105" t="s">
        <v>1579</v>
      </c>
      <c r="BK105" t="s">
        <v>1579</v>
      </c>
    </row>
    <row r="106" spans="1:63" x14ac:dyDescent="0.25">
      <c r="A106" t="s">
        <v>554</v>
      </c>
      <c r="B106" t="s">
        <v>1217</v>
      </c>
      <c r="C106">
        <v>140612</v>
      </c>
      <c r="D106" t="s">
        <v>1215</v>
      </c>
      <c r="E106" t="s">
        <v>1680</v>
      </c>
      <c r="F106">
        <v>2628.5</v>
      </c>
      <c r="G106">
        <v>0</v>
      </c>
      <c r="H106">
        <v>28.61778808</v>
      </c>
      <c r="I106">
        <v>0.26834965999999999</v>
      </c>
      <c r="J106">
        <v>1498.522144</v>
      </c>
      <c r="K106">
        <v>3.1998525440000001</v>
      </c>
      <c r="L106">
        <v>1.376242948</v>
      </c>
      <c r="M106">
        <v>25.264453889999999</v>
      </c>
      <c r="N106">
        <v>6</v>
      </c>
      <c r="O106">
        <v>1.420000017</v>
      </c>
      <c r="P106">
        <v>0</v>
      </c>
      <c r="Q106">
        <v>1.420000017</v>
      </c>
      <c r="R106">
        <v>25.83521271</v>
      </c>
      <c r="S106">
        <v>25.264453889999999</v>
      </c>
      <c r="T106">
        <v>26.611631389999999</v>
      </c>
      <c r="U106">
        <v>1800.999268</v>
      </c>
      <c r="V106">
        <v>1732.572144</v>
      </c>
      <c r="W106">
        <v>12.320922850000001</v>
      </c>
      <c r="X106">
        <v>18.611045839999999</v>
      </c>
      <c r="Y106">
        <v>36.730010989999997</v>
      </c>
      <c r="Z106">
        <v>55.481552120000003</v>
      </c>
      <c r="AA106">
        <v>299.5458069</v>
      </c>
      <c r="AB106">
        <v>1499.7146</v>
      </c>
      <c r="AC106">
        <v>0.14717017099999999</v>
      </c>
      <c r="AD106">
        <v>99.613624569999999</v>
      </c>
      <c r="AE106">
        <v>-9.8132123950000008</v>
      </c>
      <c r="AF106">
        <v>0.17768490300000001</v>
      </c>
      <c r="AG106">
        <v>0.66666668699999998</v>
      </c>
      <c r="AH106">
        <v>-0.21956524299999999</v>
      </c>
      <c r="AI106">
        <v>2.7373914720000001</v>
      </c>
      <c r="AJ106">
        <v>1</v>
      </c>
      <c r="AK106">
        <v>0</v>
      </c>
      <c r="AL106">
        <v>0.15999999600000001</v>
      </c>
      <c r="AM106">
        <v>111115</v>
      </c>
      <c r="AN106">
        <v>0.49924301100000001</v>
      </c>
      <c r="AO106">
        <v>3.1998529999999999E-3</v>
      </c>
      <c r="AP106">
        <v>298.41445390000001</v>
      </c>
      <c r="AQ106">
        <v>298.98521269999998</v>
      </c>
      <c r="AR106">
        <v>239.95433059999999</v>
      </c>
      <c r="AS106">
        <v>1.2481807949999999</v>
      </c>
      <c r="AT106">
        <v>3.230156681</v>
      </c>
      <c r="AU106">
        <v>32.426856219999998</v>
      </c>
      <c r="AV106">
        <v>13.81581038</v>
      </c>
      <c r="AW106">
        <v>25.5498333</v>
      </c>
      <c r="AX106">
        <v>3.2854142240000002</v>
      </c>
      <c r="AY106">
        <v>0.22569763000000001</v>
      </c>
      <c r="AZ106">
        <v>1.853913733</v>
      </c>
      <c r="BA106">
        <v>1.431500491</v>
      </c>
      <c r="BB106">
        <v>0.14435932800000001</v>
      </c>
      <c r="BC106">
        <v>149.27322219999999</v>
      </c>
      <c r="BD106">
        <v>0.86491183000000005</v>
      </c>
      <c r="BE106">
        <v>63.227422580000002</v>
      </c>
      <c r="BF106">
        <v>1705.365092</v>
      </c>
      <c r="BG106">
        <v>1.0610214999999999E-2</v>
      </c>
      <c r="BH106" t="s">
        <v>1579</v>
      </c>
      <c r="BI106" t="s">
        <v>1579</v>
      </c>
      <c r="BJ106" t="s">
        <v>1579</v>
      </c>
      <c r="BK106" t="s">
        <v>1579</v>
      </c>
    </row>
    <row r="107" spans="1:63" x14ac:dyDescent="0.25">
      <c r="A107" t="s">
        <v>554</v>
      </c>
      <c r="B107" t="s">
        <v>1217</v>
      </c>
      <c r="C107">
        <v>140612</v>
      </c>
      <c r="D107" t="s">
        <v>1215</v>
      </c>
      <c r="E107" t="s">
        <v>1680</v>
      </c>
      <c r="F107">
        <v>2764.5</v>
      </c>
      <c r="G107">
        <v>0</v>
      </c>
      <c r="H107">
        <v>14.257204</v>
      </c>
      <c r="I107">
        <v>0.29307647199999998</v>
      </c>
      <c r="J107">
        <v>269.88402930000001</v>
      </c>
      <c r="K107">
        <v>3.2785714160000001</v>
      </c>
      <c r="L107">
        <v>1.3102913460000001</v>
      </c>
      <c r="M107">
        <v>25.018173220000001</v>
      </c>
      <c r="N107">
        <v>6</v>
      </c>
      <c r="O107">
        <v>1.420000017</v>
      </c>
      <c r="P107">
        <v>0</v>
      </c>
      <c r="Q107">
        <v>1.420000017</v>
      </c>
      <c r="R107">
        <v>25.801122670000002</v>
      </c>
      <c r="S107">
        <v>25.018173220000001</v>
      </c>
      <c r="T107">
        <v>26.616952900000001</v>
      </c>
      <c r="U107">
        <v>399.17544559999999</v>
      </c>
      <c r="V107">
        <v>368.193512</v>
      </c>
      <c r="W107">
        <v>12.35515594</v>
      </c>
      <c r="X107">
        <v>18.800096509999999</v>
      </c>
      <c r="Y107">
        <v>36.908260349999999</v>
      </c>
      <c r="Z107">
        <v>56.161075590000003</v>
      </c>
      <c r="AA107">
        <v>299.4845886</v>
      </c>
      <c r="AB107">
        <v>1499.2745359999999</v>
      </c>
      <c r="AC107">
        <v>0.26931956400000001</v>
      </c>
      <c r="AD107">
        <v>99.618263240000005</v>
      </c>
      <c r="AE107">
        <v>5.0135698319999999</v>
      </c>
      <c r="AF107">
        <v>0.16719829999999999</v>
      </c>
      <c r="AG107">
        <v>1</v>
      </c>
      <c r="AH107">
        <v>-0.21956524299999999</v>
      </c>
      <c r="AI107">
        <v>2.7373914720000001</v>
      </c>
      <c r="AJ107">
        <v>1</v>
      </c>
      <c r="AK107">
        <v>0</v>
      </c>
      <c r="AL107">
        <v>0.15999999600000001</v>
      </c>
      <c r="AM107">
        <v>111115</v>
      </c>
      <c r="AN107">
        <v>0.49914098099999998</v>
      </c>
      <c r="AO107">
        <v>3.2785710000000001E-3</v>
      </c>
      <c r="AP107">
        <v>298.16817320000001</v>
      </c>
      <c r="AQ107">
        <v>298.95112269999998</v>
      </c>
      <c r="AR107">
        <v>239.88392039999999</v>
      </c>
      <c r="AS107">
        <v>1.2353583829999999</v>
      </c>
      <c r="AT107">
        <v>3.1831243090000001</v>
      </c>
      <c r="AU107">
        <v>31.95322028</v>
      </c>
      <c r="AV107">
        <v>13.15312376</v>
      </c>
      <c r="AW107">
        <v>25.409647939999999</v>
      </c>
      <c r="AX107">
        <v>3.258168033</v>
      </c>
      <c r="AY107">
        <v>0.24293637700000001</v>
      </c>
      <c r="AZ107">
        <v>1.872832963</v>
      </c>
      <c r="BA107">
        <v>1.38533507</v>
      </c>
      <c r="BB107">
        <v>0.155663472</v>
      </c>
      <c r="BC107">
        <v>26.885378280000001</v>
      </c>
      <c r="BD107">
        <v>0.73299507100000005</v>
      </c>
      <c r="BE107">
        <v>64.990245939999994</v>
      </c>
      <c r="BF107">
        <v>354.63912800000003</v>
      </c>
      <c r="BG107">
        <v>2.6127382000000001E-2</v>
      </c>
      <c r="BH107" t="s">
        <v>1579</v>
      </c>
      <c r="BI107" t="s">
        <v>1579</v>
      </c>
      <c r="BJ107" t="s">
        <v>1579</v>
      </c>
      <c r="BK107" t="s">
        <v>1579</v>
      </c>
    </row>
    <row r="108" spans="1:63" x14ac:dyDescent="0.25">
      <c r="A108" t="s">
        <v>554</v>
      </c>
      <c r="B108" t="s">
        <v>1217</v>
      </c>
      <c r="C108">
        <v>140612</v>
      </c>
      <c r="D108" t="s">
        <v>1216</v>
      </c>
      <c r="E108" t="s">
        <v>1681</v>
      </c>
      <c r="F108">
        <v>3124</v>
      </c>
      <c r="G108">
        <v>0</v>
      </c>
      <c r="H108">
        <v>25.76790905</v>
      </c>
      <c r="I108">
        <v>0.25934097499999997</v>
      </c>
      <c r="J108">
        <v>1518.992855</v>
      </c>
      <c r="K108">
        <v>3.0473495060000002</v>
      </c>
      <c r="L108">
        <v>1.3495137109999999</v>
      </c>
      <c r="M108">
        <v>24.967082980000001</v>
      </c>
      <c r="N108">
        <v>6</v>
      </c>
      <c r="O108">
        <v>1.420000017</v>
      </c>
      <c r="P108">
        <v>0</v>
      </c>
      <c r="Q108">
        <v>1.420000017</v>
      </c>
      <c r="R108">
        <v>25.7754364</v>
      </c>
      <c r="S108">
        <v>24.967082980000001</v>
      </c>
      <c r="T108">
        <v>26.606481550000002</v>
      </c>
      <c r="U108">
        <v>1800.474365</v>
      </c>
      <c r="V108">
        <v>1738.2352289999999</v>
      </c>
      <c r="W108">
        <v>12.31683731</v>
      </c>
      <c r="X108">
        <v>18.31046486</v>
      </c>
      <c r="Y108">
        <v>36.847270969999997</v>
      </c>
      <c r="Z108">
        <v>54.777912139999998</v>
      </c>
      <c r="AA108">
        <v>299.47317500000003</v>
      </c>
      <c r="AB108">
        <v>1499.996216</v>
      </c>
      <c r="AC108">
        <v>0.20523570499999999</v>
      </c>
      <c r="AD108">
        <v>99.611297609999994</v>
      </c>
      <c r="AE108">
        <v>-10.44431591</v>
      </c>
      <c r="AF108">
        <v>0.173444867</v>
      </c>
      <c r="AG108">
        <v>1</v>
      </c>
      <c r="AH108">
        <v>-0.21956524299999999</v>
      </c>
      <c r="AI108">
        <v>2.7373914720000001</v>
      </c>
      <c r="AJ108">
        <v>1</v>
      </c>
      <c r="AK108">
        <v>0</v>
      </c>
      <c r="AL108">
        <v>0.15999999600000001</v>
      </c>
      <c r="AM108">
        <v>111115</v>
      </c>
      <c r="AN108">
        <v>0.49912195799999998</v>
      </c>
      <c r="AO108">
        <v>3.0473499999999999E-3</v>
      </c>
      <c r="AP108">
        <v>298.11708299999998</v>
      </c>
      <c r="AQ108">
        <v>298.92543640000002</v>
      </c>
      <c r="AR108">
        <v>239.9993892</v>
      </c>
      <c r="AS108">
        <v>1.361030449</v>
      </c>
      <c r="AT108">
        <v>3.1734428750000001</v>
      </c>
      <c r="AU108">
        <v>31.858262580000002</v>
      </c>
      <c r="AV108">
        <v>13.54779772</v>
      </c>
      <c r="AW108">
        <v>25.371259689999999</v>
      </c>
      <c r="AX108">
        <v>3.250741476</v>
      </c>
      <c r="AY108">
        <v>0.21929089500000001</v>
      </c>
      <c r="AZ108">
        <v>1.8239291639999999</v>
      </c>
      <c r="BA108">
        <v>1.4268123109999999</v>
      </c>
      <c r="BB108">
        <v>0.140168457</v>
      </c>
      <c r="BC108">
        <v>151.30884940000001</v>
      </c>
      <c r="BD108">
        <v>0.87387071100000002</v>
      </c>
      <c r="BE108">
        <v>63.116762010000002</v>
      </c>
      <c r="BF108">
        <v>1713.73757</v>
      </c>
      <c r="BG108">
        <v>9.4902920000000009E-3</v>
      </c>
      <c r="BH108" t="s">
        <v>1579</v>
      </c>
      <c r="BI108" t="s">
        <v>1579</v>
      </c>
      <c r="BJ108" t="s">
        <v>1579</v>
      </c>
      <c r="BK108" t="s">
        <v>1579</v>
      </c>
    </row>
    <row r="109" spans="1:63" x14ac:dyDescent="0.25">
      <c r="A109" t="s">
        <v>554</v>
      </c>
      <c r="B109" t="s">
        <v>1217</v>
      </c>
      <c r="C109">
        <v>140612</v>
      </c>
      <c r="D109" t="s">
        <v>1216</v>
      </c>
      <c r="E109" t="s">
        <v>1681</v>
      </c>
      <c r="F109">
        <v>3302.5</v>
      </c>
      <c r="G109">
        <v>0</v>
      </c>
      <c r="H109">
        <v>13.112667699999999</v>
      </c>
      <c r="I109">
        <v>0.25682692099999999</v>
      </c>
      <c r="J109">
        <v>269.12856349999998</v>
      </c>
      <c r="K109">
        <v>3.084748963</v>
      </c>
      <c r="L109">
        <v>1.3769734650000001</v>
      </c>
      <c r="M109">
        <v>25.178647990000002</v>
      </c>
      <c r="N109">
        <v>6</v>
      </c>
      <c r="O109">
        <v>1.420000017</v>
      </c>
      <c r="P109">
        <v>0</v>
      </c>
      <c r="Q109">
        <v>1.420000017</v>
      </c>
      <c r="R109">
        <v>25.84408951</v>
      </c>
      <c r="S109">
        <v>25.178647990000002</v>
      </c>
      <c r="T109">
        <v>26.611949920000001</v>
      </c>
      <c r="U109">
        <v>399.12829590000001</v>
      </c>
      <c r="V109">
        <v>370.56845090000002</v>
      </c>
      <c r="W109">
        <v>12.373401640000001</v>
      </c>
      <c r="X109">
        <v>18.439394</v>
      </c>
      <c r="Y109">
        <v>36.865325929999997</v>
      </c>
      <c r="Z109">
        <v>54.938350679999999</v>
      </c>
      <c r="AA109">
        <v>299.49276730000003</v>
      </c>
      <c r="AB109">
        <v>1500.1800539999999</v>
      </c>
      <c r="AC109">
        <v>0.225261196</v>
      </c>
      <c r="AD109">
        <v>99.608932499999995</v>
      </c>
      <c r="AE109">
        <v>4.8362627030000001</v>
      </c>
      <c r="AF109">
        <v>0.17311871100000001</v>
      </c>
      <c r="AG109">
        <v>1</v>
      </c>
      <c r="AH109">
        <v>-0.21956524299999999</v>
      </c>
      <c r="AI109">
        <v>2.7373914720000001</v>
      </c>
      <c r="AJ109">
        <v>1</v>
      </c>
      <c r="AK109">
        <v>0</v>
      </c>
      <c r="AL109">
        <v>0.15999999600000001</v>
      </c>
      <c r="AM109">
        <v>111115</v>
      </c>
      <c r="AN109">
        <v>0.499154612</v>
      </c>
      <c r="AO109">
        <v>3.0847489999999999E-3</v>
      </c>
      <c r="AP109">
        <v>298.32864799999999</v>
      </c>
      <c r="AQ109">
        <v>298.99408949999997</v>
      </c>
      <c r="AR109">
        <v>240.0288032</v>
      </c>
      <c r="AS109">
        <v>1.322174816</v>
      </c>
      <c r="AT109">
        <v>3.213701817</v>
      </c>
      <c r="AU109">
        <v>32.263189019999999</v>
      </c>
      <c r="AV109">
        <v>13.82379502</v>
      </c>
      <c r="AW109">
        <v>25.511368749999999</v>
      </c>
      <c r="AX109">
        <v>3.2779185769999999</v>
      </c>
      <c r="AY109">
        <v>0.21749068099999999</v>
      </c>
      <c r="AZ109">
        <v>1.836728352</v>
      </c>
      <c r="BA109">
        <v>1.4411902249999999</v>
      </c>
      <c r="BB109">
        <v>0.13899187399999999</v>
      </c>
      <c r="BC109">
        <v>26.807608909999999</v>
      </c>
      <c r="BD109">
        <v>0.726258705</v>
      </c>
      <c r="BE109">
        <v>62.771804269999997</v>
      </c>
      <c r="BF109">
        <v>358.10218250000003</v>
      </c>
      <c r="BG109">
        <v>2.2985222E-2</v>
      </c>
      <c r="BH109" t="s">
        <v>1579</v>
      </c>
      <c r="BI109" t="s">
        <v>1579</v>
      </c>
      <c r="BJ109" t="s">
        <v>1579</v>
      </c>
      <c r="BK109" t="s">
        <v>1579</v>
      </c>
    </row>
    <row r="110" spans="1:63" x14ac:dyDescent="0.25">
      <c r="A110" t="s">
        <v>554</v>
      </c>
      <c r="B110" t="s">
        <v>1217</v>
      </c>
      <c r="C110">
        <v>140612</v>
      </c>
      <c r="D110" t="s">
        <v>890</v>
      </c>
      <c r="E110" t="s">
        <v>1676</v>
      </c>
      <c r="F110">
        <v>9997</v>
      </c>
      <c r="G110">
        <v>0</v>
      </c>
      <c r="H110">
        <v>18.42980468</v>
      </c>
      <c r="I110">
        <v>8.7663589E-2</v>
      </c>
      <c r="J110">
        <v>1366.343914</v>
      </c>
      <c r="K110">
        <v>1.26322516</v>
      </c>
      <c r="L110">
        <v>1.482720493</v>
      </c>
      <c r="M110">
        <v>25.914939879999999</v>
      </c>
      <c r="N110">
        <v>6</v>
      </c>
      <c r="O110">
        <v>1.420000017</v>
      </c>
      <c r="P110">
        <v>0</v>
      </c>
      <c r="Q110">
        <v>1.420000017</v>
      </c>
      <c r="R110">
        <v>24.13413048</v>
      </c>
      <c r="S110">
        <v>25.914939879999999</v>
      </c>
      <c r="T110">
        <v>24.069585799999999</v>
      </c>
      <c r="U110">
        <v>1799.7945560000001</v>
      </c>
      <c r="V110">
        <v>1758.4243160000001</v>
      </c>
      <c r="W110">
        <v>16.351701739999999</v>
      </c>
      <c r="X110">
        <v>18.834651950000001</v>
      </c>
      <c r="Y110">
        <v>53.904060360000003</v>
      </c>
      <c r="Z110">
        <v>62.089210510000001</v>
      </c>
      <c r="AA110">
        <v>299.50646970000003</v>
      </c>
      <c r="AB110">
        <v>1499.133789</v>
      </c>
      <c r="AC110">
        <v>0.15117077500000001</v>
      </c>
      <c r="AD110">
        <v>99.528869630000003</v>
      </c>
      <c r="AE110">
        <v>-7.972300529</v>
      </c>
      <c r="AF110">
        <v>0.229395032</v>
      </c>
      <c r="AG110">
        <v>0.66666668699999998</v>
      </c>
      <c r="AH110">
        <v>-0.21956524299999999</v>
      </c>
      <c r="AI110">
        <v>2.7373914720000001</v>
      </c>
      <c r="AJ110">
        <v>1</v>
      </c>
      <c r="AK110">
        <v>0</v>
      </c>
      <c r="AL110">
        <v>0.15999999600000001</v>
      </c>
      <c r="AM110">
        <v>111115</v>
      </c>
      <c r="AN110">
        <v>0.49917745000000002</v>
      </c>
      <c r="AO110">
        <v>1.263225E-3</v>
      </c>
      <c r="AP110">
        <v>299.06493990000001</v>
      </c>
      <c r="AQ110">
        <v>297.2841305</v>
      </c>
      <c r="AR110">
        <v>239.86140090000001</v>
      </c>
      <c r="AS110">
        <v>1.9382438040000001</v>
      </c>
      <c r="AT110">
        <v>3.3573121110000002</v>
      </c>
      <c r="AU110">
        <v>33.732043009999998</v>
      </c>
      <c r="AV110">
        <v>14.89739106</v>
      </c>
      <c r="AW110">
        <v>25.024535180000001</v>
      </c>
      <c r="AX110">
        <v>3.1843316850000001</v>
      </c>
      <c r="AY110">
        <v>8.2566361000000005E-2</v>
      </c>
      <c r="AZ110">
        <v>1.874591618</v>
      </c>
      <c r="BA110">
        <v>1.3097400669999999</v>
      </c>
      <c r="BB110">
        <v>5.2038938E-2</v>
      </c>
      <c r="BC110">
        <v>135.99066529999999</v>
      </c>
      <c r="BD110">
        <v>0.77702742199999997</v>
      </c>
      <c r="BE110">
        <v>57.281216809999997</v>
      </c>
      <c r="BF110">
        <v>1740.9030230000001</v>
      </c>
      <c r="BG110">
        <v>6.0639889999999997E-3</v>
      </c>
      <c r="BH110" t="s">
        <v>1579</v>
      </c>
      <c r="BI110" t="s">
        <v>1579</v>
      </c>
      <c r="BJ110" t="s">
        <v>1579</v>
      </c>
      <c r="BK110" t="s">
        <v>1579</v>
      </c>
    </row>
    <row r="111" spans="1:63" x14ac:dyDescent="0.25">
      <c r="A111" t="s">
        <v>554</v>
      </c>
      <c r="B111" t="s">
        <v>1217</v>
      </c>
      <c r="C111">
        <v>140612</v>
      </c>
      <c r="D111" t="s">
        <v>890</v>
      </c>
      <c r="E111" t="s">
        <v>1676</v>
      </c>
      <c r="F111">
        <v>10127</v>
      </c>
      <c r="G111">
        <v>0</v>
      </c>
      <c r="H111">
        <v>2.160713689</v>
      </c>
      <c r="I111">
        <v>2.5104859E-2</v>
      </c>
      <c r="J111">
        <v>248.40686389999999</v>
      </c>
      <c r="K111">
        <v>0.37481076200000002</v>
      </c>
      <c r="L111">
        <v>1.4742784410000001</v>
      </c>
      <c r="M111">
        <v>25.27368736</v>
      </c>
      <c r="N111">
        <v>6</v>
      </c>
      <c r="O111">
        <v>1.420000017</v>
      </c>
      <c r="P111">
        <v>0</v>
      </c>
      <c r="Q111">
        <v>1.420000017</v>
      </c>
      <c r="R111">
        <v>24.00060272</v>
      </c>
      <c r="S111">
        <v>25.27368736</v>
      </c>
      <c r="T111">
        <v>24.07266426</v>
      </c>
      <c r="U111">
        <v>400.63793950000002</v>
      </c>
      <c r="V111">
        <v>396.01293950000002</v>
      </c>
      <c r="W111">
        <v>16.92267799</v>
      </c>
      <c r="X111">
        <v>17.660131450000002</v>
      </c>
      <c r="Y111">
        <v>56.234073639999998</v>
      </c>
      <c r="Z111">
        <v>58.684631349999997</v>
      </c>
      <c r="AA111">
        <v>299.56457519999998</v>
      </c>
      <c r="AB111">
        <v>1500.184692</v>
      </c>
      <c r="AC111">
        <v>6.8076610999999995E-2</v>
      </c>
      <c r="AD111">
        <v>99.526626590000006</v>
      </c>
      <c r="AE111">
        <v>5.4541521069999996</v>
      </c>
      <c r="AF111">
        <v>0.23048603500000001</v>
      </c>
      <c r="AG111">
        <v>0.66666668699999998</v>
      </c>
      <c r="AH111">
        <v>-0.21956524299999999</v>
      </c>
      <c r="AI111">
        <v>2.7373914720000001</v>
      </c>
      <c r="AJ111">
        <v>1</v>
      </c>
      <c r="AK111">
        <v>0</v>
      </c>
      <c r="AL111">
        <v>0.15999999600000001</v>
      </c>
      <c r="AM111">
        <v>111115</v>
      </c>
      <c r="AN111">
        <v>0.49927429200000001</v>
      </c>
      <c r="AO111">
        <v>3.7481100000000001E-4</v>
      </c>
      <c r="AP111">
        <v>298.42368740000001</v>
      </c>
      <c r="AQ111">
        <v>297.15060269999998</v>
      </c>
      <c r="AR111">
        <v>240.02954539999999</v>
      </c>
      <c r="AS111">
        <v>2.4752789480000001</v>
      </c>
      <c r="AT111">
        <v>3.2319317500000002</v>
      </c>
      <c r="AU111">
        <v>32.473036219999997</v>
      </c>
      <c r="AV111">
        <v>14.81290476</v>
      </c>
      <c r="AW111">
        <v>24.63714504</v>
      </c>
      <c r="AX111">
        <v>3.1115380959999999</v>
      </c>
      <c r="AY111">
        <v>2.4668729E-2</v>
      </c>
      <c r="AZ111">
        <v>1.7576533089999999</v>
      </c>
      <c r="BA111">
        <v>1.3538847869999999</v>
      </c>
      <c r="BB111">
        <v>1.5456555E-2</v>
      </c>
      <c r="BC111">
        <v>24.72309718</v>
      </c>
      <c r="BD111">
        <v>0.627269564</v>
      </c>
      <c r="BE111">
        <v>54.023981319999997</v>
      </c>
      <c r="BF111">
        <v>393.95873979999999</v>
      </c>
      <c r="BG111">
        <v>2.9630099999999999E-3</v>
      </c>
      <c r="BH111" t="s">
        <v>1579</v>
      </c>
      <c r="BI111" t="s">
        <v>1579</v>
      </c>
      <c r="BJ111" t="s">
        <v>1579</v>
      </c>
      <c r="BK111" t="s">
        <v>1579</v>
      </c>
    </row>
    <row r="112" spans="1:63" x14ac:dyDescent="0.25">
      <c r="A112" t="s">
        <v>554</v>
      </c>
      <c r="B112" t="s">
        <v>1217</v>
      </c>
      <c r="C112">
        <v>140612</v>
      </c>
      <c r="D112" t="s">
        <v>889</v>
      </c>
      <c r="E112" t="s">
        <v>1674</v>
      </c>
      <c r="F112">
        <v>9277.5</v>
      </c>
      <c r="G112">
        <v>0</v>
      </c>
      <c r="H112">
        <v>18.236893569999999</v>
      </c>
      <c r="I112">
        <v>0.137079542</v>
      </c>
      <c r="J112">
        <v>1488.083128</v>
      </c>
      <c r="K112">
        <v>1.8469219939999999</v>
      </c>
      <c r="L112">
        <v>1.4322656549999999</v>
      </c>
      <c r="M112">
        <v>25.636970519999998</v>
      </c>
      <c r="N112">
        <v>6</v>
      </c>
      <c r="O112">
        <v>1.420000017</v>
      </c>
      <c r="P112">
        <v>0</v>
      </c>
      <c r="Q112">
        <v>1.420000017</v>
      </c>
      <c r="R112">
        <v>25.537212369999999</v>
      </c>
      <c r="S112">
        <v>25.636970519999998</v>
      </c>
      <c r="T112">
        <v>26.029121400000001</v>
      </c>
      <c r="U112">
        <v>1799.43103</v>
      </c>
      <c r="V112">
        <v>1756.4018550000001</v>
      </c>
      <c r="W112">
        <v>15.159786220000001</v>
      </c>
      <c r="X112">
        <v>18.7899189</v>
      </c>
      <c r="Y112">
        <v>45.960838320000001</v>
      </c>
      <c r="Z112">
        <v>56.966533660000003</v>
      </c>
      <c r="AA112">
        <v>299.52929690000002</v>
      </c>
      <c r="AB112">
        <v>1499.1435550000001</v>
      </c>
      <c r="AC112">
        <v>0.23569588399999999</v>
      </c>
      <c r="AD112">
        <v>99.531272889999997</v>
      </c>
      <c r="AE112">
        <v>-12.354868890000001</v>
      </c>
      <c r="AF112">
        <v>0.20606243599999999</v>
      </c>
      <c r="AG112">
        <v>0.66666668699999998</v>
      </c>
      <c r="AH112">
        <v>-0.21956524299999999</v>
      </c>
      <c r="AI112">
        <v>2.7373914720000001</v>
      </c>
      <c r="AJ112">
        <v>1</v>
      </c>
      <c r="AK112">
        <v>0</v>
      </c>
      <c r="AL112">
        <v>0.15999999600000001</v>
      </c>
      <c r="AM112">
        <v>111115</v>
      </c>
      <c r="AN112">
        <v>0.49921549500000001</v>
      </c>
      <c r="AO112">
        <v>1.846922E-3</v>
      </c>
      <c r="AP112">
        <v>298.7869705</v>
      </c>
      <c r="AQ112">
        <v>298.68721240000002</v>
      </c>
      <c r="AR112">
        <v>239.86296340000001</v>
      </c>
      <c r="AS112">
        <v>1.8615458300000001</v>
      </c>
      <c r="AT112">
        <v>3.3024502</v>
      </c>
      <c r="AU112">
        <v>33.180025780000001</v>
      </c>
      <c r="AV112">
        <v>14.390106879999999</v>
      </c>
      <c r="AW112">
        <v>25.587091449999999</v>
      </c>
      <c r="AX112">
        <v>3.292689051</v>
      </c>
      <c r="AY112">
        <v>0.12501156499999999</v>
      </c>
      <c r="AZ112">
        <v>1.8701845459999999</v>
      </c>
      <c r="BA112">
        <v>1.4225045059999999</v>
      </c>
      <c r="BB112">
        <v>7.9133681999999997E-2</v>
      </c>
      <c r="BC112">
        <v>148.1108078</v>
      </c>
      <c r="BD112">
        <v>0.84723386199999995</v>
      </c>
      <c r="BE112">
        <v>59.393160479999999</v>
      </c>
      <c r="BF112">
        <v>1739.0639639999999</v>
      </c>
      <c r="BG112">
        <v>6.2283319999999996E-3</v>
      </c>
      <c r="BH112" t="s">
        <v>1579</v>
      </c>
      <c r="BI112" t="s">
        <v>1579</v>
      </c>
      <c r="BJ112" t="s">
        <v>1579</v>
      </c>
      <c r="BK112" t="s">
        <v>1579</v>
      </c>
    </row>
    <row r="113" spans="1:63" x14ac:dyDescent="0.25">
      <c r="A113" t="s">
        <v>554</v>
      </c>
      <c r="B113" t="s">
        <v>1217</v>
      </c>
      <c r="C113">
        <v>140612</v>
      </c>
      <c r="D113" t="s">
        <v>889</v>
      </c>
      <c r="E113" t="s">
        <v>1674</v>
      </c>
      <c r="F113">
        <v>9401</v>
      </c>
      <c r="G113">
        <v>0</v>
      </c>
      <c r="H113">
        <v>6.9886141070000001</v>
      </c>
      <c r="I113">
        <v>8.6693938999999998E-2</v>
      </c>
      <c r="J113">
        <v>240.82354079999999</v>
      </c>
      <c r="K113">
        <v>1.30678508</v>
      </c>
      <c r="L113">
        <v>1.5512800040000001</v>
      </c>
      <c r="M113">
        <v>25.705474850000002</v>
      </c>
      <c r="N113">
        <v>6</v>
      </c>
      <c r="O113">
        <v>1.420000017</v>
      </c>
      <c r="P113">
        <v>0</v>
      </c>
      <c r="Q113">
        <v>1.420000017</v>
      </c>
      <c r="R113">
        <v>25.489553449999999</v>
      </c>
      <c r="S113">
        <v>25.705474850000002</v>
      </c>
      <c r="T113">
        <v>26.03105545</v>
      </c>
      <c r="U113">
        <v>399.4864197</v>
      </c>
      <c r="V113">
        <v>384.48068239999998</v>
      </c>
      <c r="W113">
        <v>15.1577301</v>
      </c>
      <c r="X113">
        <v>17.729015350000001</v>
      </c>
      <c r="Y113">
        <v>46.085540770000001</v>
      </c>
      <c r="Z113">
        <v>53.903274539999998</v>
      </c>
      <c r="AA113">
        <v>299.52734379999998</v>
      </c>
      <c r="AB113">
        <v>1499.944702</v>
      </c>
      <c r="AC113">
        <v>0.214243457</v>
      </c>
      <c r="AD113">
        <v>99.532737729999994</v>
      </c>
      <c r="AE113">
        <v>3.415394783</v>
      </c>
      <c r="AF113">
        <v>0.21750462100000001</v>
      </c>
      <c r="AG113">
        <v>0.66666668699999998</v>
      </c>
      <c r="AH113">
        <v>-0.21956524299999999</v>
      </c>
      <c r="AI113">
        <v>2.7373914720000001</v>
      </c>
      <c r="AJ113">
        <v>1</v>
      </c>
      <c r="AK113">
        <v>0</v>
      </c>
      <c r="AL113">
        <v>0.15999999600000001</v>
      </c>
      <c r="AM113">
        <v>111115</v>
      </c>
      <c r="AN113">
        <v>0.49921223999999997</v>
      </c>
      <c r="AO113">
        <v>1.306785E-3</v>
      </c>
      <c r="AP113">
        <v>298.85547489999999</v>
      </c>
      <c r="AQ113">
        <v>298.63955349999998</v>
      </c>
      <c r="AR113">
        <v>239.99114700000001</v>
      </c>
      <c r="AS113">
        <v>2.1290170979999998</v>
      </c>
      <c r="AT113">
        <v>3.315897439</v>
      </c>
      <c r="AU113">
        <v>33.314641139999999</v>
      </c>
      <c r="AV113">
        <v>15.58562579</v>
      </c>
      <c r="AW113">
        <v>25.597514149999999</v>
      </c>
      <c r="AX113">
        <v>3.2947266499999999</v>
      </c>
      <c r="AY113">
        <v>8.1705639999999996E-2</v>
      </c>
      <c r="AZ113">
        <v>1.7646174349999999</v>
      </c>
      <c r="BA113">
        <v>1.530109215</v>
      </c>
      <c r="BB113">
        <v>5.1491927999999999E-2</v>
      </c>
      <c r="BC113">
        <v>23.96982633</v>
      </c>
      <c r="BD113">
        <v>0.626360574</v>
      </c>
      <c r="BE113">
        <v>54.753989369999999</v>
      </c>
      <c r="BF113">
        <v>377.83657749999998</v>
      </c>
      <c r="BG113">
        <v>1.0127512999999999E-2</v>
      </c>
      <c r="BH113" t="s">
        <v>1579</v>
      </c>
      <c r="BI113" t="s">
        <v>1579</v>
      </c>
      <c r="BJ113" t="s">
        <v>1579</v>
      </c>
      <c r="BK113" t="s">
        <v>1579</v>
      </c>
    </row>
    <row r="114" spans="1:63" x14ac:dyDescent="0.25">
      <c r="A114" t="s">
        <v>554</v>
      </c>
      <c r="B114" t="s">
        <v>1217</v>
      </c>
      <c r="C114">
        <v>140612</v>
      </c>
      <c r="D114" t="s">
        <v>888</v>
      </c>
      <c r="E114" t="s">
        <v>1675</v>
      </c>
      <c r="F114">
        <v>8817</v>
      </c>
      <c r="G114">
        <v>0</v>
      </c>
      <c r="H114">
        <v>32.898329140000001</v>
      </c>
      <c r="I114">
        <v>0.181695828</v>
      </c>
      <c r="J114">
        <v>1372.443569</v>
      </c>
      <c r="K114">
        <v>2.1157264339999999</v>
      </c>
      <c r="L114">
        <v>1.274077235</v>
      </c>
      <c r="M114">
        <v>24.978219989999999</v>
      </c>
      <c r="N114">
        <v>6</v>
      </c>
      <c r="O114">
        <v>1.420000017</v>
      </c>
      <c r="P114">
        <v>0</v>
      </c>
      <c r="Q114">
        <v>1.420000017</v>
      </c>
      <c r="R114">
        <v>26.617446900000001</v>
      </c>
      <c r="S114">
        <v>24.978219989999999</v>
      </c>
      <c r="T114">
        <v>27.985971450000001</v>
      </c>
      <c r="U114">
        <v>1799.125366</v>
      </c>
      <c r="V114">
        <v>1725.9085689999999</v>
      </c>
      <c r="W114">
        <v>14.94486618</v>
      </c>
      <c r="X114">
        <v>19.102134700000001</v>
      </c>
      <c r="Y114">
        <v>42.510013579999999</v>
      </c>
      <c r="Z114">
        <v>54.335178380000002</v>
      </c>
      <c r="AA114">
        <v>299.5204468</v>
      </c>
      <c r="AB114">
        <v>1498.99585</v>
      </c>
      <c r="AC114">
        <v>0.146165565</v>
      </c>
      <c r="AD114">
        <v>99.542480470000001</v>
      </c>
      <c r="AE114">
        <v>-15.24567699</v>
      </c>
      <c r="AF114">
        <v>0.175699353</v>
      </c>
      <c r="AG114">
        <v>1</v>
      </c>
      <c r="AH114">
        <v>-0.21956524299999999</v>
      </c>
      <c r="AI114">
        <v>2.7373914720000001</v>
      </c>
      <c r="AJ114">
        <v>1</v>
      </c>
      <c r="AK114">
        <v>0</v>
      </c>
      <c r="AL114">
        <v>0.15999999600000001</v>
      </c>
      <c r="AM114">
        <v>111115</v>
      </c>
      <c r="AN114">
        <v>0.499200745</v>
      </c>
      <c r="AO114">
        <v>2.1157260000000001E-3</v>
      </c>
      <c r="AP114">
        <v>298.12822</v>
      </c>
      <c r="AQ114">
        <v>299.76744689999998</v>
      </c>
      <c r="AR114">
        <v>239.83933060000001</v>
      </c>
      <c r="AS114">
        <v>1.9596627289999999</v>
      </c>
      <c r="AT114">
        <v>3.1755511059999999</v>
      </c>
      <c r="AU114">
        <v>31.901466500000002</v>
      </c>
      <c r="AV114">
        <v>12.79933179</v>
      </c>
      <c r="AW114">
        <v>25.797833440000002</v>
      </c>
      <c r="AX114">
        <v>3.3341029130000002</v>
      </c>
      <c r="AY114">
        <v>0.16108431500000001</v>
      </c>
      <c r="AZ114">
        <v>1.9014738710000001</v>
      </c>
      <c r="BA114">
        <v>1.4326290420000001</v>
      </c>
      <c r="BB114">
        <v>0.10234665900000001</v>
      </c>
      <c r="BC114">
        <v>136.61643720000001</v>
      </c>
      <c r="BD114">
        <v>0.79520062300000005</v>
      </c>
      <c r="BE114">
        <v>63.499071749999999</v>
      </c>
      <c r="BF114">
        <v>1694.631989</v>
      </c>
      <c r="BG114">
        <v>1.2327239E-2</v>
      </c>
      <c r="BH114" t="s">
        <v>1579</v>
      </c>
      <c r="BI114" t="s">
        <v>1579</v>
      </c>
      <c r="BJ114" t="s">
        <v>1579</v>
      </c>
      <c r="BK114" t="s">
        <v>1579</v>
      </c>
    </row>
    <row r="115" spans="1:63" x14ac:dyDescent="0.25">
      <c r="A115" t="s">
        <v>554</v>
      </c>
      <c r="B115" t="s">
        <v>1217</v>
      </c>
      <c r="C115">
        <v>140612</v>
      </c>
      <c r="D115" t="s">
        <v>888</v>
      </c>
      <c r="E115" t="s">
        <v>1675</v>
      </c>
      <c r="F115">
        <v>8990.5</v>
      </c>
      <c r="G115">
        <v>0</v>
      </c>
      <c r="H115">
        <v>10.70119122</v>
      </c>
      <c r="I115">
        <v>0.12907311899999999</v>
      </c>
      <c r="J115">
        <v>227.20379550000001</v>
      </c>
      <c r="K115">
        <v>1.7930545920000001</v>
      </c>
      <c r="L115">
        <v>1.4692365329999999</v>
      </c>
      <c r="M115">
        <v>25.732627870000002</v>
      </c>
      <c r="N115">
        <v>6</v>
      </c>
      <c r="O115">
        <v>1.420000017</v>
      </c>
      <c r="P115">
        <v>0</v>
      </c>
      <c r="Q115">
        <v>1.420000017</v>
      </c>
      <c r="R115">
        <v>26.904933929999999</v>
      </c>
      <c r="S115">
        <v>25.732627870000002</v>
      </c>
      <c r="T115">
        <v>27.982568740000001</v>
      </c>
      <c r="U115">
        <v>400.21127319999999</v>
      </c>
      <c r="V115">
        <v>377.42340089999999</v>
      </c>
      <c r="W115">
        <v>15.08181381</v>
      </c>
      <c r="X115">
        <v>18.606149670000001</v>
      </c>
      <c r="Y115">
        <v>42.177776340000001</v>
      </c>
      <c r="Z115">
        <v>52.033927919999996</v>
      </c>
      <c r="AA115">
        <v>299.57861329999997</v>
      </c>
      <c r="AB115">
        <v>1499.229004</v>
      </c>
      <c r="AC115">
        <v>0.105118982</v>
      </c>
      <c r="AD115">
        <v>99.537208559999996</v>
      </c>
      <c r="AE115">
        <v>2.5556535720000002</v>
      </c>
      <c r="AF115">
        <v>0.18253719800000001</v>
      </c>
      <c r="AG115">
        <v>0.66666668699999998</v>
      </c>
      <c r="AH115">
        <v>-0.21956524299999999</v>
      </c>
      <c r="AI115">
        <v>2.7373914720000001</v>
      </c>
      <c r="AJ115">
        <v>1</v>
      </c>
      <c r="AK115">
        <v>0</v>
      </c>
      <c r="AL115">
        <v>0.15999999600000001</v>
      </c>
      <c r="AM115">
        <v>111115</v>
      </c>
      <c r="AN115">
        <v>0.49929768899999999</v>
      </c>
      <c r="AO115">
        <v>1.793055E-3</v>
      </c>
      <c r="AP115">
        <v>298.88262789999999</v>
      </c>
      <c r="AQ115">
        <v>300.05493389999998</v>
      </c>
      <c r="AR115">
        <v>239.8766353</v>
      </c>
      <c r="AS115">
        <v>2.0637163420000002</v>
      </c>
      <c r="AT115">
        <v>3.3212407339999999</v>
      </c>
      <c r="AU115">
        <v>33.366826150000001</v>
      </c>
      <c r="AV115">
        <v>14.760676480000001</v>
      </c>
      <c r="AW115">
        <v>26.3187809</v>
      </c>
      <c r="AX115">
        <v>3.4384348980000001</v>
      </c>
      <c r="AY115">
        <v>0.118318385</v>
      </c>
      <c r="AZ115">
        <v>1.8520042000000001</v>
      </c>
      <c r="BA115">
        <v>1.586430698</v>
      </c>
      <c r="BB115">
        <v>7.4845464E-2</v>
      </c>
      <c r="BC115">
        <v>22.61523158</v>
      </c>
      <c r="BD115">
        <v>0.60198650899999995</v>
      </c>
      <c r="BE115">
        <v>58.366510920000003</v>
      </c>
      <c r="BF115">
        <v>367.2497333</v>
      </c>
      <c r="BG115">
        <v>1.7007260999999999E-2</v>
      </c>
      <c r="BH115" t="s">
        <v>1579</v>
      </c>
      <c r="BI115" t="s">
        <v>1579</v>
      </c>
      <c r="BJ115" t="s">
        <v>1579</v>
      </c>
      <c r="BK115" t="s">
        <v>1579</v>
      </c>
    </row>
    <row r="116" spans="1:63" x14ac:dyDescent="0.25">
      <c r="A116" t="s">
        <v>554</v>
      </c>
      <c r="B116" t="s">
        <v>1217</v>
      </c>
      <c r="C116">
        <v>140612</v>
      </c>
      <c r="D116" t="s">
        <v>1220</v>
      </c>
      <c r="E116" t="s">
        <v>1679</v>
      </c>
      <c r="F116">
        <v>13120.5</v>
      </c>
      <c r="G116">
        <v>0</v>
      </c>
      <c r="H116">
        <v>25.788509210000001</v>
      </c>
      <c r="I116">
        <v>0.196467065</v>
      </c>
      <c r="J116">
        <v>1504.5673670000001</v>
      </c>
      <c r="K116">
        <v>2.3552853300000001</v>
      </c>
      <c r="L116">
        <v>1.323694173</v>
      </c>
      <c r="M116">
        <v>25.166893009999999</v>
      </c>
      <c r="N116">
        <v>6</v>
      </c>
      <c r="O116">
        <v>1.420000017</v>
      </c>
      <c r="P116">
        <v>0</v>
      </c>
      <c r="Q116">
        <v>1.420000017</v>
      </c>
      <c r="R116">
        <v>25.513977050000001</v>
      </c>
      <c r="S116">
        <v>25.166893009999999</v>
      </c>
      <c r="T116">
        <v>26.029390339999999</v>
      </c>
      <c r="U116">
        <v>1800.3206789999999</v>
      </c>
      <c r="V116">
        <v>1774.640991</v>
      </c>
      <c r="W116">
        <v>16.98373604</v>
      </c>
      <c r="X116">
        <v>18.963695529999999</v>
      </c>
      <c r="Y116">
        <v>51.569316860000001</v>
      </c>
      <c r="Z116">
        <v>57.581256869999997</v>
      </c>
      <c r="AA116">
        <v>700.20233150000001</v>
      </c>
      <c r="AB116">
        <v>1501.0131839999999</v>
      </c>
      <c r="AC116">
        <v>0.20022548700000001</v>
      </c>
      <c r="AD116">
        <v>99.545951840000001</v>
      </c>
      <c r="AE116">
        <v>-12.75068188</v>
      </c>
      <c r="AF116">
        <v>0.18302547899999999</v>
      </c>
      <c r="AG116">
        <v>1</v>
      </c>
      <c r="AH116">
        <v>-0.21956524299999999</v>
      </c>
      <c r="AI116">
        <v>2.7373914720000001</v>
      </c>
      <c r="AJ116">
        <v>1</v>
      </c>
      <c r="AK116">
        <v>0</v>
      </c>
      <c r="AL116">
        <v>0.15999999600000001</v>
      </c>
      <c r="AM116">
        <v>111115</v>
      </c>
      <c r="AN116">
        <v>1.167003886</v>
      </c>
      <c r="AO116">
        <v>2.3552849999999999E-3</v>
      </c>
      <c r="AP116">
        <v>298.31689299999999</v>
      </c>
      <c r="AQ116">
        <v>298.66397710000001</v>
      </c>
      <c r="AR116">
        <v>240.162104</v>
      </c>
      <c r="AS116">
        <v>1.6614328389999999</v>
      </c>
      <c r="AT116">
        <v>3.2114532950000001</v>
      </c>
      <c r="AU116">
        <v>32.261013490000003</v>
      </c>
      <c r="AV116">
        <v>13.297317960000001</v>
      </c>
      <c r="AW116">
        <v>25.340435029999998</v>
      </c>
      <c r="AX116">
        <v>3.2447888740000002</v>
      </c>
      <c r="AY116">
        <v>0.17258825699999999</v>
      </c>
      <c r="AZ116">
        <v>1.8877591220000001</v>
      </c>
      <c r="BA116">
        <v>1.3570297520000001</v>
      </c>
      <c r="BB116">
        <v>0.109785785</v>
      </c>
      <c r="BC116">
        <v>149.7735907</v>
      </c>
      <c r="BD116">
        <v>0.84781506500000003</v>
      </c>
      <c r="BE116">
        <v>62.839995100000003</v>
      </c>
      <c r="BF116">
        <v>1750.1237470000001</v>
      </c>
      <c r="BG116">
        <v>9.2596299999999996E-3</v>
      </c>
      <c r="BH116" t="s">
        <v>1579</v>
      </c>
      <c r="BI116" t="s">
        <v>1579</v>
      </c>
      <c r="BJ116" t="s">
        <v>1579</v>
      </c>
      <c r="BK116" t="s">
        <v>1579</v>
      </c>
    </row>
    <row r="117" spans="1:63" x14ac:dyDescent="0.25">
      <c r="A117" t="s">
        <v>554</v>
      </c>
      <c r="B117" t="s">
        <v>1217</v>
      </c>
      <c r="C117">
        <v>140612</v>
      </c>
      <c r="D117" t="s">
        <v>1220</v>
      </c>
      <c r="E117" t="s">
        <v>1679</v>
      </c>
      <c r="F117">
        <v>13234</v>
      </c>
      <c r="G117">
        <v>0</v>
      </c>
      <c r="H117">
        <v>11.037429510000001</v>
      </c>
      <c r="I117">
        <v>0.19706784299999999</v>
      </c>
      <c r="J117">
        <v>281.1045676</v>
      </c>
      <c r="K117">
        <v>2.4211371879999999</v>
      </c>
      <c r="L117">
        <v>1.3569217950000001</v>
      </c>
      <c r="M117">
        <v>25.307498930000001</v>
      </c>
      <c r="N117">
        <v>6</v>
      </c>
      <c r="O117">
        <v>1.420000017</v>
      </c>
      <c r="P117">
        <v>0</v>
      </c>
      <c r="Q117">
        <v>1.420000017</v>
      </c>
      <c r="R117">
        <v>25.54510307</v>
      </c>
      <c r="S117">
        <v>25.307498930000001</v>
      </c>
      <c r="T117">
        <v>26.027204510000001</v>
      </c>
      <c r="U117">
        <v>398.99789429999998</v>
      </c>
      <c r="V117">
        <v>388.73251340000002</v>
      </c>
      <c r="W117">
        <v>16.865251539999999</v>
      </c>
      <c r="X117">
        <v>18.900892259999999</v>
      </c>
      <c r="Y117">
        <v>51.115261080000003</v>
      </c>
      <c r="Z117">
        <v>57.284889219999997</v>
      </c>
      <c r="AA117">
        <v>700.13598630000001</v>
      </c>
      <c r="AB117">
        <v>1499.3558350000001</v>
      </c>
      <c r="AC117">
        <v>0.27031132600000002</v>
      </c>
      <c r="AD117">
        <v>99.546478269999994</v>
      </c>
      <c r="AE117">
        <v>3.551381111</v>
      </c>
      <c r="AF117">
        <v>0.18135273499999999</v>
      </c>
      <c r="AG117">
        <v>1</v>
      </c>
      <c r="AH117">
        <v>-0.21956524299999999</v>
      </c>
      <c r="AI117">
        <v>2.7373914720000001</v>
      </c>
      <c r="AJ117">
        <v>1</v>
      </c>
      <c r="AK117">
        <v>0</v>
      </c>
      <c r="AL117">
        <v>0.15999999600000001</v>
      </c>
      <c r="AM117">
        <v>111115</v>
      </c>
      <c r="AN117">
        <v>1.1668933109999999</v>
      </c>
      <c r="AO117">
        <v>2.4211369999999999E-3</v>
      </c>
      <c r="AP117">
        <v>298.45749890000002</v>
      </c>
      <c r="AQ117">
        <v>298.69510309999998</v>
      </c>
      <c r="AR117">
        <v>239.89692819999999</v>
      </c>
      <c r="AS117">
        <v>1.608753962</v>
      </c>
      <c r="AT117">
        <v>3.2384390559999998</v>
      </c>
      <c r="AU117">
        <v>32.531929929999997</v>
      </c>
      <c r="AV117">
        <v>13.63103767</v>
      </c>
      <c r="AW117">
        <v>25.426300999999999</v>
      </c>
      <c r="AX117">
        <v>3.2613943270000001</v>
      </c>
      <c r="AY117">
        <v>0.173051699</v>
      </c>
      <c r="AZ117">
        <v>1.8815172600000001</v>
      </c>
      <c r="BA117">
        <v>1.379877067</v>
      </c>
      <c r="BB117">
        <v>0.110085844</v>
      </c>
      <c r="BC117">
        <v>27.982969730000001</v>
      </c>
      <c r="BD117">
        <v>0.72313109399999997</v>
      </c>
      <c r="BE117">
        <v>62.234624539999999</v>
      </c>
      <c r="BF117">
        <v>378.23918270000001</v>
      </c>
      <c r="BG117">
        <v>1.8160737999999999E-2</v>
      </c>
      <c r="BH117" t="s">
        <v>1579</v>
      </c>
      <c r="BI117" t="s">
        <v>1579</v>
      </c>
      <c r="BJ117" t="s">
        <v>1579</v>
      </c>
      <c r="BK117" t="s">
        <v>1579</v>
      </c>
    </row>
    <row r="118" spans="1:63" x14ac:dyDescent="0.25">
      <c r="A118" t="s">
        <v>554</v>
      </c>
      <c r="B118" t="s">
        <v>1217</v>
      </c>
      <c r="C118">
        <v>140612</v>
      </c>
      <c r="D118" t="s">
        <v>1219</v>
      </c>
      <c r="E118" t="s">
        <v>1677</v>
      </c>
      <c r="F118">
        <v>12589.5</v>
      </c>
      <c r="G118">
        <v>0</v>
      </c>
      <c r="H118">
        <v>27.55062723</v>
      </c>
      <c r="I118">
        <v>0.178626753</v>
      </c>
      <c r="J118">
        <v>1471.481632</v>
      </c>
      <c r="K118">
        <v>1.7670265089999999</v>
      </c>
      <c r="L118">
        <v>1.080505187</v>
      </c>
      <c r="M118">
        <v>24.379716869999999</v>
      </c>
      <c r="N118">
        <v>6</v>
      </c>
      <c r="O118">
        <v>1.420000017</v>
      </c>
      <c r="P118">
        <v>0</v>
      </c>
      <c r="Q118">
        <v>1.420000017</v>
      </c>
      <c r="R118">
        <v>25.275939940000001</v>
      </c>
      <c r="S118">
        <v>24.379716869999999</v>
      </c>
      <c r="T118">
        <v>26.02858925</v>
      </c>
      <c r="U118">
        <v>1799.578125</v>
      </c>
      <c r="V118">
        <v>1773.2836910000001</v>
      </c>
      <c r="W118">
        <v>18.441074369999999</v>
      </c>
      <c r="X118">
        <v>19.925140379999998</v>
      </c>
      <c r="Y118">
        <v>56.792335510000001</v>
      </c>
      <c r="Z118">
        <v>61.362766270000002</v>
      </c>
      <c r="AA118">
        <v>700.16491699999995</v>
      </c>
      <c r="AB118">
        <v>1500.396851</v>
      </c>
      <c r="AC118">
        <v>1.8020155E-2</v>
      </c>
      <c r="AD118">
        <v>99.546020510000005</v>
      </c>
      <c r="AE118">
        <v>-13.34736156</v>
      </c>
      <c r="AF118">
        <v>0.18273747000000001</v>
      </c>
      <c r="AG118">
        <v>1</v>
      </c>
      <c r="AH118">
        <v>-0.21956524299999999</v>
      </c>
      <c r="AI118">
        <v>2.7373914720000001</v>
      </c>
      <c r="AJ118">
        <v>1</v>
      </c>
      <c r="AK118">
        <v>0</v>
      </c>
      <c r="AL118">
        <v>0.15999999600000001</v>
      </c>
      <c r="AM118">
        <v>111115</v>
      </c>
      <c r="AN118">
        <v>1.166941528</v>
      </c>
      <c r="AO118">
        <v>1.767027E-3</v>
      </c>
      <c r="AP118">
        <v>297.52971689999998</v>
      </c>
      <c r="AQ118">
        <v>298.4259399</v>
      </c>
      <c r="AR118">
        <v>240.06349069999999</v>
      </c>
      <c r="AS118">
        <v>2.0436345299999998</v>
      </c>
      <c r="AT118">
        <v>3.0639736200000001</v>
      </c>
      <c r="AU118">
        <v>30.779468680000001</v>
      </c>
      <c r="AV118">
        <v>10.854328300000001</v>
      </c>
      <c r="AW118">
        <v>24.827828409999999</v>
      </c>
      <c r="AX118">
        <v>3.1471851239999999</v>
      </c>
      <c r="AY118">
        <v>0.158667424</v>
      </c>
      <c r="AZ118">
        <v>1.9834684330000001</v>
      </c>
      <c r="BA118">
        <v>1.1637166910000001</v>
      </c>
      <c r="BB118">
        <v>0.100785993</v>
      </c>
      <c r="BC118">
        <v>146.48014069999999</v>
      </c>
      <c r="BD118">
        <v>0.82980610399999999</v>
      </c>
      <c r="BE118">
        <v>67.86077186</v>
      </c>
      <c r="BF118">
        <v>1747.0911940000001</v>
      </c>
      <c r="BG118">
        <v>1.0701255E-2</v>
      </c>
      <c r="BH118" t="s">
        <v>1579</v>
      </c>
      <c r="BI118" t="s">
        <v>1579</v>
      </c>
      <c r="BJ118" t="s">
        <v>1579</v>
      </c>
      <c r="BK118" t="s">
        <v>1579</v>
      </c>
    </row>
    <row r="119" spans="1:63" x14ac:dyDescent="0.25">
      <c r="A119" t="s">
        <v>554</v>
      </c>
      <c r="B119" t="s">
        <v>1217</v>
      </c>
      <c r="C119">
        <v>140612</v>
      </c>
      <c r="D119" t="s">
        <v>1219</v>
      </c>
      <c r="E119" t="s">
        <v>1677</v>
      </c>
      <c r="F119">
        <v>12727.5</v>
      </c>
      <c r="G119">
        <v>0</v>
      </c>
      <c r="H119">
        <v>10.96923275</v>
      </c>
      <c r="I119">
        <v>0.15618286100000001</v>
      </c>
      <c r="J119">
        <v>260.0579285</v>
      </c>
      <c r="K119">
        <v>1.6955159689999999</v>
      </c>
      <c r="L119">
        <v>1.169073815</v>
      </c>
      <c r="M119">
        <v>24.65027237</v>
      </c>
      <c r="N119">
        <v>6</v>
      </c>
      <c r="O119">
        <v>1.420000017</v>
      </c>
      <c r="P119">
        <v>0</v>
      </c>
      <c r="Q119">
        <v>1.420000017</v>
      </c>
      <c r="R119">
        <v>25.37541199</v>
      </c>
      <c r="S119">
        <v>24.65027237</v>
      </c>
      <c r="T119">
        <v>26.025487900000002</v>
      </c>
      <c r="U119">
        <v>399.14837649999998</v>
      </c>
      <c r="V119">
        <v>389.18368529999998</v>
      </c>
      <c r="W119">
        <v>18.112901690000001</v>
      </c>
      <c r="X119">
        <v>19.53736305</v>
      </c>
      <c r="Y119">
        <v>55.453792569999997</v>
      </c>
      <c r="Z119">
        <v>59.814872739999998</v>
      </c>
      <c r="AA119">
        <v>700.21838379999997</v>
      </c>
      <c r="AB119">
        <v>1499.844971</v>
      </c>
      <c r="AC119">
        <v>0.21824626599999999</v>
      </c>
      <c r="AD119">
        <v>99.548080440000007</v>
      </c>
      <c r="AE119">
        <v>3.1381120679999999</v>
      </c>
      <c r="AF119">
        <v>0.18395054299999999</v>
      </c>
      <c r="AG119">
        <v>1</v>
      </c>
      <c r="AH119">
        <v>-0.21956524299999999</v>
      </c>
      <c r="AI119">
        <v>2.7373914720000001</v>
      </c>
      <c r="AJ119">
        <v>1</v>
      </c>
      <c r="AK119">
        <v>0</v>
      </c>
      <c r="AL119">
        <v>0.15999999600000001</v>
      </c>
      <c r="AM119">
        <v>111115</v>
      </c>
      <c r="AN119">
        <v>1.1670306399999999</v>
      </c>
      <c r="AO119">
        <v>1.695516E-3</v>
      </c>
      <c r="AP119">
        <v>297.80027239999998</v>
      </c>
      <c r="AQ119">
        <v>298.52541200000002</v>
      </c>
      <c r="AR119">
        <v>239.9751899</v>
      </c>
      <c r="AS119">
        <v>2.0562793930000001</v>
      </c>
      <c r="AT119">
        <v>3.113980803</v>
      </c>
      <c r="AU119">
        <v>31.281173769999999</v>
      </c>
      <c r="AV119">
        <v>11.743810720000001</v>
      </c>
      <c r="AW119">
        <v>25.01284218</v>
      </c>
      <c r="AX119">
        <v>3.18211289</v>
      </c>
      <c r="AY119">
        <v>0.14070680999999999</v>
      </c>
      <c r="AZ119">
        <v>1.9449069889999999</v>
      </c>
      <c r="BA119">
        <v>1.2372059010000001</v>
      </c>
      <c r="BB119">
        <v>8.9212506999999996E-2</v>
      </c>
      <c r="BC119">
        <v>25.888267590000002</v>
      </c>
      <c r="BD119">
        <v>0.66821384900000003</v>
      </c>
      <c r="BE119">
        <v>65.295525769999998</v>
      </c>
      <c r="BF119">
        <v>378.75518949999997</v>
      </c>
      <c r="BG119">
        <v>1.8910415999999999E-2</v>
      </c>
      <c r="BH119" t="s">
        <v>1579</v>
      </c>
      <c r="BI119" t="s">
        <v>1579</v>
      </c>
      <c r="BJ119" t="s">
        <v>1579</v>
      </c>
      <c r="BK119" t="s">
        <v>1579</v>
      </c>
    </row>
    <row r="120" spans="1:63" x14ac:dyDescent="0.25">
      <c r="A120" t="s">
        <v>554</v>
      </c>
      <c r="B120" t="s">
        <v>1217</v>
      </c>
      <c r="C120">
        <v>140612</v>
      </c>
      <c r="D120" t="s">
        <v>1218</v>
      </c>
      <c r="E120" t="s">
        <v>1678</v>
      </c>
      <c r="F120">
        <v>12170</v>
      </c>
      <c r="G120">
        <v>0</v>
      </c>
      <c r="H120">
        <v>28.402752540000002</v>
      </c>
      <c r="I120">
        <v>0.27773757799999998</v>
      </c>
      <c r="J120">
        <v>1554.5590529999999</v>
      </c>
      <c r="K120">
        <v>2.2493956989999999</v>
      </c>
      <c r="L120">
        <v>0.93893310200000002</v>
      </c>
      <c r="M120">
        <v>24.298372270000002</v>
      </c>
      <c r="N120">
        <v>6</v>
      </c>
      <c r="O120">
        <v>1.420000017</v>
      </c>
      <c r="P120">
        <v>0</v>
      </c>
      <c r="Q120">
        <v>1.420000017</v>
      </c>
      <c r="R120">
        <v>23.893417360000001</v>
      </c>
      <c r="S120">
        <v>24.298372270000002</v>
      </c>
      <c r="T120">
        <v>24.068483350000001</v>
      </c>
      <c r="U120">
        <v>1798.489746</v>
      </c>
      <c r="V120">
        <v>1770.7387699999999</v>
      </c>
      <c r="W120">
        <v>19.31105423</v>
      </c>
      <c r="X120">
        <v>21.197671889999999</v>
      </c>
      <c r="Y120">
        <v>64.597892759999993</v>
      </c>
      <c r="Z120">
        <v>70.908859250000006</v>
      </c>
      <c r="AA120">
        <v>700.20983890000002</v>
      </c>
      <c r="AB120">
        <v>1500.521362</v>
      </c>
      <c r="AC120">
        <v>0.21524106000000001</v>
      </c>
      <c r="AD120">
        <v>99.545997619999994</v>
      </c>
      <c r="AE120">
        <v>-12.81586742</v>
      </c>
      <c r="AF120">
        <v>0.167587399</v>
      </c>
      <c r="AG120">
        <v>0.66666668699999998</v>
      </c>
      <c r="AH120">
        <v>-0.21956524299999999</v>
      </c>
      <c r="AI120">
        <v>2.7373914720000001</v>
      </c>
      <c r="AJ120">
        <v>1</v>
      </c>
      <c r="AK120">
        <v>0</v>
      </c>
      <c r="AL120">
        <v>0.15999999600000001</v>
      </c>
      <c r="AM120">
        <v>111115</v>
      </c>
      <c r="AN120">
        <v>1.1670163979999999</v>
      </c>
      <c r="AO120">
        <v>2.2493959999999999E-3</v>
      </c>
      <c r="AP120">
        <v>297.44837230000002</v>
      </c>
      <c r="AQ120">
        <v>297.04341740000001</v>
      </c>
      <c r="AR120">
        <v>240.0834126</v>
      </c>
      <c r="AS120">
        <v>1.6163228300000001</v>
      </c>
      <c r="AT120">
        <v>3.0490764970000002</v>
      </c>
      <c r="AU120">
        <v>30.629825109999999</v>
      </c>
      <c r="AV120">
        <v>9.4321532159999997</v>
      </c>
      <c r="AW120">
        <v>24.095894810000001</v>
      </c>
      <c r="AX120">
        <v>3.0122702280000002</v>
      </c>
      <c r="AY120">
        <v>0.23230172099999999</v>
      </c>
      <c r="AZ120">
        <v>2.1101433959999998</v>
      </c>
      <c r="BA120">
        <v>0.90212683199999999</v>
      </c>
      <c r="BB120">
        <v>0.148685123</v>
      </c>
      <c r="BC120">
        <v>154.7501317</v>
      </c>
      <c r="BD120">
        <v>0.87791552299999998</v>
      </c>
      <c r="BE120">
        <v>73.558462779999999</v>
      </c>
      <c r="BF120">
        <v>1743.7361530000001</v>
      </c>
      <c r="BG120">
        <v>1.1981531E-2</v>
      </c>
      <c r="BH120" t="s">
        <v>1579</v>
      </c>
      <c r="BI120" t="s">
        <v>1579</v>
      </c>
      <c r="BJ120" t="s">
        <v>1579</v>
      </c>
      <c r="BK120" t="s">
        <v>1579</v>
      </c>
    </row>
    <row r="121" spans="1:63" x14ac:dyDescent="0.25">
      <c r="A121" t="s">
        <v>554</v>
      </c>
      <c r="B121" t="s">
        <v>1217</v>
      </c>
      <c r="C121">
        <v>140612</v>
      </c>
      <c r="D121" t="s">
        <v>1218</v>
      </c>
      <c r="E121" t="s">
        <v>1678</v>
      </c>
      <c r="F121">
        <v>12280</v>
      </c>
      <c r="G121">
        <v>0</v>
      </c>
      <c r="H121">
        <v>16.56209977</v>
      </c>
      <c r="I121">
        <v>0.24401094400000001</v>
      </c>
      <c r="J121">
        <v>254.8970678</v>
      </c>
      <c r="K121">
        <v>2.1077869929999999</v>
      </c>
      <c r="L121">
        <v>0.98158153699999995</v>
      </c>
      <c r="M121">
        <v>24.395862579999999</v>
      </c>
      <c r="N121">
        <v>6</v>
      </c>
      <c r="O121">
        <v>1.420000017</v>
      </c>
      <c r="P121">
        <v>0</v>
      </c>
      <c r="Q121">
        <v>1.420000017</v>
      </c>
      <c r="R121">
        <v>23.911188129999999</v>
      </c>
      <c r="S121">
        <v>24.395862579999999</v>
      </c>
      <c r="T121">
        <v>24.070581440000002</v>
      </c>
      <c r="U121">
        <v>399.4307556</v>
      </c>
      <c r="V121">
        <v>384.54406740000002</v>
      </c>
      <c r="W121">
        <v>19.180129999999998</v>
      </c>
      <c r="X121">
        <v>20.948465349999999</v>
      </c>
      <c r="Y121">
        <v>64.09205627</v>
      </c>
      <c r="Z121">
        <v>70.00110626</v>
      </c>
      <c r="AA121">
        <v>700.19482419999997</v>
      </c>
      <c r="AB121">
        <v>1500.5667719999999</v>
      </c>
      <c r="AC121">
        <v>0.26829883500000001</v>
      </c>
      <c r="AD121">
        <v>99.546981810000005</v>
      </c>
      <c r="AE121">
        <v>3.3335466380000001</v>
      </c>
      <c r="AF121">
        <v>0.16836178299999999</v>
      </c>
      <c r="AG121">
        <v>1</v>
      </c>
      <c r="AH121">
        <v>-0.21956524299999999</v>
      </c>
      <c r="AI121">
        <v>2.7373914720000001</v>
      </c>
      <c r="AJ121">
        <v>1</v>
      </c>
      <c r="AK121">
        <v>0</v>
      </c>
      <c r="AL121">
        <v>0.15999999600000001</v>
      </c>
      <c r="AM121">
        <v>111115</v>
      </c>
      <c r="AN121">
        <v>1.166991374</v>
      </c>
      <c r="AO121">
        <v>2.1077869999999999E-3</v>
      </c>
      <c r="AP121">
        <v>297.54586260000002</v>
      </c>
      <c r="AQ121">
        <v>297.06118809999998</v>
      </c>
      <c r="AR121">
        <v>240.09067820000001</v>
      </c>
      <c r="AS121">
        <v>1.679505163</v>
      </c>
      <c r="AT121">
        <v>3.0669380359999998</v>
      </c>
      <c r="AU121">
        <v>30.808950509999999</v>
      </c>
      <c r="AV121">
        <v>9.8604851579999995</v>
      </c>
      <c r="AW121">
        <v>24.153525349999999</v>
      </c>
      <c r="AX121">
        <v>3.0227065240000002</v>
      </c>
      <c r="AY121">
        <v>0.20822912399999999</v>
      </c>
      <c r="AZ121">
        <v>2.085356499</v>
      </c>
      <c r="BA121">
        <v>0.93735002499999998</v>
      </c>
      <c r="BB121">
        <v>0.13294563400000001</v>
      </c>
      <c r="BC121">
        <v>25.37423377</v>
      </c>
      <c r="BD121">
        <v>0.66285528599999999</v>
      </c>
      <c r="BE121">
        <v>71.962421030000002</v>
      </c>
      <c r="BF121">
        <v>368.7984093</v>
      </c>
      <c r="BG121">
        <v>3.2317080999999998E-2</v>
      </c>
      <c r="BH121" t="s">
        <v>1579</v>
      </c>
      <c r="BI121" t="s">
        <v>1579</v>
      </c>
      <c r="BJ121" t="s">
        <v>1579</v>
      </c>
      <c r="BK121" t="s">
        <v>1579</v>
      </c>
    </row>
    <row r="122" spans="1:63" x14ac:dyDescent="0.25">
      <c r="A122" t="s">
        <v>554</v>
      </c>
      <c r="B122" t="s">
        <v>1245</v>
      </c>
      <c r="C122">
        <v>140613</v>
      </c>
      <c r="D122" t="s">
        <v>1214</v>
      </c>
      <c r="E122" t="s">
        <v>1691</v>
      </c>
      <c r="F122">
        <v>3420</v>
      </c>
      <c r="G122">
        <v>0</v>
      </c>
      <c r="H122">
        <v>9.3498298280000007</v>
      </c>
      <c r="I122">
        <v>0.257893975</v>
      </c>
      <c r="J122">
        <v>1665.665972</v>
      </c>
      <c r="K122">
        <v>3.0514738860000001</v>
      </c>
      <c r="L122">
        <v>1.3536579289999999</v>
      </c>
      <c r="M122">
        <v>25.46360207</v>
      </c>
      <c r="N122">
        <v>6</v>
      </c>
      <c r="O122">
        <v>1.420000017</v>
      </c>
      <c r="P122">
        <v>0</v>
      </c>
      <c r="Q122">
        <v>1.420000017</v>
      </c>
      <c r="R122">
        <v>26.242231369999999</v>
      </c>
      <c r="S122">
        <v>25.46360207</v>
      </c>
      <c r="T122">
        <v>26.999790189999999</v>
      </c>
      <c r="U122">
        <v>1799.742798</v>
      </c>
      <c r="V122">
        <v>1770.275635</v>
      </c>
      <c r="W122">
        <v>13.2850666</v>
      </c>
      <c r="X122">
        <v>19.26306915</v>
      </c>
      <c r="Y122">
        <v>38.583641049999997</v>
      </c>
      <c r="Z122">
        <v>55.945476530000001</v>
      </c>
      <c r="AA122">
        <v>300.37054439999997</v>
      </c>
      <c r="AB122">
        <v>1499.7703859999999</v>
      </c>
      <c r="AC122">
        <v>0.197216541</v>
      </c>
      <c r="AD122">
        <v>99.411628719999996</v>
      </c>
      <c r="AE122">
        <v>-12.275371549999999</v>
      </c>
      <c r="AF122">
        <v>0.141510263</v>
      </c>
      <c r="AG122">
        <v>0.66666668699999998</v>
      </c>
      <c r="AH122">
        <v>-0.21956524299999999</v>
      </c>
      <c r="AI122">
        <v>2.7373914720000001</v>
      </c>
      <c r="AJ122">
        <v>1</v>
      </c>
      <c r="AK122">
        <v>0</v>
      </c>
      <c r="AL122">
        <v>0.15999999600000001</v>
      </c>
      <c r="AM122">
        <v>111115</v>
      </c>
      <c r="AN122">
        <v>0.50061757399999995</v>
      </c>
      <c r="AO122">
        <v>3.0514740000000002E-3</v>
      </c>
      <c r="AP122">
        <v>298.61360209999998</v>
      </c>
      <c r="AQ122">
        <v>299.39223140000001</v>
      </c>
      <c r="AR122">
        <v>239.96325640000001</v>
      </c>
      <c r="AS122">
        <v>1.354006456</v>
      </c>
      <c r="AT122">
        <v>3.2686310070000002</v>
      </c>
      <c r="AU122">
        <v>32.879765169999999</v>
      </c>
      <c r="AV122">
        <v>13.61669601</v>
      </c>
      <c r="AW122">
        <v>25.85291672</v>
      </c>
      <c r="AX122">
        <v>3.3450022910000001</v>
      </c>
      <c r="AY122">
        <v>0.21825541500000001</v>
      </c>
      <c r="AZ122">
        <v>1.9149730789999999</v>
      </c>
      <c r="BA122">
        <v>1.4300292130000001</v>
      </c>
      <c r="BB122">
        <v>0.139491635</v>
      </c>
      <c r="BC122">
        <v>165.58656719999999</v>
      </c>
      <c r="BD122">
        <v>0.94090769799999996</v>
      </c>
      <c r="BE122">
        <v>64.01348806</v>
      </c>
      <c r="BF122">
        <v>1761.386712</v>
      </c>
      <c r="BG122">
        <v>3.3979769999999999E-3</v>
      </c>
      <c r="BH122" t="s">
        <v>1579</v>
      </c>
      <c r="BI122" t="s">
        <v>1579</v>
      </c>
      <c r="BJ122" t="s">
        <v>1579</v>
      </c>
      <c r="BK122" t="s">
        <v>1579</v>
      </c>
    </row>
    <row r="123" spans="1:63" x14ac:dyDescent="0.25">
      <c r="A123" t="s">
        <v>554</v>
      </c>
      <c r="B123" t="s">
        <v>1245</v>
      </c>
      <c r="C123">
        <v>140613</v>
      </c>
      <c r="D123" t="s">
        <v>1214</v>
      </c>
      <c r="E123" t="s">
        <v>1691</v>
      </c>
      <c r="F123">
        <v>3567.5</v>
      </c>
      <c r="G123">
        <v>0</v>
      </c>
      <c r="H123">
        <v>4.3875638769999998</v>
      </c>
      <c r="I123">
        <v>0.26254264599999999</v>
      </c>
      <c r="J123">
        <v>350.26130849999998</v>
      </c>
      <c r="K123">
        <v>3.033575737</v>
      </c>
      <c r="L123">
        <v>1.32572994</v>
      </c>
      <c r="M123">
        <v>25.327720639999999</v>
      </c>
      <c r="N123">
        <v>6</v>
      </c>
      <c r="O123">
        <v>1.420000017</v>
      </c>
      <c r="P123">
        <v>0</v>
      </c>
      <c r="Q123">
        <v>1.420000017</v>
      </c>
      <c r="R123">
        <v>26.166458129999999</v>
      </c>
      <c r="S123">
        <v>25.327720639999999</v>
      </c>
      <c r="T123">
        <v>27.00615883</v>
      </c>
      <c r="U123">
        <v>400.27041630000002</v>
      </c>
      <c r="V123">
        <v>389.15020750000002</v>
      </c>
      <c r="W123">
        <v>13.33772373</v>
      </c>
      <c r="X123">
        <v>19.279380799999998</v>
      </c>
      <c r="Y123">
        <v>38.91061783</v>
      </c>
      <c r="Z123">
        <v>56.244426730000001</v>
      </c>
      <c r="AA123">
        <v>300.43035889999999</v>
      </c>
      <c r="AB123">
        <v>1498.9829099999999</v>
      </c>
      <c r="AC123">
        <v>5.1058814000000001E-2</v>
      </c>
      <c r="AD123">
        <v>99.412239069999998</v>
      </c>
      <c r="AE123">
        <v>4.2479438780000001</v>
      </c>
      <c r="AF123">
        <v>0.14073588000000001</v>
      </c>
      <c r="AG123">
        <v>1</v>
      </c>
      <c r="AH123">
        <v>-0.21956524299999999</v>
      </c>
      <c r="AI123">
        <v>2.7373914720000001</v>
      </c>
      <c r="AJ123">
        <v>1</v>
      </c>
      <c r="AK123">
        <v>0</v>
      </c>
      <c r="AL123">
        <v>0.15999999600000001</v>
      </c>
      <c r="AM123">
        <v>111115</v>
      </c>
      <c r="AN123">
        <v>0.50071726500000002</v>
      </c>
      <c r="AO123">
        <v>3.0335760000000001E-3</v>
      </c>
      <c r="AP123">
        <v>298.4777206</v>
      </c>
      <c r="AQ123">
        <v>299.31645809999998</v>
      </c>
      <c r="AR123">
        <v>239.8372603</v>
      </c>
      <c r="AS123">
        <v>1.370190163</v>
      </c>
      <c r="AT123">
        <v>3.2423363529999998</v>
      </c>
      <c r="AU123">
        <v>32.615062119999997</v>
      </c>
      <c r="AV123">
        <v>13.335681320000001</v>
      </c>
      <c r="AW123">
        <v>25.747089389999999</v>
      </c>
      <c r="AX123">
        <v>3.3240896050000002</v>
      </c>
      <c r="AY123">
        <v>0.22157569599999999</v>
      </c>
      <c r="AZ123">
        <v>1.916606413</v>
      </c>
      <c r="BA123">
        <v>1.4074831919999999</v>
      </c>
      <c r="BB123">
        <v>0.141662388</v>
      </c>
      <c r="BC123">
        <v>34.820260939999997</v>
      </c>
      <c r="BD123">
        <v>0.90006712499999997</v>
      </c>
      <c r="BE123">
        <v>64.572804520000005</v>
      </c>
      <c r="BF123">
        <v>384.97893210000001</v>
      </c>
      <c r="BG123">
        <v>7.3592939999999997E-3</v>
      </c>
      <c r="BH123" t="s">
        <v>1579</v>
      </c>
      <c r="BI123" t="s">
        <v>1579</v>
      </c>
      <c r="BJ123" t="s">
        <v>1579</v>
      </c>
      <c r="BK123" t="s">
        <v>1579</v>
      </c>
    </row>
    <row r="124" spans="1:63" x14ac:dyDescent="0.25">
      <c r="A124" t="s">
        <v>554</v>
      </c>
      <c r="B124" t="s">
        <v>1245</v>
      </c>
      <c r="C124">
        <v>140613</v>
      </c>
      <c r="D124" t="s">
        <v>1215</v>
      </c>
      <c r="E124" t="s">
        <v>1689</v>
      </c>
      <c r="F124">
        <v>3854.5</v>
      </c>
      <c r="G124">
        <v>0</v>
      </c>
      <c r="H124">
        <v>25.89139278</v>
      </c>
      <c r="I124">
        <v>0.191465355</v>
      </c>
      <c r="J124">
        <v>1460.739525</v>
      </c>
      <c r="K124">
        <v>2.5442579209999998</v>
      </c>
      <c r="L124">
        <v>1.460532682</v>
      </c>
      <c r="M124">
        <v>25.517379760000001</v>
      </c>
      <c r="N124">
        <v>6</v>
      </c>
      <c r="O124">
        <v>1.420000017</v>
      </c>
      <c r="P124">
        <v>0</v>
      </c>
      <c r="Q124">
        <v>1.420000017</v>
      </c>
      <c r="R124">
        <v>26.11066246</v>
      </c>
      <c r="S124">
        <v>25.517379760000001</v>
      </c>
      <c r="T124">
        <v>27.005695339999999</v>
      </c>
      <c r="U124">
        <v>1800.5791019999999</v>
      </c>
      <c r="V124">
        <v>1740.0382079999999</v>
      </c>
      <c r="W124">
        <v>13.30771637</v>
      </c>
      <c r="X124">
        <v>18.295219419999999</v>
      </c>
      <c r="Y124">
        <v>38.946784970000003</v>
      </c>
      <c r="Z124">
        <v>53.543369290000001</v>
      </c>
      <c r="AA124">
        <v>300.47622680000001</v>
      </c>
      <c r="AB124">
        <v>1498.8082280000001</v>
      </c>
      <c r="AC124">
        <v>4.9056309999999999E-2</v>
      </c>
      <c r="AD124">
        <v>99.400627139999997</v>
      </c>
      <c r="AE124">
        <v>-11.58909225</v>
      </c>
      <c r="AF124">
        <v>0.15314318199999999</v>
      </c>
      <c r="AG124">
        <v>0.66666668699999998</v>
      </c>
      <c r="AH124">
        <v>-0.21956524299999999</v>
      </c>
      <c r="AI124">
        <v>2.7373914720000001</v>
      </c>
      <c r="AJ124">
        <v>1</v>
      </c>
      <c r="AK124">
        <v>0</v>
      </c>
      <c r="AL124">
        <v>0.15999999600000001</v>
      </c>
      <c r="AM124">
        <v>111115</v>
      </c>
      <c r="AN124">
        <v>0.50079371100000003</v>
      </c>
      <c r="AO124">
        <v>2.5442580000000002E-3</v>
      </c>
      <c r="AP124">
        <v>298.66737979999999</v>
      </c>
      <c r="AQ124">
        <v>299.26066250000002</v>
      </c>
      <c r="AR124">
        <v>239.80931100000001</v>
      </c>
      <c r="AS124">
        <v>1.5915881030000001</v>
      </c>
      <c r="AT124">
        <v>3.2790889660000002</v>
      </c>
      <c r="AU124">
        <v>32.988614470000002</v>
      </c>
      <c r="AV124">
        <v>14.69339504</v>
      </c>
      <c r="AW124">
        <v>25.814021109999999</v>
      </c>
      <c r="AX124">
        <v>3.337302759</v>
      </c>
      <c r="AY124">
        <v>0.16871650599999999</v>
      </c>
      <c r="AZ124">
        <v>1.818556284</v>
      </c>
      <c r="BA124">
        <v>1.5187464740000001</v>
      </c>
      <c r="BB124">
        <v>0.107280115</v>
      </c>
      <c r="BC124">
        <v>145.19842489999999</v>
      </c>
      <c r="BD124">
        <v>0.83948703999999996</v>
      </c>
      <c r="BE124">
        <v>59.718386369999997</v>
      </c>
      <c r="BF124">
        <v>1715.4231520000001</v>
      </c>
      <c r="BG124">
        <v>9.0134740000000005E-3</v>
      </c>
      <c r="BH124" t="s">
        <v>1579</v>
      </c>
      <c r="BI124" t="s">
        <v>1579</v>
      </c>
      <c r="BJ124" t="s">
        <v>1579</v>
      </c>
      <c r="BK124" t="s">
        <v>1579</v>
      </c>
    </row>
    <row r="125" spans="1:63" x14ac:dyDescent="0.25">
      <c r="A125" t="s">
        <v>554</v>
      </c>
      <c r="B125" t="s">
        <v>1245</v>
      </c>
      <c r="C125">
        <v>140613</v>
      </c>
      <c r="D125" t="s">
        <v>1215</v>
      </c>
      <c r="E125" t="s">
        <v>1689</v>
      </c>
      <c r="F125">
        <v>4070.5</v>
      </c>
      <c r="G125">
        <v>0</v>
      </c>
      <c r="H125">
        <v>11.2430678</v>
      </c>
      <c r="I125">
        <v>0.17086505799999999</v>
      </c>
      <c r="J125">
        <v>251.69253040000001</v>
      </c>
      <c r="K125">
        <v>2.3863862299999998</v>
      </c>
      <c r="L125">
        <v>1.5154295339999999</v>
      </c>
      <c r="M125">
        <v>25.664852140000001</v>
      </c>
      <c r="N125">
        <v>6</v>
      </c>
      <c r="O125">
        <v>1.420000017</v>
      </c>
      <c r="P125">
        <v>0</v>
      </c>
      <c r="Q125">
        <v>1.420000017</v>
      </c>
      <c r="R125">
        <v>26.120769500000002</v>
      </c>
      <c r="S125">
        <v>25.664852140000001</v>
      </c>
      <c r="T125">
        <v>27.005765910000001</v>
      </c>
      <c r="U125">
        <v>399.79330440000001</v>
      </c>
      <c r="V125">
        <v>375.55148320000001</v>
      </c>
      <c r="W125">
        <v>13.35328007</v>
      </c>
      <c r="X125">
        <v>18.032894129999999</v>
      </c>
      <c r="Y125">
        <v>39.056941989999999</v>
      </c>
      <c r="Z125">
        <v>52.744327550000001</v>
      </c>
      <c r="AA125">
        <v>300.45462040000001</v>
      </c>
      <c r="AB125">
        <v>1499.1096190000001</v>
      </c>
      <c r="AC125">
        <v>5.5063187999999999E-2</v>
      </c>
      <c r="AD125">
        <v>99.401016240000004</v>
      </c>
      <c r="AE125">
        <v>4.1141242980000001</v>
      </c>
      <c r="AF125">
        <v>0.15941454499999999</v>
      </c>
      <c r="AG125">
        <v>0.66666668699999998</v>
      </c>
      <c r="AH125">
        <v>-0.21956524299999999</v>
      </c>
      <c r="AI125">
        <v>2.7373914720000001</v>
      </c>
      <c r="AJ125">
        <v>1</v>
      </c>
      <c r="AK125">
        <v>0</v>
      </c>
      <c r="AL125">
        <v>0.15999999600000001</v>
      </c>
      <c r="AM125">
        <v>111115</v>
      </c>
      <c r="AN125">
        <v>0.50075770100000006</v>
      </c>
      <c r="AO125">
        <v>2.3863859999999999E-3</v>
      </c>
      <c r="AP125">
        <v>298.8148521</v>
      </c>
      <c r="AQ125">
        <v>299.27076949999997</v>
      </c>
      <c r="AR125">
        <v>239.8575337</v>
      </c>
      <c r="AS125">
        <v>1.6555719689999999</v>
      </c>
      <c r="AT125">
        <v>3.3079175369999998</v>
      </c>
      <c r="AU125">
        <v>33.27850823</v>
      </c>
      <c r="AV125">
        <v>15.245614099999999</v>
      </c>
      <c r="AW125">
        <v>25.892810820000001</v>
      </c>
      <c r="AX125">
        <v>3.3529155949999998</v>
      </c>
      <c r="AY125">
        <v>0.15251349</v>
      </c>
      <c r="AZ125">
        <v>1.7924880030000001</v>
      </c>
      <c r="BA125">
        <v>1.5604275919999999</v>
      </c>
      <c r="BB125">
        <v>9.6815699000000005E-2</v>
      </c>
      <c r="BC125">
        <v>25.018493299999999</v>
      </c>
      <c r="BD125">
        <v>0.67019447899999995</v>
      </c>
      <c r="BE125">
        <v>58.03148272</v>
      </c>
      <c r="BF125">
        <v>364.86265120000002</v>
      </c>
      <c r="BG125">
        <v>1.7882123E-2</v>
      </c>
      <c r="BH125" t="s">
        <v>1579</v>
      </c>
      <c r="BI125" t="s">
        <v>1579</v>
      </c>
      <c r="BJ125" t="s">
        <v>1579</v>
      </c>
      <c r="BK125" t="s">
        <v>1579</v>
      </c>
    </row>
    <row r="126" spans="1:63" x14ac:dyDescent="0.25">
      <c r="A126" t="s">
        <v>554</v>
      </c>
      <c r="B126" t="s">
        <v>1245</v>
      </c>
      <c r="C126">
        <v>140613</v>
      </c>
      <c r="D126" t="s">
        <v>1216</v>
      </c>
      <c r="E126" t="s">
        <v>1690</v>
      </c>
      <c r="F126">
        <v>4373.5</v>
      </c>
      <c r="G126">
        <v>0</v>
      </c>
      <c r="H126">
        <v>21.22335649</v>
      </c>
      <c r="I126">
        <v>0.26080303399999999</v>
      </c>
      <c r="J126">
        <v>1562.8545529999999</v>
      </c>
      <c r="K126">
        <v>2.87037042</v>
      </c>
      <c r="L126">
        <v>1.2621229249999999</v>
      </c>
      <c r="M126">
        <v>24.784877779999999</v>
      </c>
      <c r="N126">
        <v>6</v>
      </c>
      <c r="O126">
        <v>1.420000017</v>
      </c>
      <c r="P126">
        <v>0</v>
      </c>
      <c r="Q126">
        <v>1.420000017</v>
      </c>
      <c r="R126">
        <v>25.338722229999998</v>
      </c>
      <c r="S126">
        <v>24.784877779999999</v>
      </c>
      <c r="T126">
        <v>26.027761460000001</v>
      </c>
      <c r="U126">
        <v>1799.6613769999999</v>
      </c>
      <c r="V126">
        <v>1747.2617190000001</v>
      </c>
      <c r="W126">
        <v>13.26100922</v>
      </c>
      <c r="X126">
        <v>18.885004039999998</v>
      </c>
      <c r="Y126">
        <v>40.623935699999997</v>
      </c>
      <c r="Z126">
        <v>57.852542880000001</v>
      </c>
      <c r="AA126">
        <v>300.444458</v>
      </c>
      <c r="AB126">
        <v>1500.246582</v>
      </c>
      <c r="AC126">
        <v>3.7043616000000001E-2</v>
      </c>
      <c r="AD126">
        <v>99.391128539999997</v>
      </c>
      <c r="AE126">
        <v>-11.290782930000001</v>
      </c>
      <c r="AF126">
        <v>0.147592798</v>
      </c>
      <c r="AG126">
        <v>1</v>
      </c>
      <c r="AH126">
        <v>-0.21956524299999999</v>
      </c>
      <c r="AI126">
        <v>2.7373914720000001</v>
      </c>
      <c r="AJ126">
        <v>1</v>
      </c>
      <c r="AK126">
        <v>0</v>
      </c>
      <c r="AL126">
        <v>0.15999999600000001</v>
      </c>
      <c r="AM126">
        <v>111115</v>
      </c>
      <c r="AN126">
        <v>0.50074076300000003</v>
      </c>
      <c r="AO126">
        <v>2.8703700000000001E-3</v>
      </c>
      <c r="AP126">
        <v>297.93487779999998</v>
      </c>
      <c r="AQ126">
        <v>298.48872219999998</v>
      </c>
      <c r="AR126">
        <v>240.0394478</v>
      </c>
      <c r="AS126">
        <v>1.419524513</v>
      </c>
      <c r="AT126">
        <v>3.1391247889999998</v>
      </c>
      <c r="AU126">
        <v>31.583551119999999</v>
      </c>
      <c r="AV126">
        <v>12.698547080000001</v>
      </c>
      <c r="AW126">
        <v>25.061800000000002</v>
      </c>
      <c r="AX126">
        <v>3.1914118619999998</v>
      </c>
      <c r="AY126">
        <v>0.22033534099999999</v>
      </c>
      <c r="AZ126">
        <v>1.8770018639999999</v>
      </c>
      <c r="BA126">
        <v>1.3144099979999999</v>
      </c>
      <c r="BB126">
        <v>0.14085128599999999</v>
      </c>
      <c r="BC126">
        <v>155.33387780000001</v>
      </c>
      <c r="BD126">
        <v>0.89445933399999999</v>
      </c>
      <c r="BE126">
        <v>65.153084059999998</v>
      </c>
      <c r="BF126">
        <v>1727.0845839999999</v>
      </c>
      <c r="BG126">
        <v>8.0063659999999991E-3</v>
      </c>
      <c r="BH126" t="s">
        <v>1579</v>
      </c>
      <c r="BI126" t="s">
        <v>1579</v>
      </c>
      <c r="BJ126" t="s">
        <v>1579</v>
      </c>
      <c r="BK126" t="s">
        <v>1579</v>
      </c>
    </row>
    <row r="127" spans="1:63" x14ac:dyDescent="0.25">
      <c r="A127" t="s">
        <v>554</v>
      </c>
      <c r="B127" t="s">
        <v>1245</v>
      </c>
      <c r="C127">
        <v>140613</v>
      </c>
      <c r="D127" t="s">
        <v>1216</v>
      </c>
      <c r="E127" t="s">
        <v>1690</v>
      </c>
      <c r="F127">
        <v>4530</v>
      </c>
      <c r="G127">
        <v>0</v>
      </c>
      <c r="H127">
        <v>11.03462277</v>
      </c>
      <c r="I127">
        <v>0.25999530100000001</v>
      </c>
      <c r="J127">
        <v>290.59152210000002</v>
      </c>
      <c r="K127">
        <v>2.8059806819999999</v>
      </c>
      <c r="L127">
        <v>1.237238225</v>
      </c>
      <c r="M127">
        <v>24.616819379999999</v>
      </c>
      <c r="N127">
        <v>6</v>
      </c>
      <c r="O127">
        <v>1.420000017</v>
      </c>
      <c r="P127">
        <v>0</v>
      </c>
      <c r="Q127">
        <v>1.420000017</v>
      </c>
      <c r="R127">
        <v>25.260070800000001</v>
      </c>
      <c r="S127">
        <v>24.616819379999999</v>
      </c>
      <c r="T127">
        <v>26.030256269999999</v>
      </c>
      <c r="U127">
        <v>399.94070429999999</v>
      </c>
      <c r="V127">
        <v>375.79980469999998</v>
      </c>
      <c r="W127">
        <v>13.32272816</v>
      </c>
      <c r="X127">
        <v>18.820569989999999</v>
      </c>
      <c r="Y127">
        <v>41.002719880000001</v>
      </c>
      <c r="Z127">
        <v>57.923164370000002</v>
      </c>
      <c r="AA127">
        <v>300.46377560000002</v>
      </c>
      <c r="AB127">
        <v>1500.3607179999999</v>
      </c>
      <c r="AC127">
        <v>0.13716182099999999</v>
      </c>
      <c r="AD127">
        <v>99.38705444</v>
      </c>
      <c r="AE127">
        <v>4.2705268859999999</v>
      </c>
      <c r="AF127">
        <v>0.14714838599999999</v>
      </c>
      <c r="AG127">
        <v>1</v>
      </c>
      <c r="AH127">
        <v>-0.21956524299999999</v>
      </c>
      <c r="AI127">
        <v>2.7373914720000001</v>
      </c>
      <c r="AJ127">
        <v>1</v>
      </c>
      <c r="AK127">
        <v>0</v>
      </c>
      <c r="AL127">
        <v>0.15999999600000001</v>
      </c>
      <c r="AM127">
        <v>111115</v>
      </c>
      <c r="AN127">
        <v>0.50077295899999996</v>
      </c>
      <c r="AO127">
        <v>2.8059809999999999E-3</v>
      </c>
      <c r="AP127">
        <v>297.76681939999997</v>
      </c>
      <c r="AQ127">
        <v>298.41007080000003</v>
      </c>
      <c r="AR127">
        <v>240.05770949999999</v>
      </c>
      <c r="AS127">
        <v>1.4657266280000001</v>
      </c>
      <c r="AT127">
        <v>3.10775924</v>
      </c>
      <c r="AU127">
        <v>31.269255909999998</v>
      </c>
      <c r="AV127">
        <v>12.448685920000001</v>
      </c>
      <c r="AW127">
        <v>24.938445089999998</v>
      </c>
      <c r="AX127">
        <v>3.1680273520000002</v>
      </c>
      <c r="AY127">
        <v>0.219758548</v>
      </c>
      <c r="AZ127">
        <v>1.8705210139999999</v>
      </c>
      <c r="BA127">
        <v>1.297506337</v>
      </c>
      <c r="BB127">
        <v>0.14047417700000001</v>
      </c>
      <c r="BC127">
        <v>28.881035430000001</v>
      </c>
      <c r="BD127">
        <v>0.77326150400000004</v>
      </c>
      <c r="BE127">
        <v>65.485496400000002</v>
      </c>
      <c r="BF127">
        <v>365.30914230000002</v>
      </c>
      <c r="BG127">
        <v>1.9780718999999999E-2</v>
      </c>
      <c r="BH127" t="s">
        <v>1579</v>
      </c>
      <c r="BI127" t="s">
        <v>1579</v>
      </c>
      <c r="BJ127" t="s">
        <v>1579</v>
      </c>
      <c r="BK127" t="s">
        <v>1579</v>
      </c>
    </row>
    <row r="128" spans="1:63" x14ac:dyDescent="0.25">
      <c r="A128" t="s">
        <v>554</v>
      </c>
      <c r="B128" t="s">
        <v>1245</v>
      </c>
      <c r="C128">
        <v>140613</v>
      </c>
      <c r="D128" t="s">
        <v>1220</v>
      </c>
      <c r="E128" t="s">
        <v>1688</v>
      </c>
      <c r="F128">
        <v>14514.5</v>
      </c>
      <c r="G128">
        <v>0</v>
      </c>
      <c r="H128">
        <v>20.489435100000001</v>
      </c>
      <c r="I128">
        <v>0.10395831799999999</v>
      </c>
      <c r="J128">
        <v>1395.4265250000001</v>
      </c>
      <c r="K128">
        <v>0.97189387500000002</v>
      </c>
      <c r="L128">
        <v>0.96877071699999995</v>
      </c>
      <c r="M128">
        <v>24.582592009999999</v>
      </c>
      <c r="N128">
        <v>6</v>
      </c>
      <c r="O128">
        <v>1.420000017</v>
      </c>
      <c r="P128">
        <v>0</v>
      </c>
      <c r="Q128">
        <v>1.420000017</v>
      </c>
      <c r="R128">
        <v>24.899028779999998</v>
      </c>
      <c r="S128">
        <v>24.582592009999999</v>
      </c>
      <c r="T128">
        <v>25.637599949999998</v>
      </c>
      <c r="U128">
        <v>1799.9151609999999</v>
      </c>
      <c r="V128">
        <v>1755.5870359999999</v>
      </c>
      <c r="W128">
        <v>19.60502434</v>
      </c>
      <c r="X128">
        <v>21.504302979999999</v>
      </c>
      <c r="Y128">
        <v>61.516365049999997</v>
      </c>
      <c r="Z128">
        <v>67.475891110000006</v>
      </c>
      <c r="AA128">
        <v>300.42794800000001</v>
      </c>
      <c r="AB128">
        <v>1498.5789789999999</v>
      </c>
      <c r="AC128">
        <v>0.19521802699999999</v>
      </c>
      <c r="AD128">
        <v>99.172439580000002</v>
      </c>
      <c r="AE128">
        <v>-13.63242722</v>
      </c>
      <c r="AF128">
        <v>0.154667154</v>
      </c>
      <c r="AG128">
        <v>0.66666668699999998</v>
      </c>
      <c r="AH128">
        <v>-0.21956524299999999</v>
      </c>
      <c r="AI128">
        <v>2.7373914720000001</v>
      </c>
      <c r="AJ128">
        <v>1</v>
      </c>
      <c r="AK128">
        <v>0</v>
      </c>
      <c r="AL128">
        <v>0.15999999600000001</v>
      </c>
      <c r="AM128">
        <v>111115</v>
      </c>
      <c r="AN128">
        <v>0.50071324699999997</v>
      </c>
      <c r="AO128">
        <v>9.7189399999999995E-4</v>
      </c>
      <c r="AP128">
        <v>297.73259200000001</v>
      </c>
      <c r="AQ128">
        <v>298.04902879999997</v>
      </c>
      <c r="AR128">
        <v>239.77263139999999</v>
      </c>
      <c r="AS128">
        <v>2.3768879690000002</v>
      </c>
      <c r="AT128">
        <v>3.1014049039999998</v>
      </c>
      <c r="AU128">
        <v>31.272850779999999</v>
      </c>
      <c r="AV128">
        <v>9.7685478010000004</v>
      </c>
      <c r="AW128">
        <v>24.74081039</v>
      </c>
      <c r="AX128">
        <v>3.1308736370000001</v>
      </c>
      <c r="AY128">
        <v>9.6866699000000001E-2</v>
      </c>
      <c r="AZ128">
        <v>2.1326341879999999</v>
      </c>
      <c r="BA128">
        <v>0.99823944899999995</v>
      </c>
      <c r="BB128">
        <v>6.1141240999999999E-2</v>
      </c>
      <c r="BC128">
        <v>138.38785279999999</v>
      </c>
      <c r="BD128">
        <v>0.79484895799999999</v>
      </c>
      <c r="BE128">
        <v>70.105442539999999</v>
      </c>
      <c r="BF128">
        <v>1736.1076439999999</v>
      </c>
      <c r="BG128">
        <v>8.2738010000000008E-3</v>
      </c>
      <c r="BH128" t="s">
        <v>1579</v>
      </c>
      <c r="BI128" t="s">
        <v>1579</v>
      </c>
      <c r="BJ128" t="s">
        <v>1579</v>
      </c>
      <c r="BK128" t="s">
        <v>1579</v>
      </c>
    </row>
    <row r="129" spans="1:63" x14ac:dyDescent="0.25">
      <c r="A129" t="s">
        <v>554</v>
      </c>
      <c r="B129" t="s">
        <v>1245</v>
      </c>
      <c r="C129">
        <v>140613</v>
      </c>
      <c r="D129" t="s">
        <v>1220</v>
      </c>
      <c r="E129" t="s">
        <v>1688</v>
      </c>
      <c r="F129">
        <v>14624</v>
      </c>
      <c r="G129">
        <v>0</v>
      </c>
      <c r="H129">
        <v>6.7764780519999999</v>
      </c>
      <c r="I129">
        <v>8.6903928000000005E-2</v>
      </c>
      <c r="J129">
        <v>248.58251369999999</v>
      </c>
      <c r="K129">
        <v>0.86036840999999997</v>
      </c>
      <c r="L129">
        <v>1.01451841</v>
      </c>
      <c r="M129">
        <v>24.654239650000001</v>
      </c>
      <c r="N129">
        <v>6</v>
      </c>
      <c r="O129">
        <v>1.420000017</v>
      </c>
      <c r="P129">
        <v>0</v>
      </c>
      <c r="Q129">
        <v>1.420000017</v>
      </c>
      <c r="R129">
        <v>24.8894062</v>
      </c>
      <c r="S129">
        <v>24.654239650000001</v>
      </c>
      <c r="T129">
        <v>25.639764790000001</v>
      </c>
      <c r="U129">
        <v>399.35940549999998</v>
      </c>
      <c r="V129">
        <v>385.16546629999999</v>
      </c>
      <c r="W129">
        <v>19.495643619999999</v>
      </c>
      <c r="X129">
        <v>21.177358630000001</v>
      </c>
      <c r="Y129">
        <v>61.208007809999998</v>
      </c>
      <c r="Z129">
        <v>66.487876889999995</v>
      </c>
      <c r="AA129">
        <v>300.46044920000003</v>
      </c>
      <c r="AB129">
        <v>1498.7597659999999</v>
      </c>
      <c r="AC129">
        <v>0.123136088</v>
      </c>
      <c r="AD129">
        <v>99.171997070000003</v>
      </c>
      <c r="AE129">
        <v>2.9637031559999998</v>
      </c>
      <c r="AF129">
        <v>0.17698504000000001</v>
      </c>
      <c r="AG129">
        <v>1</v>
      </c>
      <c r="AH129">
        <v>-0.21956524299999999</v>
      </c>
      <c r="AI129">
        <v>2.7373914720000001</v>
      </c>
      <c r="AJ129">
        <v>1</v>
      </c>
      <c r="AK129">
        <v>0</v>
      </c>
      <c r="AL129">
        <v>0.15999999600000001</v>
      </c>
      <c r="AM129">
        <v>111115</v>
      </c>
      <c r="AN129">
        <v>0.50076741499999999</v>
      </c>
      <c r="AO129">
        <v>8.6036800000000003E-4</v>
      </c>
      <c r="AP129">
        <v>297.80423969999998</v>
      </c>
      <c r="AQ129">
        <v>298.03940619999997</v>
      </c>
      <c r="AR129">
        <v>239.8015571</v>
      </c>
      <c r="AS129">
        <v>2.4243312420000001</v>
      </c>
      <c r="AT129">
        <v>3.1147193579999999</v>
      </c>
      <c r="AU129">
        <v>31.407246499999999</v>
      </c>
      <c r="AV129">
        <v>10.229887870000001</v>
      </c>
      <c r="AW129">
        <v>24.771822929999999</v>
      </c>
      <c r="AX129">
        <v>3.1366784280000002</v>
      </c>
      <c r="AY129">
        <v>8.1892134000000005E-2</v>
      </c>
      <c r="AZ129">
        <v>2.1002009479999999</v>
      </c>
      <c r="BA129">
        <v>1.0364774800000001</v>
      </c>
      <c r="BB129">
        <v>5.1610441E-2</v>
      </c>
      <c r="BC129">
        <v>24.652424329999999</v>
      </c>
      <c r="BD129">
        <v>0.64539148899999998</v>
      </c>
      <c r="BE129">
        <v>68.477896770000001</v>
      </c>
      <c r="BF129">
        <v>378.72304009999999</v>
      </c>
      <c r="BG129">
        <v>1.2252726E-2</v>
      </c>
      <c r="BH129" t="s">
        <v>1579</v>
      </c>
      <c r="BI129" t="s">
        <v>1579</v>
      </c>
      <c r="BJ129" t="s">
        <v>1579</v>
      </c>
      <c r="BK129" t="s">
        <v>1579</v>
      </c>
    </row>
    <row r="130" spans="1:63" x14ac:dyDescent="0.25">
      <c r="A130" t="s">
        <v>554</v>
      </c>
      <c r="B130" t="s">
        <v>1245</v>
      </c>
      <c r="C130">
        <v>140613</v>
      </c>
      <c r="D130" t="s">
        <v>1219</v>
      </c>
      <c r="E130" t="s">
        <v>1686</v>
      </c>
      <c r="F130">
        <v>14076</v>
      </c>
      <c r="G130">
        <v>0</v>
      </c>
      <c r="H130">
        <v>17.73617973</v>
      </c>
      <c r="I130">
        <v>0.13344241000000001</v>
      </c>
      <c r="J130">
        <v>1504.9829689999999</v>
      </c>
      <c r="K130">
        <v>1.2243458789999999</v>
      </c>
      <c r="L130">
        <v>0.96821278200000005</v>
      </c>
      <c r="M130">
        <v>25.16717148</v>
      </c>
      <c r="N130">
        <v>6</v>
      </c>
      <c r="O130">
        <v>1.420000017</v>
      </c>
      <c r="P130">
        <v>0</v>
      </c>
      <c r="Q130">
        <v>1.420000017</v>
      </c>
      <c r="R130">
        <v>25.106195450000001</v>
      </c>
      <c r="S130">
        <v>25.16717148</v>
      </c>
      <c r="T130">
        <v>25.635625839999999</v>
      </c>
      <c r="U130">
        <v>1800.3773189999999</v>
      </c>
      <c r="V130">
        <v>1760.653564</v>
      </c>
      <c r="W130">
        <v>20.22668457</v>
      </c>
      <c r="X130">
        <v>22.616392139999999</v>
      </c>
      <c r="Y130">
        <v>62.698314670000002</v>
      </c>
      <c r="Z130">
        <v>70.105888370000002</v>
      </c>
      <c r="AA130">
        <v>300.4523926</v>
      </c>
      <c r="AB130">
        <v>1500.0836179999999</v>
      </c>
      <c r="AC130">
        <v>0.21224136699999999</v>
      </c>
      <c r="AD130">
        <v>99.188842769999994</v>
      </c>
      <c r="AE130">
        <v>-12.91529465</v>
      </c>
      <c r="AF130">
        <v>5.0247446000000001E-2</v>
      </c>
      <c r="AG130">
        <v>0.66666668699999998</v>
      </c>
      <c r="AH130">
        <v>-0.21956524299999999</v>
      </c>
      <c r="AI130">
        <v>2.7373914720000001</v>
      </c>
      <c r="AJ130">
        <v>1</v>
      </c>
      <c r="AK130">
        <v>0</v>
      </c>
      <c r="AL130">
        <v>0.15999999600000001</v>
      </c>
      <c r="AM130">
        <v>111115</v>
      </c>
      <c r="AN130">
        <v>0.50075398800000004</v>
      </c>
      <c r="AO130">
        <v>1.2243460000000001E-3</v>
      </c>
      <c r="AP130">
        <v>298.31717149999997</v>
      </c>
      <c r="AQ130">
        <v>298.25619540000002</v>
      </c>
      <c r="AR130">
        <v>240.0133735</v>
      </c>
      <c r="AS130">
        <v>2.1950306350000002</v>
      </c>
      <c r="AT130">
        <v>3.2115065459999999</v>
      </c>
      <c r="AU130">
        <v>32.377699509999999</v>
      </c>
      <c r="AV130">
        <v>9.7613073739999994</v>
      </c>
      <c r="AW130">
        <v>25.13668346</v>
      </c>
      <c r="AX130">
        <v>3.2056810470000001</v>
      </c>
      <c r="AY130">
        <v>0.121979561</v>
      </c>
      <c r="AZ130">
        <v>2.2432937640000001</v>
      </c>
      <c r="BA130">
        <v>0.96238728399999995</v>
      </c>
      <c r="BB130">
        <v>7.7190393999999996E-2</v>
      </c>
      <c r="BC130">
        <v>149.27751910000001</v>
      </c>
      <c r="BD130">
        <v>0.85478653999999998</v>
      </c>
      <c r="BE130">
        <v>71.662322180000004</v>
      </c>
      <c r="BF130">
        <v>1743.791704</v>
      </c>
      <c r="BG130">
        <v>7.2888049999999998E-3</v>
      </c>
      <c r="BH130" t="s">
        <v>1579</v>
      </c>
      <c r="BI130" t="s">
        <v>1579</v>
      </c>
      <c r="BJ130" t="s">
        <v>1579</v>
      </c>
      <c r="BK130" t="s">
        <v>1579</v>
      </c>
    </row>
    <row r="131" spans="1:63" x14ac:dyDescent="0.25">
      <c r="A131" t="s">
        <v>554</v>
      </c>
      <c r="B131" t="s">
        <v>1245</v>
      </c>
      <c r="C131">
        <v>140613</v>
      </c>
      <c r="D131" t="s">
        <v>1219</v>
      </c>
      <c r="E131" t="s">
        <v>1686</v>
      </c>
      <c r="F131">
        <v>14239.5</v>
      </c>
      <c r="G131">
        <v>0</v>
      </c>
      <c r="H131">
        <v>5.4198037870000002</v>
      </c>
      <c r="I131">
        <v>6.1222631E-2</v>
      </c>
      <c r="J131">
        <v>235.42164779999999</v>
      </c>
      <c r="K131">
        <v>0.67221116599999997</v>
      </c>
      <c r="L131">
        <v>1.1052880359999999</v>
      </c>
      <c r="M131">
        <v>25.239501950000001</v>
      </c>
      <c r="N131">
        <v>6</v>
      </c>
      <c r="O131">
        <v>1.420000017</v>
      </c>
      <c r="P131">
        <v>0</v>
      </c>
      <c r="Q131">
        <v>1.420000017</v>
      </c>
      <c r="R131">
        <v>25.052917480000001</v>
      </c>
      <c r="S131">
        <v>25.239501950000001</v>
      </c>
      <c r="T131">
        <v>25.640100480000001</v>
      </c>
      <c r="U131">
        <v>399.31375120000001</v>
      </c>
      <c r="V131">
        <v>387.97036739999999</v>
      </c>
      <c r="W131">
        <v>20.062919619999999</v>
      </c>
      <c r="X131">
        <v>21.376539229999999</v>
      </c>
      <c r="Y131">
        <v>62.381412509999997</v>
      </c>
      <c r="Z131">
        <v>66.465843199999995</v>
      </c>
      <c r="AA131">
        <v>300.47128300000003</v>
      </c>
      <c r="AB131">
        <v>1500.4643550000001</v>
      </c>
      <c r="AC131">
        <v>0.27331659200000002</v>
      </c>
      <c r="AD131">
        <v>99.177703859999994</v>
      </c>
      <c r="AE131">
        <v>3.1342964169999998</v>
      </c>
      <c r="AF131">
        <v>0.20739580699999999</v>
      </c>
      <c r="AG131">
        <v>0.66666668699999998</v>
      </c>
      <c r="AH131">
        <v>-0.21956524299999999</v>
      </c>
      <c r="AI131">
        <v>2.7373914720000001</v>
      </c>
      <c r="AJ131">
        <v>1</v>
      </c>
      <c r="AK131">
        <v>0</v>
      </c>
      <c r="AL131">
        <v>0.15999999600000001</v>
      </c>
      <c r="AM131">
        <v>111115</v>
      </c>
      <c r="AN131">
        <v>0.50078547200000001</v>
      </c>
      <c r="AO131">
        <v>6.7221100000000003E-4</v>
      </c>
      <c r="AP131">
        <v>298.38950199999999</v>
      </c>
      <c r="AQ131">
        <v>298.20291750000001</v>
      </c>
      <c r="AR131">
        <v>240.07429149999999</v>
      </c>
      <c r="AS131">
        <v>2.4668923939999998</v>
      </c>
      <c r="AT131">
        <v>3.2253641129999999</v>
      </c>
      <c r="AU131">
        <v>32.521060560000002</v>
      </c>
      <c r="AV131">
        <v>11.14452133</v>
      </c>
      <c r="AW131">
        <v>25.146209720000002</v>
      </c>
      <c r="AX131">
        <v>3.207500284</v>
      </c>
      <c r="AY131">
        <v>5.8692147E-2</v>
      </c>
      <c r="AZ131">
        <v>2.1200760769999998</v>
      </c>
      <c r="BA131">
        <v>1.087424207</v>
      </c>
      <c r="BB131">
        <v>3.6901846000000002E-2</v>
      </c>
      <c r="BC131">
        <v>23.34857847</v>
      </c>
      <c r="BD131">
        <v>0.60680316700000003</v>
      </c>
      <c r="BE131">
        <v>66.237932580000006</v>
      </c>
      <c r="BF131">
        <v>382.81773709999999</v>
      </c>
      <c r="BG131">
        <v>9.3777419999999997E-3</v>
      </c>
      <c r="BH131" t="s">
        <v>1579</v>
      </c>
      <c r="BI131" t="s">
        <v>1579</v>
      </c>
      <c r="BJ131" t="s">
        <v>1579</v>
      </c>
      <c r="BK131" t="s">
        <v>1579</v>
      </c>
    </row>
    <row r="132" spans="1:63" x14ac:dyDescent="0.25">
      <c r="A132" t="s">
        <v>554</v>
      </c>
      <c r="B132" t="s">
        <v>1245</v>
      </c>
      <c r="C132">
        <v>140613</v>
      </c>
      <c r="D132" t="s">
        <v>1218</v>
      </c>
      <c r="E132" t="s">
        <v>1687</v>
      </c>
      <c r="F132">
        <v>13383.5</v>
      </c>
      <c r="G132">
        <v>0</v>
      </c>
      <c r="H132">
        <v>18.871858249999999</v>
      </c>
      <c r="I132">
        <v>0.131925769</v>
      </c>
      <c r="J132">
        <v>1474.4365909999999</v>
      </c>
      <c r="K132">
        <v>1.6886737570000001</v>
      </c>
      <c r="L132">
        <v>1.3525349120000001</v>
      </c>
      <c r="M132">
        <v>25.083736420000001</v>
      </c>
      <c r="N132">
        <v>6</v>
      </c>
      <c r="O132">
        <v>1.420000017</v>
      </c>
      <c r="P132">
        <v>0</v>
      </c>
      <c r="Q132">
        <v>1.420000017</v>
      </c>
      <c r="R132">
        <v>25.119750979999999</v>
      </c>
      <c r="S132">
        <v>25.083736420000001</v>
      </c>
      <c r="T132">
        <v>25.636110309999999</v>
      </c>
      <c r="U132">
        <v>1800.8641359999999</v>
      </c>
      <c r="V132">
        <v>1757.2479249999999</v>
      </c>
      <c r="W132">
        <v>15.26885605</v>
      </c>
      <c r="X132">
        <v>18.578725810000002</v>
      </c>
      <c r="Y132">
        <v>47.298316960000001</v>
      </c>
      <c r="Z132">
        <v>57.551296229999998</v>
      </c>
      <c r="AA132">
        <v>300.42880250000002</v>
      </c>
      <c r="AB132">
        <v>1499.8330080000001</v>
      </c>
      <c r="AC132">
        <v>0.15417186899999999</v>
      </c>
      <c r="AD132">
        <v>99.202239989999995</v>
      </c>
      <c r="AE132">
        <v>-13.789226530000001</v>
      </c>
      <c r="AF132">
        <v>0.178697839</v>
      </c>
      <c r="AG132">
        <v>1</v>
      </c>
      <c r="AH132">
        <v>-0.21956524299999999</v>
      </c>
      <c r="AI132">
        <v>2.7373914720000001</v>
      </c>
      <c r="AJ132">
        <v>1</v>
      </c>
      <c r="AK132">
        <v>0</v>
      </c>
      <c r="AL132">
        <v>0.15999999600000001</v>
      </c>
      <c r="AM132">
        <v>111115</v>
      </c>
      <c r="AN132">
        <v>0.500714671</v>
      </c>
      <c r="AO132">
        <v>1.688674E-3</v>
      </c>
      <c r="AP132">
        <v>298.2337364</v>
      </c>
      <c r="AQ132">
        <v>298.26975099999999</v>
      </c>
      <c r="AR132">
        <v>239.9732759</v>
      </c>
      <c r="AS132">
        <v>1.9653797749999999</v>
      </c>
      <c r="AT132">
        <v>3.1955861290000001</v>
      </c>
      <c r="AU132">
        <v>32.212842459999997</v>
      </c>
      <c r="AV132">
        <v>13.634116649999999</v>
      </c>
      <c r="AW132">
        <v>25.1017437</v>
      </c>
      <c r="AX132">
        <v>3.1990162870000001</v>
      </c>
      <c r="AY132">
        <v>0.120711052</v>
      </c>
      <c r="AZ132">
        <v>1.843051217</v>
      </c>
      <c r="BA132">
        <v>1.3559650700000001</v>
      </c>
      <c r="BB132">
        <v>7.6377733000000003E-2</v>
      </c>
      <c r="BC132">
        <v>146.26741250000001</v>
      </c>
      <c r="BD132">
        <v>0.83906008399999998</v>
      </c>
      <c r="BE132">
        <v>60.263732439999998</v>
      </c>
      <c r="BF132">
        <v>1739.30637</v>
      </c>
      <c r="BG132">
        <v>6.5387479999999996E-3</v>
      </c>
      <c r="BH132" t="s">
        <v>1579</v>
      </c>
      <c r="BI132" t="s">
        <v>1579</v>
      </c>
      <c r="BJ132" t="s">
        <v>1579</v>
      </c>
      <c r="BK132" t="s">
        <v>1579</v>
      </c>
    </row>
    <row r="133" spans="1:63" x14ac:dyDescent="0.25">
      <c r="A133" t="s">
        <v>554</v>
      </c>
      <c r="B133" t="s">
        <v>1245</v>
      </c>
      <c r="C133">
        <v>140613</v>
      </c>
      <c r="D133" t="s">
        <v>1218</v>
      </c>
      <c r="E133" t="s">
        <v>1687</v>
      </c>
      <c r="F133">
        <v>13490</v>
      </c>
      <c r="G133">
        <v>0</v>
      </c>
      <c r="H133">
        <v>7.1904541399999999</v>
      </c>
      <c r="I133">
        <v>9.2973064999999994E-2</v>
      </c>
      <c r="J133">
        <v>245.8261473</v>
      </c>
      <c r="K133">
        <v>1.3109084200000001</v>
      </c>
      <c r="L133">
        <v>1.4527000400000001</v>
      </c>
      <c r="M133">
        <v>25.261957169999999</v>
      </c>
      <c r="N133">
        <v>6</v>
      </c>
      <c r="O133">
        <v>1.420000017</v>
      </c>
      <c r="P133">
        <v>0</v>
      </c>
      <c r="Q133">
        <v>1.420000017</v>
      </c>
      <c r="R133">
        <v>25.182485580000002</v>
      </c>
      <c r="S133">
        <v>25.261957169999999</v>
      </c>
      <c r="T133">
        <v>25.637136460000001</v>
      </c>
      <c r="U133">
        <v>399.37249759999997</v>
      </c>
      <c r="V133">
        <v>384.0087585</v>
      </c>
      <c r="W133">
        <v>15.341975209999999</v>
      </c>
      <c r="X133">
        <v>17.912817</v>
      </c>
      <c r="Y133">
        <v>47.347202299999999</v>
      </c>
      <c r="Z133">
        <v>55.281135560000003</v>
      </c>
      <c r="AA133">
        <v>300.46804809999998</v>
      </c>
      <c r="AB133">
        <v>1498.8695070000001</v>
      </c>
      <c r="AC133">
        <v>4.9055166999999997E-2</v>
      </c>
      <c r="AD133">
        <v>99.201416019999996</v>
      </c>
      <c r="AE133">
        <v>2.6098518369999999</v>
      </c>
      <c r="AF133">
        <v>0.194654718</v>
      </c>
      <c r="AG133">
        <v>0.66666668699999998</v>
      </c>
      <c r="AH133">
        <v>-0.21956524299999999</v>
      </c>
      <c r="AI133">
        <v>2.7373914720000001</v>
      </c>
      <c r="AJ133">
        <v>1</v>
      </c>
      <c r="AK133">
        <v>0</v>
      </c>
      <c r="AL133">
        <v>0.15999999600000001</v>
      </c>
      <c r="AM133">
        <v>111115</v>
      </c>
      <c r="AN133">
        <v>0.50078007999999996</v>
      </c>
      <c r="AO133">
        <v>1.310908E-3</v>
      </c>
      <c r="AP133">
        <v>298.41195720000002</v>
      </c>
      <c r="AQ133">
        <v>298.33248559999998</v>
      </c>
      <c r="AR133">
        <v>239.8191157</v>
      </c>
      <c r="AS133">
        <v>2.144723119</v>
      </c>
      <c r="AT133">
        <v>3.2296768519999999</v>
      </c>
      <c r="AU133">
        <v>32.556761600000002</v>
      </c>
      <c r="AV133">
        <v>14.643944599999999</v>
      </c>
      <c r="AW133">
        <v>25.22222137</v>
      </c>
      <c r="AX133">
        <v>3.2220486410000002</v>
      </c>
      <c r="AY133">
        <v>8.7259817000000003E-2</v>
      </c>
      <c r="AZ133">
        <v>1.7769768109999999</v>
      </c>
      <c r="BA133">
        <v>1.445071829</v>
      </c>
      <c r="BB133">
        <v>5.5023436000000002E-2</v>
      </c>
      <c r="BC133">
        <v>24.386301899999999</v>
      </c>
      <c r="BD133">
        <v>0.64015765700000005</v>
      </c>
      <c r="BE133">
        <v>56.691413930000003</v>
      </c>
      <c r="BF133">
        <v>377.17276349999997</v>
      </c>
      <c r="BG133">
        <v>1.08077E-2</v>
      </c>
      <c r="BH133" t="s">
        <v>1579</v>
      </c>
      <c r="BI133" t="s">
        <v>1579</v>
      </c>
      <c r="BJ133" t="s">
        <v>1579</v>
      </c>
      <c r="BK133" t="s">
        <v>1579</v>
      </c>
    </row>
    <row r="134" spans="1:63" x14ac:dyDescent="0.25">
      <c r="A134" t="s">
        <v>554</v>
      </c>
      <c r="B134" t="s">
        <v>1245</v>
      </c>
      <c r="C134">
        <v>140613</v>
      </c>
      <c r="D134" t="s">
        <v>890</v>
      </c>
      <c r="E134" t="s">
        <v>1685</v>
      </c>
      <c r="F134">
        <v>12000.5</v>
      </c>
      <c r="G134">
        <v>0</v>
      </c>
      <c r="H134">
        <v>17.920951779999999</v>
      </c>
      <c r="I134">
        <v>0.24434114100000001</v>
      </c>
      <c r="J134">
        <v>1600.8631660000001</v>
      </c>
      <c r="K134">
        <v>2.4478690049999998</v>
      </c>
      <c r="L134">
        <v>1.1356475189999999</v>
      </c>
      <c r="M134">
        <v>24.443433760000001</v>
      </c>
      <c r="N134">
        <v>6</v>
      </c>
      <c r="O134">
        <v>1.420000017</v>
      </c>
      <c r="P134">
        <v>0</v>
      </c>
      <c r="Q134">
        <v>1.420000017</v>
      </c>
      <c r="R134">
        <v>24.95022011</v>
      </c>
      <c r="S134">
        <v>24.443433760000001</v>
      </c>
      <c r="T134">
        <v>25.63552284</v>
      </c>
      <c r="U134">
        <v>1799.831543</v>
      </c>
      <c r="V134">
        <v>1766.467529</v>
      </c>
      <c r="W134">
        <v>15.952529910000001</v>
      </c>
      <c r="X134">
        <v>19.552160260000001</v>
      </c>
      <c r="Y134">
        <v>49.928833009999998</v>
      </c>
      <c r="Z134">
        <v>61.19509506</v>
      </c>
      <c r="AA134">
        <v>400.04238889999999</v>
      </c>
      <c r="AB134">
        <v>1499.9366460000001</v>
      </c>
      <c r="AC134">
        <v>8.4094390000000005E-2</v>
      </c>
      <c r="AD134">
        <v>99.223785399999997</v>
      </c>
      <c r="AE134">
        <v>-13.36158371</v>
      </c>
      <c r="AF134">
        <v>0.16140581700000001</v>
      </c>
      <c r="AG134">
        <v>0.66666668699999998</v>
      </c>
      <c r="AH134">
        <v>-0.21956524299999999</v>
      </c>
      <c r="AI134">
        <v>2.7373914720000001</v>
      </c>
      <c r="AJ134">
        <v>1</v>
      </c>
      <c r="AK134">
        <v>0</v>
      </c>
      <c r="AL134">
        <v>0.15999999600000001</v>
      </c>
      <c r="AM134">
        <v>111115</v>
      </c>
      <c r="AN134">
        <v>0.666737315</v>
      </c>
      <c r="AO134">
        <v>2.4478690000000001E-3</v>
      </c>
      <c r="AP134">
        <v>297.59343380000001</v>
      </c>
      <c r="AQ134">
        <v>298.1002201</v>
      </c>
      <c r="AR134">
        <v>239.9898579</v>
      </c>
      <c r="AS134">
        <v>1.6338731959999999</v>
      </c>
      <c r="AT134">
        <v>3.075686873</v>
      </c>
      <c r="AU134">
        <v>30.997475659999999</v>
      </c>
      <c r="AV134">
        <v>11.4453154</v>
      </c>
      <c r="AW134">
        <v>24.69682693</v>
      </c>
      <c r="AX134">
        <v>3.122657105</v>
      </c>
      <c r="AY134">
        <v>0.20846953300000001</v>
      </c>
      <c r="AZ134">
        <v>1.940039354</v>
      </c>
      <c r="BA134">
        <v>1.182617751</v>
      </c>
      <c r="BB134">
        <v>0.13310243499999999</v>
      </c>
      <c r="BC134">
        <v>158.84370319999999</v>
      </c>
      <c r="BD134">
        <v>0.90625111400000002</v>
      </c>
      <c r="BE134">
        <v>67.68045429</v>
      </c>
      <c r="BF134">
        <v>1749.4300049999999</v>
      </c>
      <c r="BG134">
        <v>6.9331050000000002E-3</v>
      </c>
      <c r="BH134" t="s">
        <v>1579</v>
      </c>
      <c r="BI134" t="s">
        <v>1579</v>
      </c>
      <c r="BJ134" t="s">
        <v>1579</v>
      </c>
      <c r="BK134" t="s">
        <v>1579</v>
      </c>
    </row>
    <row r="135" spans="1:63" x14ac:dyDescent="0.25">
      <c r="A135" t="s">
        <v>554</v>
      </c>
      <c r="B135" t="s">
        <v>1245</v>
      </c>
      <c r="C135">
        <v>140613</v>
      </c>
      <c r="D135" t="s">
        <v>890</v>
      </c>
      <c r="E135" t="s">
        <v>1685</v>
      </c>
      <c r="F135">
        <v>12125</v>
      </c>
      <c r="G135">
        <v>0</v>
      </c>
      <c r="H135">
        <v>10.213127050000001</v>
      </c>
      <c r="I135">
        <v>0.24577547199999999</v>
      </c>
      <c r="J135">
        <v>300.080668</v>
      </c>
      <c r="K135">
        <v>2.5135857150000001</v>
      </c>
      <c r="L135">
        <v>1.1599440670000001</v>
      </c>
      <c r="M135">
        <v>24.615674970000001</v>
      </c>
      <c r="N135">
        <v>6</v>
      </c>
      <c r="O135">
        <v>1.420000017</v>
      </c>
      <c r="P135">
        <v>0</v>
      </c>
      <c r="Q135">
        <v>1.420000017</v>
      </c>
      <c r="R135">
        <v>25.012109760000001</v>
      </c>
      <c r="S135">
        <v>24.615674970000001</v>
      </c>
      <c r="T135">
        <v>25.636157990000001</v>
      </c>
      <c r="U135">
        <v>399.59802250000001</v>
      </c>
      <c r="V135">
        <v>382.83721919999999</v>
      </c>
      <c r="W135">
        <v>15.93498707</v>
      </c>
      <c r="X135">
        <v>19.63083649</v>
      </c>
      <c r="Y135">
        <v>49.684005740000003</v>
      </c>
      <c r="Z135">
        <v>61.20736694</v>
      </c>
      <c r="AA135">
        <v>400.05557249999998</v>
      </c>
      <c r="AB135">
        <v>1499.3862300000001</v>
      </c>
      <c r="AC135">
        <v>7.4082904000000005E-2</v>
      </c>
      <c r="AD135">
        <v>99.211387630000004</v>
      </c>
      <c r="AE135">
        <v>2.9551582340000002</v>
      </c>
      <c r="AF135">
        <v>0.15904833400000001</v>
      </c>
      <c r="AG135">
        <v>0.66666668699999998</v>
      </c>
      <c r="AH135">
        <v>-0.21956524299999999</v>
      </c>
      <c r="AI135">
        <v>2.7373914720000001</v>
      </c>
      <c r="AJ135">
        <v>1</v>
      </c>
      <c r="AK135">
        <v>0</v>
      </c>
      <c r="AL135">
        <v>0.15999999600000001</v>
      </c>
      <c r="AM135">
        <v>111115</v>
      </c>
      <c r="AN135">
        <v>0.66675928799999995</v>
      </c>
      <c r="AO135">
        <v>2.5135859999999999E-3</v>
      </c>
      <c r="AP135">
        <v>297.76567499999999</v>
      </c>
      <c r="AQ135">
        <v>298.1621098</v>
      </c>
      <c r="AR135">
        <v>239.9017915</v>
      </c>
      <c r="AS135">
        <v>1.583264835</v>
      </c>
      <c r="AT135">
        <v>3.1075465960000002</v>
      </c>
      <c r="AU135">
        <v>31.3224789</v>
      </c>
      <c r="AV135">
        <v>11.69164241</v>
      </c>
      <c r="AW135">
        <v>24.813892360000001</v>
      </c>
      <c r="AX135">
        <v>3.1445678350000001</v>
      </c>
      <c r="AY135">
        <v>0.20951273300000001</v>
      </c>
      <c r="AZ135">
        <v>1.947602528</v>
      </c>
      <c r="BA135">
        <v>1.1969653069999999</v>
      </c>
      <c r="BB135">
        <v>0.133782924</v>
      </c>
      <c r="BC135">
        <v>29.771419479999999</v>
      </c>
      <c r="BD135">
        <v>0.78383358000000003</v>
      </c>
      <c r="BE135">
        <v>67.348808450000007</v>
      </c>
      <c r="BF135">
        <v>373.12755629999998</v>
      </c>
      <c r="BG135">
        <v>1.8434498000000001E-2</v>
      </c>
      <c r="BH135" t="s">
        <v>1579</v>
      </c>
      <c r="BI135" t="s">
        <v>1579</v>
      </c>
      <c r="BJ135" t="s">
        <v>1579</v>
      </c>
      <c r="BK135" t="s">
        <v>1579</v>
      </c>
    </row>
    <row r="136" spans="1:63" x14ac:dyDescent="0.25">
      <c r="A136" t="s">
        <v>554</v>
      </c>
      <c r="B136" t="s">
        <v>1245</v>
      </c>
      <c r="C136">
        <v>140613</v>
      </c>
      <c r="D136" t="s">
        <v>889</v>
      </c>
      <c r="E136" t="s">
        <v>1683</v>
      </c>
      <c r="F136">
        <v>11486.5</v>
      </c>
      <c r="G136">
        <v>0</v>
      </c>
      <c r="H136">
        <v>30.873813030000001</v>
      </c>
      <c r="I136">
        <v>0.203045172</v>
      </c>
      <c r="J136">
        <v>1440.8100589999999</v>
      </c>
      <c r="K136">
        <v>2.3244865620000001</v>
      </c>
      <c r="L136">
        <v>1.2642699610000001</v>
      </c>
      <c r="M136">
        <v>25.346515660000001</v>
      </c>
      <c r="N136">
        <v>6</v>
      </c>
      <c r="O136">
        <v>1.420000017</v>
      </c>
      <c r="P136">
        <v>0</v>
      </c>
      <c r="Q136">
        <v>1.420000017</v>
      </c>
      <c r="R136">
        <v>24.508808139999999</v>
      </c>
      <c r="S136">
        <v>25.346515660000001</v>
      </c>
      <c r="T136">
        <v>24.64868164</v>
      </c>
      <c r="U136">
        <v>1799.0451660000001</v>
      </c>
      <c r="V136">
        <v>1746.6495359999999</v>
      </c>
      <c r="W136">
        <v>16.553339000000001</v>
      </c>
      <c r="X136">
        <v>19.9701004</v>
      </c>
      <c r="Y136">
        <v>53.198589320000004</v>
      </c>
      <c r="Z136">
        <v>64.179267879999998</v>
      </c>
      <c r="AA136">
        <v>400.03958130000001</v>
      </c>
      <c r="AB136">
        <v>1499.745361</v>
      </c>
      <c r="AC136">
        <v>2.002289E-3</v>
      </c>
      <c r="AD136">
        <v>99.232971190000001</v>
      </c>
      <c r="AE136">
        <v>-11.10703659</v>
      </c>
      <c r="AF136">
        <v>0.177212015</v>
      </c>
      <c r="AG136">
        <v>0.66666668699999998</v>
      </c>
      <c r="AH136">
        <v>-0.21956524299999999</v>
      </c>
      <c r="AI136">
        <v>2.7373914720000001</v>
      </c>
      <c r="AJ136">
        <v>1</v>
      </c>
      <c r="AK136">
        <v>0</v>
      </c>
      <c r="AL136">
        <v>0.15999999600000001</v>
      </c>
      <c r="AM136">
        <v>111115</v>
      </c>
      <c r="AN136">
        <v>0.66673263500000002</v>
      </c>
      <c r="AO136">
        <v>2.3244870000000001E-3</v>
      </c>
      <c r="AP136">
        <v>298.49651569999997</v>
      </c>
      <c r="AQ136">
        <v>297.65880809999999</v>
      </c>
      <c r="AR136">
        <v>239.9592524</v>
      </c>
      <c r="AS136">
        <v>1.5143964839999999</v>
      </c>
      <c r="AT136">
        <v>3.245962359</v>
      </c>
      <c r="AU136">
        <v>32.710522730000001</v>
      </c>
      <c r="AV136">
        <v>12.74042232</v>
      </c>
      <c r="AW136">
        <v>24.9276619</v>
      </c>
      <c r="AX136">
        <v>3.1659903059999999</v>
      </c>
      <c r="AY136">
        <v>0.177643943</v>
      </c>
      <c r="AZ136">
        <v>1.9816923980000001</v>
      </c>
      <c r="BA136">
        <v>1.184297908</v>
      </c>
      <c r="BB136">
        <v>0.113060671</v>
      </c>
      <c r="BC136">
        <v>142.9758631</v>
      </c>
      <c r="BD136">
        <v>0.82489934499999995</v>
      </c>
      <c r="BE136">
        <v>65.001704939999996</v>
      </c>
      <c r="BF136">
        <v>1717.2976719999999</v>
      </c>
      <c r="BG136">
        <v>1.1686096E-2</v>
      </c>
      <c r="BH136" t="s">
        <v>1579</v>
      </c>
      <c r="BI136" t="s">
        <v>1579</v>
      </c>
      <c r="BJ136" t="s">
        <v>1579</v>
      </c>
      <c r="BK136" t="s">
        <v>1579</v>
      </c>
    </row>
    <row r="137" spans="1:63" x14ac:dyDescent="0.25">
      <c r="A137" t="s">
        <v>554</v>
      </c>
      <c r="B137" t="s">
        <v>1245</v>
      </c>
      <c r="C137">
        <v>140613</v>
      </c>
      <c r="D137" t="s">
        <v>889</v>
      </c>
      <c r="E137" t="s">
        <v>1683</v>
      </c>
      <c r="F137">
        <v>11641.5</v>
      </c>
      <c r="G137">
        <v>0</v>
      </c>
      <c r="H137">
        <v>14.09438267</v>
      </c>
      <c r="I137">
        <v>0.20201524200000001</v>
      </c>
      <c r="J137">
        <v>246.5236975</v>
      </c>
      <c r="K137">
        <v>2.1181089599999998</v>
      </c>
      <c r="L137">
        <v>1.158335484</v>
      </c>
      <c r="M137">
        <v>24.553876880000001</v>
      </c>
      <c r="N137">
        <v>6</v>
      </c>
      <c r="O137">
        <v>1.420000017</v>
      </c>
      <c r="P137">
        <v>0</v>
      </c>
      <c r="Q137">
        <v>1.420000017</v>
      </c>
      <c r="R137">
        <v>24.3110733</v>
      </c>
      <c r="S137">
        <v>24.553876880000001</v>
      </c>
      <c r="T137">
        <v>24.65708733</v>
      </c>
      <c r="U137">
        <v>399.96554570000001</v>
      </c>
      <c r="V137">
        <v>377.62509160000002</v>
      </c>
      <c r="W137">
        <v>16.41203308</v>
      </c>
      <c r="X137">
        <v>19.52703094</v>
      </c>
      <c r="Y137">
        <v>53.37334061</v>
      </c>
      <c r="Z137">
        <v>63.503578189999999</v>
      </c>
      <c r="AA137">
        <v>400.01605219999999</v>
      </c>
      <c r="AB137">
        <v>1501.5189210000001</v>
      </c>
      <c r="AC137">
        <v>0.23827149</v>
      </c>
      <c r="AD137">
        <v>99.234092709999999</v>
      </c>
      <c r="AE137">
        <v>3.6843147279999999</v>
      </c>
      <c r="AF137">
        <v>0.173876062</v>
      </c>
      <c r="AG137">
        <v>1</v>
      </c>
      <c r="AH137">
        <v>-0.21956524299999999</v>
      </c>
      <c r="AI137">
        <v>2.7373914720000001</v>
      </c>
      <c r="AJ137">
        <v>1</v>
      </c>
      <c r="AK137">
        <v>0</v>
      </c>
      <c r="AL137">
        <v>0.15999999600000001</v>
      </c>
      <c r="AM137">
        <v>111115</v>
      </c>
      <c r="AN137">
        <v>0.66669341999999998</v>
      </c>
      <c r="AO137">
        <v>2.118109E-3</v>
      </c>
      <c r="AP137">
        <v>297.70387690000001</v>
      </c>
      <c r="AQ137">
        <v>297.46107330000001</v>
      </c>
      <c r="AR137">
        <v>240.243022</v>
      </c>
      <c r="AS137">
        <v>1.7079309890000001</v>
      </c>
      <c r="AT137">
        <v>3.0960826830000001</v>
      </c>
      <c r="AU137">
        <v>31.19978828</v>
      </c>
      <c r="AV137">
        <v>11.67275734</v>
      </c>
      <c r="AW137">
        <v>24.432475090000001</v>
      </c>
      <c r="AX137">
        <v>3.0736695269999998</v>
      </c>
      <c r="AY137">
        <v>0.176855085</v>
      </c>
      <c r="AZ137">
        <v>1.9377471989999999</v>
      </c>
      <c r="BA137">
        <v>1.1359223279999999</v>
      </c>
      <c r="BB137">
        <v>0.11254945299999999</v>
      </c>
      <c r="BC137">
        <v>24.463555450000001</v>
      </c>
      <c r="BD137">
        <v>0.65282658100000002</v>
      </c>
      <c r="BE137">
        <v>66.394333560000007</v>
      </c>
      <c r="BF137">
        <v>364.22550260000003</v>
      </c>
      <c r="BG137">
        <v>2.5692520999999999E-2</v>
      </c>
      <c r="BH137" t="s">
        <v>1579</v>
      </c>
      <c r="BI137" t="s">
        <v>1579</v>
      </c>
      <c r="BJ137" t="s">
        <v>1579</v>
      </c>
      <c r="BK137" t="s">
        <v>1579</v>
      </c>
    </row>
    <row r="138" spans="1:63" x14ac:dyDescent="0.25">
      <c r="A138" t="s">
        <v>554</v>
      </c>
      <c r="B138" t="s">
        <v>1245</v>
      </c>
      <c r="C138">
        <v>140613</v>
      </c>
      <c r="D138" t="s">
        <v>888</v>
      </c>
      <c r="E138" t="s">
        <v>1684</v>
      </c>
      <c r="F138">
        <v>10962.5</v>
      </c>
      <c r="G138">
        <v>0</v>
      </c>
      <c r="H138">
        <v>27.184249909999998</v>
      </c>
      <c r="I138">
        <v>0.37923928299999998</v>
      </c>
      <c r="J138">
        <v>1579.765807</v>
      </c>
      <c r="K138">
        <v>3.3726440549999999</v>
      </c>
      <c r="L138">
        <v>1.088065356</v>
      </c>
      <c r="M138">
        <v>25.180128100000001</v>
      </c>
      <c r="N138">
        <v>6</v>
      </c>
      <c r="O138">
        <v>1.420000017</v>
      </c>
      <c r="P138">
        <v>0</v>
      </c>
      <c r="Q138">
        <v>1.420000017</v>
      </c>
      <c r="R138">
        <v>25.32412338</v>
      </c>
      <c r="S138">
        <v>25.180128100000001</v>
      </c>
      <c r="T138">
        <v>25.624547960000001</v>
      </c>
      <c r="U138">
        <v>1799.4133300000001</v>
      </c>
      <c r="V138">
        <v>1749.78772</v>
      </c>
      <c r="W138">
        <v>16.473880770000001</v>
      </c>
      <c r="X138">
        <v>21.424175259999998</v>
      </c>
      <c r="Y138">
        <v>50.428203580000002</v>
      </c>
      <c r="Z138">
        <v>65.5815506</v>
      </c>
      <c r="AA138">
        <v>400.0232239</v>
      </c>
      <c r="AB138">
        <v>1498.8984379999999</v>
      </c>
      <c r="AC138">
        <v>0.116128497</v>
      </c>
      <c r="AD138">
        <v>99.229942320000006</v>
      </c>
      <c r="AE138">
        <v>-11.875041960000001</v>
      </c>
      <c r="AF138">
        <v>0.14896227400000001</v>
      </c>
      <c r="AG138">
        <v>1</v>
      </c>
      <c r="AH138">
        <v>-0.21956524299999999</v>
      </c>
      <c r="AI138">
        <v>2.7373914720000001</v>
      </c>
      <c r="AJ138">
        <v>1</v>
      </c>
      <c r="AK138">
        <v>0</v>
      </c>
      <c r="AL138">
        <v>0.15999999600000001</v>
      </c>
      <c r="AM138">
        <v>111115</v>
      </c>
      <c r="AN138">
        <v>0.66670537299999999</v>
      </c>
      <c r="AO138">
        <v>3.3726440000000002E-3</v>
      </c>
      <c r="AP138">
        <v>298.33012810000002</v>
      </c>
      <c r="AQ138">
        <v>298.4741234</v>
      </c>
      <c r="AR138">
        <v>239.8237446</v>
      </c>
      <c r="AS138">
        <v>1.0984161889999999</v>
      </c>
      <c r="AT138">
        <v>3.2139850320000001</v>
      </c>
      <c r="AU138">
        <v>32.38926635</v>
      </c>
      <c r="AV138">
        <v>10.96509109</v>
      </c>
      <c r="AW138">
        <v>25.25212574</v>
      </c>
      <c r="AX138">
        <v>3.227788012</v>
      </c>
      <c r="AY138">
        <v>0.29930414999999999</v>
      </c>
      <c r="AZ138">
        <v>2.1259196760000001</v>
      </c>
      <c r="BA138">
        <v>1.101868337</v>
      </c>
      <c r="BB138">
        <v>0.19291013100000001</v>
      </c>
      <c r="BC138">
        <v>156.76006989999999</v>
      </c>
      <c r="BD138">
        <v>0.902832835</v>
      </c>
      <c r="BE138">
        <v>72.542810520000003</v>
      </c>
      <c r="BF138">
        <v>1723.9435390000001</v>
      </c>
      <c r="BG138">
        <v>1.1439016999999999E-2</v>
      </c>
      <c r="BH138" t="s">
        <v>1579</v>
      </c>
      <c r="BI138" t="s">
        <v>1579</v>
      </c>
      <c r="BJ138" t="s">
        <v>1579</v>
      </c>
      <c r="BK138" t="s">
        <v>1579</v>
      </c>
    </row>
    <row r="139" spans="1:63" x14ac:dyDescent="0.25">
      <c r="A139" t="s">
        <v>554</v>
      </c>
      <c r="B139" t="s">
        <v>1245</v>
      </c>
      <c r="C139">
        <v>140613</v>
      </c>
      <c r="D139" t="s">
        <v>888</v>
      </c>
      <c r="E139" t="s">
        <v>1684</v>
      </c>
      <c r="F139">
        <v>11110.5</v>
      </c>
      <c r="G139">
        <v>0</v>
      </c>
      <c r="H139">
        <v>17.006964629999999</v>
      </c>
      <c r="I139">
        <v>0.36663709799999999</v>
      </c>
      <c r="J139">
        <v>276.55131130000001</v>
      </c>
      <c r="K139">
        <v>3.279546845</v>
      </c>
      <c r="L139">
        <v>1.086805204</v>
      </c>
      <c r="M139">
        <v>25.13044167</v>
      </c>
      <c r="N139">
        <v>6</v>
      </c>
      <c r="O139">
        <v>1.420000017</v>
      </c>
      <c r="P139">
        <v>0</v>
      </c>
      <c r="Q139">
        <v>1.420000017</v>
      </c>
      <c r="R139">
        <v>25.276279450000001</v>
      </c>
      <c r="S139">
        <v>25.13044167</v>
      </c>
      <c r="T139">
        <v>25.632778170000002</v>
      </c>
      <c r="U139">
        <v>400.19677730000001</v>
      </c>
      <c r="V139">
        <v>372.85211179999999</v>
      </c>
      <c r="W139">
        <v>16.527359010000001</v>
      </c>
      <c r="X139">
        <v>21.341699599999998</v>
      </c>
      <c r="Y139">
        <v>50.734867100000002</v>
      </c>
      <c r="Z139">
        <v>65.513694760000007</v>
      </c>
      <c r="AA139">
        <v>399.99942019999997</v>
      </c>
      <c r="AB139">
        <v>1499.794067</v>
      </c>
      <c r="AC139">
        <v>0.22824960899999999</v>
      </c>
      <c r="AD139">
        <v>99.227539059999998</v>
      </c>
      <c r="AE139">
        <v>3.7873725889999998</v>
      </c>
      <c r="AF139">
        <v>0.14118219900000001</v>
      </c>
      <c r="AG139">
        <v>1</v>
      </c>
      <c r="AH139">
        <v>-0.21956524299999999</v>
      </c>
      <c r="AI139">
        <v>2.7373914720000001</v>
      </c>
      <c r="AJ139">
        <v>1</v>
      </c>
      <c r="AK139">
        <v>0</v>
      </c>
      <c r="AL139">
        <v>0.15999999600000001</v>
      </c>
      <c r="AM139">
        <v>111115</v>
      </c>
      <c r="AN139">
        <v>0.66666570000000003</v>
      </c>
      <c r="AO139">
        <v>3.2795469999999998E-3</v>
      </c>
      <c r="AP139">
        <v>298.28044169999998</v>
      </c>
      <c r="AQ139">
        <v>298.4262794</v>
      </c>
      <c r="AR139">
        <v>239.96704539999999</v>
      </c>
      <c r="AS139">
        <v>1.149058758</v>
      </c>
      <c r="AT139">
        <v>3.204489535</v>
      </c>
      <c r="AU139">
        <v>32.294356639999997</v>
      </c>
      <c r="AV139">
        <v>10.95265704</v>
      </c>
      <c r="AW139">
        <v>25.20336056</v>
      </c>
      <c r="AX139">
        <v>3.2184333810000001</v>
      </c>
      <c r="AY139">
        <v>0.29139923299999998</v>
      </c>
      <c r="AZ139">
        <v>2.117684331</v>
      </c>
      <c r="BA139">
        <v>1.1007490499999999</v>
      </c>
      <c r="BB139">
        <v>0.18766032099999999</v>
      </c>
      <c r="BC139">
        <v>27.44150604</v>
      </c>
      <c r="BD139">
        <v>0.741718506</v>
      </c>
      <c r="BE139">
        <v>72.301847980000005</v>
      </c>
      <c r="BF139">
        <v>356.68351890000002</v>
      </c>
      <c r="BG139">
        <v>3.4474117999999998E-2</v>
      </c>
      <c r="BH139" t="s">
        <v>1579</v>
      </c>
      <c r="BI139" t="s">
        <v>1579</v>
      </c>
      <c r="BJ139" t="s">
        <v>1579</v>
      </c>
      <c r="BK139" t="s">
        <v>1579</v>
      </c>
    </row>
    <row r="140" spans="1:63" x14ac:dyDescent="0.25">
      <c r="A140" t="s">
        <v>554</v>
      </c>
      <c r="B140" t="s">
        <v>1269</v>
      </c>
      <c r="C140">
        <v>140617</v>
      </c>
      <c r="D140" t="s">
        <v>1214</v>
      </c>
      <c r="E140" t="s">
        <v>1698</v>
      </c>
      <c r="F140">
        <v>4940.5</v>
      </c>
      <c r="G140">
        <v>0</v>
      </c>
      <c r="H140">
        <v>14.72662032</v>
      </c>
      <c r="I140">
        <v>0.14092380900000001</v>
      </c>
      <c r="J140">
        <v>1556.7148219999999</v>
      </c>
      <c r="K140">
        <v>1.359123458</v>
      </c>
      <c r="L140">
        <v>1.031114662</v>
      </c>
      <c r="M140">
        <v>25.243339540000001</v>
      </c>
      <c r="N140">
        <v>6</v>
      </c>
      <c r="O140">
        <v>1.420000017</v>
      </c>
      <c r="P140">
        <v>0</v>
      </c>
      <c r="Q140">
        <v>1.420000017</v>
      </c>
      <c r="R140">
        <v>25.21308136</v>
      </c>
      <c r="S140">
        <v>25.243339540000001</v>
      </c>
      <c r="T140">
        <v>25.624294280000001</v>
      </c>
      <c r="U140">
        <v>1800.1484379999999</v>
      </c>
      <c r="V140">
        <v>1765.938232</v>
      </c>
      <c r="W140">
        <v>19.300888059999998</v>
      </c>
      <c r="X140">
        <v>21.956092829999999</v>
      </c>
      <c r="Y140">
        <v>59.918125150000002</v>
      </c>
      <c r="Z140">
        <v>68.161003109999996</v>
      </c>
      <c r="AA140">
        <v>300.37963869999999</v>
      </c>
      <c r="AB140">
        <v>1500.150024</v>
      </c>
      <c r="AC140">
        <v>0.14616844100000001</v>
      </c>
      <c r="AD140">
        <v>99.971618649999996</v>
      </c>
      <c r="AE140">
        <v>-9.6407613750000003</v>
      </c>
      <c r="AF140">
        <v>-0.147620946</v>
      </c>
      <c r="AG140">
        <v>0.66666668699999998</v>
      </c>
      <c r="AH140">
        <v>-0.21956524299999999</v>
      </c>
      <c r="AI140">
        <v>2.7373914720000001</v>
      </c>
      <c r="AJ140">
        <v>1</v>
      </c>
      <c r="AK140">
        <v>0</v>
      </c>
      <c r="AL140">
        <v>0.15999999600000001</v>
      </c>
      <c r="AM140">
        <v>111115</v>
      </c>
      <c r="AN140">
        <v>0.50063273100000005</v>
      </c>
      <c r="AO140">
        <v>1.3591230000000001E-3</v>
      </c>
      <c r="AP140">
        <v>298.39333950000002</v>
      </c>
      <c r="AQ140">
        <v>298.3630814</v>
      </c>
      <c r="AR140">
        <v>240.0239985</v>
      </c>
      <c r="AS140">
        <v>2.1286933440000002</v>
      </c>
      <c r="AT140">
        <v>3.2261008019999999</v>
      </c>
      <c r="AU140">
        <v>32.270166719999999</v>
      </c>
      <c r="AV140">
        <v>10.31407389</v>
      </c>
      <c r="AW140">
        <v>25.228210449999999</v>
      </c>
      <c r="AX140">
        <v>3.2231973740000002</v>
      </c>
      <c r="AY140">
        <v>0.12820088199999999</v>
      </c>
      <c r="AZ140">
        <v>2.1949861400000001</v>
      </c>
      <c r="BA140">
        <v>1.028211234</v>
      </c>
      <c r="BB140">
        <v>8.1179100000000004E-2</v>
      </c>
      <c r="BC140">
        <v>155.62730049999999</v>
      </c>
      <c r="BD140">
        <v>0.88152280400000005</v>
      </c>
      <c r="BE140">
        <v>70.113619130000004</v>
      </c>
      <c r="BF140">
        <v>1751.937572</v>
      </c>
      <c r="BG140">
        <v>5.8936839999999997E-3</v>
      </c>
      <c r="BH140" t="s">
        <v>1579</v>
      </c>
      <c r="BI140" t="s">
        <v>1579</v>
      </c>
      <c r="BJ140" t="s">
        <v>1579</v>
      </c>
      <c r="BK140" t="s">
        <v>1579</v>
      </c>
    </row>
    <row r="141" spans="1:63" x14ac:dyDescent="0.25">
      <c r="A141" t="s">
        <v>554</v>
      </c>
      <c r="B141" t="s">
        <v>1269</v>
      </c>
      <c r="C141">
        <v>140617</v>
      </c>
      <c r="D141" t="s">
        <v>1214</v>
      </c>
      <c r="E141" t="s">
        <v>1698</v>
      </c>
      <c r="F141">
        <v>5076.5</v>
      </c>
      <c r="G141">
        <v>0</v>
      </c>
      <c r="H141">
        <v>7.35613516</v>
      </c>
      <c r="I141">
        <v>0.14371563400000001</v>
      </c>
      <c r="J141">
        <v>288.60501429999999</v>
      </c>
      <c r="K141">
        <v>1.3926955459999999</v>
      </c>
      <c r="L141">
        <v>1.0383727519999999</v>
      </c>
      <c r="M141">
        <v>25.03274536</v>
      </c>
      <c r="N141">
        <v>6</v>
      </c>
      <c r="O141">
        <v>1.420000017</v>
      </c>
      <c r="P141">
        <v>0</v>
      </c>
      <c r="Q141">
        <v>1.420000017</v>
      </c>
      <c r="R141">
        <v>25.07015419</v>
      </c>
      <c r="S141">
        <v>25.03274536</v>
      </c>
      <c r="T141">
        <v>25.632070540000001</v>
      </c>
      <c r="U141">
        <v>399.01470949999998</v>
      </c>
      <c r="V141">
        <v>383.25869749999998</v>
      </c>
      <c r="W141">
        <v>18.75997353</v>
      </c>
      <c r="X141">
        <v>21.481422420000001</v>
      </c>
      <c r="Y141">
        <v>58.736335750000002</v>
      </c>
      <c r="Z141">
        <v>67.257034300000001</v>
      </c>
      <c r="AA141">
        <v>300.45285030000002</v>
      </c>
      <c r="AB141">
        <v>1498.9702150000001</v>
      </c>
      <c r="AC141">
        <v>9.5108204000000002E-2</v>
      </c>
      <c r="AD141">
        <v>99.97092438</v>
      </c>
      <c r="AE141">
        <v>5.1367349620000002</v>
      </c>
      <c r="AF141">
        <v>-0.15632989999999999</v>
      </c>
      <c r="AG141">
        <v>0.66666668699999998</v>
      </c>
      <c r="AH141">
        <v>-0.21956524299999999</v>
      </c>
      <c r="AI141">
        <v>2.7373914720000001</v>
      </c>
      <c r="AJ141">
        <v>1</v>
      </c>
      <c r="AK141">
        <v>0</v>
      </c>
      <c r="AL141">
        <v>0.15999999600000001</v>
      </c>
      <c r="AM141">
        <v>111115</v>
      </c>
      <c r="AN141">
        <v>0.500754751</v>
      </c>
      <c r="AO141">
        <v>1.3926959999999999E-3</v>
      </c>
      <c r="AP141">
        <v>298.18274539999999</v>
      </c>
      <c r="AQ141">
        <v>298.22015420000002</v>
      </c>
      <c r="AR141">
        <v>239.835229</v>
      </c>
      <c r="AS141">
        <v>2.1186960379999999</v>
      </c>
      <c r="AT141">
        <v>3.1858904090000002</v>
      </c>
      <c r="AU141">
        <v>31.868169959999999</v>
      </c>
      <c r="AV141">
        <v>10.386747529999999</v>
      </c>
      <c r="AW141">
        <v>25.051449779999999</v>
      </c>
      <c r="AX141">
        <v>3.189443979</v>
      </c>
      <c r="AY141">
        <v>0.130507233</v>
      </c>
      <c r="AZ141">
        <v>2.1475176569999999</v>
      </c>
      <c r="BA141">
        <v>1.041926323</v>
      </c>
      <c r="BB141">
        <v>8.2659075999999998E-2</v>
      </c>
      <c r="BC141">
        <v>28.852110060000001</v>
      </c>
      <c r="BD141">
        <v>0.75302926199999998</v>
      </c>
      <c r="BE141">
        <v>69.591496460000002</v>
      </c>
      <c r="BF141">
        <v>376.26518879999998</v>
      </c>
      <c r="BG141">
        <v>1.3605416E-2</v>
      </c>
      <c r="BH141" t="s">
        <v>1579</v>
      </c>
      <c r="BI141" t="s">
        <v>1579</v>
      </c>
      <c r="BJ141" t="s">
        <v>1579</v>
      </c>
      <c r="BK141" t="s">
        <v>1579</v>
      </c>
    </row>
    <row r="142" spans="1:63" x14ac:dyDescent="0.25">
      <c r="A142" t="s">
        <v>554</v>
      </c>
      <c r="B142" t="s">
        <v>1269</v>
      </c>
      <c r="C142">
        <v>140617</v>
      </c>
      <c r="D142" t="s">
        <v>1215</v>
      </c>
      <c r="E142" t="s">
        <v>1696</v>
      </c>
      <c r="F142">
        <v>5300</v>
      </c>
      <c r="G142">
        <v>0</v>
      </c>
      <c r="H142">
        <v>25.742328220000001</v>
      </c>
      <c r="I142">
        <v>0.32923771899999998</v>
      </c>
      <c r="J142">
        <v>1586.980251</v>
      </c>
      <c r="K142">
        <v>2.7155442129999998</v>
      </c>
      <c r="L142">
        <v>0.98921482400000005</v>
      </c>
      <c r="M142">
        <v>24.606403350000001</v>
      </c>
      <c r="N142">
        <v>6</v>
      </c>
      <c r="O142">
        <v>1.420000017</v>
      </c>
      <c r="P142">
        <v>0</v>
      </c>
      <c r="Q142">
        <v>1.420000017</v>
      </c>
      <c r="R142">
        <v>25.163494109999998</v>
      </c>
      <c r="S142">
        <v>24.606403350000001</v>
      </c>
      <c r="T142">
        <v>26.026901250000002</v>
      </c>
      <c r="U142">
        <v>1800.021362</v>
      </c>
      <c r="V142">
        <v>1763.412476</v>
      </c>
      <c r="W142">
        <v>17.984880449999999</v>
      </c>
      <c r="X142">
        <v>21.172080990000001</v>
      </c>
      <c r="Y142">
        <v>55.99780655</v>
      </c>
      <c r="Z142">
        <v>65.921493530000006</v>
      </c>
      <c r="AA142">
        <v>500.3859253</v>
      </c>
      <c r="AB142">
        <v>1500.642212</v>
      </c>
      <c r="AC142">
        <v>9.6110425999999999E-2</v>
      </c>
      <c r="AD142">
        <v>99.971725460000002</v>
      </c>
      <c r="AE142">
        <v>-10.696761130000001</v>
      </c>
      <c r="AF142">
        <v>0.12243673200000001</v>
      </c>
      <c r="AG142">
        <v>1</v>
      </c>
      <c r="AH142">
        <v>-0.21956524299999999</v>
      </c>
      <c r="AI142">
        <v>2.7373914720000001</v>
      </c>
      <c r="AJ142">
        <v>1</v>
      </c>
      <c r="AK142">
        <v>0</v>
      </c>
      <c r="AL142">
        <v>0.15999999600000001</v>
      </c>
      <c r="AM142">
        <v>111115</v>
      </c>
      <c r="AN142">
        <v>0.83397654200000004</v>
      </c>
      <c r="AO142">
        <v>2.7155439999999999E-3</v>
      </c>
      <c r="AP142">
        <v>297.75640340000001</v>
      </c>
      <c r="AQ142">
        <v>298.31349410000001</v>
      </c>
      <c r="AR142">
        <v>240.10274849999999</v>
      </c>
      <c r="AS142">
        <v>1.5018581040000001</v>
      </c>
      <c r="AT142">
        <v>3.105824293</v>
      </c>
      <c r="AU142">
        <v>31.067026989999999</v>
      </c>
      <c r="AV142">
        <v>9.8949459920000002</v>
      </c>
      <c r="AW142">
        <v>24.884948730000001</v>
      </c>
      <c r="AX142">
        <v>3.157932636</v>
      </c>
      <c r="AY142">
        <v>0.26726931199999998</v>
      </c>
      <c r="AZ142">
        <v>2.1166094690000001</v>
      </c>
      <c r="BA142">
        <v>1.041323167</v>
      </c>
      <c r="BB142">
        <v>0.17168858000000001</v>
      </c>
      <c r="BC142">
        <v>158.653154</v>
      </c>
      <c r="BD142">
        <v>0.89994840899999995</v>
      </c>
      <c r="BE142">
        <v>73.451034730000003</v>
      </c>
      <c r="BF142">
        <v>1738.939136</v>
      </c>
      <c r="BG142">
        <v>1.0873300000000001E-2</v>
      </c>
      <c r="BH142" t="s">
        <v>1579</v>
      </c>
      <c r="BI142" t="s">
        <v>1579</v>
      </c>
      <c r="BJ142" t="s">
        <v>1579</v>
      </c>
      <c r="BK142" t="s">
        <v>1579</v>
      </c>
    </row>
    <row r="143" spans="1:63" x14ac:dyDescent="0.25">
      <c r="A143" t="s">
        <v>554</v>
      </c>
      <c r="B143" t="s">
        <v>1269</v>
      </c>
      <c r="C143">
        <v>140617</v>
      </c>
      <c r="D143" t="s">
        <v>1215</v>
      </c>
      <c r="E143" t="s">
        <v>1696</v>
      </c>
      <c r="F143">
        <v>5526</v>
      </c>
      <c r="G143">
        <v>0</v>
      </c>
      <c r="H143">
        <v>14.76324138</v>
      </c>
      <c r="I143">
        <v>0.28702780999999999</v>
      </c>
      <c r="J143">
        <v>283.3230835</v>
      </c>
      <c r="K143">
        <v>2.5775940080000002</v>
      </c>
      <c r="L143">
        <v>1.051967839</v>
      </c>
      <c r="M143">
        <v>24.28437233</v>
      </c>
      <c r="N143">
        <v>6</v>
      </c>
      <c r="O143">
        <v>1.420000017</v>
      </c>
      <c r="P143">
        <v>0</v>
      </c>
      <c r="Q143">
        <v>1.420000017</v>
      </c>
      <c r="R143">
        <v>25.052484509999999</v>
      </c>
      <c r="S143">
        <v>24.28437233</v>
      </c>
      <c r="T143">
        <v>26.029691700000001</v>
      </c>
      <c r="U143">
        <v>399.00109859999998</v>
      </c>
      <c r="V143">
        <v>385.49890140000002</v>
      </c>
      <c r="W143">
        <v>17.787694930000001</v>
      </c>
      <c r="X143">
        <v>19.952383040000001</v>
      </c>
      <c r="Y143">
        <v>55.747871400000001</v>
      </c>
      <c r="Z143">
        <v>62.532154079999998</v>
      </c>
      <c r="AA143">
        <v>700.19274900000005</v>
      </c>
      <c r="AB143">
        <v>1500.781616</v>
      </c>
      <c r="AC143">
        <v>0.24228785899999999</v>
      </c>
      <c r="AD143">
        <v>99.965560909999994</v>
      </c>
      <c r="AE143">
        <v>4.511429787</v>
      </c>
      <c r="AF143">
        <v>0.15233823699999999</v>
      </c>
      <c r="AG143">
        <v>1</v>
      </c>
      <c r="AH143">
        <v>-0.21956524299999999</v>
      </c>
      <c r="AI143">
        <v>2.7373914720000001</v>
      </c>
      <c r="AJ143">
        <v>1</v>
      </c>
      <c r="AK143">
        <v>0</v>
      </c>
      <c r="AL143">
        <v>0.15999999600000001</v>
      </c>
      <c r="AM143">
        <v>111115</v>
      </c>
      <c r="AN143">
        <v>1.166987915</v>
      </c>
      <c r="AO143">
        <v>2.5775939999999999E-3</v>
      </c>
      <c r="AP143">
        <v>297.43437230000001</v>
      </c>
      <c r="AQ143">
        <v>298.20248450000003</v>
      </c>
      <c r="AR143">
        <v>240.1250532</v>
      </c>
      <c r="AS143">
        <v>1.603243059</v>
      </c>
      <c r="AT143">
        <v>3.0465190020000001</v>
      </c>
      <c r="AU143">
        <v>30.475685559999999</v>
      </c>
      <c r="AV143">
        <v>10.52330252</v>
      </c>
      <c r="AW143">
        <v>24.668428420000001</v>
      </c>
      <c r="AX143">
        <v>3.1173620089999998</v>
      </c>
      <c r="AY143">
        <v>0.238765583</v>
      </c>
      <c r="AZ143">
        <v>1.994551162</v>
      </c>
      <c r="BA143">
        <v>1.1228108459999999</v>
      </c>
      <c r="BB143">
        <v>0.152924806</v>
      </c>
      <c r="BC143">
        <v>28.322550960000001</v>
      </c>
      <c r="BD143">
        <v>0.734951727</v>
      </c>
      <c r="BE143">
        <v>70.532923370000006</v>
      </c>
      <c r="BF143">
        <v>371.46342559999999</v>
      </c>
      <c r="BG143">
        <v>2.8032222999999998E-2</v>
      </c>
      <c r="BH143" t="s">
        <v>1579</v>
      </c>
      <c r="BI143" t="s">
        <v>1579</v>
      </c>
      <c r="BJ143" t="s">
        <v>1579</v>
      </c>
      <c r="BK143" t="s">
        <v>1579</v>
      </c>
    </row>
    <row r="144" spans="1:63" x14ac:dyDescent="0.25">
      <c r="A144" t="s">
        <v>554</v>
      </c>
      <c r="B144" t="s">
        <v>1269</v>
      </c>
      <c r="C144">
        <v>140617</v>
      </c>
      <c r="D144" t="s">
        <v>1216</v>
      </c>
      <c r="E144" t="s">
        <v>1697</v>
      </c>
      <c r="F144">
        <v>5941.5</v>
      </c>
      <c r="G144">
        <v>0</v>
      </c>
      <c r="H144">
        <v>22.222146850000001</v>
      </c>
      <c r="I144">
        <v>0.20332971</v>
      </c>
      <c r="J144">
        <v>1540.8171159999999</v>
      </c>
      <c r="K144">
        <v>2.1584665489999999</v>
      </c>
      <c r="L144">
        <v>1.1823066719999999</v>
      </c>
      <c r="M144">
        <v>24.68200684</v>
      </c>
      <c r="N144">
        <v>6</v>
      </c>
      <c r="O144">
        <v>1.420000017</v>
      </c>
      <c r="P144">
        <v>0</v>
      </c>
      <c r="Q144">
        <v>1.420000017</v>
      </c>
      <c r="R144">
        <v>26.154357910000002</v>
      </c>
      <c r="S144">
        <v>24.68200684</v>
      </c>
      <c r="T144">
        <v>27.59403038</v>
      </c>
      <c r="U144">
        <v>1799.8984379999999</v>
      </c>
      <c r="V144">
        <v>1768.674438</v>
      </c>
      <c r="W144">
        <v>16.84694481</v>
      </c>
      <c r="X144">
        <v>19.384965900000001</v>
      </c>
      <c r="Y144">
        <v>49.450908660000003</v>
      </c>
      <c r="Z144">
        <v>56.90077591</v>
      </c>
      <c r="AA144">
        <v>500.37994379999998</v>
      </c>
      <c r="AB144">
        <v>1499.150635</v>
      </c>
      <c r="AC144">
        <v>0.161187097</v>
      </c>
      <c r="AD144">
        <v>99.953033450000007</v>
      </c>
      <c r="AE144">
        <v>-13.288374900000001</v>
      </c>
      <c r="AF144">
        <v>0.14392492200000001</v>
      </c>
      <c r="AG144">
        <v>1</v>
      </c>
      <c r="AH144">
        <v>-0.21956524299999999</v>
      </c>
      <c r="AI144">
        <v>2.7373914720000001</v>
      </c>
      <c r="AJ144">
        <v>1</v>
      </c>
      <c r="AK144">
        <v>0</v>
      </c>
      <c r="AL144">
        <v>0.15999999600000001</v>
      </c>
      <c r="AM144">
        <v>111115</v>
      </c>
      <c r="AN144">
        <v>0.83396657299999999</v>
      </c>
      <c r="AO144">
        <v>2.1584669999999999E-3</v>
      </c>
      <c r="AP144">
        <v>297.83200679999999</v>
      </c>
      <c r="AQ144">
        <v>299.30435790000001</v>
      </c>
      <c r="AR144">
        <v>239.86409620000001</v>
      </c>
      <c r="AS144">
        <v>1.914870874</v>
      </c>
      <c r="AT144">
        <v>3.1198928170000002</v>
      </c>
      <c r="AU144">
        <v>31.21358811</v>
      </c>
      <c r="AV144">
        <v>11.82862222</v>
      </c>
      <c r="AW144">
        <v>25.41818237</v>
      </c>
      <c r="AX144">
        <v>3.2598211099999999</v>
      </c>
      <c r="AY144">
        <v>0.17786170400000001</v>
      </c>
      <c r="AZ144">
        <v>1.937586145</v>
      </c>
      <c r="BA144">
        <v>1.322234965</v>
      </c>
      <c r="BB144">
        <v>0.113201805</v>
      </c>
      <c r="BC144">
        <v>154.00934470000001</v>
      </c>
      <c r="BD144">
        <v>0.87117056800000003</v>
      </c>
      <c r="BE144">
        <v>65.990457800000001</v>
      </c>
      <c r="BF144">
        <v>1747.54775</v>
      </c>
      <c r="BG144">
        <v>8.3914709999999993E-3</v>
      </c>
      <c r="BH144" t="s">
        <v>1579</v>
      </c>
      <c r="BI144" t="s">
        <v>1579</v>
      </c>
      <c r="BJ144" t="s">
        <v>1579</v>
      </c>
      <c r="BK144" t="s">
        <v>1579</v>
      </c>
    </row>
    <row r="145" spans="1:63" x14ac:dyDescent="0.25">
      <c r="A145" t="s">
        <v>554</v>
      </c>
      <c r="B145" t="s">
        <v>1269</v>
      </c>
      <c r="C145">
        <v>140617</v>
      </c>
      <c r="D145" t="s">
        <v>1216</v>
      </c>
      <c r="E145" t="s">
        <v>1697</v>
      </c>
      <c r="F145">
        <v>6161</v>
      </c>
      <c r="G145">
        <v>0</v>
      </c>
      <c r="H145">
        <v>10.33137969</v>
      </c>
      <c r="I145">
        <v>0.15598725999999999</v>
      </c>
      <c r="J145">
        <v>262.9176903</v>
      </c>
      <c r="K145">
        <v>1.883293871</v>
      </c>
      <c r="L145">
        <v>1.305341804</v>
      </c>
      <c r="M145">
        <v>24.985168460000001</v>
      </c>
      <c r="N145">
        <v>6</v>
      </c>
      <c r="O145">
        <v>1.420000017</v>
      </c>
      <c r="P145">
        <v>0</v>
      </c>
      <c r="Q145">
        <v>1.420000017</v>
      </c>
      <c r="R145">
        <v>26.290842059999999</v>
      </c>
      <c r="S145">
        <v>24.985168460000001</v>
      </c>
      <c r="T145">
        <v>27.594707490000001</v>
      </c>
      <c r="U145">
        <v>398.97024540000001</v>
      </c>
      <c r="V145">
        <v>385.71099850000002</v>
      </c>
      <c r="W145">
        <v>16.510480879999999</v>
      </c>
      <c r="X145">
        <v>18.726425169999999</v>
      </c>
      <c r="Y145">
        <v>48.068000789999999</v>
      </c>
      <c r="Z145">
        <v>54.519420619999998</v>
      </c>
      <c r="AA145">
        <v>500.3807678</v>
      </c>
      <c r="AB145">
        <v>1499.1873780000001</v>
      </c>
      <c r="AC145">
        <v>1.5017473E-2</v>
      </c>
      <c r="AD145">
        <v>99.940338130000001</v>
      </c>
      <c r="AE145">
        <v>4.0256509779999998</v>
      </c>
      <c r="AF145">
        <v>0.15204641199999999</v>
      </c>
      <c r="AG145">
        <v>1</v>
      </c>
      <c r="AH145">
        <v>-0.21956524299999999</v>
      </c>
      <c r="AI145">
        <v>2.7373914720000001</v>
      </c>
      <c r="AJ145">
        <v>1</v>
      </c>
      <c r="AK145">
        <v>0</v>
      </c>
      <c r="AL145">
        <v>0.15999999600000001</v>
      </c>
      <c r="AM145">
        <v>111115</v>
      </c>
      <c r="AN145">
        <v>0.83396794600000002</v>
      </c>
      <c r="AO145">
        <v>1.883294E-3</v>
      </c>
      <c r="AP145">
        <v>298.13516850000002</v>
      </c>
      <c r="AQ145">
        <v>299.4408421</v>
      </c>
      <c r="AR145">
        <v>239.8699751</v>
      </c>
      <c r="AS145">
        <v>2.0356638020000002</v>
      </c>
      <c r="AT145">
        <v>3.176867068</v>
      </c>
      <c r="AU145">
        <v>31.787635779999999</v>
      </c>
      <c r="AV145">
        <v>13.06121061</v>
      </c>
      <c r="AW145">
        <v>25.63800526</v>
      </c>
      <c r="AX145">
        <v>3.3026529619999998</v>
      </c>
      <c r="AY145">
        <v>0.14054803299999999</v>
      </c>
      <c r="AZ145">
        <v>1.871525264</v>
      </c>
      <c r="BA145">
        <v>1.4311276980000001</v>
      </c>
      <c r="BB145">
        <v>8.9110384000000001E-2</v>
      </c>
      <c r="BC145">
        <v>26.27608287</v>
      </c>
      <c r="BD145">
        <v>0.68164426600000005</v>
      </c>
      <c r="BE145">
        <v>62.018620439999999</v>
      </c>
      <c r="BF145">
        <v>375.88891230000002</v>
      </c>
      <c r="BG145">
        <v>1.7045938E-2</v>
      </c>
      <c r="BH145" t="s">
        <v>1579</v>
      </c>
      <c r="BI145" t="s">
        <v>1579</v>
      </c>
      <c r="BJ145" t="s">
        <v>1579</v>
      </c>
      <c r="BK145" t="s">
        <v>1579</v>
      </c>
    </row>
    <row r="146" spans="1:63" x14ac:dyDescent="0.25">
      <c r="A146" t="s">
        <v>554</v>
      </c>
      <c r="B146" t="s">
        <v>1269</v>
      </c>
      <c r="C146">
        <v>140617</v>
      </c>
      <c r="D146" t="s">
        <v>889</v>
      </c>
      <c r="E146" t="s">
        <v>1692</v>
      </c>
      <c r="F146">
        <v>9506.5</v>
      </c>
      <c r="G146">
        <v>0</v>
      </c>
      <c r="H146">
        <v>26.28946135</v>
      </c>
      <c r="I146">
        <v>0.12856114799999999</v>
      </c>
      <c r="J146">
        <v>1358.8424660000001</v>
      </c>
      <c r="K146">
        <v>1.4673806789999999</v>
      </c>
      <c r="L146">
        <v>1.2125716989999999</v>
      </c>
      <c r="M146">
        <v>24.68000412</v>
      </c>
      <c r="N146">
        <v>6</v>
      </c>
      <c r="O146">
        <v>1.420000017</v>
      </c>
      <c r="P146">
        <v>0</v>
      </c>
      <c r="Q146">
        <v>1.420000017</v>
      </c>
      <c r="R146">
        <v>24.56736755</v>
      </c>
      <c r="S146">
        <v>24.68000412</v>
      </c>
      <c r="T146">
        <v>25.03879547</v>
      </c>
      <c r="U146">
        <v>1799.5061040000001</v>
      </c>
      <c r="V146">
        <v>1741.898193</v>
      </c>
      <c r="W146">
        <v>16.208194729999999</v>
      </c>
      <c r="X146">
        <v>19.082807540000001</v>
      </c>
      <c r="Y146">
        <v>52.271884919999998</v>
      </c>
      <c r="Z146">
        <v>61.542594909999998</v>
      </c>
      <c r="AA146">
        <v>300.4325867</v>
      </c>
      <c r="AB146">
        <v>1500.0023189999999</v>
      </c>
      <c r="AC146">
        <v>5.3058945000000003E-2</v>
      </c>
      <c r="AD146">
        <v>99.930145260000003</v>
      </c>
      <c r="AE146">
        <v>-12.528761859999999</v>
      </c>
      <c r="AF146">
        <v>0.171932429</v>
      </c>
      <c r="AG146">
        <v>1</v>
      </c>
      <c r="AH146">
        <v>-0.21956524299999999</v>
      </c>
      <c r="AI146">
        <v>2.7373914720000001</v>
      </c>
      <c r="AJ146">
        <v>1</v>
      </c>
      <c r="AK146">
        <v>0</v>
      </c>
      <c r="AL146">
        <v>0.15999999600000001</v>
      </c>
      <c r="AM146">
        <v>111115</v>
      </c>
      <c r="AN146">
        <v>0.50072097800000004</v>
      </c>
      <c r="AO146">
        <v>1.467381E-3</v>
      </c>
      <c r="AP146">
        <v>297.8300041</v>
      </c>
      <c r="AQ146">
        <v>297.71736759999999</v>
      </c>
      <c r="AR146">
        <v>240.0003657</v>
      </c>
      <c r="AS146">
        <v>2.0623778430000002</v>
      </c>
      <c r="AT146">
        <v>3.1195194279999998</v>
      </c>
      <c r="AU146">
        <v>31.217000840000001</v>
      </c>
      <c r="AV146">
        <v>12.1341933</v>
      </c>
      <c r="AW146">
        <v>24.62368584</v>
      </c>
      <c r="AX146">
        <v>3.109035371</v>
      </c>
      <c r="AY146">
        <v>0.117888034</v>
      </c>
      <c r="AZ146">
        <v>1.90694773</v>
      </c>
      <c r="BA146">
        <v>1.202087642</v>
      </c>
      <c r="BB146">
        <v>7.4569945999999998E-2</v>
      </c>
      <c r="BC146">
        <v>135.78932499999999</v>
      </c>
      <c r="BD146">
        <v>0.78009293000000002</v>
      </c>
      <c r="BE146">
        <v>63.436995150000001</v>
      </c>
      <c r="BF146">
        <v>1716.9046920000001</v>
      </c>
      <c r="BG146">
        <v>9.7135529999999998E-3</v>
      </c>
      <c r="BH146" t="s">
        <v>1579</v>
      </c>
      <c r="BI146" t="s">
        <v>1579</v>
      </c>
      <c r="BJ146" t="s">
        <v>1579</v>
      </c>
      <c r="BK146" t="s">
        <v>1579</v>
      </c>
    </row>
    <row r="147" spans="1:63" x14ac:dyDescent="0.25">
      <c r="A147" t="s">
        <v>554</v>
      </c>
      <c r="B147" t="s">
        <v>1269</v>
      </c>
      <c r="C147">
        <v>140617</v>
      </c>
      <c r="D147" t="s">
        <v>889</v>
      </c>
      <c r="E147" t="s">
        <v>1692</v>
      </c>
      <c r="F147">
        <v>9642</v>
      </c>
      <c r="G147">
        <v>0</v>
      </c>
      <c r="H147">
        <v>5.2079728579999998</v>
      </c>
      <c r="I147">
        <v>4.8203634000000002E-2</v>
      </c>
      <c r="J147">
        <v>203.57914729999999</v>
      </c>
      <c r="K147">
        <v>0.70872964100000002</v>
      </c>
      <c r="L147">
        <v>1.481042776</v>
      </c>
      <c r="M147">
        <v>25.354921340000001</v>
      </c>
      <c r="N147">
        <v>6</v>
      </c>
      <c r="O147">
        <v>1.420000017</v>
      </c>
      <c r="P147">
        <v>0</v>
      </c>
      <c r="Q147">
        <v>1.420000017</v>
      </c>
      <c r="R147">
        <v>24.558713910000002</v>
      </c>
      <c r="S147">
        <v>25.354921340000001</v>
      </c>
      <c r="T147">
        <v>25.032350539999999</v>
      </c>
      <c r="U147">
        <v>399.58908079999998</v>
      </c>
      <c r="V147">
        <v>388.63775629999998</v>
      </c>
      <c r="W147">
        <v>16.287061690000002</v>
      </c>
      <c r="X147">
        <v>17.677495960000002</v>
      </c>
      <c r="Y147">
        <v>52.554248809999997</v>
      </c>
      <c r="Z147">
        <v>57.040832520000002</v>
      </c>
      <c r="AA147">
        <v>300.42459109999999</v>
      </c>
      <c r="AB147">
        <v>1499.5108640000001</v>
      </c>
      <c r="AC147">
        <v>1.9020809E-2</v>
      </c>
      <c r="AD147">
        <v>99.931709290000001</v>
      </c>
      <c r="AE147">
        <v>3.2726907729999999</v>
      </c>
      <c r="AF147">
        <v>0.20001813800000001</v>
      </c>
      <c r="AG147">
        <v>0.66666668699999998</v>
      </c>
      <c r="AH147">
        <v>-0.21956524299999999</v>
      </c>
      <c r="AI147">
        <v>2.7373914720000001</v>
      </c>
      <c r="AJ147">
        <v>1</v>
      </c>
      <c r="AK147">
        <v>0</v>
      </c>
      <c r="AL147">
        <v>0.15999999600000001</v>
      </c>
      <c r="AM147">
        <v>111115</v>
      </c>
      <c r="AN147">
        <v>0.500707652</v>
      </c>
      <c r="AO147">
        <v>7.0872999999999997E-4</v>
      </c>
      <c r="AP147">
        <v>298.50492129999998</v>
      </c>
      <c r="AQ147">
        <v>297.70871390000002</v>
      </c>
      <c r="AR147">
        <v>239.92173289999999</v>
      </c>
      <c r="AS147">
        <v>2.363266366</v>
      </c>
      <c r="AT147">
        <v>3.2475851630000001</v>
      </c>
      <c r="AU147">
        <v>32.49804477</v>
      </c>
      <c r="AV147">
        <v>14.820548820000001</v>
      </c>
      <c r="AW147">
        <v>24.95681763</v>
      </c>
      <c r="AX147">
        <v>3.1715007320000002</v>
      </c>
      <c r="AY147">
        <v>4.6621026000000003E-2</v>
      </c>
      <c r="AZ147">
        <v>1.7665423870000001</v>
      </c>
      <c r="BA147">
        <v>1.4049583450000001</v>
      </c>
      <c r="BB147">
        <v>2.9276313000000002E-2</v>
      </c>
      <c r="BC147">
        <v>20.344012159999998</v>
      </c>
      <c r="BD147">
        <v>0.523827508</v>
      </c>
      <c r="BE147">
        <v>54.757813560000002</v>
      </c>
      <c r="BF147">
        <v>383.68651460000001</v>
      </c>
      <c r="BG147">
        <v>7.4325570000000002E-3</v>
      </c>
      <c r="BH147" t="s">
        <v>1579</v>
      </c>
      <c r="BI147" t="s">
        <v>1579</v>
      </c>
      <c r="BJ147" t="s">
        <v>1579</v>
      </c>
      <c r="BK147" t="s">
        <v>1579</v>
      </c>
    </row>
    <row r="148" spans="1:63" x14ac:dyDescent="0.25">
      <c r="A148" t="s">
        <v>554</v>
      </c>
      <c r="B148" t="s">
        <v>1269</v>
      </c>
      <c r="C148">
        <v>140617</v>
      </c>
      <c r="D148" t="s">
        <v>888</v>
      </c>
      <c r="E148" t="s">
        <v>1693</v>
      </c>
      <c r="F148">
        <v>9131.5</v>
      </c>
      <c r="G148">
        <v>0</v>
      </c>
      <c r="H148">
        <v>10.489713399999999</v>
      </c>
      <c r="I148">
        <v>0.12586140300000001</v>
      </c>
      <c r="J148">
        <v>226.67453850000001</v>
      </c>
      <c r="K148">
        <v>1.5855071140000001</v>
      </c>
      <c r="L148">
        <v>1.3350135519999999</v>
      </c>
      <c r="M148">
        <v>25.407724380000001</v>
      </c>
      <c r="N148">
        <v>6</v>
      </c>
      <c r="O148">
        <v>1.420000017</v>
      </c>
      <c r="P148">
        <v>0</v>
      </c>
      <c r="Q148">
        <v>1.420000017</v>
      </c>
      <c r="R148">
        <v>24.843273159999999</v>
      </c>
      <c r="S148">
        <v>25.407724380000001</v>
      </c>
      <c r="T148">
        <v>25.022932050000001</v>
      </c>
      <c r="U148">
        <v>398.8262939</v>
      </c>
      <c r="V148">
        <v>376.6863098</v>
      </c>
      <c r="W148">
        <v>16.134410859999999</v>
      </c>
      <c r="X148">
        <v>19.23965836</v>
      </c>
      <c r="Y148">
        <v>51.187404630000003</v>
      </c>
      <c r="Z148">
        <v>61.03899002</v>
      </c>
      <c r="AA148">
        <v>300.4596252</v>
      </c>
      <c r="AB148">
        <v>1498.8416749999999</v>
      </c>
      <c r="AC148">
        <v>0.29133126100000001</v>
      </c>
      <c r="AD148">
        <v>99.938468929999999</v>
      </c>
      <c r="AE148">
        <v>3.545090675</v>
      </c>
      <c r="AF148">
        <v>0.17637082900000001</v>
      </c>
      <c r="AG148">
        <v>0.66666668699999998</v>
      </c>
      <c r="AH148">
        <v>-0.21956524299999999</v>
      </c>
      <c r="AI148">
        <v>2.7373914720000001</v>
      </c>
      <c r="AJ148">
        <v>1</v>
      </c>
      <c r="AK148">
        <v>0</v>
      </c>
      <c r="AL148">
        <v>0.15999999600000001</v>
      </c>
      <c r="AM148">
        <v>111115</v>
      </c>
      <c r="AN148">
        <v>0.50076604199999997</v>
      </c>
      <c r="AO148">
        <v>1.5855070000000001E-3</v>
      </c>
      <c r="AP148">
        <v>298.55772439999998</v>
      </c>
      <c r="AQ148">
        <v>297.99327319999998</v>
      </c>
      <c r="AR148">
        <v>239.81466259999999</v>
      </c>
      <c r="AS148">
        <v>1.9352018419999999</v>
      </c>
      <c r="AT148">
        <v>3.2577955510000001</v>
      </c>
      <c r="AU148">
        <v>32.59801341</v>
      </c>
      <c r="AV148">
        <v>13.358355059999999</v>
      </c>
      <c r="AW148">
        <v>25.12549877</v>
      </c>
      <c r="AX148">
        <v>3.2035462479999999</v>
      </c>
      <c r="AY148">
        <v>0.115613982</v>
      </c>
      <c r="AZ148">
        <v>1.9227819989999999</v>
      </c>
      <c r="BA148">
        <v>1.280764249</v>
      </c>
      <c r="BB148">
        <v>7.3114461000000006E-2</v>
      </c>
      <c r="BC148">
        <v>22.653506329999999</v>
      </c>
      <c r="BD148">
        <v>0.60175942900000001</v>
      </c>
      <c r="BE148">
        <v>61.355784610000001</v>
      </c>
      <c r="BF148">
        <v>366.7136951</v>
      </c>
      <c r="BG148">
        <v>1.7550601999999998E-2</v>
      </c>
      <c r="BH148" t="s">
        <v>1579</v>
      </c>
      <c r="BI148" t="s">
        <v>1579</v>
      </c>
      <c r="BJ148" t="s">
        <v>1579</v>
      </c>
      <c r="BK148" t="s">
        <v>1579</v>
      </c>
    </row>
    <row r="149" spans="1:63" x14ac:dyDescent="0.25">
      <c r="A149" t="s">
        <v>554</v>
      </c>
      <c r="B149" t="s">
        <v>1269</v>
      </c>
      <c r="C149">
        <v>140617</v>
      </c>
      <c r="D149" t="s">
        <v>888</v>
      </c>
      <c r="E149" t="s">
        <v>1693</v>
      </c>
      <c r="F149">
        <v>9475.5</v>
      </c>
      <c r="G149">
        <v>0</v>
      </c>
      <c r="H149">
        <v>26.035236019999999</v>
      </c>
      <c r="I149">
        <v>0.14390162200000001</v>
      </c>
      <c r="J149">
        <v>1397.2672700000001</v>
      </c>
      <c r="K149">
        <v>1.5879913619999999</v>
      </c>
      <c r="L149">
        <v>1.183974383</v>
      </c>
      <c r="M149">
        <v>24.655883790000001</v>
      </c>
      <c r="N149">
        <v>6</v>
      </c>
      <c r="O149">
        <v>1.420000017</v>
      </c>
      <c r="P149">
        <v>0</v>
      </c>
      <c r="Q149">
        <v>1.420000017</v>
      </c>
      <c r="R149">
        <v>24.581350329999999</v>
      </c>
      <c r="S149">
        <v>24.655883790000001</v>
      </c>
      <c r="T149">
        <v>25.02989006</v>
      </c>
      <c r="U149">
        <v>1799.4991460000001</v>
      </c>
      <c r="V149">
        <v>1741.9826660000001</v>
      </c>
      <c r="W149">
        <v>16.211982729999999</v>
      </c>
      <c r="X149">
        <v>19.321922300000001</v>
      </c>
      <c r="Y149">
        <v>52.246036529999998</v>
      </c>
      <c r="Z149">
        <v>62.268379209999999</v>
      </c>
      <c r="AA149">
        <v>300.45117190000002</v>
      </c>
      <c r="AB149">
        <v>1500.3538820000001</v>
      </c>
      <c r="AC149">
        <v>0.171198457</v>
      </c>
      <c r="AD149">
        <v>99.940940859999998</v>
      </c>
      <c r="AE149">
        <v>-12.528761859999999</v>
      </c>
      <c r="AF149">
        <v>0.171932429</v>
      </c>
      <c r="AG149">
        <v>0.66666668699999998</v>
      </c>
      <c r="AH149">
        <v>-0.21956524299999999</v>
      </c>
      <c r="AI149">
        <v>2.7373914720000001</v>
      </c>
      <c r="AJ149">
        <v>1</v>
      </c>
      <c r="AK149">
        <v>0</v>
      </c>
      <c r="AL149">
        <v>0.15999999600000001</v>
      </c>
      <c r="AM149">
        <v>111115</v>
      </c>
      <c r="AN149">
        <v>0.50075195299999997</v>
      </c>
      <c r="AO149">
        <v>1.587991E-3</v>
      </c>
      <c r="AP149">
        <v>297.8058838</v>
      </c>
      <c r="AQ149">
        <v>297.73135029999997</v>
      </c>
      <c r="AR149">
        <v>240.05661570000001</v>
      </c>
      <c r="AS149">
        <v>2.005207757</v>
      </c>
      <c r="AT149">
        <v>3.1150254770000001</v>
      </c>
      <c r="AU149">
        <v>31.16866271</v>
      </c>
      <c r="AV149">
        <v>11.846740410000001</v>
      </c>
      <c r="AW149">
        <v>24.618617059999998</v>
      </c>
      <c r="AX149">
        <v>3.1080932940000001</v>
      </c>
      <c r="AY149">
        <v>0.13066058699999999</v>
      </c>
      <c r="AZ149">
        <v>1.9310510940000001</v>
      </c>
      <c r="BA149">
        <v>1.1770422</v>
      </c>
      <c r="BB149">
        <v>8.2757506999999994E-2</v>
      </c>
      <c r="BC149">
        <v>139.64420559999999</v>
      </c>
      <c r="BD149">
        <v>0.80211318799999998</v>
      </c>
      <c r="BE149">
        <v>64.595026290000007</v>
      </c>
      <c r="BF149">
        <v>1717.230857</v>
      </c>
      <c r="BG149">
        <v>9.7933640000000006E-3</v>
      </c>
      <c r="BH149" t="s">
        <v>1579</v>
      </c>
      <c r="BI149" t="s">
        <v>1579</v>
      </c>
      <c r="BJ149" t="s">
        <v>1579</v>
      </c>
      <c r="BK149" t="s">
        <v>1579</v>
      </c>
    </row>
    <row r="150" spans="1:63" x14ac:dyDescent="0.25">
      <c r="A150" t="s">
        <v>554</v>
      </c>
      <c r="B150" t="s">
        <v>1269</v>
      </c>
      <c r="C150">
        <v>140617</v>
      </c>
      <c r="D150" t="s">
        <v>888</v>
      </c>
      <c r="E150" t="s">
        <v>1693</v>
      </c>
      <c r="F150">
        <v>9911.5</v>
      </c>
      <c r="G150">
        <v>0</v>
      </c>
      <c r="H150">
        <v>11.45792157</v>
      </c>
      <c r="I150">
        <v>8.5982068999999994E-2</v>
      </c>
      <c r="J150">
        <v>1511.2509669999999</v>
      </c>
      <c r="K150">
        <v>1.177368159</v>
      </c>
      <c r="L150">
        <v>1.414543133</v>
      </c>
      <c r="M150">
        <v>25.33573341</v>
      </c>
      <c r="N150">
        <v>6</v>
      </c>
      <c r="O150">
        <v>1.420000017</v>
      </c>
      <c r="P150">
        <v>0</v>
      </c>
      <c r="Q150">
        <v>1.420000017</v>
      </c>
      <c r="R150">
        <v>24.737276080000001</v>
      </c>
      <c r="S150">
        <v>25.33573341</v>
      </c>
      <c r="T150">
        <v>25.029413219999999</v>
      </c>
      <c r="U150">
        <v>1800.4227289999999</v>
      </c>
      <c r="V150">
        <v>1773.3675539999999</v>
      </c>
      <c r="W150">
        <v>15.995589259999999</v>
      </c>
      <c r="X150">
        <v>18.30411148</v>
      </c>
      <c r="Y150">
        <v>51.0707016</v>
      </c>
      <c r="Z150">
        <v>58.441349029999998</v>
      </c>
      <c r="AA150">
        <v>300.40451050000001</v>
      </c>
      <c r="AB150">
        <v>1499.3286129999999</v>
      </c>
      <c r="AC150">
        <v>0.14215522999999999</v>
      </c>
      <c r="AD150">
        <v>99.94140625</v>
      </c>
      <c r="AE150">
        <v>-12.56959438</v>
      </c>
      <c r="AF150">
        <v>0.19510480799999999</v>
      </c>
      <c r="AG150">
        <v>0.66666668699999998</v>
      </c>
      <c r="AH150">
        <v>-0.21956524299999999</v>
      </c>
      <c r="AI150">
        <v>2.7373914720000001</v>
      </c>
      <c r="AJ150">
        <v>1</v>
      </c>
      <c r="AK150">
        <v>0</v>
      </c>
      <c r="AL150">
        <v>0.15999999600000001</v>
      </c>
      <c r="AM150">
        <v>111115</v>
      </c>
      <c r="AN150">
        <v>0.50067418399999997</v>
      </c>
      <c r="AO150">
        <v>1.177368E-3</v>
      </c>
      <c r="AP150">
        <v>298.48573340000002</v>
      </c>
      <c r="AQ150">
        <v>297.88727610000001</v>
      </c>
      <c r="AR150">
        <v>239.89257280000001</v>
      </c>
      <c r="AS150">
        <v>2.1449194679999999</v>
      </c>
      <c r="AT150">
        <v>3.2438817750000002</v>
      </c>
      <c r="AU150">
        <v>32.457836010000001</v>
      </c>
      <c r="AV150">
        <v>14.15372453</v>
      </c>
      <c r="AW150">
        <v>25.036504749999999</v>
      </c>
      <c r="AX150">
        <v>3.18660436</v>
      </c>
      <c r="AY150">
        <v>8.1073035000000002E-2</v>
      </c>
      <c r="AZ150">
        <v>1.829338642</v>
      </c>
      <c r="BA150">
        <v>1.3572657189999999</v>
      </c>
      <c r="BB150">
        <v>5.1089953E-2</v>
      </c>
      <c r="BC150">
        <v>151.03654689999999</v>
      </c>
      <c r="BD150">
        <v>0.85219274700000003</v>
      </c>
      <c r="BE150">
        <v>57.812398440000003</v>
      </c>
      <c r="BF150">
        <v>1762.474459</v>
      </c>
      <c r="BG150">
        <v>3.7584089999999999E-3</v>
      </c>
      <c r="BH150" t="s">
        <v>1579</v>
      </c>
      <c r="BI150" t="s">
        <v>1579</v>
      </c>
      <c r="BJ150" t="s">
        <v>1579</v>
      </c>
      <c r="BK150" t="s">
        <v>1579</v>
      </c>
    </row>
    <row r="151" spans="1:63" x14ac:dyDescent="0.25">
      <c r="A151" t="s">
        <v>554</v>
      </c>
      <c r="B151" t="s">
        <v>1269</v>
      </c>
      <c r="C151">
        <v>140617</v>
      </c>
      <c r="D151" t="s">
        <v>888</v>
      </c>
      <c r="E151" t="s">
        <v>1693</v>
      </c>
      <c r="F151">
        <v>10015.5</v>
      </c>
      <c r="G151">
        <v>0</v>
      </c>
      <c r="H151">
        <v>3.3766421389999999</v>
      </c>
      <c r="I151">
        <v>4.2519912999999999E-2</v>
      </c>
      <c r="J151">
        <v>253.56956690000001</v>
      </c>
      <c r="K151">
        <v>0.67092462200000003</v>
      </c>
      <c r="L151">
        <v>1.5833011480000001</v>
      </c>
      <c r="M151">
        <v>25.663414</v>
      </c>
      <c r="N151">
        <v>6</v>
      </c>
      <c r="O151">
        <v>1.420000017</v>
      </c>
      <c r="P151">
        <v>0</v>
      </c>
      <c r="Q151">
        <v>1.420000017</v>
      </c>
      <c r="R151">
        <v>24.80466461</v>
      </c>
      <c r="S151">
        <v>25.663414</v>
      </c>
      <c r="T151">
        <v>25.033123020000001</v>
      </c>
      <c r="U151">
        <v>399.5193787</v>
      </c>
      <c r="V151">
        <v>392.2497864</v>
      </c>
      <c r="W151">
        <v>15.9367094</v>
      </c>
      <c r="X151">
        <v>17.25358963</v>
      </c>
      <c r="Y151">
        <v>50.677940370000002</v>
      </c>
      <c r="Z151">
        <v>54.865550990000003</v>
      </c>
      <c r="AA151">
        <v>300.41400149999998</v>
      </c>
      <c r="AB151">
        <v>1499.251221</v>
      </c>
      <c r="AC151">
        <v>0.16285184</v>
      </c>
      <c r="AD151">
        <v>99.940605160000004</v>
      </c>
      <c r="AE151">
        <v>3.738938332</v>
      </c>
      <c r="AF151">
        <v>0.21522161400000001</v>
      </c>
      <c r="AG151">
        <v>0.66666668699999998</v>
      </c>
      <c r="AH151">
        <v>-0.21956524299999999</v>
      </c>
      <c r="AI151">
        <v>2.7373914720000001</v>
      </c>
      <c r="AJ151">
        <v>1</v>
      </c>
      <c r="AK151">
        <v>0</v>
      </c>
      <c r="AL151">
        <v>0.15999999600000001</v>
      </c>
      <c r="AM151">
        <v>111115</v>
      </c>
      <c r="AN151">
        <v>0.50069000200000002</v>
      </c>
      <c r="AO151">
        <v>6.7092499999999995E-4</v>
      </c>
      <c r="AP151">
        <v>298.81341400000002</v>
      </c>
      <c r="AQ151">
        <v>297.9546646</v>
      </c>
      <c r="AR151">
        <v>239.88019</v>
      </c>
      <c r="AS151">
        <v>2.3727382490000002</v>
      </c>
      <c r="AT151">
        <v>3.3076353369999998</v>
      </c>
      <c r="AU151">
        <v>33.09601069</v>
      </c>
      <c r="AV151">
        <v>15.842421059999999</v>
      </c>
      <c r="AW151">
        <v>25.23403931</v>
      </c>
      <c r="AX151">
        <v>3.224315721</v>
      </c>
      <c r="AY151">
        <v>4.1283729999999998E-2</v>
      </c>
      <c r="AZ151">
        <v>1.7243341889999999</v>
      </c>
      <c r="BA151">
        <v>1.4999815320000001</v>
      </c>
      <c r="BB151">
        <v>2.5910618E-2</v>
      </c>
      <c r="BC151">
        <v>25.341895969999999</v>
      </c>
      <c r="BD151">
        <v>0.64644921600000005</v>
      </c>
      <c r="BE151">
        <v>52.323352120000003</v>
      </c>
      <c r="BF151">
        <v>389.03959850000001</v>
      </c>
      <c r="BG151">
        <v>4.541369E-3</v>
      </c>
      <c r="BH151" t="s">
        <v>1579</v>
      </c>
      <c r="BI151" t="s">
        <v>1579</v>
      </c>
      <c r="BJ151" t="s">
        <v>1579</v>
      </c>
      <c r="BK151" t="s">
        <v>1579</v>
      </c>
    </row>
    <row r="152" spans="1:63" x14ac:dyDescent="0.25">
      <c r="A152" t="s">
        <v>554</v>
      </c>
      <c r="B152" t="s">
        <v>1269</v>
      </c>
      <c r="C152">
        <v>140617</v>
      </c>
      <c r="D152" t="s">
        <v>1219</v>
      </c>
      <c r="E152" t="s">
        <v>1694</v>
      </c>
      <c r="F152">
        <v>15534</v>
      </c>
      <c r="G152">
        <v>0</v>
      </c>
      <c r="H152">
        <v>27.945047649999999</v>
      </c>
      <c r="I152">
        <v>7.0384224999999995E-2</v>
      </c>
      <c r="J152">
        <v>1047.87328</v>
      </c>
      <c r="K152">
        <v>0.95267319100000003</v>
      </c>
      <c r="L152">
        <v>1.38404693</v>
      </c>
      <c r="M152">
        <v>25.47407913</v>
      </c>
      <c r="N152">
        <v>6</v>
      </c>
      <c r="O152">
        <v>1.420000017</v>
      </c>
      <c r="P152">
        <v>0</v>
      </c>
      <c r="Q152">
        <v>1.420000017</v>
      </c>
      <c r="R152">
        <v>24.71259689</v>
      </c>
      <c r="S152">
        <v>25.47407913</v>
      </c>
      <c r="T152">
        <v>25.043891909999999</v>
      </c>
      <c r="U152">
        <v>1800.7033690000001</v>
      </c>
      <c r="V152">
        <v>1741.5782469999999</v>
      </c>
      <c r="W152">
        <v>16.998653409999999</v>
      </c>
      <c r="X152">
        <v>18.86542511</v>
      </c>
      <c r="Y152">
        <v>54.387447360000003</v>
      </c>
      <c r="Z152">
        <v>60.360214229999997</v>
      </c>
      <c r="AA152">
        <v>300.42257690000002</v>
      </c>
      <c r="AB152">
        <v>1499.9365230000001</v>
      </c>
      <c r="AC152">
        <v>0.22225092399999999</v>
      </c>
      <c r="AD152">
        <v>100.00406649999999</v>
      </c>
      <c r="AE152">
        <v>-9.5886678700000001</v>
      </c>
      <c r="AF152">
        <v>0.18463727799999999</v>
      </c>
      <c r="AG152">
        <v>1</v>
      </c>
      <c r="AH152">
        <v>-0.21956524299999999</v>
      </c>
      <c r="AI152">
        <v>2.7373914720000001</v>
      </c>
      <c r="AJ152">
        <v>1</v>
      </c>
      <c r="AK152">
        <v>0</v>
      </c>
      <c r="AL152">
        <v>0.15999999600000001</v>
      </c>
      <c r="AM152">
        <v>111115</v>
      </c>
      <c r="AN152">
        <v>0.50070429500000002</v>
      </c>
      <c r="AO152">
        <v>9.5267300000000002E-4</v>
      </c>
      <c r="AP152">
        <v>298.62407910000002</v>
      </c>
      <c r="AQ152">
        <v>297.86259690000003</v>
      </c>
      <c r="AR152">
        <v>239.9898384</v>
      </c>
      <c r="AS152">
        <v>2.2408728710000001</v>
      </c>
      <c r="AT152">
        <v>3.270666157</v>
      </c>
      <c r="AU152">
        <v>32.705331620000003</v>
      </c>
      <c r="AV152">
        <v>13.83990651</v>
      </c>
      <c r="AW152">
        <v>25.09333801</v>
      </c>
      <c r="AX152">
        <v>3.1974147099999999</v>
      </c>
      <c r="AY152">
        <v>6.7060290999999994E-2</v>
      </c>
      <c r="AZ152">
        <v>1.886619227</v>
      </c>
      <c r="BA152">
        <v>1.3107954829999999</v>
      </c>
      <c r="BB152">
        <v>4.2199158000000001E-2</v>
      </c>
      <c r="BC152">
        <v>104.7915891</v>
      </c>
      <c r="BD152">
        <v>0.60168027599999996</v>
      </c>
      <c r="BE152">
        <v>58.614323810000002</v>
      </c>
      <c r="BF152">
        <v>1715.010773</v>
      </c>
      <c r="BG152">
        <v>9.5508439999999993E-3</v>
      </c>
      <c r="BH152" t="s">
        <v>1579</v>
      </c>
      <c r="BI152" t="s">
        <v>1579</v>
      </c>
      <c r="BJ152" t="s">
        <v>1579</v>
      </c>
      <c r="BK152" t="s">
        <v>1579</v>
      </c>
    </row>
    <row r="153" spans="1:63" x14ac:dyDescent="0.25">
      <c r="A153" t="s">
        <v>554</v>
      </c>
      <c r="B153" t="s">
        <v>1269</v>
      </c>
      <c r="C153">
        <v>140617</v>
      </c>
      <c r="D153" t="s">
        <v>1219</v>
      </c>
      <c r="E153" t="s">
        <v>1694</v>
      </c>
      <c r="F153">
        <v>15678</v>
      </c>
      <c r="G153">
        <v>0</v>
      </c>
      <c r="H153">
        <v>6.439832773</v>
      </c>
      <c r="I153">
        <v>6.2048378000000001E-2</v>
      </c>
      <c r="J153">
        <v>207.9720135</v>
      </c>
      <c r="K153">
        <v>0.85991882600000003</v>
      </c>
      <c r="L153">
        <v>1.408898105</v>
      </c>
      <c r="M153">
        <v>25.63474274</v>
      </c>
      <c r="N153">
        <v>6</v>
      </c>
      <c r="O153">
        <v>1.420000017</v>
      </c>
      <c r="P153">
        <v>0</v>
      </c>
      <c r="Q153">
        <v>1.420000017</v>
      </c>
      <c r="R153">
        <v>24.74886322</v>
      </c>
      <c r="S153">
        <v>25.63474274</v>
      </c>
      <c r="T153">
        <v>25.040546419999998</v>
      </c>
      <c r="U153">
        <v>400.61462399999999</v>
      </c>
      <c r="V153">
        <v>387.08908079999998</v>
      </c>
      <c r="W153">
        <v>17.245979309999999</v>
      </c>
      <c r="X153">
        <v>18.930786130000001</v>
      </c>
      <c r="Y153">
        <v>55.058189390000003</v>
      </c>
      <c r="Z153">
        <v>60.436973569999999</v>
      </c>
      <c r="AA153">
        <v>300.44033810000002</v>
      </c>
      <c r="AB153">
        <v>1500.4560550000001</v>
      </c>
      <c r="AC153">
        <v>0.21023592399999999</v>
      </c>
      <c r="AD153">
        <v>100.00195309999999</v>
      </c>
      <c r="AE153">
        <v>3.4924783709999998</v>
      </c>
      <c r="AF153">
        <v>0.18572256000000001</v>
      </c>
      <c r="AG153">
        <v>1</v>
      </c>
      <c r="AH153">
        <v>-0.21956524299999999</v>
      </c>
      <c r="AI153">
        <v>2.7373914720000001</v>
      </c>
      <c r="AJ153">
        <v>1</v>
      </c>
      <c r="AK153">
        <v>0</v>
      </c>
      <c r="AL153">
        <v>0.15999999600000001</v>
      </c>
      <c r="AM153">
        <v>111115</v>
      </c>
      <c r="AN153">
        <v>0.50073389700000004</v>
      </c>
      <c r="AO153">
        <v>8.59919E-4</v>
      </c>
      <c r="AP153">
        <v>298.78474269999998</v>
      </c>
      <c r="AQ153">
        <v>297.89886319999999</v>
      </c>
      <c r="AR153">
        <v>240.07296339999999</v>
      </c>
      <c r="AS153">
        <v>2.272831826</v>
      </c>
      <c r="AT153">
        <v>3.3020136930000001</v>
      </c>
      <c r="AU153">
        <v>33.019492020000001</v>
      </c>
      <c r="AV153">
        <v>14.088705879999999</v>
      </c>
      <c r="AW153">
        <v>25.191802979999999</v>
      </c>
      <c r="AX153">
        <v>3.2162197639999999</v>
      </c>
      <c r="AY153">
        <v>5.9450621000000002E-2</v>
      </c>
      <c r="AZ153">
        <v>1.893115587</v>
      </c>
      <c r="BA153">
        <v>1.323104177</v>
      </c>
      <c r="BB153">
        <v>3.7381613000000001E-2</v>
      </c>
      <c r="BC153">
        <v>20.797607540000001</v>
      </c>
      <c r="BD153">
        <v>0.53727171299999998</v>
      </c>
      <c r="BE153">
        <v>58.028292499999999</v>
      </c>
      <c r="BF153">
        <v>380.96670469999998</v>
      </c>
      <c r="BG153">
        <v>9.8090590000000002E-3</v>
      </c>
      <c r="BH153" t="s">
        <v>1579</v>
      </c>
      <c r="BI153" t="s">
        <v>1579</v>
      </c>
      <c r="BJ153" t="s">
        <v>1579</v>
      </c>
      <c r="BK153" t="s">
        <v>1579</v>
      </c>
    </row>
    <row r="154" spans="1:63" x14ac:dyDescent="0.25">
      <c r="A154" t="s">
        <v>554</v>
      </c>
      <c r="B154" t="s">
        <v>1269</v>
      </c>
      <c r="C154">
        <v>140617</v>
      </c>
      <c r="D154" t="s">
        <v>1218</v>
      </c>
      <c r="E154" t="s">
        <v>1695</v>
      </c>
      <c r="F154">
        <v>15125.5</v>
      </c>
      <c r="G154">
        <v>0</v>
      </c>
      <c r="H154">
        <v>22.602291919999999</v>
      </c>
      <c r="I154">
        <v>5.8868663000000002E-2</v>
      </c>
      <c r="J154">
        <v>1079.792911</v>
      </c>
      <c r="K154">
        <v>0.89279780600000003</v>
      </c>
      <c r="L154">
        <v>1.538431876</v>
      </c>
      <c r="M154">
        <v>25.956979749999999</v>
      </c>
      <c r="N154">
        <v>6</v>
      </c>
      <c r="O154">
        <v>1.420000017</v>
      </c>
      <c r="P154">
        <v>0</v>
      </c>
      <c r="Q154">
        <v>1.420000017</v>
      </c>
      <c r="R154">
        <v>26.176136020000001</v>
      </c>
      <c r="S154">
        <v>25.956979749999999</v>
      </c>
      <c r="T154">
        <v>26.998102190000001</v>
      </c>
      <c r="U154">
        <v>1799.7379149999999</v>
      </c>
      <c r="V154">
        <v>1751.4808350000001</v>
      </c>
      <c r="W154">
        <v>16.522487640000001</v>
      </c>
      <c r="X154">
        <v>18.272737500000002</v>
      </c>
      <c r="Y154">
        <v>48.458183290000001</v>
      </c>
      <c r="Z154">
        <v>53.591423030000001</v>
      </c>
      <c r="AA154">
        <v>300.46588129999998</v>
      </c>
      <c r="AB154">
        <v>1500.0926509999999</v>
      </c>
      <c r="AC154">
        <v>0.10711989600000001</v>
      </c>
      <c r="AD154">
        <v>99.998504639999993</v>
      </c>
      <c r="AE154">
        <v>-11.0656271</v>
      </c>
      <c r="AF154">
        <v>0.17731687400000001</v>
      </c>
      <c r="AG154">
        <v>0.66666668699999998</v>
      </c>
      <c r="AH154">
        <v>-0.21956524299999999</v>
      </c>
      <c r="AI154">
        <v>2.7373914720000001</v>
      </c>
      <c r="AJ154">
        <v>1</v>
      </c>
      <c r="AK154">
        <v>0</v>
      </c>
      <c r="AL154">
        <v>0.15999999600000001</v>
      </c>
      <c r="AM154">
        <v>111115</v>
      </c>
      <c r="AN154">
        <v>0.50077646899999995</v>
      </c>
      <c r="AO154">
        <v>8.9279799999999999E-4</v>
      </c>
      <c r="AP154">
        <v>299.10697979999998</v>
      </c>
      <c r="AQ154">
        <v>299.32613600000002</v>
      </c>
      <c r="AR154">
        <v>240.01481889999999</v>
      </c>
      <c r="AS154">
        <v>2.4038590439999998</v>
      </c>
      <c r="AT154">
        <v>3.3656783020000001</v>
      </c>
      <c r="AU154">
        <v>33.657286319999997</v>
      </c>
      <c r="AV154">
        <v>15.38454881</v>
      </c>
      <c r="AW154">
        <v>26.066557880000001</v>
      </c>
      <c r="AX154">
        <v>3.387570663</v>
      </c>
      <c r="AY154">
        <v>5.6525303999999998E-2</v>
      </c>
      <c r="AZ154">
        <v>1.8272464260000001</v>
      </c>
      <c r="BA154">
        <v>1.5603242369999999</v>
      </c>
      <c r="BB154">
        <v>3.5531633999999999E-2</v>
      </c>
      <c r="BC154">
        <v>107.97767640000001</v>
      </c>
      <c r="BD154">
        <v>0.61650284099999997</v>
      </c>
      <c r="BE154">
        <v>54.940138990000001</v>
      </c>
      <c r="BF154">
        <v>1729.992741</v>
      </c>
      <c r="BG154">
        <v>7.1779089999999997E-3</v>
      </c>
      <c r="BH154" t="s">
        <v>1579</v>
      </c>
      <c r="BI154" t="s">
        <v>1579</v>
      </c>
      <c r="BJ154" t="s">
        <v>1579</v>
      </c>
      <c r="BK154" t="s">
        <v>1579</v>
      </c>
    </row>
    <row r="155" spans="1:63" x14ac:dyDescent="0.25">
      <c r="A155" t="s">
        <v>554</v>
      </c>
      <c r="B155" t="s">
        <v>1269</v>
      </c>
      <c r="C155">
        <v>140617</v>
      </c>
      <c r="D155" t="s">
        <v>1218</v>
      </c>
      <c r="E155" t="s">
        <v>1695</v>
      </c>
      <c r="F155">
        <v>15268.5</v>
      </c>
      <c r="G155">
        <v>0</v>
      </c>
      <c r="H155">
        <v>4.0390917760000002</v>
      </c>
      <c r="I155">
        <v>5.1670089000000002E-2</v>
      </c>
      <c r="J155">
        <v>253.993945</v>
      </c>
      <c r="K155">
        <v>0.74516077000000003</v>
      </c>
      <c r="L155">
        <v>1.4565970260000001</v>
      </c>
      <c r="M155">
        <v>25.469575880000001</v>
      </c>
      <c r="N155">
        <v>6</v>
      </c>
      <c r="O155">
        <v>1.420000017</v>
      </c>
      <c r="P155">
        <v>0</v>
      </c>
      <c r="Q155">
        <v>1.420000017</v>
      </c>
      <c r="R155">
        <v>24.750537869999999</v>
      </c>
      <c r="S155">
        <v>25.469575880000001</v>
      </c>
      <c r="T155">
        <v>25.03550529</v>
      </c>
      <c r="U155">
        <v>399.28094479999999</v>
      </c>
      <c r="V155">
        <v>390.63299560000002</v>
      </c>
      <c r="W155">
        <v>16.671278000000001</v>
      </c>
      <c r="X155">
        <v>18.132480619999999</v>
      </c>
      <c r="Y155">
        <v>53.21549606</v>
      </c>
      <c r="Z155">
        <v>57.879722600000001</v>
      </c>
      <c r="AA155">
        <v>300.43026730000003</v>
      </c>
      <c r="AB155">
        <v>1499.66272</v>
      </c>
      <c r="AC155">
        <v>0.12814076199999999</v>
      </c>
      <c r="AD155">
        <v>99.997032169999997</v>
      </c>
      <c r="AE155">
        <v>5.005570412</v>
      </c>
      <c r="AF155">
        <v>0.18655416399999999</v>
      </c>
      <c r="AG155">
        <v>1</v>
      </c>
      <c r="AH155">
        <v>-0.21956524299999999</v>
      </c>
      <c r="AI155">
        <v>2.7373914720000001</v>
      </c>
      <c r="AJ155">
        <v>1</v>
      </c>
      <c r="AK155">
        <v>0</v>
      </c>
      <c r="AL155">
        <v>0.15999999600000001</v>
      </c>
      <c r="AM155">
        <v>111115</v>
      </c>
      <c r="AN155">
        <v>0.50071711200000002</v>
      </c>
      <c r="AO155">
        <v>7.4516100000000004E-4</v>
      </c>
      <c r="AP155">
        <v>298.61957589999997</v>
      </c>
      <c r="AQ155">
        <v>297.90053790000002</v>
      </c>
      <c r="AR155">
        <v>239.94602979999999</v>
      </c>
      <c r="AS155">
        <v>2.3544431139999999</v>
      </c>
      <c r="AT155">
        <v>3.2697912740000001</v>
      </c>
      <c r="AU155">
        <v>32.698883189999997</v>
      </c>
      <c r="AV155">
        <v>14.566402569999999</v>
      </c>
      <c r="AW155">
        <v>25.110056879999998</v>
      </c>
      <c r="AX155">
        <v>3.200600927</v>
      </c>
      <c r="AY155">
        <v>4.9855960999999997E-2</v>
      </c>
      <c r="AZ155">
        <v>1.8131942480000001</v>
      </c>
      <c r="BA155">
        <v>1.3874066789999999</v>
      </c>
      <c r="BB155">
        <v>3.1318038999999999E-2</v>
      </c>
      <c r="BC155">
        <v>25.39864068</v>
      </c>
      <c r="BD155">
        <v>0.65021119000000005</v>
      </c>
      <c r="BE155">
        <v>55.896013070000002</v>
      </c>
      <c r="BF155">
        <v>386.79301400000003</v>
      </c>
      <c r="BG155">
        <v>5.8369490000000001E-3</v>
      </c>
      <c r="BH155" t="s">
        <v>1579</v>
      </c>
      <c r="BI155" t="s">
        <v>1579</v>
      </c>
      <c r="BJ155" t="s">
        <v>1579</v>
      </c>
      <c r="BK155" t="s">
        <v>1579</v>
      </c>
    </row>
    <row r="156" spans="1:63" x14ac:dyDescent="0.25">
      <c r="A156" t="s">
        <v>554</v>
      </c>
      <c r="B156" t="s">
        <v>1269</v>
      </c>
      <c r="C156">
        <v>140617</v>
      </c>
      <c r="D156" t="s">
        <v>1218</v>
      </c>
      <c r="E156" t="s">
        <v>1695</v>
      </c>
      <c r="F156">
        <v>16071</v>
      </c>
      <c r="G156">
        <v>0</v>
      </c>
      <c r="H156">
        <v>15.239445330000001</v>
      </c>
      <c r="I156">
        <v>6.5569831999999995E-2</v>
      </c>
      <c r="J156">
        <v>1355.4853800000001</v>
      </c>
      <c r="K156">
        <v>0.62437196299999997</v>
      </c>
      <c r="L156">
        <v>0.96972857400000001</v>
      </c>
      <c r="M156">
        <v>24.843172070000001</v>
      </c>
      <c r="N156">
        <v>6</v>
      </c>
      <c r="O156">
        <v>1.420000017</v>
      </c>
      <c r="P156">
        <v>0</v>
      </c>
      <c r="Q156">
        <v>1.420000017</v>
      </c>
      <c r="R156">
        <v>24.034330369999999</v>
      </c>
      <c r="S156">
        <v>24.843172070000001</v>
      </c>
      <c r="T156">
        <v>24.07479477</v>
      </c>
      <c r="U156">
        <v>1799.4195560000001</v>
      </c>
      <c r="V156">
        <v>1766.778198</v>
      </c>
      <c r="W156">
        <v>20.581663129999999</v>
      </c>
      <c r="X156">
        <v>21.801546099999999</v>
      </c>
      <c r="Y156">
        <v>68.584953310000003</v>
      </c>
      <c r="Z156">
        <v>72.650016780000001</v>
      </c>
      <c r="AA156">
        <v>300.40243529999998</v>
      </c>
      <c r="AB156">
        <v>1499.2768550000001</v>
      </c>
      <c r="AC156">
        <v>5.9067349999999998E-2</v>
      </c>
      <c r="AD156">
        <v>100.008522</v>
      </c>
      <c r="AE156">
        <v>-12.14301968</v>
      </c>
      <c r="AF156">
        <v>0.17329046100000001</v>
      </c>
      <c r="AG156">
        <v>0.66666668699999998</v>
      </c>
      <c r="AH156">
        <v>-0.21956524299999999</v>
      </c>
      <c r="AI156">
        <v>2.7373914720000001</v>
      </c>
      <c r="AJ156">
        <v>1</v>
      </c>
      <c r="AK156">
        <v>0</v>
      </c>
      <c r="AL156">
        <v>0.15999999600000001</v>
      </c>
      <c r="AM156">
        <v>111115</v>
      </c>
      <c r="AN156">
        <v>0.50067072599999995</v>
      </c>
      <c r="AO156">
        <v>6.2437199999999999E-4</v>
      </c>
      <c r="AP156">
        <v>297.99317209999998</v>
      </c>
      <c r="AQ156">
        <v>297.18433040000002</v>
      </c>
      <c r="AR156">
        <v>239.88429149999999</v>
      </c>
      <c r="AS156">
        <v>2.4074136570000002</v>
      </c>
      <c r="AT156">
        <v>3.1500689770000001</v>
      </c>
      <c r="AU156">
        <v>31.498005500000001</v>
      </c>
      <c r="AV156">
        <v>9.6964594010000003</v>
      </c>
      <c r="AW156">
        <v>24.43875122</v>
      </c>
      <c r="AX156">
        <v>3.0748247379999998</v>
      </c>
      <c r="AY156">
        <v>6.2675722000000003E-2</v>
      </c>
      <c r="AZ156">
        <v>2.1803404030000002</v>
      </c>
      <c r="BA156">
        <v>0.89448433500000002</v>
      </c>
      <c r="BB156">
        <v>3.9422454000000003E-2</v>
      </c>
      <c r="BC156">
        <v>135.5600895</v>
      </c>
      <c r="BD156">
        <v>0.76720744100000005</v>
      </c>
      <c r="BE156">
        <v>69.768738569999996</v>
      </c>
      <c r="BF156">
        <v>1752.2899930000001</v>
      </c>
      <c r="BG156">
        <v>6.0676990000000002E-3</v>
      </c>
      <c r="BH156" t="s">
        <v>1579</v>
      </c>
      <c r="BI156" t="s">
        <v>1579</v>
      </c>
      <c r="BJ156" t="s">
        <v>1579</v>
      </c>
      <c r="BK156" t="s">
        <v>1579</v>
      </c>
    </row>
    <row r="157" spans="1:63" x14ac:dyDescent="0.25">
      <c r="A157" t="s">
        <v>554</v>
      </c>
      <c r="B157" t="s">
        <v>1269</v>
      </c>
      <c r="C157">
        <v>140617</v>
      </c>
      <c r="D157" t="s">
        <v>1218</v>
      </c>
      <c r="E157" t="s">
        <v>1695</v>
      </c>
      <c r="F157">
        <v>16207</v>
      </c>
      <c r="G157">
        <v>0</v>
      </c>
      <c r="H157">
        <v>5.1248689729999999</v>
      </c>
      <c r="I157">
        <v>5.9759364000000002E-2</v>
      </c>
      <c r="J157">
        <v>240.9833519</v>
      </c>
      <c r="K157">
        <v>0.61442948600000002</v>
      </c>
      <c r="L157">
        <v>1.042362072</v>
      </c>
      <c r="M157">
        <v>25.354497909999999</v>
      </c>
      <c r="N157">
        <v>6</v>
      </c>
      <c r="O157">
        <v>1.420000017</v>
      </c>
      <c r="P157">
        <v>0</v>
      </c>
      <c r="Q157">
        <v>1.420000017</v>
      </c>
      <c r="R157">
        <v>24.002418519999999</v>
      </c>
      <c r="S157">
        <v>25.354497909999999</v>
      </c>
      <c r="T157">
        <v>24.074539179999999</v>
      </c>
      <c r="U157">
        <v>399.21697999999998</v>
      </c>
      <c r="V157">
        <v>388.50561520000002</v>
      </c>
      <c r="W157">
        <v>20.84873009</v>
      </c>
      <c r="X157">
        <v>22.048725130000001</v>
      </c>
      <c r="Y157">
        <v>69.610748290000004</v>
      </c>
      <c r="Z157">
        <v>73.617347719999998</v>
      </c>
      <c r="AA157">
        <v>300.44229130000002</v>
      </c>
      <c r="AB157">
        <v>1500.0421140000001</v>
      </c>
      <c r="AC157">
        <v>3.1034222E-2</v>
      </c>
      <c r="AD157">
        <v>100.0121918</v>
      </c>
      <c r="AE157">
        <v>3.788743019</v>
      </c>
      <c r="AF157">
        <v>0.16871282500000001</v>
      </c>
      <c r="AG157">
        <v>1</v>
      </c>
      <c r="AH157">
        <v>-0.21956524299999999</v>
      </c>
      <c r="AI157">
        <v>2.7373914720000001</v>
      </c>
      <c r="AJ157">
        <v>1</v>
      </c>
      <c r="AK157">
        <v>0</v>
      </c>
      <c r="AL157">
        <v>0.15999999600000001</v>
      </c>
      <c r="AM157">
        <v>111115</v>
      </c>
      <c r="AN157">
        <v>0.50073715200000002</v>
      </c>
      <c r="AO157">
        <v>6.14429E-4</v>
      </c>
      <c r="AP157">
        <v>298.50449789999999</v>
      </c>
      <c r="AQ157">
        <v>297.15241850000001</v>
      </c>
      <c r="AR157">
        <v>240.0067329</v>
      </c>
      <c r="AS157">
        <v>2.3388858890000002</v>
      </c>
      <c r="AT157">
        <v>3.2475033980000001</v>
      </c>
      <c r="AU157">
        <v>32.47107518</v>
      </c>
      <c r="AV157">
        <v>10.42235005</v>
      </c>
      <c r="AW157">
        <v>24.678458209999999</v>
      </c>
      <c r="AX157">
        <v>3.119231235</v>
      </c>
      <c r="AY157">
        <v>5.7346011000000002E-2</v>
      </c>
      <c r="AZ157">
        <v>2.2051413260000001</v>
      </c>
      <c r="BA157">
        <v>0.91408990899999998</v>
      </c>
      <c r="BB157">
        <v>3.6050539999999999E-2</v>
      </c>
      <c r="BC157">
        <v>24.101273209999999</v>
      </c>
      <c r="BD157">
        <v>0.62028280300000005</v>
      </c>
      <c r="BE157">
        <v>68.335734759999994</v>
      </c>
      <c r="BF157">
        <v>383.63338069999998</v>
      </c>
      <c r="BG157">
        <v>9.128812E-3</v>
      </c>
      <c r="BH157" t="s">
        <v>1579</v>
      </c>
      <c r="BI157" t="s">
        <v>1579</v>
      </c>
      <c r="BJ157" t="s">
        <v>1579</v>
      </c>
      <c r="BK157" t="s">
        <v>1579</v>
      </c>
    </row>
    <row r="158" spans="1:63" x14ac:dyDescent="0.25">
      <c r="A158" t="s">
        <v>554</v>
      </c>
      <c r="B158" t="s">
        <v>1293</v>
      </c>
      <c r="C158">
        <v>140618</v>
      </c>
      <c r="D158" t="s">
        <v>1044</v>
      </c>
      <c r="E158" t="s">
        <v>1701</v>
      </c>
      <c r="F158">
        <v>3384</v>
      </c>
      <c r="G158">
        <v>0</v>
      </c>
      <c r="H158">
        <v>24.955803329999998</v>
      </c>
      <c r="I158">
        <v>0.136867985</v>
      </c>
      <c r="J158">
        <v>1402.4273209999999</v>
      </c>
      <c r="K158">
        <v>1.3303932860000001</v>
      </c>
      <c r="L158">
        <v>1.0466041880000001</v>
      </c>
      <c r="M158">
        <v>24.15980339</v>
      </c>
      <c r="N158">
        <v>6</v>
      </c>
      <c r="O158">
        <v>1.420000017</v>
      </c>
      <c r="P158">
        <v>0</v>
      </c>
      <c r="Q158">
        <v>1.420000017</v>
      </c>
      <c r="R158">
        <v>23.76082611</v>
      </c>
      <c r="S158">
        <v>24.15980339</v>
      </c>
      <c r="T158">
        <v>24.074501040000001</v>
      </c>
      <c r="U158">
        <v>1799.3741460000001</v>
      </c>
      <c r="V158">
        <v>1744.7329099999999</v>
      </c>
      <c r="W158">
        <v>17.020847320000001</v>
      </c>
      <c r="X158">
        <v>19.633565900000001</v>
      </c>
      <c r="Y158">
        <v>58.062229160000001</v>
      </c>
      <c r="Z158">
        <v>66.974845889999997</v>
      </c>
      <c r="AA158">
        <v>299.52087399999999</v>
      </c>
      <c r="AB158">
        <v>1500.3508300000001</v>
      </c>
      <c r="AC158">
        <v>4.4050041999999998E-2</v>
      </c>
      <c r="AD158">
        <v>100.7071838</v>
      </c>
      <c r="AE158">
        <v>-7.8063802720000002</v>
      </c>
      <c r="AF158">
        <v>0.18346622600000001</v>
      </c>
      <c r="AG158">
        <v>0.66666668699999998</v>
      </c>
      <c r="AH158">
        <v>-0.21956524299999999</v>
      </c>
      <c r="AI158">
        <v>2.7373914720000001</v>
      </c>
      <c r="AJ158">
        <v>1</v>
      </c>
      <c r="AK158">
        <v>0</v>
      </c>
      <c r="AL158">
        <v>0.15999999600000001</v>
      </c>
      <c r="AM158">
        <v>111115</v>
      </c>
      <c r="AN158">
        <v>0.49920145700000002</v>
      </c>
      <c r="AO158">
        <v>1.330393E-3</v>
      </c>
      <c r="AP158">
        <v>297.30980340000002</v>
      </c>
      <c r="AQ158">
        <v>296.91082610000001</v>
      </c>
      <c r="AR158">
        <v>240.05612740000001</v>
      </c>
      <c r="AS158">
        <v>2.0978657379999999</v>
      </c>
      <c r="AT158">
        <v>3.0238453189999999</v>
      </c>
      <c r="AU158">
        <v>30.026113370000001</v>
      </c>
      <c r="AV158">
        <v>10.39254747</v>
      </c>
      <c r="AW158">
        <v>23.960314749999998</v>
      </c>
      <c r="AX158">
        <v>2.987842224</v>
      </c>
      <c r="AY158">
        <v>0.12483559399999999</v>
      </c>
      <c r="AZ158">
        <v>1.977241131</v>
      </c>
      <c r="BA158">
        <v>1.010601093</v>
      </c>
      <c r="BB158">
        <v>7.9020864999999996E-2</v>
      </c>
      <c r="BC158">
        <v>141.23450600000001</v>
      </c>
      <c r="BD158">
        <v>0.80380630900000005</v>
      </c>
      <c r="BE158">
        <v>67.627290529999996</v>
      </c>
      <c r="BF158">
        <v>1721.007323</v>
      </c>
      <c r="BG158">
        <v>9.8064280000000007E-3</v>
      </c>
      <c r="BH158" t="s">
        <v>1579</v>
      </c>
      <c r="BI158" t="s">
        <v>1579</v>
      </c>
      <c r="BJ158" t="s">
        <v>1579</v>
      </c>
      <c r="BK158" t="s">
        <v>1579</v>
      </c>
    </row>
    <row r="159" spans="1:63" x14ac:dyDescent="0.25">
      <c r="A159" t="s">
        <v>554</v>
      </c>
      <c r="B159" t="s">
        <v>1293</v>
      </c>
      <c r="C159">
        <v>140618</v>
      </c>
      <c r="D159" t="s">
        <v>1044</v>
      </c>
      <c r="E159" t="s">
        <v>1701</v>
      </c>
      <c r="F159">
        <v>3510</v>
      </c>
      <c r="G159">
        <v>0</v>
      </c>
      <c r="H159">
        <v>10.04835637</v>
      </c>
      <c r="I159">
        <v>0.12670856699999999</v>
      </c>
      <c r="J159">
        <v>236.04051000000001</v>
      </c>
      <c r="K159">
        <v>1.4172888560000001</v>
      </c>
      <c r="L159">
        <v>1.1953541459999999</v>
      </c>
      <c r="M159">
        <v>25.048917769999999</v>
      </c>
      <c r="N159">
        <v>6</v>
      </c>
      <c r="O159">
        <v>1.420000017</v>
      </c>
      <c r="P159">
        <v>0</v>
      </c>
      <c r="Q159">
        <v>1.420000017</v>
      </c>
      <c r="R159">
        <v>24.488527300000001</v>
      </c>
      <c r="S159">
        <v>25.048917769999999</v>
      </c>
      <c r="T159">
        <v>25.043937679999999</v>
      </c>
      <c r="U159">
        <v>399.74166869999999</v>
      </c>
      <c r="V159">
        <v>378.53933719999998</v>
      </c>
      <c r="W159">
        <v>17.014028549999999</v>
      </c>
      <c r="X159">
        <v>19.796772000000001</v>
      </c>
      <c r="Y159">
        <v>55.556938170000002</v>
      </c>
      <c r="Z159">
        <v>64.643600460000002</v>
      </c>
      <c r="AA159">
        <v>299.53845209999997</v>
      </c>
      <c r="AB159">
        <v>1499.0272219999999</v>
      </c>
      <c r="AC159">
        <v>0.12113591999999999</v>
      </c>
      <c r="AD159">
        <v>100.7037201</v>
      </c>
      <c r="AE159">
        <v>6.2306070330000001</v>
      </c>
      <c r="AF159">
        <v>0.17703655400000001</v>
      </c>
      <c r="AG159">
        <v>1</v>
      </c>
      <c r="AH159">
        <v>-0.21956524299999999</v>
      </c>
      <c r="AI159">
        <v>2.7373914720000001</v>
      </c>
      <c r="AJ159">
        <v>1</v>
      </c>
      <c r="AK159">
        <v>0</v>
      </c>
      <c r="AL159">
        <v>0.15999999600000001</v>
      </c>
      <c r="AM159">
        <v>111115</v>
      </c>
      <c r="AN159">
        <v>0.499230754</v>
      </c>
      <c r="AO159">
        <v>1.417289E-3</v>
      </c>
      <c r="AP159">
        <v>298.1989178</v>
      </c>
      <c r="AQ159">
        <v>297.63852730000002</v>
      </c>
      <c r="AR159">
        <v>239.84435010000001</v>
      </c>
      <c r="AS159">
        <v>2.0252033209999998</v>
      </c>
      <c r="AT159">
        <v>3.1889627319999998</v>
      </c>
      <c r="AU159">
        <v>31.66678181</v>
      </c>
      <c r="AV159">
        <v>11.870009810000001</v>
      </c>
      <c r="AW159">
        <v>24.768722530000002</v>
      </c>
      <c r="AX159">
        <v>3.1360976869999999</v>
      </c>
      <c r="AY159">
        <v>0.116328421</v>
      </c>
      <c r="AZ159">
        <v>1.993608587</v>
      </c>
      <c r="BA159">
        <v>1.1424890999999999</v>
      </c>
      <c r="BB159">
        <v>7.3571657999999998E-2</v>
      </c>
      <c r="BC159">
        <v>23.770157449999999</v>
      </c>
      <c r="BD159">
        <v>0.62355609300000003</v>
      </c>
      <c r="BE159">
        <v>64.677741519999998</v>
      </c>
      <c r="BF159">
        <v>368.98632240000001</v>
      </c>
      <c r="BG159">
        <v>1.7613253999999998E-2</v>
      </c>
      <c r="BH159" t="s">
        <v>1579</v>
      </c>
      <c r="BI159" t="s">
        <v>1579</v>
      </c>
      <c r="BJ159" t="s">
        <v>1579</v>
      </c>
      <c r="BK159" t="s">
        <v>1579</v>
      </c>
    </row>
    <row r="160" spans="1:63" x14ac:dyDescent="0.25">
      <c r="A160" t="s">
        <v>554</v>
      </c>
      <c r="B160" t="s">
        <v>1293</v>
      </c>
      <c r="C160">
        <v>140618</v>
      </c>
      <c r="D160" t="s">
        <v>1045</v>
      </c>
      <c r="E160" t="s">
        <v>1699</v>
      </c>
      <c r="F160">
        <v>1822.5</v>
      </c>
      <c r="G160">
        <v>0</v>
      </c>
      <c r="H160">
        <v>29.058395489999999</v>
      </c>
      <c r="I160">
        <v>0.22879106699999999</v>
      </c>
      <c r="J160">
        <v>1492.3174690000001</v>
      </c>
      <c r="K160">
        <v>2.7985991659999998</v>
      </c>
      <c r="L160">
        <v>1.393994688</v>
      </c>
      <c r="M160">
        <v>25.572513579999999</v>
      </c>
      <c r="N160">
        <v>6</v>
      </c>
      <c r="O160">
        <v>1.420000017</v>
      </c>
      <c r="P160">
        <v>0</v>
      </c>
      <c r="Q160">
        <v>1.420000017</v>
      </c>
      <c r="R160">
        <v>26.19374084</v>
      </c>
      <c r="S160">
        <v>25.572513579999999</v>
      </c>
      <c r="T160">
        <v>27.007053379999999</v>
      </c>
      <c r="U160">
        <v>1800.5301509999999</v>
      </c>
      <c r="V160">
        <v>1759.7806399999999</v>
      </c>
      <c r="W160">
        <v>15.526354789999999</v>
      </c>
      <c r="X160">
        <v>18.81901169</v>
      </c>
      <c r="Y160">
        <v>45.827083590000001</v>
      </c>
      <c r="Z160">
        <v>55.545585629999998</v>
      </c>
      <c r="AA160">
        <v>500.37384029999998</v>
      </c>
      <c r="AB160">
        <v>1499.1563719999999</v>
      </c>
      <c r="AC160">
        <v>5.4062627000000002E-2</v>
      </c>
      <c r="AD160">
        <v>100.7410126</v>
      </c>
      <c r="AE160">
        <v>-10.29535198</v>
      </c>
      <c r="AF160">
        <v>0.169340402</v>
      </c>
      <c r="AG160">
        <v>0.66666668699999998</v>
      </c>
      <c r="AH160">
        <v>-0.21956524299999999</v>
      </c>
      <c r="AI160">
        <v>2.7373914720000001</v>
      </c>
      <c r="AJ160">
        <v>1</v>
      </c>
      <c r="AK160">
        <v>0</v>
      </c>
      <c r="AL160">
        <v>0.15999999600000001</v>
      </c>
      <c r="AM160">
        <v>111115</v>
      </c>
      <c r="AN160">
        <v>0.83395640100000001</v>
      </c>
      <c r="AO160">
        <v>2.7985990000000001E-3</v>
      </c>
      <c r="AP160">
        <v>298.72251360000001</v>
      </c>
      <c r="AQ160">
        <v>299.34374079999998</v>
      </c>
      <c r="AR160">
        <v>239.86501419999999</v>
      </c>
      <c r="AS160">
        <v>1.4632169770000001</v>
      </c>
      <c r="AT160">
        <v>3.2898409810000002</v>
      </c>
      <c r="AU160">
        <v>32.656421620000003</v>
      </c>
      <c r="AV160">
        <v>13.83740993</v>
      </c>
      <c r="AW160">
        <v>25.883127210000001</v>
      </c>
      <c r="AX160">
        <v>3.350993275</v>
      </c>
      <c r="AY160">
        <v>0.19704335000000001</v>
      </c>
      <c r="AZ160">
        <v>1.895846293</v>
      </c>
      <c r="BA160">
        <v>1.455146982</v>
      </c>
      <c r="BB160">
        <v>0.12565862799999999</v>
      </c>
      <c r="BC160">
        <v>150.3375729</v>
      </c>
      <c r="BD160">
        <v>0.84801334699999997</v>
      </c>
      <c r="BE160">
        <v>62.542995619999999</v>
      </c>
      <c r="BF160">
        <v>1732.1547009999999</v>
      </c>
      <c r="BG160">
        <v>1.0492128999999999E-2</v>
      </c>
      <c r="BH160" t="s">
        <v>1579</v>
      </c>
      <c r="BI160" t="s">
        <v>1579</v>
      </c>
      <c r="BJ160" t="s">
        <v>1579</v>
      </c>
      <c r="BK160" t="s">
        <v>1579</v>
      </c>
    </row>
    <row r="161" spans="1:63" x14ac:dyDescent="0.25">
      <c r="A161" t="s">
        <v>554</v>
      </c>
      <c r="B161" t="s">
        <v>1293</v>
      </c>
      <c r="C161">
        <v>140618</v>
      </c>
      <c r="D161" t="s">
        <v>1045</v>
      </c>
      <c r="E161" t="s">
        <v>1699</v>
      </c>
      <c r="F161">
        <v>1951</v>
      </c>
      <c r="G161">
        <v>0</v>
      </c>
      <c r="H161">
        <v>12.47233774</v>
      </c>
      <c r="I161">
        <v>0.16851907199999999</v>
      </c>
      <c r="J161">
        <v>245.43078170000001</v>
      </c>
      <c r="K161">
        <v>2.2513250560000002</v>
      </c>
      <c r="L161">
        <v>1.4671608840000001</v>
      </c>
      <c r="M161">
        <v>25.62238503</v>
      </c>
      <c r="N161">
        <v>6</v>
      </c>
      <c r="O161">
        <v>1.420000017</v>
      </c>
      <c r="P161">
        <v>0</v>
      </c>
      <c r="Q161">
        <v>1.420000017</v>
      </c>
      <c r="R161">
        <v>25.528003689999998</v>
      </c>
      <c r="S161">
        <v>25.62238503</v>
      </c>
      <c r="T161">
        <v>26.028810499999999</v>
      </c>
      <c r="U161">
        <v>399.27484129999999</v>
      </c>
      <c r="V161">
        <v>383.2844849</v>
      </c>
      <c r="W161">
        <v>15.53973579</v>
      </c>
      <c r="X161">
        <v>18.190206530000001</v>
      </c>
      <c r="Y161">
        <v>47.709709169999996</v>
      </c>
      <c r="Z161">
        <v>55.847118379999998</v>
      </c>
      <c r="AA161">
        <v>500.37292480000002</v>
      </c>
      <c r="AB161">
        <v>1499.0245359999999</v>
      </c>
      <c r="AC161">
        <v>5.2058339000000002E-2</v>
      </c>
      <c r="AD161">
        <v>100.7373047</v>
      </c>
      <c r="AE161">
        <v>5.3292207720000002</v>
      </c>
      <c r="AF161">
        <v>0.18416622299999999</v>
      </c>
      <c r="AG161">
        <v>0.66666668699999998</v>
      </c>
      <c r="AH161">
        <v>-0.21956524299999999</v>
      </c>
      <c r="AI161">
        <v>2.7373914720000001</v>
      </c>
      <c r="AJ161">
        <v>1</v>
      </c>
      <c r="AK161">
        <v>0</v>
      </c>
      <c r="AL161">
        <v>0.15999999600000001</v>
      </c>
      <c r="AM161">
        <v>111115</v>
      </c>
      <c r="AN161">
        <v>0.83395487499999998</v>
      </c>
      <c r="AO161">
        <v>2.2513250000000002E-3</v>
      </c>
      <c r="AP161">
        <v>298.77238499999999</v>
      </c>
      <c r="AQ161">
        <v>298.67800369999998</v>
      </c>
      <c r="AR161">
        <v>239.8439204</v>
      </c>
      <c r="AS161">
        <v>1.650986426</v>
      </c>
      <c r="AT161">
        <v>3.2995932620000001</v>
      </c>
      <c r="AU161">
        <v>32.754432649999998</v>
      </c>
      <c r="AV161">
        <v>14.564226120000001</v>
      </c>
      <c r="AW161">
        <v>25.575194360000001</v>
      </c>
      <c r="AX161">
        <v>3.2903645620000002</v>
      </c>
      <c r="AY161">
        <v>0.150641618</v>
      </c>
      <c r="AZ161">
        <v>1.8324323769999999</v>
      </c>
      <c r="BA161">
        <v>1.4579321839999999</v>
      </c>
      <c r="BB161">
        <v>9.5609030999999997E-2</v>
      </c>
      <c r="BC161">
        <v>24.724035430000001</v>
      </c>
      <c r="BD161">
        <v>0.640335812</v>
      </c>
      <c r="BE161">
        <v>59.213253469999998</v>
      </c>
      <c r="BF161">
        <v>371.42698080000002</v>
      </c>
      <c r="BG161">
        <v>1.9883523E-2</v>
      </c>
      <c r="BH161" t="s">
        <v>1579</v>
      </c>
      <c r="BI161" t="s">
        <v>1579</v>
      </c>
      <c r="BJ161" t="s">
        <v>1579</v>
      </c>
      <c r="BK161" t="s">
        <v>1579</v>
      </c>
    </row>
    <row r="162" spans="1:63" x14ac:dyDescent="0.25">
      <c r="A162" t="s">
        <v>554</v>
      </c>
      <c r="B162" t="s">
        <v>1293</v>
      </c>
      <c r="C162">
        <v>140618</v>
      </c>
      <c r="D162" t="s">
        <v>1046</v>
      </c>
      <c r="E162" t="s">
        <v>1700</v>
      </c>
      <c r="F162">
        <v>1357</v>
      </c>
      <c r="G162">
        <v>0</v>
      </c>
      <c r="H162">
        <v>30.627008579999998</v>
      </c>
      <c r="I162">
        <v>0.294319569</v>
      </c>
      <c r="J162">
        <v>1528.072874</v>
      </c>
      <c r="K162">
        <v>3.1859669510000002</v>
      </c>
      <c r="L162">
        <v>1.2830736709999999</v>
      </c>
      <c r="M162">
        <v>25.2123642</v>
      </c>
      <c r="N162">
        <v>6</v>
      </c>
      <c r="O162">
        <v>1.420000017</v>
      </c>
      <c r="P162">
        <v>0</v>
      </c>
      <c r="Q162">
        <v>1.420000017</v>
      </c>
      <c r="R162">
        <v>26.750591279999998</v>
      </c>
      <c r="S162">
        <v>25.2123642</v>
      </c>
      <c r="T162">
        <v>27.984014510000002</v>
      </c>
      <c r="U162">
        <v>1801.0604249999999</v>
      </c>
      <c r="V162">
        <v>1757.621582</v>
      </c>
      <c r="W162">
        <v>15.47808266</v>
      </c>
      <c r="X162">
        <v>19.224876399999999</v>
      </c>
      <c r="Y162">
        <v>44.216957090000001</v>
      </c>
      <c r="Z162">
        <v>54.92059708</v>
      </c>
      <c r="AA162">
        <v>500.38256840000003</v>
      </c>
      <c r="AB162">
        <v>1499.520264</v>
      </c>
      <c r="AC162">
        <v>0.17020052699999999</v>
      </c>
      <c r="AD162">
        <v>100.7593002</v>
      </c>
      <c r="AE162">
        <v>-11.722109789999999</v>
      </c>
      <c r="AF162">
        <v>0.14730289599999999</v>
      </c>
      <c r="AG162">
        <v>1</v>
      </c>
      <c r="AH162">
        <v>-0.21956524299999999</v>
      </c>
      <c r="AI162">
        <v>2.7373914720000001</v>
      </c>
      <c r="AJ162">
        <v>1</v>
      </c>
      <c r="AK162">
        <v>0</v>
      </c>
      <c r="AL162">
        <v>0.15999999600000001</v>
      </c>
      <c r="AM162">
        <v>111115</v>
      </c>
      <c r="AN162">
        <v>0.83397094699999996</v>
      </c>
      <c r="AO162">
        <v>3.1859670000000001E-3</v>
      </c>
      <c r="AP162">
        <v>298.3623642</v>
      </c>
      <c r="AQ162">
        <v>299.90059129999997</v>
      </c>
      <c r="AR162">
        <v>239.92323680000001</v>
      </c>
      <c r="AS162">
        <v>1.387653783</v>
      </c>
      <c r="AT162">
        <v>3.2201587649999999</v>
      </c>
      <c r="AU162">
        <v>31.958923469999998</v>
      </c>
      <c r="AV162">
        <v>12.73404706</v>
      </c>
      <c r="AW162">
        <v>25.981477739999999</v>
      </c>
      <c r="AX162">
        <v>3.3705619429999998</v>
      </c>
      <c r="AY162">
        <v>0.24378989600000001</v>
      </c>
      <c r="AZ162">
        <v>1.9370850930000001</v>
      </c>
      <c r="BA162">
        <v>1.4334768490000001</v>
      </c>
      <c r="BB162">
        <v>0.15622421</v>
      </c>
      <c r="BC162">
        <v>153.96755350000001</v>
      </c>
      <c r="BD162">
        <v>0.869398106</v>
      </c>
      <c r="BE162">
        <v>66.128846580000001</v>
      </c>
      <c r="BF162">
        <v>1728.5043559999999</v>
      </c>
      <c r="BG162">
        <v>1.1717233000000001E-2</v>
      </c>
      <c r="BH162" t="s">
        <v>1579</v>
      </c>
      <c r="BI162" t="s">
        <v>1579</v>
      </c>
      <c r="BJ162" t="s">
        <v>1579</v>
      </c>
      <c r="BK162" t="s">
        <v>1579</v>
      </c>
    </row>
    <row r="163" spans="1:63" x14ac:dyDescent="0.25">
      <c r="A163" t="s">
        <v>554</v>
      </c>
      <c r="B163" t="s">
        <v>1293</v>
      </c>
      <c r="C163">
        <v>140618</v>
      </c>
      <c r="D163" t="s">
        <v>1046</v>
      </c>
      <c r="E163" t="s">
        <v>1700</v>
      </c>
      <c r="F163">
        <v>1467</v>
      </c>
      <c r="G163">
        <v>0</v>
      </c>
      <c r="H163">
        <v>16.16049812</v>
      </c>
      <c r="I163">
        <v>0.29195090600000001</v>
      </c>
      <c r="J163">
        <v>267.06480169999998</v>
      </c>
      <c r="K163">
        <v>3.2210963989999999</v>
      </c>
      <c r="L163">
        <v>1.3055938520000001</v>
      </c>
      <c r="M163">
        <v>25.37580681</v>
      </c>
      <c r="N163">
        <v>6</v>
      </c>
      <c r="O163">
        <v>1.420000017</v>
      </c>
      <c r="P163">
        <v>0</v>
      </c>
      <c r="Q163">
        <v>1.420000017</v>
      </c>
      <c r="R163">
        <v>26.784257889999999</v>
      </c>
      <c r="S163">
        <v>25.37580681</v>
      </c>
      <c r="T163">
        <v>27.981821060000001</v>
      </c>
      <c r="U163">
        <v>398.75637819999997</v>
      </c>
      <c r="V163">
        <v>377.91690060000002</v>
      </c>
      <c r="W163">
        <v>15.52658463</v>
      </c>
      <c r="X163">
        <v>19.314718249999999</v>
      </c>
      <c r="Y163">
        <v>44.265224459999999</v>
      </c>
      <c r="Z163">
        <v>55.064929960000001</v>
      </c>
      <c r="AA163">
        <v>500.33322140000001</v>
      </c>
      <c r="AB163">
        <v>1500.2457280000001</v>
      </c>
      <c r="AC163">
        <v>0.14416484500000001</v>
      </c>
      <c r="AD163">
        <v>100.7535553</v>
      </c>
      <c r="AE163">
        <v>4.5848970409999996</v>
      </c>
      <c r="AF163">
        <v>0.150759012</v>
      </c>
      <c r="AG163">
        <v>1</v>
      </c>
      <c r="AH163">
        <v>-0.21956524299999999</v>
      </c>
      <c r="AI163">
        <v>2.7373914720000001</v>
      </c>
      <c r="AJ163">
        <v>1</v>
      </c>
      <c r="AK163">
        <v>0</v>
      </c>
      <c r="AL163">
        <v>0.15999999600000001</v>
      </c>
      <c r="AM163">
        <v>111115</v>
      </c>
      <c r="AN163">
        <v>0.83388870199999998</v>
      </c>
      <c r="AO163">
        <v>3.2210960000000001E-3</v>
      </c>
      <c r="AP163">
        <v>298.5258068</v>
      </c>
      <c r="AQ163">
        <v>299.93425789999998</v>
      </c>
      <c r="AR163">
        <v>240.039311</v>
      </c>
      <c r="AS163">
        <v>1.3528404469999999</v>
      </c>
      <c r="AT163">
        <v>3.2516203849999998</v>
      </c>
      <c r="AU163">
        <v>32.273008879999999</v>
      </c>
      <c r="AV163">
        <v>12.95829063</v>
      </c>
      <c r="AW163">
        <v>26.08003235</v>
      </c>
      <c r="AX163">
        <v>3.3902712629999998</v>
      </c>
      <c r="AY163">
        <v>0.24216248600000001</v>
      </c>
      <c r="AZ163">
        <v>1.9460265329999999</v>
      </c>
      <c r="BA163">
        <v>1.4442447300000001</v>
      </c>
      <c r="BB163">
        <v>0.155155134</v>
      </c>
      <c r="BC163">
        <v>26.907728259999999</v>
      </c>
      <c r="BD163">
        <v>0.706675995</v>
      </c>
      <c r="BE163">
        <v>65.813516000000007</v>
      </c>
      <c r="BF163">
        <v>362.55304699999999</v>
      </c>
      <c r="BG163">
        <v>2.9335823E-2</v>
      </c>
      <c r="BH163" t="s">
        <v>1579</v>
      </c>
      <c r="BI163" t="s">
        <v>1579</v>
      </c>
      <c r="BJ163" t="s">
        <v>1579</v>
      </c>
      <c r="BK163" t="s">
        <v>1579</v>
      </c>
    </row>
    <row r="164" spans="1:63" x14ac:dyDescent="0.25">
      <c r="A164" t="s">
        <v>66</v>
      </c>
      <c r="B164" t="s">
        <v>269</v>
      </c>
      <c r="C164">
        <v>150204</v>
      </c>
      <c r="D164" t="s">
        <v>270</v>
      </c>
      <c r="E164" t="s">
        <v>1579</v>
      </c>
      <c r="F164">
        <v>1870.000004</v>
      </c>
      <c r="G164">
        <v>0</v>
      </c>
      <c r="H164">
        <v>3.7551626819999999</v>
      </c>
      <c r="I164">
        <v>2.5744866000000002E-2</v>
      </c>
      <c r="J164">
        <v>148.6547127</v>
      </c>
      <c r="K164">
        <v>0.27736757899999998</v>
      </c>
      <c r="L164">
        <v>1.057866712</v>
      </c>
      <c r="M164">
        <v>24.630201339999999</v>
      </c>
      <c r="N164">
        <v>6</v>
      </c>
      <c r="O164">
        <v>1.420000017</v>
      </c>
      <c r="P164">
        <v>1</v>
      </c>
      <c r="Q164">
        <v>2.8400000329999999</v>
      </c>
      <c r="R164">
        <v>24.157506940000001</v>
      </c>
      <c r="S164">
        <v>24.630201339999999</v>
      </c>
      <c r="T164">
        <v>24.501226429999999</v>
      </c>
      <c r="U164">
        <v>400.08721919999999</v>
      </c>
      <c r="V164">
        <v>388.50894169999998</v>
      </c>
      <c r="W164">
        <v>19.73235893</v>
      </c>
      <c r="X164">
        <v>20.546627040000001</v>
      </c>
      <c r="Y164">
        <v>65.192329409999999</v>
      </c>
      <c r="Z164">
        <v>67.882530209999999</v>
      </c>
      <c r="AA164">
        <v>200.18119809999999</v>
      </c>
      <c r="AB164">
        <v>1500.246948</v>
      </c>
      <c r="AC164">
        <v>0.26662161899999998</v>
      </c>
      <c r="AD164">
        <v>99.888900759999999</v>
      </c>
      <c r="AE164">
        <v>-0.83796024300000005</v>
      </c>
      <c r="AF164">
        <v>7.6397978000000005E-2</v>
      </c>
      <c r="AG164">
        <v>1.7064855E-2</v>
      </c>
      <c r="AH164">
        <v>2.6817239999999999E-3</v>
      </c>
      <c r="AI164">
        <v>3.1788897000000003E-2</v>
      </c>
      <c r="AJ164">
        <v>9.0724800000000004E-4</v>
      </c>
      <c r="AK164">
        <v>1</v>
      </c>
      <c r="AL164">
        <v>-0.21956524299999999</v>
      </c>
      <c r="AM164">
        <v>2.7373914720000001</v>
      </c>
      <c r="AN164">
        <v>1</v>
      </c>
      <c r="AO164">
        <v>0</v>
      </c>
      <c r="AP164">
        <v>0.15999999600000001</v>
      </c>
      <c r="AQ164">
        <v>111115</v>
      </c>
      <c r="AR164">
        <v>0.33363533000000001</v>
      </c>
      <c r="AS164">
        <v>2.77368E-4</v>
      </c>
      <c r="AT164">
        <v>297.78020129999999</v>
      </c>
      <c r="AU164">
        <v>297.30750690000002</v>
      </c>
      <c r="AV164">
        <v>240.03950639999999</v>
      </c>
      <c r="AW164">
        <v>2.5296593889999999</v>
      </c>
      <c r="AX164">
        <v>3.110246702</v>
      </c>
      <c r="AY164">
        <v>31.13706006</v>
      </c>
      <c r="AZ164">
        <v>10.59043301</v>
      </c>
      <c r="BA164">
        <v>24.393854139999998</v>
      </c>
      <c r="BB164">
        <v>3.0665691420000001</v>
      </c>
      <c r="BC164">
        <v>2.5513582999999999E-2</v>
      </c>
      <c r="BD164">
        <v>2.0523799899999999</v>
      </c>
      <c r="BE164">
        <v>1.0141891519999999</v>
      </c>
      <c r="BF164">
        <v>1.5966609E-2</v>
      </c>
      <c r="BG164">
        <v>14.84895584</v>
      </c>
      <c r="BH164">
        <v>0.38262880700000002</v>
      </c>
      <c r="BI164">
        <v>65.399094910000002</v>
      </c>
      <c r="BJ164">
        <v>386.72391720000002</v>
      </c>
      <c r="BK164">
        <v>6.3503759999999996E-3</v>
      </c>
    </row>
    <row r="165" spans="1:63" x14ac:dyDescent="0.25">
      <c r="A165" t="s">
        <v>66</v>
      </c>
      <c r="B165" t="s">
        <v>269</v>
      </c>
      <c r="C165">
        <v>150204</v>
      </c>
      <c r="D165" t="s">
        <v>270</v>
      </c>
      <c r="E165" t="s">
        <v>1579</v>
      </c>
      <c r="F165">
        <v>2315.0000049999999</v>
      </c>
      <c r="G165">
        <v>0</v>
      </c>
      <c r="H165">
        <v>12.106575019999999</v>
      </c>
      <c r="I165">
        <v>3.0478986999999999E-2</v>
      </c>
      <c r="J165">
        <v>1095.327483</v>
      </c>
      <c r="K165">
        <v>0.33423370899999999</v>
      </c>
      <c r="L165">
        <v>1.0783067879999999</v>
      </c>
      <c r="M165">
        <v>24.73502731</v>
      </c>
      <c r="N165">
        <v>6</v>
      </c>
      <c r="O165">
        <v>1.420000017</v>
      </c>
      <c r="P165">
        <v>1</v>
      </c>
      <c r="Q165">
        <v>2.8400000329999999</v>
      </c>
      <c r="R165">
        <v>24.494699480000001</v>
      </c>
      <c r="S165">
        <v>24.73502731</v>
      </c>
      <c r="T165">
        <v>25.01906967</v>
      </c>
      <c r="U165">
        <v>1800.054077</v>
      </c>
      <c r="V165">
        <v>1762.0017089999999</v>
      </c>
      <c r="W165">
        <v>19.55867958</v>
      </c>
      <c r="X165">
        <v>20.53990555</v>
      </c>
      <c r="Y165">
        <v>63.319099430000001</v>
      </c>
      <c r="Z165">
        <v>66.495704649999993</v>
      </c>
      <c r="AA165">
        <v>200.1793213</v>
      </c>
      <c r="AB165">
        <v>1499.322144</v>
      </c>
      <c r="AC165">
        <v>0.23076850199999999</v>
      </c>
      <c r="AD165">
        <v>99.878036499999993</v>
      </c>
      <c r="AE165">
        <v>-7.2201747889999996</v>
      </c>
      <c r="AF165">
        <v>6.5484985999999995E-2</v>
      </c>
      <c r="AG165">
        <v>6.0306929000000002E-2</v>
      </c>
      <c r="AH165">
        <v>3.4838389999999999E-3</v>
      </c>
      <c r="AI165">
        <v>0.106504709</v>
      </c>
      <c r="AJ165">
        <v>6.1407650000000003E-3</v>
      </c>
      <c r="AK165">
        <v>1</v>
      </c>
      <c r="AL165">
        <v>-0.21956524299999999</v>
      </c>
      <c r="AM165">
        <v>2.7373914720000001</v>
      </c>
      <c r="AN165">
        <v>1</v>
      </c>
      <c r="AO165">
        <v>0</v>
      </c>
      <c r="AP165">
        <v>0.15999999600000001</v>
      </c>
      <c r="AQ165">
        <v>111115</v>
      </c>
      <c r="AR165">
        <v>0.33363220199999999</v>
      </c>
      <c r="AS165">
        <v>3.3423399999999999E-4</v>
      </c>
      <c r="AT165">
        <v>297.88502729999999</v>
      </c>
      <c r="AU165">
        <v>297.6446995</v>
      </c>
      <c r="AV165">
        <v>239.89153759999999</v>
      </c>
      <c r="AW165">
        <v>2.5290389229999999</v>
      </c>
      <c r="AX165">
        <v>3.129792224</v>
      </c>
      <c r="AY165">
        <v>31.336140889999999</v>
      </c>
      <c r="AZ165">
        <v>10.79623535</v>
      </c>
      <c r="BA165">
        <v>24.614863400000001</v>
      </c>
      <c r="BB165">
        <v>3.1073958030000002</v>
      </c>
      <c r="BC165">
        <v>3.0155359E-2</v>
      </c>
      <c r="BD165">
        <v>2.0514854360000001</v>
      </c>
      <c r="BE165">
        <v>1.0559103670000001</v>
      </c>
      <c r="BF165">
        <v>1.8875909999999999E-2</v>
      </c>
      <c r="BG165">
        <v>109.3991584</v>
      </c>
      <c r="BH165">
        <v>0.62163815</v>
      </c>
      <c r="BI165">
        <v>65.005144119999997</v>
      </c>
      <c r="BJ165">
        <v>1756.2468229999999</v>
      </c>
      <c r="BK165">
        <v>4.4810880000000003E-3</v>
      </c>
    </row>
    <row r="166" spans="1:63" x14ac:dyDescent="0.25">
      <c r="A166" t="s">
        <v>66</v>
      </c>
      <c r="B166" t="s">
        <v>269</v>
      </c>
      <c r="C166">
        <v>150204</v>
      </c>
      <c r="D166" t="s">
        <v>271</v>
      </c>
      <c r="E166" t="s">
        <v>1579</v>
      </c>
      <c r="F166">
        <v>2650.5000049999999</v>
      </c>
      <c r="G166">
        <v>0</v>
      </c>
      <c r="H166">
        <v>3.1506759949999998</v>
      </c>
      <c r="I166">
        <v>3.2507171000000001E-2</v>
      </c>
      <c r="J166">
        <v>227.8009662</v>
      </c>
      <c r="K166">
        <v>0.35797344199999998</v>
      </c>
      <c r="L166">
        <v>1.0835374980000001</v>
      </c>
      <c r="M166">
        <v>24.81735802</v>
      </c>
      <c r="N166">
        <v>6</v>
      </c>
      <c r="O166">
        <v>1.420000017</v>
      </c>
      <c r="P166">
        <v>1</v>
      </c>
      <c r="Q166">
        <v>2.8400000329999999</v>
      </c>
      <c r="R166">
        <v>24.627500529999999</v>
      </c>
      <c r="S166">
        <v>24.81735802</v>
      </c>
      <c r="T166">
        <v>25.017665860000001</v>
      </c>
      <c r="U166">
        <v>399.75091550000002</v>
      </c>
      <c r="V166">
        <v>389.89184569999998</v>
      </c>
      <c r="W166">
        <v>19.590080260000001</v>
      </c>
      <c r="X166">
        <v>20.640590670000002</v>
      </c>
      <c r="Y166">
        <v>62.923206329999999</v>
      </c>
      <c r="Z166">
        <v>66.297439580000002</v>
      </c>
      <c r="AA166">
        <v>200.23675539999999</v>
      </c>
      <c r="AB166">
        <v>1498.8964840000001</v>
      </c>
      <c r="AC166">
        <v>0.199400038</v>
      </c>
      <c r="AD166">
        <v>99.884788510000007</v>
      </c>
      <c r="AE166">
        <v>-1.139562607</v>
      </c>
      <c r="AF166">
        <v>6.0578044999999997E-2</v>
      </c>
      <c r="AG166">
        <v>5.3139403000000002E-2</v>
      </c>
      <c r="AH166">
        <v>2.6766160000000002E-3</v>
      </c>
      <c r="AI166">
        <v>6.3510284E-2</v>
      </c>
      <c r="AJ166">
        <v>3.210395E-3</v>
      </c>
      <c r="AK166">
        <v>0.66666668699999998</v>
      </c>
      <c r="AL166">
        <v>-0.21956524299999999</v>
      </c>
      <c r="AM166">
        <v>2.7373914720000001</v>
      </c>
      <c r="AN166">
        <v>1</v>
      </c>
      <c r="AO166">
        <v>0</v>
      </c>
      <c r="AP166">
        <v>0.15999999600000001</v>
      </c>
      <c r="AQ166">
        <v>111115</v>
      </c>
      <c r="AR166">
        <v>0.33372792600000001</v>
      </c>
      <c r="AS166">
        <v>3.5797299999999998E-4</v>
      </c>
      <c r="AT166">
        <v>297.96735799999999</v>
      </c>
      <c r="AU166">
        <v>297.77750049999997</v>
      </c>
      <c r="AV166">
        <v>239.82343209999999</v>
      </c>
      <c r="AW166">
        <v>2.5225916009999998</v>
      </c>
      <c r="AX166">
        <v>3.1452185319999999</v>
      </c>
      <c r="AY166">
        <v>31.48846365</v>
      </c>
      <c r="AZ166">
        <v>10.84787298</v>
      </c>
      <c r="BA166">
        <v>24.72242928</v>
      </c>
      <c r="BB166">
        <v>3.1274375719999998</v>
      </c>
      <c r="BC166">
        <v>3.2139299000000003E-2</v>
      </c>
      <c r="BD166">
        <v>2.0616810339999998</v>
      </c>
      <c r="BE166">
        <v>1.065756538</v>
      </c>
      <c r="BF166">
        <v>2.0119792000000001E-2</v>
      </c>
      <c r="BG166">
        <v>22.75385133</v>
      </c>
      <c r="BH166">
        <v>0.58426707</v>
      </c>
      <c r="BI166">
        <v>65.028025409999998</v>
      </c>
      <c r="BJ166">
        <v>388.39416519999997</v>
      </c>
      <c r="BK166">
        <v>5.2751109999999999E-3</v>
      </c>
    </row>
    <row r="167" spans="1:63" x14ac:dyDescent="0.25">
      <c r="A167" t="s">
        <v>66</v>
      </c>
      <c r="B167" t="s">
        <v>269</v>
      </c>
      <c r="C167">
        <v>150204</v>
      </c>
      <c r="D167" t="s">
        <v>271</v>
      </c>
      <c r="E167" t="s">
        <v>1579</v>
      </c>
      <c r="F167">
        <v>2964.500004</v>
      </c>
      <c r="G167">
        <v>0</v>
      </c>
      <c r="H167">
        <v>11.128324839999999</v>
      </c>
      <c r="I167">
        <v>3.5519015000000001E-2</v>
      </c>
      <c r="J167">
        <v>1231.772457</v>
      </c>
      <c r="K167">
        <v>0.37993769599999999</v>
      </c>
      <c r="L167">
        <v>1.053743165</v>
      </c>
      <c r="M167">
        <v>24.675607679999999</v>
      </c>
      <c r="N167">
        <v>6</v>
      </c>
      <c r="O167">
        <v>1.420000017</v>
      </c>
      <c r="P167">
        <v>1</v>
      </c>
      <c r="Q167">
        <v>2.8400000329999999</v>
      </c>
      <c r="R167">
        <v>24.602012630000001</v>
      </c>
      <c r="S167">
        <v>24.675607679999999</v>
      </c>
      <c r="T167">
        <v>25.018138889999999</v>
      </c>
      <c r="U167">
        <v>1799.6986079999999</v>
      </c>
      <c r="V167">
        <v>1764.3439940000001</v>
      </c>
      <c r="W167">
        <v>19.558256149999998</v>
      </c>
      <c r="X167">
        <v>20.673200609999999</v>
      </c>
      <c r="Y167">
        <v>62.917358399999998</v>
      </c>
      <c r="Z167">
        <v>66.504043580000001</v>
      </c>
      <c r="AA167">
        <v>200.23410029999999</v>
      </c>
      <c r="AB167">
        <v>1499.825073</v>
      </c>
      <c r="AC167">
        <v>0.133307546</v>
      </c>
      <c r="AD167">
        <v>99.885681149999996</v>
      </c>
      <c r="AE167">
        <v>-7.4097895620000003</v>
      </c>
      <c r="AF167">
        <v>7.9408436999999998E-2</v>
      </c>
      <c r="AG167">
        <v>0.172723144</v>
      </c>
      <c r="AH167">
        <v>1.2968820000000001E-3</v>
      </c>
      <c r="AI167">
        <v>0.20845878100000001</v>
      </c>
      <c r="AJ167">
        <v>1.680646E-3</v>
      </c>
      <c r="AK167">
        <v>0.66666668699999998</v>
      </c>
      <c r="AL167">
        <v>-0.21956524299999999</v>
      </c>
      <c r="AM167">
        <v>2.7373914720000001</v>
      </c>
      <c r="AN167">
        <v>1</v>
      </c>
      <c r="AO167">
        <v>0</v>
      </c>
      <c r="AP167">
        <v>0.15999999600000001</v>
      </c>
      <c r="AQ167">
        <v>111115</v>
      </c>
      <c r="AR167">
        <v>0.33372350099999998</v>
      </c>
      <c r="AS167">
        <v>3.7993800000000002E-4</v>
      </c>
      <c r="AT167">
        <v>297.82560769999998</v>
      </c>
      <c r="AU167">
        <v>297.7520126</v>
      </c>
      <c r="AV167">
        <v>239.9720064</v>
      </c>
      <c r="AW167">
        <v>2.5287981689999999</v>
      </c>
      <c r="AX167">
        <v>3.1186998890000002</v>
      </c>
      <c r="AY167">
        <v>31.222692309999999</v>
      </c>
      <c r="AZ167">
        <v>10.549491700000001</v>
      </c>
      <c r="BA167">
        <v>24.638810159999998</v>
      </c>
      <c r="BB167">
        <v>3.1118478440000001</v>
      </c>
      <c r="BC167">
        <v>3.5080277E-2</v>
      </c>
      <c r="BD167">
        <v>2.064956724</v>
      </c>
      <c r="BE167">
        <v>1.04689112</v>
      </c>
      <c r="BF167">
        <v>2.1964173E-2</v>
      </c>
      <c r="BG167">
        <v>123.0364309</v>
      </c>
      <c r="BH167">
        <v>0.69814756099999997</v>
      </c>
      <c r="BI167">
        <v>65.74049248</v>
      </c>
      <c r="BJ167">
        <v>1759.0541209999999</v>
      </c>
      <c r="BK167">
        <v>4.1589490000000003E-3</v>
      </c>
    </row>
    <row r="168" spans="1:63" x14ac:dyDescent="0.25">
      <c r="A168" t="s">
        <v>66</v>
      </c>
      <c r="B168" t="s">
        <v>269</v>
      </c>
      <c r="C168">
        <v>150204</v>
      </c>
      <c r="D168" t="s">
        <v>272</v>
      </c>
      <c r="E168" t="s">
        <v>1579</v>
      </c>
      <c r="F168">
        <v>3339.0000049999999</v>
      </c>
      <c r="G168">
        <v>0</v>
      </c>
      <c r="H168">
        <v>4.0060912579999997</v>
      </c>
      <c r="I168">
        <v>3.6684735000000003E-2</v>
      </c>
      <c r="J168">
        <v>205.22689819999999</v>
      </c>
      <c r="K168">
        <v>0.41762074300000002</v>
      </c>
      <c r="L168">
        <v>1.1214089819999999</v>
      </c>
      <c r="M168">
        <v>25.121952060000002</v>
      </c>
      <c r="N168">
        <v>6</v>
      </c>
      <c r="O168">
        <v>1.420000017</v>
      </c>
      <c r="P168">
        <v>1</v>
      </c>
      <c r="Q168">
        <v>2.8400000329999999</v>
      </c>
      <c r="R168">
        <v>24.672113419999999</v>
      </c>
      <c r="S168">
        <v>25.121952060000002</v>
      </c>
      <c r="T168">
        <v>25.02013397</v>
      </c>
      <c r="U168">
        <v>399.8262024</v>
      </c>
      <c r="V168">
        <v>387.34091189999998</v>
      </c>
      <c r="W168">
        <v>19.611932750000001</v>
      </c>
      <c r="X168">
        <v>20.836896899999999</v>
      </c>
      <c r="Y168">
        <v>62.830806729999999</v>
      </c>
      <c r="Z168">
        <v>66.755226140000005</v>
      </c>
      <c r="AA168">
        <v>200.29263309999999</v>
      </c>
      <c r="AB168">
        <v>1499.1180420000001</v>
      </c>
      <c r="AC168">
        <v>0.113141321</v>
      </c>
      <c r="AD168">
        <v>99.893020629999995</v>
      </c>
      <c r="AE168">
        <v>-0.88487654900000001</v>
      </c>
      <c r="AF168">
        <v>7.2933658999999998E-2</v>
      </c>
      <c r="AG168">
        <v>8.7555267000000006E-2</v>
      </c>
      <c r="AH168">
        <v>1.2144079999999999E-3</v>
      </c>
      <c r="AI168">
        <v>5.1502279999999998E-2</v>
      </c>
      <c r="AJ168">
        <v>1.026175E-3</v>
      </c>
      <c r="AK168">
        <v>1</v>
      </c>
      <c r="AL168">
        <v>-0.21956524299999999</v>
      </c>
      <c r="AM168">
        <v>2.7373914720000001</v>
      </c>
      <c r="AN168">
        <v>1</v>
      </c>
      <c r="AO168">
        <v>0</v>
      </c>
      <c r="AP168">
        <v>0.15999999600000001</v>
      </c>
      <c r="AQ168">
        <v>111115</v>
      </c>
      <c r="AR168">
        <v>0.33382105499999998</v>
      </c>
      <c r="AS168">
        <v>4.1762100000000002E-4</v>
      </c>
      <c r="AT168">
        <v>298.27195210000002</v>
      </c>
      <c r="AU168">
        <v>297.82211339999998</v>
      </c>
      <c r="AV168">
        <v>239.8588814</v>
      </c>
      <c r="AW168">
        <v>2.4583429919999999</v>
      </c>
      <c r="AX168">
        <v>3.2028695530000002</v>
      </c>
      <c r="AY168">
        <v>32.062996329999997</v>
      </c>
      <c r="AZ168">
        <v>11.22609943</v>
      </c>
      <c r="BA168">
        <v>24.89703274</v>
      </c>
      <c r="BB168">
        <v>3.160210416</v>
      </c>
      <c r="BC168">
        <v>3.6216916000000002E-2</v>
      </c>
      <c r="BD168">
        <v>2.0814605720000001</v>
      </c>
      <c r="BE168">
        <v>1.0787498449999999</v>
      </c>
      <c r="BF168">
        <v>2.2677143E-2</v>
      </c>
      <c r="BG168">
        <v>20.500734779999998</v>
      </c>
      <c r="BH168">
        <v>0.52983532600000005</v>
      </c>
      <c r="BI168">
        <v>64.494750769999996</v>
      </c>
      <c r="BJ168">
        <v>385.43660790000001</v>
      </c>
      <c r="BK168">
        <v>6.7033550000000003E-3</v>
      </c>
    </row>
    <row r="169" spans="1:63" x14ac:dyDescent="0.25">
      <c r="A169" t="s">
        <v>66</v>
      </c>
      <c r="B169" t="s">
        <v>269</v>
      </c>
      <c r="C169">
        <v>150204</v>
      </c>
      <c r="D169" t="s">
        <v>272</v>
      </c>
      <c r="E169" t="s">
        <v>1579</v>
      </c>
      <c r="F169">
        <v>3682.5000049999999</v>
      </c>
      <c r="G169">
        <v>0</v>
      </c>
      <c r="H169">
        <v>14.003181059999999</v>
      </c>
      <c r="I169">
        <v>3.7988659000000001E-2</v>
      </c>
      <c r="J169">
        <v>1132.760894</v>
      </c>
      <c r="K169">
        <v>0.43031788900000001</v>
      </c>
      <c r="L169">
        <v>1.1162880909999999</v>
      </c>
      <c r="M169">
        <v>25.098966600000001</v>
      </c>
      <c r="N169">
        <v>6</v>
      </c>
      <c r="O169">
        <v>1.420000017</v>
      </c>
      <c r="P169">
        <v>1</v>
      </c>
      <c r="Q169">
        <v>2.8400000329999999</v>
      </c>
      <c r="R169">
        <v>24.67437172</v>
      </c>
      <c r="S169">
        <v>25.098966600000001</v>
      </c>
      <c r="T169">
        <v>25.019891739999998</v>
      </c>
      <c r="U169">
        <v>1799.9913329999999</v>
      </c>
      <c r="V169">
        <v>1755.7753909999999</v>
      </c>
      <c r="W169">
        <v>19.583435059999999</v>
      </c>
      <c r="X169">
        <v>20.845758440000001</v>
      </c>
      <c r="Y169">
        <v>62.726623539999999</v>
      </c>
      <c r="Z169">
        <v>66.769897459999996</v>
      </c>
      <c r="AA169">
        <v>200.27241520000001</v>
      </c>
      <c r="AB169">
        <v>1501.06665</v>
      </c>
      <c r="AC169">
        <v>8.9616545000000006E-2</v>
      </c>
      <c r="AD169">
        <v>99.885978699999995</v>
      </c>
      <c r="AE169">
        <v>-6.724482536</v>
      </c>
      <c r="AF169">
        <v>8.7301142999999998E-2</v>
      </c>
      <c r="AG169">
        <v>0.185822025</v>
      </c>
      <c r="AH169">
        <v>1.343803E-3</v>
      </c>
      <c r="AI169">
        <v>0.195172921</v>
      </c>
      <c r="AJ169">
        <v>2.0282310000000001E-3</v>
      </c>
      <c r="AK169">
        <v>1</v>
      </c>
      <c r="AL169">
        <v>-0.21956524299999999</v>
      </c>
      <c r="AM169">
        <v>2.7373914720000001</v>
      </c>
      <c r="AN169">
        <v>1</v>
      </c>
      <c r="AO169">
        <v>0</v>
      </c>
      <c r="AP169">
        <v>0.15999999600000001</v>
      </c>
      <c r="AQ169">
        <v>111115</v>
      </c>
      <c r="AR169">
        <v>0.33378735900000001</v>
      </c>
      <c r="AS169">
        <v>4.3031800000000001E-4</v>
      </c>
      <c r="AT169">
        <v>298.24896660000002</v>
      </c>
      <c r="AU169">
        <v>297.82437169999997</v>
      </c>
      <c r="AV169">
        <v>240.17065869999999</v>
      </c>
      <c r="AW169">
        <v>2.4588754050000001</v>
      </c>
      <c r="AX169">
        <v>3.1984870750000001</v>
      </c>
      <c r="AY169">
        <v>32.021381939999998</v>
      </c>
      <c r="AZ169">
        <v>11.1756235</v>
      </c>
      <c r="BA169">
        <v>24.88666916</v>
      </c>
      <c r="BB169">
        <v>3.158256841</v>
      </c>
      <c r="BC169">
        <v>3.7487219000000002E-2</v>
      </c>
      <c r="BD169">
        <v>2.0821989830000001</v>
      </c>
      <c r="BE169">
        <v>1.076057858</v>
      </c>
      <c r="BF169">
        <v>2.3474053000000002E-2</v>
      </c>
      <c r="BG169">
        <v>113.1469305</v>
      </c>
      <c r="BH169">
        <v>0.645162758</v>
      </c>
      <c r="BI169">
        <v>64.625088399999996</v>
      </c>
      <c r="BJ169">
        <v>1749.1189489999999</v>
      </c>
      <c r="BK169">
        <v>5.173787E-3</v>
      </c>
    </row>
    <row r="170" spans="1:63" x14ac:dyDescent="0.25">
      <c r="A170" t="s">
        <v>66</v>
      </c>
      <c r="B170" t="s">
        <v>269</v>
      </c>
      <c r="C170">
        <v>150204</v>
      </c>
      <c r="D170" t="s">
        <v>273</v>
      </c>
      <c r="E170" t="s">
        <v>1579</v>
      </c>
      <c r="F170">
        <v>7178.0000049999999</v>
      </c>
      <c r="G170">
        <v>0</v>
      </c>
      <c r="H170">
        <v>4.6705619040000004</v>
      </c>
      <c r="I170">
        <v>4.5343467999999998E-2</v>
      </c>
      <c r="J170">
        <v>216.47452820000001</v>
      </c>
      <c r="K170">
        <v>0.45180677800000002</v>
      </c>
      <c r="L170">
        <v>1.0011354180000001</v>
      </c>
      <c r="M170">
        <v>24.939832689999999</v>
      </c>
      <c r="N170">
        <v>6</v>
      </c>
      <c r="O170">
        <v>1.420000017</v>
      </c>
      <c r="P170">
        <v>1</v>
      </c>
      <c r="Q170">
        <v>2.8400000329999999</v>
      </c>
      <c r="R170">
        <v>22.717527390000001</v>
      </c>
      <c r="S170">
        <v>24.939832689999999</v>
      </c>
      <c r="T170">
        <v>22.517194750000002</v>
      </c>
      <c r="U170">
        <v>400.05310059999999</v>
      </c>
      <c r="V170">
        <v>388.42181399999998</v>
      </c>
      <c r="W170">
        <v>20.276756290000002</v>
      </c>
      <c r="X170">
        <v>21.338024140000002</v>
      </c>
      <c r="Y170">
        <v>74.295219419999995</v>
      </c>
      <c r="Z170">
        <v>78.183769229999996</v>
      </c>
      <c r="AA170">
        <v>249.98370360000001</v>
      </c>
      <c r="AB170">
        <v>1500.497314</v>
      </c>
      <c r="AC170">
        <v>0.21620993299999999</v>
      </c>
      <c r="AD170">
        <v>101.56301879999999</v>
      </c>
      <c r="AE170">
        <v>-1.2956861260000001</v>
      </c>
      <c r="AF170">
        <v>2.5287517999999998E-2</v>
      </c>
      <c r="AG170">
        <v>1.3684656E-2</v>
      </c>
      <c r="AH170">
        <v>2.1553029999999999E-3</v>
      </c>
      <c r="AI170">
        <v>1.5284468000000001E-2</v>
      </c>
      <c r="AJ170">
        <v>1.1154117999999999E-2</v>
      </c>
      <c r="AK170">
        <v>1</v>
      </c>
      <c r="AL170">
        <v>-0.21956524299999999</v>
      </c>
      <c r="AM170">
        <v>2.7373914720000001</v>
      </c>
      <c r="AN170">
        <v>1</v>
      </c>
      <c r="AO170">
        <v>0</v>
      </c>
      <c r="AP170">
        <v>0.15999999600000001</v>
      </c>
      <c r="AQ170">
        <v>111115</v>
      </c>
      <c r="AR170">
        <v>0.41663950599999999</v>
      </c>
      <c r="AS170">
        <v>4.5180699999999998E-4</v>
      </c>
      <c r="AT170">
        <v>298.08983269999999</v>
      </c>
      <c r="AU170">
        <v>295.86752739999997</v>
      </c>
      <c r="AV170">
        <v>240.07956490000001</v>
      </c>
      <c r="AW170">
        <v>2.2175041000000002</v>
      </c>
      <c r="AX170">
        <v>3.1682895640000002</v>
      </c>
      <c r="AY170">
        <v>31.19530713</v>
      </c>
      <c r="AZ170">
        <v>9.8572829909999999</v>
      </c>
      <c r="BA170">
        <v>23.828680039999998</v>
      </c>
      <c r="BB170">
        <v>2.9642909720000001</v>
      </c>
      <c r="BC170">
        <v>4.4630890999999999E-2</v>
      </c>
      <c r="BD170">
        <v>2.1671541470000002</v>
      </c>
      <c r="BE170">
        <v>0.79713682600000002</v>
      </c>
      <c r="BF170">
        <v>2.7957464000000001E-2</v>
      </c>
      <c r="BG170">
        <v>21.985806579999998</v>
      </c>
      <c r="BH170">
        <v>0.55731815399999995</v>
      </c>
      <c r="BI170">
        <v>68.058982779999994</v>
      </c>
      <c r="BJ170">
        <v>386.20165250000002</v>
      </c>
      <c r="BK170">
        <v>8.2307700000000001E-3</v>
      </c>
    </row>
    <row r="171" spans="1:63" x14ac:dyDescent="0.25">
      <c r="A171" t="s">
        <v>66</v>
      </c>
      <c r="B171" t="s">
        <v>269</v>
      </c>
      <c r="C171">
        <v>150204</v>
      </c>
      <c r="D171" t="s">
        <v>273</v>
      </c>
      <c r="E171" t="s">
        <v>1579</v>
      </c>
      <c r="F171">
        <v>7462.0000040000004</v>
      </c>
      <c r="G171">
        <v>0</v>
      </c>
      <c r="H171">
        <v>8.4071879190000001</v>
      </c>
      <c r="I171">
        <v>4.8293922000000003E-2</v>
      </c>
      <c r="J171">
        <v>1468.8464799999999</v>
      </c>
      <c r="K171">
        <v>0.48130618400000003</v>
      </c>
      <c r="L171">
        <v>1.0021291569999999</v>
      </c>
      <c r="M171">
        <v>25.030517580000001</v>
      </c>
      <c r="N171">
        <v>6</v>
      </c>
      <c r="O171">
        <v>1.420000017</v>
      </c>
      <c r="P171">
        <v>1</v>
      </c>
      <c r="Q171">
        <v>2.8400000329999999</v>
      </c>
      <c r="R171">
        <v>22.743608470000002</v>
      </c>
      <c r="S171">
        <v>25.030517580000001</v>
      </c>
      <c r="T171">
        <v>22.517480849999998</v>
      </c>
      <c r="U171">
        <v>1799.924072</v>
      </c>
      <c r="V171">
        <v>1777.69751</v>
      </c>
      <c r="W171">
        <v>20.368764880000001</v>
      </c>
      <c r="X171">
        <v>21.49885368</v>
      </c>
      <c r="Y171">
        <v>74.509262079999999</v>
      </c>
      <c r="Z171">
        <v>78.643150329999997</v>
      </c>
      <c r="AA171">
        <v>250.0468903</v>
      </c>
      <c r="AB171">
        <v>1498.8515629999999</v>
      </c>
      <c r="AC171">
        <v>1.9043988000000001E-2</v>
      </c>
      <c r="AD171">
        <v>101.5560303</v>
      </c>
      <c r="AE171">
        <v>-7.8240189549999997</v>
      </c>
      <c r="AF171">
        <v>6.8309574999999997E-2</v>
      </c>
      <c r="AG171">
        <v>4.2361803000000003E-2</v>
      </c>
      <c r="AH171">
        <v>3.7774420000000002E-3</v>
      </c>
      <c r="AI171">
        <v>5.0691805999999999E-2</v>
      </c>
      <c r="AJ171">
        <v>3.1047510000000002E-3</v>
      </c>
      <c r="AK171">
        <v>1</v>
      </c>
      <c r="AL171">
        <v>-0.21956524299999999</v>
      </c>
      <c r="AM171">
        <v>2.7373914720000001</v>
      </c>
      <c r="AN171">
        <v>1</v>
      </c>
      <c r="AO171">
        <v>0</v>
      </c>
      <c r="AP171">
        <v>0.15999999600000001</v>
      </c>
      <c r="AQ171">
        <v>111115</v>
      </c>
      <c r="AR171">
        <v>0.41674481699999999</v>
      </c>
      <c r="AS171">
        <v>4.8130599999999998E-4</v>
      </c>
      <c r="AT171">
        <v>298.18051759999997</v>
      </c>
      <c r="AU171">
        <v>295.89360850000003</v>
      </c>
      <c r="AV171">
        <v>239.8162446</v>
      </c>
      <c r="AW171">
        <v>2.1910003960000002</v>
      </c>
      <c r="AX171">
        <v>3.1854673930000001</v>
      </c>
      <c r="AY171">
        <v>31.366600129999998</v>
      </c>
      <c r="AZ171">
        <v>9.8677464500000003</v>
      </c>
      <c r="BA171">
        <v>23.88706303</v>
      </c>
      <c r="BB171">
        <v>2.9747163799999998</v>
      </c>
      <c r="BC171">
        <v>4.7486420000000001E-2</v>
      </c>
      <c r="BD171">
        <v>2.183338236</v>
      </c>
      <c r="BE171">
        <v>0.79137814399999995</v>
      </c>
      <c r="BF171">
        <v>2.9750519999999999E-2</v>
      </c>
      <c r="BG171">
        <v>149.1702176</v>
      </c>
      <c r="BH171">
        <v>0.82626345099999998</v>
      </c>
      <c r="BI171">
        <v>68.22675864</v>
      </c>
      <c r="BJ171">
        <v>1773.701135</v>
      </c>
      <c r="BK171">
        <v>3.2338890000000002E-3</v>
      </c>
    </row>
    <row r="172" spans="1:63" x14ac:dyDescent="0.25">
      <c r="A172" t="s">
        <v>66</v>
      </c>
      <c r="B172" t="s">
        <v>269</v>
      </c>
      <c r="C172">
        <v>150204</v>
      </c>
      <c r="D172" t="s">
        <v>274</v>
      </c>
      <c r="E172" t="s">
        <v>1579</v>
      </c>
      <c r="F172">
        <v>8631.5000049999999</v>
      </c>
      <c r="G172">
        <v>0</v>
      </c>
      <c r="H172">
        <v>11.59151894</v>
      </c>
      <c r="I172">
        <v>0.214944408</v>
      </c>
      <c r="J172">
        <v>284.14668890000002</v>
      </c>
      <c r="K172">
        <v>2.3314626610000002</v>
      </c>
      <c r="L172">
        <v>1.154513924</v>
      </c>
      <c r="M172">
        <v>24.879035949999999</v>
      </c>
      <c r="N172">
        <v>6</v>
      </c>
      <c r="O172">
        <v>1.420000017</v>
      </c>
      <c r="P172">
        <v>1</v>
      </c>
      <c r="Q172">
        <v>2.8400000329999999</v>
      </c>
      <c r="R172">
        <v>23.30233192</v>
      </c>
      <c r="S172">
        <v>24.879035949999999</v>
      </c>
      <c r="T172">
        <v>22.980356220000001</v>
      </c>
      <c r="U172">
        <v>400.89837649999998</v>
      </c>
      <c r="V172">
        <v>382.17987060000002</v>
      </c>
      <c r="W172">
        <v>16.294321060000001</v>
      </c>
      <c r="X172">
        <v>19.72156906</v>
      </c>
      <c r="Y172">
        <v>57.607727050000001</v>
      </c>
      <c r="Z172">
        <v>69.724578859999994</v>
      </c>
      <c r="AA172">
        <v>400.11389159999999</v>
      </c>
      <c r="AB172">
        <v>1500.502563</v>
      </c>
      <c r="AC172">
        <v>4.9290128000000002E-2</v>
      </c>
      <c r="AD172">
        <v>101.5286713</v>
      </c>
      <c r="AE172">
        <v>-0.98659980300000005</v>
      </c>
      <c r="AF172">
        <v>9.2275888E-2</v>
      </c>
      <c r="AG172">
        <v>7.5020148999999994E-2</v>
      </c>
      <c r="AH172">
        <v>3.1019789999999999E-3</v>
      </c>
      <c r="AI172">
        <v>3.3057094000000002E-2</v>
      </c>
      <c r="AJ172">
        <v>3.8421129999999999E-3</v>
      </c>
      <c r="AK172">
        <v>0.66666668699999998</v>
      </c>
      <c r="AL172">
        <v>-0.21956524299999999</v>
      </c>
      <c r="AM172">
        <v>2.7373914720000001</v>
      </c>
      <c r="AN172">
        <v>1</v>
      </c>
      <c r="AO172">
        <v>0</v>
      </c>
      <c r="AP172">
        <v>0.15999999600000001</v>
      </c>
      <c r="AQ172">
        <v>111115</v>
      </c>
      <c r="AR172">
        <v>0.66685648600000003</v>
      </c>
      <c r="AS172">
        <v>2.3314630000000002E-3</v>
      </c>
      <c r="AT172">
        <v>298.0290359</v>
      </c>
      <c r="AU172">
        <v>296.45233189999999</v>
      </c>
      <c r="AV172">
        <v>240.0804048</v>
      </c>
      <c r="AW172">
        <v>1.3576264119999999</v>
      </c>
      <c r="AX172">
        <v>3.1568186260000002</v>
      </c>
      <c r="AY172">
        <v>31.092878370000001</v>
      </c>
      <c r="AZ172">
        <v>11.371309309999999</v>
      </c>
      <c r="BA172">
        <v>24.090683940000002</v>
      </c>
      <c r="BB172">
        <v>3.011328147</v>
      </c>
      <c r="BC172">
        <v>0.19982102400000001</v>
      </c>
      <c r="BD172">
        <v>2.002304702</v>
      </c>
      <c r="BE172">
        <v>1.009023445</v>
      </c>
      <c r="BF172">
        <v>0.12616418700000001</v>
      </c>
      <c r="BG172">
        <v>28.84903577</v>
      </c>
      <c r="BH172">
        <v>0.74348941599999996</v>
      </c>
      <c r="BI172">
        <v>65.114786469999999</v>
      </c>
      <c r="BJ172">
        <v>376.66981770000001</v>
      </c>
      <c r="BK172">
        <v>2.0038219999999999E-2</v>
      </c>
    </row>
    <row r="173" spans="1:63" x14ac:dyDescent="0.25">
      <c r="A173" t="s">
        <v>66</v>
      </c>
      <c r="B173" t="s">
        <v>269</v>
      </c>
      <c r="C173">
        <v>150204</v>
      </c>
      <c r="D173" t="s">
        <v>274</v>
      </c>
      <c r="E173" t="s">
        <v>1579</v>
      </c>
      <c r="F173">
        <v>8899.5000049999999</v>
      </c>
      <c r="G173">
        <v>0</v>
      </c>
      <c r="H173">
        <v>21.64452687</v>
      </c>
      <c r="I173">
        <v>0.20235054499999999</v>
      </c>
      <c r="J173">
        <v>1549.601073</v>
      </c>
      <c r="K173">
        <v>2.182275889</v>
      </c>
      <c r="L173">
        <v>1.1434238839999999</v>
      </c>
      <c r="M173">
        <v>24.725942610000001</v>
      </c>
      <c r="N173">
        <v>6</v>
      </c>
      <c r="O173">
        <v>1.420000017</v>
      </c>
      <c r="P173">
        <v>1</v>
      </c>
      <c r="Q173">
        <v>2.8400000329999999</v>
      </c>
      <c r="R173">
        <v>23.25235176</v>
      </c>
      <c r="S173">
        <v>24.725942610000001</v>
      </c>
      <c r="T173">
        <v>22.982658390000001</v>
      </c>
      <c r="U173">
        <v>1799.728149</v>
      </c>
      <c r="V173">
        <v>1761.4970699999999</v>
      </c>
      <c r="W173">
        <v>16.338718409999998</v>
      </c>
      <c r="X173">
        <v>19.547990800000001</v>
      </c>
      <c r="Y173">
        <v>57.938991549999997</v>
      </c>
      <c r="Z173">
        <v>69.319450380000006</v>
      </c>
      <c r="AA173">
        <v>400.01904300000001</v>
      </c>
      <c r="AB173">
        <v>1500.9049070000001</v>
      </c>
      <c r="AC173">
        <v>0.13554930700000001</v>
      </c>
      <c r="AD173">
        <v>101.52809139999999</v>
      </c>
      <c r="AE173">
        <v>-6.748745918</v>
      </c>
      <c r="AF173">
        <v>8.4078200000000006E-2</v>
      </c>
      <c r="AG173">
        <v>0.108519912</v>
      </c>
      <c r="AH173">
        <v>2.4947319999999999E-3</v>
      </c>
      <c r="AI173">
        <v>8.9271537999999998E-2</v>
      </c>
      <c r="AJ173">
        <v>3.345593E-3</v>
      </c>
      <c r="AK173">
        <v>0.66666668699999998</v>
      </c>
      <c r="AL173">
        <v>-0.21956524299999999</v>
      </c>
      <c r="AM173">
        <v>2.7373914720000001</v>
      </c>
      <c r="AN173">
        <v>1</v>
      </c>
      <c r="AO173">
        <v>0</v>
      </c>
      <c r="AP173">
        <v>0.15999999600000001</v>
      </c>
      <c r="AQ173">
        <v>111115</v>
      </c>
      <c r="AR173">
        <v>0.66669840499999999</v>
      </c>
      <c r="AS173">
        <v>2.1822759999999999E-3</v>
      </c>
      <c r="AT173">
        <v>297.87594259999997</v>
      </c>
      <c r="AU173">
        <v>296.40235180000002</v>
      </c>
      <c r="AV173">
        <v>240.14477980000001</v>
      </c>
      <c r="AW173">
        <v>1.4469029149999999</v>
      </c>
      <c r="AX173">
        <v>3.128094081</v>
      </c>
      <c r="AY173">
        <v>30.810133789999998</v>
      </c>
      <c r="AZ173">
        <v>11.262143</v>
      </c>
      <c r="BA173">
        <v>23.989147190000001</v>
      </c>
      <c r="BB173">
        <v>2.9930225290000001</v>
      </c>
      <c r="BC173">
        <v>0.188891957</v>
      </c>
      <c r="BD173">
        <v>1.984670197</v>
      </c>
      <c r="BE173">
        <v>1.0083523320000001</v>
      </c>
      <c r="BF173">
        <v>0.11919711600000001</v>
      </c>
      <c r="BG173">
        <v>157.32803939999999</v>
      </c>
      <c r="BH173">
        <v>0.87970686899999995</v>
      </c>
      <c r="BI173">
        <v>64.996482240000006</v>
      </c>
      <c r="BJ173">
        <v>1751.2082989999999</v>
      </c>
      <c r="BK173">
        <v>8.0334139999999991E-3</v>
      </c>
    </row>
    <row r="174" spans="1:63" x14ac:dyDescent="0.25">
      <c r="A174" t="s">
        <v>66</v>
      </c>
      <c r="B174" t="s">
        <v>269</v>
      </c>
      <c r="C174">
        <v>150204</v>
      </c>
      <c r="D174" t="s">
        <v>275</v>
      </c>
      <c r="E174" t="s">
        <v>1579</v>
      </c>
      <c r="F174">
        <v>11110.50001</v>
      </c>
      <c r="G174">
        <v>0</v>
      </c>
      <c r="H174">
        <v>9.4127262789999993</v>
      </c>
      <c r="I174">
        <v>0.20048733599999999</v>
      </c>
      <c r="J174">
        <v>293.65524379999999</v>
      </c>
      <c r="K174">
        <v>2.2591446849999999</v>
      </c>
      <c r="L174">
        <v>1.1938247550000001</v>
      </c>
      <c r="M174">
        <v>24.88886261</v>
      </c>
      <c r="N174">
        <v>6</v>
      </c>
      <c r="O174">
        <v>1.420000017</v>
      </c>
      <c r="P174">
        <v>1</v>
      </c>
      <c r="Q174">
        <v>2.8400000329999999</v>
      </c>
      <c r="R174">
        <v>24.498584749999999</v>
      </c>
      <c r="S174">
        <v>24.88886261</v>
      </c>
      <c r="T174">
        <v>24.500680920000001</v>
      </c>
      <c r="U174">
        <v>400.32278439999999</v>
      </c>
      <c r="V174">
        <v>379.75210570000002</v>
      </c>
      <c r="W174">
        <v>14.91679764</v>
      </c>
      <c r="X174">
        <v>19.353981019999999</v>
      </c>
      <c r="Y174">
        <v>49.074729920000003</v>
      </c>
      <c r="Z174">
        <v>63.672603610000003</v>
      </c>
      <c r="AA174">
        <v>299.5712891</v>
      </c>
      <c r="AB174">
        <v>1500.189331</v>
      </c>
      <c r="AC174">
        <v>4.5928708999999998E-2</v>
      </c>
      <c r="AD174">
        <v>101.5215149</v>
      </c>
      <c r="AE174">
        <v>-0.34130325900000003</v>
      </c>
      <c r="AF174">
        <v>8.4350756999999998E-2</v>
      </c>
      <c r="AG174">
        <v>2.1128798000000001E-2</v>
      </c>
      <c r="AH174">
        <v>1.738928E-3</v>
      </c>
      <c r="AI174">
        <v>1.2144972E-2</v>
      </c>
      <c r="AJ174">
        <v>3.1866429999999999E-3</v>
      </c>
      <c r="AK174">
        <v>1</v>
      </c>
      <c r="AL174">
        <v>-0.21956524299999999</v>
      </c>
      <c r="AM174">
        <v>2.7373914720000001</v>
      </c>
      <c r="AN174">
        <v>1</v>
      </c>
      <c r="AO174">
        <v>0</v>
      </c>
      <c r="AP174">
        <v>0.15999999600000001</v>
      </c>
      <c r="AQ174">
        <v>111115</v>
      </c>
      <c r="AR174">
        <v>0.499285482</v>
      </c>
      <c r="AS174">
        <v>2.2591450000000002E-3</v>
      </c>
      <c r="AT174">
        <v>298.03886260000002</v>
      </c>
      <c r="AU174">
        <v>297.64858470000001</v>
      </c>
      <c r="AV174">
        <v>240.03028760000001</v>
      </c>
      <c r="AW174">
        <v>1.5456282210000001</v>
      </c>
      <c r="AX174">
        <v>3.158670227</v>
      </c>
      <c r="AY174">
        <v>31.11330865</v>
      </c>
      <c r="AZ174">
        <v>11.75932763</v>
      </c>
      <c r="BA174">
        <v>24.693723680000002</v>
      </c>
      <c r="BB174">
        <v>3.1220780989999999</v>
      </c>
      <c r="BC174">
        <v>0.18726735899999999</v>
      </c>
      <c r="BD174">
        <v>1.9648454719999999</v>
      </c>
      <c r="BE174">
        <v>1.157232627</v>
      </c>
      <c r="BF174">
        <v>0.11816213</v>
      </c>
      <c r="BG174">
        <v>29.812325210000001</v>
      </c>
      <c r="BH174">
        <v>0.77328140999999995</v>
      </c>
      <c r="BI174">
        <v>63.783130849999999</v>
      </c>
      <c r="BJ174">
        <v>375.27774640000001</v>
      </c>
      <c r="BK174">
        <v>1.5998102E-2</v>
      </c>
    </row>
    <row r="175" spans="1:63" x14ac:dyDescent="0.25">
      <c r="A175" t="s">
        <v>66</v>
      </c>
      <c r="B175" t="s">
        <v>269</v>
      </c>
      <c r="C175">
        <v>150204</v>
      </c>
      <c r="D175" t="s">
        <v>275</v>
      </c>
      <c r="E175" t="s">
        <v>1579</v>
      </c>
      <c r="F175">
        <v>11359.00001</v>
      </c>
      <c r="G175">
        <v>0</v>
      </c>
      <c r="H175">
        <v>17.163394539999999</v>
      </c>
      <c r="I175">
        <v>0.19045664500000001</v>
      </c>
      <c r="J175">
        <v>1571.4334590000001</v>
      </c>
      <c r="K175">
        <v>2.2569868870000001</v>
      </c>
      <c r="L175">
        <v>1.25096634</v>
      </c>
      <c r="M175">
        <v>25.21943855</v>
      </c>
      <c r="N175">
        <v>6</v>
      </c>
      <c r="O175">
        <v>1.420000017</v>
      </c>
      <c r="P175">
        <v>1</v>
      </c>
      <c r="Q175">
        <v>2.8400000329999999</v>
      </c>
      <c r="R175">
        <v>24.672338490000001</v>
      </c>
      <c r="S175">
        <v>25.21943855</v>
      </c>
      <c r="T175">
        <v>24.500314710000001</v>
      </c>
      <c r="U175">
        <v>1799.591553</v>
      </c>
      <c r="V175">
        <v>1757.2695309999999</v>
      </c>
      <c r="W175">
        <v>14.976558689999999</v>
      </c>
      <c r="X175">
        <v>19.40951347</v>
      </c>
      <c r="Y175">
        <v>48.763607030000003</v>
      </c>
      <c r="Z175">
        <v>63.19728851</v>
      </c>
      <c r="AA175">
        <v>299.55368040000002</v>
      </c>
      <c r="AB175">
        <v>1499.4257809999999</v>
      </c>
      <c r="AC175">
        <v>3.3606771000000001E-2</v>
      </c>
      <c r="AD175">
        <v>101.5248871</v>
      </c>
      <c r="AE175">
        <v>-5.2770271299999996</v>
      </c>
      <c r="AF175">
        <v>0.119615056</v>
      </c>
      <c r="AG175">
        <v>0.12737737599999999</v>
      </c>
      <c r="AH175">
        <v>2.0843939999999998E-3</v>
      </c>
      <c r="AI175">
        <v>0.19036799700000001</v>
      </c>
      <c r="AJ175">
        <v>2.0898779999999999E-3</v>
      </c>
      <c r="AK175">
        <v>0.66666668699999998</v>
      </c>
      <c r="AL175">
        <v>-0.21956524299999999</v>
      </c>
      <c r="AM175">
        <v>2.7373914720000001</v>
      </c>
      <c r="AN175">
        <v>1</v>
      </c>
      <c r="AO175">
        <v>0</v>
      </c>
      <c r="AP175">
        <v>0.15999999600000001</v>
      </c>
      <c r="AQ175">
        <v>111115</v>
      </c>
      <c r="AR175">
        <v>0.49925613400000002</v>
      </c>
      <c r="AS175">
        <v>2.2569869999999998E-3</v>
      </c>
      <c r="AT175">
        <v>298.36943860000002</v>
      </c>
      <c r="AU175">
        <v>297.8223385</v>
      </c>
      <c r="AV175">
        <v>239.90811959999999</v>
      </c>
      <c r="AW175">
        <v>1.5241839049999999</v>
      </c>
      <c r="AX175">
        <v>3.221515004</v>
      </c>
      <c r="AY175">
        <v>31.731283789999999</v>
      </c>
      <c r="AZ175">
        <v>12.32177031</v>
      </c>
      <c r="BA175">
        <v>24.94588852</v>
      </c>
      <c r="BB175">
        <v>3.169434152</v>
      </c>
      <c r="BC175">
        <v>0.17848691999999999</v>
      </c>
      <c r="BD175">
        <v>1.9705486640000001</v>
      </c>
      <c r="BE175">
        <v>1.1988854879999999</v>
      </c>
      <c r="BF175">
        <v>0.112571331</v>
      </c>
      <c r="BG175">
        <v>159.5396045</v>
      </c>
      <c r="BH175">
        <v>0.89424725800000004</v>
      </c>
      <c r="BI175">
        <v>62.653899430000003</v>
      </c>
      <c r="BJ175">
        <v>1749.1108750000001</v>
      </c>
      <c r="BK175">
        <v>6.1480010000000002E-3</v>
      </c>
    </row>
    <row r="176" spans="1:63" x14ac:dyDescent="0.25">
      <c r="A176" t="s">
        <v>66</v>
      </c>
      <c r="B176" t="s">
        <v>269</v>
      </c>
      <c r="C176">
        <v>150204</v>
      </c>
      <c r="D176" t="s">
        <v>276</v>
      </c>
      <c r="E176" t="s">
        <v>1579</v>
      </c>
      <c r="F176">
        <v>13080</v>
      </c>
      <c r="G176">
        <v>0</v>
      </c>
      <c r="H176">
        <v>5.6751052260000003</v>
      </c>
      <c r="I176">
        <v>8.6906840999999999E-2</v>
      </c>
      <c r="J176">
        <v>272.12423740000003</v>
      </c>
      <c r="K176">
        <v>1.259430415</v>
      </c>
      <c r="L176">
        <v>1.481091892</v>
      </c>
      <c r="M176">
        <v>24.778205870000001</v>
      </c>
      <c r="N176">
        <v>6</v>
      </c>
      <c r="O176">
        <v>1.420000017</v>
      </c>
      <c r="P176">
        <v>1</v>
      </c>
      <c r="Q176">
        <v>2.8400000329999999</v>
      </c>
      <c r="R176">
        <v>21.9986763</v>
      </c>
      <c r="S176">
        <v>24.778205870000001</v>
      </c>
      <c r="T176">
        <v>21.24110413</v>
      </c>
      <c r="U176">
        <v>399.50595090000002</v>
      </c>
      <c r="V176">
        <v>387.18743899999998</v>
      </c>
      <c r="W176">
        <v>13.83612156</v>
      </c>
      <c r="X176">
        <v>16.312492370000001</v>
      </c>
      <c r="Y176">
        <v>52.963222500000001</v>
      </c>
      <c r="Z176">
        <v>62.442508699999998</v>
      </c>
      <c r="AA176">
        <v>300.1697388</v>
      </c>
      <c r="AB176">
        <v>1501.0505370000001</v>
      </c>
      <c r="AC176">
        <v>0.33607757100000002</v>
      </c>
      <c r="AD176">
        <v>101.5652542</v>
      </c>
      <c r="AE176">
        <v>-1.062046051</v>
      </c>
      <c r="AF176">
        <v>0.16560570899999999</v>
      </c>
      <c r="AG176">
        <v>2.2347907E-2</v>
      </c>
      <c r="AH176">
        <v>1.3200969999999999E-2</v>
      </c>
      <c r="AI176">
        <v>1.7274589999999999E-2</v>
      </c>
      <c r="AJ176">
        <v>1.2857761000000001E-2</v>
      </c>
      <c r="AK176">
        <v>0.66666668699999998</v>
      </c>
      <c r="AL176">
        <v>-0.21956524299999999</v>
      </c>
      <c r="AM176">
        <v>2.7373914720000001</v>
      </c>
      <c r="AN176">
        <v>1</v>
      </c>
      <c r="AO176">
        <v>0</v>
      </c>
      <c r="AP176">
        <v>0.15999999600000001</v>
      </c>
      <c r="AQ176">
        <v>111115</v>
      </c>
      <c r="AR176">
        <v>0.50028289800000003</v>
      </c>
      <c r="AS176">
        <v>1.25943E-3</v>
      </c>
      <c r="AT176">
        <v>297.92820590000002</v>
      </c>
      <c r="AU176">
        <v>295.14867629999998</v>
      </c>
      <c r="AV176">
        <v>240.1680806</v>
      </c>
      <c r="AW176">
        <v>1.7440915669999999</v>
      </c>
      <c r="AX176">
        <v>3.1378743259999999</v>
      </c>
      <c r="AY176">
        <v>30.895155540000001</v>
      </c>
      <c r="AZ176">
        <v>14.58266317</v>
      </c>
      <c r="BA176">
        <v>23.388441090000001</v>
      </c>
      <c r="BB176">
        <v>2.8867012509999999</v>
      </c>
      <c r="BC176">
        <v>8.4326368999999998E-2</v>
      </c>
      <c r="BD176">
        <v>1.6567824339999999</v>
      </c>
      <c r="BE176">
        <v>1.2299188169999999</v>
      </c>
      <c r="BF176">
        <v>5.2929901000000001E-2</v>
      </c>
      <c r="BG176">
        <v>27.638367339999999</v>
      </c>
      <c r="BH176">
        <v>0.70282299999999998</v>
      </c>
      <c r="BI176">
        <v>53.093845559999998</v>
      </c>
      <c r="BJ176">
        <v>384.48976570000002</v>
      </c>
      <c r="BK176">
        <v>7.8367019999999992E-3</v>
      </c>
    </row>
    <row r="177" spans="1:63" x14ac:dyDescent="0.25">
      <c r="A177" t="s">
        <v>66</v>
      </c>
      <c r="B177" t="s">
        <v>269</v>
      </c>
      <c r="C177">
        <v>150204</v>
      </c>
      <c r="D177" t="s">
        <v>276</v>
      </c>
      <c r="E177" t="s">
        <v>1579</v>
      </c>
      <c r="F177">
        <v>13356.5</v>
      </c>
      <c r="G177">
        <v>0</v>
      </c>
      <c r="H177">
        <v>9.7730687679999999</v>
      </c>
      <c r="I177">
        <v>7.5780523000000002E-2</v>
      </c>
      <c r="J177">
        <v>1525.6433340000001</v>
      </c>
      <c r="K177">
        <v>1.107532247</v>
      </c>
      <c r="L177">
        <v>1.4878323579999999</v>
      </c>
      <c r="M177">
        <v>24.888792039999998</v>
      </c>
      <c r="N177">
        <v>6</v>
      </c>
      <c r="O177">
        <v>1.420000017</v>
      </c>
      <c r="P177">
        <v>1</v>
      </c>
      <c r="Q177">
        <v>2.8400000329999999</v>
      </c>
      <c r="R177">
        <v>22.44278336</v>
      </c>
      <c r="S177">
        <v>24.888792039999998</v>
      </c>
      <c r="T177">
        <v>21.807304380000001</v>
      </c>
      <c r="U177">
        <v>1799.6381839999999</v>
      </c>
      <c r="V177">
        <v>1776.1895750000001</v>
      </c>
      <c r="W177">
        <v>14.27420425</v>
      </c>
      <c r="X177">
        <v>16.44987106</v>
      </c>
      <c r="Y177">
        <v>53.185356140000003</v>
      </c>
      <c r="Z177">
        <v>61.291839600000003</v>
      </c>
      <c r="AA177">
        <v>300.4081726</v>
      </c>
      <c r="AB177">
        <v>1500.049561</v>
      </c>
      <c r="AC177">
        <v>8.9619360999999995E-2</v>
      </c>
      <c r="AD177">
        <v>101.5706787</v>
      </c>
      <c r="AE177">
        <v>-7.2856302260000003</v>
      </c>
      <c r="AF177">
        <v>0.14469488</v>
      </c>
      <c r="AG177">
        <v>0.13733647800000001</v>
      </c>
      <c r="AH177">
        <v>3.520282E-3</v>
      </c>
      <c r="AI177">
        <v>5.288031E-2</v>
      </c>
      <c r="AJ177">
        <v>1.786665E-3</v>
      </c>
      <c r="AK177">
        <v>0.66666668699999998</v>
      </c>
      <c r="AL177">
        <v>-0.21956524299999999</v>
      </c>
      <c r="AM177">
        <v>2.7373914720000001</v>
      </c>
      <c r="AN177">
        <v>1</v>
      </c>
      <c r="AO177">
        <v>0</v>
      </c>
      <c r="AP177">
        <v>0.15999999600000001</v>
      </c>
      <c r="AQ177">
        <v>111115</v>
      </c>
      <c r="AR177">
        <v>0.50068028799999997</v>
      </c>
      <c r="AS177">
        <v>1.107532E-3</v>
      </c>
      <c r="AT177">
        <v>298.038792</v>
      </c>
      <c r="AU177">
        <v>295.59278339999997</v>
      </c>
      <c r="AV177">
        <v>240.00792430000001</v>
      </c>
      <c r="AW177">
        <v>1.8599027640000001</v>
      </c>
      <c r="AX177">
        <v>3.1586569259999999</v>
      </c>
      <c r="AY177">
        <v>31.09811775</v>
      </c>
      <c r="AZ177">
        <v>14.64824668</v>
      </c>
      <c r="BA177">
        <v>23.665787699999999</v>
      </c>
      <c r="BB177">
        <v>2.9353721460000002</v>
      </c>
      <c r="BC177">
        <v>7.3811003E-2</v>
      </c>
      <c r="BD177">
        <v>1.6708245690000001</v>
      </c>
      <c r="BE177">
        <v>1.2645475770000001</v>
      </c>
      <c r="BF177">
        <v>4.6304873000000003E-2</v>
      </c>
      <c r="BG177">
        <v>154.96062889999999</v>
      </c>
      <c r="BH177">
        <v>0.85894172300000005</v>
      </c>
      <c r="BI177">
        <v>53.003590600000003</v>
      </c>
      <c r="BJ177">
        <v>1771.5439260000001</v>
      </c>
      <c r="BK177">
        <v>2.9240469999999999E-3</v>
      </c>
    </row>
    <row r="178" spans="1:63" x14ac:dyDescent="0.25">
      <c r="A178" t="s">
        <v>66</v>
      </c>
      <c r="B178" t="s">
        <v>312</v>
      </c>
      <c r="C178">
        <v>150205</v>
      </c>
      <c r="D178" t="s">
        <v>315</v>
      </c>
      <c r="E178" t="s">
        <v>1579</v>
      </c>
      <c r="F178">
        <v>8963.4999979999993</v>
      </c>
      <c r="G178">
        <v>0</v>
      </c>
      <c r="H178">
        <v>5.8614470870000002</v>
      </c>
      <c r="I178">
        <v>4.9344994000000003E-2</v>
      </c>
      <c r="J178">
        <v>192.26108780000001</v>
      </c>
      <c r="K178">
        <v>0.64432732299999995</v>
      </c>
      <c r="L178">
        <v>1.3264764659999999</v>
      </c>
      <c r="M178">
        <v>24.849697110000001</v>
      </c>
      <c r="N178">
        <v>6</v>
      </c>
      <c r="O178">
        <v>1.420000017</v>
      </c>
      <c r="P178">
        <v>1</v>
      </c>
      <c r="Q178">
        <v>2.8400000329999999</v>
      </c>
      <c r="R178">
        <v>21.524429319999999</v>
      </c>
      <c r="S178">
        <v>24.849697110000001</v>
      </c>
      <c r="T178">
        <v>19.725187300000002</v>
      </c>
      <c r="U178">
        <v>400.50723269999997</v>
      </c>
      <c r="V178">
        <v>391.33163450000001</v>
      </c>
      <c r="W178">
        <v>16.881214140000001</v>
      </c>
      <c r="X178">
        <v>17.831010819999999</v>
      </c>
      <c r="Y178">
        <v>67.026473999999993</v>
      </c>
      <c r="Z178">
        <v>70.797622680000003</v>
      </c>
      <c r="AA178">
        <v>399.77291869999999</v>
      </c>
      <c r="AB178">
        <v>1500.6053469999999</v>
      </c>
      <c r="AC178">
        <v>2.9125743999999999E-2</v>
      </c>
      <c r="AD178">
        <v>102.3396606</v>
      </c>
      <c r="AE178">
        <v>-0.68275284800000002</v>
      </c>
      <c r="AF178">
        <v>0.16219568300000001</v>
      </c>
      <c r="AG178">
        <v>2.7191762000000001E-2</v>
      </c>
      <c r="AH178">
        <v>1.0668452E-2</v>
      </c>
      <c r="AI178">
        <v>1.0988444999999999E-2</v>
      </c>
      <c r="AJ178">
        <v>6.3768599999999998E-3</v>
      </c>
      <c r="AK178">
        <v>1</v>
      </c>
      <c r="AL178">
        <v>-0.21956524299999999</v>
      </c>
      <c r="AM178">
        <v>2.7373914720000001</v>
      </c>
      <c r="AN178">
        <v>1</v>
      </c>
      <c r="AO178">
        <v>0</v>
      </c>
      <c r="AP178">
        <v>0.15999999600000001</v>
      </c>
      <c r="AQ178">
        <v>111115</v>
      </c>
      <c r="AR178">
        <v>0.66628819800000005</v>
      </c>
      <c r="AS178">
        <v>6.4432699999999999E-4</v>
      </c>
      <c r="AT178">
        <v>297.99969709999999</v>
      </c>
      <c r="AU178">
        <v>294.67442929999999</v>
      </c>
      <c r="AV178">
        <v>240.09685010000001</v>
      </c>
      <c r="AW178">
        <v>1.982655582</v>
      </c>
      <c r="AX178">
        <v>3.1512960620000001</v>
      </c>
      <c r="AY178">
        <v>30.792520150000001</v>
      </c>
      <c r="AZ178">
        <v>12.96150933</v>
      </c>
      <c r="BA178">
        <v>23.187063219999999</v>
      </c>
      <c r="BB178">
        <v>2.8518056610000002</v>
      </c>
      <c r="BC178">
        <v>4.8502267000000002E-2</v>
      </c>
      <c r="BD178">
        <v>1.824819596</v>
      </c>
      <c r="BE178">
        <v>1.026986065</v>
      </c>
      <c r="BF178">
        <v>3.0388521000000002E-2</v>
      </c>
      <c r="BG178">
        <v>19.675934479999999</v>
      </c>
      <c r="BH178">
        <v>0.49129963100000001</v>
      </c>
      <c r="BI178">
        <v>57.594888060000002</v>
      </c>
      <c r="BJ178">
        <v>388.54538330000003</v>
      </c>
      <c r="BK178">
        <v>8.6885450000000006E-3</v>
      </c>
    </row>
    <row r="179" spans="1:63" x14ac:dyDescent="0.25">
      <c r="A179" t="s">
        <v>66</v>
      </c>
      <c r="B179" t="s">
        <v>312</v>
      </c>
      <c r="C179">
        <v>150205</v>
      </c>
      <c r="D179" t="s">
        <v>316</v>
      </c>
      <c r="E179" t="s">
        <v>1579</v>
      </c>
      <c r="F179">
        <v>9239.9999989999997</v>
      </c>
      <c r="G179">
        <v>0</v>
      </c>
      <c r="H179">
        <v>15.4666797</v>
      </c>
      <c r="I179">
        <v>5.1280516999999998E-2</v>
      </c>
      <c r="J179">
        <v>1249.8117110000001</v>
      </c>
      <c r="K179">
        <v>0.72126433099999998</v>
      </c>
      <c r="L179">
        <v>1.429874139</v>
      </c>
      <c r="M179">
        <v>25.078905110000001</v>
      </c>
      <c r="N179">
        <v>6</v>
      </c>
      <c r="O179">
        <v>1.420000017</v>
      </c>
      <c r="P179">
        <v>1</v>
      </c>
      <c r="Q179">
        <v>2.8400000329999999</v>
      </c>
      <c r="R179">
        <v>22.954513550000001</v>
      </c>
      <c r="S179">
        <v>25.078905110000001</v>
      </c>
      <c r="T179">
        <v>22.42546844</v>
      </c>
      <c r="U179">
        <v>1799.5405270000001</v>
      </c>
      <c r="V179">
        <v>1774.4023440000001</v>
      </c>
      <c r="W179">
        <v>16.180727009999998</v>
      </c>
      <c r="X179">
        <v>17.244747159999999</v>
      </c>
      <c r="Y179">
        <v>58.887672420000001</v>
      </c>
      <c r="Z179">
        <v>62.760036470000003</v>
      </c>
      <c r="AA179">
        <v>399.70651249999997</v>
      </c>
      <c r="AB179">
        <v>1500.857544</v>
      </c>
      <c r="AC179">
        <v>0.39207494300000001</v>
      </c>
      <c r="AD179">
        <v>102.33795929999999</v>
      </c>
      <c r="AE179">
        <v>-5.0443129539999996</v>
      </c>
      <c r="AF179">
        <v>0.19597530399999999</v>
      </c>
      <c r="AG179">
        <v>9.9842242999999997E-2</v>
      </c>
      <c r="AH179">
        <v>7.4816459999999998E-3</v>
      </c>
      <c r="AI179">
        <v>4.8483979000000003E-2</v>
      </c>
      <c r="AJ179">
        <v>7.0064580000000001E-3</v>
      </c>
      <c r="AK179">
        <v>0.66666668699999998</v>
      </c>
      <c r="AL179">
        <v>-0.21956524299999999</v>
      </c>
      <c r="AM179">
        <v>2.7373914720000001</v>
      </c>
      <c r="AN179">
        <v>1</v>
      </c>
      <c r="AO179">
        <v>0</v>
      </c>
      <c r="AP179">
        <v>0.15999999600000001</v>
      </c>
      <c r="AQ179">
        <v>111115</v>
      </c>
      <c r="AR179">
        <v>0.66617752100000005</v>
      </c>
      <c r="AS179">
        <v>7.21264E-4</v>
      </c>
      <c r="AT179">
        <v>298.22890510000002</v>
      </c>
      <c r="AU179">
        <v>296.1045135</v>
      </c>
      <c r="AV179">
        <v>240.13720169999999</v>
      </c>
      <c r="AW179">
        <v>2.0947414580000001</v>
      </c>
      <c r="AX179">
        <v>3.1946663719999999</v>
      </c>
      <c r="AY179">
        <v>31.216827009999999</v>
      </c>
      <c r="AZ179">
        <v>13.97207985</v>
      </c>
      <c r="BA179">
        <v>24.016709330000001</v>
      </c>
      <c r="BB179">
        <v>2.9979819399999998</v>
      </c>
      <c r="BC179">
        <v>5.0370992000000003E-2</v>
      </c>
      <c r="BD179">
        <v>1.7647922330000001</v>
      </c>
      <c r="BE179">
        <v>1.233189707</v>
      </c>
      <c r="BF179">
        <v>3.1562341000000001E-2</v>
      </c>
      <c r="BG179">
        <v>127.90318000000001</v>
      </c>
      <c r="BH179">
        <v>0.70435643599999997</v>
      </c>
      <c r="BI179">
        <v>54.943930790000003</v>
      </c>
      <c r="BJ179">
        <v>1767.050225</v>
      </c>
      <c r="BK179">
        <v>4.8091460000000003E-3</v>
      </c>
    </row>
    <row r="180" spans="1:63" x14ac:dyDescent="0.25">
      <c r="A180" t="s">
        <v>66</v>
      </c>
      <c r="B180" t="s">
        <v>312</v>
      </c>
      <c r="C180">
        <v>150205</v>
      </c>
      <c r="D180" t="s">
        <v>291</v>
      </c>
      <c r="E180" t="s">
        <v>1579</v>
      </c>
      <c r="F180">
        <v>1069.4999989999999</v>
      </c>
      <c r="G180">
        <v>0</v>
      </c>
      <c r="H180">
        <v>33.963881059999999</v>
      </c>
      <c r="I180">
        <v>0.220695855</v>
      </c>
      <c r="J180">
        <v>89.528256630000001</v>
      </c>
      <c r="K180">
        <v>3.198851919</v>
      </c>
      <c r="L180">
        <v>1.5607538439999999</v>
      </c>
      <c r="M180">
        <v>25.441572189999999</v>
      </c>
      <c r="N180">
        <v>6</v>
      </c>
      <c r="O180">
        <v>1.420000017</v>
      </c>
      <c r="P180">
        <v>1</v>
      </c>
      <c r="Q180">
        <v>2.8400000329999999</v>
      </c>
      <c r="R180">
        <v>24.37974548</v>
      </c>
      <c r="S180">
        <v>25.441572189999999</v>
      </c>
      <c r="T180">
        <v>24.289173130000002</v>
      </c>
      <c r="U180">
        <v>399.87698360000002</v>
      </c>
      <c r="V180">
        <v>357.67404169999998</v>
      </c>
      <c r="W180">
        <v>12.855499269999999</v>
      </c>
      <c r="X180">
        <v>16.63682747</v>
      </c>
      <c r="Y180">
        <v>42.963603970000001</v>
      </c>
      <c r="Z180">
        <v>55.60095596</v>
      </c>
      <c r="AA180">
        <v>499.13146970000003</v>
      </c>
      <c r="AB180">
        <v>1499.379639</v>
      </c>
      <c r="AC180">
        <v>1.2322675E-2</v>
      </c>
      <c r="AD180">
        <v>102.3994217</v>
      </c>
      <c r="AE180">
        <v>-0.42268008000000001</v>
      </c>
      <c r="AF180">
        <v>8.5901170999999998E-2</v>
      </c>
      <c r="AG180">
        <v>8.8876858000000003E-2</v>
      </c>
      <c r="AH180">
        <v>5.4129490000000002E-3</v>
      </c>
      <c r="AI180">
        <v>7.4683733000000002E-2</v>
      </c>
      <c r="AJ180">
        <v>6.6507169999999996E-3</v>
      </c>
      <c r="AK180">
        <v>0.66666668699999998</v>
      </c>
      <c r="AL180">
        <v>-0.21956524299999999</v>
      </c>
      <c r="AM180">
        <v>2.7373914720000001</v>
      </c>
      <c r="AN180">
        <v>1</v>
      </c>
      <c r="AO180">
        <v>0</v>
      </c>
      <c r="AP180">
        <v>0.15999999600000001</v>
      </c>
      <c r="AQ180">
        <v>111115</v>
      </c>
      <c r="AR180">
        <v>0.83188578300000005</v>
      </c>
      <c r="AS180">
        <v>3.1988519999999999E-3</v>
      </c>
      <c r="AT180">
        <v>298.59157219999997</v>
      </c>
      <c r="AU180">
        <v>297.52974549999999</v>
      </c>
      <c r="AV180">
        <v>239.9007368</v>
      </c>
      <c r="AW180">
        <v>0.98510008599999999</v>
      </c>
      <c r="AX180">
        <v>3.2643553559999998</v>
      </c>
      <c r="AY180">
        <v>31.8786503</v>
      </c>
      <c r="AZ180">
        <v>15.241822839999999</v>
      </c>
      <c r="BA180">
        <v>24.91065884</v>
      </c>
      <c r="BB180">
        <v>3.1627805960000002</v>
      </c>
      <c r="BC180">
        <v>0.20478226499999999</v>
      </c>
      <c r="BD180">
        <v>1.7036015120000001</v>
      </c>
      <c r="BE180">
        <v>1.4591790840000001</v>
      </c>
      <c r="BF180">
        <v>0.12932945400000001</v>
      </c>
      <c r="BG180">
        <v>9.1676417039999993</v>
      </c>
      <c r="BH180">
        <v>0.25030683300000001</v>
      </c>
      <c r="BI180">
        <v>54.532609129999997</v>
      </c>
      <c r="BJ180">
        <v>341.52923929999997</v>
      </c>
      <c r="BK180">
        <v>5.4230761000000002E-2</v>
      </c>
    </row>
    <row r="181" spans="1:63" x14ac:dyDescent="0.25">
      <c r="A181" t="s">
        <v>66</v>
      </c>
      <c r="B181" t="s">
        <v>312</v>
      </c>
      <c r="C181">
        <v>150205</v>
      </c>
      <c r="D181" t="s">
        <v>291</v>
      </c>
      <c r="E181" t="s">
        <v>1579</v>
      </c>
      <c r="F181">
        <v>1253</v>
      </c>
      <c r="G181">
        <v>0</v>
      </c>
      <c r="H181">
        <v>40.553836269999998</v>
      </c>
      <c r="I181">
        <v>0.146216442</v>
      </c>
      <c r="J181">
        <v>1244.3569680000001</v>
      </c>
      <c r="K181">
        <v>2.2095764930000001</v>
      </c>
      <c r="L181">
        <v>1.5893888709999999</v>
      </c>
      <c r="M181">
        <v>24.987257</v>
      </c>
      <c r="N181">
        <v>6</v>
      </c>
      <c r="O181">
        <v>1.420000017</v>
      </c>
      <c r="P181">
        <v>1</v>
      </c>
      <c r="Q181">
        <v>2.8400000329999999</v>
      </c>
      <c r="R181">
        <v>23.619916920000001</v>
      </c>
      <c r="S181">
        <v>24.987257</v>
      </c>
      <c r="T181">
        <v>23.4457016</v>
      </c>
      <c r="U181">
        <v>1798.8156739999999</v>
      </c>
      <c r="V181">
        <v>1745.4255370000001</v>
      </c>
      <c r="W181">
        <v>12.89007282</v>
      </c>
      <c r="X181">
        <v>15.505230900000001</v>
      </c>
      <c r="Y181">
        <v>45.095153809999999</v>
      </c>
      <c r="Z181">
        <v>54.244129180000002</v>
      </c>
      <c r="AA181">
        <v>499.08642579999997</v>
      </c>
      <c r="AB181">
        <v>1501.084595</v>
      </c>
      <c r="AC181">
        <v>3.360732E-3</v>
      </c>
      <c r="AD181">
        <v>102.4089127</v>
      </c>
      <c r="AE181">
        <v>-6.4113273619999998</v>
      </c>
      <c r="AF181">
        <v>0.113308057</v>
      </c>
      <c r="AG181">
        <v>0.122935325</v>
      </c>
      <c r="AH181">
        <v>3.3845328000000001E-2</v>
      </c>
      <c r="AI181">
        <v>8.7914913999999997E-2</v>
      </c>
      <c r="AJ181">
        <v>3.0760368E-2</v>
      </c>
      <c r="AK181">
        <v>1</v>
      </c>
      <c r="AL181">
        <v>-0.21956524299999999</v>
      </c>
      <c r="AM181">
        <v>2.7373914720000001</v>
      </c>
      <c r="AN181">
        <v>1</v>
      </c>
      <c r="AO181">
        <v>0</v>
      </c>
      <c r="AP181">
        <v>0.15999999600000001</v>
      </c>
      <c r="AQ181">
        <v>111115</v>
      </c>
      <c r="AR181">
        <v>0.83181070999999995</v>
      </c>
      <c r="AS181">
        <v>2.209576E-3</v>
      </c>
      <c r="AT181">
        <v>298.13725699999998</v>
      </c>
      <c r="AU181">
        <v>296.7699169</v>
      </c>
      <c r="AV181">
        <v>240.17352980000001</v>
      </c>
      <c r="AW181">
        <v>1.4461465630000001</v>
      </c>
      <c r="AX181">
        <v>3.1772627080000002</v>
      </c>
      <c r="AY181">
        <v>31.025255770000001</v>
      </c>
      <c r="AZ181">
        <v>15.52002487</v>
      </c>
      <c r="BA181">
        <v>24.303586960000001</v>
      </c>
      <c r="BB181">
        <v>3.050029592</v>
      </c>
      <c r="BC181">
        <v>0.139057133</v>
      </c>
      <c r="BD181">
        <v>1.5878738370000001</v>
      </c>
      <c r="BE181">
        <v>1.4621557540000001</v>
      </c>
      <c r="BF181">
        <v>8.7526769000000004E-2</v>
      </c>
      <c r="BG181">
        <v>127.4332441</v>
      </c>
      <c r="BH181">
        <v>0.712924695</v>
      </c>
      <c r="BI181">
        <v>51.292318440000003</v>
      </c>
      <c r="BJ181">
        <v>1726.1481859999999</v>
      </c>
      <c r="BK181">
        <v>1.2050531E-2</v>
      </c>
    </row>
    <row r="182" spans="1:63" x14ac:dyDescent="0.25">
      <c r="A182" t="s">
        <v>66</v>
      </c>
      <c r="B182" t="s">
        <v>312</v>
      </c>
      <c r="C182">
        <v>150205</v>
      </c>
      <c r="D182" t="s">
        <v>292</v>
      </c>
      <c r="E182" t="s">
        <v>1579</v>
      </c>
      <c r="F182">
        <v>1645.4999989999999</v>
      </c>
      <c r="G182">
        <v>0</v>
      </c>
      <c r="H182">
        <v>21.282014929999999</v>
      </c>
      <c r="I182">
        <v>0.112232678</v>
      </c>
      <c r="J182">
        <v>56.338752650000004</v>
      </c>
      <c r="K182">
        <v>1.22321982</v>
      </c>
      <c r="L182">
        <v>1.130916542</v>
      </c>
      <c r="M182">
        <v>24.857429499999999</v>
      </c>
      <c r="N182">
        <v>6</v>
      </c>
      <c r="O182">
        <v>1.420000017</v>
      </c>
      <c r="P182">
        <v>1</v>
      </c>
      <c r="Q182">
        <v>2.8400000329999999</v>
      </c>
      <c r="R182">
        <v>23.276836400000001</v>
      </c>
      <c r="S182">
        <v>24.857429499999999</v>
      </c>
      <c r="T182">
        <v>23.12876129</v>
      </c>
      <c r="U182">
        <v>400.01824950000002</v>
      </c>
      <c r="V182">
        <v>373.88165279999998</v>
      </c>
      <c r="W182">
        <v>18.301658629999999</v>
      </c>
      <c r="X182">
        <v>19.743265149999999</v>
      </c>
      <c r="Y182">
        <v>65.364425659999995</v>
      </c>
      <c r="Z182">
        <v>70.513122559999999</v>
      </c>
      <c r="AA182">
        <v>499.05551150000002</v>
      </c>
      <c r="AB182">
        <v>1500.237183</v>
      </c>
      <c r="AC182">
        <v>0.25766095500000002</v>
      </c>
      <c r="AD182">
        <v>102.4062729</v>
      </c>
      <c r="AE182">
        <v>-0.56580430299999995</v>
      </c>
      <c r="AF182">
        <v>8.2055672999999996E-2</v>
      </c>
      <c r="AG182">
        <v>3.3612754000000002E-2</v>
      </c>
      <c r="AH182">
        <v>1.7258830000000001E-3</v>
      </c>
      <c r="AI182">
        <v>2.2757725999999999E-2</v>
      </c>
      <c r="AJ182">
        <v>1.9584820000000001E-3</v>
      </c>
      <c r="AK182">
        <v>1</v>
      </c>
      <c r="AL182">
        <v>-0.21956524299999999</v>
      </c>
      <c r="AM182">
        <v>2.7373914720000001</v>
      </c>
      <c r="AN182">
        <v>1</v>
      </c>
      <c r="AO182">
        <v>0</v>
      </c>
      <c r="AP182">
        <v>0.15999999600000001</v>
      </c>
      <c r="AQ182">
        <v>111115</v>
      </c>
      <c r="AR182">
        <v>0.83175918599999998</v>
      </c>
      <c r="AS182">
        <v>1.2232199999999999E-3</v>
      </c>
      <c r="AT182">
        <v>298.0074295</v>
      </c>
      <c r="AU182">
        <v>296.42683640000001</v>
      </c>
      <c r="AV182">
        <v>240.03794389999999</v>
      </c>
      <c r="AW182">
        <v>1.9123658990000001</v>
      </c>
      <c r="AX182">
        <v>3.1527507410000002</v>
      </c>
      <c r="AY182">
        <v>30.7866955</v>
      </c>
      <c r="AZ182">
        <v>11.04343035</v>
      </c>
      <c r="BA182">
        <v>24.067132950000001</v>
      </c>
      <c r="BB182">
        <v>3.007073546</v>
      </c>
      <c r="BC182">
        <v>0.107966018</v>
      </c>
      <c r="BD182">
        <v>2.0218341990000002</v>
      </c>
      <c r="BE182">
        <v>0.98523934700000004</v>
      </c>
      <c r="BF182">
        <v>6.7849546999999996E-2</v>
      </c>
      <c r="BG182">
        <v>5.7694416779999997</v>
      </c>
      <c r="BH182">
        <v>0.15068605900000001</v>
      </c>
      <c r="BI182">
        <v>64.598463820000006</v>
      </c>
      <c r="BJ182">
        <v>363.76520219999998</v>
      </c>
      <c r="BK182">
        <v>3.7793210000000001E-2</v>
      </c>
    </row>
    <row r="183" spans="1:63" x14ac:dyDescent="0.25">
      <c r="A183" t="s">
        <v>66</v>
      </c>
      <c r="B183" t="s">
        <v>312</v>
      </c>
      <c r="C183">
        <v>150205</v>
      </c>
      <c r="D183" t="s">
        <v>292</v>
      </c>
      <c r="E183" t="s">
        <v>1579</v>
      </c>
      <c r="F183">
        <v>1859.5</v>
      </c>
      <c r="G183">
        <v>0</v>
      </c>
      <c r="H183">
        <v>39.020406049999998</v>
      </c>
      <c r="I183">
        <v>8.6270139999999995E-2</v>
      </c>
      <c r="J183">
        <v>982.23854140000003</v>
      </c>
      <c r="K183">
        <v>0.99793012599999997</v>
      </c>
      <c r="L183">
        <v>1.1897131000000001</v>
      </c>
      <c r="M183">
        <v>25.00710106</v>
      </c>
      <c r="N183">
        <v>6</v>
      </c>
      <c r="O183">
        <v>1.420000017</v>
      </c>
      <c r="P183">
        <v>1</v>
      </c>
      <c r="Q183">
        <v>2.8400000329999999</v>
      </c>
      <c r="R183">
        <v>23.32303619</v>
      </c>
      <c r="S183">
        <v>25.00710106</v>
      </c>
      <c r="T183">
        <v>23.140998840000002</v>
      </c>
      <c r="U183">
        <v>1799.7032469999999</v>
      </c>
      <c r="V183">
        <v>1750.6979980000001</v>
      </c>
      <c r="W183">
        <v>18.269453049999999</v>
      </c>
      <c r="X183">
        <v>19.445705409999999</v>
      </c>
      <c r="Y183">
        <v>65.065933229999999</v>
      </c>
      <c r="Z183">
        <v>69.255111690000007</v>
      </c>
      <c r="AA183">
        <v>499.14016720000001</v>
      </c>
      <c r="AB183">
        <v>1498.9381100000001</v>
      </c>
      <c r="AC183">
        <v>0.17475375500000001</v>
      </c>
      <c r="AD183">
        <v>102.40363309999999</v>
      </c>
      <c r="AE183">
        <v>-6.274983883</v>
      </c>
      <c r="AF183">
        <v>0.1105363</v>
      </c>
      <c r="AG183">
        <v>0.13144929699999999</v>
      </c>
      <c r="AH183">
        <v>9.3941670000000001E-3</v>
      </c>
      <c r="AI183">
        <v>8.9450054000000001E-2</v>
      </c>
      <c r="AJ183">
        <v>8.7262090000000004E-3</v>
      </c>
      <c r="AK183">
        <v>1</v>
      </c>
      <c r="AL183">
        <v>-0.21956524299999999</v>
      </c>
      <c r="AM183">
        <v>2.7373914720000001</v>
      </c>
      <c r="AN183">
        <v>1</v>
      </c>
      <c r="AO183">
        <v>0</v>
      </c>
      <c r="AP183">
        <v>0.15999999600000001</v>
      </c>
      <c r="AQ183">
        <v>111115</v>
      </c>
      <c r="AR183">
        <v>0.83190027899999996</v>
      </c>
      <c r="AS183">
        <v>9.9792999999999995E-4</v>
      </c>
      <c r="AT183">
        <v>298.15710109999998</v>
      </c>
      <c r="AU183">
        <v>296.47303620000002</v>
      </c>
      <c r="AV183">
        <v>239.83009229999999</v>
      </c>
      <c r="AW183">
        <v>2.0090390669999998</v>
      </c>
      <c r="AX183">
        <v>3.1810239830000002</v>
      </c>
      <c r="AY183">
        <v>31.063585209999999</v>
      </c>
      <c r="AZ183">
        <v>11.617879800000001</v>
      </c>
      <c r="BA183">
        <v>24.16506863</v>
      </c>
      <c r="BB183">
        <v>3.0248006869999999</v>
      </c>
      <c r="BC183">
        <v>8.3726787999999996E-2</v>
      </c>
      <c r="BD183">
        <v>1.9913108829999999</v>
      </c>
      <c r="BE183">
        <v>1.0334898050000001</v>
      </c>
      <c r="BF183">
        <v>5.2551953999999998E-2</v>
      </c>
      <c r="BG183">
        <v>100.5847952</v>
      </c>
      <c r="BH183">
        <v>0.56105538600000004</v>
      </c>
      <c r="BI183">
        <v>62.761853979999998</v>
      </c>
      <c r="BJ183">
        <v>1732.149566</v>
      </c>
      <c r="BK183">
        <v>1.4138461999999999E-2</v>
      </c>
    </row>
    <row r="184" spans="1:63" x14ac:dyDescent="0.25">
      <c r="A184" t="s">
        <v>66</v>
      </c>
      <c r="B184" t="s">
        <v>312</v>
      </c>
      <c r="C184">
        <v>150205</v>
      </c>
      <c r="D184" t="s">
        <v>293</v>
      </c>
      <c r="E184" t="s">
        <v>1579</v>
      </c>
      <c r="F184">
        <v>2273.9999990000001</v>
      </c>
      <c r="G184">
        <v>0</v>
      </c>
      <c r="H184">
        <v>31.144844129999999</v>
      </c>
      <c r="I184">
        <v>0.25643584800000002</v>
      </c>
      <c r="J184">
        <v>154.617617</v>
      </c>
      <c r="K184">
        <v>2.3660636099999999</v>
      </c>
      <c r="L184">
        <v>1.003569706</v>
      </c>
      <c r="M184">
        <v>24.80524063</v>
      </c>
      <c r="N184">
        <v>6</v>
      </c>
      <c r="O184">
        <v>1.420000017</v>
      </c>
      <c r="P184">
        <v>1</v>
      </c>
      <c r="Q184">
        <v>2.8400000329999999</v>
      </c>
      <c r="R184">
        <v>23.206426619999998</v>
      </c>
      <c r="S184">
        <v>24.80524063</v>
      </c>
      <c r="T184">
        <v>23.061098099999999</v>
      </c>
      <c r="U184">
        <v>400.11431879999998</v>
      </c>
      <c r="V184">
        <v>368.12301639999998</v>
      </c>
      <c r="W184">
        <v>18.57724953</v>
      </c>
      <c r="X184">
        <v>20.892105099999998</v>
      </c>
      <c r="Y184">
        <v>66.628158569999997</v>
      </c>
      <c r="Z184">
        <v>74.930496219999995</v>
      </c>
      <c r="AA184">
        <v>600.46032709999997</v>
      </c>
      <c r="AB184">
        <v>1498.8084719999999</v>
      </c>
      <c r="AC184">
        <v>0.15459105400000001</v>
      </c>
      <c r="AD184">
        <v>102.4010849</v>
      </c>
      <c r="AE184">
        <v>-0.37753361499999999</v>
      </c>
      <c r="AF184">
        <v>8.7133706000000005E-2</v>
      </c>
      <c r="AG184">
        <v>3.6672402E-2</v>
      </c>
      <c r="AH184">
        <v>2.9045690000000001E-3</v>
      </c>
      <c r="AI184">
        <v>2.2909537000000001E-2</v>
      </c>
      <c r="AJ184">
        <v>3.3926730000000001E-3</v>
      </c>
      <c r="AK184">
        <v>1</v>
      </c>
      <c r="AL184">
        <v>-0.21956524299999999</v>
      </c>
      <c r="AM184">
        <v>2.7373914720000001</v>
      </c>
      <c r="AN184">
        <v>1</v>
      </c>
      <c r="AO184">
        <v>0</v>
      </c>
      <c r="AP184">
        <v>0.15999999600000001</v>
      </c>
      <c r="AQ184">
        <v>111115</v>
      </c>
      <c r="AR184">
        <v>1.000767212</v>
      </c>
      <c r="AS184">
        <v>2.3660640000000002E-3</v>
      </c>
      <c r="AT184">
        <v>297.95524060000002</v>
      </c>
      <c r="AU184">
        <v>296.35642660000002</v>
      </c>
      <c r="AV184">
        <v>239.80935009999999</v>
      </c>
      <c r="AW184">
        <v>1.334657669</v>
      </c>
      <c r="AX184">
        <v>3.1429439349999999</v>
      </c>
      <c r="AY184">
        <v>30.692486679999998</v>
      </c>
      <c r="AZ184">
        <v>9.800381582</v>
      </c>
      <c r="BA184">
        <v>24.005833630000001</v>
      </c>
      <c r="BB184">
        <v>2.9960241559999998</v>
      </c>
      <c r="BC184">
        <v>0.23519873999999999</v>
      </c>
      <c r="BD184">
        <v>2.1393742279999999</v>
      </c>
      <c r="BE184">
        <v>0.85664992799999995</v>
      </c>
      <c r="BF184">
        <v>0.14877030299999999</v>
      </c>
      <c r="BG184">
        <v>15.83301172</v>
      </c>
      <c r="BH184">
        <v>0.420016163</v>
      </c>
      <c r="BI184">
        <v>69.938156930000005</v>
      </c>
      <c r="BJ184">
        <v>353.3182491</v>
      </c>
      <c r="BK184">
        <v>6.1650169999999997E-2</v>
      </c>
    </row>
    <row r="185" spans="1:63" x14ac:dyDescent="0.25">
      <c r="A185" t="s">
        <v>66</v>
      </c>
      <c r="B185" t="s">
        <v>312</v>
      </c>
      <c r="C185">
        <v>150205</v>
      </c>
      <c r="D185" t="s">
        <v>293</v>
      </c>
      <c r="E185" t="s">
        <v>1579</v>
      </c>
      <c r="F185">
        <v>2545.4999990000001</v>
      </c>
      <c r="G185">
        <v>0</v>
      </c>
      <c r="H185">
        <v>33.342211689999999</v>
      </c>
      <c r="I185">
        <v>0.189801893</v>
      </c>
      <c r="J185">
        <v>1437.812596</v>
      </c>
      <c r="K185">
        <v>1.943594488</v>
      </c>
      <c r="L185">
        <v>1.089284033</v>
      </c>
      <c r="M185">
        <v>25.266506199999998</v>
      </c>
      <c r="N185">
        <v>6</v>
      </c>
      <c r="O185">
        <v>1.420000017</v>
      </c>
      <c r="P185">
        <v>1</v>
      </c>
      <c r="Q185">
        <v>2.8400000329999999</v>
      </c>
      <c r="R185">
        <v>23.160705570000001</v>
      </c>
      <c r="S185">
        <v>25.266506199999998</v>
      </c>
      <c r="T185">
        <v>22.29921341</v>
      </c>
      <c r="U185">
        <v>1799.4176030000001</v>
      </c>
      <c r="V185">
        <v>1762.6854249999999</v>
      </c>
      <c r="W185">
        <v>19.010492320000001</v>
      </c>
      <c r="X185">
        <v>20.911581040000002</v>
      </c>
      <c r="Y185">
        <v>68.367446900000004</v>
      </c>
      <c r="Z185">
        <v>75.204330440000007</v>
      </c>
      <c r="AA185">
        <v>600.58770749999996</v>
      </c>
      <c r="AB185">
        <v>1499.8238530000001</v>
      </c>
      <c r="AC185">
        <v>0.22068104099999999</v>
      </c>
      <c r="AD185">
        <v>102.3962326</v>
      </c>
      <c r="AE185">
        <v>-5.853235722</v>
      </c>
      <c r="AF185">
        <v>0.111501515</v>
      </c>
      <c r="AG185">
        <v>9.6874230000000006E-2</v>
      </c>
      <c r="AH185">
        <v>1.53941E-3</v>
      </c>
      <c r="AI185">
        <v>7.1310282000000003E-2</v>
      </c>
      <c r="AJ185">
        <v>1.062438E-3</v>
      </c>
      <c r="AK185">
        <v>0.333333343</v>
      </c>
      <c r="AL185">
        <v>-0.21956524299999999</v>
      </c>
      <c r="AM185">
        <v>2.7373914720000001</v>
      </c>
      <c r="AN185">
        <v>1</v>
      </c>
      <c r="AO185">
        <v>0</v>
      </c>
      <c r="AP185">
        <v>0.15999999600000001</v>
      </c>
      <c r="AQ185">
        <v>111115</v>
      </c>
      <c r="AR185">
        <v>1.0009795130000001</v>
      </c>
      <c r="AS185">
        <v>1.9435940000000001E-3</v>
      </c>
      <c r="AT185">
        <v>298.41650620000001</v>
      </c>
      <c r="AU185">
        <v>296.31070560000001</v>
      </c>
      <c r="AV185">
        <v>239.971811</v>
      </c>
      <c r="AW185">
        <v>1.4816910750000001</v>
      </c>
      <c r="AX185">
        <v>3.2305511490000001</v>
      </c>
      <c r="AY185">
        <v>31.549511800000001</v>
      </c>
      <c r="AZ185">
        <v>10.63793076</v>
      </c>
      <c r="BA185">
        <v>24.213605879999999</v>
      </c>
      <c r="BB185">
        <v>3.0336201300000001</v>
      </c>
      <c r="BC185">
        <v>0.177911756</v>
      </c>
      <c r="BD185">
        <v>2.1412671159999999</v>
      </c>
      <c r="BE185">
        <v>0.892353014</v>
      </c>
      <c r="BF185">
        <v>0.11220528</v>
      </c>
      <c r="BG185">
        <v>147.22659300000001</v>
      </c>
      <c r="BH185">
        <v>0.81569438100000002</v>
      </c>
      <c r="BI185">
        <v>67.542693479999997</v>
      </c>
      <c r="BJ185">
        <v>1746.8361339999999</v>
      </c>
      <c r="BK185">
        <v>1.2892008999999999E-2</v>
      </c>
    </row>
    <row r="186" spans="1:63" x14ac:dyDescent="0.25">
      <c r="A186" t="s">
        <v>66</v>
      </c>
      <c r="B186" t="s">
        <v>312</v>
      </c>
      <c r="C186">
        <v>150205</v>
      </c>
      <c r="D186" t="s">
        <v>313</v>
      </c>
      <c r="E186" t="s">
        <v>1579</v>
      </c>
      <c r="F186">
        <v>6889.9999989999997</v>
      </c>
      <c r="G186">
        <v>0</v>
      </c>
      <c r="H186">
        <v>29.050806179999999</v>
      </c>
      <c r="I186">
        <v>0.88385063100000005</v>
      </c>
      <c r="J186">
        <v>301.22066810000001</v>
      </c>
      <c r="K186">
        <v>6.5179578989999998</v>
      </c>
      <c r="L186">
        <v>0.96414129999999998</v>
      </c>
      <c r="M186">
        <v>24.67042923</v>
      </c>
      <c r="N186">
        <v>6</v>
      </c>
      <c r="O186">
        <v>1.420000017</v>
      </c>
      <c r="P186">
        <v>1</v>
      </c>
      <c r="Q186">
        <v>2.8400000329999999</v>
      </c>
      <c r="R186">
        <v>23.818218229999999</v>
      </c>
      <c r="S186">
        <v>24.67042923</v>
      </c>
      <c r="T186">
        <v>23.005231859999999</v>
      </c>
      <c r="U186">
        <v>399.87359620000001</v>
      </c>
      <c r="V186">
        <v>372.8606873</v>
      </c>
      <c r="W186">
        <v>15.56740952</v>
      </c>
      <c r="X186">
        <v>21.04257011</v>
      </c>
      <c r="Y186">
        <v>53.781604770000001</v>
      </c>
      <c r="Z186">
        <v>72.696952820000007</v>
      </c>
      <c r="AA186">
        <v>699.24560550000001</v>
      </c>
      <c r="AB186">
        <v>1499.1657709999999</v>
      </c>
      <c r="AC186">
        <v>0.20052191599999999</v>
      </c>
      <c r="AD186">
        <v>102.3446045</v>
      </c>
      <c r="AE186">
        <v>-0.912621617</v>
      </c>
      <c r="AF186">
        <v>5.1553451E-2</v>
      </c>
      <c r="AG186">
        <v>4.7156610000000002E-2</v>
      </c>
      <c r="AH186">
        <v>7.9534440000000005E-3</v>
      </c>
      <c r="AI186">
        <v>2.0509731E-2</v>
      </c>
      <c r="AJ186">
        <v>1.834097E-3</v>
      </c>
      <c r="AK186">
        <v>0.66666668699999998</v>
      </c>
      <c r="AL186">
        <v>-0.21956524299999999</v>
      </c>
      <c r="AM186">
        <v>2.7373914720000001</v>
      </c>
      <c r="AN186">
        <v>1</v>
      </c>
      <c r="AO186">
        <v>0</v>
      </c>
      <c r="AP186">
        <v>0.15999999600000001</v>
      </c>
      <c r="AQ186">
        <v>111115</v>
      </c>
      <c r="AR186">
        <v>1.165409342</v>
      </c>
      <c r="AS186">
        <v>6.5179579999999999E-3</v>
      </c>
      <c r="AT186">
        <v>297.82042919999998</v>
      </c>
      <c r="AU186">
        <v>296.96821820000002</v>
      </c>
      <c r="AV186">
        <v>239.86651810000001</v>
      </c>
      <c r="AW186">
        <v>-0.65085145799999999</v>
      </c>
      <c r="AX186">
        <v>3.117734816</v>
      </c>
      <c r="AY186">
        <v>30.463108739999999</v>
      </c>
      <c r="AZ186">
        <v>9.4205386299999994</v>
      </c>
      <c r="BA186">
        <v>24.244323730000001</v>
      </c>
      <c r="BB186">
        <v>3.0392133139999999</v>
      </c>
      <c r="BC186">
        <v>0.674069947</v>
      </c>
      <c r="BD186">
        <v>2.1535935159999999</v>
      </c>
      <c r="BE186">
        <v>0.88561979800000001</v>
      </c>
      <c r="BF186">
        <v>0.43617552700000001</v>
      </c>
      <c r="BG186">
        <v>30.828310139999999</v>
      </c>
      <c r="BH186">
        <v>0.807863844</v>
      </c>
      <c r="BI186">
        <v>75.792025449999997</v>
      </c>
      <c r="BJ186">
        <v>359.05132529999997</v>
      </c>
      <c r="BK186">
        <v>6.1323251000000002E-2</v>
      </c>
    </row>
    <row r="187" spans="1:63" x14ac:dyDescent="0.25">
      <c r="A187" t="s">
        <v>66</v>
      </c>
      <c r="B187" t="s">
        <v>312</v>
      </c>
      <c r="C187">
        <v>150205</v>
      </c>
      <c r="D187" t="s">
        <v>313</v>
      </c>
      <c r="E187" t="s">
        <v>1579</v>
      </c>
      <c r="F187">
        <v>7176.9999980000002</v>
      </c>
      <c r="G187">
        <v>0</v>
      </c>
      <c r="H187">
        <v>37.19740255</v>
      </c>
      <c r="I187">
        <v>0.75737701999999996</v>
      </c>
      <c r="J187">
        <v>1634.494639</v>
      </c>
      <c r="K187">
        <v>6.3175981180000003</v>
      </c>
      <c r="L187">
        <v>1.0531047140000001</v>
      </c>
      <c r="M187">
        <v>25.14993286</v>
      </c>
      <c r="N187">
        <v>6</v>
      </c>
      <c r="O187">
        <v>1.420000017</v>
      </c>
      <c r="P187">
        <v>1</v>
      </c>
      <c r="Q187">
        <v>2.8400000329999999</v>
      </c>
      <c r="R187">
        <v>24.509504320000001</v>
      </c>
      <c r="S187">
        <v>25.14993286</v>
      </c>
      <c r="T187">
        <v>23.831857679999999</v>
      </c>
      <c r="U187">
        <v>1800.283447</v>
      </c>
      <c r="V187">
        <v>1758.8348390000001</v>
      </c>
      <c r="W187">
        <v>15.74962521</v>
      </c>
      <c r="X187">
        <v>21.055923459999999</v>
      </c>
      <c r="Y187">
        <v>52.204162599999997</v>
      </c>
      <c r="Z187">
        <v>69.792572019999994</v>
      </c>
      <c r="AA187">
        <v>699.30957030000002</v>
      </c>
      <c r="AB187">
        <v>1499.1092530000001</v>
      </c>
      <c r="AC187">
        <v>0.211723402</v>
      </c>
      <c r="AD187">
        <v>102.3515701</v>
      </c>
      <c r="AE187">
        <v>-4.3753414150000003</v>
      </c>
      <c r="AF187">
        <v>0.12331973</v>
      </c>
      <c r="AG187">
        <v>0.15425750599999999</v>
      </c>
      <c r="AH187">
        <v>3.5074910000000002E-3</v>
      </c>
      <c r="AI187">
        <v>0.17954894900000001</v>
      </c>
      <c r="AJ187">
        <v>2.2620549999999998E-3</v>
      </c>
      <c r="AK187">
        <v>0.66666668699999998</v>
      </c>
      <c r="AL187">
        <v>-0.21956524299999999</v>
      </c>
      <c r="AM187">
        <v>2.7373914720000001</v>
      </c>
      <c r="AN187">
        <v>1</v>
      </c>
      <c r="AO187">
        <v>0</v>
      </c>
      <c r="AP187">
        <v>0.15999999600000001</v>
      </c>
      <c r="AQ187">
        <v>111115</v>
      </c>
      <c r="AR187">
        <v>1.1655159509999999</v>
      </c>
      <c r="AS187">
        <v>6.3175979999999998E-3</v>
      </c>
      <c r="AT187">
        <v>298.29993289999999</v>
      </c>
      <c r="AU187">
        <v>297.65950429999998</v>
      </c>
      <c r="AV187">
        <v>239.85747509999999</v>
      </c>
      <c r="AW187">
        <v>-0.52334008499999995</v>
      </c>
      <c r="AX187">
        <v>3.2082115409999998</v>
      </c>
      <c r="AY187">
        <v>31.34501539</v>
      </c>
      <c r="AZ187">
        <v>10.28909193</v>
      </c>
      <c r="BA187">
        <v>24.829718589999999</v>
      </c>
      <c r="BB187">
        <v>3.1475402610000001</v>
      </c>
      <c r="BC187">
        <v>0.597921967</v>
      </c>
      <c r="BD187">
        <v>2.155106827</v>
      </c>
      <c r="BE187">
        <v>0.99243343399999995</v>
      </c>
      <c r="BF187">
        <v>0.38536409500000002</v>
      </c>
      <c r="BG187">
        <v>167.29309269999999</v>
      </c>
      <c r="BH187">
        <v>0.92930535800000003</v>
      </c>
      <c r="BI187">
        <v>73.38837565</v>
      </c>
      <c r="BJ187">
        <v>1741.152975</v>
      </c>
      <c r="BK187">
        <v>1.5678444E-2</v>
      </c>
    </row>
    <row r="188" spans="1:63" x14ac:dyDescent="0.25">
      <c r="A188" t="s">
        <v>66</v>
      </c>
      <c r="B188" t="s">
        <v>312</v>
      </c>
      <c r="C188">
        <v>150205</v>
      </c>
      <c r="D188" t="s">
        <v>314</v>
      </c>
      <c r="E188" t="s">
        <v>1579</v>
      </c>
      <c r="F188">
        <v>7493</v>
      </c>
      <c r="G188">
        <v>0</v>
      </c>
      <c r="H188">
        <v>27.293856080000001</v>
      </c>
      <c r="I188">
        <v>0.64953301600000002</v>
      </c>
      <c r="J188">
        <v>288.24264879999998</v>
      </c>
      <c r="K188">
        <v>5.7807956169999999</v>
      </c>
      <c r="L188">
        <v>1.089986235</v>
      </c>
      <c r="M188">
        <v>25.21346664</v>
      </c>
      <c r="N188">
        <v>6</v>
      </c>
      <c r="O188">
        <v>1.420000017</v>
      </c>
      <c r="P188">
        <v>1</v>
      </c>
      <c r="Q188">
        <v>2.8400000329999999</v>
      </c>
      <c r="R188">
        <v>22.730093</v>
      </c>
      <c r="S188">
        <v>25.21346664</v>
      </c>
      <c r="T188">
        <v>20.939731600000002</v>
      </c>
      <c r="U188">
        <v>399.56253049999998</v>
      </c>
      <c r="V188">
        <v>374.28314210000002</v>
      </c>
      <c r="W188">
        <v>15.95702934</v>
      </c>
      <c r="X188">
        <v>20.81464386</v>
      </c>
      <c r="Y188">
        <v>58.875782010000002</v>
      </c>
      <c r="Z188">
        <v>76.798660280000007</v>
      </c>
      <c r="AA188">
        <v>699.16668700000002</v>
      </c>
      <c r="AB188">
        <v>1499.860962</v>
      </c>
      <c r="AC188">
        <v>0.15795083300000001</v>
      </c>
      <c r="AD188">
        <v>102.3502426</v>
      </c>
      <c r="AE188">
        <v>0.50027811499999997</v>
      </c>
      <c r="AF188">
        <v>0.101203643</v>
      </c>
      <c r="AG188">
        <v>2.0501716E-2</v>
      </c>
      <c r="AH188">
        <v>9.7399359999999994E-3</v>
      </c>
      <c r="AI188">
        <v>1.9477464E-2</v>
      </c>
      <c r="AJ188">
        <v>2.8028010000000002E-3</v>
      </c>
      <c r="AK188">
        <v>0.66666668699999998</v>
      </c>
      <c r="AL188">
        <v>-0.21956524299999999</v>
      </c>
      <c r="AM188">
        <v>2.7373914720000001</v>
      </c>
      <c r="AN188">
        <v>1</v>
      </c>
      <c r="AO188">
        <v>0</v>
      </c>
      <c r="AP188">
        <v>0.15999999600000001</v>
      </c>
      <c r="AQ188">
        <v>111115</v>
      </c>
      <c r="AR188">
        <v>1.165277812</v>
      </c>
      <c r="AS188">
        <v>5.7807960000000004E-3</v>
      </c>
      <c r="AT188">
        <v>298.36346659999998</v>
      </c>
      <c r="AU188">
        <v>295.88009299999999</v>
      </c>
      <c r="AV188">
        <v>239.97774849999999</v>
      </c>
      <c r="AW188">
        <v>-0.48892686699999999</v>
      </c>
      <c r="AX188">
        <v>3.2203700839999998</v>
      </c>
      <c r="AY188">
        <v>31.46421544</v>
      </c>
      <c r="AZ188">
        <v>10.64957158</v>
      </c>
      <c r="BA188">
        <v>23.971779819999998</v>
      </c>
      <c r="BB188">
        <v>2.9899012059999999</v>
      </c>
      <c r="BC188">
        <v>0.52863055299999995</v>
      </c>
      <c r="BD188">
        <v>2.1303838490000002</v>
      </c>
      <c r="BE188">
        <v>0.85951735699999998</v>
      </c>
      <c r="BF188">
        <v>0.33947758900000002</v>
      </c>
      <c r="BG188">
        <v>29.501705040000001</v>
      </c>
      <c r="BH188">
        <v>0.77011923999999998</v>
      </c>
      <c r="BI188">
        <v>71.714134189999996</v>
      </c>
      <c r="BJ188">
        <v>361.3089501</v>
      </c>
      <c r="BK188">
        <v>5.4174003999999998E-2</v>
      </c>
    </row>
    <row r="189" spans="1:63" x14ac:dyDescent="0.25">
      <c r="A189" t="s">
        <v>66</v>
      </c>
      <c r="B189" t="s">
        <v>312</v>
      </c>
      <c r="C189">
        <v>150205</v>
      </c>
      <c r="D189" t="s">
        <v>314</v>
      </c>
      <c r="E189" t="s">
        <v>1579</v>
      </c>
      <c r="F189">
        <v>7772.9999989999997</v>
      </c>
      <c r="G189">
        <v>0</v>
      </c>
      <c r="H189">
        <v>34.747985389999997</v>
      </c>
      <c r="I189">
        <v>0.56820338500000001</v>
      </c>
      <c r="J189">
        <v>1619.0509030000001</v>
      </c>
      <c r="K189">
        <v>5.1420138099999999</v>
      </c>
      <c r="L189">
        <v>1.0830134039999999</v>
      </c>
      <c r="M189">
        <v>24.89483452</v>
      </c>
      <c r="N189">
        <v>6</v>
      </c>
      <c r="O189">
        <v>1.420000017</v>
      </c>
      <c r="P189">
        <v>1</v>
      </c>
      <c r="Q189">
        <v>2.8400000329999999</v>
      </c>
      <c r="R189">
        <v>21.917181020000001</v>
      </c>
      <c r="S189">
        <v>24.89483452</v>
      </c>
      <c r="T189">
        <v>20.079828259999999</v>
      </c>
      <c r="U189">
        <v>1799.9257809999999</v>
      </c>
      <c r="V189">
        <v>1762.3336179999999</v>
      </c>
      <c r="W189">
        <v>15.969934459999999</v>
      </c>
      <c r="X189">
        <v>20.292627329999998</v>
      </c>
      <c r="Y189">
        <v>61.905601500000003</v>
      </c>
      <c r="Z189">
        <v>78.662010190000004</v>
      </c>
      <c r="AA189">
        <v>699.2403564</v>
      </c>
      <c r="AB189">
        <v>1499.6649170000001</v>
      </c>
      <c r="AC189">
        <v>3.3606780000000002E-3</v>
      </c>
      <c r="AD189">
        <v>102.34172820000001</v>
      </c>
      <c r="AE189">
        <v>-4.4600858690000003</v>
      </c>
      <c r="AF189">
        <v>0.15320673600000001</v>
      </c>
      <c r="AG189">
        <v>0.448890597</v>
      </c>
      <c r="AH189">
        <v>7.4423420000000002E-3</v>
      </c>
      <c r="AI189">
        <v>0.49852478500000003</v>
      </c>
      <c r="AJ189">
        <v>2.1520060000000001E-3</v>
      </c>
      <c r="AK189">
        <v>0.66666668699999998</v>
      </c>
      <c r="AL189">
        <v>-0.21956524299999999</v>
      </c>
      <c r="AM189">
        <v>2.7373914720000001</v>
      </c>
      <c r="AN189">
        <v>1</v>
      </c>
      <c r="AO189">
        <v>0</v>
      </c>
      <c r="AP189">
        <v>0.15999999600000001</v>
      </c>
      <c r="AQ189">
        <v>111115</v>
      </c>
      <c r="AR189">
        <v>1.1654005940000001</v>
      </c>
      <c r="AS189">
        <v>5.1420140000000003E-3</v>
      </c>
      <c r="AT189">
        <v>298.04483449999998</v>
      </c>
      <c r="AU189">
        <v>295.06718100000001</v>
      </c>
      <c r="AV189">
        <v>239.94638140000001</v>
      </c>
      <c r="AW189">
        <v>-0.23057513600000001</v>
      </c>
      <c r="AX189">
        <v>3.1597959549999999</v>
      </c>
      <c r="AY189">
        <v>30.874952090000001</v>
      </c>
      <c r="AZ189">
        <v>10.58232475</v>
      </c>
      <c r="BA189">
        <v>23.406007769999999</v>
      </c>
      <c r="BB189">
        <v>2.8897629130000002</v>
      </c>
      <c r="BC189">
        <v>0.47347456500000001</v>
      </c>
      <c r="BD189">
        <v>2.076782551</v>
      </c>
      <c r="BE189">
        <v>0.81298036200000001</v>
      </c>
      <c r="BF189">
        <v>0.30318764100000001</v>
      </c>
      <c r="BG189">
        <v>165.69646750000001</v>
      </c>
      <c r="BH189">
        <v>0.91869716800000001</v>
      </c>
      <c r="BI189">
        <v>70.689506539999996</v>
      </c>
      <c r="BJ189">
        <v>1745.81609</v>
      </c>
      <c r="BK189">
        <v>1.4069741E-2</v>
      </c>
    </row>
    <row r="190" spans="1:63" x14ac:dyDescent="0.25">
      <c r="A190" t="s">
        <v>66</v>
      </c>
      <c r="B190" t="s">
        <v>312</v>
      </c>
      <c r="C190">
        <v>150205</v>
      </c>
      <c r="D190" t="s">
        <v>308</v>
      </c>
      <c r="E190" t="s">
        <v>1579</v>
      </c>
      <c r="F190">
        <v>3611.9999990000001</v>
      </c>
      <c r="G190">
        <v>0</v>
      </c>
      <c r="H190">
        <v>8.3811084650000005</v>
      </c>
      <c r="I190">
        <v>9.3460916000000005E-2</v>
      </c>
      <c r="J190">
        <v>234.93559980000001</v>
      </c>
      <c r="K190">
        <v>0.83879177000000005</v>
      </c>
      <c r="L190">
        <v>0.92392342599999999</v>
      </c>
      <c r="M190">
        <v>24.8652935</v>
      </c>
      <c r="N190">
        <v>6</v>
      </c>
      <c r="O190">
        <v>1.420000017</v>
      </c>
      <c r="P190">
        <v>1</v>
      </c>
      <c r="Q190">
        <v>2.8400000329999999</v>
      </c>
      <c r="R190">
        <v>21.924339289999999</v>
      </c>
      <c r="S190">
        <v>24.8652935</v>
      </c>
      <c r="T190">
        <v>20.460388179999999</v>
      </c>
      <c r="U190">
        <v>400.11660769999997</v>
      </c>
      <c r="V190">
        <v>387.05020139999999</v>
      </c>
      <c r="W190">
        <v>20.557580949999998</v>
      </c>
      <c r="X190">
        <v>21.78908539</v>
      </c>
      <c r="Y190">
        <v>79.667663570000002</v>
      </c>
      <c r="Z190">
        <v>84.440162659999999</v>
      </c>
      <c r="AA190">
        <v>399.7623901</v>
      </c>
      <c r="AB190">
        <v>1498.962769</v>
      </c>
      <c r="AC190">
        <v>0.36854374400000001</v>
      </c>
      <c r="AD190">
        <v>102.35892490000001</v>
      </c>
      <c r="AE190">
        <v>-0.94251954599999999</v>
      </c>
      <c r="AF190">
        <v>4.4366848E-2</v>
      </c>
      <c r="AG190">
        <v>2.5864597E-2</v>
      </c>
      <c r="AH190">
        <v>1.4860889999999999E-3</v>
      </c>
      <c r="AI190">
        <v>1.2346572E-2</v>
      </c>
      <c r="AJ190">
        <v>1.7487150000000001E-3</v>
      </c>
      <c r="AK190">
        <v>1</v>
      </c>
      <c r="AL190">
        <v>-0.21956524299999999</v>
      </c>
      <c r="AM190">
        <v>2.7373914720000001</v>
      </c>
      <c r="AN190">
        <v>1</v>
      </c>
      <c r="AO190">
        <v>0</v>
      </c>
      <c r="AP190">
        <v>0.15999999600000001</v>
      </c>
      <c r="AQ190">
        <v>111115</v>
      </c>
      <c r="AR190">
        <v>0.66627064999999996</v>
      </c>
      <c r="AS190">
        <v>8.3879199999999999E-4</v>
      </c>
      <c r="AT190">
        <v>298.01529349999998</v>
      </c>
      <c r="AU190">
        <v>295.07433930000002</v>
      </c>
      <c r="AV190">
        <v>239.83403759999999</v>
      </c>
      <c r="AW190">
        <v>1.9303404829999999</v>
      </c>
      <c r="AX190">
        <v>3.1542307799999998</v>
      </c>
      <c r="AY190">
        <v>30.815395760000001</v>
      </c>
      <c r="AZ190">
        <v>9.0263103759999996</v>
      </c>
      <c r="BA190">
        <v>23.3948164</v>
      </c>
      <c r="BB190">
        <v>2.8878120639999998</v>
      </c>
      <c r="BC190">
        <v>9.0483224000000001E-2</v>
      </c>
      <c r="BD190">
        <v>2.2303073539999998</v>
      </c>
      <c r="BE190">
        <v>0.65750470900000002</v>
      </c>
      <c r="BF190">
        <v>5.6812210000000002E-2</v>
      </c>
      <c r="BG190">
        <v>24.047755410000001</v>
      </c>
      <c r="BH190">
        <v>0.60698999499999995</v>
      </c>
      <c r="BI190">
        <v>70.875640950000005</v>
      </c>
      <c r="BJ190">
        <v>383.06622379999999</v>
      </c>
      <c r="BK190">
        <v>1.5506885999999999E-2</v>
      </c>
    </row>
    <row r="191" spans="1:63" x14ac:dyDescent="0.25">
      <c r="A191" t="s">
        <v>66</v>
      </c>
      <c r="B191" t="s">
        <v>312</v>
      </c>
      <c r="C191">
        <v>150205</v>
      </c>
      <c r="D191" t="s">
        <v>308</v>
      </c>
      <c r="E191" t="s">
        <v>1579</v>
      </c>
      <c r="F191">
        <v>3885.4999979999998</v>
      </c>
      <c r="G191">
        <v>0</v>
      </c>
      <c r="H191">
        <v>18.69881006</v>
      </c>
      <c r="I191">
        <v>0.11554844</v>
      </c>
      <c r="J191">
        <v>1478.4166889999999</v>
      </c>
      <c r="K191">
        <v>0.98011907099999995</v>
      </c>
      <c r="L191">
        <v>0.879648235</v>
      </c>
      <c r="M191">
        <v>24.867383960000002</v>
      </c>
      <c r="N191">
        <v>6</v>
      </c>
      <c r="O191">
        <v>1.420000017</v>
      </c>
      <c r="P191">
        <v>1</v>
      </c>
      <c r="Q191">
        <v>2.8400000329999999</v>
      </c>
      <c r="R191">
        <v>22.342506409999999</v>
      </c>
      <c r="S191">
        <v>24.867383960000002</v>
      </c>
      <c r="T191">
        <v>21.299859999999999</v>
      </c>
      <c r="U191">
        <v>1799.833496</v>
      </c>
      <c r="V191">
        <v>1769.1647949999999</v>
      </c>
      <c r="W191">
        <v>20.785921099999999</v>
      </c>
      <c r="X191">
        <v>22.224340439999999</v>
      </c>
      <c r="Y191">
        <v>78.530265810000003</v>
      </c>
      <c r="Z191">
        <v>83.964683530000002</v>
      </c>
      <c r="AA191">
        <v>399.74569700000001</v>
      </c>
      <c r="AB191">
        <v>1500.0482179999999</v>
      </c>
      <c r="AC191">
        <v>0.15234962099999999</v>
      </c>
      <c r="AD191">
        <v>102.36416629999999</v>
      </c>
      <c r="AE191">
        <v>-5.968764782</v>
      </c>
      <c r="AF191">
        <v>0.114813052</v>
      </c>
      <c r="AG191">
        <v>0.17896919</v>
      </c>
      <c r="AH191">
        <v>1.655253E-3</v>
      </c>
      <c r="AI191">
        <v>0.16025795000000001</v>
      </c>
      <c r="AJ191">
        <v>1.4353751E-2</v>
      </c>
      <c r="AK191">
        <v>0.66666668699999998</v>
      </c>
      <c r="AL191">
        <v>-0.21956524299999999</v>
      </c>
      <c r="AM191">
        <v>2.7373914720000001</v>
      </c>
      <c r="AN191">
        <v>1</v>
      </c>
      <c r="AO191">
        <v>0</v>
      </c>
      <c r="AP191">
        <v>0.15999999600000001</v>
      </c>
      <c r="AQ191">
        <v>111115</v>
      </c>
      <c r="AR191">
        <v>0.66624282800000001</v>
      </c>
      <c r="AS191">
        <v>9.80119E-4</v>
      </c>
      <c r="AT191">
        <v>298.01738399999999</v>
      </c>
      <c r="AU191">
        <v>295.49250640000002</v>
      </c>
      <c r="AV191">
        <v>240.0077095</v>
      </c>
      <c r="AW191">
        <v>1.9139269590000001</v>
      </c>
      <c r="AX191">
        <v>3.154624315</v>
      </c>
      <c r="AY191">
        <v>30.817662370000001</v>
      </c>
      <c r="AZ191">
        <v>8.5933219310000002</v>
      </c>
      <c r="BA191">
        <v>23.604945180000001</v>
      </c>
      <c r="BB191">
        <v>2.9246340289999999</v>
      </c>
      <c r="BC191">
        <v>0.11103102400000001</v>
      </c>
      <c r="BD191">
        <v>2.2749760800000001</v>
      </c>
      <c r="BE191">
        <v>0.64965794899999996</v>
      </c>
      <c r="BF191">
        <v>6.9786587999999997E-2</v>
      </c>
      <c r="BG191">
        <v>151.33689179999999</v>
      </c>
      <c r="BH191">
        <v>0.83565798599999996</v>
      </c>
      <c r="BI191">
        <v>72.47577742</v>
      </c>
      <c r="BJ191">
        <v>1760.2762760000001</v>
      </c>
      <c r="BK191">
        <v>7.6988530000000003E-3</v>
      </c>
    </row>
    <row r="192" spans="1:63" x14ac:dyDescent="0.25">
      <c r="A192" t="s">
        <v>66</v>
      </c>
      <c r="B192" t="s">
        <v>312</v>
      </c>
      <c r="C192">
        <v>150205</v>
      </c>
      <c r="D192" t="s">
        <v>309</v>
      </c>
      <c r="E192" t="s">
        <v>1579</v>
      </c>
      <c r="F192">
        <v>4264.9999969999999</v>
      </c>
      <c r="G192">
        <v>0</v>
      </c>
      <c r="H192">
        <v>10.448179400000001</v>
      </c>
      <c r="I192">
        <v>0.13514320399999999</v>
      </c>
      <c r="J192">
        <v>250.55526230000001</v>
      </c>
      <c r="K192">
        <v>1.060975885</v>
      </c>
      <c r="L192">
        <v>0.81929574800000005</v>
      </c>
      <c r="M192">
        <v>24.867036819999999</v>
      </c>
      <c r="N192">
        <v>6</v>
      </c>
      <c r="O192">
        <v>1.420000017</v>
      </c>
      <c r="P192">
        <v>1</v>
      </c>
      <c r="Q192">
        <v>2.8400000329999999</v>
      </c>
      <c r="R192">
        <v>21.77057838</v>
      </c>
      <c r="S192">
        <v>24.867036819999999</v>
      </c>
      <c r="T192">
        <v>20.4335804</v>
      </c>
      <c r="U192">
        <v>399.73098750000003</v>
      </c>
      <c r="V192">
        <v>383.4385681</v>
      </c>
      <c r="W192">
        <v>21.257358549999999</v>
      </c>
      <c r="X192">
        <v>22.813463209999998</v>
      </c>
      <c r="Y192">
        <v>83.160202029999994</v>
      </c>
      <c r="Z192">
        <v>89.24778748</v>
      </c>
      <c r="AA192">
        <v>399.75640870000001</v>
      </c>
      <c r="AB192">
        <v>1500.109741</v>
      </c>
      <c r="AC192">
        <v>0.203880072</v>
      </c>
      <c r="AD192">
        <v>102.3633804</v>
      </c>
      <c r="AE192">
        <v>-0.13877515500000001</v>
      </c>
      <c r="AF192">
        <v>1.1272631999999999E-2</v>
      </c>
      <c r="AG192">
        <v>2.0603522999999999E-2</v>
      </c>
      <c r="AH192">
        <v>1.6988585E-2</v>
      </c>
      <c r="AI192">
        <v>1.4582081E-2</v>
      </c>
      <c r="AJ192">
        <v>1.1012909E-2</v>
      </c>
      <c r="AK192">
        <v>0.66666668699999998</v>
      </c>
      <c r="AL192">
        <v>-0.21956524299999999</v>
      </c>
      <c r="AM192">
        <v>2.7373914720000001</v>
      </c>
      <c r="AN192">
        <v>1</v>
      </c>
      <c r="AO192">
        <v>0</v>
      </c>
      <c r="AP192">
        <v>0.15999999600000001</v>
      </c>
      <c r="AQ192">
        <v>111115</v>
      </c>
      <c r="AR192">
        <v>0.66626068100000002</v>
      </c>
      <c r="AS192">
        <v>1.0609759999999999E-3</v>
      </c>
      <c r="AT192">
        <v>298.01703680000003</v>
      </c>
      <c r="AU192">
        <v>294.92057840000001</v>
      </c>
      <c r="AV192">
        <v>240.01755320000001</v>
      </c>
      <c r="AW192">
        <v>1.801464196</v>
      </c>
      <c r="AX192">
        <v>3.1545589619999999</v>
      </c>
      <c r="AY192">
        <v>30.817260510000001</v>
      </c>
      <c r="AZ192">
        <v>8.0037973020000006</v>
      </c>
      <c r="BA192">
        <v>23.3188076</v>
      </c>
      <c r="BB192">
        <v>2.874592866</v>
      </c>
      <c r="BC192">
        <v>0.129004445</v>
      </c>
      <c r="BD192">
        <v>2.3352632139999998</v>
      </c>
      <c r="BE192">
        <v>0.53932965200000005</v>
      </c>
      <c r="BF192">
        <v>8.1157715000000005E-2</v>
      </c>
      <c r="BG192">
        <v>25.64768364</v>
      </c>
      <c r="BH192">
        <v>0.65344303699999995</v>
      </c>
      <c r="BI192">
        <v>74.524819339999993</v>
      </c>
      <c r="BJ192">
        <v>378.47200400000003</v>
      </c>
      <c r="BK192">
        <v>2.0573482000000001E-2</v>
      </c>
    </row>
    <row r="193" spans="1:63" x14ac:dyDescent="0.25">
      <c r="A193" t="s">
        <v>66</v>
      </c>
      <c r="B193" t="s">
        <v>312</v>
      </c>
      <c r="C193">
        <v>150205</v>
      </c>
      <c r="D193" t="s">
        <v>309</v>
      </c>
      <c r="E193" t="s">
        <v>1579</v>
      </c>
      <c r="F193">
        <v>4522.4999989999997</v>
      </c>
      <c r="G193">
        <v>0</v>
      </c>
      <c r="H193">
        <v>19.241850490000001</v>
      </c>
      <c r="I193">
        <v>0.23889347899999999</v>
      </c>
      <c r="J193">
        <v>1592.686393</v>
      </c>
      <c r="K193">
        <v>2.7186795560000001</v>
      </c>
      <c r="L193">
        <v>1.230991443</v>
      </c>
      <c r="M193">
        <v>25.112716670000001</v>
      </c>
      <c r="N193">
        <v>6</v>
      </c>
      <c r="O193">
        <v>1.420000017</v>
      </c>
      <c r="P193">
        <v>1</v>
      </c>
      <c r="Q193">
        <v>2.8400000329999999</v>
      </c>
      <c r="R193">
        <v>22.68653488</v>
      </c>
      <c r="S193">
        <v>25.112716670000001</v>
      </c>
      <c r="T193">
        <v>21.563135150000001</v>
      </c>
      <c r="U193">
        <v>1799.6782229999999</v>
      </c>
      <c r="V193">
        <v>1763.598999</v>
      </c>
      <c r="W193">
        <v>15.24443913</v>
      </c>
      <c r="X193">
        <v>19.24668312</v>
      </c>
      <c r="Y193">
        <v>56.401519780000001</v>
      </c>
      <c r="Z193">
        <v>71.20906067</v>
      </c>
      <c r="AA193">
        <v>399.72885129999997</v>
      </c>
      <c r="AB193">
        <v>1498.881836</v>
      </c>
      <c r="AC193">
        <v>0.213964865</v>
      </c>
      <c r="AD193">
        <v>102.3613586</v>
      </c>
      <c r="AE193">
        <v>-5.254919052</v>
      </c>
      <c r="AF193">
        <v>0.15958243599999999</v>
      </c>
      <c r="AG193">
        <v>7.1235612000000004E-2</v>
      </c>
      <c r="AH193">
        <v>1.215442E-3</v>
      </c>
      <c r="AI193">
        <v>3.7567317000000003E-2</v>
      </c>
      <c r="AJ193">
        <v>4.7924040000000001E-3</v>
      </c>
      <c r="AK193">
        <v>1</v>
      </c>
      <c r="AL193">
        <v>-0.21956524299999999</v>
      </c>
      <c r="AM193">
        <v>2.7373914720000001</v>
      </c>
      <c r="AN193">
        <v>1</v>
      </c>
      <c r="AO193">
        <v>0</v>
      </c>
      <c r="AP193">
        <v>0.15999999600000001</v>
      </c>
      <c r="AQ193">
        <v>111115</v>
      </c>
      <c r="AR193">
        <v>0.66621475200000002</v>
      </c>
      <c r="AS193">
        <v>2.7186799999999998E-3</v>
      </c>
      <c r="AT193">
        <v>298.2627167</v>
      </c>
      <c r="AU193">
        <v>295.8365349</v>
      </c>
      <c r="AV193">
        <v>239.82108840000001</v>
      </c>
      <c r="AW193">
        <v>1.051533555</v>
      </c>
      <c r="AX193">
        <v>3.2011080770000002</v>
      </c>
      <c r="AY193">
        <v>31.272621999999998</v>
      </c>
      <c r="AZ193">
        <v>12.02593888</v>
      </c>
      <c r="BA193">
        <v>23.899625780000001</v>
      </c>
      <c r="BB193">
        <v>2.9769638879999998</v>
      </c>
      <c r="BC193">
        <v>0.220357569</v>
      </c>
      <c r="BD193">
        <v>1.970116634</v>
      </c>
      <c r="BE193">
        <v>1.006847254</v>
      </c>
      <c r="BF193">
        <v>0.13927692799999999</v>
      </c>
      <c r="BG193">
        <v>163.02954310000001</v>
      </c>
      <c r="BH193">
        <v>0.90308873700000003</v>
      </c>
      <c r="BI193">
        <v>63.609382060000002</v>
      </c>
      <c r="BJ193">
        <v>1754.4523449999999</v>
      </c>
      <c r="BK193">
        <v>6.9763209999999997E-3</v>
      </c>
    </row>
    <row r="194" spans="1:63" x14ac:dyDescent="0.25">
      <c r="A194" t="s">
        <v>66</v>
      </c>
      <c r="B194" t="s">
        <v>312</v>
      </c>
      <c r="C194">
        <v>150205</v>
      </c>
      <c r="D194" t="s">
        <v>310</v>
      </c>
      <c r="E194" t="s">
        <v>1579</v>
      </c>
      <c r="F194">
        <v>5161.9999989999997</v>
      </c>
      <c r="G194">
        <v>0</v>
      </c>
      <c r="H194">
        <v>7.0994423050000002</v>
      </c>
      <c r="I194">
        <v>0.14563666</v>
      </c>
      <c r="J194">
        <v>300.56233550000002</v>
      </c>
      <c r="K194">
        <v>1.6471626130000001</v>
      </c>
      <c r="L194">
        <v>1.1873269</v>
      </c>
      <c r="M194">
        <v>24.560705179999999</v>
      </c>
      <c r="N194">
        <v>6</v>
      </c>
      <c r="O194">
        <v>1.420000017</v>
      </c>
      <c r="P194">
        <v>1</v>
      </c>
      <c r="Q194">
        <v>2.8400000329999999</v>
      </c>
      <c r="R194">
        <v>22.810331340000001</v>
      </c>
      <c r="S194">
        <v>24.560705179999999</v>
      </c>
      <c r="T194">
        <v>21.968904500000001</v>
      </c>
      <c r="U194">
        <v>400.10775760000001</v>
      </c>
      <c r="V194">
        <v>388.49163820000001</v>
      </c>
      <c r="W194">
        <v>16.233276369999999</v>
      </c>
      <c r="X194">
        <v>18.659399029999999</v>
      </c>
      <c r="Y194">
        <v>59.611434940000002</v>
      </c>
      <c r="Z194">
        <v>68.520584110000001</v>
      </c>
      <c r="AA194">
        <v>399.7557678</v>
      </c>
      <c r="AB194">
        <v>1500.896606</v>
      </c>
      <c r="AC194">
        <v>0.161316827</v>
      </c>
      <c r="AD194">
        <v>102.3623886</v>
      </c>
      <c r="AE194">
        <v>0.25025063800000003</v>
      </c>
      <c r="AF194">
        <v>0.173749179</v>
      </c>
      <c r="AG194">
        <v>4.1446291000000003E-2</v>
      </c>
      <c r="AH194">
        <v>2.8164000000000002E-3</v>
      </c>
      <c r="AI194">
        <v>3.5253304999999999E-2</v>
      </c>
      <c r="AJ194">
        <v>3.7673469999999999E-3</v>
      </c>
      <c r="AK194">
        <v>1</v>
      </c>
      <c r="AL194">
        <v>-0.21956524299999999</v>
      </c>
      <c r="AM194">
        <v>2.7373914720000001</v>
      </c>
      <c r="AN194">
        <v>1</v>
      </c>
      <c r="AO194">
        <v>0</v>
      </c>
      <c r="AP194">
        <v>0.15999999600000001</v>
      </c>
      <c r="AQ194">
        <v>111115</v>
      </c>
      <c r="AR194">
        <v>0.66625961300000003</v>
      </c>
      <c r="AS194">
        <v>1.6471630000000001E-3</v>
      </c>
      <c r="AT194">
        <v>297.71070520000001</v>
      </c>
      <c r="AU194">
        <v>295.96033130000001</v>
      </c>
      <c r="AV194">
        <v>240.14345170000001</v>
      </c>
      <c r="AW194">
        <v>1.680691994</v>
      </c>
      <c r="AX194">
        <v>3.0973475549999998</v>
      </c>
      <c r="AY194">
        <v>30.25864868</v>
      </c>
      <c r="AZ194">
        <v>11.599249650000001</v>
      </c>
      <c r="BA194">
        <v>23.685518259999998</v>
      </c>
      <c r="BB194">
        <v>2.9388617959999999</v>
      </c>
      <c r="BC194">
        <v>0.13853263499999999</v>
      </c>
      <c r="BD194">
        <v>1.9100206550000001</v>
      </c>
      <c r="BE194">
        <v>1.028841141</v>
      </c>
      <c r="BF194">
        <v>8.7194303000000001E-2</v>
      </c>
      <c r="BG194">
        <v>30.766278589999999</v>
      </c>
      <c r="BH194">
        <v>0.77366487699999997</v>
      </c>
      <c r="BI194">
        <v>62.6219848</v>
      </c>
      <c r="BJ194">
        <v>385.11690329999999</v>
      </c>
      <c r="BK194">
        <v>1.1544057999999999E-2</v>
      </c>
    </row>
    <row r="195" spans="1:63" x14ac:dyDescent="0.25">
      <c r="A195" t="s">
        <v>66</v>
      </c>
      <c r="B195" t="s">
        <v>312</v>
      </c>
      <c r="C195">
        <v>150205</v>
      </c>
      <c r="D195" t="s">
        <v>310</v>
      </c>
      <c r="E195" t="s">
        <v>1579</v>
      </c>
      <c r="F195">
        <v>5465.9999980000002</v>
      </c>
      <c r="G195">
        <v>0</v>
      </c>
      <c r="H195">
        <v>17.199700719999999</v>
      </c>
      <c r="I195">
        <v>0.140678842</v>
      </c>
      <c r="J195">
        <v>1532.7543270000001</v>
      </c>
      <c r="K195">
        <v>1.6861256060000001</v>
      </c>
      <c r="L195">
        <v>1.255277446</v>
      </c>
      <c r="M195">
        <v>25.13232803</v>
      </c>
      <c r="N195">
        <v>6</v>
      </c>
      <c r="O195">
        <v>1.420000017</v>
      </c>
      <c r="P195">
        <v>1</v>
      </c>
      <c r="Q195">
        <v>2.8400000329999999</v>
      </c>
      <c r="R195">
        <v>23.59516335</v>
      </c>
      <c r="S195">
        <v>25.13232803</v>
      </c>
      <c r="T195">
        <v>22.667182919999998</v>
      </c>
      <c r="U195">
        <v>1799.9735109999999</v>
      </c>
      <c r="V195">
        <v>1769.6793210000001</v>
      </c>
      <c r="W195">
        <v>16.56255531</v>
      </c>
      <c r="X195">
        <v>19.045114519999998</v>
      </c>
      <c r="Y195">
        <v>58.005275730000001</v>
      </c>
      <c r="Z195">
        <v>66.699676510000003</v>
      </c>
      <c r="AA195">
        <v>399.75195309999998</v>
      </c>
      <c r="AB195">
        <v>1499.876587</v>
      </c>
      <c r="AC195">
        <v>4.0328587999999999E-2</v>
      </c>
      <c r="AD195">
        <v>102.3659973</v>
      </c>
      <c r="AE195">
        <v>-3.752611876</v>
      </c>
      <c r="AF195">
        <v>0.18494702900000001</v>
      </c>
      <c r="AG195">
        <v>4.8651919000000002E-2</v>
      </c>
      <c r="AH195">
        <v>2.9416469999999999E-3</v>
      </c>
      <c r="AI195">
        <v>3.728861E-2</v>
      </c>
      <c r="AJ195">
        <v>6.761881E-3</v>
      </c>
      <c r="AK195">
        <v>1</v>
      </c>
      <c r="AL195">
        <v>-0.21956524299999999</v>
      </c>
      <c r="AM195">
        <v>2.7373914720000001</v>
      </c>
      <c r="AN195">
        <v>1</v>
      </c>
      <c r="AO195">
        <v>0</v>
      </c>
      <c r="AP195">
        <v>0.15999999600000001</v>
      </c>
      <c r="AQ195">
        <v>111115</v>
      </c>
      <c r="AR195">
        <v>0.66625325499999999</v>
      </c>
      <c r="AS195">
        <v>1.686126E-3</v>
      </c>
      <c r="AT195">
        <v>298.28232800000001</v>
      </c>
      <c r="AU195">
        <v>296.7451633</v>
      </c>
      <c r="AV195">
        <v>239.98024849999999</v>
      </c>
      <c r="AW195">
        <v>1.6840133310000001</v>
      </c>
      <c r="AX195">
        <v>3.2048495880000001</v>
      </c>
      <c r="AY195">
        <v>31.307755230000001</v>
      </c>
      <c r="AZ195">
        <v>12.262640709999999</v>
      </c>
      <c r="BA195">
        <v>24.363745689999998</v>
      </c>
      <c r="BB195">
        <v>3.0610437130000001</v>
      </c>
      <c r="BC195">
        <v>0.13403923500000001</v>
      </c>
      <c r="BD195">
        <v>1.9495721420000001</v>
      </c>
      <c r="BE195">
        <v>1.111471571</v>
      </c>
      <c r="BF195">
        <v>8.4346776999999998E-2</v>
      </c>
      <c r="BG195">
        <v>156.90192529999999</v>
      </c>
      <c r="BH195">
        <v>0.86611981500000002</v>
      </c>
      <c r="BI195">
        <v>61.716713769999998</v>
      </c>
      <c r="BJ195">
        <v>1761.5034069999999</v>
      </c>
      <c r="BK195">
        <v>6.0261539999999997E-3</v>
      </c>
    </row>
    <row r="196" spans="1:63" x14ac:dyDescent="0.25">
      <c r="A196" t="s">
        <v>66</v>
      </c>
      <c r="B196" t="s">
        <v>312</v>
      </c>
      <c r="C196">
        <v>150205</v>
      </c>
      <c r="D196" t="s">
        <v>310</v>
      </c>
      <c r="E196" t="s">
        <v>1579</v>
      </c>
      <c r="F196">
        <v>8074.4999989999997</v>
      </c>
      <c r="G196">
        <v>0</v>
      </c>
      <c r="H196">
        <v>24.420428749999999</v>
      </c>
      <c r="I196">
        <v>0.86338657200000002</v>
      </c>
      <c r="J196">
        <v>314.25427289999999</v>
      </c>
      <c r="K196">
        <v>6.501690741</v>
      </c>
      <c r="L196">
        <v>0.97848305599999996</v>
      </c>
      <c r="M196">
        <v>25.02975082</v>
      </c>
      <c r="N196">
        <v>6</v>
      </c>
      <c r="O196">
        <v>1.420000017</v>
      </c>
      <c r="P196">
        <v>1</v>
      </c>
      <c r="Q196">
        <v>2.8400000329999999</v>
      </c>
      <c r="R196">
        <v>23.9656868</v>
      </c>
      <c r="S196">
        <v>25.02975082</v>
      </c>
      <c r="T196">
        <v>23.181621549999999</v>
      </c>
      <c r="U196">
        <v>399.58831789999999</v>
      </c>
      <c r="V196">
        <v>376.53454590000001</v>
      </c>
      <c r="W196">
        <v>16.105464940000001</v>
      </c>
      <c r="X196">
        <v>21.563756940000001</v>
      </c>
      <c r="Y196">
        <v>55.146965029999997</v>
      </c>
      <c r="Z196">
        <v>73.836776729999997</v>
      </c>
      <c r="AA196">
        <v>699.28356929999995</v>
      </c>
      <c r="AB196">
        <v>1499.985107</v>
      </c>
      <c r="AC196">
        <v>0.12770573800000001</v>
      </c>
      <c r="AD196">
        <v>102.3401794</v>
      </c>
      <c r="AE196">
        <v>1.350689888</v>
      </c>
      <c r="AF196">
        <v>0.14312230100000001</v>
      </c>
      <c r="AG196">
        <v>3.6276501000000003E-2</v>
      </c>
      <c r="AH196">
        <v>2.8828600000000001E-3</v>
      </c>
      <c r="AI196">
        <v>5.1636234000000003E-2</v>
      </c>
      <c r="AJ196">
        <v>8.9438610000000009E-3</v>
      </c>
      <c r="AK196">
        <v>1</v>
      </c>
      <c r="AL196">
        <v>-0.21956524299999999</v>
      </c>
      <c r="AM196">
        <v>2.7373914720000001</v>
      </c>
      <c r="AN196">
        <v>1</v>
      </c>
      <c r="AO196">
        <v>0</v>
      </c>
      <c r="AP196">
        <v>0.15999999600000001</v>
      </c>
      <c r="AQ196">
        <v>111115</v>
      </c>
      <c r="AR196">
        <v>1.165472616</v>
      </c>
      <c r="AS196">
        <v>6.5016910000000004E-3</v>
      </c>
      <c r="AT196">
        <v>298.17975080000002</v>
      </c>
      <c r="AU196">
        <v>297.11568679999999</v>
      </c>
      <c r="AV196">
        <v>239.99761179999999</v>
      </c>
      <c r="AW196">
        <v>-0.66854600500000005</v>
      </c>
      <c r="AX196">
        <v>3.1853218110000001</v>
      </c>
      <c r="AY196">
        <v>31.124840979999998</v>
      </c>
      <c r="AZ196">
        <v>9.5610840390000007</v>
      </c>
      <c r="BA196">
        <v>24.497718809999999</v>
      </c>
      <c r="BB196">
        <v>3.085697106</v>
      </c>
      <c r="BC196">
        <v>0.66210151800000006</v>
      </c>
      <c r="BD196">
        <v>2.2068387550000002</v>
      </c>
      <c r="BE196">
        <v>0.87885835099999998</v>
      </c>
      <c r="BF196">
        <v>0.42816248400000001</v>
      </c>
      <c r="BG196">
        <v>32.160838679999998</v>
      </c>
      <c r="BH196">
        <v>0.83459612500000002</v>
      </c>
      <c r="BI196">
        <v>75.805654570000002</v>
      </c>
      <c r="BJ196">
        <v>364.92624360000002</v>
      </c>
      <c r="BK196">
        <v>5.0728239000000001E-2</v>
      </c>
    </row>
    <row r="197" spans="1:63" x14ac:dyDescent="0.25">
      <c r="A197" t="s">
        <v>66</v>
      </c>
      <c r="B197" t="s">
        <v>312</v>
      </c>
      <c r="C197">
        <v>150205</v>
      </c>
      <c r="D197" t="s">
        <v>310</v>
      </c>
      <c r="E197" t="s">
        <v>1579</v>
      </c>
      <c r="F197">
        <v>8386.9999989999997</v>
      </c>
      <c r="G197">
        <v>0</v>
      </c>
      <c r="H197">
        <v>30.786193390000001</v>
      </c>
      <c r="I197">
        <v>0.44412443299999999</v>
      </c>
      <c r="J197">
        <v>1609.5635139999999</v>
      </c>
      <c r="K197">
        <v>4.5739861389999996</v>
      </c>
      <c r="L197">
        <v>1.187388611</v>
      </c>
      <c r="M197">
        <v>25.254060750000001</v>
      </c>
      <c r="N197">
        <v>6</v>
      </c>
      <c r="O197">
        <v>1.420000017</v>
      </c>
      <c r="P197">
        <v>1</v>
      </c>
      <c r="Q197">
        <v>2.8400000329999999</v>
      </c>
      <c r="R197">
        <v>23.42681885</v>
      </c>
      <c r="S197">
        <v>25.254060750000001</v>
      </c>
      <c r="T197">
        <v>22.177278520000002</v>
      </c>
      <c r="U197">
        <v>1800.2182620000001</v>
      </c>
      <c r="V197">
        <v>1766.86853</v>
      </c>
      <c r="W197">
        <v>16.095537190000002</v>
      </c>
      <c r="X197">
        <v>19.9418869</v>
      </c>
      <c r="Y197">
        <v>56.928005220000003</v>
      </c>
      <c r="Z197">
        <v>70.532089229999997</v>
      </c>
      <c r="AA197">
        <v>699.27685550000001</v>
      </c>
      <c r="AB197">
        <v>1499.8084719999999</v>
      </c>
      <c r="AC197">
        <v>7.5054816999999996E-2</v>
      </c>
      <c r="AD197">
        <v>102.33590700000001</v>
      </c>
      <c r="AE197">
        <v>-2.235235453</v>
      </c>
      <c r="AF197">
        <v>0.208931163</v>
      </c>
      <c r="AG197">
        <v>6.0833524999999999E-2</v>
      </c>
      <c r="AH197">
        <v>2.5199869999999999E-2</v>
      </c>
      <c r="AI197">
        <v>3.4044981000000002E-2</v>
      </c>
      <c r="AJ197">
        <v>2.0598700000000001E-2</v>
      </c>
      <c r="AK197">
        <v>1</v>
      </c>
      <c r="AL197">
        <v>-0.21956524299999999</v>
      </c>
      <c r="AM197">
        <v>2.7373914720000001</v>
      </c>
      <c r="AN197">
        <v>1</v>
      </c>
      <c r="AO197">
        <v>0</v>
      </c>
      <c r="AP197">
        <v>0.15999999600000001</v>
      </c>
      <c r="AQ197">
        <v>111115</v>
      </c>
      <c r="AR197">
        <v>1.165461426</v>
      </c>
      <c r="AS197">
        <v>4.5739860000000004E-3</v>
      </c>
      <c r="AT197">
        <v>298.4040607</v>
      </c>
      <c r="AU197">
        <v>296.57681880000001</v>
      </c>
      <c r="AV197">
        <v>239.96935010000001</v>
      </c>
      <c r="AW197">
        <v>0.199144777</v>
      </c>
      <c r="AX197">
        <v>3.2281596939999999</v>
      </c>
      <c r="AY197">
        <v>31.544741129999998</v>
      </c>
      <c r="AZ197">
        <v>11.60285423</v>
      </c>
      <c r="BA197">
        <v>24.340439799999999</v>
      </c>
      <c r="BB197">
        <v>3.0567726500000001</v>
      </c>
      <c r="BC197">
        <v>0.38406382500000003</v>
      </c>
      <c r="BD197">
        <v>2.0407710830000001</v>
      </c>
      <c r="BE197">
        <v>1.016001567</v>
      </c>
      <c r="BF197">
        <v>0.24479874200000001</v>
      </c>
      <c r="BG197">
        <v>164.71614199999999</v>
      </c>
      <c r="BH197">
        <v>0.91096959700000002</v>
      </c>
      <c r="BI197">
        <v>67.3515017</v>
      </c>
      <c r="BJ197">
        <v>1752.234248</v>
      </c>
      <c r="BK197">
        <v>1.1833443000000001E-2</v>
      </c>
    </row>
    <row r="198" spans="1:63" x14ac:dyDescent="0.25">
      <c r="A198" t="s">
        <v>66</v>
      </c>
      <c r="B198" t="s">
        <v>312</v>
      </c>
      <c r="C198">
        <v>150205</v>
      </c>
      <c r="D198" t="s">
        <v>311</v>
      </c>
      <c r="E198" t="s">
        <v>1579</v>
      </c>
      <c r="F198">
        <v>5716.9999989999997</v>
      </c>
      <c r="G198">
        <v>0</v>
      </c>
      <c r="H198">
        <v>8.6458651599999996</v>
      </c>
      <c r="I198">
        <v>0.121936722</v>
      </c>
      <c r="J198">
        <v>261.9581384</v>
      </c>
      <c r="K198">
        <v>1.531948724</v>
      </c>
      <c r="L198">
        <v>1.3071953119999999</v>
      </c>
      <c r="M198">
        <v>25.384197239999999</v>
      </c>
      <c r="N198">
        <v>6</v>
      </c>
      <c r="O198">
        <v>1.420000017</v>
      </c>
      <c r="P198">
        <v>1</v>
      </c>
      <c r="Q198">
        <v>2.8400000329999999</v>
      </c>
      <c r="R198">
        <v>22.072126390000001</v>
      </c>
      <c r="S198">
        <v>25.384197239999999</v>
      </c>
      <c r="T198">
        <v>20.250764849999999</v>
      </c>
      <c r="U198">
        <v>400.19833369999998</v>
      </c>
      <c r="V198">
        <v>386.33145139999999</v>
      </c>
      <c r="W198">
        <v>16.75522423</v>
      </c>
      <c r="X198">
        <v>19.011140820000001</v>
      </c>
      <c r="Y198">
        <v>64.352508540000002</v>
      </c>
      <c r="Z198">
        <v>73.016899109999997</v>
      </c>
      <c r="AA198">
        <v>399.702179</v>
      </c>
      <c r="AB198">
        <v>1500.399048</v>
      </c>
      <c r="AC198">
        <v>0.118746564</v>
      </c>
      <c r="AD198">
        <v>102.3635254</v>
      </c>
      <c r="AE198">
        <v>0.42246288100000001</v>
      </c>
      <c r="AF198">
        <v>0.14695054299999999</v>
      </c>
      <c r="AG198">
        <v>2.3456516E-2</v>
      </c>
      <c r="AH198">
        <v>2.9220240000000001E-3</v>
      </c>
      <c r="AI198">
        <v>2.0698274999999999E-2</v>
      </c>
      <c r="AJ198">
        <v>5.5229260000000001E-3</v>
      </c>
      <c r="AK198">
        <v>0.66666668699999998</v>
      </c>
      <c r="AL198">
        <v>-0.21956524299999999</v>
      </c>
      <c r="AM198">
        <v>2.7373914720000001</v>
      </c>
      <c r="AN198">
        <v>1</v>
      </c>
      <c r="AO198">
        <v>0</v>
      </c>
      <c r="AP198">
        <v>0.15999999600000001</v>
      </c>
      <c r="AQ198">
        <v>111115</v>
      </c>
      <c r="AR198">
        <v>0.66617029800000005</v>
      </c>
      <c r="AS198">
        <v>1.5319489999999999E-3</v>
      </c>
      <c r="AT198">
        <v>298.53419719999999</v>
      </c>
      <c r="AU198">
        <v>295.22212639999998</v>
      </c>
      <c r="AV198">
        <v>240.0638423</v>
      </c>
      <c r="AW198">
        <v>1.5355442580000001</v>
      </c>
      <c r="AX198">
        <v>3.2532427080000001</v>
      </c>
      <c r="AY198">
        <v>31.78126872</v>
      </c>
      <c r="AZ198">
        <v>12.7701279</v>
      </c>
      <c r="BA198">
        <v>23.72816181</v>
      </c>
      <c r="BB198">
        <v>2.9464163499999998</v>
      </c>
      <c r="BC198">
        <v>0.11691684300000001</v>
      </c>
      <c r="BD198">
        <v>1.946047396</v>
      </c>
      <c r="BE198">
        <v>1.000368954</v>
      </c>
      <c r="BF198">
        <v>7.3508038999999997E-2</v>
      </c>
      <c r="BG198">
        <v>26.81495855</v>
      </c>
      <c r="BH198">
        <v>0.67806578399999995</v>
      </c>
      <c r="BI198">
        <v>60.468937940000004</v>
      </c>
      <c r="BJ198">
        <v>382.22162120000002</v>
      </c>
      <c r="BK198">
        <v>1.3678093000000001E-2</v>
      </c>
    </row>
    <row r="199" spans="1:63" x14ac:dyDescent="0.25">
      <c r="A199" t="s">
        <v>66</v>
      </c>
      <c r="B199" t="s">
        <v>312</v>
      </c>
      <c r="C199">
        <v>150205</v>
      </c>
      <c r="D199" t="s">
        <v>311</v>
      </c>
      <c r="E199" t="s">
        <v>1579</v>
      </c>
      <c r="F199">
        <v>5991.9999989999997</v>
      </c>
      <c r="G199">
        <v>0</v>
      </c>
      <c r="H199">
        <v>18.69223809</v>
      </c>
      <c r="I199">
        <v>0.133153049</v>
      </c>
      <c r="J199">
        <v>1503.168895</v>
      </c>
      <c r="K199">
        <v>1.542181746</v>
      </c>
      <c r="L199">
        <v>1.2102542999999999</v>
      </c>
      <c r="M199">
        <v>24.820287700000002</v>
      </c>
      <c r="N199">
        <v>6</v>
      </c>
      <c r="O199">
        <v>1.420000017</v>
      </c>
      <c r="P199">
        <v>1</v>
      </c>
      <c r="Q199">
        <v>2.8400000329999999</v>
      </c>
      <c r="R199">
        <v>22.09989929</v>
      </c>
      <c r="S199">
        <v>24.820287700000002</v>
      </c>
      <c r="T199">
        <v>21.134963989999999</v>
      </c>
      <c r="U199">
        <v>1800.4766850000001</v>
      </c>
      <c r="V199">
        <v>1768.3258060000001</v>
      </c>
      <c r="W199">
        <v>16.638731</v>
      </c>
      <c r="X199">
        <v>18.90980721</v>
      </c>
      <c r="Y199">
        <v>63.791725159999999</v>
      </c>
      <c r="Z199">
        <v>72.498870850000003</v>
      </c>
      <c r="AA199">
        <v>399.7275085</v>
      </c>
      <c r="AB199">
        <v>1499.8820800000001</v>
      </c>
      <c r="AC199">
        <v>0.29685136699999998</v>
      </c>
      <c r="AD199">
        <v>102.3550568</v>
      </c>
      <c r="AE199">
        <v>-4.3942790030000003</v>
      </c>
      <c r="AF199">
        <v>0.19225007299999999</v>
      </c>
      <c r="AG199">
        <v>7.9317263999999998E-2</v>
      </c>
      <c r="AH199">
        <v>3.4392099999999998E-3</v>
      </c>
      <c r="AI199">
        <v>5.5001481999999997E-2</v>
      </c>
      <c r="AJ199">
        <v>2.1226790000000001E-3</v>
      </c>
      <c r="AK199">
        <v>0.66666668699999998</v>
      </c>
      <c r="AL199">
        <v>-0.21956524299999999</v>
      </c>
      <c r="AM199">
        <v>2.7373914720000001</v>
      </c>
      <c r="AN199">
        <v>1</v>
      </c>
      <c r="AO199">
        <v>0</v>
      </c>
      <c r="AP199">
        <v>0.15999999600000001</v>
      </c>
      <c r="AQ199">
        <v>111115</v>
      </c>
      <c r="AR199">
        <v>0.66621251400000003</v>
      </c>
      <c r="AS199">
        <v>1.542182E-3</v>
      </c>
      <c r="AT199">
        <v>297.97028769999997</v>
      </c>
      <c r="AU199">
        <v>295.24989929999998</v>
      </c>
      <c r="AV199">
        <v>239.98112739999999</v>
      </c>
      <c r="AW199">
        <v>1.607405371</v>
      </c>
      <c r="AX199">
        <v>3.1457686900000001</v>
      </c>
      <c r="AY199">
        <v>30.733886429999998</v>
      </c>
      <c r="AZ199">
        <v>11.82407922</v>
      </c>
      <c r="BA199">
        <v>23.460093499999999</v>
      </c>
      <c r="BB199">
        <v>2.8992072480000002</v>
      </c>
      <c r="BC199">
        <v>0.12718977300000001</v>
      </c>
      <c r="BD199">
        <v>1.93551439</v>
      </c>
      <c r="BE199">
        <v>0.96369285800000004</v>
      </c>
      <c r="BF199">
        <v>8.0008693000000006E-2</v>
      </c>
      <c r="BG199">
        <v>153.85693760000001</v>
      </c>
      <c r="BH199">
        <v>0.85005200400000003</v>
      </c>
      <c r="BI199">
        <v>62.315135349999998</v>
      </c>
      <c r="BJ199">
        <v>1759.440411</v>
      </c>
      <c r="BK199">
        <v>6.6203399999999997E-3</v>
      </c>
    </row>
    <row r="200" spans="1:63" x14ac:dyDescent="0.25">
      <c r="A200" t="s">
        <v>66</v>
      </c>
      <c r="B200" t="s">
        <v>334</v>
      </c>
      <c r="C200">
        <v>150216</v>
      </c>
      <c r="D200" t="s">
        <v>325</v>
      </c>
      <c r="E200" t="s">
        <v>1579</v>
      </c>
      <c r="F200">
        <v>1041.499998</v>
      </c>
      <c r="G200">
        <v>0</v>
      </c>
      <c r="H200">
        <v>30.852481099999999</v>
      </c>
      <c r="I200">
        <v>0.66827905600000004</v>
      </c>
      <c r="J200">
        <v>278.36476709999999</v>
      </c>
      <c r="K200">
        <v>5.3915734369999999</v>
      </c>
      <c r="L200">
        <v>0.96396564399999995</v>
      </c>
      <c r="M200">
        <v>25.956361770000001</v>
      </c>
      <c r="N200">
        <v>6</v>
      </c>
      <c r="O200">
        <v>1.420000017</v>
      </c>
      <c r="P200">
        <v>1</v>
      </c>
      <c r="Q200">
        <v>2.8400000329999999</v>
      </c>
      <c r="R200">
        <v>24.356138229999999</v>
      </c>
      <c r="S200">
        <v>25.956361770000001</v>
      </c>
      <c r="T200">
        <v>22.58759117</v>
      </c>
      <c r="U200">
        <v>400.32220460000002</v>
      </c>
      <c r="V200">
        <v>372.15975950000001</v>
      </c>
      <c r="W200">
        <v>19.601306919999999</v>
      </c>
      <c r="X200">
        <v>24.11084366</v>
      </c>
      <c r="Y200">
        <v>63.811626429999997</v>
      </c>
      <c r="Z200">
        <v>78.492324830000001</v>
      </c>
      <c r="AA200">
        <v>700.06011960000001</v>
      </c>
      <c r="AB200">
        <v>1498.281982</v>
      </c>
      <c r="AC200">
        <v>5.9375158999999997E-2</v>
      </c>
      <c r="AD200">
        <v>99.606201170000006</v>
      </c>
      <c r="AE200">
        <v>2.31959486</v>
      </c>
      <c r="AF200">
        <v>0.20645213100000001</v>
      </c>
      <c r="AG200">
        <v>3.7058650999999998E-2</v>
      </c>
      <c r="AH200">
        <v>8.4177030000000003E-3</v>
      </c>
      <c r="AI200">
        <v>4.9091129999999997E-2</v>
      </c>
      <c r="AJ200">
        <v>2.3093300000000001E-3</v>
      </c>
      <c r="AK200">
        <v>0.66666668699999998</v>
      </c>
      <c r="AL200">
        <v>-0.21956524299999999</v>
      </c>
      <c r="AM200">
        <v>2.7373914720000001</v>
      </c>
      <c r="AN200">
        <v>1</v>
      </c>
      <c r="AO200">
        <v>0</v>
      </c>
      <c r="AP200">
        <v>0.15999999600000001</v>
      </c>
      <c r="AQ200">
        <v>111115</v>
      </c>
      <c r="AR200">
        <v>1.1667668659999999</v>
      </c>
      <c r="AS200">
        <v>5.3915730000000002E-3</v>
      </c>
      <c r="AT200">
        <v>299.1063618</v>
      </c>
      <c r="AU200">
        <v>297.50613820000001</v>
      </c>
      <c r="AV200">
        <v>239.72511180000001</v>
      </c>
      <c r="AW200">
        <v>-0.185592965</v>
      </c>
      <c r="AX200">
        <v>3.3655551880000001</v>
      </c>
      <c r="AY200">
        <v>33.788611029999998</v>
      </c>
      <c r="AZ200">
        <v>9.6777673760000003</v>
      </c>
      <c r="BA200">
        <v>25.15625</v>
      </c>
      <c r="BB200">
        <v>3.209418662</v>
      </c>
      <c r="BC200">
        <v>0.54098106000000001</v>
      </c>
      <c r="BD200">
        <v>2.4015895440000001</v>
      </c>
      <c r="BE200">
        <v>0.80782911800000001</v>
      </c>
      <c r="BF200">
        <v>0.34763216699999999</v>
      </c>
      <c r="BG200">
        <v>27.726856990000002</v>
      </c>
      <c r="BH200">
        <v>0.74797115999999997</v>
      </c>
      <c r="BI200">
        <v>76.122583500000005</v>
      </c>
      <c r="BJ200">
        <v>357.49396760000002</v>
      </c>
      <c r="BK200">
        <v>6.5695390000000006E-2</v>
      </c>
    </row>
    <row r="201" spans="1:63" x14ac:dyDescent="0.25">
      <c r="A201" t="s">
        <v>66</v>
      </c>
      <c r="B201" t="s">
        <v>334</v>
      </c>
      <c r="C201">
        <v>150216</v>
      </c>
      <c r="D201" t="s">
        <v>325</v>
      </c>
      <c r="E201" t="s">
        <v>1579</v>
      </c>
      <c r="F201">
        <v>1268.4999989999999</v>
      </c>
      <c r="G201">
        <v>0</v>
      </c>
      <c r="H201">
        <v>41.597192929999999</v>
      </c>
      <c r="I201">
        <v>0.67187054700000004</v>
      </c>
      <c r="J201">
        <v>1612.6488569999999</v>
      </c>
      <c r="K201">
        <v>5.1689039399999999</v>
      </c>
      <c r="L201">
        <v>0.92042998099999995</v>
      </c>
      <c r="M201">
        <v>25.68841171</v>
      </c>
      <c r="N201">
        <v>6</v>
      </c>
      <c r="O201">
        <v>1.420000017</v>
      </c>
      <c r="P201">
        <v>1</v>
      </c>
      <c r="Q201">
        <v>2.8400000329999999</v>
      </c>
      <c r="R201">
        <v>24.02555847</v>
      </c>
      <c r="S201">
        <v>25.68841171</v>
      </c>
      <c r="T201">
        <v>22.214439389999999</v>
      </c>
      <c r="U201">
        <v>1800.162842</v>
      </c>
      <c r="V201">
        <v>1756.713013</v>
      </c>
      <c r="W201">
        <v>19.690999980000001</v>
      </c>
      <c r="X201">
        <v>24.016279220000001</v>
      </c>
      <c r="Y201">
        <v>65.385887150000002</v>
      </c>
      <c r="Z201">
        <v>79.748397830000002</v>
      </c>
      <c r="AA201">
        <v>699.80676270000004</v>
      </c>
      <c r="AB201">
        <v>1499.056885</v>
      </c>
      <c r="AC201">
        <v>0.13891737200000001</v>
      </c>
      <c r="AD201">
        <v>99.603836060000006</v>
      </c>
      <c r="AE201">
        <v>-0.65074205399999996</v>
      </c>
      <c r="AF201">
        <v>0.18902687700000001</v>
      </c>
      <c r="AG201">
        <v>0.133046374</v>
      </c>
      <c r="AH201">
        <v>6.7337220000000001E-3</v>
      </c>
      <c r="AI201">
        <v>0.13594162500000001</v>
      </c>
      <c r="AJ201">
        <v>3.0127320000000002E-3</v>
      </c>
      <c r="AK201">
        <v>1</v>
      </c>
      <c r="AL201">
        <v>-0.21956524299999999</v>
      </c>
      <c r="AM201">
        <v>2.7373914720000001</v>
      </c>
      <c r="AN201">
        <v>1</v>
      </c>
      <c r="AO201">
        <v>0</v>
      </c>
      <c r="AP201">
        <v>0.15999999600000001</v>
      </c>
      <c r="AQ201">
        <v>111115</v>
      </c>
      <c r="AR201">
        <v>1.1663446040000001</v>
      </c>
      <c r="AS201">
        <v>5.1689040000000002E-3</v>
      </c>
      <c r="AT201">
        <v>298.83841169999999</v>
      </c>
      <c r="AU201">
        <v>297.17555850000002</v>
      </c>
      <c r="AV201">
        <v>239.84909619999999</v>
      </c>
      <c r="AW201">
        <v>-8.0219100000000002E-2</v>
      </c>
      <c r="AX201">
        <v>3.3125435200000002</v>
      </c>
      <c r="AY201">
        <v>33.25718818</v>
      </c>
      <c r="AZ201">
        <v>9.2409089620000007</v>
      </c>
      <c r="BA201">
        <v>24.856985089999998</v>
      </c>
      <c r="BB201">
        <v>3.1526671180000001</v>
      </c>
      <c r="BC201">
        <v>0.54333220199999999</v>
      </c>
      <c r="BD201">
        <v>2.3921135379999998</v>
      </c>
      <c r="BE201">
        <v>0.76055357999999995</v>
      </c>
      <c r="BF201">
        <v>0.34918572599999997</v>
      </c>
      <c r="BG201">
        <v>160.62601240000001</v>
      </c>
      <c r="BH201">
        <v>0.91799220800000003</v>
      </c>
      <c r="BI201">
        <v>76.867246489999999</v>
      </c>
      <c r="BJ201">
        <v>1736.939699</v>
      </c>
      <c r="BK201">
        <v>1.8408593000000001E-2</v>
      </c>
    </row>
    <row r="202" spans="1:63" x14ac:dyDescent="0.25">
      <c r="A202" t="s">
        <v>66</v>
      </c>
      <c r="B202" t="s">
        <v>334</v>
      </c>
      <c r="C202">
        <v>150216</v>
      </c>
      <c r="D202" t="s">
        <v>326</v>
      </c>
      <c r="E202" t="s">
        <v>1579</v>
      </c>
      <c r="F202">
        <v>1478.4999989999999</v>
      </c>
      <c r="G202">
        <v>0</v>
      </c>
      <c r="H202">
        <v>28.259961059999998</v>
      </c>
      <c r="I202">
        <v>0.50073405100000001</v>
      </c>
      <c r="J202">
        <v>265.01870700000001</v>
      </c>
      <c r="K202">
        <v>4.7189484039999998</v>
      </c>
      <c r="L202">
        <v>1.0720107320000001</v>
      </c>
      <c r="M202">
        <v>26.294805530000001</v>
      </c>
      <c r="N202">
        <v>6</v>
      </c>
      <c r="O202">
        <v>1.420000017</v>
      </c>
      <c r="P202">
        <v>1</v>
      </c>
      <c r="Q202">
        <v>2.8400000329999999</v>
      </c>
      <c r="R202">
        <v>23.854511259999999</v>
      </c>
      <c r="S202">
        <v>26.294805530000001</v>
      </c>
      <c r="T202">
        <v>22.043560029999998</v>
      </c>
      <c r="U202">
        <v>400.24505620000002</v>
      </c>
      <c r="V202">
        <v>374.49984740000002</v>
      </c>
      <c r="W202">
        <v>19.760370250000001</v>
      </c>
      <c r="X202">
        <v>23.710445400000001</v>
      </c>
      <c r="Y202">
        <v>66.291671750000006</v>
      </c>
      <c r="Z202">
        <v>79.543296810000001</v>
      </c>
      <c r="AA202">
        <v>699.79327390000003</v>
      </c>
      <c r="AB202">
        <v>1498.9913329999999</v>
      </c>
      <c r="AC202">
        <v>0.198295206</v>
      </c>
      <c r="AD202">
        <v>99.600013730000001</v>
      </c>
      <c r="AE202">
        <v>2.422652721</v>
      </c>
      <c r="AF202">
        <v>0.24877370900000001</v>
      </c>
      <c r="AG202">
        <v>2.7343694000000002E-2</v>
      </c>
      <c r="AH202">
        <v>6.6535789999999997E-3</v>
      </c>
      <c r="AI202">
        <v>5.2177556E-2</v>
      </c>
      <c r="AJ202">
        <v>7.3616669999999997E-3</v>
      </c>
      <c r="AK202">
        <v>0.66666668699999998</v>
      </c>
      <c r="AL202">
        <v>-0.21956524299999999</v>
      </c>
      <c r="AM202">
        <v>2.7373914720000001</v>
      </c>
      <c r="AN202">
        <v>1</v>
      </c>
      <c r="AO202">
        <v>0</v>
      </c>
      <c r="AP202">
        <v>0.15999999600000001</v>
      </c>
      <c r="AQ202">
        <v>111115</v>
      </c>
      <c r="AR202">
        <v>1.166322123</v>
      </c>
      <c r="AS202">
        <v>4.7189479999999997E-3</v>
      </c>
      <c r="AT202">
        <v>299.44480549999997</v>
      </c>
      <c r="AU202">
        <v>297.00451129999999</v>
      </c>
      <c r="AV202">
        <v>239.8386079</v>
      </c>
      <c r="AW202">
        <v>4.3587529999999999E-2</v>
      </c>
      <c r="AX202">
        <v>3.4335714199999998</v>
      </c>
      <c r="AY202">
        <v>34.473603879999999</v>
      </c>
      <c r="AZ202">
        <v>10.76315848</v>
      </c>
      <c r="BA202">
        <v>25.07465839</v>
      </c>
      <c r="BB202">
        <v>3.1938580989999998</v>
      </c>
      <c r="BC202">
        <v>0.42568031000000001</v>
      </c>
      <c r="BD202">
        <v>2.361560688</v>
      </c>
      <c r="BE202">
        <v>0.83229741099999999</v>
      </c>
      <c r="BF202">
        <v>0.27190882799999999</v>
      </c>
      <c r="BG202">
        <v>26.395866860000002</v>
      </c>
      <c r="BH202">
        <v>0.707660387</v>
      </c>
      <c r="BI202">
        <v>72.662964529999996</v>
      </c>
      <c r="BJ202">
        <v>361.06641539999998</v>
      </c>
      <c r="BK202">
        <v>5.6871879E-2</v>
      </c>
    </row>
    <row r="203" spans="1:63" x14ac:dyDescent="0.25">
      <c r="A203" t="s">
        <v>66</v>
      </c>
      <c r="B203" t="s">
        <v>334</v>
      </c>
      <c r="C203">
        <v>150216</v>
      </c>
      <c r="D203" t="s">
        <v>326</v>
      </c>
      <c r="E203" t="s">
        <v>1579</v>
      </c>
      <c r="F203">
        <v>1745.4999989999999</v>
      </c>
      <c r="G203">
        <v>0</v>
      </c>
      <c r="H203">
        <v>37.947907219999998</v>
      </c>
      <c r="I203">
        <v>0.49014543599999999</v>
      </c>
      <c r="J203">
        <v>1590.261514</v>
      </c>
      <c r="K203">
        <v>4.5181054899999999</v>
      </c>
      <c r="L203">
        <v>1.0452113489999999</v>
      </c>
      <c r="M203">
        <v>26.22925949</v>
      </c>
      <c r="N203">
        <v>6</v>
      </c>
      <c r="O203">
        <v>1.420000017</v>
      </c>
      <c r="P203">
        <v>1</v>
      </c>
      <c r="Q203">
        <v>2.8400000329999999</v>
      </c>
      <c r="R203">
        <v>23.706150050000002</v>
      </c>
      <c r="S203">
        <v>26.22925949</v>
      </c>
      <c r="T203">
        <v>21.910427089999999</v>
      </c>
      <c r="U203">
        <v>1800.169678</v>
      </c>
      <c r="V203">
        <v>1760.8057859999999</v>
      </c>
      <c r="W203">
        <v>20.064756389999999</v>
      </c>
      <c r="X203">
        <v>23.846807479999999</v>
      </c>
      <c r="Y203">
        <v>67.915031429999999</v>
      </c>
      <c r="Z203">
        <v>80.716484070000007</v>
      </c>
      <c r="AA203">
        <v>699.67797849999999</v>
      </c>
      <c r="AB203">
        <v>1499.7769780000001</v>
      </c>
      <c r="AC203">
        <v>0.187095597</v>
      </c>
      <c r="AD203">
        <v>99.598007199999998</v>
      </c>
      <c r="AE203">
        <v>-0.56301623599999995</v>
      </c>
      <c r="AF203">
        <v>0.199656054</v>
      </c>
      <c r="AG203">
        <v>0.29415550800000001</v>
      </c>
      <c r="AH203">
        <v>9.3623700000000001E-3</v>
      </c>
      <c r="AI203">
        <v>0.30657568600000001</v>
      </c>
      <c r="AJ203">
        <v>1.3909568000000001E-2</v>
      </c>
      <c r="AK203">
        <v>1</v>
      </c>
      <c r="AL203">
        <v>-0.21956524299999999</v>
      </c>
      <c r="AM203">
        <v>2.7373914720000001</v>
      </c>
      <c r="AN203">
        <v>1</v>
      </c>
      <c r="AO203">
        <v>0</v>
      </c>
      <c r="AP203">
        <v>0.15999999600000001</v>
      </c>
      <c r="AQ203">
        <v>111115</v>
      </c>
      <c r="AR203">
        <v>1.166129964</v>
      </c>
      <c r="AS203">
        <v>4.5181049999999997E-3</v>
      </c>
      <c r="AT203">
        <v>299.37925949999999</v>
      </c>
      <c r="AU203">
        <v>296.85615009999998</v>
      </c>
      <c r="AV203">
        <v>239.96431100000001</v>
      </c>
      <c r="AW203">
        <v>0.135142659</v>
      </c>
      <c r="AX203">
        <v>3.4203058519999998</v>
      </c>
      <c r="AY203">
        <v>34.341107299999997</v>
      </c>
      <c r="AZ203">
        <v>10.49429982</v>
      </c>
      <c r="BA203">
        <v>24.967704770000001</v>
      </c>
      <c r="BB203">
        <v>3.1735605480000002</v>
      </c>
      <c r="BC203">
        <v>0.41800367799999999</v>
      </c>
      <c r="BD203">
        <v>2.3750945030000001</v>
      </c>
      <c r="BE203">
        <v>0.79846604499999996</v>
      </c>
      <c r="BF203">
        <v>0.26689928899999998</v>
      </c>
      <c r="BG203">
        <v>158.38687770000001</v>
      </c>
      <c r="BH203">
        <v>0.90314418900000004</v>
      </c>
      <c r="BI203">
        <v>73.15786172</v>
      </c>
      <c r="BJ203">
        <v>1742.7671680000001</v>
      </c>
      <c r="BK203">
        <v>1.5929768E-2</v>
      </c>
    </row>
    <row r="204" spans="1:63" x14ac:dyDescent="0.25">
      <c r="A204" t="s">
        <v>66</v>
      </c>
      <c r="B204" t="s">
        <v>334</v>
      </c>
      <c r="C204">
        <v>150216</v>
      </c>
      <c r="D204" t="s">
        <v>327</v>
      </c>
      <c r="E204" t="s">
        <v>1579</v>
      </c>
      <c r="F204">
        <v>2034.4999989999999</v>
      </c>
      <c r="G204">
        <v>0</v>
      </c>
      <c r="H204">
        <v>26.12585588</v>
      </c>
      <c r="I204">
        <v>0.65751751400000003</v>
      </c>
      <c r="J204">
        <v>293.447001</v>
      </c>
      <c r="K204">
        <v>6.0840364290000002</v>
      </c>
      <c r="L204">
        <v>1.102787433</v>
      </c>
      <c r="M204">
        <v>25.967416759999999</v>
      </c>
      <c r="N204">
        <v>6</v>
      </c>
      <c r="O204">
        <v>1.420000017</v>
      </c>
      <c r="P204">
        <v>1</v>
      </c>
      <c r="Q204">
        <v>2.8400000329999999</v>
      </c>
      <c r="R204">
        <v>23.729692459999999</v>
      </c>
      <c r="S204">
        <v>25.967416759999999</v>
      </c>
      <c r="T204">
        <v>21.965078349999999</v>
      </c>
      <c r="U204">
        <v>399.92315669999999</v>
      </c>
      <c r="V204">
        <v>375.55850220000002</v>
      </c>
      <c r="W204">
        <v>17.643590929999998</v>
      </c>
      <c r="X204">
        <v>22.74250984</v>
      </c>
      <c r="Y204">
        <v>59.63167953</v>
      </c>
      <c r="Z204">
        <v>76.864967350000001</v>
      </c>
      <c r="AA204">
        <v>699.63891599999999</v>
      </c>
      <c r="AB204">
        <v>1500.252686</v>
      </c>
      <c r="AC204">
        <v>2.240588E-3</v>
      </c>
      <c r="AD204">
        <v>99.591941829999996</v>
      </c>
      <c r="AE204">
        <v>2.3478450780000002</v>
      </c>
      <c r="AF204">
        <v>0.17347873699999999</v>
      </c>
      <c r="AG204">
        <v>6.9796115000000006E-2</v>
      </c>
      <c r="AH204">
        <v>9.5673110000000002E-3</v>
      </c>
      <c r="AI204">
        <v>5.7387612999999997E-2</v>
      </c>
      <c r="AJ204">
        <v>1.0302339000000001E-2</v>
      </c>
      <c r="AK204">
        <v>1</v>
      </c>
      <c r="AL204">
        <v>-0.21956524299999999</v>
      </c>
      <c r="AM204">
        <v>2.7373914720000001</v>
      </c>
      <c r="AN204">
        <v>1</v>
      </c>
      <c r="AO204">
        <v>0</v>
      </c>
      <c r="AP204">
        <v>0.15999999600000001</v>
      </c>
      <c r="AQ204">
        <v>111115</v>
      </c>
      <c r="AR204">
        <v>1.1660648600000001</v>
      </c>
      <c r="AS204">
        <v>6.0840360000000001E-3</v>
      </c>
      <c r="AT204">
        <v>299.1174168</v>
      </c>
      <c r="AU204">
        <v>296.87969249999998</v>
      </c>
      <c r="AV204">
        <v>240.04042430000001</v>
      </c>
      <c r="AW204">
        <v>-0.61057346400000001</v>
      </c>
      <c r="AX204">
        <v>3.3677581499999998</v>
      </c>
      <c r="AY204">
        <v>33.815568689999999</v>
      </c>
      <c r="AZ204">
        <v>11.073058850000001</v>
      </c>
      <c r="BA204">
        <v>24.848554610000001</v>
      </c>
      <c r="BB204">
        <v>3.1510811759999999</v>
      </c>
      <c r="BC204">
        <v>0.533907189</v>
      </c>
      <c r="BD204">
        <v>2.2649707170000002</v>
      </c>
      <c r="BE204">
        <v>0.88611045799999999</v>
      </c>
      <c r="BF204">
        <v>0.34296027200000001</v>
      </c>
      <c r="BG204">
        <v>29.224956649999999</v>
      </c>
      <c r="BH204">
        <v>0.78136162300000001</v>
      </c>
      <c r="BI204">
        <v>72.636743300000006</v>
      </c>
      <c r="BJ204">
        <v>363.13952160000002</v>
      </c>
      <c r="BK204">
        <v>5.2258071000000003E-2</v>
      </c>
    </row>
    <row r="205" spans="1:63" x14ac:dyDescent="0.25">
      <c r="A205" t="s">
        <v>66</v>
      </c>
      <c r="B205" t="s">
        <v>334</v>
      </c>
      <c r="C205">
        <v>150216</v>
      </c>
      <c r="D205" t="s">
        <v>327</v>
      </c>
      <c r="E205" t="s">
        <v>1579</v>
      </c>
      <c r="F205">
        <v>2254.9999990000001</v>
      </c>
      <c r="G205">
        <v>0</v>
      </c>
      <c r="H205">
        <v>34.158731520000003</v>
      </c>
      <c r="I205">
        <v>0.66591509599999998</v>
      </c>
      <c r="J205">
        <v>1631.69976</v>
      </c>
      <c r="K205">
        <v>6.3690915889999999</v>
      </c>
      <c r="L205">
        <v>1.142222705</v>
      </c>
      <c r="M205">
        <v>26.228767399999999</v>
      </c>
      <c r="N205">
        <v>6</v>
      </c>
      <c r="O205">
        <v>1.420000017</v>
      </c>
      <c r="P205">
        <v>1</v>
      </c>
      <c r="Q205">
        <v>2.8400000329999999</v>
      </c>
      <c r="R205">
        <v>23.671220779999999</v>
      </c>
      <c r="S205">
        <v>26.228767399999999</v>
      </c>
      <c r="T205">
        <v>21.871765140000001</v>
      </c>
      <c r="U205">
        <v>1800.3431399999999</v>
      </c>
      <c r="V205">
        <v>1761.4263920000001</v>
      </c>
      <c r="W205">
        <v>17.536331180000001</v>
      </c>
      <c r="X205">
        <v>22.873672490000001</v>
      </c>
      <c r="Y205">
        <v>59.47687912</v>
      </c>
      <c r="Z205">
        <v>77.579208370000003</v>
      </c>
      <c r="AA205">
        <v>699.6075439</v>
      </c>
      <c r="AB205">
        <v>1800.6956789999999</v>
      </c>
      <c r="AC205">
        <v>0.19829265800000001</v>
      </c>
      <c r="AD205">
        <v>99.589767460000004</v>
      </c>
      <c r="AE205">
        <v>-1.5254337790000001</v>
      </c>
      <c r="AF205">
        <v>0.17003120499999999</v>
      </c>
      <c r="AG205">
        <v>0.28915250300000001</v>
      </c>
      <c r="AH205">
        <v>3.5856429999999999E-3</v>
      </c>
      <c r="AI205">
        <v>0.30203822299999999</v>
      </c>
      <c r="AJ205">
        <v>2.8172700000000002E-3</v>
      </c>
      <c r="AK205">
        <v>0.66666668699999998</v>
      </c>
      <c r="AL205">
        <v>-0.21956524299999999</v>
      </c>
      <c r="AM205">
        <v>2.7373914720000001</v>
      </c>
      <c r="AN205">
        <v>1</v>
      </c>
      <c r="AO205">
        <v>0</v>
      </c>
      <c r="AP205">
        <v>0.15999999600000001</v>
      </c>
      <c r="AQ205">
        <v>111115</v>
      </c>
      <c r="AR205">
        <v>1.1660125729999999</v>
      </c>
      <c r="AS205">
        <v>6.3690919999999998E-3</v>
      </c>
      <c r="AT205">
        <v>299.37876740000002</v>
      </c>
      <c r="AU205">
        <v>296.82122079999999</v>
      </c>
      <c r="AV205">
        <v>288.11130220000001</v>
      </c>
      <c r="AW205">
        <v>-0.24922350700000001</v>
      </c>
      <c r="AX205">
        <v>3.4202064280000002</v>
      </c>
      <c r="AY205">
        <v>34.34295024</v>
      </c>
      <c r="AZ205">
        <v>11.469277760000001</v>
      </c>
      <c r="BA205">
        <v>24.949994090000001</v>
      </c>
      <c r="BB205">
        <v>3.1702103340000001</v>
      </c>
      <c r="BC205">
        <v>0.53943088400000005</v>
      </c>
      <c r="BD205">
        <v>2.2779837239999998</v>
      </c>
      <c r="BE205">
        <v>0.89222661000000003</v>
      </c>
      <c r="BF205">
        <v>0.34660806799999999</v>
      </c>
      <c r="BG205">
        <v>162.50059970000001</v>
      </c>
      <c r="BH205">
        <v>0.92635137499999998</v>
      </c>
      <c r="BI205">
        <v>72.15026718</v>
      </c>
      <c r="BJ205">
        <v>1745.188967</v>
      </c>
      <c r="BK205">
        <v>1.4122033000000001E-2</v>
      </c>
    </row>
    <row r="206" spans="1:63" x14ac:dyDescent="0.25">
      <c r="A206" t="s">
        <v>66</v>
      </c>
      <c r="B206" t="s">
        <v>451</v>
      </c>
      <c r="C206">
        <v>150311</v>
      </c>
      <c r="D206" t="s">
        <v>2153</v>
      </c>
      <c r="E206" t="s">
        <v>1579</v>
      </c>
      <c r="F206">
        <v>2016.9999989999999</v>
      </c>
      <c r="G206">
        <v>0</v>
      </c>
      <c r="H206">
        <v>6.2226000020000001</v>
      </c>
      <c r="I206">
        <v>6.1139319999999997E-2</v>
      </c>
      <c r="J206">
        <v>217.35554819999999</v>
      </c>
      <c r="K206">
        <v>0.65406928399999997</v>
      </c>
      <c r="L206">
        <v>1.080058103</v>
      </c>
      <c r="M206">
        <v>24.213911060000001</v>
      </c>
      <c r="N206">
        <v>6</v>
      </c>
      <c r="O206">
        <v>1.420000017</v>
      </c>
      <c r="P206">
        <v>1</v>
      </c>
      <c r="Q206">
        <v>2.8400000329999999</v>
      </c>
      <c r="R206">
        <v>21.408437729999999</v>
      </c>
      <c r="S206">
        <v>24.213911060000001</v>
      </c>
      <c r="T206">
        <v>19.965017320000001</v>
      </c>
      <c r="U206">
        <v>399.58544920000003</v>
      </c>
      <c r="V206">
        <v>388.48168950000002</v>
      </c>
      <c r="W206">
        <v>18.181022639999998</v>
      </c>
      <c r="X206">
        <v>19.280750269999999</v>
      </c>
      <c r="Y206">
        <v>71.980918880000004</v>
      </c>
      <c r="Z206">
        <v>76.33487701</v>
      </c>
      <c r="AA206">
        <v>349.97302250000001</v>
      </c>
      <c r="AB206">
        <v>1499.4989009999999</v>
      </c>
      <c r="AC206">
        <v>9.2974557999999999E-2</v>
      </c>
      <c r="AD206">
        <v>101.3247681</v>
      </c>
      <c r="AE206">
        <v>2.649774313</v>
      </c>
      <c r="AF206">
        <v>0.15415158900000001</v>
      </c>
      <c r="AG206">
        <v>6.6395387E-2</v>
      </c>
      <c r="AH206">
        <v>3.2140490000000001E-3</v>
      </c>
      <c r="AI206">
        <v>2.7153409999999999E-2</v>
      </c>
      <c r="AJ206">
        <v>1.6696790000000001E-3</v>
      </c>
      <c r="AK206">
        <v>0.66666668699999998</v>
      </c>
      <c r="AL206">
        <v>-0.21956524299999999</v>
      </c>
      <c r="AM206">
        <v>2.7373914720000001</v>
      </c>
      <c r="AN206">
        <v>1</v>
      </c>
      <c r="AO206">
        <v>0</v>
      </c>
      <c r="AP206">
        <v>0.15999999600000001</v>
      </c>
      <c r="AQ206">
        <v>111115</v>
      </c>
      <c r="AR206">
        <v>0.58328837099999997</v>
      </c>
      <c r="AS206">
        <v>6.5406899999999996E-4</v>
      </c>
      <c r="AT206">
        <v>297.3639111</v>
      </c>
      <c r="AU206">
        <v>294.55843770000001</v>
      </c>
      <c r="AV206">
        <v>239.9198189</v>
      </c>
      <c r="AW206">
        <v>2.0450852190000002</v>
      </c>
      <c r="AX206">
        <v>3.033675653</v>
      </c>
      <c r="AY206">
        <v>29.94011939</v>
      </c>
      <c r="AZ206">
        <v>10.659369119999999</v>
      </c>
      <c r="BA206">
        <v>22.811174390000001</v>
      </c>
      <c r="BB206">
        <v>2.7876562040000001</v>
      </c>
      <c r="BC206">
        <v>5.9850855000000001E-2</v>
      </c>
      <c r="BD206">
        <v>1.9536175499999999</v>
      </c>
      <c r="BE206">
        <v>0.83403865499999996</v>
      </c>
      <c r="BF206">
        <v>3.7520449999999997E-2</v>
      </c>
      <c r="BG206">
        <v>22.023500510000002</v>
      </c>
      <c r="BH206">
        <v>0.55950011099999997</v>
      </c>
      <c r="BI206">
        <v>64.268633679999994</v>
      </c>
      <c r="BJ206">
        <v>385.52376340000001</v>
      </c>
      <c r="BK206">
        <v>1.0373368000000001E-2</v>
      </c>
    </row>
    <row r="207" spans="1:63" x14ac:dyDescent="0.25">
      <c r="A207" t="s">
        <v>66</v>
      </c>
      <c r="B207" t="s">
        <v>451</v>
      </c>
      <c r="C207">
        <v>150311</v>
      </c>
      <c r="D207" t="s">
        <v>2153</v>
      </c>
      <c r="E207" t="s">
        <v>1579</v>
      </c>
      <c r="F207">
        <v>2460.4999990000001</v>
      </c>
      <c r="G207">
        <v>0</v>
      </c>
      <c r="H207">
        <v>13.09058596</v>
      </c>
      <c r="I207">
        <v>6.7021829000000005E-2</v>
      </c>
      <c r="J207">
        <v>1419.995005</v>
      </c>
      <c r="K207">
        <v>0.69042848700000004</v>
      </c>
      <c r="L207">
        <v>1.04227424</v>
      </c>
      <c r="M207">
        <v>24.050140379999998</v>
      </c>
      <c r="N207">
        <v>6</v>
      </c>
      <c r="O207">
        <v>1.420000017</v>
      </c>
      <c r="P207">
        <v>1</v>
      </c>
      <c r="Q207">
        <v>2.8400000329999999</v>
      </c>
      <c r="R207">
        <v>21.361240389999999</v>
      </c>
      <c r="S207">
        <v>24.050140379999998</v>
      </c>
      <c r="T207">
        <v>19.96646118</v>
      </c>
      <c r="U207">
        <v>1790.133423</v>
      </c>
      <c r="V207">
        <v>1765.602783</v>
      </c>
      <c r="W207">
        <v>18.19979858</v>
      </c>
      <c r="X207">
        <v>19.360469819999999</v>
      </c>
      <c r="Y207">
        <v>72.265319820000002</v>
      </c>
      <c r="Z207">
        <v>76.873962399999996</v>
      </c>
      <c r="AA207">
        <v>350.00167850000003</v>
      </c>
      <c r="AB207">
        <v>1500.281616</v>
      </c>
      <c r="AC207">
        <v>0.37302729499999998</v>
      </c>
      <c r="AD207">
        <v>101.32671360000001</v>
      </c>
      <c r="AE207">
        <v>-7.714701E-3</v>
      </c>
      <c r="AF207">
        <v>0.187030271</v>
      </c>
      <c r="AG207">
        <v>0.484472811</v>
      </c>
      <c r="AH207">
        <v>3.4423919999999998E-3</v>
      </c>
      <c r="AI207">
        <v>0.34275883400000001</v>
      </c>
      <c r="AJ207">
        <v>1.09953E-3</v>
      </c>
      <c r="AK207">
        <v>1</v>
      </c>
      <c r="AL207">
        <v>-0.21956524299999999</v>
      </c>
      <c r="AM207">
        <v>2.7373914720000001</v>
      </c>
      <c r="AN207">
        <v>1</v>
      </c>
      <c r="AO207">
        <v>0</v>
      </c>
      <c r="AP207">
        <v>0.15999999600000001</v>
      </c>
      <c r="AQ207">
        <v>111115</v>
      </c>
      <c r="AR207">
        <v>0.58333613100000004</v>
      </c>
      <c r="AS207">
        <v>6.9042799999999998E-4</v>
      </c>
      <c r="AT207">
        <v>297.20014040000001</v>
      </c>
      <c r="AU207">
        <v>294.51124040000002</v>
      </c>
      <c r="AV207">
        <v>240.04505320000001</v>
      </c>
      <c r="AW207">
        <v>2.0438847340000001</v>
      </c>
      <c r="AX207">
        <v>3.00400702</v>
      </c>
      <c r="AY207">
        <v>29.646742840000002</v>
      </c>
      <c r="AZ207">
        <v>10.286273019999999</v>
      </c>
      <c r="BA207">
        <v>22.70569038</v>
      </c>
      <c r="BB207">
        <v>2.7698826439999999</v>
      </c>
      <c r="BC207">
        <v>6.5476630999999993E-2</v>
      </c>
      <c r="BD207">
        <v>1.96173278</v>
      </c>
      <c r="BE207">
        <v>0.80814986499999997</v>
      </c>
      <c r="BF207">
        <v>4.1058971E-2</v>
      </c>
      <c r="BG207">
        <v>143.88342710000001</v>
      </c>
      <c r="BH207">
        <v>0.80425507900000004</v>
      </c>
      <c r="BI207">
        <v>65.252349859999995</v>
      </c>
      <c r="BJ207">
        <v>1759.380146</v>
      </c>
      <c r="BK207">
        <v>4.8550709999999999E-3</v>
      </c>
    </row>
    <row r="208" spans="1:63" x14ac:dyDescent="0.25">
      <c r="A208" t="s">
        <v>66</v>
      </c>
      <c r="B208" t="s">
        <v>451</v>
      </c>
      <c r="C208">
        <v>150311</v>
      </c>
      <c r="D208" t="s">
        <v>2154</v>
      </c>
      <c r="E208" t="s">
        <v>1579</v>
      </c>
      <c r="F208">
        <v>1386.4999989999999</v>
      </c>
      <c r="G208">
        <v>0</v>
      </c>
      <c r="H208">
        <v>4.0425139909999999</v>
      </c>
      <c r="I208">
        <v>4.3582295E-2</v>
      </c>
      <c r="J208">
        <v>235.31721999999999</v>
      </c>
      <c r="K208">
        <v>0.59788078700000002</v>
      </c>
      <c r="L208">
        <v>1.37507687</v>
      </c>
      <c r="M208">
        <v>25.585178379999999</v>
      </c>
      <c r="N208">
        <v>6</v>
      </c>
      <c r="O208">
        <v>1.420000017</v>
      </c>
      <c r="P208">
        <v>1</v>
      </c>
      <c r="Q208">
        <v>2.8400000329999999</v>
      </c>
      <c r="R208">
        <v>22.769615170000002</v>
      </c>
      <c r="S208">
        <v>25.585178379999999</v>
      </c>
      <c r="T208">
        <v>21.0024929</v>
      </c>
      <c r="U208">
        <v>399.99255369999997</v>
      </c>
      <c r="V208">
        <v>392.6591492</v>
      </c>
      <c r="W208">
        <v>17.915899280000001</v>
      </c>
      <c r="X208">
        <v>18.92157173</v>
      </c>
      <c r="Y208">
        <v>65.284858700000001</v>
      </c>
      <c r="Z208">
        <v>68.949493410000002</v>
      </c>
      <c r="AA208">
        <v>349.95565800000003</v>
      </c>
      <c r="AB208">
        <v>1499.457275</v>
      </c>
      <c r="AC208">
        <v>0.210601598</v>
      </c>
      <c r="AD208">
        <v>101.325531</v>
      </c>
      <c r="AE208">
        <v>3.0733950139999999</v>
      </c>
      <c r="AF208">
        <v>0.168415219</v>
      </c>
      <c r="AG208">
        <v>2.0210944000000002E-2</v>
      </c>
      <c r="AH208">
        <v>3.1520889999999998E-3</v>
      </c>
      <c r="AI208">
        <v>3.0101797999999999E-2</v>
      </c>
      <c r="AJ208">
        <v>3.6586359999999998E-3</v>
      </c>
      <c r="AK208">
        <v>1</v>
      </c>
      <c r="AL208">
        <v>-0.21956524299999999</v>
      </c>
      <c r="AM208">
        <v>2.7373914720000001</v>
      </c>
      <c r="AN208">
        <v>1</v>
      </c>
      <c r="AO208">
        <v>0</v>
      </c>
      <c r="AP208">
        <v>0.15999999600000001</v>
      </c>
      <c r="AQ208">
        <v>111115</v>
      </c>
      <c r="AR208">
        <v>0.58325943000000002</v>
      </c>
      <c r="AS208">
        <v>5.9788099999999998E-4</v>
      </c>
      <c r="AT208">
        <v>298.7351784</v>
      </c>
      <c r="AU208">
        <v>295.91961520000001</v>
      </c>
      <c r="AV208">
        <v>239.9131587</v>
      </c>
      <c r="AW208">
        <v>2.0632452649999999</v>
      </c>
      <c r="AX208">
        <v>3.292315173</v>
      </c>
      <c r="AY208">
        <v>32.492454170000002</v>
      </c>
      <c r="AZ208">
        <v>13.57088244</v>
      </c>
      <c r="BA208">
        <v>24.177396770000001</v>
      </c>
      <c r="BB208">
        <v>3.0270386419999999</v>
      </c>
      <c r="BC208">
        <v>4.2923595000000002E-2</v>
      </c>
      <c r="BD208">
        <v>1.917238303</v>
      </c>
      <c r="BE208">
        <v>1.109800339</v>
      </c>
      <c r="BF208">
        <v>2.6885658999999999E-2</v>
      </c>
      <c r="BG208">
        <v>23.843642280000001</v>
      </c>
      <c r="BH208">
        <v>0.59929132100000004</v>
      </c>
      <c r="BI208">
        <v>57.779634700000003</v>
      </c>
      <c r="BJ208">
        <v>390.73753160000001</v>
      </c>
      <c r="BK208">
        <v>5.977797E-3</v>
      </c>
    </row>
    <row r="209" spans="1:63" x14ac:dyDescent="0.25">
      <c r="A209" t="s">
        <v>66</v>
      </c>
      <c r="B209" t="s">
        <v>451</v>
      </c>
      <c r="C209">
        <v>150311</v>
      </c>
      <c r="D209" t="s">
        <v>2154</v>
      </c>
      <c r="E209" t="s">
        <v>1579</v>
      </c>
      <c r="F209">
        <v>1718.9999989999999</v>
      </c>
      <c r="G209">
        <v>0</v>
      </c>
      <c r="H209">
        <v>9.0075720050000001</v>
      </c>
      <c r="I209">
        <v>3.2637462999999999E-2</v>
      </c>
      <c r="J209">
        <v>1299.650431</v>
      </c>
      <c r="K209">
        <v>0.37939884000000001</v>
      </c>
      <c r="L209">
        <v>1.1618406400000001</v>
      </c>
      <c r="M209">
        <v>24.532924649999998</v>
      </c>
      <c r="N209">
        <v>6</v>
      </c>
      <c r="O209">
        <v>1.420000017</v>
      </c>
      <c r="P209">
        <v>1</v>
      </c>
      <c r="Q209">
        <v>2.8400000329999999</v>
      </c>
      <c r="R209">
        <v>21.519157409999998</v>
      </c>
      <c r="S209">
        <v>24.532924649999998</v>
      </c>
      <c r="T209">
        <v>19.955514910000002</v>
      </c>
      <c r="U209">
        <v>1791.044067</v>
      </c>
      <c r="V209">
        <v>1774.447144</v>
      </c>
      <c r="W209">
        <v>18.413698199999999</v>
      </c>
      <c r="X209">
        <v>19.051753999999999</v>
      </c>
      <c r="Y209">
        <v>72.407585139999995</v>
      </c>
      <c r="Z209">
        <v>74.916595459999996</v>
      </c>
      <c r="AA209">
        <v>349.97311400000001</v>
      </c>
      <c r="AB209">
        <v>1500.440308</v>
      </c>
      <c r="AC209">
        <v>7.8411981000000006E-2</v>
      </c>
      <c r="AD209">
        <v>101.32209779999999</v>
      </c>
      <c r="AE209">
        <v>1.699688911</v>
      </c>
      <c r="AF209">
        <v>0.172094107</v>
      </c>
      <c r="AG209">
        <v>0.11831512299999999</v>
      </c>
      <c r="AH209">
        <v>2.7122180000000002E-3</v>
      </c>
      <c r="AI209">
        <v>0.13365787300000001</v>
      </c>
      <c r="AJ209">
        <v>8.0244530000000008E-3</v>
      </c>
      <c r="AK209">
        <v>1</v>
      </c>
      <c r="AL209">
        <v>-0.21956524299999999</v>
      </c>
      <c r="AM209">
        <v>2.7373914720000001</v>
      </c>
      <c r="AN209">
        <v>1</v>
      </c>
      <c r="AO209">
        <v>0</v>
      </c>
      <c r="AP209">
        <v>0.15999999600000001</v>
      </c>
      <c r="AQ209">
        <v>111115</v>
      </c>
      <c r="AR209">
        <v>0.583288523</v>
      </c>
      <c r="AS209">
        <v>3.7939899999999999E-4</v>
      </c>
      <c r="AT209">
        <v>297.6829247</v>
      </c>
      <c r="AU209">
        <v>294.66915740000002</v>
      </c>
      <c r="AV209">
        <v>240.07044389999999</v>
      </c>
      <c r="AW209">
        <v>2.1564162069999999</v>
      </c>
      <c r="AX209">
        <v>3.0922043210000001</v>
      </c>
      <c r="AY209">
        <v>30.518558030000001</v>
      </c>
      <c r="AZ209">
        <v>11.46680404</v>
      </c>
      <c r="BA209">
        <v>23.026041029999998</v>
      </c>
      <c r="BB209">
        <v>2.8241691150000001</v>
      </c>
      <c r="BC209">
        <v>3.2266652E-2</v>
      </c>
      <c r="BD209">
        <v>1.930363681</v>
      </c>
      <c r="BE209">
        <v>0.89380543400000001</v>
      </c>
      <c r="BF209">
        <v>2.0199648000000001E-2</v>
      </c>
      <c r="BG209">
        <v>131.68330800000001</v>
      </c>
      <c r="BH209">
        <v>0.73242555300000001</v>
      </c>
      <c r="BI209">
        <v>61.909594349999999</v>
      </c>
      <c r="BJ209">
        <v>1770.165375</v>
      </c>
      <c r="BK209">
        <v>3.1503E-3</v>
      </c>
    </row>
    <row r="210" spans="1:63" x14ac:dyDescent="0.25">
      <c r="A210" t="s">
        <v>66</v>
      </c>
      <c r="B210" t="s">
        <v>451</v>
      </c>
      <c r="C210">
        <v>150311</v>
      </c>
      <c r="D210" t="s">
        <v>2155</v>
      </c>
      <c r="E210" t="s">
        <v>1579</v>
      </c>
      <c r="F210">
        <v>3072.9999969999999</v>
      </c>
      <c r="G210">
        <v>0</v>
      </c>
      <c r="H210">
        <v>1.087982937</v>
      </c>
      <c r="I210">
        <v>1.7133977000000002E-2</v>
      </c>
      <c r="J210">
        <v>287.59780269999999</v>
      </c>
      <c r="K210">
        <v>0.25600521300000001</v>
      </c>
      <c r="L210">
        <v>1.4857224120000001</v>
      </c>
      <c r="M210">
        <v>25.232034680000002</v>
      </c>
      <c r="N210">
        <v>6</v>
      </c>
      <c r="O210">
        <v>1.420000017</v>
      </c>
      <c r="P210">
        <v>1</v>
      </c>
      <c r="Q210">
        <v>2.8400000329999999</v>
      </c>
      <c r="R210">
        <v>24.396940229999998</v>
      </c>
      <c r="S210">
        <v>25.232034680000002</v>
      </c>
      <c r="T210">
        <v>23.97782707</v>
      </c>
      <c r="U210">
        <v>399.99694820000002</v>
      </c>
      <c r="V210">
        <v>397.9571838</v>
      </c>
      <c r="W210">
        <v>16.724035260000001</v>
      </c>
      <c r="X210">
        <v>17.155372620000001</v>
      </c>
      <c r="Y210">
        <v>55.247135159999999</v>
      </c>
      <c r="Z210">
        <v>56.672042849999997</v>
      </c>
      <c r="AA210">
        <v>349.99984740000002</v>
      </c>
      <c r="AB210">
        <v>1499.221436</v>
      </c>
      <c r="AC210">
        <v>0.227388903</v>
      </c>
      <c r="AD210">
        <v>101.3215332</v>
      </c>
      <c r="AE210">
        <v>2.1225373740000002</v>
      </c>
      <c r="AF210">
        <v>0.153995469</v>
      </c>
      <c r="AG210">
        <v>3.8293667000000003E-2</v>
      </c>
      <c r="AH210">
        <v>1.2402699E-2</v>
      </c>
      <c r="AI210">
        <v>3.0451448999999998E-2</v>
      </c>
      <c r="AJ210">
        <v>1.2499517E-2</v>
      </c>
      <c r="AK210">
        <v>1</v>
      </c>
      <c r="AL210">
        <v>-0.21956524299999999</v>
      </c>
      <c r="AM210">
        <v>2.7373914720000001</v>
      </c>
      <c r="AN210">
        <v>1</v>
      </c>
      <c r="AO210">
        <v>0</v>
      </c>
      <c r="AP210">
        <v>0.15999999600000001</v>
      </c>
      <c r="AQ210">
        <v>111115</v>
      </c>
      <c r="AR210">
        <v>0.58333307899999998</v>
      </c>
      <c r="AS210">
        <v>2.5600500000000001E-4</v>
      </c>
      <c r="AT210">
        <v>298.38203470000002</v>
      </c>
      <c r="AU210">
        <v>297.54694019999999</v>
      </c>
      <c r="AV210">
        <v>239.87542429999999</v>
      </c>
      <c r="AW210">
        <v>2.4893094599999999</v>
      </c>
      <c r="AX210">
        <v>3.2239310680000002</v>
      </c>
      <c r="AY210">
        <v>31.818814490000001</v>
      </c>
      <c r="AZ210">
        <v>14.66344187</v>
      </c>
      <c r="BA210">
        <v>24.814487459999999</v>
      </c>
      <c r="BB210">
        <v>3.1446795590000001</v>
      </c>
      <c r="BC210">
        <v>1.7031226E-2</v>
      </c>
      <c r="BD210">
        <v>1.7382086560000001</v>
      </c>
      <c r="BE210">
        <v>1.406470903</v>
      </c>
      <c r="BF210">
        <v>1.06537E-2</v>
      </c>
      <c r="BG210">
        <v>29.139850320000001</v>
      </c>
      <c r="BH210">
        <v>0.72268529000000004</v>
      </c>
      <c r="BI210">
        <v>53.04231893</v>
      </c>
      <c r="BJ210">
        <v>397.44000890000001</v>
      </c>
      <c r="BK210">
        <v>1.452021E-3</v>
      </c>
    </row>
    <row r="211" spans="1:63" x14ac:dyDescent="0.25">
      <c r="A211" t="s">
        <v>66</v>
      </c>
      <c r="B211" t="s">
        <v>451</v>
      </c>
      <c r="C211">
        <v>150311</v>
      </c>
      <c r="D211" t="s">
        <v>2155</v>
      </c>
      <c r="E211" t="s">
        <v>1579</v>
      </c>
      <c r="F211">
        <v>3363.4999990000001</v>
      </c>
      <c r="G211">
        <v>0</v>
      </c>
      <c r="H211">
        <v>5.0225848549999998</v>
      </c>
      <c r="I211">
        <v>1.6855344000000001E-2</v>
      </c>
      <c r="J211">
        <v>1268.2084620000001</v>
      </c>
      <c r="K211">
        <v>0.25517468300000001</v>
      </c>
      <c r="L211">
        <v>1.506161611</v>
      </c>
      <c r="M211">
        <v>25.011634829999998</v>
      </c>
      <c r="N211">
        <v>6</v>
      </c>
      <c r="O211">
        <v>1.420000017</v>
      </c>
      <c r="P211">
        <v>1</v>
      </c>
      <c r="Q211">
        <v>2.8400000329999999</v>
      </c>
      <c r="R211">
        <v>23.72542572</v>
      </c>
      <c r="S211">
        <v>25.011634829999998</v>
      </c>
      <c r="T211">
        <v>22.96792984</v>
      </c>
      <c r="U211">
        <v>1793.9537350000001</v>
      </c>
      <c r="V211">
        <v>1784.5629879999999</v>
      </c>
      <c r="W211">
        <v>16.107065200000001</v>
      </c>
      <c r="X211">
        <v>16.537271499999999</v>
      </c>
      <c r="Y211">
        <v>55.402835850000002</v>
      </c>
      <c r="Z211">
        <v>56.882598880000003</v>
      </c>
      <c r="AA211">
        <v>350.00155640000003</v>
      </c>
      <c r="AB211">
        <v>1499.486938</v>
      </c>
      <c r="AC211">
        <v>0.26548427299999999</v>
      </c>
      <c r="AD211">
        <v>101.3300323</v>
      </c>
      <c r="AE211">
        <v>0.49058547600000002</v>
      </c>
      <c r="AF211">
        <v>0.17213825899999999</v>
      </c>
      <c r="AG211">
        <v>4.2495560000000002E-2</v>
      </c>
      <c r="AH211">
        <v>2.0478470000000002E-3</v>
      </c>
      <c r="AI211">
        <v>3.3986777000000003E-2</v>
      </c>
      <c r="AJ211">
        <v>1.0343559999999999E-3</v>
      </c>
      <c r="AK211">
        <v>1</v>
      </c>
      <c r="AL211">
        <v>-0.21956524299999999</v>
      </c>
      <c r="AM211">
        <v>2.7373914720000001</v>
      </c>
      <c r="AN211">
        <v>1</v>
      </c>
      <c r="AO211">
        <v>0</v>
      </c>
      <c r="AP211">
        <v>0.15999999600000001</v>
      </c>
      <c r="AQ211">
        <v>111115</v>
      </c>
      <c r="AR211">
        <v>0.58333592700000003</v>
      </c>
      <c r="AS211">
        <v>2.5517500000000001E-4</v>
      </c>
      <c r="AT211">
        <v>298.1616348</v>
      </c>
      <c r="AU211">
        <v>296.87542569999999</v>
      </c>
      <c r="AV211">
        <v>239.9179048</v>
      </c>
      <c r="AW211">
        <v>2.433219539</v>
      </c>
      <c r="AX211">
        <v>3.1818838669999998</v>
      </c>
      <c r="AY211">
        <v>31.401192649999999</v>
      </c>
      <c r="AZ211">
        <v>14.863921149999999</v>
      </c>
      <c r="BA211">
        <v>24.368530270000001</v>
      </c>
      <c r="BB211">
        <v>3.0619211860000002</v>
      </c>
      <c r="BC211">
        <v>1.6755898000000002E-2</v>
      </c>
      <c r="BD211">
        <v>1.675722256</v>
      </c>
      <c r="BE211">
        <v>1.3861989299999999</v>
      </c>
      <c r="BF211">
        <v>1.0481325E-2</v>
      </c>
      <c r="BG211">
        <v>128.50760450000001</v>
      </c>
      <c r="BH211">
        <v>0.71065491700000005</v>
      </c>
      <c r="BI211">
        <v>51.788146230000002</v>
      </c>
      <c r="BJ211">
        <v>1782.1754920000001</v>
      </c>
      <c r="BK211">
        <v>1.45951E-3</v>
      </c>
    </row>
    <row r="212" spans="1:63" x14ac:dyDescent="0.25">
      <c r="A212" t="s">
        <v>66</v>
      </c>
      <c r="B212" t="s">
        <v>451</v>
      </c>
      <c r="C212">
        <v>150311</v>
      </c>
      <c r="D212" t="s">
        <v>2156</v>
      </c>
      <c r="E212" t="s">
        <v>1579</v>
      </c>
      <c r="F212">
        <v>4616.9999969999999</v>
      </c>
      <c r="G212">
        <v>0</v>
      </c>
      <c r="H212">
        <v>1.711841205</v>
      </c>
      <c r="I212">
        <v>2.9853154E-2</v>
      </c>
      <c r="J212">
        <v>296.87479439999998</v>
      </c>
      <c r="K212">
        <v>0.39983903999999998</v>
      </c>
      <c r="L212">
        <v>1.340362544</v>
      </c>
      <c r="M212">
        <v>23.800735469999999</v>
      </c>
      <c r="N212">
        <v>6</v>
      </c>
      <c r="O212">
        <v>1.420000017</v>
      </c>
      <c r="P212">
        <v>1</v>
      </c>
      <c r="Q212">
        <v>2.8400000329999999</v>
      </c>
      <c r="R212">
        <v>24.680391310000001</v>
      </c>
      <c r="S212">
        <v>23.800735469999999</v>
      </c>
      <c r="T212">
        <v>25.00906754</v>
      </c>
      <c r="U212">
        <v>400.15545650000001</v>
      </c>
      <c r="V212">
        <v>396.94897459999999</v>
      </c>
      <c r="W212">
        <v>15.30357933</v>
      </c>
      <c r="X212">
        <v>15.97802639</v>
      </c>
      <c r="Y212">
        <v>49.705615999999999</v>
      </c>
      <c r="Z212">
        <v>51.896202090000003</v>
      </c>
      <c r="AA212">
        <v>350.02041630000002</v>
      </c>
      <c r="AB212">
        <v>1500.807495</v>
      </c>
      <c r="AC212">
        <v>0.16242398299999999</v>
      </c>
      <c r="AD212">
        <v>101.3235092</v>
      </c>
      <c r="AE212">
        <v>1.487397909</v>
      </c>
      <c r="AF212">
        <v>0.106558375</v>
      </c>
      <c r="AG212">
        <v>2.8765839000000001E-2</v>
      </c>
      <c r="AH212">
        <v>2.9631290000000001E-3</v>
      </c>
      <c r="AI212">
        <v>3.5983499000000002E-2</v>
      </c>
      <c r="AJ212">
        <v>3.771412E-3</v>
      </c>
      <c r="AK212">
        <v>1</v>
      </c>
      <c r="AL212">
        <v>-0.21956524299999999</v>
      </c>
      <c r="AM212">
        <v>2.7373914720000001</v>
      </c>
      <c r="AN212">
        <v>1</v>
      </c>
      <c r="AO212">
        <v>0</v>
      </c>
      <c r="AP212">
        <v>0.15999999600000001</v>
      </c>
      <c r="AQ212">
        <v>111115</v>
      </c>
      <c r="AR212">
        <v>0.58336736</v>
      </c>
      <c r="AS212">
        <v>3.9983899999999998E-4</v>
      </c>
      <c r="AT212">
        <v>296.95073550000001</v>
      </c>
      <c r="AU212">
        <v>297.83039129999997</v>
      </c>
      <c r="AV212">
        <v>240.12919389999999</v>
      </c>
      <c r="AW212">
        <v>2.64651258</v>
      </c>
      <c r="AX212">
        <v>2.9593122479999998</v>
      </c>
      <c r="AY212">
        <v>29.20657083</v>
      </c>
      <c r="AZ212">
        <v>13.22854444</v>
      </c>
      <c r="BA212">
        <v>24.240563389999998</v>
      </c>
      <c r="BB212">
        <v>3.0385281380000002</v>
      </c>
      <c r="BC212">
        <v>2.9542611999999999E-2</v>
      </c>
      <c r="BD212">
        <v>1.618949704</v>
      </c>
      <c r="BE212">
        <v>1.4195784339999999</v>
      </c>
      <c r="BF212">
        <v>1.8491784000000001E-2</v>
      </c>
      <c r="BG212">
        <v>30.080395970000001</v>
      </c>
      <c r="BH212">
        <v>0.74789157699999997</v>
      </c>
      <c r="BI212">
        <v>54.142074999999998</v>
      </c>
      <c r="BJ212">
        <v>396.1352473</v>
      </c>
      <c r="BK212">
        <v>2.3396720000000001E-3</v>
      </c>
    </row>
    <row r="213" spans="1:63" x14ac:dyDescent="0.25">
      <c r="A213" t="s">
        <v>66</v>
      </c>
      <c r="B213" t="s">
        <v>451</v>
      </c>
      <c r="C213">
        <v>150311</v>
      </c>
      <c r="D213" t="s">
        <v>2156</v>
      </c>
      <c r="E213" t="s">
        <v>1579</v>
      </c>
      <c r="F213">
        <v>4856.4999989999997</v>
      </c>
      <c r="G213">
        <v>0</v>
      </c>
      <c r="H213">
        <v>7.665145484</v>
      </c>
      <c r="I213">
        <v>3.0649876999999999E-2</v>
      </c>
      <c r="J213">
        <v>1341.2198539999999</v>
      </c>
      <c r="K213">
        <v>0.468142316</v>
      </c>
      <c r="L213">
        <v>1.528927739</v>
      </c>
      <c r="M213">
        <v>24.302387240000002</v>
      </c>
      <c r="N213">
        <v>6</v>
      </c>
      <c r="O213">
        <v>1.420000017</v>
      </c>
      <c r="P213">
        <v>1</v>
      </c>
      <c r="Q213">
        <v>2.8400000329999999</v>
      </c>
      <c r="R213">
        <v>25.478836059999999</v>
      </c>
      <c r="S213">
        <v>24.302387240000002</v>
      </c>
      <c r="T213">
        <v>25.99077797</v>
      </c>
      <c r="U213">
        <v>1798.1629640000001</v>
      </c>
      <c r="V213">
        <v>1783.5924070000001</v>
      </c>
      <c r="W213">
        <v>14.22064114</v>
      </c>
      <c r="X213">
        <v>15.011065479999999</v>
      </c>
      <c r="Y213">
        <v>44.039703369999998</v>
      </c>
      <c r="Z213">
        <v>46.487560270000003</v>
      </c>
      <c r="AA213">
        <v>350.02590939999999</v>
      </c>
      <c r="AB213">
        <v>1499.385376</v>
      </c>
      <c r="AC213">
        <v>0.178107023</v>
      </c>
      <c r="AD213">
        <v>101.3174286</v>
      </c>
      <c r="AE213">
        <v>-1.2808576819999999</v>
      </c>
      <c r="AF213">
        <v>0.108556703</v>
      </c>
      <c r="AG213">
        <v>0.174936488</v>
      </c>
      <c r="AH213">
        <v>1.1847486000000001E-2</v>
      </c>
      <c r="AI213">
        <v>0.247556254</v>
      </c>
      <c r="AJ213">
        <v>1.2595780000000001E-2</v>
      </c>
      <c r="AK213">
        <v>1</v>
      </c>
      <c r="AL213">
        <v>-0.21956524299999999</v>
      </c>
      <c r="AM213">
        <v>2.7373914720000001</v>
      </c>
      <c r="AN213">
        <v>1</v>
      </c>
      <c r="AO213">
        <v>0</v>
      </c>
      <c r="AP213">
        <v>0.15999999600000001</v>
      </c>
      <c r="AQ213">
        <v>111115</v>
      </c>
      <c r="AR213">
        <v>0.58337651599999996</v>
      </c>
      <c r="AS213">
        <v>4.68142E-4</v>
      </c>
      <c r="AT213">
        <v>297.45238719999998</v>
      </c>
      <c r="AU213">
        <v>298.6288361</v>
      </c>
      <c r="AV213">
        <v>239.90165479999999</v>
      </c>
      <c r="AW213">
        <v>2.6471970040000001</v>
      </c>
      <c r="AX213">
        <v>3.0498102939999998</v>
      </c>
      <c r="AY213">
        <v>30.10153669</v>
      </c>
      <c r="AZ213">
        <v>15.09047121</v>
      </c>
      <c r="BA213">
        <v>24.89061165</v>
      </c>
      <c r="BB213">
        <v>3.1589998910000001</v>
      </c>
      <c r="BC213">
        <v>3.0322629E-2</v>
      </c>
      <c r="BD213">
        <v>1.520882555</v>
      </c>
      <c r="BE213">
        <v>1.6381173360000001</v>
      </c>
      <c r="BF213">
        <v>1.8980774999999998E-2</v>
      </c>
      <c r="BG213">
        <v>135.88894680000001</v>
      </c>
      <c r="BH213">
        <v>0.75197665599999997</v>
      </c>
      <c r="BI213">
        <v>49.25882773</v>
      </c>
      <c r="BJ213">
        <v>1779.948764</v>
      </c>
      <c r="BK213">
        <v>2.1212750000000002E-3</v>
      </c>
    </row>
    <row r="214" spans="1:63" x14ac:dyDescent="0.25">
      <c r="A214" t="s">
        <v>66</v>
      </c>
      <c r="B214" t="s">
        <v>451</v>
      </c>
      <c r="C214">
        <v>150311</v>
      </c>
      <c r="D214" t="s">
        <v>2157</v>
      </c>
      <c r="E214" t="s">
        <v>1579</v>
      </c>
      <c r="F214">
        <v>3734</v>
      </c>
      <c r="G214">
        <v>0</v>
      </c>
      <c r="H214">
        <v>7.4727085750000004</v>
      </c>
      <c r="I214">
        <v>7.3594230999999996E-2</v>
      </c>
      <c r="J214">
        <v>212.9861373</v>
      </c>
      <c r="K214">
        <v>0.99781481500000002</v>
      </c>
      <c r="L214">
        <v>1.3745438839999999</v>
      </c>
      <c r="M214">
        <v>25.08818054</v>
      </c>
      <c r="N214">
        <v>6</v>
      </c>
      <c r="O214">
        <v>1.420000017</v>
      </c>
      <c r="P214">
        <v>1</v>
      </c>
      <c r="Q214">
        <v>2.8400000329999999</v>
      </c>
      <c r="R214">
        <v>23.646213530000001</v>
      </c>
      <c r="S214">
        <v>25.08818054</v>
      </c>
      <c r="T214">
        <v>22.959888459999998</v>
      </c>
      <c r="U214">
        <v>399.16360470000001</v>
      </c>
      <c r="V214">
        <v>385.6915894</v>
      </c>
      <c r="W214">
        <v>16.300006870000001</v>
      </c>
      <c r="X214">
        <v>17.980030060000001</v>
      </c>
      <c r="Y214">
        <v>56.333660129999998</v>
      </c>
      <c r="Z214">
        <v>62.139907839999999</v>
      </c>
      <c r="AA214">
        <v>349.95019530000002</v>
      </c>
      <c r="AB214">
        <v>1501.322876</v>
      </c>
      <c r="AC214">
        <v>0.17250423100000001</v>
      </c>
      <c r="AD214">
        <v>101.32844540000001</v>
      </c>
      <c r="AE214">
        <v>2.4621431829999998</v>
      </c>
      <c r="AF214">
        <v>0.141935587</v>
      </c>
      <c r="AG214">
        <v>1.8670727000000002E-2</v>
      </c>
      <c r="AH214">
        <v>4.922905E-3</v>
      </c>
      <c r="AI214">
        <v>1.9792451999999999E-2</v>
      </c>
      <c r="AJ214">
        <v>1.9969419999999998E-3</v>
      </c>
      <c r="AK214">
        <v>0.66666668699999998</v>
      </c>
      <c r="AL214">
        <v>-0.21956524299999999</v>
      </c>
      <c r="AM214">
        <v>2.7373914720000001</v>
      </c>
      <c r="AN214">
        <v>1</v>
      </c>
      <c r="AO214">
        <v>0</v>
      </c>
      <c r="AP214">
        <v>0.15999999600000001</v>
      </c>
      <c r="AQ214">
        <v>111115</v>
      </c>
      <c r="AR214">
        <v>0.58325032600000004</v>
      </c>
      <c r="AS214">
        <v>9.9781499999999999E-4</v>
      </c>
      <c r="AT214">
        <v>298.2381805</v>
      </c>
      <c r="AU214">
        <v>296.79621350000002</v>
      </c>
      <c r="AV214">
        <v>240.21165479999999</v>
      </c>
      <c r="AW214">
        <v>2.044004433</v>
      </c>
      <c r="AX214">
        <v>3.196432379</v>
      </c>
      <c r="AY214">
        <v>31.545262189999999</v>
      </c>
      <c r="AZ214">
        <v>13.56523213</v>
      </c>
      <c r="BA214">
        <v>24.367197040000001</v>
      </c>
      <c r="BB214">
        <v>3.0616766530000001</v>
      </c>
      <c r="BC214">
        <v>7.1735321000000005E-2</v>
      </c>
      <c r="BD214">
        <v>1.8218884950000001</v>
      </c>
      <c r="BE214">
        <v>1.2397881589999999</v>
      </c>
      <c r="BF214">
        <v>4.4997962000000002E-2</v>
      </c>
      <c r="BG214">
        <v>21.581554189999999</v>
      </c>
      <c r="BH214">
        <v>0.55221877600000002</v>
      </c>
      <c r="BI214">
        <v>57.019443670000001</v>
      </c>
      <c r="BJ214">
        <v>382.13942159999999</v>
      </c>
      <c r="BK214">
        <v>1.1150111000000001E-2</v>
      </c>
    </row>
    <row r="215" spans="1:63" x14ac:dyDescent="0.25">
      <c r="A215" t="s">
        <v>66</v>
      </c>
      <c r="B215" t="s">
        <v>451</v>
      </c>
      <c r="C215">
        <v>150311</v>
      </c>
      <c r="D215" t="s">
        <v>2157</v>
      </c>
      <c r="E215" t="s">
        <v>1579</v>
      </c>
      <c r="F215">
        <v>4053.9999990000001</v>
      </c>
      <c r="G215">
        <v>0</v>
      </c>
      <c r="H215">
        <v>19.31672296</v>
      </c>
      <c r="I215">
        <v>7.8690812999999998E-2</v>
      </c>
      <c r="J215">
        <v>1323.334081</v>
      </c>
      <c r="K215">
        <v>1.008041739</v>
      </c>
      <c r="L215">
        <v>1.3021222830000001</v>
      </c>
      <c r="M215">
        <v>24.43771362</v>
      </c>
      <c r="N215">
        <v>6</v>
      </c>
      <c r="O215">
        <v>1.420000017</v>
      </c>
      <c r="P215">
        <v>1</v>
      </c>
      <c r="Q215">
        <v>2.8400000329999999</v>
      </c>
      <c r="R215">
        <v>23.395837780000001</v>
      </c>
      <c r="S215">
        <v>24.43771362</v>
      </c>
      <c r="T215">
        <v>22.877758029999999</v>
      </c>
      <c r="U215">
        <v>1793.893188</v>
      </c>
      <c r="V215">
        <v>1757.7386469999999</v>
      </c>
      <c r="W215">
        <v>15.79437733</v>
      </c>
      <c r="X215">
        <v>17.49234581</v>
      </c>
      <c r="Y215">
        <v>55.417613979999999</v>
      </c>
      <c r="Z215">
        <v>61.37526321</v>
      </c>
      <c r="AA215">
        <v>349.97424319999999</v>
      </c>
      <c r="AB215">
        <v>1499.3458250000001</v>
      </c>
      <c r="AC215">
        <v>0.274439871</v>
      </c>
      <c r="AD215">
        <v>101.33068849999999</v>
      </c>
      <c r="AE215">
        <v>0.53110676999999995</v>
      </c>
      <c r="AF215">
        <v>0.154165894</v>
      </c>
      <c r="AG215">
        <v>0.17348930200000001</v>
      </c>
      <c r="AH215">
        <v>9.8446809999999992E-3</v>
      </c>
      <c r="AI215">
        <v>0.232721597</v>
      </c>
      <c r="AJ215">
        <v>9.2140499999999997E-3</v>
      </c>
      <c r="AK215">
        <v>1</v>
      </c>
      <c r="AL215">
        <v>-0.21956524299999999</v>
      </c>
      <c r="AM215">
        <v>2.7373914720000001</v>
      </c>
      <c r="AN215">
        <v>1</v>
      </c>
      <c r="AO215">
        <v>0</v>
      </c>
      <c r="AP215">
        <v>0.15999999600000001</v>
      </c>
      <c r="AQ215">
        <v>111115</v>
      </c>
      <c r="AR215">
        <v>0.58329040499999996</v>
      </c>
      <c r="AS215">
        <v>1.008042E-3</v>
      </c>
      <c r="AT215">
        <v>297.58771359999997</v>
      </c>
      <c r="AU215">
        <v>296.54583780000002</v>
      </c>
      <c r="AV215">
        <v>239.8953267</v>
      </c>
      <c r="AW215">
        <v>2.0892689130000002</v>
      </c>
      <c r="AX215">
        <v>3.0746337270000001</v>
      </c>
      <c r="AY215">
        <v>30.34257216</v>
      </c>
      <c r="AZ215">
        <v>12.85022635</v>
      </c>
      <c r="BA215">
        <v>23.916775699999999</v>
      </c>
      <c r="BB215">
        <v>2.9800344499999998</v>
      </c>
      <c r="BC215">
        <v>7.6569230000000002E-2</v>
      </c>
      <c r="BD215">
        <v>1.772511444</v>
      </c>
      <c r="BE215">
        <v>1.207523006</v>
      </c>
      <c r="BF215">
        <v>4.8041963E-2</v>
      </c>
      <c r="BG215">
        <v>134.09435350000001</v>
      </c>
      <c r="BH215">
        <v>0.75286168499999995</v>
      </c>
      <c r="BI215">
        <v>57.781569060000002</v>
      </c>
      <c r="BJ215">
        <v>1748.556403</v>
      </c>
      <c r="BK215">
        <v>6.3832689999999996E-3</v>
      </c>
    </row>
    <row r="216" spans="1:63" x14ac:dyDescent="0.25">
      <c r="A216" t="s">
        <v>66</v>
      </c>
      <c r="B216" t="s">
        <v>451</v>
      </c>
      <c r="C216">
        <v>150311</v>
      </c>
      <c r="D216" t="s">
        <v>2158</v>
      </c>
      <c r="E216" t="s">
        <v>1579</v>
      </c>
      <c r="F216">
        <v>5957.4999989999997</v>
      </c>
      <c r="G216">
        <v>0</v>
      </c>
      <c r="H216">
        <v>2.2449869809999998</v>
      </c>
      <c r="I216">
        <v>2.1736213000000001E-2</v>
      </c>
      <c r="J216">
        <v>217.63588229999999</v>
      </c>
      <c r="K216">
        <v>0.40508630800000001</v>
      </c>
      <c r="L216">
        <v>1.859528801</v>
      </c>
      <c r="M216">
        <v>25.18591881</v>
      </c>
      <c r="N216">
        <v>6</v>
      </c>
      <c r="O216">
        <v>1.420000017</v>
      </c>
      <c r="P216">
        <v>1</v>
      </c>
      <c r="Q216">
        <v>2.8400000329999999</v>
      </c>
      <c r="R216">
        <v>26.35298538</v>
      </c>
      <c r="S216">
        <v>25.18591881</v>
      </c>
      <c r="T216">
        <v>27.008544919999999</v>
      </c>
      <c r="U216">
        <v>400.31427000000002</v>
      </c>
      <c r="V216">
        <v>393.13787839999998</v>
      </c>
      <c r="W216">
        <v>12.18786907</v>
      </c>
      <c r="X216">
        <v>13.380826949999999</v>
      </c>
      <c r="Y216">
        <v>35.836650849999998</v>
      </c>
      <c r="Z216">
        <v>39.344367980000001</v>
      </c>
      <c r="AA216">
        <v>201.01258849999999</v>
      </c>
      <c r="AB216">
        <v>1498.6636960000001</v>
      </c>
      <c r="AC216">
        <v>0.10641510799999999</v>
      </c>
      <c r="AD216">
        <v>101.3064804</v>
      </c>
      <c r="AE216">
        <v>0.507974386</v>
      </c>
      <c r="AF216">
        <v>3.1116918E-2</v>
      </c>
      <c r="AG216">
        <v>1.4899811000000001E-2</v>
      </c>
      <c r="AH216">
        <v>1.9508069999999999E-3</v>
      </c>
      <c r="AI216">
        <v>2.2557177000000001E-2</v>
      </c>
      <c r="AJ216">
        <v>2.807655E-3</v>
      </c>
      <c r="AK216">
        <v>0.66666668699999998</v>
      </c>
      <c r="AL216">
        <v>-0.21956524299999999</v>
      </c>
      <c r="AM216">
        <v>2.7373914720000001</v>
      </c>
      <c r="AN216">
        <v>1</v>
      </c>
      <c r="AO216">
        <v>0</v>
      </c>
      <c r="AP216">
        <v>0.15999999600000001</v>
      </c>
      <c r="AQ216">
        <v>111115</v>
      </c>
      <c r="AR216">
        <v>0.335020981</v>
      </c>
      <c r="AS216">
        <v>4.0508599999999998E-4</v>
      </c>
      <c r="AT216">
        <v>298.3359188</v>
      </c>
      <c r="AU216">
        <v>299.5029854</v>
      </c>
      <c r="AV216">
        <v>239.78618599999999</v>
      </c>
      <c r="AW216">
        <v>2.6745623100000002</v>
      </c>
      <c r="AX216">
        <v>3.2150932839999999</v>
      </c>
      <c r="AY216">
        <v>31.736304239999999</v>
      </c>
      <c r="AZ216">
        <v>18.35547729</v>
      </c>
      <c r="BA216">
        <v>25.769452099999999</v>
      </c>
      <c r="BB216">
        <v>3.328499189</v>
      </c>
      <c r="BC216">
        <v>2.1571117000000001E-2</v>
      </c>
      <c r="BD216">
        <v>1.355564483</v>
      </c>
      <c r="BE216">
        <v>1.972934706</v>
      </c>
      <c r="BF216">
        <v>1.3496684E-2</v>
      </c>
      <c r="BG216">
        <v>22.047925249999999</v>
      </c>
      <c r="BH216">
        <v>0.55358665299999998</v>
      </c>
      <c r="BI216">
        <v>41.277122740000003</v>
      </c>
      <c r="BJ216">
        <v>392.07071910000002</v>
      </c>
      <c r="BK216">
        <v>2.3635180000000002E-3</v>
      </c>
    </row>
    <row r="217" spans="1:63" x14ac:dyDescent="0.25">
      <c r="A217" t="s">
        <v>66</v>
      </c>
      <c r="B217" t="s">
        <v>451</v>
      </c>
      <c r="C217">
        <v>150311</v>
      </c>
      <c r="D217" t="s">
        <v>2158</v>
      </c>
      <c r="E217" t="s">
        <v>1579</v>
      </c>
      <c r="F217">
        <v>6228.4999989999997</v>
      </c>
      <c r="G217">
        <v>0</v>
      </c>
      <c r="H217">
        <v>8.2282486549999998</v>
      </c>
      <c r="I217">
        <v>1.8832022E-2</v>
      </c>
      <c r="J217">
        <v>1034.8371549999999</v>
      </c>
      <c r="K217">
        <v>0.355425516</v>
      </c>
      <c r="L217">
        <v>1.8817281749999999</v>
      </c>
      <c r="M217">
        <v>25.08875656</v>
      </c>
      <c r="N217">
        <v>6</v>
      </c>
      <c r="O217">
        <v>1.420000017</v>
      </c>
      <c r="P217">
        <v>1</v>
      </c>
      <c r="Q217">
        <v>2.8400000329999999</v>
      </c>
      <c r="R217">
        <v>26.33729744</v>
      </c>
      <c r="S217">
        <v>25.08875656</v>
      </c>
      <c r="T217">
        <v>27.008398060000001</v>
      </c>
      <c r="U217">
        <v>1807.0952150000001</v>
      </c>
      <c r="V217">
        <v>1780.6437989999999</v>
      </c>
      <c r="W217">
        <v>11.932038309999999</v>
      </c>
      <c r="X217">
        <v>12.97924995</v>
      </c>
      <c r="Y217">
        <v>35.115093229999999</v>
      </c>
      <c r="Z217">
        <v>38.196956630000003</v>
      </c>
      <c r="AA217">
        <v>200.9979706</v>
      </c>
      <c r="AB217">
        <v>1499.7445070000001</v>
      </c>
      <c r="AC217">
        <v>0.40661871399999999</v>
      </c>
      <c r="AD217">
        <v>101.3012238</v>
      </c>
      <c r="AE217">
        <v>-3.7067351340000001</v>
      </c>
      <c r="AF217">
        <v>3.9902928999999997E-2</v>
      </c>
      <c r="AG217">
        <v>0.205259725</v>
      </c>
      <c r="AH217">
        <v>4.4612549999999999E-3</v>
      </c>
      <c r="AI217">
        <v>0.26452377399999999</v>
      </c>
      <c r="AJ217">
        <v>3.398669E-3</v>
      </c>
      <c r="AK217">
        <v>0.66666668699999998</v>
      </c>
      <c r="AL217">
        <v>-0.21956524299999999</v>
      </c>
      <c r="AM217">
        <v>2.7373914720000001</v>
      </c>
      <c r="AN217">
        <v>1</v>
      </c>
      <c r="AO217">
        <v>0</v>
      </c>
      <c r="AP217">
        <v>0.15999999600000001</v>
      </c>
      <c r="AQ217">
        <v>111115</v>
      </c>
      <c r="AR217">
        <v>0.33499661800000002</v>
      </c>
      <c r="AS217">
        <v>3.5542599999999999E-4</v>
      </c>
      <c r="AT217">
        <v>298.23875659999999</v>
      </c>
      <c r="AU217">
        <v>299.48729739999999</v>
      </c>
      <c r="AV217">
        <v>239.95911570000001</v>
      </c>
      <c r="AW217">
        <v>2.712323601</v>
      </c>
      <c r="AX217">
        <v>3.1965420789999999</v>
      </c>
      <c r="AY217">
        <v>31.554821950000001</v>
      </c>
      <c r="AZ217">
        <v>18.57557199</v>
      </c>
      <c r="BA217">
        <v>25.713027</v>
      </c>
      <c r="BB217">
        <v>3.3173828310000002</v>
      </c>
      <c r="BC217">
        <v>1.8707970000000001E-2</v>
      </c>
      <c r="BD217">
        <v>1.314813904</v>
      </c>
      <c r="BE217">
        <v>2.002568927</v>
      </c>
      <c r="BF217">
        <v>1.1703564E-2</v>
      </c>
      <c r="BG217">
        <v>104.83027010000001</v>
      </c>
      <c r="BH217">
        <v>0.58115899199999999</v>
      </c>
      <c r="BI217">
        <v>40.188333069999999</v>
      </c>
      <c r="BJ217">
        <v>1776.732483</v>
      </c>
      <c r="BK217">
        <v>1.8611669999999999E-3</v>
      </c>
    </row>
    <row r="218" spans="1:63" x14ac:dyDescent="0.25">
      <c r="A218" t="s">
        <v>66</v>
      </c>
      <c r="B218" t="s">
        <v>451</v>
      </c>
      <c r="C218">
        <v>150311</v>
      </c>
      <c r="D218" t="s">
        <v>2159</v>
      </c>
      <c r="E218" t="s">
        <v>1579</v>
      </c>
      <c r="F218">
        <v>8053.9999989999997</v>
      </c>
      <c r="G218">
        <v>0</v>
      </c>
      <c r="H218">
        <v>3.3240172640000001</v>
      </c>
      <c r="I218">
        <v>3.5269176999999999E-2</v>
      </c>
      <c r="J218">
        <v>227.47194250000001</v>
      </c>
      <c r="K218">
        <v>0.65962641200000005</v>
      </c>
      <c r="L218">
        <v>1.874807935</v>
      </c>
      <c r="M218">
        <v>25.17010307</v>
      </c>
      <c r="N218">
        <v>6</v>
      </c>
      <c r="O218">
        <v>1.420000017</v>
      </c>
      <c r="P218">
        <v>1</v>
      </c>
      <c r="Q218">
        <v>2.8400000329999999</v>
      </c>
      <c r="R218">
        <v>26.286369319999999</v>
      </c>
      <c r="S218">
        <v>25.17010307</v>
      </c>
      <c r="T218">
        <v>27.012458800000001</v>
      </c>
      <c r="U218">
        <v>399.88220209999997</v>
      </c>
      <c r="V218">
        <v>389.1955261</v>
      </c>
      <c r="W218">
        <v>11.25988197</v>
      </c>
      <c r="X218">
        <v>13.20253754</v>
      </c>
      <c r="Y218">
        <v>33.23244476</v>
      </c>
      <c r="Z218">
        <v>38.96600342</v>
      </c>
      <c r="AA218">
        <v>201.0395508</v>
      </c>
      <c r="AB218">
        <v>1500.2299800000001</v>
      </c>
      <c r="AC218">
        <v>0.35620629799999998</v>
      </c>
      <c r="AD218">
        <v>101.2880478</v>
      </c>
      <c r="AE218">
        <v>-5.3761101999999998E-2</v>
      </c>
      <c r="AF218">
        <v>-4.0406699999999998E-4</v>
      </c>
      <c r="AG218">
        <v>2.8422920000000001E-2</v>
      </c>
      <c r="AH218">
        <v>6.065572E-3</v>
      </c>
      <c r="AI218">
        <v>2.6317264999999999E-2</v>
      </c>
      <c r="AJ218">
        <v>8.4453159999999996E-3</v>
      </c>
      <c r="AK218">
        <v>1</v>
      </c>
      <c r="AL218">
        <v>-0.21956524299999999</v>
      </c>
      <c r="AM218">
        <v>2.7373914720000001</v>
      </c>
      <c r="AN218">
        <v>1</v>
      </c>
      <c r="AO218">
        <v>0</v>
      </c>
      <c r="AP218">
        <v>0.15999999600000001</v>
      </c>
      <c r="AQ218">
        <v>111115</v>
      </c>
      <c r="AR218">
        <v>0.33506591800000002</v>
      </c>
      <c r="AS218">
        <v>6.5962599999999996E-4</v>
      </c>
      <c r="AT218">
        <v>298.32010309999998</v>
      </c>
      <c r="AU218">
        <v>299.43636930000002</v>
      </c>
      <c r="AV218">
        <v>240.03679149999999</v>
      </c>
      <c r="AW218">
        <v>2.5431947539999999</v>
      </c>
      <c r="AX218">
        <v>3.2120671879999998</v>
      </c>
      <c r="AY218">
        <v>31.712203540000001</v>
      </c>
      <c r="AZ218">
        <v>18.509665999999999</v>
      </c>
      <c r="BA218">
        <v>25.728236200000001</v>
      </c>
      <c r="BB218">
        <v>3.320376011</v>
      </c>
      <c r="BC218">
        <v>3.4836552E-2</v>
      </c>
      <c r="BD218">
        <v>1.337259253</v>
      </c>
      <c r="BE218">
        <v>1.983116758</v>
      </c>
      <c r="BF218">
        <v>2.1811305E-2</v>
      </c>
      <c r="BG218">
        <v>23.04018898</v>
      </c>
      <c r="BH218">
        <v>0.58446700200000001</v>
      </c>
      <c r="BI218">
        <v>41.023867699999997</v>
      </c>
      <c r="BJ218">
        <v>387.61544750000002</v>
      </c>
      <c r="BK218">
        <v>3.5180239999999998E-3</v>
      </c>
    </row>
    <row r="219" spans="1:63" x14ac:dyDescent="0.25">
      <c r="A219" t="s">
        <v>66</v>
      </c>
      <c r="B219" t="s">
        <v>451</v>
      </c>
      <c r="C219">
        <v>150311</v>
      </c>
      <c r="D219" t="s">
        <v>2159</v>
      </c>
      <c r="E219" t="s">
        <v>1579</v>
      </c>
      <c r="F219">
        <v>8471.4999960000005</v>
      </c>
      <c r="G219">
        <v>0</v>
      </c>
      <c r="H219">
        <v>6.7467532170000002</v>
      </c>
      <c r="I219">
        <v>3.1941216000000001E-2</v>
      </c>
      <c r="J219">
        <v>1400.185017</v>
      </c>
      <c r="K219">
        <v>0.59236428500000005</v>
      </c>
      <c r="L219">
        <v>1.8574093890000001</v>
      </c>
      <c r="M219">
        <v>24.94592857</v>
      </c>
      <c r="N219">
        <v>6</v>
      </c>
      <c r="O219">
        <v>1.420000017</v>
      </c>
      <c r="P219">
        <v>1</v>
      </c>
      <c r="Q219">
        <v>2.8400000329999999</v>
      </c>
      <c r="R219">
        <v>26.198881149999998</v>
      </c>
      <c r="S219">
        <v>24.94592857</v>
      </c>
      <c r="T219">
        <v>27.014316560000001</v>
      </c>
      <c r="U219">
        <v>1812.4693600000001</v>
      </c>
      <c r="V219">
        <v>1789.172241</v>
      </c>
      <c r="W219">
        <v>11.2094574</v>
      </c>
      <c r="X219">
        <v>12.95434189</v>
      </c>
      <c r="Y219">
        <v>33.25279999</v>
      </c>
      <c r="Z219">
        <v>38.428997039999999</v>
      </c>
      <c r="AA219">
        <v>201.05305480000001</v>
      </c>
      <c r="AB219">
        <v>1501.0407709999999</v>
      </c>
      <c r="AC219">
        <v>0.109776571</v>
      </c>
      <c r="AD219">
        <v>101.28128049999999</v>
      </c>
      <c r="AE219">
        <v>-5.3761101999999998E-2</v>
      </c>
      <c r="AF219">
        <v>-4.0406699999999998E-4</v>
      </c>
      <c r="AG219">
        <v>2.8422920000000001E-2</v>
      </c>
      <c r="AH219">
        <v>6.065572E-3</v>
      </c>
      <c r="AI219">
        <v>2.6317264999999999E-2</v>
      </c>
      <c r="AJ219">
        <v>8.4453159999999996E-3</v>
      </c>
      <c r="AK219">
        <v>0.66666668699999998</v>
      </c>
      <c r="AL219">
        <v>-0.21956524299999999</v>
      </c>
      <c r="AM219">
        <v>2.7373914720000001</v>
      </c>
      <c r="AN219">
        <v>1</v>
      </c>
      <c r="AO219">
        <v>0</v>
      </c>
      <c r="AP219">
        <v>0.15999999600000001</v>
      </c>
      <c r="AQ219">
        <v>111115</v>
      </c>
      <c r="AR219">
        <v>0.33508842500000002</v>
      </c>
      <c r="AS219">
        <v>5.9236399999999995E-4</v>
      </c>
      <c r="AT219">
        <v>298.09592859999998</v>
      </c>
      <c r="AU219">
        <v>299.34888110000003</v>
      </c>
      <c r="AV219">
        <v>240.16651809999999</v>
      </c>
      <c r="AW219">
        <v>2.5967536450000002</v>
      </c>
      <c r="AX219">
        <v>3.1694417239999999</v>
      </c>
      <c r="AY219">
        <v>31.293460230000001</v>
      </c>
      <c r="AZ219">
        <v>18.339118339999999</v>
      </c>
      <c r="BA219">
        <v>25.572404859999999</v>
      </c>
      <c r="BB219">
        <v>3.2898197489999998</v>
      </c>
      <c r="BC219">
        <v>3.1585971999999997E-2</v>
      </c>
      <c r="BD219">
        <v>1.312032335</v>
      </c>
      <c r="BE219">
        <v>1.977787414</v>
      </c>
      <c r="BF219">
        <v>1.9772844000000001E-2</v>
      </c>
      <c r="BG219">
        <v>141.81253150000001</v>
      </c>
      <c r="BH219">
        <v>0.782588163</v>
      </c>
      <c r="BI219">
        <v>40.736973310000003</v>
      </c>
      <c r="BJ219">
        <v>1785.965158</v>
      </c>
      <c r="BK219">
        <v>1.5389010000000001E-3</v>
      </c>
    </row>
    <row r="220" spans="1:63" x14ac:dyDescent="0.25">
      <c r="A220" t="s">
        <v>66</v>
      </c>
      <c r="B220" t="s">
        <v>451</v>
      </c>
      <c r="C220">
        <v>150311</v>
      </c>
      <c r="D220" t="s">
        <v>2160</v>
      </c>
      <c r="E220" t="s">
        <v>1579</v>
      </c>
      <c r="F220">
        <v>6967.4999989999997</v>
      </c>
      <c r="G220">
        <v>0</v>
      </c>
      <c r="H220">
        <v>4.4863734590000002</v>
      </c>
      <c r="I220">
        <v>5.2263197999999997E-2</v>
      </c>
      <c r="J220">
        <v>236.7895269</v>
      </c>
      <c r="K220">
        <v>0.94350234300000002</v>
      </c>
      <c r="L220">
        <v>1.8190465950000001</v>
      </c>
      <c r="M220">
        <v>25.46120071</v>
      </c>
      <c r="N220">
        <v>6</v>
      </c>
      <c r="O220">
        <v>1.420000017</v>
      </c>
      <c r="P220">
        <v>1</v>
      </c>
      <c r="Q220">
        <v>2.8400000329999999</v>
      </c>
      <c r="R220">
        <v>26.23207283</v>
      </c>
      <c r="S220">
        <v>25.46120071</v>
      </c>
      <c r="T220">
        <v>27.007263179999999</v>
      </c>
      <c r="U220">
        <v>399.90478519999999</v>
      </c>
      <c r="V220">
        <v>385.42868040000002</v>
      </c>
      <c r="W220">
        <v>11.52939892</v>
      </c>
      <c r="X220">
        <v>14.305230140000001</v>
      </c>
      <c r="Y220">
        <v>34.14117813</v>
      </c>
      <c r="Z220">
        <v>42.361045840000003</v>
      </c>
      <c r="AA220">
        <v>201.02201840000001</v>
      </c>
      <c r="AB220">
        <v>1500.490356</v>
      </c>
      <c r="AC220">
        <v>0.17922270300000001</v>
      </c>
      <c r="AD220">
        <v>101.299881</v>
      </c>
      <c r="AE220">
        <v>0.24142313000000001</v>
      </c>
      <c r="AF220">
        <v>2.9641189999999999E-3</v>
      </c>
      <c r="AG220">
        <v>8.2792907999999998E-2</v>
      </c>
      <c r="AH220">
        <v>1.796284E-3</v>
      </c>
      <c r="AI220">
        <v>8.0451599999999998E-2</v>
      </c>
      <c r="AJ220">
        <v>1.828674E-3</v>
      </c>
      <c r="AK220">
        <v>1</v>
      </c>
      <c r="AL220">
        <v>-0.21956524299999999</v>
      </c>
      <c r="AM220">
        <v>2.7373914720000001</v>
      </c>
      <c r="AN220">
        <v>1</v>
      </c>
      <c r="AO220">
        <v>0</v>
      </c>
      <c r="AP220">
        <v>0.15999999600000001</v>
      </c>
      <c r="AQ220">
        <v>111115</v>
      </c>
      <c r="AR220">
        <v>0.33503669699999999</v>
      </c>
      <c r="AS220">
        <v>9.4350200000000003E-4</v>
      </c>
      <c r="AT220">
        <v>298.61120069999998</v>
      </c>
      <c r="AU220">
        <v>299.3820728</v>
      </c>
      <c r="AV220">
        <v>240.07845169999999</v>
      </c>
      <c r="AW220">
        <v>2.355464612</v>
      </c>
      <c r="AX220">
        <v>3.2681647049999998</v>
      </c>
      <c r="AY220">
        <v>32.262275870000003</v>
      </c>
      <c r="AZ220">
        <v>17.95704572</v>
      </c>
      <c r="BA220">
        <v>25.84663677</v>
      </c>
      <c r="BB220">
        <v>3.3437581029999999</v>
      </c>
      <c r="BC220">
        <v>5.1318801999999997E-2</v>
      </c>
      <c r="BD220">
        <v>1.449118111</v>
      </c>
      <c r="BE220">
        <v>1.8946399920000001</v>
      </c>
      <c r="BF220">
        <v>3.2157783000000002E-2</v>
      </c>
      <c r="BG220">
        <v>23.986750900000001</v>
      </c>
      <c r="BH220">
        <v>0.61435367699999999</v>
      </c>
      <c r="BI220">
        <v>44.043311549999999</v>
      </c>
      <c r="BJ220">
        <v>383.29607329999999</v>
      </c>
      <c r="BK220">
        <v>5.1551469999999997E-3</v>
      </c>
    </row>
    <row r="221" spans="1:63" x14ac:dyDescent="0.25">
      <c r="A221" t="s">
        <v>66</v>
      </c>
      <c r="B221" t="s">
        <v>451</v>
      </c>
      <c r="C221">
        <v>150311</v>
      </c>
      <c r="D221" t="s">
        <v>2160</v>
      </c>
      <c r="E221" t="s">
        <v>1579</v>
      </c>
      <c r="F221">
        <v>7272.9999989999997</v>
      </c>
      <c r="G221">
        <v>0</v>
      </c>
      <c r="H221">
        <v>11.32728017</v>
      </c>
      <c r="I221">
        <v>4.5230003999999997E-2</v>
      </c>
      <c r="J221">
        <v>1320.147594</v>
      </c>
      <c r="K221">
        <v>0.82186216099999998</v>
      </c>
      <c r="L221">
        <v>1.827173012</v>
      </c>
      <c r="M221">
        <v>25.245620729999999</v>
      </c>
      <c r="N221">
        <v>6</v>
      </c>
      <c r="O221">
        <v>1.420000017</v>
      </c>
      <c r="P221">
        <v>1</v>
      </c>
      <c r="Q221">
        <v>2.8400000329999999</v>
      </c>
      <c r="R221">
        <v>26.166782380000001</v>
      </c>
      <c r="S221">
        <v>25.245620729999999</v>
      </c>
      <c r="T221">
        <v>27.005073549999999</v>
      </c>
      <c r="U221">
        <v>1810.0198969999999</v>
      </c>
      <c r="V221">
        <v>1771.8718260000001</v>
      </c>
      <c r="W221">
        <v>11.39641857</v>
      </c>
      <c r="X221">
        <v>13.81510544</v>
      </c>
      <c r="Y221">
        <v>33.875339510000003</v>
      </c>
      <c r="Z221">
        <v>41.064777370000002</v>
      </c>
      <c r="AA221">
        <v>201.06150819999999</v>
      </c>
      <c r="AB221">
        <v>1501.5780030000001</v>
      </c>
      <c r="AC221">
        <v>0.19826538899999999</v>
      </c>
      <c r="AD221">
        <v>101.2924423</v>
      </c>
      <c r="AE221">
        <v>-4.1099805829999996</v>
      </c>
      <c r="AF221">
        <v>2.2940926E-2</v>
      </c>
      <c r="AG221">
        <v>4.5670959999999997E-2</v>
      </c>
      <c r="AH221">
        <v>6.1171819999999997E-3</v>
      </c>
      <c r="AI221">
        <v>3.9519824000000002E-2</v>
      </c>
      <c r="AJ221">
        <v>6.1398629999999997E-3</v>
      </c>
      <c r="AK221">
        <v>0.66666668699999998</v>
      </c>
      <c r="AL221">
        <v>-0.21956524299999999</v>
      </c>
      <c r="AM221">
        <v>2.7373914720000001</v>
      </c>
      <c r="AN221">
        <v>1</v>
      </c>
      <c r="AO221">
        <v>0</v>
      </c>
      <c r="AP221">
        <v>0.15999999600000001</v>
      </c>
      <c r="AQ221">
        <v>111115</v>
      </c>
      <c r="AR221">
        <v>0.33510251400000002</v>
      </c>
      <c r="AS221">
        <v>8.2186200000000003E-4</v>
      </c>
      <c r="AT221">
        <v>298.39562069999999</v>
      </c>
      <c r="AU221">
        <v>299.31678240000002</v>
      </c>
      <c r="AV221">
        <v>240.2524751</v>
      </c>
      <c r="AW221">
        <v>2.4385631750000001</v>
      </c>
      <c r="AX221">
        <v>3.2265387830000001</v>
      </c>
      <c r="AY221">
        <v>31.85369717</v>
      </c>
      <c r="AZ221">
        <v>18.03859173</v>
      </c>
      <c r="BA221">
        <v>25.706201549999999</v>
      </c>
      <c r="BB221">
        <v>3.3160403440000001</v>
      </c>
      <c r="BC221">
        <v>4.4520960999999998E-2</v>
      </c>
      <c r="BD221">
        <v>1.399365771</v>
      </c>
      <c r="BE221">
        <v>1.916674574</v>
      </c>
      <c r="BF221">
        <v>2.7888446000000001E-2</v>
      </c>
      <c r="BG221">
        <v>133.72097400000001</v>
      </c>
      <c r="BH221">
        <v>0.74505817799999996</v>
      </c>
      <c r="BI221">
        <v>42.95566608</v>
      </c>
      <c r="BJ221">
        <v>1766.48738</v>
      </c>
      <c r="BK221">
        <v>2.7544539999999999E-3</v>
      </c>
    </row>
    <row r="222" spans="1:63" s="8" customFormat="1" x14ac:dyDescent="0.25">
      <c r="A222" s="8" t="s">
        <v>66</v>
      </c>
      <c r="B222" s="8" t="s">
        <v>534</v>
      </c>
      <c r="C222" s="1">
        <v>150302</v>
      </c>
      <c r="D222" s="8" t="s">
        <v>535</v>
      </c>
      <c r="E222" s="8" t="s">
        <v>1579</v>
      </c>
      <c r="F222" s="8">
        <v>1671.9999989999999</v>
      </c>
      <c r="G222" s="8">
        <v>0</v>
      </c>
      <c r="H222" s="8">
        <v>7.1023042270000003</v>
      </c>
      <c r="I222" s="8">
        <v>8.0151765E-2</v>
      </c>
      <c r="J222" s="8">
        <v>222.6585504</v>
      </c>
      <c r="K222" s="8">
        <v>1.4259267769999999</v>
      </c>
      <c r="L222" s="8">
        <v>1.6974777489999999</v>
      </c>
      <c r="M222" s="8">
        <v>25.265296939999999</v>
      </c>
      <c r="N222" s="8">
        <v>6</v>
      </c>
      <c r="O222" s="8">
        <v>1.420000017</v>
      </c>
      <c r="P222" s="8">
        <v>1</v>
      </c>
      <c r="Q222" s="8">
        <v>2.8400000329999999</v>
      </c>
      <c r="R222" s="8">
        <v>27.62245369</v>
      </c>
      <c r="S222" s="8">
        <v>25.265296939999999</v>
      </c>
      <c r="T222" s="8">
        <v>29.9653244</v>
      </c>
      <c r="U222" s="8">
        <v>399.49209589999998</v>
      </c>
      <c r="V222" s="8">
        <v>376.5966492</v>
      </c>
      <c r="W222" s="8">
        <v>11.90017128</v>
      </c>
      <c r="X222" s="8">
        <v>16.104932789999999</v>
      </c>
      <c r="Y222" s="8">
        <v>30.511957169999999</v>
      </c>
      <c r="Z222" s="8">
        <v>41.292938229999997</v>
      </c>
      <c r="AA222" s="8">
        <v>200.19622799999999</v>
      </c>
      <c r="AB222" s="8">
        <v>1500.9053960000001</v>
      </c>
      <c r="AC222" s="8">
        <v>0.21731118899999999</v>
      </c>
      <c r="AD222" s="8">
        <v>95.178352360000005</v>
      </c>
      <c r="AE222" s="8">
        <v>-1.5660442109999999</v>
      </c>
      <c r="AF222" s="8">
        <v>0.125855789</v>
      </c>
      <c r="AG222" s="8">
        <v>4.1815478000000003E-2</v>
      </c>
      <c r="AH222" s="8">
        <v>3.959303E-3</v>
      </c>
      <c r="AI222" s="8">
        <v>6.0525857000000002E-2</v>
      </c>
      <c r="AJ222" s="8">
        <v>8.2138909999999992E-3</v>
      </c>
      <c r="AK222" s="8">
        <v>0.66666668699999998</v>
      </c>
      <c r="AL222" s="8">
        <v>-0.21956524299999999</v>
      </c>
      <c r="AM222" s="8">
        <v>2.7373914720000001</v>
      </c>
      <c r="AN222" s="8">
        <v>1</v>
      </c>
      <c r="AO222" s="8">
        <v>0</v>
      </c>
      <c r="AP222" s="8">
        <v>0.15999999600000001</v>
      </c>
      <c r="AQ222" s="8">
        <v>111115</v>
      </c>
      <c r="AR222" s="8">
        <v>0.33366037999999998</v>
      </c>
      <c r="AS222" s="8">
        <v>1.425927E-3</v>
      </c>
      <c r="AT222" s="8">
        <v>298.41529689999999</v>
      </c>
      <c r="AU222" s="8">
        <v>300.77245370000003</v>
      </c>
      <c r="AV222" s="8">
        <v>240.14485790000001</v>
      </c>
      <c r="AW222" s="8">
        <v>2.3245541969999999</v>
      </c>
      <c r="AX222" s="8">
        <v>3.2303187160000002</v>
      </c>
      <c r="AY222" s="8">
        <v>33.93963686</v>
      </c>
      <c r="AZ222" s="8">
        <v>17.834704080000002</v>
      </c>
      <c r="BA222" s="8">
        <v>26.443875309999999</v>
      </c>
      <c r="BB222" s="8">
        <v>3.4639083909999999</v>
      </c>
      <c r="BC222" s="8">
        <v>7.7951775000000001E-2</v>
      </c>
      <c r="BD222" s="8">
        <v>1.5328409670000001</v>
      </c>
      <c r="BE222" s="8">
        <v>1.9310674240000001</v>
      </c>
      <c r="BF222" s="8">
        <v>4.8912851E-2</v>
      </c>
      <c r="BG222" s="8">
        <v>21.192273960000001</v>
      </c>
      <c r="BH222" s="8">
        <v>0.59123879899999998</v>
      </c>
      <c r="BI222" s="8">
        <v>47.582422700000002</v>
      </c>
      <c r="BJ222" s="8">
        <v>373.22055390000003</v>
      </c>
      <c r="BK222" s="8">
        <v>9.0548290000000003E-3</v>
      </c>
    </row>
    <row r="223" spans="1:63" s="8" customFormat="1" x14ac:dyDescent="0.25">
      <c r="A223" s="8" t="s">
        <v>66</v>
      </c>
      <c r="B223" s="8" t="s">
        <v>534</v>
      </c>
      <c r="C223" s="1">
        <v>150302</v>
      </c>
      <c r="D223" s="8" t="s">
        <v>535</v>
      </c>
      <c r="E223" s="8" t="s">
        <v>1579</v>
      </c>
      <c r="F223" s="8">
        <v>1866.5</v>
      </c>
      <c r="G223" s="8">
        <v>0</v>
      </c>
      <c r="H223" s="8">
        <v>22.42939586</v>
      </c>
      <c r="I223" s="8">
        <v>7.5577477000000004E-2</v>
      </c>
      <c r="J223" s="8">
        <v>1200.656659</v>
      </c>
      <c r="K223" s="8">
        <v>1.3514788760000001</v>
      </c>
      <c r="L223" s="8">
        <v>1.7040788250000001</v>
      </c>
      <c r="M223" s="8">
        <v>25.111616130000002</v>
      </c>
      <c r="N223" s="8">
        <v>6</v>
      </c>
      <c r="O223" s="8">
        <v>1.420000017</v>
      </c>
      <c r="P223" s="8">
        <v>1</v>
      </c>
      <c r="Q223" s="8">
        <v>2.8400000329999999</v>
      </c>
      <c r="R223" s="8">
        <v>27.56809616</v>
      </c>
      <c r="S223" s="8">
        <v>25.111616130000002</v>
      </c>
      <c r="T223" s="8">
        <v>29.951082230000001</v>
      </c>
      <c r="U223" s="8">
        <v>1803.4210210000001</v>
      </c>
      <c r="V223" s="8">
        <v>1729.1823730000001</v>
      </c>
      <c r="W223" s="8">
        <v>11.73972702</v>
      </c>
      <c r="X223" s="8">
        <v>15.727154730000001</v>
      </c>
      <c r="Y223" s="8">
        <v>30.19508553</v>
      </c>
      <c r="Z223" s="8">
        <v>40.450923920000001</v>
      </c>
      <c r="AA223" s="8">
        <v>200.1627197</v>
      </c>
      <c r="AB223" s="8">
        <v>1499.8671879999999</v>
      </c>
      <c r="AC223" s="8">
        <v>0.23299168100000001</v>
      </c>
      <c r="AD223" s="8">
        <v>95.174201969999999</v>
      </c>
      <c r="AE223" s="8">
        <v>-8.0408124920000006</v>
      </c>
      <c r="AF223" s="8">
        <v>-3.9241209999999999E-2</v>
      </c>
      <c r="AG223" s="8">
        <v>0.22225518499999999</v>
      </c>
      <c r="AH223" s="8">
        <v>1.571095E-3</v>
      </c>
      <c r="AI223" s="8">
        <v>0.26790735100000002</v>
      </c>
      <c r="AJ223" s="8">
        <v>1.2646210000000001E-3</v>
      </c>
      <c r="AK223" s="8">
        <v>0.66666668699999998</v>
      </c>
      <c r="AL223" s="8">
        <v>-0.21956524299999999</v>
      </c>
      <c r="AM223" s="8">
        <v>2.7373914720000001</v>
      </c>
      <c r="AN223" s="8">
        <v>1</v>
      </c>
      <c r="AO223" s="8">
        <v>0</v>
      </c>
      <c r="AP223" s="8">
        <v>0.15999999600000001</v>
      </c>
      <c r="AQ223" s="8">
        <v>111115</v>
      </c>
      <c r="AR223" s="8">
        <v>0.33360453299999998</v>
      </c>
      <c r="AS223" s="8">
        <v>1.351479E-3</v>
      </c>
      <c r="AT223" s="8">
        <v>298.26161610000003</v>
      </c>
      <c r="AU223" s="8">
        <v>300.71809619999999</v>
      </c>
      <c r="AV223" s="8">
        <v>239.9787446</v>
      </c>
      <c r="AW223" s="8">
        <v>2.3731908970000002</v>
      </c>
      <c r="AX223" s="8">
        <v>3.2008982260000001</v>
      </c>
      <c r="AY223" s="8">
        <v>33.631994380000002</v>
      </c>
      <c r="AZ223" s="8">
        <v>17.90483965</v>
      </c>
      <c r="BA223" s="8">
        <v>26.339856149999999</v>
      </c>
      <c r="BB223" s="8">
        <v>3.4427150449999999</v>
      </c>
      <c r="BC223" s="8">
        <v>7.3618360999999993E-2</v>
      </c>
      <c r="BD223" s="8">
        <v>1.496819401</v>
      </c>
      <c r="BE223" s="8">
        <v>1.9458956439999999</v>
      </c>
      <c r="BF223" s="8">
        <v>4.6183569000000001E-2</v>
      </c>
      <c r="BG223" s="8">
        <v>114.27153939999999</v>
      </c>
      <c r="BH223" s="8">
        <v>0.69434935099999995</v>
      </c>
      <c r="BI223" s="8">
        <v>46.830295309999997</v>
      </c>
      <c r="BJ223" s="8">
        <v>1718.5205120000001</v>
      </c>
      <c r="BK223" s="8">
        <v>6.1120899999999997E-3</v>
      </c>
    </row>
    <row r="224" spans="1:63" x14ac:dyDescent="0.25">
      <c r="A224" t="s">
        <v>554</v>
      </c>
      <c r="B224" t="s">
        <v>732</v>
      </c>
      <c r="C224">
        <v>150810</v>
      </c>
      <c r="D224" t="s">
        <v>2029</v>
      </c>
      <c r="E224" t="s">
        <v>1579</v>
      </c>
      <c r="F224">
        <v>4979.4999989999997</v>
      </c>
      <c r="G224">
        <v>0</v>
      </c>
      <c r="H224">
        <v>11.24583696</v>
      </c>
      <c r="I224">
        <v>0.13190702500000001</v>
      </c>
      <c r="J224">
        <v>242.5351646</v>
      </c>
      <c r="K224">
        <v>1.5669884110000001</v>
      </c>
      <c r="L224">
        <v>1.2351839</v>
      </c>
      <c r="M224">
        <v>25.732284549999999</v>
      </c>
      <c r="N224">
        <v>6</v>
      </c>
      <c r="O224">
        <v>1.420000017</v>
      </c>
      <c r="P224">
        <v>0.5</v>
      </c>
      <c r="Q224">
        <v>2.5560000299999999</v>
      </c>
      <c r="R224">
        <v>21.769294739999999</v>
      </c>
      <c r="S224">
        <v>25.732284549999999</v>
      </c>
      <c r="T224">
        <v>20.01043129</v>
      </c>
      <c r="U224">
        <v>401.4356689</v>
      </c>
      <c r="V224">
        <v>391.26162720000002</v>
      </c>
      <c r="W224">
        <v>19.219255449999999</v>
      </c>
      <c r="X224">
        <v>20.536001209999998</v>
      </c>
      <c r="Y224">
        <v>74.615394589999994</v>
      </c>
      <c r="Z224">
        <v>79.727432250000007</v>
      </c>
      <c r="AA224">
        <v>699.36450200000002</v>
      </c>
      <c r="AB224">
        <v>1509.3305660000001</v>
      </c>
      <c r="AC224">
        <v>0.110127583</v>
      </c>
      <c r="AD224">
        <v>101.5771866</v>
      </c>
      <c r="AE224">
        <v>4.4077925679999996</v>
      </c>
      <c r="AF224">
        <v>-0.15452426699999999</v>
      </c>
      <c r="AG224">
        <v>1</v>
      </c>
      <c r="AH224">
        <v>-0.21956524299999999</v>
      </c>
      <c r="AI224">
        <v>2.7373914720000001</v>
      </c>
      <c r="AJ224">
        <v>1</v>
      </c>
      <c r="AK224">
        <v>0</v>
      </c>
      <c r="AL224">
        <v>0.15999999600000001</v>
      </c>
      <c r="AM224">
        <v>111115</v>
      </c>
      <c r="AN224">
        <v>1.1656075029999999</v>
      </c>
      <c r="AO224">
        <v>1.5669880000000001E-3</v>
      </c>
      <c r="AP224">
        <v>298.88228450000003</v>
      </c>
      <c r="AQ224">
        <v>294.91929470000002</v>
      </c>
      <c r="AR224">
        <v>241.49288519999999</v>
      </c>
      <c r="AS224">
        <v>1.511271051</v>
      </c>
      <c r="AT224">
        <v>3.3211731260000001</v>
      </c>
      <c r="AU224">
        <v>32.696053489999997</v>
      </c>
      <c r="AV224">
        <v>12.16005228</v>
      </c>
      <c r="AW224">
        <v>23.750789640000001</v>
      </c>
      <c r="AX224">
        <v>2.9504318949999999</v>
      </c>
      <c r="AY224">
        <v>0.12543378699999999</v>
      </c>
      <c r="AZ224">
        <v>2.0859892260000001</v>
      </c>
      <c r="BA224">
        <v>0.864442669</v>
      </c>
      <c r="BB224">
        <v>7.8953085000000006E-2</v>
      </c>
      <c r="BC224">
        <v>24.636039660000002</v>
      </c>
      <c r="BD224">
        <v>0.61987976300000003</v>
      </c>
      <c r="BE224">
        <v>63.666894210000002</v>
      </c>
      <c r="BF224">
        <v>385.32192459999999</v>
      </c>
      <c r="BG224">
        <v>1.8581541E-2</v>
      </c>
      <c r="BH224" t="s">
        <v>1579</v>
      </c>
      <c r="BI224" t="s">
        <v>1579</v>
      </c>
      <c r="BJ224" t="s">
        <v>1579</v>
      </c>
      <c r="BK224" t="s">
        <v>1579</v>
      </c>
    </row>
    <row r="225" spans="1:63" x14ac:dyDescent="0.25">
      <c r="A225" t="s">
        <v>554</v>
      </c>
      <c r="B225" t="s">
        <v>732</v>
      </c>
      <c r="C225">
        <v>150810</v>
      </c>
      <c r="D225" t="s">
        <v>2029</v>
      </c>
      <c r="E225" t="s">
        <v>1579</v>
      </c>
      <c r="F225">
        <v>5240.4999980000002</v>
      </c>
      <c r="G225">
        <v>0</v>
      </c>
      <c r="H225">
        <v>18.26457109</v>
      </c>
      <c r="I225">
        <v>9.3480136000000005E-2</v>
      </c>
      <c r="J225">
        <v>1437.625573</v>
      </c>
      <c r="K225">
        <v>1.1187209259999999</v>
      </c>
      <c r="L225">
        <v>1.226132435</v>
      </c>
      <c r="M225">
        <v>25.865716930000001</v>
      </c>
      <c r="N225">
        <v>6</v>
      </c>
      <c r="O225">
        <v>1.420000017</v>
      </c>
      <c r="P225">
        <v>0.5</v>
      </c>
      <c r="Q225">
        <v>2.5560000299999999</v>
      </c>
      <c r="R225">
        <v>21.289873119999999</v>
      </c>
      <c r="S225">
        <v>25.865716930000001</v>
      </c>
      <c r="T225">
        <v>19.45998573</v>
      </c>
      <c r="U225">
        <v>1809.3061520000001</v>
      </c>
      <c r="V225">
        <v>1791.9183350000001</v>
      </c>
      <c r="W225">
        <v>19.945482250000001</v>
      </c>
      <c r="X225">
        <v>20.885126110000002</v>
      </c>
      <c r="Y225">
        <v>79.739006040000007</v>
      </c>
      <c r="Z225">
        <v>83.495567320000006</v>
      </c>
      <c r="AA225">
        <v>699.42858890000002</v>
      </c>
      <c r="AB225">
        <v>1499.8508300000001</v>
      </c>
      <c r="AC225">
        <v>0.22025251400000001</v>
      </c>
      <c r="AD225">
        <v>101.57501980000001</v>
      </c>
      <c r="AE225">
        <v>-7.295027256</v>
      </c>
      <c r="AF225">
        <v>-0.15110705799999999</v>
      </c>
      <c r="AG225">
        <v>0.66666668699999998</v>
      </c>
      <c r="AH225">
        <v>-0.21956524299999999</v>
      </c>
      <c r="AI225">
        <v>2.7373914720000001</v>
      </c>
      <c r="AJ225">
        <v>1</v>
      </c>
      <c r="AK225">
        <v>0</v>
      </c>
      <c r="AL225">
        <v>0.15999999600000001</v>
      </c>
      <c r="AM225">
        <v>111115</v>
      </c>
      <c r="AN225">
        <v>1.165714315</v>
      </c>
      <c r="AO225">
        <v>1.118721E-3</v>
      </c>
      <c r="AP225">
        <v>299.01571689999997</v>
      </c>
      <c r="AQ225">
        <v>294.4398731</v>
      </c>
      <c r="AR225">
        <v>239.9761274</v>
      </c>
      <c r="AS225">
        <v>1.6462379700000001</v>
      </c>
      <c r="AT225">
        <v>3.347539534</v>
      </c>
      <c r="AU225">
        <v>32.956326660000002</v>
      </c>
      <c r="AV225">
        <v>12.07120054</v>
      </c>
      <c r="AW225">
        <v>23.577795030000001</v>
      </c>
      <c r="AX225">
        <v>2.9198533850000001</v>
      </c>
      <c r="AY225">
        <v>9.0181928999999994E-2</v>
      </c>
      <c r="AZ225">
        <v>2.1214070989999998</v>
      </c>
      <c r="BA225">
        <v>0.79844628600000001</v>
      </c>
      <c r="BB225">
        <v>5.6651030999999998E-2</v>
      </c>
      <c r="BC225">
        <v>146.0268461</v>
      </c>
      <c r="BD225">
        <v>0.80228297500000001</v>
      </c>
      <c r="BE225">
        <v>63.68687491</v>
      </c>
      <c r="BF225">
        <v>1782.271555</v>
      </c>
      <c r="BG225">
        <v>6.5265779999999999E-3</v>
      </c>
      <c r="BH225" t="s">
        <v>1579</v>
      </c>
      <c r="BI225" t="s">
        <v>1579</v>
      </c>
      <c r="BJ225" t="s">
        <v>1579</v>
      </c>
      <c r="BK225" t="s">
        <v>1579</v>
      </c>
    </row>
    <row r="226" spans="1:63" x14ac:dyDescent="0.25">
      <c r="A226" t="s">
        <v>554</v>
      </c>
      <c r="B226" t="s">
        <v>887</v>
      </c>
      <c r="C226">
        <v>140419</v>
      </c>
      <c r="D226" t="s">
        <v>904</v>
      </c>
      <c r="E226" t="s">
        <v>1579</v>
      </c>
      <c r="F226">
        <v>8939.5</v>
      </c>
      <c r="G226">
        <v>0</v>
      </c>
      <c r="H226">
        <v>8.2852565889999994</v>
      </c>
      <c r="I226">
        <v>0.109220467</v>
      </c>
      <c r="J226">
        <v>242.05570259999999</v>
      </c>
      <c r="K226">
        <v>1.9806013060000001</v>
      </c>
      <c r="L226">
        <v>1.854973977</v>
      </c>
      <c r="M226">
        <v>25.061256409999999</v>
      </c>
      <c r="N226">
        <v>6</v>
      </c>
      <c r="O226">
        <v>1.420000017</v>
      </c>
      <c r="P226">
        <v>0</v>
      </c>
      <c r="Q226">
        <v>1.420000017</v>
      </c>
      <c r="R226">
        <v>23.370943069999999</v>
      </c>
      <c r="S226">
        <v>25.061256409999999</v>
      </c>
      <c r="T226">
        <v>23.091863629999999</v>
      </c>
      <c r="U226">
        <v>399.11315919999998</v>
      </c>
      <c r="V226">
        <v>381.05712890000001</v>
      </c>
      <c r="W226">
        <v>9.8395471570000002</v>
      </c>
      <c r="X226">
        <v>13.74114799</v>
      </c>
      <c r="Y226">
        <v>33.183643340000003</v>
      </c>
      <c r="Z226">
        <v>46.34170151</v>
      </c>
      <c r="AA226">
        <v>300.39755250000002</v>
      </c>
      <c r="AB226">
        <v>1499.265625</v>
      </c>
      <c r="AC226">
        <v>24.885725019999999</v>
      </c>
      <c r="AD226">
        <v>97.250572199999993</v>
      </c>
      <c r="AE226">
        <v>7.7527360920000001</v>
      </c>
      <c r="AF226">
        <v>-0.12792177499999999</v>
      </c>
      <c r="AG226">
        <v>1</v>
      </c>
      <c r="AH226">
        <v>-0.21956524299999999</v>
      </c>
      <c r="AI226">
        <v>2.7373914720000001</v>
      </c>
      <c r="AJ226">
        <v>1</v>
      </c>
      <c r="AK226">
        <v>0</v>
      </c>
      <c r="AL226">
        <v>0.15999999600000001</v>
      </c>
      <c r="AM226">
        <v>111115</v>
      </c>
      <c r="AN226">
        <v>0.50066258699999999</v>
      </c>
      <c r="AO226">
        <v>1.9806009999999998E-3</v>
      </c>
      <c r="AP226">
        <v>298.21125640000002</v>
      </c>
      <c r="AQ226">
        <v>296.52094310000001</v>
      </c>
      <c r="AR226">
        <v>239.8824946</v>
      </c>
      <c r="AS226">
        <v>1.5800893140000001</v>
      </c>
      <c r="AT226">
        <v>3.1913084829999998</v>
      </c>
      <c r="AU226">
        <v>32.815318310000002</v>
      </c>
      <c r="AV226">
        <v>19.07417031</v>
      </c>
      <c r="AW226">
        <v>24.216099740000001</v>
      </c>
      <c r="AX226">
        <v>3.0340738819999999</v>
      </c>
      <c r="AY226">
        <v>0.10141968799999999</v>
      </c>
      <c r="AZ226">
        <v>1.336334505</v>
      </c>
      <c r="BA226">
        <v>1.697739377</v>
      </c>
      <c r="BB226">
        <v>6.4044851E-2</v>
      </c>
      <c r="BC226">
        <v>23.540055580000001</v>
      </c>
      <c r="BD226">
        <v>0.63522155700000005</v>
      </c>
      <c r="BE226">
        <v>44.739296250000002</v>
      </c>
      <c r="BF226">
        <v>373.18030060000001</v>
      </c>
      <c r="BG226">
        <v>9.9329080000000007E-3</v>
      </c>
      <c r="BH226" t="s">
        <v>1579</v>
      </c>
      <c r="BI226" t="s">
        <v>1579</v>
      </c>
      <c r="BJ226" t="s">
        <v>1579</v>
      </c>
      <c r="BK226" t="s">
        <v>1579</v>
      </c>
    </row>
    <row r="227" spans="1:63" x14ac:dyDescent="0.25">
      <c r="A227" t="s">
        <v>554</v>
      </c>
      <c r="B227" t="s">
        <v>887</v>
      </c>
      <c r="C227">
        <v>140419</v>
      </c>
      <c r="D227" t="s">
        <v>904</v>
      </c>
      <c r="E227" t="s">
        <v>1579</v>
      </c>
      <c r="F227">
        <v>9850.5</v>
      </c>
      <c r="G227">
        <v>0</v>
      </c>
      <c r="H227">
        <v>24.071487359999999</v>
      </c>
      <c r="I227">
        <v>5.6459478E-2</v>
      </c>
      <c r="J227">
        <v>990.2764138</v>
      </c>
      <c r="K227">
        <v>1.0798188070000001</v>
      </c>
      <c r="L227">
        <v>1.890931148</v>
      </c>
      <c r="M227">
        <v>24.677431110000001</v>
      </c>
      <c r="N227">
        <v>6</v>
      </c>
      <c r="O227">
        <v>1.420000017</v>
      </c>
      <c r="P227">
        <v>0</v>
      </c>
      <c r="Q227">
        <v>1.420000017</v>
      </c>
      <c r="R227">
        <v>23.112131120000001</v>
      </c>
      <c r="S227">
        <v>24.677431110000001</v>
      </c>
      <c r="T227">
        <v>23.094980240000002</v>
      </c>
      <c r="U227">
        <v>1801.1904300000001</v>
      </c>
      <c r="V227">
        <v>1738.8382570000001</v>
      </c>
      <c r="W227">
        <v>10.06488991</v>
      </c>
      <c r="X227">
        <v>12.626784320000001</v>
      </c>
      <c r="Y227">
        <v>34.48264313</v>
      </c>
      <c r="Z227">
        <v>43.259780880000001</v>
      </c>
      <c r="AA227">
        <v>249.70213319999999</v>
      </c>
      <c r="AB227">
        <v>1501.4241939999999</v>
      </c>
      <c r="AC227">
        <v>26.68143654</v>
      </c>
      <c r="AD227">
        <v>97.262184140000002</v>
      </c>
      <c r="AE227">
        <v>-6.8586835859999997</v>
      </c>
      <c r="AF227">
        <v>-9.7215368999999996E-2</v>
      </c>
      <c r="AG227">
        <v>0.66666668699999998</v>
      </c>
      <c r="AH227">
        <v>-0.21956524299999999</v>
      </c>
      <c r="AI227">
        <v>2.7373914720000001</v>
      </c>
      <c r="AJ227">
        <v>1</v>
      </c>
      <c r="AK227">
        <v>0</v>
      </c>
      <c r="AL227">
        <v>0.15999999600000001</v>
      </c>
      <c r="AM227">
        <v>111115</v>
      </c>
      <c r="AN227">
        <v>0.41617022199999998</v>
      </c>
      <c r="AO227">
        <v>1.0798190000000001E-3</v>
      </c>
      <c r="AP227">
        <v>297.82743110000001</v>
      </c>
      <c r="AQ227">
        <v>296.26213109999998</v>
      </c>
      <c r="AR227">
        <v>240.2278657</v>
      </c>
      <c r="AS227">
        <v>2.0733046860000002</v>
      </c>
      <c r="AT227">
        <v>3.1190397710000002</v>
      </c>
      <c r="AU227">
        <v>32.068370639999998</v>
      </c>
      <c r="AV227">
        <v>19.441586319999999</v>
      </c>
      <c r="AW227">
        <v>23.89478111</v>
      </c>
      <c r="AX227">
        <v>2.9760969890000002</v>
      </c>
      <c r="AY227">
        <v>5.4300479999999998E-2</v>
      </c>
      <c r="AZ227">
        <v>1.2281086219999999</v>
      </c>
      <c r="BA227">
        <v>1.747988367</v>
      </c>
      <c r="BB227">
        <v>3.4125386000000001E-2</v>
      </c>
      <c r="BC227">
        <v>96.316446909999996</v>
      </c>
      <c r="BD227">
        <v>0.56950461600000002</v>
      </c>
      <c r="BE227">
        <v>40.360068609999999</v>
      </c>
      <c r="BF227">
        <v>1715.9533919999999</v>
      </c>
      <c r="BG227">
        <v>5.661732E-3</v>
      </c>
      <c r="BH227" t="s">
        <v>1579</v>
      </c>
      <c r="BI227" t="s">
        <v>1579</v>
      </c>
      <c r="BJ227" t="s">
        <v>1579</v>
      </c>
      <c r="BK227" t="s">
        <v>1579</v>
      </c>
    </row>
    <row r="228" spans="1:63" x14ac:dyDescent="0.25">
      <c r="A228" t="s">
        <v>554</v>
      </c>
      <c r="B228" t="s">
        <v>887</v>
      </c>
      <c r="C228">
        <v>140419</v>
      </c>
      <c r="D228" t="s">
        <v>903</v>
      </c>
      <c r="E228" t="s">
        <v>1579</v>
      </c>
      <c r="F228">
        <v>8770.5</v>
      </c>
      <c r="G228">
        <v>0</v>
      </c>
      <c r="H228">
        <v>6.8029283530000004</v>
      </c>
      <c r="I228">
        <v>0.102797389</v>
      </c>
      <c r="J228">
        <v>262.0663098</v>
      </c>
      <c r="K228">
        <v>1.7759944640000001</v>
      </c>
      <c r="L228">
        <v>1.761420612</v>
      </c>
      <c r="M228">
        <v>24.353015899999999</v>
      </c>
      <c r="N228">
        <v>6</v>
      </c>
      <c r="O228">
        <v>1.420000017</v>
      </c>
      <c r="P228">
        <v>0</v>
      </c>
      <c r="Q228">
        <v>1.420000017</v>
      </c>
      <c r="R228">
        <v>23.444335939999998</v>
      </c>
      <c r="S228">
        <v>24.353015899999999</v>
      </c>
      <c r="T228">
        <v>23.087873460000001</v>
      </c>
      <c r="U228">
        <v>398.94754030000001</v>
      </c>
      <c r="V228">
        <v>383.99749759999997</v>
      </c>
      <c r="W228">
        <v>9.8435783390000005</v>
      </c>
      <c r="X228">
        <v>13.343543049999999</v>
      </c>
      <c r="Y228">
        <v>33.050266270000002</v>
      </c>
      <c r="Z228">
        <v>44.801559449999999</v>
      </c>
      <c r="AA228">
        <v>300.39669800000001</v>
      </c>
      <c r="AB228">
        <v>1500.304443</v>
      </c>
      <c r="AC228">
        <v>65.578498839999995</v>
      </c>
      <c r="AD228">
        <v>97.249740599999996</v>
      </c>
      <c r="AE228">
        <v>8.1312456130000008</v>
      </c>
      <c r="AF228">
        <v>-0.113236144</v>
      </c>
      <c r="AG228">
        <v>1</v>
      </c>
      <c r="AH228">
        <v>-0.21956524299999999</v>
      </c>
      <c r="AI228">
        <v>2.7373914720000001</v>
      </c>
      <c r="AJ228">
        <v>1</v>
      </c>
      <c r="AK228">
        <v>0</v>
      </c>
      <c r="AL228">
        <v>0.15999999600000001</v>
      </c>
      <c r="AM228">
        <v>111115</v>
      </c>
      <c r="AN228">
        <v>0.50066116299999996</v>
      </c>
      <c r="AO228">
        <v>1.7759939999999999E-3</v>
      </c>
      <c r="AP228">
        <v>297.50301589999998</v>
      </c>
      <c r="AQ228">
        <v>296.59433589999998</v>
      </c>
      <c r="AR228">
        <v>240.04870560000001</v>
      </c>
      <c r="AS228">
        <v>1.7959853619999999</v>
      </c>
      <c r="AT228">
        <v>3.059076712</v>
      </c>
      <c r="AU228">
        <v>31.45588557</v>
      </c>
      <c r="AV228">
        <v>18.112342519999999</v>
      </c>
      <c r="AW228">
        <v>23.898675919999999</v>
      </c>
      <c r="AX228">
        <v>2.976793904</v>
      </c>
      <c r="AY228">
        <v>9.5857987000000006E-2</v>
      </c>
      <c r="AZ228">
        <v>1.2976561010000001</v>
      </c>
      <c r="BA228">
        <v>1.6791378029999999</v>
      </c>
      <c r="BB228">
        <v>6.0498313999999997E-2</v>
      </c>
      <c r="BC228">
        <v>25.485880649999999</v>
      </c>
      <c r="BD228">
        <v>0.68246879599999999</v>
      </c>
      <c r="BE228">
        <v>45.07657554</v>
      </c>
      <c r="BF228">
        <v>377.52992490000003</v>
      </c>
      <c r="BG228">
        <v>8.1226070000000004E-3</v>
      </c>
      <c r="BH228" t="s">
        <v>1579</v>
      </c>
      <c r="BI228" t="s">
        <v>1579</v>
      </c>
      <c r="BJ228" t="s">
        <v>1579</v>
      </c>
      <c r="BK228" t="s">
        <v>1579</v>
      </c>
    </row>
    <row r="229" spans="1:63" x14ac:dyDescent="0.25">
      <c r="A229" t="s">
        <v>554</v>
      </c>
      <c r="B229" t="s">
        <v>887</v>
      </c>
      <c r="C229">
        <v>140419</v>
      </c>
      <c r="D229" t="s">
        <v>903</v>
      </c>
      <c r="E229" t="s">
        <v>1579</v>
      </c>
      <c r="F229">
        <v>10445.5</v>
      </c>
      <c r="G229">
        <v>0</v>
      </c>
      <c r="H229">
        <v>13.83219018</v>
      </c>
      <c r="I229">
        <v>3.1213027000000001E-2</v>
      </c>
      <c r="J229">
        <v>993.03149689999998</v>
      </c>
      <c r="K229">
        <v>0.64332668900000001</v>
      </c>
      <c r="L229">
        <v>2.0044491880000002</v>
      </c>
      <c r="M229">
        <v>24.68138313</v>
      </c>
      <c r="N229">
        <v>6</v>
      </c>
      <c r="O229">
        <v>1.420000017</v>
      </c>
      <c r="P229">
        <v>0</v>
      </c>
      <c r="Q229">
        <v>1.420000017</v>
      </c>
      <c r="R229">
        <v>23.036777499999999</v>
      </c>
      <c r="S229">
        <v>24.68138313</v>
      </c>
      <c r="T229">
        <v>23.09938812</v>
      </c>
      <c r="U229">
        <v>1797.6685789999999</v>
      </c>
      <c r="V229">
        <v>1761.700439</v>
      </c>
      <c r="W229">
        <v>9.9369163510000007</v>
      </c>
      <c r="X229">
        <v>11.46535873</v>
      </c>
      <c r="Y229">
        <v>34.205307009999999</v>
      </c>
      <c r="Z229">
        <v>39.466579439999997</v>
      </c>
      <c r="AA229">
        <v>249.64659119999999</v>
      </c>
      <c r="AB229">
        <v>1499.691284</v>
      </c>
      <c r="AC229">
        <v>29.338396070000002</v>
      </c>
      <c r="AD229">
        <v>97.278015139999994</v>
      </c>
      <c r="AE229">
        <v>-10.185221670000001</v>
      </c>
      <c r="AF229">
        <v>-6.8959907000000001E-2</v>
      </c>
      <c r="AG229">
        <v>1</v>
      </c>
      <c r="AH229">
        <v>-0.21956524299999999</v>
      </c>
      <c r="AI229">
        <v>2.7373914720000001</v>
      </c>
      <c r="AJ229">
        <v>1</v>
      </c>
      <c r="AK229">
        <v>0</v>
      </c>
      <c r="AL229">
        <v>0.15999999600000001</v>
      </c>
      <c r="AM229">
        <v>111115</v>
      </c>
      <c r="AN229">
        <v>0.41607765200000002</v>
      </c>
      <c r="AO229">
        <v>6.4332699999999996E-4</v>
      </c>
      <c r="AP229">
        <v>297.83138309999998</v>
      </c>
      <c r="AQ229">
        <v>296.18677750000001</v>
      </c>
      <c r="AR229">
        <v>239.9506001</v>
      </c>
      <c r="AS229">
        <v>2.2876173959999999</v>
      </c>
      <c r="AT229">
        <v>3.1197765290000001</v>
      </c>
      <c r="AU229">
        <v>32.070725580000001</v>
      </c>
      <c r="AV229">
        <v>20.605366849999999</v>
      </c>
      <c r="AW229">
        <v>23.85908031</v>
      </c>
      <c r="AX229">
        <v>2.9697155340000001</v>
      </c>
      <c r="AY229">
        <v>3.054169E-2</v>
      </c>
      <c r="AZ229">
        <v>1.1153273399999999</v>
      </c>
      <c r="BA229">
        <v>1.8543881929999999</v>
      </c>
      <c r="BB229">
        <v>1.9147757000000001E-2</v>
      </c>
      <c r="BC229">
        <v>96.600132990000006</v>
      </c>
      <c r="BD229">
        <v>0.56367783900000001</v>
      </c>
      <c r="BE229">
        <v>35.733167610000002</v>
      </c>
      <c r="BF229">
        <v>1748.5501180000001</v>
      </c>
      <c r="BG229">
        <v>2.82673E-3</v>
      </c>
      <c r="BH229" t="s">
        <v>1579</v>
      </c>
      <c r="BI229" t="s">
        <v>1579</v>
      </c>
      <c r="BJ229" t="s">
        <v>1579</v>
      </c>
      <c r="BK229" t="s">
        <v>1579</v>
      </c>
    </row>
    <row r="230" spans="1:63" x14ac:dyDescent="0.25">
      <c r="A230" t="s">
        <v>554</v>
      </c>
      <c r="B230" t="s">
        <v>887</v>
      </c>
      <c r="C230">
        <v>140419</v>
      </c>
      <c r="D230" t="s">
        <v>905</v>
      </c>
      <c r="E230" t="s">
        <v>1579</v>
      </c>
      <c r="F230">
        <v>9151</v>
      </c>
      <c r="G230">
        <v>0</v>
      </c>
      <c r="H230">
        <v>3.0484570629999999</v>
      </c>
      <c r="I230">
        <v>3.4309715999999997E-2</v>
      </c>
      <c r="J230">
        <v>236.44228699999999</v>
      </c>
      <c r="K230">
        <v>0.73717243899999996</v>
      </c>
      <c r="L230">
        <v>2.0927162959999999</v>
      </c>
      <c r="M230">
        <v>25.104116439999999</v>
      </c>
      <c r="N230">
        <v>6</v>
      </c>
      <c r="O230">
        <v>1.420000017</v>
      </c>
      <c r="P230">
        <v>0</v>
      </c>
      <c r="Q230">
        <v>1.420000017</v>
      </c>
      <c r="R230">
        <v>23.331359859999999</v>
      </c>
      <c r="S230">
        <v>25.104116439999999</v>
      </c>
      <c r="T230">
        <v>23.091712950000002</v>
      </c>
      <c r="U230">
        <v>399.2479553</v>
      </c>
      <c r="V230">
        <v>392.58096310000002</v>
      </c>
      <c r="W230">
        <v>9.924220085</v>
      </c>
      <c r="X230">
        <v>11.37988281</v>
      </c>
      <c r="Y230">
        <v>33.550849909999997</v>
      </c>
      <c r="Z230">
        <v>38.472011569999999</v>
      </c>
      <c r="AA230">
        <v>300.3924561</v>
      </c>
      <c r="AB230">
        <v>1499.105957</v>
      </c>
      <c r="AC230">
        <v>11.745421410000001</v>
      </c>
      <c r="AD230">
        <v>97.255149840000001</v>
      </c>
      <c r="AE230">
        <v>7.8163652419999998</v>
      </c>
      <c r="AF230">
        <v>-6.9754316999999996E-2</v>
      </c>
      <c r="AG230">
        <v>1</v>
      </c>
      <c r="AH230">
        <v>-0.21956524299999999</v>
      </c>
      <c r="AI230">
        <v>2.7373914720000001</v>
      </c>
      <c r="AJ230">
        <v>1</v>
      </c>
      <c r="AK230">
        <v>0</v>
      </c>
      <c r="AL230">
        <v>0.15999999600000001</v>
      </c>
      <c r="AM230">
        <v>111115</v>
      </c>
      <c r="AN230">
        <v>0.50065409299999997</v>
      </c>
      <c r="AO230">
        <v>7.3717200000000002E-4</v>
      </c>
      <c r="AP230">
        <v>298.25411639999999</v>
      </c>
      <c r="AQ230">
        <v>296.48135989999997</v>
      </c>
      <c r="AR230">
        <v>239.8569478</v>
      </c>
      <c r="AS230">
        <v>2.218170164</v>
      </c>
      <c r="AT230">
        <v>3.1994685039999999</v>
      </c>
      <c r="AU230">
        <v>32.897676969999999</v>
      </c>
      <c r="AV230">
        <v>21.517794160000001</v>
      </c>
      <c r="AW230">
        <v>24.217738149999999</v>
      </c>
      <c r="AX230">
        <v>3.0343720200000002</v>
      </c>
      <c r="AY230">
        <v>3.3500290000000002E-2</v>
      </c>
      <c r="AZ230">
        <v>1.1067522080000001</v>
      </c>
      <c r="BA230">
        <v>1.9276198120000001</v>
      </c>
      <c r="BB230">
        <v>2.1008928999999999E-2</v>
      </c>
      <c r="BC230">
        <v>22.99523005</v>
      </c>
      <c r="BD230">
        <v>0.60227649599999999</v>
      </c>
      <c r="BE230">
        <v>34.688940000000002</v>
      </c>
      <c r="BF230">
        <v>389.68278220000002</v>
      </c>
      <c r="BG230">
        <v>2.7136880000000001E-3</v>
      </c>
      <c r="BH230" t="s">
        <v>1579</v>
      </c>
      <c r="BI230" t="s">
        <v>1579</v>
      </c>
      <c r="BJ230" t="s">
        <v>1579</v>
      </c>
      <c r="BK230" t="s">
        <v>1579</v>
      </c>
    </row>
    <row r="231" spans="1:63" x14ac:dyDescent="0.25">
      <c r="A231" t="s">
        <v>554</v>
      </c>
      <c r="B231" t="s">
        <v>887</v>
      </c>
      <c r="C231">
        <v>140419</v>
      </c>
      <c r="D231" t="s">
        <v>905</v>
      </c>
      <c r="E231" t="s">
        <v>1579</v>
      </c>
      <c r="F231">
        <v>9677.5</v>
      </c>
      <c r="G231">
        <v>0</v>
      </c>
      <c r="H231">
        <v>17.41076632</v>
      </c>
      <c r="I231">
        <v>4.6983873000000002E-2</v>
      </c>
      <c r="J231">
        <v>1099.241464</v>
      </c>
      <c r="K231">
        <v>0.915192805</v>
      </c>
      <c r="L231">
        <v>1.914122602</v>
      </c>
      <c r="M231">
        <v>24.57692909</v>
      </c>
      <c r="N231">
        <v>6</v>
      </c>
      <c r="O231">
        <v>1.420000017</v>
      </c>
      <c r="P231">
        <v>0</v>
      </c>
      <c r="Q231">
        <v>1.420000017</v>
      </c>
      <c r="R231">
        <v>23.16799164</v>
      </c>
      <c r="S231">
        <v>24.57692909</v>
      </c>
      <c r="T231">
        <v>23.094694140000001</v>
      </c>
      <c r="U231">
        <v>1800.3836670000001</v>
      </c>
      <c r="V231">
        <v>1754.682495</v>
      </c>
      <c r="W231">
        <v>10.02358532</v>
      </c>
      <c r="X231">
        <v>12.19617081</v>
      </c>
      <c r="Y231">
        <v>34.225513460000002</v>
      </c>
      <c r="Z231">
        <v>41.643802639999997</v>
      </c>
      <c r="AA231">
        <v>249.6650085</v>
      </c>
      <c r="AB231">
        <v>1501.46875</v>
      </c>
      <c r="AC231">
        <v>7.4106993680000004</v>
      </c>
      <c r="AD231">
        <v>97.262664790000002</v>
      </c>
      <c r="AE231">
        <v>-7.2533369060000004</v>
      </c>
      <c r="AF231">
        <v>-7.7641204000000005E-2</v>
      </c>
      <c r="AG231">
        <v>0.66666668699999998</v>
      </c>
      <c r="AH231">
        <v>-0.21956524299999999</v>
      </c>
      <c r="AI231">
        <v>2.7373914720000001</v>
      </c>
      <c r="AJ231">
        <v>1</v>
      </c>
      <c r="AK231">
        <v>0</v>
      </c>
      <c r="AL231">
        <v>0.15999999600000001</v>
      </c>
      <c r="AM231">
        <v>111115</v>
      </c>
      <c r="AN231">
        <v>0.41610834800000002</v>
      </c>
      <c r="AO231">
        <v>9.1519300000000002E-4</v>
      </c>
      <c r="AP231">
        <v>297.72692910000001</v>
      </c>
      <c r="AQ231">
        <v>296.31799160000003</v>
      </c>
      <c r="AR231">
        <v>240.23499459999999</v>
      </c>
      <c r="AS231">
        <v>2.1807089030000002</v>
      </c>
      <c r="AT231">
        <v>3.1003546750000002</v>
      </c>
      <c r="AU231">
        <v>31.876102530000001</v>
      </c>
      <c r="AV231">
        <v>19.679931719999999</v>
      </c>
      <c r="AW231">
        <v>23.872460369999999</v>
      </c>
      <c r="AX231">
        <v>2.9721057910000002</v>
      </c>
      <c r="AY231">
        <v>4.5479094999999997E-2</v>
      </c>
      <c r="AZ231">
        <v>1.186232073</v>
      </c>
      <c r="BA231">
        <v>1.7858737179999999</v>
      </c>
      <c r="BB231">
        <v>2.8555904999999999E-2</v>
      </c>
      <c r="BC231">
        <v>106.9151541</v>
      </c>
      <c r="BD231">
        <v>0.62646174899999996</v>
      </c>
      <c r="BE231">
        <v>38.891929660000002</v>
      </c>
      <c r="BF231">
        <v>1738.1300060000001</v>
      </c>
      <c r="BG231">
        <v>3.895786E-3</v>
      </c>
      <c r="BH231" t="s">
        <v>1579</v>
      </c>
      <c r="BI231" t="s">
        <v>1579</v>
      </c>
      <c r="BJ231" t="s">
        <v>1579</v>
      </c>
      <c r="BK231" t="s">
        <v>1579</v>
      </c>
    </row>
    <row r="232" spans="1:63" x14ac:dyDescent="0.25">
      <c r="A232" t="s">
        <v>554</v>
      </c>
      <c r="B232" t="s">
        <v>2168</v>
      </c>
      <c r="C232">
        <v>140607</v>
      </c>
      <c r="D232" t="s">
        <v>2167</v>
      </c>
      <c r="E232" t="s">
        <v>1579</v>
      </c>
      <c r="F232">
        <v>2007.5</v>
      </c>
      <c r="G232">
        <v>0</v>
      </c>
      <c r="H232">
        <v>9.8170227269999994</v>
      </c>
      <c r="I232">
        <v>0.102362735</v>
      </c>
      <c r="J232">
        <v>210.5896765</v>
      </c>
      <c r="K232">
        <v>1.341194531</v>
      </c>
      <c r="L232">
        <v>1.333402711</v>
      </c>
      <c r="M232">
        <v>25.465356830000001</v>
      </c>
      <c r="N232">
        <v>6</v>
      </c>
      <c r="O232">
        <v>1.420000017</v>
      </c>
      <c r="P232">
        <v>0</v>
      </c>
      <c r="Q232">
        <v>1.420000017</v>
      </c>
      <c r="R232">
        <v>21.919687270000001</v>
      </c>
      <c r="S232">
        <v>25.465356830000001</v>
      </c>
      <c r="T232">
        <v>20.089624400000002</v>
      </c>
      <c r="U232">
        <v>400.77056879999998</v>
      </c>
      <c r="V232">
        <v>380.0813599</v>
      </c>
      <c r="W232">
        <v>17.212703699999999</v>
      </c>
      <c r="X232">
        <v>19.846393590000002</v>
      </c>
      <c r="Y232">
        <v>63.574623109999997</v>
      </c>
      <c r="Z232">
        <v>73.302078249999994</v>
      </c>
      <c r="AA232">
        <v>299.48324580000002</v>
      </c>
      <c r="AB232">
        <v>1500.7633060000001</v>
      </c>
      <c r="AC232">
        <v>1368.010376</v>
      </c>
      <c r="AD232">
        <v>97.527496339999999</v>
      </c>
      <c r="AE232">
        <v>9.1457681659999999</v>
      </c>
      <c r="AF232">
        <v>-7.6095283E-2</v>
      </c>
      <c r="AG232">
        <v>0.66666668699999998</v>
      </c>
      <c r="AH232">
        <v>-0.21956524299999999</v>
      </c>
      <c r="AI232">
        <v>2.7373914720000001</v>
      </c>
      <c r="AJ232">
        <v>1</v>
      </c>
      <c r="AK232">
        <v>0</v>
      </c>
      <c r="AL232">
        <v>0.15999999600000001</v>
      </c>
      <c r="AM232">
        <v>111115</v>
      </c>
      <c r="AN232">
        <v>0.499138743</v>
      </c>
      <c r="AO232">
        <v>1.3411950000000001E-3</v>
      </c>
      <c r="AP232">
        <v>298.61535679999997</v>
      </c>
      <c r="AQ232">
        <v>295.0696873</v>
      </c>
      <c r="AR232">
        <v>240.12212349999999</v>
      </c>
      <c r="AS232">
        <v>1.6694941940000001</v>
      </c>
      <c r="AT232">
        <v>3.2689717890000001</v>
      </c>
      <c r="AU232">
        <v>33.51846312</v>
      </c>
      <c r="AV232">
        <v>13.67206953</v>
      </c>
      <c r="AW232">
        <v>23.692522050000001</v>
      </c>
      <c r="AX232">
        <v>2.940101394</v>
      </c>
      <c r="AY232">
        <v>9.5479927000000006E-2</v>
      </c>
      <c r="AZ232">
        <v>1.9355690780000001</v>
      </c>
      <c r="BA232">
        <v>1.0045323159999999</v>
      </c>
      <c r="BB232">
        <v>6.0257381999999998E-2</v>
      </c>
      <c r="BC232">
        <v>20.5382839</v>
      </c>
      <c r="BD232">
        <v>0.55406473099999998</v>
      </c>
      <c r="BE232">
        <v>60.909988550000001</v>
      </c>
      <c r="BF232">
        <v>370.74827499999998</v>
      </c>
      <c r="BG232">
        <v>1.6128322E-2</v>
      </c>
      <c r="BH232" t="s">
        <v>1579</v>
      </c>
      <c r="BI232" t="s">
        <v>1579</v>
      </c>
      <c r="BJ232" t="s">
        <v>1579</v>
      </c>
      <c r="BK232" t="s">
        <v>1579</v>
      </c>
    </row>
    <row r="233" spans="1:63" x14ac:dyDescent="0.25">
      <c r="A233" t="s">
        <v>554</v>
      </c>
      <c r="B233" t="s">
        <v>2168</v>
      </c>
      <c r="C233">
        <v>140607</v>
      </c>
      <c r="D233" t="s">
        <v>2167</v>
      </c>
      <c r="E233" t="s">
        <v>1579</v>
      </c>
      <c r="F233">
        <v>2186</v>
      </c>
      <c r="G233">
        <v>0</v>
      </c>
      <c r="H233">
        <v>25.15511609</v>
      </c>
      <c r="I233">
        <v>9.2359553999999996E-2</v>
      </c>
      <c r="J233">
        <v>1255.735915</v>
      </c>
      <c r="K233">
        <v>1.148175631</v>
      </c>
      <c r="L233">
        <v>1.2570812440000001</v>
      </c>
      <c r="M233">
        <v>25.148077010000002</v>
      </c>
      <c r="N233">
        <v>6</v>
      </c>
      <c r="O233">
        <v>1.420000017</v>
      </c>
      <c r="P233">
        <v>0</v>
      </c>
      <c r="Q233">
        <v>1.420000017</v>
      </c>
      <c r="R233">
        <v>21.57310867</v>
      </c>
      <c r="S233">
        <v>25.148077010000002</v>
      </c>
      <c r="T233">
        <v>19.972763059999998</v>
      </c>
      <c r="U233">
        <v>1801.7338870000001</v>
      </c>
      <c r="V233">
        <v>1747.3118899999999</v>
      </c>
      <c r="W233">
        <v>17.748523710000001</v>
      </c>
      <c r="X233">
        <v>20.003055570000001</v>
      </c>
      <c r="Y233">
        <v>66.954261779999996</v>
      </c>
      <c r="Z233">
        <v>75.459220889999997</v>
      </c>
      <c r="AA233">
        <v>299.45248409999999</v>
      </c>
      <c r="AB233">
        <v>1498.887573</v>
      </c>
      <c r="AC233">
        <v>1411.833374</v>
      </c>
      <c r="AD233">
        <v>97.523887630000004</v>
      </c>
      <c r="AE233">
        <v>-2.623885155</v>
      </c>
      <c r="AF233">
        <v>-1.9784629000000001E-2</v>
      </c>
      <c r="AG233">
        <v>0.66666668699999998</v>
      </c>
      <c r="AH233">
        <v>-0.21956524299999999</v>
      </c>
      <c r="AI233">
        <v>2.7373914720000001</v>
      </c>
      <c r="AJ233">
        <v>1</v>
      </c>
      <c r="AK233">
        <v>0</v>
      </c>
      <c r="AL233">
        <v>0.15999999600000001</v>
      </c>
      <c r="AM233">
        <v>111115</v>
      </c>
      <c r="AN233">
        <v>0.49908747399999998</v>
      </c>
      <c r="AO233">
        <v>1.1481760000000001E-3</v>
      </c>
      <c r="AP233">
        <v>298.29807699999998</v>
      </c>
      <c r="AQ233">
        <v>294.72310870000001</v>
      </c>
      <c r="AR233">
        <v>239.82200639999999</v>
      </c>
      <c r="AS233">
        <v>1.7651728900000001</v>
      </c>
      <c r="AT233">
        <v>3.2078569880000001</v>
      </c>
      <c r="AU233">
        <v>32.893038480000001</v>
      </c>
      <c r="AV233">
        <v>12.889982910000001</v>
      </c>
      <c r="AW233">
        <v>23.360592839999999</v>
      </c>
      <c r="AX233">
        <v>2.8818534499999999</v>
      </c>
      <c r="AY233">
        <v>8.6719170999999998E-2</v>
      </c>
      <c r="AZ233">
        <v>1.950775744</v>
      </c>
      <c r="BA233">
        <v>0.93107770599999995</v>
      </c>
      <c r="BB233">
        <v>5.4679501999999998E-2</v>
      </c>
      <c r="BC233">
        <v>122.46424829999999</v>
      </c>
      <c r="BD233">
        <v>0.71866729799999995</v>
      </c>
      <c r="BE233">
        <v>62.206030650000002</v>
      </c>
      <c r="BF233">
        <v>1723.3968150000001</v>
      </c>
      <c r="BG233">
        <v>9.079742E-3</v>
      </c>
      <c r="BH233" t="s">
        <v>1579</v>
      </c>
      <c r="BI233" t="s">
        <v>1579</v>
      </c>
      <c r="BJ233" t="s">
        <v>1579</v>
      </c>
      <c r="BK233" t="s">
        <v>1579</v>
      </c>
    </row>
    <row r="234" spans="1:63" x14ac:dyDescent="0.25">
      <c r="A234" t="s">
        <v>554</v>
      </c>
      <c r="B234" t="s">
        <v>912</v>
      </c>
      <c r="C234">
        <v>140420</v>
      </c>
      <c r="D234" t="s">
        <v>931</v>
      </c>
      <c r="E234" t="s">
        <v>1579</v>
      </c>
      <c r="F234">
        <v>13304.5</v>
      </c>
      <c r="G234">
        <v>0</v>
      </c>
      <c r="H234">
        <v>6.4856657740000001</v>
      </c>
      <c r="I234">
        <v>5.9868969000000001E-2</v>
      </c>
      <c r="J234">
        <v>195.99798709999999</v>
      </c>
      <c r="K234">
        <v>1.2528792259999999</v>
      </c>
      <c r="L234">
        <v>2.0716992190000001</v>
      </c>
      <c r="M234">
        <v>26.159160610000001</v>
      </c>
      <c r="N234">
        <v>6</v>
      </c>
      <c r="O234">
        <v>1.420000017</v>
      </c>
      <c r="P234">
        <v>0</v>
      </c>
      <c r="Q234">
        <v>1.420000017</v>
      </c>
      <c r="R234">
        <v>23.709114069999998</v>
      </c>
      <c r="S234">
        <v>26.159160610000001</v>
      </c>
      <c r="T234">
        <v>23.088106159999999</v>
      </c>
      <c r="U234">
        <v>399.63613889999999</v>
      </c>
      <c r="V234">
        <v>385.67459109999999</v>
      </c>
      <c r="W234">
        <v>11.23066521</v>
      </c>
      <c r="X234">
        <v>13.70630074</v>
      </c>
      <c r="Y234">
        <v>37.153320309999998</v>
      </c>
      <c r="Z234">
        <v>45.343223569999999</v>
      </c>
      <c r="AA234">
        <v>299.48840330000002</v>
      </c>
      <c r="AB234">
        <v>1498.8758539999999</v>
      </c>
      <c r="AC234">
        <v>275.46871950000002</v>
      </c>
      <c r="AD234">
        <v>97.361732480000001</v>
      </c>
      <c r="AE234">
        <v>7.5399332049999996</v>
      </c>
      <c r="AF234">
        <v>-0.10948056</v>
      </c>
      <c r="AG234">
        <v>1</v>
      </c>
      <c r="AH234">
        <v>-0.21956524299999999</v>
      </c>
      <c r="AI234">
        <v>2.7373914720000001</v>
      </c>
      <c r="AJ234">
        <v>1</v>
      </c>
      <c r="AK234">
        <v>0</v>
      </c>
      <c r="AL234">
        <v>0.15999999600000001</v>
      </c>
      <c r="AM234">
        <v>111115</v>
      </c>
      <c r="AN234">
        <v>0.49914733900000002</v>
      </c>
      <c r="AO234">
        <v>1.2528789999999999E-3</v>
      </c>
      <c r="AP234">
        <v>299.30916059999998</v>
      </c>
      <c r="AQ234">
        <v>296.8591141</v>
      </c>
      <c r="AR234">
        <v>239.82013140000001</v>
      </c>
      <c r="AS234">
        <v>1.8523720690000001</v>
      </c>
      <c r="AT234">
        <v>3.4061684040000002</v>
      </c>
      <c r="AU234">
        <v>34.984673319999999</v>
      </c>
      <c r="AV234">
        <v>21.278372579999999</v>
      </c>
      <c r="AW234">
        <v>24.934137339999999</v>
      </c>
      <c r="AX234">
        <v>3.1672134409999999</v>
      </c>
      <c r="AY234">
        <v>5.7446933999999998E-2</v>
      </c>
      <c r="AZ234">
        <v>1.334469186</v>
      </c>
      <c r="BA234">
        <v>1.8327442549999999</v>
      </c>
      <c r="BB234">
        <v>3.6114357E-2</v>
      </c>
      <c r="BC234">
        <v>19.08270358</v>
      </c>
      <c r="BD234">
        <v>0.50819522900000003</v>
      </c>
      <c r="BE234">
        <v>40.182313890000003</v>
      </c>
      <c r="BF234">
        <v>379.50864130000002</v>
      </c>
      <c r="BG234">
        <v>6.8670119999999996E-3</v>
      </c>
      <c r="BH234" t="s">
        <v>1579</v>
      </c>
      <c r="BI234" t="s">
        <v>1579</v>
      </c>
      <c r="BJ234" t="s">
        <v>1579</v>
      </c>
      <c r="BK234" t="s">
        <v>1579</v>
      </c>
    </row>
    <row r="235" spans="1:63" x14ac:dyDescent="0.25">
      <c r="A235" t="s">
        <v>554</v>
      </c>
      <c r="B235" t="s">
        <v>912</v>
      </c>
      <c r="C235">
        <v>140420</v>
      </c>
      <c r="D235" t="s">
        <v>931</v>
      </c>
      <c r="E235" t="s">
        <v>1579</v>
      </c>
      <c r="F235">
        <v>14332</v>
      </c>
      <c r="G235">
        <v>0</v>
      </c>
      <c r="H235">
        <v>17.909088480000001</v>
      </c>
      <c r="I235">
        <v>0.116145285</v>
      </c>
      <c r="J235">
        <v>1457.704277</v>
      </c>
      <c r="K235">
        <v>1.5255553019999999</v>
      </c>
      <c r="L235">
        <v>1.3520970400000001</v>
      </c>
      <c r="M235">
        <v>23.339761729999999</v>
      </c>
      <c r="N235">
        <v>6</v>
      </c>
      <c r="O235">
        <v>1.420000017</v>
      </c>
      <c r="P235">
        <v>0</v>
      </c>
      <c r="Q235">
        <v>1.420000017</v>
      </c>
      <c r="R235">
        <v>22.185779570000001</v>
      </c>
      <c r="S235">
        <v>23.339761729999999</v>
      </c>
      <c r="T235">
        <v>21.13318825</v>
      </c>
      <c r="U235">
        <v>1799.112427</v>
      </c>
      <c r="V235">
        <v>1757.8508300000001</v>
      </c>
      <c r="W235">
        <v>12.666297910000001</v>
      </c>
      <c r="X235">
        <v>15.675416950000001</v>
      </c>
      <c r="Y235">
        <v>45.9500618</v>
      </c>
      <c r="Z235">
        <v>56.866367339999996</v>
      </c>
      <c r="AA235">
        <v>299.41818239999998</v>
      </c>
      <c r="AB235">
        <v>1500.134155</v>
      </c>
      <c r="AC235">
        <v>86.013023380000007</v>
      </c>
      <c r="AD235">
        <v>97.358482359999996</v>
      </c>
      <c r="AE235">
        <v>-4.3859701160000002</v>
      </c>
      <c r="AF235">
        <v>-0.11992615500000001</v>
      </c>
      <c r="AG235">
        <v>1</v>
      </c>
      <c r="AH235">
        <v>-0.21956524299999999</v>
      </c>
      <c r="AI235">
        <v>2.7373914720000001</v>
      </c>
      <c r="AJ235">
        <v>1</v>
      </c>
      <c r="AK235">
        <v>0</v>
      </c>
      <c r="AL235">
        <v>0.15999999600000001</v>
      </c>
      <c r="AM235">
        <v>111115</v>
      </c>
      <c r="AN235">
        <v>0.49903030399999998</v>
      </c>
      <c r="AO235">
        <v>1.5255550000000001E-3</v>
      </c>
      <c r="AP235">
        <v>296.48976169999997</v>
      </c>
      <c r="AQ235">
        <v>295.33577960000002</v>
      </c>
      <c r="AR235">
        <v>240.02145949999999</v>
      </c>
      <c r="AS235">
        <v>1.89813448</v>
      </c>
      <c r="AT235">
        <v>2.8782318440000001</v>
      </c>
      <c r="AU235">
        <v>29.563236549999999</v>
      </c>
      <c r="AV235">
        <v>13.8878196</v>
      </c>
      <c r="AW235">
        <v>22.76277065</v>
      </c>
      <c r="AX235">
        <v>2.779488052</v>
      </c>
      <c r="AY235">
        <v>0.107363741</v>
      </c>
      <c r="AZ235">
        <v>1.526134804</v>
      </c>
      <c r="BA235">
        <v>1.2533532469999999</v>
      </c>
      <c r="BB235">
        <v>6.7839666000000007E-2</v>
      </c>
      <c r="BC235">
        <v>141.91987610000001</v>
      </c>
      <c r="BD235">
        <v>0.82925368399999999</v>
      </c>
      <c r="BE235">
        <v>55.570196369999998</v>
      </c>
      <c r="BF235">
        <v>1740.824584</v>
      </c>
      <c r="BG235">
        <v>5.7168970000000003E-3</v>
      </c>
      <c r="BH235" t="s">
        <v>1579</v>
      </c>
      <c r="BI235" t="s">
        <v>1579</v>
      </c>
      <c r="BJ235" t="s">
        <v>1579</v>
      </c>
      <c r="BK235" t="s">
        <v>1579</v>
      </c>
    </row>
    <row r="236" spans="1:63" x14ac:dyDescent="0.25">
      <c r="A236" t="s">
        <v>554</v>
      </c>
      <c r="B236" t="s">
        <v>912</v>
      </c>
      <c r="C236">
        <v>140420</v>
      </c>
      <c r="D236" t="s">
        <v>930</v>
      </c>
      <c r="E236" t="s">
        <v>1579</v>
      </c>
      <c r="F236">
        <v>13124</v>
      </c>
      <c r="G236">
        <v>0</v>
      </c>
      <c r="H236">
        <v>5.2301098049999997</v>
      </c>
      <c r="I236">
        <v>0.103201159</v>
      </c>
      <c r="J236">
        <v>291.09021519999999</v>
      </c>
      <c r="K236">
        <v>1.71726775</v>
      </c>
      <c r="L236">
        <v>1.698966668</v>
      </c>
      <c r="M236">
        <v>24.19997978</v>
      </c>
      <c r="N236">
        <v>6</v>
      </c>
      <c r="O236">
        <v>1.420000017</v>
      </c>
      <c r="P236">
        <v>0</v>
      </c>
      <c r="Q236">
        <v>1.420000017</v>
      </c>
      <c r="R236">
        <v>23.49484825</v>
      </c>
      <c r="S236">
        <v>24.19997978</v>
      </c>
      <c r="T236">
        <v>23.089443209999999</v>
      </c>
      <c r="U236">
        <v>398.61590580000001</v>
      </c>
      <c r="V236">
        <v>386.80798340000001</v>
      </c>
      <c r="W236">
        <v>10.28917313</v>
      </c>
      <c r="X236">
        <v>13.682232859999999</v>
      </c>
      <c r="Y236">
        <v>34.482227330000001</v>
      </c>
      <c r="Z236">
        <v>45.853427889999999</v>
      </c>
      <c r="AA236">
        <v>299.51226810000003</v>
      </c>
      <c r="AB236">
        <v>1498.5317379999999</v>
      </c>
      <c r="AC236">
        <v>839.48010250000004</v>
      </c>
      <c r="AD236">
        <v>97.365341189999995</v>
      </c>
      <c r="AE236">
        <v>6.5793313979999999</v>
      </c>
      <c r="AF236">
        <v>-0.124355972</v>
      </c>
      <c r="AG236">
        <v>1</v>
      </c>
      <c r="AH236">
        <v>-0.21956524299999999</v>
      </c>
      <c r="AI236">
        <v>2.7373914720000001</v>
      </c>
      <c r="AJ236">
        <v>1</v>
      </c>
      <c r="AK236">
        <v>0</v>
      </c>
      <c r="AL236">
        <v>0.15999999600000001</v>
      </c>
      <c r="AM236">
        <v>111115</v>
      </c>
      <c r="AN236">
        <v>0.49918711300000002</v>
      </c>
      <c r="AO236">
        <v>1.7172680000000001E-3</v>
      </c>
      <c r="AP236">
        <v>297.34997980000003</v>
      </c>
      <c r="AQ236">
        <v>296.64484829999998</v>
      </c>
      <c r="AR236">
        <v>239.76507280000001</v>
      </c>
      <c r="AS236">
        <v>1.851025436</v>
      </c>
      <c r="AT236">
        <v>3.0311419389999998</v>
      </c>
      <c r="AU236">
        <v>31.13163166</v>
      </c>
      <c r="AV236">
        <v>17.449398810000002</v>
      </c>
      <c r="AW236">
        <v>23.847414019999999</v>
      </c>
      <c r="AX236">
        <v>2.9676327979999999</v>
      </c>
      <c r="AY236">
        <v>9.6208990999999994E-2</v>
      </c>
      <c r="AZ236">
        <v>1.33217527</v>
      </c>
      <c r="BA236">
        <v>1.6354575280000001</v>
      </c>
      <c r="BB236">
        <v>6.0722019000000002E-2</v>
      </c>
      <c r="BC236">
        <v>28.342098119999999</v>
      </c>
      <c r="BD236">
        <v>0.75254448600000001</v>
      </c>
      <c r="BE236">
        <v>46.549526720000003</v>
      </c>
      <c r="BF236">
        <v>381.83569599999998</v>
      </c>
      <c r="BG236">
        <v>6.3760179999999998E-3</v>
      </c>
      <c r="BH236" t="s">
        <v>1579</v>
      </c>
      <c r="BI236" t="s">
        <v>1579</v>
      </c>
      <c r="BJ236" t="s">
        <v>1579</v>
      </c>
      <c r="BK236" t="s">
        <v>1579</v>
      </c>
    </row>
    <row r="237" spans="1:63" x14ac:dyDescent="0.25">
      <c r="A237" t="s">
        <v>554</v>
      </c>
      <c r="B237" t="s">
        <v>912</v>
      </c>
      <c r="C237">
        <v>140420</v>
      </c>
      <c r="D237" t="s">
        <v>930</v>
      </c>
      <c r="E237" t="s">
        <v>1579</v>
      </c>
      <c r="F237">
        <v>14498.5</v>
      </c>
      <c r="G237">
        <v>0</v>
      </c>
      <c r="H237">
        <v>13.23566892</v>
      </c>
      <c r="I237">
        <v>0.106743752</v>
      </c>
      <c r="J237">
        <v>1508.3473160000001</v>
      </c>
      <c r="K237">
        <v>1.7861301409999999</v>
      </c>
      <c r="L237">
        <v>1.708529097</v>
      </c>
      <c r="M237">
        <v>25.343227389999999</v>
      </c>
      <c r="N237">
        <v>6</v>
      </c>
      <c r="O237">
        <v>1.420000017</v>
      </c>
      <c r="P237">
        <v>0</v>
      </c>
      <c r="Q237">
        <v>1.420000017</v>
      </c>
      <c r="R237">
        <v>22.15439224</v>
      </c>
      <c r="S237">
        <v>25.343227389999999</v>
      </c>
      <c r="T237">
        <v>21.12955856</v>
      </c>
      <c r="U237">
        <v>1799.0036620000001</v>
      </c>
      <c r="V237">
        <v>1766.1635739999999</v>
      </c>
      <c r="W237">
        <v>12.26271343</v>
      </c>
      <c r="X237">
        <v>15.78497314</v>
      </c>
      <c r="Y237">
        <v>44.571022030000002</v>
      </c>
      <c r="Z237">
        <v>57.373302459999998</v>
      </c>
      <c r="AA237">
        <v>299.45596310000002</v>
      </c>
      <c r="AB237">
        <v>1499.060547</v>
      </c>
      <c r="AC237">
        <v>503.00305179999998</v>
      </c>
      <c r="AD237">
        <v>97.358329769999997</v>
      </c>
      <c r="AE237">
        <v>-3.9690999979999999</v>
      </c>
      <c r="AF237">
        <v>-0.121468246</v>
      </c>
      <c r="AG237">
        <v>1</v>
      </c>
      <c r="AH237">
        <v>-0.21956524299999999</v>
      </c>
      <c r="AI237">
        <v>2.7373914720000001</v>
      </c>
      <c r="AJ237">
        <v>1</v>
      </c>
      <c r="AK237">
        <v>0</v>
      </c>
      <c r="AL237">
        <v>0.15999999600000001</v>
      </c>
      <c r="AM237">
        <v>111115</v>
      </c>
      <c r="AN237">
        <v>0.49909327199999998</v>
      </c>
      <c r="AO237">
        <v>1.7861299999999999E-3</v>
      </c>
      <c r="AP237">
        <v>298.49322740000002</v>
      </c>
      <c r="AQ237">
        <v>295.3043922</v>
      </c>
      <c r="AR237">
        <v>239.8496821</v>
      </c>
      <c r="AS237">
        <v>1.4815845299999999</v>
      </c>
      <c r="AT237">
        <v>3.245327718</v>
      </c>
      <c r="AU237">
        <v>33.333847509999998</v>
      </c>
      <c r="AV237">
        <v>17.548874359999999</v>
      </c>
      <c r="AW237">
        <v>23.748809810000001</v>
      </c>
      <c r="AX237">
        <v>2.9500803630000001</v>
      </c>
      <c r="AY237">
        <v>9.9280660000000007E-2</v>
      </c>
      <c r="AZ237">
        <v>1.536798621</v>
      </c>
      <c r="BA237">
        <v>1.4132817419999999</v>
      </c>
      <c r="BB237">
        <v>6.2680376999999995E-2</v>
      </c>
      <c r="BC237">
        <v>146.85017540000001</v>
      </c>
      <c r="BD237">
        <v>0.85402469999999997</v>
      </c>
      <c r="BE237">
        <v>49.802141450000001</v>
      </c>
      <c r="BF237">
        <v>1753.5803679999999</v>
      </c>
      <c r="BG237">
        <v>3.758965E-3</v>
      </c>
      <c r="BH237" t="s">
        <v>1579</v>
      </c>
      <c r="BI237" t="s">
        <v>1579</v>
      </c>
      <c r="BJ237" t="s">
        <v>1579</v>
      </c>
      <c r="BK237" t="s">
        <v>1579</v>
      </c>
    </row>
    <row r="238" spans="1:63" x14ac:dyDescent="0.25">
      <c r="A238" t="s">
        <v>554</v>
      </c>
      <c r="B238" t="s">
        <v>912</v>
      </c>
      <c r="C238">
        <v>140420</v>
      </c>
      <c r="D238" t="s">
        <v>932</v>
      </c>
      <c r="E238" t="s">
        <v>1579</v>
      </c>
      <c r="F238">
        <v>13693.5</v>
      </c>
      <c r="G238">
        <v>0</v>
      </c>
      <c r="H238">
        <v>4.0845419950000004</v>
      </c>
      <c r="I238">
        <v>5.1936273999999998E-2</v>
      </c>
      <c r="J238">
        <v>249.00503599999999</v>
      </c>
      <c r="K238">
        <v>1.070751214</v>
      </c>
      <c r="L238">
        <v>2.027882505</v>
      </c>
      <c r="M238">
        <v>26.52081871</v>
      </c>
      <c r="N238">
        <v>6</v>
      </c>
      <c r="O238">
        <v>1.420000017</v>
      </c>
      <c r="P238">
        <v>0</v>
      </c>
      <c r="Q238">
        <v>1.420000017</v>
      </c>
      <c r="R238">
        <v>23.88394547</v>
      </c>
      <c r="S238">
        <v>26.52081871</v>
      </c>
      <c r="T238">
        <v>23.0881443</v>
      </c>
      <c r="U238">
        <v>398.66110229999998</v>
      </c>
      <c r="V238">
        <v>389.64144900000002</v>
      </c>
      <c r="W238">
        <v>12.798593520000001</v>
      </c>
      <c r="X238">
        <v>14.9119463</v>
      </c>
      <c r="Y238">
        <v>41.89511108</v>
      </c>
      <c r="Z238">
        <v>48.812992100000002</v>
      </c>
      <c r="AA238">
        <v>299.46279909999998</v>
      </c>
      <c r="AB238">
        <v>1499.2885739999999</v>
      </c>
      <c r="AC238">
        <v>79.634178160000005</v>
      </c>
      <c r="AD238">
        <v>97.356567380000001</v>
      </c>
      <c r="AE238">
        <v>8.4869546889999992</v>
      </c>
      <c r="AF238">
        <v>-0.106173217</v>
      </c>
      <c r="AG238">
        <v>1</v>
      </c>
      <c r="AH238">
        <v>-0.21956524299999999</v>
      </c>
      <c r="AI238">
        <v>2.7373914720000001</v>
      </c>
      <c r="AJ238">
        <v>1</v>
      </c>
      <c r="AK238">
        <v>0</v>
      </c>
      <c r="AL238">
        <v>0.15999999600000001</v>
      </c>
      <c r="AM238">
        <v>111115</v>
      </c>
      <c r="AN238">
        <v>0.499104665</v>
      </c>
      <c r="AO238">
        <v>1.070751E-3</v>
      </c>
      <c r="AP238">
        <v>299.67081869999998</v>
      </c>
      <c r="AQ238">
        <v>297.03394550000002</v>
      </c>
      <c r="AR238">
        <v>239.8861665</v>
      </c>
      <c r="AS238">
        <v>1.9210186520000001</v>
      </c>
      <c r="AT238">
        <v>3.4796584099999999</v>
      </c>
      <c r="AU238">
        <v>35.741383489999997</v>
      </c>
      <c r="AV238">
        <v>20.82943719</v>
      </c>
      <c r="AW238">
        <v>25.20238209</v>
      </c>
      <c r="AX238">
        <v>3.218245923</v>
      </c>
      <c r="AY238">
        <v>5.0103738000000002E-2</v>
      </c>
      <c r="AZ238">
        <v>1.451775904</v>
      </c>
      <c r="BA238">
        <v>1.766470019</v>
      </c>
      <c r="BB238">
        <v>3.1474478E-2</v>
      </c>
      <c r="BC238">
        <v>24.24227557</v>
      </c>
      <c r="BD238">
        <v>0.63906198000000003</v>
      </c>
      <c r="BE238">
        <v>42.31718746</v>
      </c>
      <c r="BF238">
        <v>385.7582577</v>
      </c>
      <c r="BG238">
        <v>4.4806899999999998E-3</v>
      </c>
      <c r="BH238" t="s">
        <v>1579</v>
      </c>
      <c r="BI238" t="s">
        <v>1579</v>
      </c>
      <c r="BJ238" t="s">
        <v>1579</v>
      </c>
      <c r="BK238" t="s">
        <v>1579</v>
      </c>
    </row>
    <row r="239" spans="1:63" x14ac:dyDescent="0.25">
      <c r="A239" t="s">
        <v>554</v>
      </c>
      <c r="B239" t="s">
        <v>912</v>
      </c>
      <c r="C239">
        <v>140420</v>
      </c>
      <c r="D239" t="s">
        <v>932</v>
      </c>
      <c r="E239" t="s">
        <v>1579</v>
      </c>
      <c r="F239">
        <v>14168</v>
      </c>
      <c r="G239">
        <v>0</v>
      </c>
      <c r="H239">
        <v>8.5097161729999993</v>
      </c>
      <c r="I239">
        <v>7.3187592999999995E-2</v>
      </c>
      <c r="J239">
        <v>1536.5082769999999</v>
      </c>
      <c r="K239">
        <v>1.2505966529999999</v>
      </c>
      <c r="L239">
        <v>1.7070404530000001</v>
      </c>
      <c r="M239">
        <v>25.154748919999999</v>
      </c>
      <c r="N239">
        <v>6</v>
      </c>
      <c r="O239">
        <v>1.420000017</v>
      </c>
      <c r="P239">
        <v>0</v>
      </c>
      <c r="Q239">
        <v>1.420000017</v>
      </c>
      <c r="R239">
        <v>22.225088119999999</v>
      </c>
      <c r="S239">
        <v>25.154748919999999</v>
      </c>
      <c r="T239">
        <v>21.131292340000002</v>
      </c>
      <c r="U239">
        <v>1799.573486</v>
      </c>
      <c r="V239">
        <v>1778.0645750000001</v>
      </c>
      <c r="W239">
        <v>12.96097088</v>
      </c>
      <c r="X239">
        <v>15.428415299999999</v>
      </c>
      <c r="Y239">
        <v>46.90678406</v>
      </c>
      <c r="Z239">
        <v>55.83666229</v>
      </c>
      <c r="AA239">
        <v>299.41146850000001</v>
      </c>
      <c r="AB239">
        <v>1499.932861</v>
      </c>
      <c r="AC239">
        <v>73.869956970000004</v>
      </c>
      <c r="AD239">
        <v>97.358757019999999</v>
      </c>
      <c r="AE239">
        <v>-4.2994222640000004</v>
      </c>
      <c r="AF239">
        <v>-0.106333435</v>
      </c>
      <c r="AG239">
        <v>0.66666668699999998</v>
      </c>
      <c r="AH239">
        <v>-0.21956524299999999</v>
      </c>
      <c r="AI239">
        <v>2.7373914720000001</v>
      </c>
      <c r="AJ239">
        <v>1</v>
      </c>
      <c r="AK239">
        <v>0</v>
      </c>
      <c r="AL239">
        <v>0.15999999600000001</v>
      </c>
      <c r="AM239">
        <v>111115</v>
      </c>
      <c r="AN239">
        <v>0.49901911399999999</v>
      </c>
      <c r="AO239">
        <v>1.250597E-3</v>
      </c>
      <c r="AP239">
        <v>298.30474889999999</v>
      </c>
      <c r="AQ239">
        <v>295.37508810000003</v>
      </c>
      <c r="AR239">
        <v>239.9892524</v>
      </c>
      <c r="AS239">
        <v>1.798208625</v>
      </c>
      <c r="AT239">
        <v>3.2091317890000002</v>
      </c>
      <c r="AU239">
        <v>32.961922350000002</v>
      </c>
      <c r="AV239">
        <v>17.533507050000001</v>
      </c>
      <c r="AW239">
        <v>23.689918519999999</v>
      </c>
      <c r="AX239">
        <v>2.9396405419999998</v>
      </c>
      <c r="AY239">
        <v>6.9600352000000004E-2</v>
      </c>
      <c r="AZ239">
        <v>1.5020913360000001</v>
      </c>
      <c r="BA239">
        <v>1.4375492059999999</v>
      </c>
      <c r="BB239">
        <v>4.3808888999999997E-2</v>
      </c>
      <c r="BC239">
        <v>149.592536</v>
      </c>
      <c r="BD239">
        <v>0.86414649899999996</v>
      </c>
      <c r="BE239">
        <v>48.159728370000003</v>
      </c>
      <c r="BF239">
        <v>1769.974352</v>
      </c>
      <c r="BG239">
        <v>2.315433E-3</v>
      </c>
      <c r="BH239" t="s">
        <v>1579</v>
      </c>
      <c r="BI239" t="s">
        <v>1579</v>
      </c>
      <c r="BJ239" t="s">
        <v>1579</v>
      </c>
      <c r="BK239" t="s">
        <v>1579</v>
      </c>
    </row>
    <row r="240" spans="1:63" x14ac:dyDescent="0.25">
      <c r="A240" t="s">
        <v>554</v>
      </c>
      <c r="B240" t="s">
        <v>912</v>
      </c>
      <c r="C240">
        <v>140420</v>
      </c>
      <c r="D240" t="s">
        <v>946</v>
      </c>
      <c r="E240" t="s">
        <v>1579</v>
      </c>
      <c r="F240">
        <v>15453</v>
      </c>
      <c r="G240">
        <v>0</v>
      </c>
      <c r="H240">
        <v>5.3104380600000001</v>
      </c>
      <c r="I240">
        <v>5.1806801E-2</v>
      </c>
      <c r="J240">
        <v>209.41857920000001</v>
      </c>
      <c r="K240">
        <v>1.06128172</v>
      </c>
      <c r="L240">
        <v>2.0181615310000001</v>
      </c>
      <c r="M240">
        <v>25.74740791</v>
      </c>
      <c r="N240">
        <v>6</v>
      </c>
      <c r="O240">
        <v>1.420000017</v>
      </c>
      <c r="P240">
        <v>0</v>
      </c>
      <c r="Q240">
        <v>1.420000017</v>
      </c>
      <c r="R240">
        <v>22.109336849999998</v>
      </c>
      <c r="S240">
        <v>25.74740791</v>
      </c>
      <c r="T240">
        <v>21.130077360000001</v>
      </c>
      <c r="U240">
        <v>400.1229553</v>
      </c>
      <c r="V240">
        <v>388.6571045</v>
      </c>
      <c r="W240">
        <v>11.31566143</v>
      </c>
      <c r="X240">
        <v>13.413417819999999</v>
      </c>
      <c r="Y240">
        <v>41.244464870000002</v>
      </c>
      <c r="Z240">
        <v>48.890579219999999</v>
      </c>
      <c r="AA240">
        <v>299.47604369999999</v>
      </c>
      <c r="AB240">
        <v>1499.6697999999999</v>
      </c>
      <c r="AC240">
        <v>326.26364139999998</v>
      </c>
      <c r="AD240">
        <v>97.364509580000004</v>
      </c>
      <c r="AE240">
        <v>8.5921487810000006</v>
      </c>
      <c r="AF240">
        <v>-9.1725051000000002E-2</v>
      </c>
      <c r="AG240">
        <v>1</v>
      </c>
      <c r="AH240">
        <v>-0.21956524299999999</v>
      </c>
      <c r="AI240">
        <v>2.7373914720000001</v>
      </c>
      <c r="AJ240">
        <v>1</v>
      </c>
      <c r="AK240">
        <v>0</v>
      </c>
      <c r="AL240">
        <v>0.15999999600000001</v>
      </c>
      <c r="AM240">
        <v>111115</v>
      </c>
      <c r="AN240">
        <v>0.49912674000000001</v>
      </c>
      <c r="AO240">
        <v>1.061282E-3</v>
      </c>
      <c r="AP240">
        <v>298.89740790000002</v>
      </c>
      <c r="AQ240">
        <v>295.25933689999999</v>
      </c>
      <c r="AR240">
        <v>239.94716260000001</v>
      </c>
      <c r="AS240">
        <v>1.79938869</v>
      </c>
      <c r="AT240">
        <v>3.324152378</v>
      </c>
      <c r="AU240">
        <v>34.141314870000002</v>
      </c>
      <c r="AV240">
        <v>20.727897049999999</v>
      </c>
      <c r="AW240">
        <v>23.928372379999999</v>
      </c>
      <c r="AX240">
        <v>2.9821123150000002</v>
      </c>
      <c r="AY240">
        <v>4.9983229999999997E-2</v>
      </c>
      <c r="AZ240">
        <v>1.3059908469999999</v>
      </c>
      <c r="BA240">
        <v>1.6761214680000001</v>
      </c>
      <c r="BB240">
        <v>3.1398391999999997E-2</v>
      </c>
      <c r="BC240">
        <v>20.38993726</v>
      </c>
      <c r="BD240">
        <v>0.53882606700000002</v>
      </c>
      <c r="BE240">
        <v>39.998284589999997</v>
      </c>
      <c r="BF240">
        <v>383.60844859999997</v>
      </c>
      <c r="BG240">
        <v>5.5371149999999996E-3</v>
      </c>
      <c r="BH240" t="s">
        <v>1579</v>
      </c>
      <c r="BI240" t="s">
        <v>1579</v>
      </c>
      <c r="BJ240" t="s">
        <v>1579</v>
      </c>
      <c r="BK240" t="s">
        <v>1579</v>
      </c>
    </row>
    <row r="241" spans="1:63" x14ac:dyDescent="0.25">
      <c r="A241" t="s">
        <v>554</v>
      </c>
      <c r="B241" t="s">
        <v>912</v>
      </c>
      <c r="C241">
        <v>140420</v>
      </c>
      <c r="D241" t="s">
        <v>946</v>
      </c>
      <c r="E241" t="s">
        <v>1579</v>
      </c>
      <c r="F241">
        <v>17031.5</v>
      </c>
      <c r="G241">
        <v>0</v>
      </c>
      <c r="H241">
        <v>15.8734558</v>
      </c>
      <c r="I241">
        <v>2.9252264E-2</v>
      </c>
      <c r="J241">
        <v>839.43904090000001</v>
      </c>
      <c r="K241">
        <v>0.58809286800000005</v>
      </c>
      <c r="L241">
        <v>1.9538245830000001</v>
      </c>
      <c r="M241">
        <v>24.6978817</v>
      </c>
      <c r="N241">
        <v>6</v>
      </c>
      <c r="O241">
        <v>1.420000017</v>
      </c>
      <c r="P241">
        <v>0</v>
      </c>
      <c r="Q241">
        <v>1.420000017</v>
      </c>
      <c r="R241">
        <v>21.70832253</v>
      </c>
      <c r="S241">
        <v>24.6978817</v>
      </c>
      <c r="T241">
        <v>21.134733199999999</v>
      </c>
      <c r="U241">
        <v>1799.496948</v>
      </c>
      <c r="V241">
        <v>1765.61499</v>
      </c>
      <c r="W241">
        <v>10.842069629999999</v>
      </c>
      <c r="X241">
        <v>12.0061388</v>
      </c>
      <c r="Y241">
        <v>40.499351500000003</v>
      </c>
      <c r="Z241">
        <v>44.847606659999997</v>
      </c>
      <c r="AA241">
        <v>299.4833069</v>
      </c>
      <c r="AB241">
        <v>1500.304443</v>
      </c>
      <c r="AC241">
        <v>81.962249760000006</v>
      </c>
      <c r="AD241">
        <v>97.369300839999994</v>
      </c>
      <c r="AE241">
        <v>-8.7687215809999994</v>
      </c>
      <c r="AF241">
        <v>-6.2509238999999994E-2</v>
      </c>
      <c r="AG241">
        <v>0.66666668699999998</v>
      </c>
      <c r="AH241">
        <v>-0.21956524299999999</v>
      </c>
      <c r="AI241">
        <v>2.7373914720000001</v>
      </c>
      <c r="AJ241">
        <v>1</v>
      </c>
      <c r="AK241">
        <v>0</v>
      </c>
      <c r="AL241">
        <v>0.15999999600000001</v>
      </c>
      <c r="AM241">
        <v>111115</v>
      </c>
      <c r="AN241">
        <v>0.499138845</v>
      </c>
      <c r="AO241">
        <v>5.8809300000000004E-4</v>
      </c>
      <c r="AP241">
        <v>297.84788170000002</v>
      </c>
      <c r="AQ241">
        <v>294.85832249999999</v>
      </c>
      <c r="AR241">
        <v>240.04870560000001</v>
      </c>
      <c r="AS241">
        <v>2.1402630039999999</v>
      </c>
      <c r="AT241">
        <v>3.1228539240000002</v>
      </c>
      <c r="AU241">
        <v>32.072264019999999</v>
      </c>
      <c r="AV241">
        <v>20.06612522</v>
      </c>
      <c r="AW241">
        <v>23.20310211</v>
      </c>
      <c r="AX241">
        <v>2.8545713589999999</v>
      </c>
      <c r="AY241">
        <v>2.8661824999999998E-2</v>
      </c>
      <c r="AZ241">
        <v>1.1690293410000001</v>
      </c>
      <c r="BA241">
        <v>1.685542018</v>
      </c>
      <c r="BB241">
        <v>1.7965768E-2</v>
      </c>
      <c r="BC241">
        <v>81.735592510000004</v>
      </c>
      <c r="BD241">
        <v>0.47543719600000001</v>
      </c>
      <c r="BE241">
        <v>37.315984380000003</v>
      </c>
      <c r="BF241">
        <v>1750.5240289999999</v>
      </c>
      <c r="BG241">
        <v>3.38375E-3</v>
      </c>
      <c r="BH241" t="s">
        <v>1579</v>
      </c>
      <c r="BI241" t="s">
        <v>1579</v>
      </c>
      <c r="BJ241" t="s">
        <v>1579</v>
      </c>
      <c r="BK241" t="s">
        <v>1579</v>
      </c>
    </row>
    <row r="242" spans="1:63" x14ac:dyDescent="0.25">
      <c r="A242" t="s">
        <v>554</v>
      </c>
      <c r="B242" t="s">
        <v>912</v>
      </c>
      <c r="C242">
        <v>140420</v>
      </c>
      <c r="D242" t="s">
        <v>945</v>
      </c>
      <c r="E242" t="s">
        <v>1579</v>
      </c>
      <c r="F242">
        <v>15068</v>
      </c>
      <c r="G242">
        <v>0</v>
      </c>
      <c r="H242">
        <v>9.0920824860000007</v>
      </c>
      <c r="I242">
        <v>0.11473270000000001</v>
      </c>
      <c r="J242">
        <v>234.46916730000001</v>
      </c>
      <c r="K242">
        <v>1.9579249919999999</v>
      </c>
      <c r="L242">
        <v>1.7522840449999999</v>
      </c>
      <c r="M242">
        <v>25.258832930000001</v>
      </c>
      <c r="N242">
        <v>6</v>
      </c>
      <c r="O242">
        <v>1.420000017</v>
      </c>
      <c r="P242">
        <v>0</v>
      </c>
      <c r="Q242">
        <v>1.420000017</v>
      </c>
      <c r="R242">
        <v>22.08760071</v>
      </c>
      <c r="S242">
        <v>25.258832930000001</v>
      </c>
      <c r="T242">
        <v>21.128301619999998</v>
      </c>
      <c r="U242">
        <v>398.69418330000002</v>
      </c>
      <c r="V242">
        <v>378.98873900000001</v>
      </c>
      <c r="W242">
        <v>11.3047781</v>
      </c>
      <c r="X242">
        <v>15.168527600000001</v>
      </c>
      <c r="Y242">
        <v>41.257072450000003</v>
      </c>
      <c r="Z242">
        <v>55.357921599999997</v>
      </c>
      <c r="AA242">
        <v>299.4334106</v>
      </c>
      <c r="AB242">
        <v>1500.2337649999999</v>
      </c>
      <c r="AC242">
        <v>732.75128170000005</v>
      </c>
      <c r="AD242">
        <v>97.358985899999993</v>
      </c>
      <c r="AE242">
        <v>8.1980142590000007</v>
      </c>
      <c r="AF242">
        <v>-0.13545388</v>
      </c>
      <c r="AG242">
        <v>1</v>
      </c>
      <c r="AH242">
        <v>-0.21956524299999999</v>
      </c>
      <c r="AI242">
        <v>2.7373914720000001</v>
      </c>
      <c r="AJ242">
        <v>1</v>
      </c>
      <c r="AK242">
        <v>0</v>
      </c>
      <c r="AL242">
        <v>0.15999999600000001</v>
      </c>
      <c r="AM242">
        <v>111115</v>
      </c>
      <c r="AN242">
        <v>0.499055684</v>
      </c>
      <c r="AO242">
        <v>1.9579250000000001E-3</v>
      </c>
      <c r="AP242">
        <v>298.40883289999999</v>
      </c>
      <c r="AQ242">
        <v>295.23760069999997</v>
      </c>
      <c r="AR242">
        <v>240.037397</v>
      </c>
      <c r="AS242">
        <v>1.3969291349999999</v>
      </c>
      <c r="AT242">
        <v>3.2290765100000001</v>
      </c>
      <c r="AU242">
        <v>33.166702389999998</v>
      </c>
      <c r="AV242">
        <v>17.99817479</v>
      </c>
      <c r="AW242">
        <v>23.67321682</v>
      </c>
      <c r="AX242">
        <v>2.9366856729999999</v>
      </c>
      <c r="AY242">
        <v>0.106155576</v>
      </c>
      <c r="AZ242">
        <v>1.4767924649999999</v>
      </c>
      <c r="BA242">
        <v>1.459893208</v>
      </c>
      <c r="BB242">
        <v>6.7067973000000003E-2</v>
      </c>
      <c r="BC242">
        <v>22.827680350000001</v>
      </c>
      <c r="BD242">
        <v>0.61867053900000002</v>
      </c>
      <c r="BE242">
        <v>48.547492750000004</v>
      </c>
      <c r="BF242">
        <v>370.34485790000002</v>
      </c>
      <c r="BG242">
        <v>1.1918562000000001E-2</v>
      </c>
      <c r="BH242" t="s">
        <v>1579</v>
      </c>
      <c r="BI242" t="s">
        <v>1579</v>
      </c>
      <c r="BJ242" t="s">
        <v>1579</v>
      </c>
      <c r="BK242" t="s">
        <v>1579</v>
      </c>
    </row>
    <row r="243" spans="1:63" x14ac:dyDescent="0.25">
      <c r="A243" t="s">
        <v>554</v>
      </c>
      <c r="B243" t="s">
        <v>912</v>
      </c>
      <c r="C243">
        <v>140420</v>
      </c>
      <c r="D243" t="s">
        <v>945</v>
      </c>
      <c r="E243" t="s">
        <v>1579</v>
      </c>
      <c r="F243">
        <v>17197.5</v>
      </c>
      <c r="G243">
        <v>0</v>
      </c>
      <c r="H243">
        <v>13.835798090000001</v>
      </c>
      <c r="I243">
        <v>2.7227518999999999E-2</v>
      </c>
      <c r="J243">
        <v>900.31483790000004</v>
      </c>
      <c r="K243">
        <v>0.54187470599999998</v>
      </c>
      <c r="L243">
        <v>1.932203734</v>
      </c>
      <c r="M243">
        <v>24.450788500000002</v>
      </c>
      <c r="N243">
        <v>6</v>
      </c>
      <c r="O243">
        <v>1.420000017</v>
      </c>
      <c r="P243">
        <v>0</v>
      </c>
      <c r="Q243">
        <v>1.420000017</v>
      </c>
      <c r="R243">
        <v>21.681926730000001</v>
      </c>
      <c r="S243">
        <v>24.450788500000002</v>
      </c>
      <c r="T243">
        <v>21.133146289999999</v>
      </c>
      <c r="U243">
        <v>1799.55835</v>
      </c>
      <c r="V243">
        <v>1769.9232179999999</v>
      </c>
      <c r="W243">
        <v>10.684757230000001</v>
      </c>
      <c r="X243">
        <v>11.75740719</v>
      </c>
      <c r="Y243">
        <v>39.977130889999998</v>
      </c>
      <c r="Z243">
        <v>43.990463259999999</v>
      </c>
      <c r="AA243">
        <v>299.54058839999999</v>
      </c>
      <c r="AB243">
        <v>1499.7797849999999</v>
      </c>
      <c r="AC243">
        <v>77.409225460000002</v>
      </c>
      <c r="AD243">
        <v>97.371612549999995</v>
      </c>
      <c r="AE243">
        <v>-8.9430379870000003</v>
      </c>
      <c r="AF243">
        <v>-6.5590560000000006E-2</v>
      </c>
      <c r="AG243">
        <v>1</v>
      </c>
      <c r="AH243">
        <v>-0.21956524299999999</v>
      </c>
      <c r="AI243">
        <v>2.7373914720000001</v>
      </c>
      <c r="AJ243">
        <v>1</v>
      </c>
      <c r="AK243">
        <v>0</v>
      </c>
      <c r="AL243">
        <v>0.15999999600000001</v>
      </c>
      <c r="AM243">
        <v>111115</v>
      </c>
      <c r="AN243">
        <v>0.49923431400000001</v>
      </c>
      <c r="AO243">
        <v>5.4187500000000004E-4</v>
      </c>
      <c r="AP243">
        <v>297.60078850000002</v>
      </c>
      <c r="AQ243">
        <v>294.8319267</v>
      </c>
      <c r="AR243">
        <v>239.96476029999999</v>
      </c>
      <c r="AS243">
        <v>2.1940093859999998</v>
      </c>
      <c r="AT243">
        <v>3.077041431</v>
      </c>
      <c r="AU243">
        <v>31.601011329999999</v>
      </c>
      <c r="AV243">
        <v>19.84360414</v>
      </c>
      <c r="AW243">
        <v>23.066357610000001</v>
      </c>
      <c r="AX243">
        <v>2.8310666470000001</v>
      </c>
      <c r="AY243">
        <v>2.6715272000000002E-2</v>
      </c>
      <c r="AZ243">
        <v>1.144837697</v>
      </c>
      <c r="BA243">
        <v>1.6862289500000001</v>
      </c>
      <c r="BB243">
        <v>1.6742323999999999E-2</v>
      </c>
      <c r="BC243">
        <v>87.665107570000004</v>
      </c>
      <c r="BD243">
        <v>0.50867451699999999</v>
      </c>
      <c r="BE243">
        <v>37.021861090000002</v>
      </c>
      <c r="BF243">
        <v>1756.769466</v>
      </c>
      <c r="BG243">
        <v>2.9157330000000002E-3</v>
      </c>
      <c r="BH243" t="s">
        <v>1579</v>
      </c>
      <c r="BI243" t="s">
        <v>1579</v>
      </c>
      <c r="BJ243" t="s">
        <v>1579</v>
      </c>
      <c r="BK243" t="s">
        <v>1579</v>
      </c>
    </row>
    <row r="244" spans="1:63" x14ac:dyDescent="0.25">
      <c r="A244" t="s">
        <v>554</v>
      </c>
      <c r="B244" t="s">
        <v>912</v>
      </c>
      <c r="C244">
        <v>140420</v>
      </c>
      <c r="D244" t="s">
        <v>947</v>
      </c>
      <c r="E244" t="s">
        <v>1579</v>
      </c>
      <c r="F244">
        <v>15792</v>
      </c>
      <c r="G244">
        <v>0</v>
      </c>
      <c r="H244">
        <v>3.4693171459999999</v>
      </c>
      <c r="I244">
        <v>4.6935531000000003E-2</v>
      </c>
      <c r="J244">
        <v>262.09271960000001</v>
      </c>
      <c r="K244">
        <v>0.74400702500000004</v>
      </c>
      <c r="L244">
        <v>1.561248186</v>
      </c>
      <c r="M244">
        <v>22.896183010000001</v>
      </c>
      <c r="N244">
        <v>6</v>
      </c>
      <c r="O244">
        <v>1.420000017</v>
      </c>
      <c r="P244">
        <v>0</v>
      </c>
      <c r="Q244">
        <v>1.420000017</v>
      </c>
      <c r="R244">
        <v>22.01011467</v>
      </c>
      <c r="S244">
        <v>22.896183010000001</v>
      </c>
      <c r="T244">
        <v>21.130407330000001</v>
      </c>
      <c r="U244">
        <v>399.77551269999998</v>
      </c>
      <c r="V244">
        <v>392.23916630000002</v>
      </c>
      <c r="W244">
        <v>11.27254772</v>
      </c>
      <c r="X244">
        <v>12.7443428</v>
      </c>
      <c r="Y244">
        <v>41.335170750000003</v>
      </c>
      <c r="Z244">
        <v>46.732078549999997</v>
      </c>
      <c r="AA244">
        <v>299.44052119999998</v>
      </c>
      <c r="AB244">
        <v>1500.2136230000001</v>
      </c>
      <c r="AC244">
        <v>93.980171200000001</v>
      </c>
      <c r="AD244">
        <v>97.361167910000006</v>
      </c>
      <c r="AE244">
        <v>8.9612588879999997</v>
      </c>
      <c r="AF244">
        <v>-7.2346388999999997E-2</v>
      </c>
      <c r="AG244">
        <v>1</v>
      </c>
      <c r="AH244">
        <v>-0.21956524299999999</v>
      </c>
      <c r="AI244">
        <v>2.7373914720000001</v>
      </c>
      <c r="AJ244">
        <v>1</v>
      </c>
      <c r="AK244">
        <v>0</v>
      </c>
      <c r="AL244">
        <v>0.15999999600000001</v>
      </c>
      <c r="AM244">
        <v>111115</v>
      </c>
      <c r="AN244">
        <v>0.49906753500000001</v>
      </c>
      <c r="AO244">
        <v>7.4400699999999998E-4</v>
      </c>
      <c r="AP244">
        <v>296.04618299999998</v>
      </c>
      <c r="AQ244">
        <v>295.16011470000001</v>
      </c>
      <c r="AR244">
        <v>240.03417429999999</v>
      </c>
      <c r="AS244">
        <v>2.3448203840000001</v>
      </c>
      <c r="AT244">
        <v>2.8020522859999999</v>
      </c>
      <c r="AU244">
        <v>28.779978159999999</v>
      </c>
      <c r="AV244">
        <v>16.035635360000001</v>
      </c>
      <c r="AW244">
        <v>22.453148840000001</v>
      </c>
      <c r="AX244">
        <v>2.727732864</v>
      </c>
      <c r="AY244">
        <v>4.5433798999999997E-2</v>
      </c>
      <c r="AZ244">
        <v>1.2408041000000001</v>
      </c>
      <c r="BA244">
        <v>1.486928765</v>
      </c>
      <c r="BB244">
        <v>2.8527331999999999E-2</v>
      </c>
      <c r="BC244">
        <v>25.517653280000001</v>
      </c>
      <c r="BD244">
        <v>0.66819619799999996</v>
      </c>
      <c r="BE244">
        <v>44.921152829999997</v>
      </c>
      <c r="BF244">
        <v>388.94087180000002</v>
      </c>
      <c r="BG244">
        <v>4.0069260000000001E-3</v>
      </c>
      <c r="BH244" t="s">
        <v>1579</v>
      </c>
      <c r="BI244" t="s">
        <v>1579</v>
      </c>
      <c r="BJ244" t="s">
        <v>1579</v>
      </c>
      <c r="BK244" t="s">
        <v>1579</v>
      </c>
    </row>
    <row r="245" spans="1:63" x14ac:dyDescent="0.25">
      <c r="A245" t="s">
        <v>554</v>
      </c>
      <c r="B245" t="s">
        <v>912</v>
      </c>
      <c r="C245">
        <v>140420</v>
      </c>
      <c r="D245" t="s">
        <v>947</v>
      </c>
      <c r="E245" t="s">
        <v>1579</v>
      </c>
      <c r="F245">
        <v>16403</v>
      </c>
      <c r="G245">
        <v>0</v>
      </c>
      <c r="H245">
        <v>14.8195055</v>
      </c>
      <c r="I245">
        <v>5.0345440999999998E-2</v>
      </c>
      <c r="J245">
        <v>1244.718515</v>
      </c>
      <c r="K245">
        <v>0.77726821400000001</v>
      </c>
      <c r="L245">
        <v>1.5246213710000001</v>
      </c>
      <c r="M245">
        <v>22.650909420000001</v>
      </c>
      <c r="N245">
        <v>6</v>
      </c>
      <c r="O245">
        <v>1.420000017</v>
      </c>
      <c r="P245">
        <v>0</v>
      </c>
      <c r="Q245">
        <v>1.420000017</v>
      </c>
      <c r="R245">
        <v>21.874032969999998</v>
      </c>
      <c r="S245">
        <v>22.650909420000001</v>
      </c>
      <c r="T245">
        <v>21.128694530000001</v>
      </c>
      <c r="U245">
        <v>1800.77478</v>
      </c>
      <c r="V245">
        <v>1768.330322</v>
      </c>
      <c r="W245">
        <v>11.157057760000001</v>
      </c>
      <c r="X245">
        <v>12.694538120000001</v>
      </c>
      <c r="Y245">
        <v>41.256622309999997</v>
      </c>
      <c r="Z245">
        <v>46.941925050000002</v>
      </c>
      <c r="AA245">
        <v>299.47744749999998</v>
      </c>
      <c r="AB245">
        <v>1499.849487</v>
      </c>
      <c r="AC245">
        <v>95.790618899999998</v>
      </c>
      <c r="AD245">
        <v>97.370231630000006</v>
      </c>
      <c r="AE245">
        <v>-4.7367391589999999</v>
      </c>
      <c r="AF245">
        <v>-6.4943016000000006E-2</v>
      </c>
      <c r="AG245">
        <v>0.66666668699999998</v>
      </c>
      <c r="AH245">
        <v>-0.21956524299999999</v>
      </c>
      <c r="AI245">
        <v>2.7373914720000001</v>
      </c>
      <c r="AJ245">
        <v>1</v>
      </c>
      <c r="AK245">
        <v>0</v>
      </c>
      <c r="AL245">
        <v>0.15999999600000001</v>
      </c>
      <c r="AM245">
        <v>111115</v>
      </c>
      <c r="AN245">
        <v>0.49912907899999998</v>
      </c>
      <c r="AO245">
        <v>7.7726800000000001E-4</v>
      </c>
      <c r="AP245">
        <v>295.80090940000002</v>
      </c>
      <c r="AQ245">
        <v>295.02403299999997</v>
      </c>
      <c r="AR245">
        <v>239.97591259999999</v>
      </c>
      <c r="AS245">
        <v>2.3421123640000001</v>
      </c>
      <c r="AT245">
        <v>2.760691488</v>
      </c>
      <c r="AU245">
        <v>28.35252049</v>
      </c>
      <c r="AV245">
        <v>15.65798238</v>
      </c>
      <c r="AW245">
        <v>22.2624712</v>
      </c>
      <c r="AX245">
        <v>2.6962812469999999</v>
      </c>
      <c r="AY245">
        <v>4.8621585000000002E-2</v>
      </c>
      <c r="AZ245">
        <v>1.2360701169999999</v>
      </c>
      <c r="BA245">
        <v>1.46021113</v>
      </c>
      <c r="BB245">
        <v>3.0538804999999999E-2</v>
      </c>
      <c r="BC245">
        <v>121.1985301</v>
      </c>
      <c r="BD245">
        <v>0.70389479799999999</v>
      </c>
      <c r="BE245">
        <v>45.547341930000002</v>
      </c>
      <c r="BF245">
        <v>1754.241356</v>
      </c>
      <c r="BG245">
        <v>3.847755E-3</v>
      </c>
      <c r="BH245" t="s">
        <v>1579</v>
      </c>
      <c r="BI245" t="s">
        <v>1579</v>
      </c>
      <c r="BJ245" t="s">
        <v>1579</v>
      </c>
      <c r="BK245" t="s">
        <v>1579</v>
      </c>
    </row>
    <row r="246" spans="1:63" x14ac:dyDescent="0.25">
      <c r="A246" t="s">
        <v>554</v>
      </c>
      <c r="B246" t="s">
        <v>997</v>
      </c>
      <c r="C246">
        <v>140526</v>
      </c>
      <c r="D246" t="s">
        <v>983</v>
      </c>
      <c r="E246" t="s">
        <v>1579</v>
      </c>
      <c r="F246">
        <v>2929</v>
      </c>
      <c r="G246">
        <v>0</v>
      </c>
      <c r="H246">
        <v>17.309394449999999</v>
      </c>
      <c r="I246">
        <v>5.6316058000000002E-2</v>
      </c>
      <c r="J246">
        <v>1241.5711690000001</v>
      </c>
      <c r="K246">
        <v>0.48979447700000001</v>
      </c>
      <c r="L246">
        <v>0.863270659</v>
      </c>
      <c r="M246">
        <v>24.04745102</v>
      </c>
      <c r="N246">
        <v>6</v>
      </c>
      <c r="O246">
        <v>1.420000017</v>
      </c>
      <c r="P246">
        <v>0</v>
      </c>
      <c r="Q246">
        <v>1.420000017</v>
      </c>
      <c r="R246">
        <v>23.469215389999999</v>
      </c>
      <c r="S246">
        <v>24.04745102</v>
      </c>
      <c r="T246">
        <v>23.096227649999999</v>
      </c>
      <c r="U246">
        <v>1798.993774</v>
      </c>
      <c r="V246">
        <v>1771.727539</v>
      </c>
      <c r="W246">
        <v>21.110939030000001</v>
      </c>
      <c r="X246">
        <v>21.829605099999998</v>
      </c>
      <c r="Y246">
        <v>71.35233307</v>
      </c>
      <c r="Z246">
        <v>73.781341549999993</v>
      </c>
      <c r="AA246">
        <v>399.99310300000002</v>
      </c>
      <c r="AB246">
        <v>1500.0798339999999</v>
      </c>
      <c r="AC246">
        <v>23.102172849999999</v>
      </c>
      <c r="AD246">
        <v>98.043518070000005</v>
      </c>
      <c r="AE246">
        <v>-11.561815259999999</v>
      </c>
      <c r="AF246">
        <v>-3.5232432000000001E-2</v>
      </c>
      <c r="AG246">
        <v>1</v>
      </c>
      <c r="AH246">
        <v>-0.21956524299999999</v>
      </c>
      <c r="AI246">
        <v>2.7373914720000001</v>
      </c>
      <c r="AJ246">
        <v>1</v>
      </c>
      <c r="AK246">
        <v>0</v>
      </c>
      <c r="AL246">
        <v>0.15999999600000001</v>
      </c>
      <c r="AM246">
        <v>111115</v>
      </c>
      <c r="AN246">
        <v>0.66665517200000002</v>
      </c>
      <c r="AO246">
        <v>4.8979399999999999E-4</v>
      </c>
      <c r="AP246">
        <v>297.197451</v>
      </c>
      <c r="AQ246">
        <v>296.61921539999997</v>
      </c>
      <c r="AR246">
        <v>240.01276809999999</v>
      </c>
      <c r="AS246">
        <v>2.5135408880000001</v>
      </c>
      <c r="AT246">
        <v>3.0035219409999998</v>
      </c>
      <c r="AU246">
        <v>30.634579420000001</v>
      </c>
      <c r="AV246">
        <v>8.8049743199999995</v>
      </c>
      <c r="AW246">
        <v>23.75833321</v>
      </c>
      <c r="AX246">
        <v>2.9517716429999998</v>
      </c>
      <c r="AY246">
        <v>5.4167805999999999E-2</v>
      </c>
      <c r="AZ246">
        <v>2.1402512819999999</v>
      </c>
      <c r="BA246">
        <v>0.81152036000000005</v>
      </c>
      <c r="BB246">
        <v>3.4041546999999998E-2</v>
      </c>
      <c r="BC246">
        <v>121.72800530000001</v>
      </c>
      <c r="BD246">
        <v>0.70076868000000003</v>
      </c>
      <c r="BE246">
        <v>71.609717450000005</v>
      </c>
      <c r="BF246">
        <v>1755.2714249999999</v>
      </c>
      <c r="BG246">
        <v>7.0617049999999997E-3</v>
      </c>
      <c r="BH246" t="s">
        <v>1579</v>
      </c>
      <c r="BI246" t="s">
        <v>1579</v>
      </c>
      <c r="BJ246" t="s">
        <v>1579</v>
      </c>
      <c r="BK246" t="s">
        <v>1579</v>
      </c>
    </row>
    <row r="247" spans="1:63" x14ac:dyDescent="0.25">
      <c r="A247" t="s">
        <v>554</v>
      </c>
      <c r="B247" t="s">
        <v>997</v>
      </c>
      <c r="C247">
        <v>140526</v>
      </c>
      <c r="D247" t="s">
        <v>983</v>
      </c>
      <c r="E247" t="s">
        <v>1579</v>
      </c>
      <c r="F247">
        <v>3012.5</v>
      </c>
      <c r="G247">
        <v>0</v>
      </c>
      <c r="H247">
        <v>2.62401434</v>
      </c>
      <c r="I247">
        <v>4.9775523000000002E-2</v>
      </c>
      <c r="J247">
        <v>302.93957169999999</v>
      </c>
      <c r="K247">
        <v>0.44574455699999999</v>
      </c>
      <c r="L247">
        <v>0.88483599400000001</v>
      </c>
      <c r="M247">
        <v>24.169136049999999</v>
      </c>
      <c r="N247">
        <v>6</v>
      </c>
      <c r="O247">
        <v>1.420000017</v>
      </c>
      <c r="P247">
        <v>0</v>
      </c>
      <c r="Q247">
        <v>1.420000017</v>
      </c>
      <c r="R247">
        <v>23.496435170000002</v>
      </c>
      <c r="S247">
        <v>24.169136049999999</v>
      </c>
      <c r="T247">
        <v>23.095909120000002</v>
      </c>
      <c r="U247">
        <v>399.16818239999998</v>
      </c>
      <c r="V247">
        <v>394.96826170000003</v>
      </c>
      <c r="W247">
        <v>21.179895399999999</v>
      </c>
      <c r="X247">
        <v>21.83388519</v>
      </c>
      <c r="Y247">
        <v>71.469062809999997</v>
      </c>
      <c r="Z247">
        <v>73.675880430000007</v>
      </c>
      <c r="AA247">
        <v>400.0174561</v>
      </c>
      <c r="AB247">
        <v>1501.1464840000001</v>
      </c>
      <c r="AC247">
        <v>3.0084581379999999</v>
      </c>
      <c r="AD247">
        <v>98.044982910000002</v>
      </c>
      <c r="AE247">
        <v>7.4468517299999997</v>
      </c>
      <c r="AF247">
        <v>-3.4948237E-2</v>
      </c>
      <c r="AG247">
        <v>0.66666668699999998</v>
      </c>
      <c r="AH247">
        <v>-0.21956524299999999</v>
      </c>
      <c r="AI247">
        <v>2.7373914720000001</v>
      </c>
      <c r="AJ247">
        <v>1</v>
      </c>
      <c r="AK247">
        <v>0</v>
      </c>
      <c r="AL247">
        <v>0.15999999600000001</v>
      </c>
      <c r="AM247">
        <v>111115</v>
      </c>
      <c r="AN247">
        <v>0.66669575999999997</v>
      </c>
      <c r="AO247">
        <v>4.45745E-4</v>
      </c>
      <c r="AP247">
        <v>297.31913600000001</v>
      </c>
      <c r="AQ247">
        <v>296.64643519999998</v>
      </c>
      <c r="AR247">
        <v>240.1834321</v>
      </c>
      <c r="AS247">
        <v>2.5254862409999999</v>
      </c>
      <c r="AT247">
        <v>3.025538895</v>
      </c>
      <c r="AU247">
        <v>30.858681449999999</v>
      </c>
      <c r="AV247">
        <v>9.024796254</v>
      </c>
      <c r="AW247">
        <v>23.832785609999998</v>
      </c>
      <c r="AX247">
        <v>2.9650230550000001</v>
      </c>
      <c r="AY247">
        <v>4.8089821999999997E-2</v>
      </c>
      <c r="AZ247">
        <v>2.140702901</v>
      </c>
      <c r="BA247">
        <v>0.82432015400000003</v>
      </c>
      <c r="BB247">
        <v>3.0203174999999999E-2</v>
      </c>
      <c r="BC247">
        <v>29.701705130000001</v>
      </c>
      <c r="BD247">
        <v>0.76699725299999999</v>
      </c>
      <c r="BE247">
        <v>70.980304669999995</v>
      </c>
      <c r="BF247">
        <v>392.47360020000002</v>
      </c>
      <c r="BG247">
        <v>4.7456269999999997E-3</v>
      </c>
      <c r="BH247" t="s">
        <v>1579</v>
      </c>
      <c r="BI247" t="s">
        <v>1579</v>
      </c>
      <c r="BJ247" t="s">
        <v>1579</v>
      </c>
      <c r="BK247" t="s">
        <v>1579</v>
      </c>
    </row>
    <row r="248" spans="1:63" x14ac:dyDescent="0.25">
      <c r="A248" t="s">
        <v>554</v>
      </c>
      <c r="B248" t="s">
        <v>997</v>
      </c>
      <c r="C248">
        <v>140526</v>
      </c>
      <c r="D248" t="s">
        <v>2051</v>
      </c>
      <c r="E248" t="s">
        <v>1579</v>
      </c>
      <c r="F248">
        <v>12805</v>
      </c>
      <c r="G248">
        <v>0</v>
      </c>
      <c r="H248">
        <v>22.136667989999999</v>
      </c>
      <c r="I248">
        <v>0.20747041399999999</v>
      </c>
      <c r="J248">
        <v>1552.3315660000001</v>
      </c>
      <c r="K248">
        <v>2.0917956229999999</v>
      </c>
      <c r="L248">
        <v>1.101584347</v>
      </c>
      <c r="M248">
        <v>24.510221479999998</v>
      </c>
      <c r="N248">
        <v>6</v>
      </c>
      <c r="O248">
        <v>1.420000017</v>
      </c>
      <c r="P248">
        <v>0</v>
      </c>
      <c r="Q248">
        <v>1.420000017</v>
      </c>
      <c r="R248">
        <v>22.095224380000001</v>
      </c>
      <c r="S248">
        <v>24.510221479999998</v>
      </c>
      <c r="T248">
        <v>21.131929400000001</v>
      </c>
      <c r="U248">
        <v>1800.4541019999999</v>
      </c>
      <c r="V248">
        <v>1774.5972899999999</v>
      </c>
      <c r="W248">
        <v>18.247125629999999</v>
      </c>
      <c r="X248">
        <v>20.29710197</v>
      </c>
      <c r="Y248">
        <v>66.909927370000005</v>
      </c>
      <c r="Z248">
        <v>74.426933289999994</v>
      </c>
      <c r="AA248">
        <v>599.81323239999995</v>
      </c>
      <c r="AB248">
        <v>1499.214111</v>
      </c>
      <c r="AC248">
        <v>38.445117949999997</v>
      </c>
      <c r="AD248">
        <v>97.867286680000007</v>
      </c>
      <c r="AE248">
        <v>-6.6100025179999999</v>
      </c>
      <c r="AF248">
        <v>-6.9040178999999993E-2</v>
      </c>
      <c r="AG248">
        <v>0.66666668699999998</v>
      </c>
      <c r="AH248">
        <v>-0.21956524299999999</v>
      </c>
      <c r="AI248">
        <v>2.7373914720000001</v>
      </c>
      <c r="AJ248">
        <v>1</v>
      </c>
      <c r="AK248">
        <v>0</v>
      </c>
      <c r="AL248">
        <v>0.15999999600000001</v>
      </c>
      <c r="AM248">
        <v>111115</v>
      </c>
      <c r="AN248">
        <v>0.99968872099999995</v>
      </c>
      <c r="AO248">
        <v>2.0917959999999999E-3</v>
      </c>
      <c r="AP248">
        <v>297.66022149999998</v>
      </c>
      <c r="AQ248">
        <v>295.24522439999998</v>
      </c>
      <c r="AR248">
        <v>239.87425250000001</v>
      </c>
      <c r="AS248">
        <v>1.4286732719999999</v>
      </c>
      <c r="AT248">
        <v>3.0880066450000001</v>
      </c>
      <c r="AU248">
        <v>31.553001519999999</v>
      </c>
      <c r="AV248">
        <v>11.25589954</v>
      </c>
      <c r="AW248">
        <v>23.302722930000002</v>
      </c>
      <c r="AX248">
        <v>2.8718022680000002</v>
      </c>
      <c r="AY248">
        <v>0.181022024</v>
      </c>
      <c r="AZ248">
        <v>1.9864222979999999</v>
      </c>
      <c r="BA248">
        <v>0.88537997099999999</v>
      </c>
      <c r="BB248">
        <v>0.115250769</v>
      </c>
      <c r="BC248">
        <v>151.92247839999999</v>
      </c>
      <c r="BD248">
        <v>0.87475145700000001</v>
      </c>
      <c r="BE248">
        <v>68.046208359999994</v>
      </c>
      <c r="BF248">
        <v>1753.551866</v>
      </c>
      <c r="BG248">
        <v>8.5900869999999997E-3</v>
      </c>
      <c r="BH248" t="s">
        <v>1579</v>
      </c>
      <c r="BI248" t="s">
        <v>1579</v>
      </c>
      <c r="BJ248" t="s">
        <v>1579</v>
      </c>
      <c r="BK248" t="s">
        <v>1579</v>
      </c>
    </row>
    <row r="249" spans="1:63" x14ac:dyDescent="0.25">
      <c r="A249" t="s">
        <v>554</v>
      </c>
      <c r="B249" t="s">
        <v>997</v>
      </c>
      <c r="C249">
        <v>140526</v>
      </c>
      <c r="D249" t="s">
        <v>2051</v>
      </c>
      <c r="E249" t="s">
        <v>1579</v>
      </c>
      <c r="F249">
        <v>12908</v>
      </c>
      <c r="G249">
        <v>0</v>
      </c>
      <c r="H249">
        <v>9.0117676689999993</v>
      </c>
      <c r="I249">
        <v>0.16949149299999999</v>
      </c>
      <c r="J249">
        <v>288.70654660000002</v>
      </c>
      <c r="K249">
        <v>1.823166783</v>
      </c>
      <c r="L249">
        <v>1.1480823499999999</v>
      </c>
      <c r="M249">
        <v>24.512929920000001</v>
      </c>
      <c r="N249">
        <v>6</v>
      </c>
      <c r="O249">
        <v>1.420000017</v>
      </c>
      <c r="P249">
        <v>0</v>
      </c>
      <c r="Q249">
        <v>1.420000017</v>
      </c>
      <c r="R249">
        <v>22.065452579999999</v>
      </c>
      <c r="S249">
        <v>24.512929920000001</v>
      </c>
      <c r="T249">
        <v>21.133552550000001</v>
      </c>
      <c r="U249">
        <v>398.62298579999998</v>
      </c>
      <c r="V249">
        <v>388.89907840000001</v>
      </c>
      <c r="W249">
        <v>18.039907459999998</v>
      </c>
      <c r="X249">
        <v>19.827497480000002</v>
      </c>
      <c r="Y249">
        <v>66.268913269999999</v>
      </c>
      <c r="Z249">
        <v>72.835556030000006</v>
      </c>
      <c r="AA249">
        <v>599.80798340000001</v>
      </c>
      <c r="AB249">
        <v>1499.857788</v>
      </c>
      <c r="AC249">
        <v>40.727092740000003</v>
      </c>
      <c r="AD249">
        <v>97.865341189999995</v>
      </c>
      <c r="AE249">
        <v>8.2813854219999996</v>
      </c>
      <c r="AF249">
        <v>-7.3926805999999998E-2</v>
      </c>
      <c r="AG249">
        <v>1</v>
      </c>
      <c r="AH249">
        <v>-0.21956524299999999</v>
      </c>
      <c r="AI249">
        <v>2.7373914720000001</v>
      </c>
      <c r="AJ249">
        <v>1</v>
      </c>
      <c r="AK249">
        <v>0</v>
      </c>
      <c r="AL249">
        <v>0.15999999600000001</v>
      </c>
      <c r="AM249">
        <v>111115</v>
      </c>
      <c r="AN249">
        <v>0.99967997200000003</v>
      </c>
      <c r="AO249">
        <v>1.8231670000000001E-3</v>
      </c>
      <c r="AP249">
        <v>297.66292989999999</v>
      </c>
      <c r="AQ249">
        <v>295.21545259999999</v>
      </c>
      <c r="AR249">
        <v>239.97724070000001</v>
      </c>
      <c r="AS249">
        <v>1.5660502549999999</v>
      </c>
      <c r="AT249">
        <v>3.0885071559999999</v>
      </c>
      <c r="AU249">
        <v>31.55874305</v>
      </c>
      <c r="AV249">
        <v>11.73124557</v>
      </c>
      <c r="AW249">
        <v>23.289191249999998</v>
      </c>
      <c r="AX249">
        <v>2.869456435</v>
      </c>
      <c r="AY249">
        <v>0.15141818700000001</v>
      </c>
      <c r="AZ249">
        <v>1.940424806</v>
      </c>
      <c r="BA249">
        <v>0.92903162900000003</v>
      </c>
      <c r="BB249">
        <v>9.6109576000000002E-2</v>
      </c>
      <c r="BC249">
        <v>28.254364689999999</v>
      </c>
      <c r="BD249">
        <v>0.74236881200000004</v>
      </c>
      <c r="BE249">
        <v>65.915353339999996</v>
      </c>
      <c r="BF249">
        <v>380.33155290000002</v>
      </c>
      <c r="BG249">
        <v>1.5618316E-2</v>
      </c>
      <c r="BH249" t="s">
        <v>1579</v>
      </c>
      <c r="BI249" t="s">
        <v>1579</v>
      </c>
      <c r="BJ249" t="s">
        <v>1579</v>
      </c>
      <c r="BK249" t="s">
        <v>1579</v>
      </c>
    </row>
    <row r="250" spans="1:63" x14ac:dyDescent="0.25">
      <c r="A250" t="s">
        <v>554</v>
      </c>
      <c r="B250" t="s">
        <v>997</v>
      </c>
      <c r="C250">
        <v>140526</v>
      </c>
      <c r="D250" t="s">
        <v>2052</v>
      </c>
      <c r="E250" t="s">
        <v>1579</v>
      </c>
      <c r="F250">
        <v>14728.5</v>
      </c>
      <c r="G250">
        <v>0</v>
      </c>
      <c r="H250">
        <v>36.300918780000003</v>
      </c>
      <c r="I250">
        <v>0.128713886</v>
      </c>
      <c r="J250">
        <v>1209.582277</v>
      </c>
      <c r="K250">
        <v>1.367425275</v>
      </c>
      <c r="L250">
        <v>1.103550509</v>
      </c>
      <c r="M250">
        <v>24.917953489999999</v>
      </c>
      <c r="N250">
        <v>6</v>
      </c>
      <c r="O250">
        <v>1.420000017</v>
      </c>
      <c r="P250">
        <v>0</v>
      </c>
      <c r="Q250">
        <v>1.420000017</v>
      </c>
      <c r="R250">
        <v>22.1105938</v>
      </c>
      <c r="S250">
        <v>24.917953489999999</v>
      </c>
      <c r="T250">
        <v>21.13777924</v>
      </c>
      <c r="U250">
        <v>1800.158447</v>
      </c>
      <c r="V250">
        <v>1722.7055660000001</v>
      </c>
      <c r="W250">
        <v>18.375665659999999</v>
      </c>
      <c r="X250">
        <v>21.057764049999999</v>
      </c>
      <c r="Y250">
        <v>67.309715269999998</v>
      </c>
      <c r="Z250">
        <v>77.134185790000004</v>
      </c>
      <c r="AA250">
        <v>299.4588928</v>
      </c>
      <c r="AB250">
        <v>1498.8428960000001</v>
      </c>
      <c r="AC250">
        <v>356.95736690000001</v>
      </c>
      <c r="AD250">
        <v>97.854965210000003</v>
      </c>
      <c r="AE250">
        <v>-10.478746409999999</v>
      </c>
      <c r="AF250">
        <v>-5.2589297E-2</v>
      </c>
      <c r="AG250">
        <v>0.66666668699999998</v>
      </c>
      <c r="AH250">
        <v>-0.21956524299999999</v>
      </c>
      <c r="AI250">
        <v>2.7373914720000001</v>
      </c>
      <c r="AJ250">
        <v>1</v>
      </c>
      <c r="AK250">
        <v>0</v>
      </c>
      <c r="AL250">
        <v>0.15999999600000001</v>
      </c>
      <c r="AM250">
        <v>111115</v>
      </c>
      <c r="AN250">
        <v>0.49909815499999999</v>
      </c>
      <c r="AO250">
        <v>1.367425E-3</v>
      </c>
      <c r="AP250">
        <v>298.06795349999999</v>
      </c>
      <c r="AQ250">
        <v>295.26059379999998</v>
      </c>
      <c r="AR250">
        <v>239.81485789999999</v>
      </c>
      <c r="AS250">
        <v>1.752676361</v>
      </c>
      <c r="AT250">
        <v>3.1641572779999998</v>
      </c>
      <c r="AU250">
        <v>32.335173500000003</v>
      </c>
      <c r="AV250">
        <v>11.27740944</v>
      </c>
      <c r="AW250">
        <v>23.514273639999999</v>
      </c>
      <c r="AX250">
        <v>2.9086951239999999</v>
      </c>
      <c r="AY250">
        <v>0.11801645199999999</v>
      </c>
      <c r="AZ250">
        <v>2.0606067690000001</v>
      </c>
      <c r="BA250">
        <v>0.84808835500000002</v>
      </c>
      <c r="BB250">
        <v>7.4652157999999996E-2</v>
      </c>
      <c r="BC250">
        <v>118.36363160000001</v>
      </c>
      <c r="BD250">
        <v>0.70214103900000002</v>
      </c>
      <c r="BE250">
        <v>67.144883879999995</v>
      </c>
      <c r="BF250">
        <v>1688.1941300000001</v>
      </c>
      <c r="BG250">
        <v>1.4438037000000001E-2</v>
      </c>
      <c r="BH250" t="s">
        <v>1579</v>
      </c>
      <c r="BI250" t="s">
        <v>1579</v>
      </c>
      <c r="BJ250" t="s">
        <v>1579</v>
      </c>
      <c r="BK250" t="s">
        <v>1579</v>
      </c>
    </row>
    <row r="251" spans="1:63" x14ac:dyDescent="0.25">
      <c r="A251" t="s">
        <v>554</v>
      </c>
      <c r="B251" t="s">
        <v>997</v>
      </c>
      <c r="C251">
        <v>140526</v>
      </c>
      <c r="D251" t="s">
        <v>2052</v>
      </c>
      <c r="E251" t="s">
        <v>1579</v>
      </c>
      <c r="F251">
        <v>14845.5</v>
      </c>
      <c r="G251">
        <v>0</v>
      </c>
      <c r="H251">
        <v>12.85805392</v>
      </c>
      <c r="I251">
        <v>0.14061161</v>
      </c>
      <c r="J251">
        <v>208.5764461</v>
      </c>
      <c r="K251">
        <v>1.4780175529999999</v>
      </c>
      <c r="L251">
        <v>1.1000743559999999</v>
      </c>
      <c r="M251">
        <v>24.993259429999998</v>
      </c>
      <c r="N251">
        <v>6</v>
      </c>
      <c r="O251">
        <v>1.420000017</v>
      </c>
      <c r="P251">
        <v>0</v>
      </c>
      <c r="Q251">
        <v>1.420000017</v>
      </c>
      <c r="R251">
        <v>22.122159960000001</v>
      </c>
      <c r="S251">
        <v>24.993259429999998</v>
      </c>
      <c r="T251">
        <v>21.137136460000001</v>
      </c>
      <c r="U251">
        <v>399.46047970000001</v>
      </c>
      <c r="V251">
        <v>372.59323119999999</v>
      </c>
      <c r="W251">
        <v>18.340272899999999</v>
      </c>
      <c r="X251">
        <v>21.238891599999999</v>
      </c>
      <c r="Y251">
        <v>67.132568359999993</v>
      </c>
      <c r="Z251">
        <v>77.742637630000004</v>
      </c>
      <c r="AA251">
        <v>299.4445801</v>
      </c>
      <c r="AB251">
        <v>1498.9537350000001</v>
      </c>
      <c r="AC251">
        <v>574.04974370000002</v>
      </c>
      <c r="AD251">
        <v>97.854713439999998</v>
      </c>
      <c r="AE251">
        <v>6.6759471890000004</v>
      </c>
      <c r="AF251">
        <v>-5.6016802999999997E-2</v>
      </c>
      <c r="AG251">
        <v>0.66666668699999998</v>
      </c>
      <c r="AH251">
        <v>-0.21956524299999999</v>
      </c>
      <c r="AI251">
        <v>2.7373914720000001</v>
      </c>
      <c r="AJ251">
        <v>1</v>
      </c>
      <c r="AK251">
        <v>0</v>
      </c>
      <c r="AL251">
        <v>0.15999999600000001</v>
      </c>
      <c r="AM251">
        <v>111115</v>
      </c>
      <c r="AN251">
        <v>0.49907430000000003</v>
      </c>
      <c r="AO251">
        <v>1.478018E-3</v>
      </c>
      <c r="AP251">
        <v>298.14325939999998</v>
      </c>
      <c r="AQ251">
        <v>295.27215999999999</v>
      </c>
      <c r="AR251">
        <v>239.83259229999999</v>
      </c>
      <c r="AS251">
        <v>1.6862618380000001</v>
      </c>
      <c r="AT251">
        <v>3.1784000080000001</v>
      </c>
      <c r="AU251">
        <v>32.480806450000003</v>
      </c>
      <c r="AV251">
        <v>11.241914850000001</v>
      </c>
      <c r="AW251">
        <v>23.557709689999999</v>
      </c>
      <c r="AX251">
        <v>2.9163211250000001</v>
      </c>
      <c r="AY251">
        <v>0.12794245800000001</v>
      </c>
      <c r="AZ251">
        <v>2.0783256510000001</v>
      </c>
      <c r="BA251">
        <v>0.83799547399999996</v>
      </c>
      <c r="BB251">
        <v>8.1013315000000002E-2</v>
      </c>
      <c r="BC251">
        <v>20.410188359999999</v>
      </c>
      <c r="BD251">
        <v>0.55979665899999997</v>
      </c>
      <c r="BE251">
        <v>67.638279120000007</v>
      </c>
      <c r="BF251">
        <v>360.36902520000001</v>
      </c>
      <c r="BG251">
        <v>2.4133501000000002E-2</v>
      </c>
      <c r="BH251" t="s">
        <v>1579</v>
      </c>
      <c r="BI251" t="s">
        <v>1579</v>
      </c>
      <c r="BJ251" t="s">
        <v>1579</v>
      </c>
      <c r="BK251" t="s">
        <v>1579</v>
      </c>
    </row>
    <row r="252" spans="1:63" x14ac:dyDescent="0.25">
      <c r="A252" t="s">
        <v>554</v>
      </c>
      <c r="B252" t="s">
        <v>997</v>
      </c>
      <c r="C252">
        <v>140526</v>
      </c>
      <c r="D252" t="s">
        <v>2053</v>
      </c>
      <c r="E252" t="s">
        <v>1579</v>
      </c>
      <c r="F252">
        <v>12266.5</v>
      </c>
      <c r="G252">
        <v>0</v>
      </c>
      <c r="H252">
        <v>22.733820349999998</v>
      </c>
      <c r="I252">
        <v>6.8152776999999998E-2</v>
      </c>
      <c r="J252">
        <v>1193.437831</v>
      </c>
      <c r="K252">
        <v>0.73067643599999998</v>
      </c>
      <c r="L252">
        <v>1.0699186409999999</v>
      </c>
      <c r="M252">
        <v>24.980810170000002</v>
      </c>
      <c r="N252">
        <v>6</v>
      </c>
      <c r="O252">
        <v>1.420000017</v>
      </c>
      <c r="P252">
        <v>0</v>
      </c>
      <c r="Q252">
        <v>1.420000017</v>
      </c>
      <c r="R252">
        <v>22.10074234</v>
      </c>
      <c r="S252">
        <v>24.980810170000002</v>
      </c>
      <c r="T252">
        <v>21.126092910000001</v>
      </c>
      <c r="U252">
        <v>1799.635254</v>
      </c>
      <c r="V252">
        <v>1775.597168</v>
      </c>
      <c r="W252">
        <v>20.805347439999998</v>
      </c>
      <c r="X252">
        <v>21.520503999999999</v>
      </c>
      <c r="Y252">
        <v>76.263854980000005</v>
      </c>
      <c r="Z252">
        <v>78.88532257</v>
      </c>
      <c r="AA252">
        <v>599.82830809999996</v>
      </c>
      <c r="AB252">
        <v>1499.2304690000001</v>
      </c>
      <c r="AC252">
        <v>29.461122509999999</v>
      </c>
      <c r="AD252">
        <v>97.865875239999994</v>
      </c>
      <c r="AE252">
        <v>-6.4255847929999996</v>
      </c>
      <c r="AF252">
        <v>-6.7724109000000005E-2</v>
      </c>
      <c r="AG252">
        <v>0.66666668699999998</v>
      </c>
      <c r="AH252">
        <v>-0.21956524299999999</v>
      </c>
      <c r="AI252">
        <v>2.7373914720000001</v>
      </c>
      <c r="AJ252">
        <v>1</v>
      </c>
      <c r="AK252">
        <v>0</v>
      </c>
      <c r="AL252">
        <v>0.15999999600000001</v>
      </c>
      <c r="AM252">
        <v>111115</v>
      </c>
      <c r="AN252">
        <v>0.99971384699999999</v>
      </c>
      <c r="AO252">
        <v>7.3067599999999998E-4</v>
      </c>
      <c r="AP252">
        <v>298.13081019999998</v>
      </c>
      <c r="AQ252">
        <v>295.25074230000001</v>
      </c>
      <c r="AR252">
        <v>239.87686959999999</v>
      </c>
      <c r="AS252">
        <v>2.076148211</v>
      </c>
      <c r="AT252">
        <v>3.1760416010000001</v>
      </c>
      <c r="AU252">
        <v>32.453003590000002</v>
      </c>
      <c r="AV252">
        <v>10.932499590000001</v>
      </c>
      <c r="AW252">
        <v>23.54077625</v>
      </c>
      <c r="AX252">
        <v>2.9133460699999998</v>
      </c>
      <c r="AY252">
        <v>6.5031591999999999E-2</v>
      </c>
      <c r="AZ252">
        <v>2.1061229589999999</v>
      </c>
      <c r="BA252">
        <v>0.80722311000000002</v>
      </c>
      <c r="BB252">
        <v>4.0914094999999998E-2</v>
      </c>
      <c r="BC252">
        <v>116.79683780000001</v>
      </c>
      <c r="BD252">
        <v>0.67213321400000003</v>
      </c>
      <c r="BE252">
        <v>66.964061810000004</v>
      </c>
      <c r="BF252">
        <v>1753.984029</v>
      </c>
      <c r="BG252">
        <v>8.6793770000000003E-3</v>
      </c>
      <c r="BH252" t="s">
        <v>1579</v>
      </c>
      <c r="BI252" t="s">
        <v>1579</v>
      </c>
      <c r="BJ252" t="s">
        <v>1579</v>
      </c>
      <c r="BK252" t="s">
        <v>1579</v>
      </c>
    </row>
    <row r="253" spans="1:63" x14ac:dyDescent="0.25">
      <c r="A253" t="s">
        <v>554</v>
      </c>
      <c r="B253" t="s">
        <v>997</v>
      </c>
      <c r="C253">
        <v>140526</v>
      </c>
      <c r="D253" t="s">
        <v>2053</v>
      </c>
      <c r="E253" t="s">
        <v>1579</v>
      </c>
      <c r="F253">
        <v>12372</v>
      </c>
      <c r="G253">
        <v>0</v>
      </c>
      <c r="H253">
        <v>5.7912976059999997</v>
      </c>
      <c r="I253">
        <v>5.9983515000000001E-2</v>
      </c>
      <c r="J253">
        <v>227.762496</v>
      </c>
      <c r="K253">
        <v>0.65560253099999999</v>
      </c>
      <c r="L253">
        <v>1.0850363080000001</v>
      </c>
      <c r="M253">
        <v>24.87205505</v>
      </c>
      <c r="N253">
        <v>6</v>
      </c>
      <c r="O253">
        <v>1.420000017</v>
      </c>
      <c r="P253">
        <v>0</v>
      </c>
      <c r="Q253">
        <v>1.420000017</v>
      </c>
      <c r="R253">
        <v>22.069507600000001</v>
      </c>
      <c r="S253">
        <v>24.87205505</v>
      </c>
      <c r="T253">
        <v>21.13029289</v>
      </c>
      <c r="U253">
        <v>399.50653080000001</v>
      </c>
      <c r="V253">
        <v>393.4551697</v>
      </c>
      <c r="W253">
        <v>20.51474571</v>
      </c>
      <c r="X253">
        <v>21.156702039999999</v>
      </c>
      <c r="Y253">
        <v>75.340042109999999</v>
      </c>
      <c r="Z253">
        <v>77.697616580000002</v>
      </c>
      <c r="AA253">
        <v>599.79046630000005</v>
      </c>
      <c r="AB253">
        <v>1499.3168949999999</v>
      </c>
      <c r="AC253">
        <v>28.52642822</v>
      </c>
      <c r="AD253">
        <v>97.863433839999999</v>
      </c>
      <c r="AE253">
        <v>8.4139232639999992</v>
      </c>
      <c r="AF253">
        <v>-6.4744830000000003E-2</v>
      </c>
      <c r="AG253">
        <v>1</v>
      </c>
      <c r="AH253">
        <v>-0.21956524299999999</v>
      </c>
      <c r="AI253">
        <v>2.7373914720000001</v>
      </c>
      <c r="AJ253">
        <v>1</v>
      </c>
      <c r="AK253">
        <v>0</v>
      </c>
      <c r="AL253">
        <v>0.15999999600000001</v>
      </c>
      <c r="AM253">
        <v>111115</v>
      </c>
      <c r="AN253">
        <v>0.99965077700000005</v>
      </c>
      <c r="AO253">
        <v>6.5560300000000005E-4</v>
      </c>
      <c r="AP253">
        <v>298.02205509999999</v>
      </c>
      <c r="AQ253">
        <v>295.21950759999999</v>
      </c>
      <c r="AR253">
        <v>239.8906978</v>
      </c>
      <c r="AS253">
        <v>2.1264516250000001</v>
      </c>
      <c r="AT253">
        <v>3.1555038190000002</v>
      </c>
      <c r="AU253">
        <v>32.243951549999998</v>
      </c>
      <c r="AV253">
        <v>11.0872495</v>
      </c>
      <c r="AW253">
        <v>23.470781330000001</v>
      </c>
      <c r="AX253">
        <v>2.9010767240000002</v>
      </c>
      <c r="AY253">
        <v>5.7552392000000001E-2</v>
      </c>
      <c r="AZ253">
        <v>2.0704675099999998</v>
      </c>
      <c r="BA253">
        <v>0.83060921399999998</v>
      </c>
      <c r="BB253">
        <v>3.6181041999999997E-2</v>
      </c>
      <c r="BC253">
        <v>22.28961996</v>
      </c>
      <c r="BD253">
        <v>0.57887788399999995</v>
      </c>
      <c r="BE253">
        <v>66.103063480000003</v>
      </c>
      <c r="BF253">
        <v>387.94935859999998</v>
      </c>
      <c r="BG253">
        <v>9.8678480000000002E-3</v>
      </c>
      <c r="BH253" t="s">
        <v>1579</v>
      </c>
      <c r="BI253" t="s">
        <v>1579</v>
      </c>
      <c r="BJ253" t="s">
        <v>1579</v>
      </c>
      <c r="BK253" t="s">
        <v>1579</v>
      </c>
    </row>
    <row r="254" spans="1:63" x14ac:dyDescent="0.25">
      <c r="A254" t="s">
        <v>554</v>
      </c>
      <c r="B254" t="s">
        <v>1156</v>
      </c>
      <c r="C254">
        <v>140608</v>
      </c>
      <c r="D254" t="s">
        <v>1119</v>
      </c>
      <c r="E254" t="s">
        <v>1579</v>
      </c>
      <c r="F254">
        <v>23110.5</v>
      </c>
      <c r="G254">
        <v>0</v>
      </c>
      <c r="H254">
        <v>14.76946029</v>
      </c>
      <c r="I254">
        <v>9.0141768999999997E-2</v>
      </c>
      <c r="J254">
        <v>1462.1689060000001</v>
      </c>
      <c r="K254">
        <v>1.373073615</v>
      </c>
      <c r="L254">
        <v>1.5539188129999999</v>
      </c>
      <c r="M254">
        <v>25.00807953</v>
      </c>
      <c r="N254">
        <v>6</v>
      </c>
      <c r="O254">
        <v>1.420000017</v>
      </c>
      <c r="P254">
        <v>0</v>
      </c>
      <c r="Q254">
        <v>1.420000017</v>
      </c>
      <c r="R254">
        <v>28.15914536</v>
      </c>
      <c r="S254">
        <v>25.00807953</v>
      </c>
      <c r="T254">
        <v>30.141067499999998</v>
      </c>
      <c r="U254">
        <v>1800.8710940000001</v>
      </c>
      <c r="V254">
        <v>1780.232788</v>
      </c>
      <c r="W254">
        <v>14.930445669999999</v>
      </c>
      <c r="X254">
        <v>16.549428939999999</v>
      </c>
      <c r="Y254">
        <v>38.329631810000002</v>
      </c>
      <c r="Z254">
        <v>42.485904689999998</v>
      </c>
      <c r="AA254">
        <v>500.44372559999999</v>
      </c>
      <c r="AB254">
        <v>1499.7957759999999</v>
      </c>
      <c r="AC254">
        <v>7.1080260000000006E-2</v>
      </c>
      <c r="AD254">
        <v>98.329116819999996</v>
      </c>
      <c r="AE254">
        <v>-17.16210938</v>
      </c>
      <c r="AF254">
        <v>0.20187303400000001</v>
      </c>
      <c r="AG254">
        <v>0.66666668699999998</v>
      </c>
      <c r="AH254">
        <v>-0.21956524299999999</v>
      </c>
      <c r="AI254">
        <v>2.7373914720000001</v>
      </c>
      <c r="AJ254">
        <v>1</v>
      </c>
      <c r="AK254">
        <v>0</v>
      </c>
      <c r="AL254">
        <v>0.15999999600000001</v>
      </c>
      <c r="AM254">
        <v>111115</v>
      </c>
      <c r="AN254">
        <v>0.83407287600000002</v>
      </c>
      <c r="AO254">
        <v>1.373074E-3</v>
      </c>
      <c r="AP254">
        <v>298.15807949999999</v>
      </c>
      <c r="AQ254">
        <v>301.30914539999998</v>
      </c>
      <c r="AR254">
        <v>239.96731890000001</v>
      </c>
      <c r="AS254">
        <v>2.5587103180000002</v>
      </c>
      <c r="AT254">
        <v>3.1812095450000002</v>
      </c>
      <c r="AU254">
        <v>32.352670779999997</v>
      </c>
      <c r="AV254">
        <v>15.80324184</v>
      </c>
      <c r="AW254">
        <v>26.58361244</v>
      </c>
      <c r="AX254">
        <v>3.4925583480000002</v>
      </c>
      <c r="AY254">
        <v>8.4761122999999994E-2</v>
      </c>
      <c r="AZ254">
        <v>1.6272907320000001</v>
      </c>
      <c r="BA254">
        <v>1.865267617</v>
      </c>
      <c r="BB254">
        <v>5.3434198000000002E-2</v>
      </c>
      <c r="BC254">
        <v>143.77377709999999</v>
      </c>
      <c r="BD254">
        <v>0.82133579099999998</v>
      </c>
      <c r="BE254">
        <v>52.917706879999997</v>
      </c>
      <c r="BF254">
        <v>1766.1913999999999</v>
      </c>
      <c r="BG254">
        <v>4.4251489999999997E-3</v>
      </c>
      <c r="BH254" t="s">
        <v>1579</v>
      </c>
      <c r="BI254" t="s">
        <v>1579</v>
      </c>
      <c r="BJ254" t="s">
        <v>1579</v>
      </c>
      <c r="BK254" t="s">
        <v>1579</v>
      </c>
    </row>
    <row r="255" spans="1:63" x14ac:dyDescent="0.25">
      <c r="A255" t="s">
        <v>554</v>
      </c>
      <c r="B255" t="s">
        <v>1176</v>
      </c>
      <c r="C255">
        <v>140611</v>
      </c>
      <c r="D255" t="s">
        <v>2162</v>
      </c>
      <c r="E255" t="s">
        <v>1579</v>
      </c>
      <c r="F255">
        <v>13677.5</v>
      </c>
      <c r="G255">
        <v>0</v>
      </c>
      <c r="H255">
        <v>24.638976419999999</v>
      </c>
      <c r="I255">
        <v>0.32573826299999997</v>
      </c>
      <c r="J255">
        <v>1589.4613280000001</v>
      </c>
      <c r="K255">
        <v>2.954082133</v>
      </c>
      <c r="L255">
        <v>1.0870843489999999</v>
      </c>
      <c r="M255">
        <v>24.874504089999999</v>
      </c>
      <c r="N255">
        <v>6</v>
      </c>
      <c r="O255">
        <v>1.420000017</v>
      </c>
      <c r="P255">
        <v>0</v>
      </c>
      <c r="Q255">
        <v>1.420000017</v>
      </c>
      <c r="R255">
        <v>25.096687320000001</v>
      </c>
      <c r="S255">
        <v>24.874504089999999</v>
      </c>
      <c r="T255">
        <v>25.63474274</v>
      </c>
      <c r="U255">
        <v>1799.2139890000001</v>
      </c>
      <c r="V255">
        <v>1763.3603519999999</v>
      </c>
      <c r="W255">
        <v>17.189796449999999</v>
      </c>
      <c r="X255">
        <v>20.664922709999999</v>
      </c>
      <c r="Y255">
        <v>53.812942499999998</v>
      </c>
      <c r="Z255">
        <v>64.691879270000001</v>
      </c>
      <c r="AA255">
        <v>499.49890140000002</v>
      </c>
      <c r="AB255">
        <v>1499.720337</v>
      </c>
      <c r="AC255">
        <v>8.7100223000000004E-2</v>
      </c>
      <c r="AD255">
        <v>100.1155777</v>
      </c>
      <c r="AE255">
        <v>-13.05679321</v>
      </c>
      <c r="AF255">
        <v>0.18502247299999999</v>
      </c>
      <c r="AG255">
        <v>1</v>
      </c>
      <c r="AH255">
        <v>-0.21956524299999999</v>
      </c>
      <c r="AI255">
        <v>2.7373914720000001</v>
      </c>
      <c r="AJ255">
        <v>1</v>
      </c>
      <c r="AK255">
        <v>0</v>
      </c>
      <c r="AL255">
        <v>0.15999999600000001</v>
      </c>
      <c r="AM255">
        <v>111115</v>
      </c>
      <c r="AN255">
        <v>0.83249816899999995</v>
      </c>
      <c r="AO255">
        <v>2.9540819999999998E-3</v>
      </c>
      <c r="AP255">
        <v>298.0245041</v>
      </c>
      <c r="AQ255">
        <v>298.24668730000002</v>
      </c>
      <c r="AR255">
        <v>239.95524850000001</v>
      </c>
      <c r="AS255">
        <v>1.3296765660000001</v>
      </c>
      <c r="AT255">
        <v>3.155965025</v>
      </c>
      <c r="AU255">
        <v>31.523216439999999</v>
      </c>
      <c r="AV255">
        <v>10.858293720000001</v>
      </c>
      <c r="AW255">
        <v>24.985595700000001</v>
      </c>
      <c r="AX255">
        <v>3.1769479989999998</v>
      </c>
      <c r="AY255">
        <v>0.264958582</v>
      </c>
      <c r="AZ255">
        <v>2.068880676</v>
      </c>
      <c r="BA255">
        <v>1.1080673240000001</v>
      </c>
      <c r="BB255">
        <v>0.17016329999999999</v>
      </c>
      <c r="BC255">
        <v>159.1298391</v>
      </c>
      <c r="BD255">
        <v>0.90138202700000003</v>
      </c>
      <c r="BE255">
        <v>71.231099400000005</v>
      </c>
      <c r="BF255">
        <v>1739.9359730000001</v>
      </c>
      <c r="BG255">
        <v>1.0086931E-2</v>
      </c>
      <c r="BH255" t="s">
        <v>1579</v>
      </c>
      <c r="BI255" t="s">
        <v>1579</v>
      </c>
      <c r="BJ255" t="s">
        <v>1579</v>
      </c>
      <c r="BK255" t="s">
        <v>1579</v>
      </c>
    </row>
    <row r="256" spans="1:63" x14ac:dyDescent="0.25">
      <c r="A256" t="s">
        <v>554</v>
      </c>
      <c r="B256" t="s">
        <v>1176</v>
      </c>
      <c r="C256">
        <v>140611</v>
      </c>
      <c r="D256" t="s">
        <v>2162</v>
      </c>
      <c r="E256" t="s">
        <v>1579</v>
      </c>
      <c r="F256">
        <v>13784.5</v>
      </c>
      <c r="G256">
        <v>0</v>
      </c>
      <c r="H256">
        <v>19.948513649999999</v>
      </c>
      <c r="I256">
        <v>0.32477475300000003</v>
      </c>
      <c r="J256">
        <v>251.68788000000001</v>
      </c>
      <c r="K256">
        <v>2.8674350899999999</v>
      </c>
      <c r="L256">
        <v>1.05810684</v>
      </c>
      <c r="M256">
        <v>24.622600559999999</v>
      </c>
      <c r="N256">
        <v>6</v>
      </c>
      <c r="O256">
        <v>1.420000017</v>
      </c>
      <c r="P256">
        <v>0</v>
      </c>
      <c r="Q256">
        <v>1.420000017</v>
      </c>
      <c r="R256">
        <v>24.988088609999998</v>
      </c>
      <c r="S256">
        <v>24.622600559999999</v>
      </c>
      <c r="T256">
        <v>25.633857729999999</v>
      </c>
      <c r="U256">
        <v>399.75082400000002</v>
      </c>
      <c r="V256">
        <v>374.49920650000001</v>
      </c>
      <c r="W256">
        <v>17.109699249999998</v>
      </c>
      <c r="X256">
        <v>20.48344994</v>
      </c>
      <c r="Y256">
        <v>53.910388949999998</v>
      </c>
      <c r="Z256">
        <v>64.540626529999997</v>
      </c>
      <c r="AA256">
        <v>499.50936890000003</v>
      </c>
      <c r="AB256">
        <v>1500.7335210000001</v>
      </c>
      <c r="AC256">
        <v>2.2024918000000001E-2</v>
      </c>
      <c r="AD256">
        <v>100.1162796</v>
      </c>
      <c r="AE256">
        <v>2.9984741210000001</v>
      </c>
      <c r="AF256">
        <v>0.17792904400000001</v>
      </c>
      <c r="AG256">
        <v>1</v>
      </c>
      <c r="AH256">
        <v>-0.21956524299999999</v>
      </c>
      <c r="AI256">
        <v>2.7373914720000001</v>
      </c>
      <c r="AJ256">
        <v>1</v>
      </c>
      <c r="AK256">
        <v>0</v>
      </c>
      <c r="AL256">
        <v>0.15999999600000001</v>
      </c>
      <c r="AM256">
        <v>111115</v>
      </c>
      <c r="AN256">
        <v>0.83251561500000004</v>
      </c>
      <c r="AO256">
        <v>2.8674350000000002E-3</v>
      </c>
      <c r="AP256">
        <v>297.77260059999998</v>
      </c>
      <c r="AQ256">
        <v>298.1380886</v>
      </c>
      <c r="AR256">
        <v>240.1173579</v>
      </c>
      <c r="AS256">
        <v>1.396653414</v>
      </c>
      <c r="AT256">
        <v>3.1088336409999999</v>
      </c>
      <c r="AU256">
        <v>31.052229000000001</v>
      </c>
      <c r="AV256">
        <v>10.56877907</v>
      </c>
      <c r="AW256">
        <v>24.80534458</v>
      </c>
      <c r="AX256">
        <v>3.1429634420000001</v>
      </c>
      <c r="AY256">
        <v>0.264320738</v>
      </c>
      <c r="AZ256">
        <v>2.0507268010000002</v>
      </c>
      <c r="BA256">
        <v>1.092236641</v>
      </c>
      <c r="BB256">
        <v>0.16974239799999999</v>
      </c>
      <c r="BC256">
        <v>25.198054169999999</v>
      </c>
      <c r="BD256">
        <v>0.67206518900000001</v>
      </c>
      <c r="BE256">
        <v>71.567270460000003</v>
      </c>
      <c r="BF256">
        <v>355.53407060000001</v>
      </c>
      <c r="BG256">
        <v>4.0155383000000003E-2</v>
      </c>
      <c r="BH256" t="s">
        <v>1579</v>
      </c>
      <c r="BI256" t="s">
        <v>1579</v>
      </c>
      <c r="BJ256" t="s">
        <v>1579</v>
      </c>
      <c r="BK256" t="s">
        <v>1579</v>
      </c>
    </row>
    <row r="257" spans="1:63" x14ac:dyDescent="0.25">
      <c r="A257" t="s">
        <v>554</v>
      </c>
      <c r="B257" t="s">
        <v>1176</v>
      </c>
      <c r="C257">
        <v>140611</v>
      </c>
      <c r="D257" t="s">
        <v>2055</v>
      </c>
      <c r="E257" t="s">
        <v>1579</v>
      </c>
      <c r="F257">
        <v>13222.5</v>
      </c>
      <c r="G257">
        <v>0</v>
      </c>
      <c r="H257">
        <v>29.181377950000002</v>
      </c>
      <c r="I257">
        <v>0.34879360399999998</v>
      </c>
      <c r="J257">
        <v>1566.6008890000001</v>
      </c>
      <c r="K257">
        <v>3.1466310169999998</v>
      </c>
      <c r="L257">
        <v>1.095207015</v>
      </c>
      <c r="M257">
        <v>25.09719467</v>
      </c>
      <c r="N257">
        <v>6</v>
      </c>
      <c r="O257">
        <v>1.420000017</v>
      </c>
      <c r="P257">
        <v>0</v>
      </c>
      <c r="Q257">
        <v>1.420000017</v>
      </c>
      <c r="R257">
        <v>25.435239790000001</v>
      </c>
      <c r="S257">
        <v>25.09719467</v>
      </c>
      <c r="T257">
        <v>26.025049209999999</v>
      </c>
      <c r="U257">
        <v>1799.351807</v>
      </c>
      <c r="V257">
        <v>1757.654419</v>
      </c>
      <c r="W257">
        <v>17.305582050000002</v>
      </c>
      <c r="X257">
        <v>21.006029130000002</v>
      </c>
      <c r="Y257">
        <v>53.092796329999999</v>
      </c>
      <c r="Z257">
        <v>64.445617679999998</v>
      </c>
      <c r="AA257">
        <v>499.48550419999998</v>
      </c>
      <c r="AB257">
        <v>1499.7913820000001</v>
      </c>
      <c r="AC257">
        <v>0.24227158700000001</v>
      </c>
      <c r="AD257">
        <v>100.1113739</v>
      </c>
      <c r="AE257">
        <v>-13.25787354</v>
      </c>
      <c r="AF257">
        <v>0.17663013899999999</v>
      </c>
      <c r="AG257">
        <v>0.66666668699999998</v>
      </c>
      <c r="AH257">
        <v>-0.21956524299999999</v>
      </c>
      <c r="AI257">
        <v>2.7373914720000001</v>
      </c>
      <c r="AJ257">
        <v>1</v>
      </c>
      <c r="AK257">
        <v>0</v>
      </c>
      <c r="AL257">
        <v>0.15999999600000001</v>
      </c>
      <c r="AM257">
        <v>111115</v>
      </c>
      <c r="AN257">
        <v>0.83247583999999997</v>
      </c>
      <c r="AO257">
        <v>3.146631E-3</v>
      </c>
      <c r="AP257">
        <v>298.24719470000002</v>
      </c>
      <c r="AQ257">
        <v>298.58523980000001</v>
      </c>
      <c r="AR257">
        <v>239.96661570000001</v>
      </c>
      <c r="AS257">
        <v>1.24462461</v>
      </c>
      <c r="AT257">
        <v>3.1981494509999999</v>
      </c>
      <c r="AU257">
        <v>31.945915100000001</v>
      </c>
      <c r="AV257">
        <v>10.939885970000001</v>
      </c>
      <c r="AW257">
        <v>25.266217229999999</v>
      </c>
      <c r="AX257">
        <v>3.2304956059999999</v>
      </c>
      <c r="AY257">
        <v>0.28001397</v>
      </c>
      <c r="AZ257">
        <v>2.1029424360000002</v>
      </c>
      <c r="BA257">
        <v>1.127553169</v>
      </c>
      <c r="BB257">
        <v>0.18011434000000001</v>
      </c>
      <c r="BC257">
        <v>156.8345673</v>
      </c>
      <c r="BD257">
        <v>0.89130199399999999</v>
      </c>
      <c r="BE257">
        <v>71.760176810000004</v>
      </c>
      <c r="BF257">
        <v>1729.91156</v>
      </c>
      <c r="BG257">
        <v>1.2105016999999999E-2</v>
      </c>
      <c r="BH257" t="s">
        <v>1579</v>
      </c>
      <c r="BI257" t="s">
        <v>1579</v>
      </c>
      <c r="BJ257" t="s">
        <v>1579</v>
      </c>
      <c r="BK257" t="s">
        <v>1579</v>
      </c>
    </row>
    <row r="258" spans="1:63" x14ac:dyDescent="0.25">
      <c r="A258" t="s">
        <v>554</v>
      </c>
      <c r="B258" t="s">
        <v>1176</v>
      </c>
      <c r="C258">
        <v>140611</v>
      </c>
      <c r="D258" t="s">
        <v>2055</v>
      </c>
      <c r="E258" t="s">
        <v>1579</v>
      </c>
      <c r="F258">
        <v>13320</v>
      </c>
      <c r="G258">
        <v>0</v>
      </c>
      <c r="H258">
        <v>17.153889830000001</v>
      </c>
      <c r="I258">
        <v>0.30793220599999999</v>
      </c>
      <c r="J258">
        <v>265.51540790000001</v>
      </c>
      <c r="K258">
        <v>3.0202847930000001</v>
      </c>
      <c r="L258">
        <v>1.1628769489999999</v>
      </c>
      <c r="M258">
        <v>25.429059980000002</v>
      </c>
      <c r="N258">
        <v>6</v>
      </c>
      <c r="O258">
        <v>1.420000017</v>
      </c>
      <c r="P258">
        <v>0</v>
      </c>
      <c r="Q258">
        <v>1.420000017</v>
      </c>
      <c r="R258">
        <v>25.534818649999998</v>
      </c>
      <c r="S258">
        <v>25.429059980000002</v>
      </c>
      <c r="T258">
        <v>26.02489662</v>
      </c>
      <c r="U258">
        <v>399.14913940000002</v>
      </c>
      <c r="V258">
        <v>377.17535400000003</v>
      </c>
      <c r="W258">
        <v>17.414964680000001</v>
      </c>
      <c r="X258">
        <v>20.966888430000001</v>
      </c>
      <c r="Y258">
        <v>53.113983150000003</v>
      </c>
      <c r="Z258">
        <v>63.947017670000001</v>
      </c>
      <c r="AA258">
        <v>499.4970093</v>
      </c>
      <c r="AB258">
        <v>1498.848755</v>
      </c>
      <c r="AC258">
        <v>0.23326833499999999</v>
      </c>
      <c r="AD258">
        <v>100.11271669999999</v>
      </c>
      <c r="AE258">
        <v>3.3102722170000001</v>
      </c>
      <c r="AF258">
        <v>0.18339359799999999</v>
      </c>
      <c r="AG258">
        <v>0.66666668699999998</v>
      </c>
      <c r="AH258">
        <v>-0.21956524299999999</v>
      </c>
      <c r="AI258">
        <v>2.7373914720000001</v>
      </c>
      <c r="AJ258">
        <v>1</v>
      </c>
      <c r="AK258">
        <v>0</v>
      </c>
      <c r="AL258">
        <v>0.15999999600000001</v>
      </c>
      <c r="AM258">
        <v>111115</v>
      </c>
      <c r="AN258">
        <v>0.832495015</v>
      </c>
      <c r="AO258">
        <v>3.0202850000000002E-3</v>
      </c>
      <c r="AP258">
        <v>298.57906000000003</v>
      </c>
      <c r="AQ258">
        <v>298.68481860000003</v>
      </c>
      <c r="AR258">
        <v>239.81579540000001</v>
      </c>
      <c r="AS258">
        <v>1.2767835240000001</v>
      </c>
      <c r="AT258">
        <v>3.2619291100000001</v>
      </c>
      <c r="AU258">
        <v>32.582565109999997</v>
      </c>
      <c r="AV258">
        <v>11.615676690000001</v>
      </c>
      <c r="AW258">
        <v>25.481939319999999</v>
      </c>
      <c r="AX258">
        <v>3.2721937090000002</v>
      </c>
      <c r="AY258">
        <v>0.25305607000000002</v>
      </c>
      <c r="AZ258">
        <v>2.0990521609999999</v>
      </c>
      <c r="BA258">
        <v>1.173141548</v>
      </c>
      <c r="BB258">
        <v>0.16231822600000001</v>
      </c>
      <c r="BC258">
        <v>26.581468810000001</v>
      </c>
      <c r="BD258">
        <v>0.70395746999999997</v>
      </c>
      <c r="BE258">
        <v>69.897157179999994</v>
      </c>
      <c r="BF258">
        <v>360.86707869999998</v>
      </c>
      <c r="BG258">
        <v>3.3225756000000002E-2</v>
      </c>
      <c r="BH258" t="s">
        <v>1579</v>
      </c>
      <c r="BI258" t="s">
        <v>1579</v>
      </c>
      <c r="BJ258" t="s">
        <v>1579</v>
      </c>
      <c r="BK258" t="s">
        <v>1579</v>
      </c>
    </row>
    <row r="259" spans="1:63" x14ac:dyDescent="0.25">
      <c r="A259" t="s">
        <v>554</v>
      </c>
      <c r="B259" t="s">
        <v>1176</v>
      </c>
      <c r="C259">
        <v>140611</v>
      </c>
      <c r="D259" t="s">
        <v>2163</v>
      </c>
      <c r="E259" t="s">
        <v>1579</v>
      </c>
      <c r="F259">
        <v>14030.5</v>
      </c>
      <c r="G259">
        <v>0</v>
      </c>
      <c r="H259">
        <v>25.337219609999998</v>
      </c>
      <c r="I259">
        <v>0.25588781799999999</v>
      </c>
      <c r="J259">
        <v>1551.8896709999999</v>
      </c>
      <c r="K259">
        <v>2.4723023949999998</v>
      </c>
      <c r="L259">
        <v>1.1129468039999999</v>
      </c>
      <c r="M259">
        <v>24.406183240000001</v>
      </c>
      <c r="N259">
        <v>6</v>
      </c>
      <c r="O259">
        <v>1.420000017</v>
      </c>
      <c r="P259">
        <v>0</v>
      </c>
      <c r="Q259">
        <v>1.420000017</v>
      </c>
      <c r="R259">
        <v>25.14979744</v>
      </c>
      <c r="S259">
        <v>24.406183240000001</v>
      </c>
      <c r="T259">
        <v>26.029977800000001</v>
      </c>
      <c r="U259">
        <v>1800.0261230000001</v>
      </c>
      <c r="V259">
        <v>1764.349121</v>
      </c>
      <c r="W259">
        <v>16.62432098</v>
      </c>
      <c r="X259">
        <v>19.536220549999999</v>
      </c>
      <c r="Y259">
        <v>51.878540039999997</v>
      </c>
      <c r="Z259">
        <v>60.965534210000001</v>
      </c>
      <c r="AA259">
        <v>499.46838380000003</v>
      </c>
      <c r="AB259">
        <v>1501.163086</v>
      </c>
      <c r="AC259">
        <v>5.7064768000000002E-2</v>
      </c>
      <c r="AD259">
        <v>100.11595920000001</v>
      </c>
      <c r="AE259">
        <v>-14.071838380000001</v>
      </c>
      <c r="AF259">
        <v>0.18934452500000001</v>
      </c>
      <c r="AG259">
        <v>1</v>
      </c>
      <c r="AH259">
        <v>-0.21956524299999999</v>
      </c>
      <c r="AI259">
        <v>2.7373914720000001</v>
      </c>
      <c r="AJ259">
        <v>1</v>
      </c>
      <c r="AK259">
        <v>0</v>
      </c>
      <c r="AL259">
        <v>0.15999999600000001</v>
      </c>
      <c r="AM259">
        <v>111115</v>
      </c>
      <c r="AN259">
        <v>0.83244730600000005</v>
      </c>
      <c r="AO259">
        <v>2.472302E-3</v>
      </c>
      <c r="AP259">
        <v>297.55618320000002</v>
      </c>
      <c r="AQ259">
        <v>298.29979739999999</v>
      </c>
      <c r="AR259">
        <v>240.18608839999999</v>
      </c>
      <c r="AS259">
        <v>1.6555610000000001</v>
      </c>
      <c r="AT259">
        <v>3.0688342629999998</v>
      </c>
      <c r="AU259">
        <v>30.652797899999999</v>
      </c>
      <c r="AV259">
        <v>11.11657735</v>
      </c>
      <c r="AW259">
        <v>24.777990339999999</v>
      </c>
      <c r="AX259">
        <v>3.137833938</v>
      </c>
      <c r="AY259">
        <v>0.21681684100000001</v>
      </c>
      <c r="AZ259">
        <v>1.9558874589999999</v>
      </c>
      <c r="BA259">
        <v>1.181946479</v>
      </c>
      <c r="BB259">
        <v>0.13855157800000001</v>
      </c>
      <c r="BC259">
        <v>155.3689229</v>
      </c>
      <c r="BD259">
        <v>0.87958196700000002</v>
      </c>
      <c r="BE259">
        <v>68.480315829999995</v>
      </c>
      <c r="BF259">
        <v>1740.2609199999999</v>
      </c>
      <c r="BG259">
        <v>9.9703489999999999E-3</v>
      </c>
      <c r="BH259" t="s">
        <v>1579</v>
      </c>
      <c r="BI259" t="s">
        <v>1579</v>
      </c>
      <c r="BJ259" t="s">
        <v>1579</v>
      </c>
      <c r="BK259" t="s">
        <v>1579</v>
      </c>
    </row>
    <row r="260" spans="1:63" x14ac:dyDescent="0.25">
      <c r="A260" t="s">
        <v>554</v>
      </c>
      <c r="B260" t="s">
        <v>1176</v>
      </c>
      <c r="C260">
        <v>140611</v>
      </c>
      <c r="D260" t="s">
        <v>2163</v>
      </c>
      <c r="E260" t="s">
        <v>1579</v>
      </c>
      <c r="F260">
        <v>14139</v>
      </c>
      <c r="G260">
        <v>0</v>
      </c>
      <c r="H260">
        <v>16.764705410000001</v>
      </c>
      <c r="I260">
        <v>0.25074436300000003</v>
      </c>
      <c r="J260">
        <v>249.84817699999999</v>
      </c>
      <c r="K260">
        <v>2.4336226280000002</v>
      </c>
      <c r="L260">
        <v>1.11462241</v>
      </c>
      <c r="M260">
        <v>24.37052727</v>
      </c>
      <c r="N260">
        <v>6</v>
      </c>
      <c r="O260">
        <v>1.420000017</v>
      </c>
      <c r="P260">
        <v>0</v>
      </c>
      <c r="Q260">
        <v>1.420000017</v>
      </c>
      <c r="R260">
        <v>25.134572980000002</v>
      </c>
      <c r="S260">
        <v>24.37052727</v>
      </c>
      <c r="T260">
        <v>26.027832029999999</v>
      </c>
      <c r="U260">
        <v>399.85913090000003</v>
      </c>
      <c r="V260">
        <v>378.61566160000001</v>
      </c>
      <c r="W260">
        <v>16.588481900000001</v>
      </c>
      <c r="X260">
        <v>19.454730990000002</v>
      </c>
      <c r="Y260">
        <v>51.811954499999999</v>
      </c>
      <c r="Z260">
        <v>60.764308929999999</v>
      </c>
      <c r="AA260">
        <v>499.52612299999998</v>
      </c>
      <c r="AB260">
        <v>1501.112427</v>
      </c>
      <c r="AC260">
        <v>2.4027016000000002E-2</v>
      </c>
      <c r="AD260">
        <v>100.1126709</v>
      </c>
      <c r="AE260">
        <v>2.6812133789999999</v>
      </c>
      <c r="AF260">
        <v>0.18158543099999999</v>
      </c>
      <c r="AG260">
        <v>1</v>
      </c>
      <c r="AH260">
        <v>-0.21956524299999999</v>
      </c>
      <c r="AI260">
        <v>2.7373914720000001</v>
      </c>
      <c r="AJ260">
        <v>1</v>
      </c>
      <c r="AK260">
        <v>0</v>
      </c>
      <c r="AL260">
        <v>0.15999999600000001</v>
      </c>
      <c r="AM260">
        <v>111115</v>
      </c>
      <c r="AN260">
        <v>0.83254353800000003</v>
      </c>
      <c r="AO260">
        <v>2.4336230000000002E-3</v>
      </c>
      <c r="AP260">
        <v>297.52052730000003</v>
      </c>
      <c r="AQ260">
        <v>298.28457300000002</v>
      </c>
      <c r="AR260">
        <v>240.17798289999999</v>
      </c>
      <c r="AS260">
        <v>1.678505033</v>
      </c>
      <c r="AT260">
        <v>3.0622874910000002</v>
      </c>
      <c r="AU260">
        <v>30.588410679999999</v>
      </c>
      <c r="AV260">
        <v>11.133679689999999</v>
      </c>
      <c r="AW260">
        <v>24.752550129999999</v>
      </c>
      <c r="AX260">
        <v>3.1330699229999999</v>
      </c>
      <c r="AY260">
        <v>0.213112792</v>
      </c>
      <c r="AZ260">
        <v>1.947665081</v>
      </c>
      <c r="BA260">
        <v>1.1854048420000001</v>
      </c>
      <c r="BB260">
        <v>0.13613240500000001</v>
      </c>
      <c r="BC260">
        <v>25.012968310000002</v>
      </c>
      <c r="BD260">
        <v>0.65989921299999998</v>
      </c>
      <c r="BE260">
        <v>68.270360080000003</v>
      </c>
      <c r="BF260">
        <v>362.67738550000001</v>
      </c>
      <c r="BG260">
        <v>3.1557867000000003E-2</v>
      </c>
      <c r="BH260" t="s">
        <v>1579</v>
      </c>
      <c r="BI260" t="s">
        <v>1579</v>
      </c>
      <c r="BJ260" t="s">
        <v>1579</v>
      </c>
      <c r="BK260" t="s">
        <v>1579</v>
      </c>
    </row>
    <row r="261" spans="1:63" x14ac:dyDescent="0.25">
      <c r="A261" t="s">
        <v>554</v>
      </c>
      <c r="B261" t="s">
        <v>1217</v>
      </c>
      <c r="C261">
        <v>140612</v>
      </c>
      <c r="D261" t="s">
        <v>2164</v>
      </c>
      <c r="E261" t="s">
        <v>1579</v>
      </c>
      <c r="F261">
        <v>4467.5</v>
      </c>
      <c r="G261">
        <v>0</v>
      </c>
      <c r="H261">
        <v>4.5262740130000001</v>
      </c>
      <c r="I261">
        <v>3.7988130000000002E-2</v>
      </c>
      <c r="J261">
        <v>1552.086652</v>
      </c>
      <c r="K261">
        <v>0.56766044400000004</v>
      </c>
      <c r="L261">
        <v>1.490139804</v>
      </c>
      <c r="M261">
        <v>25.073442459999999</v>
      </c>
      <c r="N261">
        <v>6</v>
      </c>
      <c r="O261">
        <v>1.420000017</v>
      </c>
      <c r="P261">
        <v>0</v>
      </c>
      <c r="Q261">
        <v>1.420000017</v>
      </c>
      <c r="R261">
        <v>26.078683850000001</v>
      </c>
      <c r="S261">
        <v>25.073442459999999</v>
      </c>
      <c r="T261">
        <v>26.60692787</v>
      </c>
      <c r="U261">
        <v>1799.036987</v>
      </c>
      <c r="V261">
        <v>1787.935913</v>
      </c>
      <c r="W261">
        <v>15.990448000000001</v>
      </c>
      <c r="X261">
        <v>17.108222959999999</v>
      </c>
      <c r="Y261">
        <v>46.96720886</v>
      </c>
      <c r="Z261">
        <v>50.250339510000003</v>
      </c>
      <c r="AA261">
        <v>299.49612430000002</v>
      </c>
      <c r="AB261">
        <v>1500.490356</v>
      </c>
      <c r="AC261">
        <v>0.115135022</v>
      </c>
      <c r="AD261">
        <v>99.571235659999999</v>
      </c>
      <c r="AE261">
        <v>-10.05604076</v>
      </c>
      <c r="AF261">
        <v>0.22274601499999999</v>
      </c>
      <c r="AG261">
        <v>1</v>
      </c>
      <c r="AH261">
        <v>-0.21956524299999999</v>
      </c>
      <c r="AI261">
        <v>2.7373914720000001</v>
      </c>
      <c r="AJ261">
        <v>1</v>
      </c>
      <c r="AK261">
        <v>0</v>
      </c>
      <c r="AL261">
        <v>0.15999999600000001</v>
      </c>
      <c r="AM261">
        <v>111115</v>
      </c>
      <c r="AN261">
        <v>0.49916020700000002</v>
      </c>
      <c r="AO261">
        <v>5.6766E-4</v>
      </c>
      <c r="AP261">
        <v>298.22344249999998</v>
      </c>
      <c r="AQ261">
        <v>299.22868390000002</v>
      </c>
      <c r="AR261">
        <v>240.07845169999999</v>
      </c>
      <c r="AS261">
        <v>2.6841885169999999</v>
      </c>
      <c r="AT261">
        <v>3.1936267040000001</v>
      </c>
      <c r="AU261">
        <v>32.073788010000001</v>
      </c>
      <c r="AV261">
        <v>14.96556504</v>
      </c>
      <c r="AW261">
        <v>25.57606316</v>
      </c>
      <c r="AX261">
        <v>3.2905342609999999</v>
      </c>
      <c r="AY261">
        <v>3.6998343000000003E-2</v>
      </c>
      <c r="AZ261">
        <v>1.7034868999999999</v>
      </c>
      <c r="BA261">
        <v>1.587047361</v>
      </c>
      <c r="BB261">
        <v>2.3210899E-2</v>
      </c>
      <c r="BC261">
        <v>154.5431858</v>
      </c>
      <c r="BD261">
        <v>0.86808852599999997</v>
      </c>
      <c r="BE261">
        <v>53.410240909999999</v>
      </c>
      <c r="BF261">
        <v>1783.6327650000001</v>
      </c>
      <c r="BG261">
        <v>1.3553759999999999E-3</v>
      </c>
      <c r="BH261" t="s">
        <v>1579</v>
      </c>
      <c r="BI261" t="s">
        <v>1579</v>
      </c>
      <c r="BJ261" t="s">
        <v>1579</v>
      </c>
      <c r="BK261" t="s">
        <v>1579</v>
      </c>
    </row>
    <row r="262" spans="1:63" x14ac:dyDescent="0.25">
      <c r="A262" t="s">
        <v>554</v>
      </c>
      <c r="B262" t="s">
        <v>1217</v>
      </c>
      <c r="C262">
        <v>140612</v>
      </c>
      <c r="D262" t="s">
        <v>2164</v>
      </c>
      <c r="E262" t="s">
        <v>1579</v>
      </c>
      <c r="F262">
        <v>4681.5</v>
      </c>
      <c r="G262">
        <v>0</v>
      </c>
      <c r="H262">
        <v>1.4732206880000001</v>
      </c>
      <c r="I262">
        <v>2.9748156000000001E-2</v>
      </c>
      <c r="J262">
        <v>306.687951</v>
      </c>
      <c r="K262">
        <v>0.444808751</v>
      </c>
      <c r="L262">
        <v>1.4821118790000001</v>
      </c>
      <c r="M262">
        <v>25.194572449999999</v>
      </c>
      <c r="N262">
        <v>6</v>
      </c>
      <c r="O262">
        <v>1.420000017</v>
      </c>
      <c r="P262">
        <v>0</v>
      </c>
      <c r="Q262">
        <v>1.420000017</v>
      </c>
      <c r="R262">
        <v>26.08885956</v>
      </c>
      <c r="S262">
        <v>25.194572449999999</v>
      </c>
      <c r="T262">
        <v>26.604494089999999</v>
      </c>
      <c r="U262">
        <v>399.20547490000001</v>
      </c>
      <c r="V262">
        <v>395.90136719999998</v>
      </c>
      <c r="W262">
        <v>16.54691124</v>
      </c>
      <c r="X262">
        <v>17.42247772</v>
      </c>
      <c r="Y262">
        <v>48.568511960000002</v>
      </c>
      <c r="Z262">
        <v>51.138473509999997</v>
      </c>
      <c r="AA262">
        <v>299.5037537</v>
      </c>
      <c r="AB262">
        <v>1499.8435059999999</v>
      </c>
      <c r="AC262">
        <v>3.1035500000000001E-2</v>
      </c>
      <c r="AD262">
        <v>99.563232420000006</v>
      </c>
      <c r="AE262">
        <v>5.2417802809999996</v>
      </c>
      <c r="AF262">
        <v>0.21810352799999999</v>
      </c>
      <c r="AG262">
        <v>1</v>
      </c>
      <c r="AH262">
        <v>-0.21956524299999999</v>
      </c>
      <c r="AI262">
        <v>2.7373914720000001</v>
      </c>
      <c r="AJ262">
        <v>1</v>
      </c>
      <c r="AK262">
        <v>0</v>
      </c>
      <c r="AL262">
        <v>0.15999999600000001</v>
      </c>
      <c r="AM262">
        <v>111115</v>
      </c>
      <c r="AN262">
        <v>0.49917292299999999</v>
      </c>
      <c r="AO262">
        <v>4.44809E-4</v>
      </c>
      <c r="AP262">
        <v>298.3445724</v>
      </c>
      <c r="AQ262">
        <v>299.23885960000001</v>
      </c>
      <c r="AR262">
        <v>239.97495559999999</v>
      </c>
      <c r="AS262">
        <v>2.7316717599999998</v>
      </c>
      <c r="AT262">
        <v>3.216750078</v>
      </c>
      <c r="AU262">
        <v>32.308614329999997</v>
      </c>
      <c r="AV262">
        <v>14.886136609999999</v>
      </c>
      <c r="AW262">
        <v>25.641715999999999</v>
      </c>
      <c r="AX262">
        <v>3.3033801889999999</v>
      </c>
      <c r="AY262">
        <v>2.9137737E-2</v>
      </c>
      <c r="AZ262">
        <v>1.7346381989999999</v>
      </c>
      <c r="BA262">
        <v>1.568741991</v>
      </c>
      <c r="BB262">
        <v>1.8264961999999999E-2</v>
      </c>
      <c r="BC262">
        <v>30.53484375</v>
      </c>
      <c r="BD262">
        <v>0.77465746899999999</v>
      </c>
      <c r="BE262">
        <v>53.719829930000003</v>
      </c>
      <c r="BF262">
        <v>394.50077010000001</v>
      </c>
      <c r="BG262">
        <v>2.0061089999999998E-3</v>
      </c>
      <c r="BH262" t="s">
        <v>1579</v>
      </c>
      <c r="BI262" t="s">
        <v>1579</v>
      </c>
      <c r="BJ262" t="s">
        <v>1579</v>
      </c>
      <c r="BK262" t="s">
        <v>1579</v>
      </c>
    </row>
    <row r="263" spans="1:63" x14ac:dyDescent="0.25">
      <c r="A263" t="s">
        <v>554</v>
      </c>
      <c r="B263" t="s">
        <v>1217</v>
      </c>
      <c r="C263">
        <v>140612</v>
      </c>
      <c r="D263" t="s">
        <v>2165</v>
      </c>
      <c r="E263" t="s">
        <v>1579</v>
      </c>
      <c r="F263">
        <v>3912.5</v>
      </c>
      <c r="G263">
        <v>0</v>
      </c>
      <c r="H263">
        <v>4.2661321440000002</v>
      </c>
      <c r="I263">
        <v>4.3955467999999998E-2</v>
      </c>
      <c r="J263">
        <v>1584.133159</v>
      </c>
      <c r="K263">
        <v>0.73011064000000003</v>
      </c>
      <c r="L263">
        <v>1.665206763</v>
      </c>
      <c r="M263">
        <v>24.95440292</v>
      </c>
      <c r="N263">
        <v>6</v>
      </c>
      <c r="O263">
        <v>1.420000017</v>
      </c>
      <c r="P263">
        <v>0</v>
      </c>
      <c r="Q263">
        <v>1.420000017</v>
      </c>
      <c r="R263">
        <v>25.93165016</v>
      </c>
      <c r="S263">
        <v>24.95440292</v>
      </c>
      <c r="T263">
        <v>26.610282900000001</v>
      </c>
      <c r="U263">
        <v>1800.721436</v>
      </c>
      <c r="V263">
        <v>1789.556763</v>
      </c>
      <c r="W263">
        <v>13.681226730000001</v>
      </c>
      <c r="X263">
        <v>15.121851919999999</v>
      </c>
      <c r="Y263">
        <v>40.539340969999998</v>
      </c>
      <c r="Z263">
        <v>44.8081131</v>
      </c>
      <c r="AA263">
        <v>299.48248289999998</v>
      </c>
      <c r="AB263">
        <v>1499.997437</v>
      </c>
      <c r="AC263">
        <v>6.3072069999999994E-2</v>
      </c>
      <c r="AD263">
        <v>99.580215449999997</v>
      </c>
      <c r="AE263">
        <v>-10.88553905</v>
      </c>
      <c r="AF263">
        <v>0.22932064499999999</v>
      </c>
      <c r="AG263">
        <v>0.66666668699999998</v>
      </c>
      <c r="AH263">
        <v>-0.21956524299999999</v>
      </c>
      <c r="AI263">
        <v>2.7373914720000001</v>
      </c>
      <c r="AJ263">
        <v>1</v>
      </c>
      <c r="AK263">
        <v>0</v>
      </c>
      <c r="AL263">
        <v>0.15999999600000001</v>
      </c>
      <c r="AM263">
        <v>111115</v>
      </c>
      <c r="AN263">
        <v>0.49913747200000003</v>
      </c>
      <c r="AO263">
        <v>7.3011099999999998E-4</v>
      </c>
      <c r="AP263">
        <v>298.10440290000003</v>
      </c>
      <c r="AQ263">
        <v>299.08165020000001</v>
      </c>
      <c r="AR263">
        <v>239.9995845</v>
      </c>
      <c r="AS263">
        <v>2.5948231220000002</v>
      </c>
      <c r="AT263">
        <v>3.1710440360000001</v>
      </c>
      <c r="AU263">
        <v>31.84411704</v>
      </c>
      <c r="AV263">
        <v>16.722265119999999</v>
      </c>
      <c r="AW263">
        <v>25.443026540000002</v>
      </c>
      <c r="AX263">
        <v>3.264637472</v>
      </c>
      <c r="AY263">
        <v>4.2635698999999999E-2</v>
      </c>
      <c r="AZ263">
        <v>1.5058372719999999</v>
      </c>
      <c r="BA263">
        <v>1.758800199</v>
      </c>
      <c r="BB263">
        <v>2.6762823000000002E-2</v>
      </c>
      <c r="BC263">
        <v>157.74832129999999</v>
      </c>
      <c r="BD263">
        <v>0.885209786</v>
      </c>
      <c r="BE263">
        <v>47.838922240000002</v>
      </c>
      <c r="BF263">
        <v>1785.500933</v>
      </c>
      <c r="BG263">
        <v>1.143025E-3</v>
      </c>
      <c r="BH263" t="s">
        <v>1579</v>
      </c>
      <c r="BI263" t="s">
        <v>1579</v>
      </c>
      <c r="BJ263" t="s">
        <v>1579</v>
      </c>
      <c r="BK263" t="s">
        <v>1579</v>
      </c>
    </row>
    <row r="264" spans="1:63" x14ac:dyDescent="0.25">
      <c r="A264" t="s">
        <v>554</v>
      </c>
      <c r="B264" t="s">
        <v>1217</v>
      </c>
      <c r="C264">
        <v>140612</v>
      </c>
      <c r="D264" t="s">
        <v>2165</v>
      </c>
      <c r="E264" t="s">
        <v>1579</v>
      </c>
      <c r="F264">
        <v>4090.5</v>
      </c>
      <c r="G264">
        <v>0</v>
      </c>
      <c r="H264">
        <v>1.945542058</v>
      </c>
      <c r="I264">
        <v>3.8572292000000001E-2</v>
      </c>
      <c r="J264">
        <v>302.90534350000001</v>
      </c>
      <c r="K264">
        <v>0.63301928799999996</v>
      </c>
      <c r="L264">
        <v>1.639425543</v>
      </c>
      <c r="M264">
        <v>24.819612500000002</v>
      </c>
      <c r="N264">
        <v>6</v>
      </c>
      <c r="O264">
        <v>1.420000017</v>
      </c>
      <c r="P264">
        <v>0</v>
      </c>
      <c r="Q264">
        <v>1.420000017</v>
      </c>
      <c r="R264">
        <v>25.860200880000001</v>
      </c>
      <c r="S264">
        <v>24.819612500000002</v>
      </c>
      <c r="T264">
        <v>26.608642580000001</v>
      </c>
      <c r="U264">
        <v>399.2568665</v>
      </c>
      <c r="V264">
        <v>394.85855099999998</v>
      </c>
      <c r="W264">
        <v>13.87662697</v>
      </c>
      <c r="X264">
        <v>15.12559605</v>
      </c>
      <c r="Y264">
        <v>41.292858119999998</v>
      </c>
      <c r="Z264">
        <v>45.009433749999999</v>
      </c>
      <c r="AA264">
        <v>299.50036619999997</v>
      </c>
      <c r="AB264">
        <v>1499.779053</v>
      </c>
      <c r="AC264">
        <v>0.27332282099999999</v>
      </c>
      <c r="AD264">
        <v>99.580627440000001</v>
      </c>
      <c r="AE264">
        <v>4.7902727130000002</v>
      </c>
      <c r="AF264">
        <v>0.22274601499999999</v>
      </c>
      <c r="AG264">
        <v>1</v>
      </c>
      <c r="AH264">
        <v>-0.21956524299999999</v>
      </c>
      <c r="AI264">
        <v>2.7373914720000001</v>
      </c>
      <c r="AJ264">
        <v>1</v>
      </c>
      <c r="AK264">
        <v>0</v>
      </c>
      <c r="AL264">
        <v>0.15999999600000001</v>
      </c>
      <c r="AM264">
        <v>111115</v>
      </c>
      <c r="AN264">
        <v>0.49916727700000002</v>
      </c>
      <c r="AO264">
        <v>6.3301899999999996E-4</v>
      </c>
      <c r="AP264">
        <v>297.96961249999998</v>
      </c>
      <c r="AQ264">
        <v>299.01020089999997</v>
      </c>
      <c r="AR264">
        <v>239.96464309999999</v>
      </c>
      <c r="AS264">
        <v>2.6540877599999999</v>
      </c>
      <c r="AT264">
        <v>3.1456418880000001</v>
      </c>
      <c r="AU264">
        <v>31.588894029999999</v>
      </c>
      <c r="AV264">
        <v>16.463297990000001</v>
      </c>
      <c r="AW264">
        <v>25.339906689999999</v>
      </c>
      <c r="AX264">
        <v>3.2446869290000002</v>
      </c>
      <c r="AY264">
        <v>3.7552239000000001E-2</v>
      </c>
      <c r="AZ264">
        <v>1.5062163449999999</v>
      </c>
      <c r="BA264">
        <v>1.738470585</v>
      </c>
      <c r="BB264">
        <v>2.3559712E-2</v>
      </c>
      <c r="BC264">
        <v>30.163504159999999</v>
      </c>
      <c r="BD264">
        <v>0.76712367699999995</v>
      </c>
      <c r="BE264">
        <v>48.04742589</v>
      </c>
      <c r="BF264">
        <v>393.008916</v>
      </c>
      <c r="BG264">
        <v>2.378528E-3</v>
      </c>
      <c r="BH264" t="s">
        <v>1579</v>
      </c>
      <c r="BI264" t="s">
        <v>1579</v>
      </c>
      <c r="BJ264" t="s">
        <v>1579</v>
      </c>
      <c r="BK264" t="s">
        <v>1579</v>
      </c>
    </row>
    <row r="265" spans="1:63" x14ac:dyDescent="0.25">
      <c r="A265" t="s">
        <v>554</v>
      </c>
      <c r="B265" t="s">
        <v>1217</v>
      </c>
      <c r="C265">
        <v>140612</v>
      </c>
      <c r="D265" t="s">
        <v>2166</v>
      </c>
      <c r="E265" t="s">
        <v>1579</v>
      </c>
      <c r="F265">
        <v>4987.5</v>
      </c>
      <c r="G265">
        <v>0</v>
      </c>
      <c r="H265">
        <v>6.4343043609999997</v>
      </c>
      <c r="I265">
        <v>6.2963660000000005E-2</v>
      </c>
      <c r="J265">
        <v>1575.277323</v>
      </c>
      <c r="K265">
        <v>0.88555837500000001</v>
      </c>
      <c r="L265">
        <v>1.4250463330000001</v>
      </c>
      <c r="M265">
        <v>25.365039830000001</v>
      </c>
      <c r="N265">
        <v>6</v>
      </c>
      <c r="O265">
        <v>1.420000017</v>
      </c>
      <c r="P265">
        <v>0</v>
      </c>
      <c r="Q265">
        <v>1.420000017</v>
      </c>
      <c r="R265">
        <v>26.01603317</v>
      </c>
      <c r="S265">
        <v>25.365039830000001</v>
      </c>
      <c r="T265">
        <v>26.60647011</v>
      </c>
      <c r="U265">
        <v>1800.2802730000001</v>
      </c>
      <c r="V265">
        <v>1784.2254640000001</v>
      </c>
      <c r="W265">
        <v>16.584690089999999</v>
      </c>
      <c r="X265">
        <v>18.326183319999998</v>
      </c>
      <c r="Y265">
        <v>48.88631058</v>
      </c>
      <c r="Z265">
        <v>54.019672389999997</v>
      </c>
      <c r="AA265">
        <v>299.51174930000002</v>
      </c>
      <c r="AB265">
        <v>1498.9764399999999</v>
      </c>
      <c r="AC265">
        <v>0.17820361300000001</v>
      </c>
      <c r="AD265">
        <v>99.556640630000004</v>
      </c>
      <c r="AE265">
        <v>-10.185832019999999</v>
      </c>
      <c r="AF265">
        <v>0.205991864</v>
      </c>
      <c r="AG265">
        <v>0.66666668699999998</v>
      </c>
      <c r="AH265">
        <v>-0.21956524299999999</v>
      </c>
      <c r="AI265">
        <v>2.7373914720000001</v>
      </c>
      <c r="AJ265">
        <v>1</v>
      </c>
      <c r="AK265">
        <v>0</v>
      </c>
      <c r="AL265">
        <v>0.15999999600000001</v>
      </c>
      <c r="AM265">
        <v>111115</v>
      </c>
      <c r="AN265">
        <v>0.49918624900000003</v>
      </c>
      <c r="AO265">
        <v>8.8555800000000005E-4</v>
      </c>
      <c r="AP265">
        <v>298.51503980000001</v>
      </c>
      <c r="AQ265">
        <v>299.16603320000002</v>
      </c>
      <c r="AR265">
        <v>239.83622510000001</v>
      </c>
      <c r="AS265">
        <v>2.4661641009999999</v>
      </c>
      <c r="AT265">
        <v>3.24953958</v>
      </c>
      <c r="AU265">
        <v>32.640108779999998</v>
      </c>
      <c r="AV265">
        <v>14.31392546</v>
      </c>
      <c r="AW265">
        <v>25.6905365</v>
      </c>
      <c r="AX265">
        <v>3.3129610039999999</v>
      </c>
      <c r="AY265">
        <v>6.0290349E-2</v>
      </c>
      <c r="AZ265">
        <v>1.8244932469999999</v>
      </c>
      <c r="BA265">
        <v>1.4884677580000001</v>
      </c>
      <c r="BB265">
        <v>3.7912862999999998E-2</v>
      </c>
      <c r="BC265">
        <v>156.82931830000001</v>
      </c>
      <c r="BD265">
        <v>0.88289140300000002</v>
      </c>
      <c r="BE265">
        <v>56.910085209999998</v>
      </c>
      <c r="BF265">
        <v>1778.108344</v>
      </c>
      <c r="BG265">
        <v>2.0593619999999999E-3</v>
      </c>
      <c r="BH265" t="s">
        <v>1579</v>
      </c>
      <c r="BI265" t="s">
        <v>1579</v>
      </c>
      <c r="BJ265" t="s">
        <v>1579</v>
      </c>
      <c r="BK265" t="s">
        <v>1579</v>
      </c>
    </row>
    <row r="266" spans="1:63" x14ac:dyDescent="0.25">
      <c r="A266" t="s">
        <v>554</v>
      </c>
      <c r="B266" t="s">
        <v>1217</v>
      </c>
      <c r="C266">
        <v>140612</v>
      </c>
      <c r="D266" t="s">
        <v>2166</v>
      </c>
      <c r="E266" t="s">
        <v>1579</v>
      </c>
      <c r="F266">
        <v>5131.5</v>
      </c>
      <c r="G266">
        <v>0</v>
      </c>
      <c r="H266">
        <v>3.390728706</v>
      </c>
      <c r="I266">
        <v>6.1041022E-2</v>
      </c>
      <c r="J266">
        <v>293.13990150000001</v>
      </c>
      <c r="K266">
        <v>0.85711272999999999</v>
      </c>
      <c r="L266">
        <v>1.420661135</v>
      </c>
      <c r="M266">
        <v>25.421224590000001</v>
      </c>
      <c r="N266">
        <v>6</v>
      </c>
      <c r="O266">
        <v>1.420000017</v>
      </c>
      <c r="P266">
        <v>0</v>
      </c>
      <c r="Q266">
        <v>1.420000017</v>
      </c>
      <c r="R266">
        <v>26.03567314</v>
      </c>
      <c r="S266">
        <v>25.421224590000001</v>
      </c>
      <c r="T266">
        <v>26.607011799999999</v>
      </c>
      <c r="U266">
        <v>400.75134279999997</v>
      </c>
      <c r="V266">
        <v>393.28320309999998</v>
      </c>
      <c r="W266">
        <v>16.79428291</v>
      </c>
      <c r="X266">
        <v>18.479652399999999</v>
      </c>
      <c r="Y266">
        <v>49.446025849999998</v>
      </c>
      <c r="Z266">
        <v>54.408115389999999</v>
      </c>
      <c r="AA266">
        <v>299.49761960000001</v>
      </c>
      <c r="AB266">
        <v>1500.0344239999999</v>
      </c>
      <c r="AC266">
        <v>0.20723603700000001</v>
      </c>
      <c r="AD266">
        <v>99.555412290000007</v>
      </c>
      <c r="AE266">
        <v>5.0830583569999996</v>
      </c>
      <c r="AF266">
        <v>0.20692265000000001</v>
      </c>
      <c r="AG266">
        <v>1</v>
      </c>
      <c r="AH266">
        <v>-0.21956524299999999</v>
      </c>
      <c r="AI266">
        <v>2.7373914720000001</v>
      </c>
      <c r="AJ266">
        <v>1</v>
      </c>
      <c r="AK266">
        <v>0</v>
      </c>
      <c r="AL266">
        <v>0.15999999600000001</v>
      </c>
      <c r="AM266">
        <v>111115</v>
      </c>
      <c r="AN266">
        <v>0.49916269899999999</v>
      </c>
      <c r="AO266">
        <v>8.5711299999999995E-4</v>
      </c>
      <c r="AP266">
        <v>298.57122459999999</v>
      </c>
      <c r="AQ266">
        <v>299.18567309999997</v>
      </c>
      <c r="AR266">
        <v>240.00550240000001</v>
      </c>
      <c r="AS266">
        <v>2.4778880189999999</v>
      </c>
      <c r="AT266">
        <v>3.26041055</v>
      </c>
      <c r="AU266">
        <v>32.749706670000002</v>
      </c>
      <c r="AV266">
        <v>14.27005426</v>
      </c>
      <c r="AW266">
        <v>25.728448870000001</v>
      </c>
      <c r="AX266">
        <v>3.320417881</v>
      </c>
      <c r="AY266">
        <v>5.8525220000000003E-2</v>
      </c>
      <c r="AZ266">
        <v>1.8397494139999999</v>
      </c>
      <c r="BA266">
        <v>1.4806684670000001</v>
      </c>
      <c r="BB266">
        <v>3.6796267000000001E-2</v>
      </c>
      <c r="BC266">
        <v>29.183663750000001</v>
      </c>
      <c r="BD266">
        <v>0.74536593299999998</v>
      </c>
      <c r="BE266">
        <v>57.124545740000002</v>
      </c>
      <c r="BF266">
        <v>390.05962310000001</v>
      </c>
      <c r="BG266">
        <v>4.9657490000000002E-3</v>
      </c>
      <c r="BH266" t="s">
        <v>1579</v>
      </c>
      <c r="BI266" t="s">
        <v>1579</v>
      </c>
      <c r="BJ266" t="s">
        <v>1579</v>
      </c>
      <c r="BK266" t="s">
        <v>1579</v>
      </c>
    </row>
    <row r="267" spans="1:63" x14ac:dyDescent="0.25">
      <c r="A267" t="s">
        <v>554</v>
      </c>
      <c r="B267" t="s">
        <v>1245</v>
      </c>
      <c r="C267">
        <v>140613</v>
      </c>
      <c r="D267" t="s">
        <v>2164</v>
      </c>
      <c r="E267" t="s">
        <v>1579</v>
      </c>
      <c r="F267">
        <v>5860.5</v>
      </c>
      <c r="G267">
        <v>0</v>
      </c>
      <c r="H267">
        <v>8.3686842160000001</v>
      </c>
      <c r="I267">
        <v>0.252997319</v>
      </c>
      <c r="J267">
        <v>1677.958836</v>
      </c>
      <c r="K267">
        <v>2.7606344479999998</v>
      </c>
      <c r="L267">
        <v>1.245810506</v>
      </c>
      <c r="M267">
        <v>24.45920181</v>
      </c>
      <c r="N267">
        <v>6</v>
      </c>
      <c r="O267">
        <v>1.420000017</v>
      </c>
      <c r="P267">
        <v>0</v>
      </c>
      <c r="Q267">
        <v>1.420000017</v>
      </c>
      <c r="R267">
        <v>26.70631599</v>
      </c>
      <c r="S267">
        <v>24.45920181</v>
      </c>
      <c r="T267">
        <v>27.985450740000001</v>
      </c>
      <c r="U267">
        <v>1800.1750489999999</v>
      </c>
      <c r="V267">
        <v>1773.6851810000001</v>
      </c>
      <c r="W267">
        <v>13.03433704</v>
      </c>
      <c r="X267">
        <v>18.445491789999998</v>
      </c>
      <c r="Y267">
        <v>36.81522751</v>
      </c>
      <c r="Z267">
        <v>52.098926540000001</v>
      </c>
      <c r="AA267">
        <v>300.45858759999999</v>
      </c>
      <c r="AB267">
        <v>1498.612061</v>
      </c>
      <c r="AC267">
        <v>7.1079209000000004E-2</v>
      </c>
      <c r="AD267">
        <v>99.362007140000003</v>
      </c>
      <c r="AE267">
        <v>-13.39301682</v>
      </c>
      <c r="AF267">
        <v>0.14968515900000001</v>
      </c>
      <c r="AG267">
        <v>1</v>
      </c>
      <c r="AH267">
        <v>-0.21956524299999999</v>
      </c>
      <c r="AI267">
        <v>2.7373914720000001</v>
      </c>
      <c r="AJ267">
        <v>1</v>
      </c>
      <c r="AK267">
        <v>0</v>
      </c>
      <c r="AL267">
        <v>0.15999999600000001</v>
      </c>
      <c r="AM267">
        <v>111115</v>
      </c>
      <c r="AN267">
        <v>0.50076431300000002</v>
      </c>
      <c r="AO267">
        <v>2.7606340000000001E-3</v>
      </c>
      <c r="AP267">
        <v>297.60920179999999</v>
      </c>
      <c r="AQ267">
        <v>299.85631599999999</v>
      </c>
      <c r="AR267">
        <v>239.7779243</v>
      </c>
      <c r="AS267">
        <v>1.7054477109999999</v>
      </c>
      <c r="AT267">
        <v>3.0785915930000001</v>
      </c>
      <c r="AU267">
        <v>30.983589009999999</v>
      </c>
      <c r="AV267">
        <v>12.538097219999999</v>
      </c>
      <c r="AW267">
        <v>25.582758900000002</v>
      </c>
      <c r="AX267">
        <v>3.2918423799999998</v>
      </c>
      <c r="AY267">
        <v>0.21473805700000001</v>
      </c>
      <c r="AZ267">
        <v>1.8327810870000001</v>
      </c>
      <c r="BA267">
        <v>1.459061293</v>
      </c>
      <c r="BB267">
        <v>0.13719366299999999</v>
      </c>
      <c r="BC267">
        <v>166.72535780000001</v>
      </c>
      <c r="BD267">
        <v>0.94602968700000001</v>
      </c>
      <c r="BE267">
        <v>64.782278030000001</v>
      </c>
      <c r="BF267">
        <v>1765.7290370000001</v>
      </c>
      <c r="BG267">
        <v>3.0703599999999998E-3</v>
      </c>
      <c r="BH267" t="s">
        <v>1579</v>
      </c>
      <c r="BI267" t="s">
        <v>1579</v>
      </c>
      <c r="BJ267" t="s">
        <v>1579</v>
      </c>
      <c r="BK267" t="s">
        <v>1579</v>
      </c>
    </row>
    <row r="268" spans="1:63" x14ac:dyDescent="0.25">
      <c r="A268" t="s">
        <v>554</v>
      </c>
      <c r="B268" t="s">
        <v>1245</v>
      </c>
      <c r="C268">
        <v>140613</v>
      </c>
      <c r="D268" t="s">
        <v>2164</v>
      </c>
      <c r="E268" t="s">
        <v>1579</v>
      </c>
      <c r="F268">
        <v>6053</v>
      </c>
      <c r="G268">
        <v>0</v>
      </c>
      <c r="H268">
        <v>4.6781640019999999</v>
      </c>
      <c r="I268">
        <v>0.24058401300000001</v>
      </c>
      <c r="J268">
        <v>344.66346399999998</v>
      </c>
      <c r="K268">
        <v>2.7523625589999998</v>
      </c>
      <c r="L268">
        <v>1.2960189499999999</v>
      </c>
      <c r="M268">
        <v>24.759342190000002</v>
      </c>
      <c r="N268">
        <v>6</v>
      </c>
      <c r="O268">
        <v>1.420000017</v>
      </c>
      <c r="P268">
        <v>0</v>
      </c>
      <c r="Q268">
        <v>1.420000017</v>
      </c>
      <c r="R268">
        <v>26.838428499999999</v>
      </c>
      <c r="S268">
        <v>24.759342190000002</v>
      </c>
      <c r="T268">
        <v>27.985536580000002</v>
      </c>
      <c r="U268">
        <v>399.44320679999998</v>
      </c>
      <c r="V268">
        <v>387.9669189</v>
      </c>
      <c r="W268">
        <v>13.10637283</v>
      </c>
      <c r="X268">
        <v>18.501873020000001</v>
      </c>
      <c r="Y268">
        <v>36.730861660000002</v>
      </c>
      <c r="Z268">
        <v>51.85185242</v>
      </c>
      <c r="AA268">
        <v>300.41018680000002</v>
      </c>
      <c r="AB268">
        <v>1499.385986</v>
      </c>
      <c r="AC268">
        <v>7.5089148999999994E-2</v>
      </c>
      <c r="AD268">
        <v>99.358711240000005</v>
      </c>
      <c r="AE268">
        <v>3.9448127749999999</v>
      </c>
      <c r="AF268">
        <v>0.14751078200000001</v>
      </c>
      <c r="AG268">
        <v>1</v>
      </c>
      <c r="AH268">
        <v>-0.21956524299999999</v>
      </c>
      <c r="AI268">
        <v>2.7373914720000001</v>
      </c>
      <c r="AJ268">
        <v>1</v>
      </c>
      <c r="AK268">
        <v>0</v>
      </c>
      <c r="AL268">
        <v>0.15999999600000001</v>
      </c>
      <c r="AM268">
        <v>111115</v>
      </c>
      <c r="AN268">
        <v>0.50068364499999995</v>
      </c>
      <c r="AO268">
        <v>2.7523629999999999E-3</v>
      </c>
      <c r="AP268">
        <v>297.90934220000003</v>
      </c>
      <c r="AQ268">
        <v>299.9884285</v>
      </c>
      <c r="AR268">
        <v>239.90175249999999</v>
      </c>
      <c r="AS268">
        <v>1.6882809080000001</v>
      </c>
      <c r="AT268">
        <v>3.1343412079999999</v>
      </c>
      <c r="AU268">
        <v>31.545711180000001</v>
      </c>
      <c r="AV268">
        <v>13.043838170000001</v>
      </c>
      <c r="AW268">
        <v>25.798885349999999</v>
      </c>
      <c r="AX268">
        <v>3.334310763</v>
      </c>
      <c r="AY268">
        <v>0.205728404</v>
      </c>
      <c r="AZ268">
        <v>1.838322258</v>
      </c>
      <c r="BA268">
        <v>1.4959885049999999</v>
      </c>
      <c r="BB268">
        <v>0.13131507000000001</v>
      </c>
      <c r="BC268">
        <v>34.245317589999999</v>
      </c>
      <c r="BD268">
        <v>0.888383641</v>
      </c>
      <c r="BE268">
        <v>63.734092140000001</v>
      </c>
      <c r="BF268">
        <v>383.51936869999997</v>
      </c>
      <c r="BG268">
        <v>7.7742760000000001E-3</v>
      </c>
      <c r="BH268" t="s">
        <v>1579</v>
      </c>
      <c r="BI268" t="s">
        <v>1579</v>
      </c>
      <c r="BJ268" t="s">
        <v>1579</v>
      </c>
      <c r="BK268" t="s">
        <v>1579</v>
      </c>
    </row>
    <row r="269" spans="1:63" x14ac:dyDescent="0.25">
      <c r="A269" t="s">
        <v>554</v>
      </c>
      <c r="B269" t="s">
        <v>1245</v>
      </c>
      <c r="C269">
        <v>140613</v>
      </c>
      <c r="D269" t="s">
        <v>2165</v>
      </c>
      <c r="E269" t="s">
        <v>1579</v>
      </c>
      <c r="F269">
        <v>5350</v>
      </c>
      <c r="G269">
        <v>0</v>
      </c>
      <c r="H269">
        <v>6.4894886850000004</v>
      </c>
      <c r="I269">
        <v>0.154841749</v>
      </c>
      <c r="J269">
        <v>1668.935256</v>
      </c>
      <c r="K269">
        <v>1.964545465</v>
      </c>
      <c r="L269">
        <v>1.3651506900000001</v>
      </c>
      <c r="M269">
        <v>24.270847320000001</v>
      </c>
      <c r="N269">
        <v>6</v>
      </c>
      <c r="O269">
        <v>1.420000017</v>
      </c>
      <c r="P269">
        <v>0</v>
      </c>
      <c r="Q269">
        <v>1.420000017</v>
      </c>
      <c r="R269">
        <v>25.861988069999999</v>
      </c>
      <c r="S269">
        <v>24.270847320000001</v>
      </c>
      <c r="T269">
        <v>27.009645460000002</v>
      </c>
      <c r="U269">
        <v>1800.477173</v>
      </c>
      <c r="V269">
        <v>1780.533936</v>
      </c>
      <c r="W269">
        <v>13.037008289999999</v>
      </c>
      <c r="X269">
        <v>16.893608090000001</v>
      </c>
      <c r="Y269">
        <v>38.712425230000001</v>
      </c>
      <c r="Z269">
        <v>50.164314269999998</v>
      </c>
      <c r="AA269">
        <v>300.47564699999998</v>
      </c>
      <c r="AB269">
        <v>1500.759155</v>
      </c>
      <c r="AC269">
        <v>0.31536445000000002</v>
      </c>
      <c r="AD269">
        <v>99.380744930000006</v>
      </c>
      <c r="AE269">
        <v>-13.72483444</v>
      </c>
      <c r="AF269">
        <v>0.16886927199999999</v>
      </c>
      <c r="AG269">
        <v>1</v>
      </c>
      <c r="AH269">
        <v>-0.21956524299999999</v>
      </c>
      <c r="AI269">
        <v>2.7373914720000001</v>
      </c>
      <c r="AJ269">
        <v>1</v>
      </c>
      <c r="AK269">
        <v>0</v>
      </c>
      <c r="AL269">
        <v>0.15999999600000001</v>
      </c>
      <c r="AM269">
        <v>111115</v>
      </c>
      <c r="AN269">
        <v>0.50079274500000004</v>
      </c>
      <c r="AO269">
        <v>1.9645449999999998E-3</v>
      </c>
      <c r="AP269">
        <v>297.42084729999999</v>
      </c>
      <c r="AQ269">
        <v>299.0119881</v>
      </c>
      <c r="AR269">
        <v>240.12145949999999</v>
      </c>
      <c r="AS269">
        <v>2.0358007050000002</v>
      </c>
      <c r="AT269">
        <v>3.0440500469999998</v>
      </c>
      <c r="AU269">
        <v>30.63017941</v>
      </c>
      <c r="AV269">
        <v>13.73657131</v>
      </c>
      <c r="AW269">
        <v>25.066417690000002</v>
      </c>
      <c r="AX269">
        <v>3.1922901640000001</v>
      </c>
      <c r="AY269">
        <v>0.13961738300000001</v>
      </c>
      <c r="AZ269">
        <v>1.6788993569999999</v>
      </c>
      <c r="BA269">
        <v>1.5133908069999999</v>
      </c>
      <c r="BB269">
        <v>8.8511874000000004E-2</v>
      </c>
      <c r="BC269">
        <v>165.860029</v>
      </c>
      <c r="BD269">
        <v>0.93732291400000001</v>
      </c>
      <c r="BE269">
        <v>58.578628549999998</v>
      </c>
      <c r="BF269">
        <v>1774.3643509999999</v>
      </c>
      <c r="BG269">
        <v>2.1424310000000002E-3</v>
      </c>
      <c r="BH269" t="s">
        <v>1579</v>
      </c>
      <c r="BI269" t="s">
        <v>1579</v>
      </c>
      <c r="BJ269" t="s">
        <v>1579</v>
      </c>
      <c r="BK269" t="s">
        <v>1579</v>
      </c>
    </row>
    <row r="270" spans="1:63" x14ac:dyDescent="0.25">
      <c r="A270" t="s">
        <v>554</v>
      </c>
      <c r="B270" t="s">
        <v>1245</v>
      </c>
      <c r="C270">
        <v>140613</v>
      </c>
      <c r="D270" t="s">
        <v>2165</v>
      </c>
      <c r="E270" t="s">
        <v>1579</v>
      </c>
      <c r="F270">
        <v>5471</v>
      </c>
      <c r="G270">
        <v>0</v>
      </c>
      <c r="H270">
        <v>2.6252624409999998</v>
      </c>
      <c r="I270">
        <v>0.13843987399999999</v>
      </c>
      <c r="J270">
        <v>351.24682799999999</v>
      </c>
      <c r="K270">
        <v>1.825700788</v>
      </c>
      <c r="L270">
        <v>1.4042244150000001</v>
      </c>
      <c r="M270">
        <v>24.350980759999999</v>
      </c>
      <c r="N270">
        <v>6</v>
      </c>
      <c r="O270">
        <v>1.420000017</v>
      </c>
      <c r="P270">
        <v>0</v>
      </c>
      <c r="Q270">
        <v>1.420000017</v>
      </c>
      <c r="R270">
        <v>25.882057190000001</v>
      </c>
      <c r="S270">
        <v>24.350980759999999</v>
      </c>
      <c r="T270">
        <v>27.00783157</v>
      </c>
      <c r="U270">
        <v>399.2978516</v>
      </c>
      <c r="V270">
        <v>392.62384029999998</v>
      </c>
      <c r="W270">
        <v>13.063225750000001</v>
      </c>
      <c r="X270">
        <v>16.648389819999998</v>
      </c>
      <c r="Y270">
        <v>38.743022920000001</v>
      </c>
      <c r="Z270">
        <v>49.375930789999998</v>
      </c>
      <c r="AA270">
        <v>300.45584109999999</v>
      </c>
      <c r="AB270">
        <v>1500.3829350000001</v>
      </c>
      <c r="AC270">
        <v>0.121137865</v>
      </c>
      <c r="AD270">
        <v>99.377738949999994</v>
      </c>
      <c r="AE270">
        <v>3.7275886539999998</v>
      </c>
      <c r="AF270">
        <v>0.173719659</v>
      </c>
      <c r="AG270">
        <v>1</v>
      </c>
      <c r="AH270">
        <v>-0.21956524299999999</v>
      </c>
      <c r="AI270">
        <v>2.7373914720000001</v>
      </c>
      <c r="AJ270">
        <v>1</v>
      </c>
      <c r="AK270">
        <v>0</v>
      </c>
      <c r="AL270">
        <v>0.15999999600000001</v>
      </c>
      <c r="AM270">
        <v>111115</v>
      </c>
      <c r="AN270">
        <v>0.50075973500000004</v>
      </c>
      <c r="AO270">
        <v>1.8257010000000001E-3</v>
      </c>
      <c r="AP270">
        <v>297.50098079999998</v>
      </c>
      <c r="AQ270">
        <v>299.0320572</v>
      </c>
      <c r="AR270">
        <v>240.06126420000001</v>
      </c>
      <c r="AS270">
        <v>2.0994348349999998</v>
      </c>
      <c r="AT270">
        <v>3.058703752</v>
      </c>
      <c r="AU270">
        <v>30.778560509999998</v>
      </c>
      <c r="AV270">
        <v>14.130170700000001</v>
      </c>
      <c r="AW270">
        <v>25.116518970000001</v>
      </c>
      <c r="AX270">
        <v>3.2018331920000001</v>
      </c>
      <c r="AY270">
        <v>0.12614193500000001</v>
      </c>
      <c r="AZ270">
        <v>1.6544793369999999</v>
      </c>
      <c r="BA270">
        <v>1.5473538549999999</v>
      </c>
      <c r="BB270">
        <v>7.9858473999999999E-2</v>
      </c>
      <c r="BC270">
        <v>34.906115589999999</v>
      </c>
      <c r="BD270">
        <v>0.89461411099999999</v>
      </c>
      <c r="BE270">
        <v>57.153031310000003</v>
      </c>
      <c r="BF270">
        <v>390.12799230000002</v>
      </c>
      <c r="BG270">
        <v>3.8459610000000002E-3</v>
      </c>
      <c r="BH270" t="s">
        <v>1579</v>
      </c>
      <c r="BI270" t="s">
        <v>1579</v>
      </c>
      <c r="BJ270" t="s">
        <v>1579</v>
      </c>
      <c r="BK270" t="s">
        <v>1579</v>
      </c>
    </row>
    <row r="271" spans="1:63" x14ac:dyDescent="0.25">
      <c r="A271" t="s">
        <v>554</v>
      </c>
      <c r="B271" t="s">
        <v>1245</v>
      </c>
      <c r="C271">
        <v>140613</v>
      </c>
      <c r="D271" t="s">
        <v>2166</v>
      </c>
      <c r="E271" t="s">
        <v>1579</v>
      </c>
      <c r="F271">
        <v>6393.5</v>
      </c>
      <c r="G271">
        <v>0</v>
      </c>
      <c r="H271">
        <v>6.6878049759999998</v>
      </c>
      <c r="I271">
        <v>0.122139795</v>
      </c>
      <c r="J271">
        <v>1642.374507</v>
      </c>
      <c r="K271">
        <v>1.8167661610000001</v>
      </c>
      <c r="L271">
        <v>1.5652448290000001</v>
      </c>
      <c r="M271">
        <v>25.27719879</v>
      </c>
      <c r="N271">
        <v>6</v>
      </c>
      <c r="O271">
        <v>1.420000017</v>
      </c>
      <c r="P271">
        <v>0</v>
      </c>
      <c r="Q271">
        <v>1.420000017</v>
      </c>
      <c r="R271">
        <v>26.97989273</v>
      </c>
      <c r="S271">
        <v>25.27719879</v>
      </c>
      <c r="T271">
        <v>27.983478550000001</v>
      </c>
      <c r="U271">
        <v>1799.977905</v>
      </c>
      <c r="V271">
        <v>1780.161621</v>
      </c>
      <c r="W271">
        <v>13.21583843</v>
      </c>
      <c r="X271">
        <v>16.783418659999999</v>
      </c>
      <c r="Y271">
        <v>36.726207729999999</v>
      </c>
      <c r="Z271">
        <v>46.640350339999998</v>
      </c>
      <c r="AA271">
        <v>300.41784669999998</v>
      </c>
      <c r="AB271">
        <v>1499.550659</v>
      </c>
      <c r="AC271">
        <v>0.24728317599999999</v>
      </c>
      <c r="AD271">
        <v>99.345802309999996</v>
      </c>
      <c r="AE271">
        <v>-12.100963589999999</v>
      </c>
      <c r="AF271">
        <v>0.178461328</v>
      </c>
      <c r="AG271">
        <v>1</v>
      </c>
      <c r="AH271">
        <v>-0.21956524299999999</v>
      </c>
      <c r="AI271">
        <v>2.7373914720000001</v>
      </c>
      <c r="AJ271">
        <v>1</v>
      </c>
      <c r="AK271">
        <v>0</v>
      </c>
      <c r="AL271">
        <v>0.15999999600000001</v>
      </c>
      <c r="AM271">
        <v>111115</v>
      </c>
      <c r="AN271">
        <v>0.50069641099999995</v>
      </c>
      <c r="AO271">
        <v>1.816766E-3</v>
      </c>
      <c r="AP271">
        <v>298.42719879999999</v>
      </c>
      <c r="AQ271">
        <v>300.12989270000003</v>
      </c>
      <c r="AR271">
        <v>239.92810009999999</v>
      </c>
      <c r="AS271">
        <v>2.1254754849999999</v>
      </c>
      <c r="AT271">
        <v>3.2326070200000001</v>
      </c>
      <c r="AU271">
        <v>32.538939190000001</v>
      </c>
      <c r="AV271">
        <v>15.755520539999999</v>
      </c>
      <c r="AW271">
        <v>26.128545760000002</v>
      </c>
      <c r="AX271">
        <v>3.40001007</v>
      </c>
      <c r="AY271">
        <v>0.11246613900000001</v>
      </c>
      <c r="AZ271">
        <v>1.6673621919999999</v>
      </c>
      <c r="BA271">
        <v>1.7326478789999999</v>
      </c>
      <c r="BB271">
        <v>7.1100835000000001E-2</v>
      </c>
      <c r="BC271">
        <v>163.1630131</v>
      </c>
      <c r="BD271">
        <v>0.92259853700000005</v>
      </c>
      <c r="BE271">
        <v>54.287133449999999</v>
      </c>
      <c r="BF271">
        <v>1773.8034970000001</v>
      </c>
      <c r="BG271">
        <v>2.0467979999999998E-3</v>
      </c>
      <c r="BH271" t="s">
        <v>1579</v>
      </c>
      <c r="BI271" t="s">
        <v>1579</v>
      </c>
      <c r="BJ271" t="s">
        <v>1579</v>
      </c>
      <c r="BK271" t="s">
        <v>1579</v>
      </c>
    </row>
    <row r="272" spans="1:63" x14ac:dyDescent="0.25">
      <c r="A272" t="s">
        <v>554</v>
      </c>
      <c r="B272" t="s">
        <v>1245</v>
      </c>
      <c r="C272">
        <v>140613</v>
      </c>
      <c r="D272" t="s">
        <v>2166</v>
      </c>
      <c r="E272" t="s">
        <v>1579</v>
      </c>
      <c r="F272">
        <v>6534.5</v>
      </c>
      <c r="G272">
        <v>0</v>
      </c>
      <c r="H272">
        <v>3.024114016</v>
      </c>
      <c r="I272">
        <v>0.12432251599999999</v>
      </c>
      <c r="J272">
        <v>340.67339659999999</v>
      </c>
      <c r="K272">
        <v>1.859694293</v>
      </c>
      <c r="L272">
        <v>1.5758779300000001</v>
      </c>
      <c r="M272">
        <v>25.430473330000002</v>
      </c>
      <c r="N272">
        <v>6</v>
      </c>
      <c r="O272">
        <v>1.420000017</v>
      </c>
      <c r="P272">
        <v>0</v>
      </c>
      <c r="Q272">
        <v>1.420000017</v>
      </c>
      <c r="R272">
        <v>27.036813739999999</v>
      </c>
      <c r="S272">
        <v>25.430473330000002</v>
      </c>
      <c r="T272">
        <v>27.98142052</v>
      </c>
      <c r="U272">
        <v>399.42987060000002</v>
      </c>
      <c r="V272">
        <v>391.93490600000001</v>
      </c>
      <c r="W272">
        <v>13.32398701</v>
      </c>
      <c r="X272">
        <v>16.974870679999999</v>
      </c>
      <c r="Y272">
        <v>36.901927950000001</v>
      </c>
      <c r="Z272">
        <v>47.013366699999999</v>
      </c>
      <c r="AA272">
        <v>300.44116209999999</v>
      </c>
      <c r="AB272">
        <v>1499.9689940000001</v>
      </c>
      <c r="AC272">
        <v>0.32638230899999998</v>
      </c>
      <c r="AD272">
        <v>99.342445369999993</v>
      </c>
      <c r="AE272">
        <v>4.4999580379999999</v>
      </c>
      <c r="AF272">
        <v>0.17568804299999999</v>
      </c>
      <c r="AG272">
        <v>1</v>
      </c>
      <c r="AH272">
        <v>-0.21956524299999999</v>
      </c>
      <c r="AI272">
        <v>2.7373914720000001</v>
      </c>
      <c r="AJ272">
        <v>1</v>
      </c>
      <c r="AK272">
        <v>0</v>
      </c>
      <c r="AL272">
        <v>0.15999999600000001</v>
      </c>
      <c r="AM272">
        <v>111115</v>
      </c>
      <c r="AN272">
        <v>0.50073526999999995</v>
      </c>
      <c r="AO272">
        <v>1.8596940000000001E-3</v>
      </c>
      <c r="AP272">
        <v>298.58047329999999</v>
      </c>
      <c r="AQ272">
        <v>300.18681370000002</v>
      </c>
      <c r="AR272">
        <v>239.99503369999999</v>
      </c>
      <c r="AS272">
        <v>2.0904620110000001</v>
      </c>
      <c r="AT272">
        <v>3.2622030930000001</v>
      </c>
      <c r="AU272">
        <v>32.837958440000001</v>
      </c>
      <c r="AV272">
        <v>15.863087760000001</v>
      </c>
      <c r="AW272">
        <v>26.233643529999998</v>
      </c>
      <c r="AX272">
        <v>3.4211917189999999</v>
      </c>
      <c r="AY272">
        <v>0.114314187</v>
      </c>
      <c r="AZ272">
        <v>1.686325163</v>
      </c>
      <c r="BA272">
        <v>1.7348665560000001</v>
      </c>
      <c r="BB272">
        <v>7.2282844999999998E-2</v>
      </c>
      <c r="BC272">
        <v>33.843328290000002</v>
      </c>
      <c r="BD272">
        <v>0.86920912500000003</v>
      </c>
      <c r="BE272">
        <v>54.44714304</v>
      </c>
      <c r="BF272">
        <v>389.05986810000002</v>
      </c>
      <c r="BG272">
        <v>4.2321090000000004E-3</v>
      </c>
      <c r="BH272" t="s">
        <v>1579</v>
      </c>
      <c r="BI272" t="s">
        <v>1579</v>
      </c>
      <c r="BJ272" t="s">
        <v>1579</v>
      </c>
      <c r="BK272" t="s">
        <v>1579</v>
      </c>
    </row>
    <row r="273" spans="1:63" x14ac:dyDescent="0.25">
      <c r="A273" t="s">
        <v>554</v>
      </c>
      <c r="B273" t="s">
        <v>1269</v>
      </c>
      <c r="C273">
        <v>140617</v>
      </c>
      <c r="D273" t="s">
        <v>2164</v>
      </c>
      <c r="E273" t="s">
        <v>1579</v>
      </c>
      <c r="F273">
        <v>3930</v>
      </c>
      <c r="G273">
        <v>0</v>
      </c>
      <c r="H273">
        <v>6.2929166409999997</v>
      </c>
      <c r="I273">
        <v>7.5871176999999998E-2</v>
      </c>
      <c r="J273">
        <v>1616.5059470000001</v>
      </c>
      <c r="K273">
        <v>0.79300287999999997</v>
      </c>
      <c r="L273">
        <v>1.0728520989999999</v>
      </c>
      <c r="M273">
        <v>24.515224459999999</v>
      </c>
      <c r="N273">
        <v>6</v>
      </c>
      <c r="O273">
        <v>1.420000017</v>
      </c>
      <c r="P273">
        <v>0</v>
      </c>
      <c r="Q273">
        <v>1.420000017</v>
      </c>
      <c r="R273">
        <v>24.795747760000001</v>
      </c>
      <c r="S273">
        <v>24.515224459999999</v>
      </c>
      <c r="T273">
        <v>25.041616439999999</v>
      </c>
      <c r="U273">
        <v>1800.4219969999999</v>
      </c>
      <c r="V273">
        <v>1785.0280760000001</v>
      </c>
      <c r="W273">
        <v>18.610645290000001</v>
      </c>
      <c r="X273">
        <v>20.162357329999999</v>
      </c>
      <c r="Y273">
        <v>59.243022920000001</v>
      </c>
      <c r="Z273">
        <v>64.182571409999994</v>
      </c>
      <c r="AA273">
        <v>300.44778439999999</v>
      </c>
      <c r="AB273">
        <v>1501.0889890000001</v>
      </c>
      <c r="AC273">
        <v>0.13715718700000001</v>
      </c>
      <c r="AD273">
        <v>99.992233279999994</v>
      </c>
      <c r="AE273">
        <v>-9.8230733870000009</v>
      </c>
      <c r="AF273">
        <v>0.17525121599999999</v>
      </c>
      <c r="AG273">
        <v>0.66666668699999998</v>
      </c>
      <c r="AH273">
        <v>-0.21956524299999999</v>
      </c>
      <c r="AI273">
        <v>2.7373914720000001</v>
      </c>
      <c r="AJ273">
        <v>1</v>
      </c>
      <c r="AK273">
        <v>0</v>
      </c>
      <c r="AL273">
        <v>0.15999999600000001</v>
      </c>
      <c r="AM273">
        <v>111115</v>
      </c>
      <c r="AN273">
        <v>0.500746307</v>
      </c>
      <c r="AO273">
        <v>7.9300300000000002E-4</v>
      </c>
      <c r="AP273">
        <v>297.66522450000002</v>
      </c>
      <c r="AQ273">
        <v>297.94574779999999</v>
      </c>
      <c r="AR273">
        <v>240.17423289999999</v>
      </c>
      <c r="AS273">
        <v>2.4705084730000002</v>
      </c>
      <c r="AT273">
        <v>3.0889312360000001</v>
      </c>
      <c r="AU273">
        <v>30.89171164</v>
      </c>
      <c r="AV273">
        <v>10.72935431</v>
      </c>
      <c r="AW273">
        <v>24.655486109999998</v>
      </c>
      <c r="AX273">
        <v>3.1149514310000002</v>
      </c>
      <c r="AY273">
        <v>7.2022960999999996E-2</v>
      </c>
      <c r="AZ273">
        <v>2.0160791379999998</v>
      </c>
      <c r="BA273">
        <v>1.0988722929999999</v>
      </c>
      <c r="BB273">
        <v>4.5344963000000002E-2</v>
      </c>
      <c r="BC273">
        <v>161.63803970000001</v>
      </c>
      <c r="BD273">
        <v>0.90559132899999994</v>
      </c>
      <c r="BE273">
        <v>66.165795489999994</v>
      </c>
      <c r="BF273">
        <v>1779.045374</v>
      </c>
      <c r="BG273">
        <v>2.340445E-3</v>
      </c>
      <c r="BH273" t="s">
        <v>1579</v>
      </c>
      <c r="BI273" t="s">
        <v>1579</v>
      </c>
      <c r="BJ273" t="s">
        <v>1579</v>
      </c>
      <c r="BK273" t="s">
        <v>1579</v>
      </c>
    </row>
    <row r="274" spans="1:63" x14ac:dyDescent="0.25">
      <c r="A274" t="s">
        <v>554</v>
      </c>
      <c r="B274" t="s">
        <v>1269</v>
      </c>
      <c r="C274">
        <v>140617</v>
      </c>
      <c r="D274" t="s">
        <v>2164</v>
      </c>
      <c r="E274" t="s">
        <v>1579</v>
      </c>
      <c r="F274">
        <v>4054.5</v>
      </c>
      <c r="G274">
        <v>0</v>
      </c>
      <c r="H274">
        <v>3.8378380299999999</v>
      </c>
      <c r="I274">
        <v>7.6261581999999994E-2</v>
      </c>
      <c r="J274">
        <v>301.14942239999999</v>
      </c>
      <c r="K274">
        <v>0.77774525000000005</v>
      </c>
      <c r="L274">
        <v>1.0469210339999999</v>
      </c>
      <c r="M274">
        <v>24.495750430000001</v>
      </c>
      <c r="N274">
        <v>6</v>
      </c>
      <c r="O274">
        <v>1.420000017</v>
      </c>
      <c r="P274">
        <v>0</v>
      </c>
      <c r="Q274">
        <v>1.420000017</v>
      </c>
      <c r="R274">
        <v>24.767257690000001</v>
      </c>
      <c r="S274">
        <v>24.495750430000001</v>
      </c>
      <c r="T274">
        <v>25.041267399999999</v>
      </c>
      <c r="U274">
        <v>399.55325319999997</v>
      </c>
      <c r="V274">
        <v>391.28070070000001</v>
      </c>
      <c r="W274">
        <v>18.865516660000001</v>
      </c>
      <c r="X274">
        <v>20.387132640000001</v>
      </c>
      <c r="Y274">
        <v>60.152412409999997</v>
      </c>
      <c r="Z274">
        <v>65.004066469999998</v>
      </c>
      <c r="AA274">
        <v>300.42636110000001</v>
      </c>
      <c r="AB274">
        <v>1500.4354249999999</v>
      </c>
      <c r="AC274">
        <v>3.3036977000000002E-2</v>
      </c>
      <c r="AD274">
        <v>99.985252380000006</v>
      </c>
      <c r="AE274">
        <v>5.286820412</v>
      </c>
      <c r="AF274">
        <v>0.17601797</v>
      </c>
      <c r="AG274">
        <v>1</v>
      </c>
      <c r="AH274">
        <v>-0.21956524299999999</v>
      </c>
      <c r="AI274">
        <v>2.7373914720000001</v>
      </c>
      <c r="AJ274">
        <v>1</v>
      </c>
      <c r="AK274">
        <v>0</v>
      </c>
      <c r="AL274">
        <v>0.15999999600000001</v>
      </c>
      <c r="AM274">
        <v>111115</v>
      </c>
      <c r="AN274">
        <v>0.50071060199999995</v>
      </c>
      <c r="AO274">
        <v>7.7774500000000004E-4</v>
      </c>
      <c r="AP274">
        <v>297.6457504</v>
      </c>
      <c r="AQ274">
        <v>297.91725769999999</v>
      </c>
      <c r="AR274">
        <v>240.06966259999999</v>
      </c>
      <c r="AS274">
        <v>2.4760856420000001</v>
      </c>
      <c r="AT274">
        <v>3.0853336360000001</v>
      </c>
      <c r="AU274">
        <v>30.857887170000001</v>
      </c>
      <c r="AV274">
        <v>10.47075452</v>
      </c>
      <c r="AW274">
        <v>24.631504060000001</v>
      </c>
      <c r="AX274">
        <v>3.1104889469999999</v>
      </c>
      <c r="AY274">
        <v>7.2374675999999999E-2</v>
      </c>
      <c r="AZ274">
        <v>2.0384126029999998</v>
      </c>
      <c r="BA274">
        <v>1.0720763440000001</v>
      </c>
      <c r="BB274">
        <v>4.5568034E-2</v>
      </c>
      <c r="BC274">
        <v>30.110500999999999</v>
      </c>
      <c r="BD274">
        <v>0.769650591</v>
      </c>
      <c r="BE274">
        <v>66.950463859999999</v>
      </c>
      <c r="BF274">
        <v>387.63205190000002</v>
      </c>
      <c r="BG274">
        <v>6.6285809999999997E-3</v>
      </c>
      <c r="BH274" t="s">
        <v>1579</v>
      </c>
      <c r="BI274" t="s">
        <v>1579</v>
      </c>
      <c r="BJ274" t="s">
        <v>1579</v>
      </c>
      <c r="BK274" t="s">
        <v>1579</v>
      </c>
    </row>
    <row r="275" spans="1:63" x14ac:dyDescent="0.25">
      <c r="A275" t="s">
        <v>554</v>
      </c>
      <c r="B275" t="s">
        <v>1269</v>
      </c>
      <c r="C275">
        <v>140617</v>
      </c>
      <c r="D275" t="s">
        <v>2165</v>
      </c>
      <c r="E275" t="s">
        <v>1579</v>
      </c>
      <c r="F275">
        <v>4389</v>
      </c>
      <c r="G275">
        <v>0</v>
      </c>
      <c r="H275">
        <v>9.3223964210000005</v>
      </c>
      <c r="I275">
        <v>9.3330964000000002E-2</v>
      </c>
      <c r="J275">
        <v>1581.1318369999999</v>
      </c>
      <c r="K275">
        <v>0.89668119599999996</v>
      </c>
      <c r="L275">
        <v>0.99731218200000005</v>
      </c>
      <c r="M275">
        <v>24.477243420000001</v>
      </c>
      <c r="N275">
        <v>6</v>
      </c>
      <c r="O275">
        <v>1.420000017</v>
      </c>
      <c r="P275">
        <v>0</v>
      </c>
      <c r="Q275">
        <v>1.420000017</v>
      </c>
      <c r="R275">
        <v>26.077651979999999</v>
      </c>
      <c r="S275">
        <v>24.477243420000001</v>
      </c>
      <c r="T275">
        <v>26.991579059999999</v>
      </c>
      <c r="U275">
        <v>1799.0089109999999</v>
      </c>
      <c r="V275">
        <v>1777.2075199999999</v>
      </c>
      <c r="W275">
        <v>19.09536743</v>
      </c>
      <c r="X275">
        <v>20.848880770000001</v>
      </c>
      <c r="Y275">
        <v>56.324314119999997</v>
      </c>
      <c r="Z275">
        <v>61.496536249999998</v>
      </c>
      <c r="AA275">
        <v>300.42077640000002</v>
      </c>
      <c r="AB275">
        <v>1500.564331</v>
      </c>
      <c r="AC275">
        <v>0.14917370699999999</v>
      </c>
      <c r="AD275">
        <v>99.986465449999997</v>
      </c>
      <c r="AE275">
        <v>-11.28190517</v>
      </c>
      <c r="AF275">
        <v>8.2187861000000001E-2</v>
      </c>
      <c r="AG275">
        <v>0.66666668699999998</v>
      </c>
      <c r="AH275">
        <v>-0.21956524299999999</v>
      </c>
      <c r="AI275">
        <v>2.7373914720000001</v>
      </c>
      <c r="AJ275">
        <v>1</v>
      </c>
      <c r="AK275">
        <v>0</v>
      </c>
      <c r="AL275">
        <v>0.15999999600000001</v>
      </c>
      <c r="AM275">
        <v>111115</v>
      </c>
      <c r="AN275">
        <v>0.50070129399999996</v>
      </c>
      <c r="AO275">
        <v>8.9668099999999998E-4</v>
      </c>
      <c r="AP275">
        <v>297.6272434</v>
      </c>
      <c r="AQ275">
        <v>299.22765199999998</v>
      </c>
      <c r="AR275">
        <v>240.09028760000001</v>
      </c>
      <c r="AS275">
        <v>2.594886904</v>
      </c>
      <c r="AT275">
        <v>3.0819180780000002</v>
      </c>
      <c r="AU275">
        <v>30.823352580000002</v>
      </c>
      <c r="AV275">
        <v>9.9744718159999994</v>
      </c>
      <c r="AW275">
        <v>25.2774477</v>
      </c>
      <c r="AX275">
        <v>3.2326548919999998</v>
      </c>
      <c r="AY275">
        <v>8.7575006999999996E-2</v>
      </c>
      <c r="AZ275">
        <v>2.0846058969999999</v>
      </c>
      <c r="BA275">
        <v>1.1480489949999999</v>
      </c>
      <c r="BB275">
        <v>5.5223963000000001E-2</v>
      </c>
      <c r="BC275">
        <v>158.0917838</v>
      </c>
      <c r="BD275">
        <v>0.88967203800000005</v>
      </c>
      <c r="BE275">
        <v>68.830313410000002</v>
      </c>
      <c r="BF275">
        <v>1768.3446779999999</v>
      </c>
      <c r="BG275">
        <v>3.6286109999999999E-3</v>
      </c>
      <c r="BH275" t="s">
        <v>1579</v>
      </c>
      <c r="BI275" t="s">
        <v>1579</v>
      </c>
      <c r="BJ275" t="s">
        <v>1579</v>
      </c>
      <c r="BK275" t="s">
        <v>1579</v>
      </c>
    </row>
    <row r="276" spans="1:63" x14ac:dyDescent="0.25">
      <c r="A276" t="s">
        <v>554</v>
      </c>
      <c r="B276" t="s">
        <v>1269</v>
      </c>
      <c r="C276">
        <v>140617</v>
      </c>
      <c r="D276" t="s">
        <v>2165</v>
      </c>
      <c r="E276" t="s">
        <v>1579</v>
      </c>
      <c r="F276">
        <v>4552</v>
      </c>
      <c r="G276">
        <v>0</v>
      </c>
      <c r="H276">
        <v>4.8797900319999998</v>
      </c>
      <c r="I276">
        <v>8.6626756999999999E-2</v>
      </c>
      <c r="J276">
        <v>287.91698830000001</v>
      </c>
      <c r="K276">
        <v>0.85594407800000005</v>
      </c>
      <c r="L276">
        <v>1.020772381</v>
      </c>
      <c r="M276">
        <v>24.693120960000002</v>
      </c>
      <c r="N276">
        <v>6</v>
      </c>
      <c r="O276">
        <v>1.420000017</v>
      </c>
      <c r="P276">
        <v>0</v>
      </c>
      <c r="Q276">
        <v>1.420000017</v>
      </c>
      <c r="R276">
        <v>26.161705019999999</v>
      </c>
      <c r="S276">
        <v>24.693120960000002</v>
      </c>
      <c r="T276">
        <v>27.001611709999999</v>
      </c>
      <c r="U276">
        <v>398.78924560000002</v>
      </c>
      <c r="V276">
        <v>388.3800354</v>
      </c>
      <c r="W276">
        <v>19.342668530000001</v>
      </c>
      <c r="X276">
        <v>21.016130449999999</v>
      </c>
      <c r="Y276">
        <v>56.767299649999998</v>
      </c>
      <c r="Z276">
        <v>61.678607939999999</v>
      </c>
      <c r="AA276">
        <v>300.43902589999999</v>
      </c>
      <c r="AB276">
        <v>1499.5432129999999</v>
      </c>
      <c r="AC276">
        <v>1.0011429999999999E-3</v>
      </c>
      <c r="AD276">
        <v>99.980026249999995</v>
      </c>
      <c r="AE276">
        <v>4.8873147960000001</v>
      </c>
      <c r="AF276">
        <v>3.0304164000000001E-2</v>
      </c>
      <c r="AG276">
        <v>1</v>
      </c>
      <c r="AH276">
        <v>-0.21956524299999999</v>
      </c>
      <c r="AI276">
        <v>2.7373914720000001</v>
      </c>
      <c r="AJ276">
        <v>1</v>
      </c>
      <c r="AK276">
        <v>0</v>
      </c>
      <c r="AL276">
        <v>0.15999999600000001</v>
      </c>
      <c r="AM276">
        <v>111115</v>
      </c>
      <c r="AN276">
        <v>0.50073171000000005</v>
      </c>
      <c r="AO276">
        <v>8.5594399999999998E-4</v>
      </c>
      <c r="AP276">
        <v>297.843121</v>
      </c>
      <c r="AQ276">
        <v>299.31170500000002</v>
      </c>
      <c r="AR276">
        <v>239.92690870000001</v>
      </c>
      <c r="AS276">
        <v>2.5958884919999998</v>
      </c>
      <c r="AT276">
        <v>3.1219656539999998</v>
      </c>
      <c r="AU276">
        <v>31.22589353</v>
      </c>
      <c r="AV276">
        <v>10.20976308</v>
      </c>
      <c r="AW276">
        <v>25.427412990000001</v>
      </c>
      <c r="AX276">
        <v>3.2616098579999999</v>
      </c>
      <c r="AY276">
        <v>8.1645964000000001E-2</v>
      </c>
      <c r="AZ276">
        <v>2.1011932739999999</v>
      </c>
      <c r="BA276">
        <v>1.160416584</v>
      </c>
      <c r="BB276">
        <v>5.1454005999999997E-2</v>
      </c>
      <c r="BC276">
        <v>28.785948049999998</v>
      </c>
      <c r="BD276">
        <v>0.74132798300000002</v>
      </c>
      <c r="BE276">
        <v>68.356940870000003</v>
      </c>
      <c r="BF276">
        <v>383.74079849999998</v>
      </c>
      <c r="BG276">
        <v>8.6925219999999994E-3</v>
      </c>
      <c r="BH276" t="s">
        <v>1579</v>
      </c>
      <c r="BI276" t="s">
        <v>1579</v>
      </c>
      <c r="BJ276" t="s">
        <v>1579</v>
      </c>
      <c r="BK276" t="s">
        <v>1579</v>
      </c>
    </row>
    <row r="277" spans="1:63" x14ac:dyDescent="0.25">
      <c r="A277" t="s">
        <v>554</v>
      </c>
      <c r="B277" t="s">
        <v>1269</v>
      </c>
      <c r="C277">
        <v>140617</v>
      </c>
      <c r="D277" t="s">
        <v>2166</v>
      </c>
      <c r="E277" t="s">
        <v>1579</v>
      </c>
      <c r="F277">
        <v>3512.5</v>
      </c>
      <c r="G277">
        <v>0</v>
      </c>
      <c r="H277">
        <v>6.4740017590000001</v>
      </c>
      <c r="I277">
        <v>7.4382569999999995E-2</v>
      </c>
      <c r="J277">
        <v>1599.033353</v>
      </c>
      <c r="K277">
        <v>0.99803572399999996</v>
      </c>
      <c r="L277">
        <v>1.373835181</v>
      </c>
      <c r="M277">
        <v>26.0917244</v>
      </c>
      <c r="N277">
        <v>6</v>
      </c>
      <c r="O277">
        <v>1.420000017</v>
      </c>
      <c r="P277">
        <v>0</v>
      </c>
      <c r="Q277">
        <v>1.420000017</v>
      </c>
      <c r="R277">
        <v>25.37786865</v>
      </c>
      <c r="S277">
        <v>26.0917244</v>
      </c>
      <c r="T277">
        <v>25.03455353</v>
      </c>
      <c r="U277">
        <v>1798.9467770000001</v>
      </c>
      <c r="V277">
        <v>1782.463135</v>
      </c>
      <c r="W277">
        <v>18.234725950000001</v>
      </c>
      <c r="X277">
        <v>20.187860489999998</v>
      </c>
      <c r="Y277">
        <v>56.071872710000001</v>
      </c>
      <c r="Z277">
        <v>62.077774050000002</v>
      </c>
      <c r="AA277">
        <v>300.40557860000001</v>
      </c>
      <c r="AB277">
        <v>1499.037842</v>
      </c>
      <c r="AC277">
        <v>0.20023523300000001</v>
      </c>
      <c r="AD277">
        <v>99.999748229999994</v>
      </c>
      <c r="AE277">
        <v>-9.0901327129999991</v>
      </c>
      <c r="AF277">
        <v>0.202856272</v>
      </c>
      <c r="AG277">
        <v>0.66666668699999998</v>
      </c>
      <c r="AH277">
        <v>-0.21956524299999999</v>
      </c>
      <c r="AI277">
        <v>2.7373914720000001</v>
      </c>
      <c r="AJ277">
        <v>1</v>
      </c>
      <c r="AK277">
        <v>0</v>
      </c>
      <c r="AL277">
        <v>0.15999999600000001</v>
      </c>
      <c r="AM277">
        <v>111115</v>
      </c>
      <c r="AN277">
        <v>0.50067596400000003</v>
      </c>
      <c r="AO277">
        <v>9.9803600000000011E-4</v>
      </c>
      <c r="AP277">
        <v>299.24172440000001</v>
      </c>
      <c r="AQ277">
        <v>298.5278687</v>
      </c>
      <c r="AR277">
        <v>239.8460493</v>
      </c>
      <c r="AS277">
        <v>2.2194322049999999</v>
      </c>
      <c r="AT277">
        <v>3.392616147</v>
      </c>
      <c r="AU277">
        <v>33.926246890000002</v>
      </c>
      <c r="AV277">
        <v>13.7383864</v>
      </c>
      <c r="AW277">
        <v>25.73479652</v>
      </c>
      <c r="AX277">
        <v>3.3216678160000002</v>
      </c>
      <c r="AY277">
        <v>7.0680194000000002E-2</v>
      </c>
      <c r="AZ277">
        <v>2.018780966</v>
      </c>
      <c r="BA277">
        <v>1.3028868490000001</v>
      </c>
      <c r="BB277">
        <v>4.4493478000000003E-2</v>
      </c>
      <c r="BC277">
        <v>159.90293270000001</v>
      </c>
      <c r="BD277">
        <v>0.89709196300000005</v>
      </c>
      <c r="BE277">
        <v>60.450674059999997</v>
      </c>
      <c r="BF277">
        <v>1776.308274</v>
      </c>
      <c r="BG277">
        <v>2.2032089999999998E-3</v>
      </c>
      <c r="BH277" t="s">
        <v>1579</v>
      </c>
      <c r="BI277" t="s">
        <v>1579</v>
      </c>
      <c r="BJ277" t="s">
        <v>1579</v>
      </c>
      <c r="BK277" t="s">
        <v>1579</v>
      </c>
    </row>
    <row r="278" spans="1:63" x14ac:dyDescent="0.25">
      <c r="A278" t="s">
        <v>554</v>
      </c>
      <c r="B278" t="s">
        <v>1269</v>
      </c>
      <c r="C278">
        <v>140617</v>
      </c>
      <c r="D278" t="s">
        <v>2166</v>
      </c>
      <c r="E278" t="s">
        <v>1579</v>
      </c>
      <c r="F278">
        <v>3622</v>
      </c>
      <c r="G278">
        <v>0</v>
      </c>
      <c r="H278">
        <v>2.1765638100000002</v>
      </c>
      <c r="I278">
        <v>7.647284E-2</v>
      </c>
      <c r="J278">
        <v>339.02223350000003</v>
      </c>
      <c r="K278">
        <v>0.95662504400000004</v>
      </c>
      <c r="L278">
        <v>1.2830539679999999</v>
      </c>
      <c r="M278">
        <v>25.68572807</v>
      </c>
      <c r="N278">
        <v>6</v>
      </c>
      <c r="O278">
        <v>1.420000017</v>
      </c>
      <c r="P278">
        <v>0</v>
      </c>
      <c r="Q278">
        <v>1.420000017</v>
      </c>
      <c r="R278">
        <v>25.194847110000001</v>
      </c>
      <c r="S278">
        <v>25.68572807</v>
      </c>
      <c r="T278">
        <v>25.04237556</v>
      </c>
      <c r="U278">
        <v>399.43960570000002</v>
      </c>
      <c r="V278">
        <v>394.33874509999998</v>
      </c>
      <c r="W278">
        <v>18.41833115</v>
      </c>
      <c r="X278">
        <v>20.290288929999999</v>
      </c>
      <c r="Y278">
        <v>57.254760740000002</v>
      </c>
      <c r="Z278">
        <v>63.073886870000003</v>
      </c>
      <c r="AA278">
        <v>300.39614870000003</v>
      </c>
      <c r="AB278">
        <v>1500.099365</v>
      </c>
      <c r="AC278">
        <v>0.18721459800000001</v>
      </c>
      <c r="AD278">
        <v>99.99671936</v>
      </c>
      <c r="AE278">
        <v>5.5443582530000004</v>
      </c>
      <c r="AF278">
        <v>0.192690104</v>
      </c>
      <c r="AG278">
        <v>0.66666668699999998</v>
      </c>
      <c r="AH278">
        <v>-0.21956524299999999</v>
      </c>
      <c r="AI278">
        <v>2.7373914720000001</v>
      </c>
      <c r="AJ278">
        <v>1</v>
      </c>
      <c r="AK278">
        <v>0</v>
      </c>
      <c r="AL278">
        <v>0.15999999600000001</v>
      </c>
      <c r="AM278">
        <v>111115</v>
      </c>
      <c r="AN278">
        <v>0.50066024799999997</v>
      </c>
      <c r="AO278">
        <v>9.5662500000000001E-4</v>
      </c>
      <c r="AP278">
        <v>298.83572809999998</v>
      </c>
      <c r="AQ278">
        <v>298.34484709999998</v>
      </c>
      <c r="AR278">
        <v>240.0158931</v>
      </c>
      <c r="AS278">
        <v>2.2748527080000001</v>
      </c>
      <c r="AT278">
        <v>3.3120162949999998</v>
      </c>
      <c r="AU278">
        <v>33.121249540000001</v>
      </c>
      <c r="AV278">
        <v>12.83096061</v>
      </c>
      <c r="AW278">
        <v>25.440287590000001</v>
      </c>
      <c r="AX278">
        <v>3.2641061859999998</v>
      </c>
      <c r="AY278">
        <v>7.2564920000000005E-2</v>
      </c>
      <c r="AZ278">
        <v>2.0289623269999999</v>
      </c>
      <c r="BA278">
        <v>1.235143858</v>
      </c>
      <c r="BB278">
        <v>4.5688700999999998E-2</v>
      </c>
      <c r="BC278">
        <v>33.901111139999998</v>
      </c>
      <c r="BD278">
        <v>0.85972336699999996</v>
      </c>
      <c r="BE278">
        <v>62.231667080000001</v>
      </c>
      <c r="BF278">
        <v>392.26947669999998</v>
      </c>
      <c r="BG278">
        <v>3.4530139999999999E-3</v>
      </c>
      <c r="BH278" t="s">
        <v>1579</v>
      </c>
      <c r="BI278" t="s">
        <v>1579</v>
      </c>
      <c r="BJ278" t="s">
        <v>1579</v>
      </c>
      <c r="BK278" t="s">
        <v>1579</v>
      </c>
    </row>
    <row r="279" spans="1:63" x14ac:dyDescent="0.25">
      <c r="A279" t="s">
        <v>554</v>
      </c>
      <c r="B279" t="s">
        <v>1489</v>
      </c>
      <c r="C279">
        <v>150311</v>
      </c>
      <c r="D279" t="s">
        <v>345</v>
      </c>
      <c r="E279" t="s">
        <v>1579</v>
      </c>
      <c r="F279">
        <v>5869.9999989999997</v>
      </c>
      <c r="G279">
        <v>0</v>
      </c>
      <c r="H279">
        <v>4.3913954569999998</v>
      </c>
      <c r="I279">
        <v>5.1501958E-2</v>
      </c>
      <c r="J279">
        <v>246.5239321</v>
      </c>
      <c r="K279">
        <v>0.494562273</v>
      </c>
      <c r="L279">
        <v>0.980899678</v>
      </c>
      <c r="M279">
        <v>24.794916149999999</v>
      </c>
      <c r="N279">
        <v>6</v>
      </c>
      <c r="O279">
        <v>1.420000017</v>
      </c>
      <c r="P279">
        <v>0</v>
      </c>
      <c r="Q279">
        <v>1.420000017</v>
      </c>
      <c r="R279">
        <v>23.829250340000002</v>
      </c>
      <c r="S279">
        <v>24.794916149999999</v>
      </c>
      <c r="T279">
        <v>24.078235630000002</v>
      </c>
      <c r="U279">
        <v>400.10003660000001</v>
      </c>
      <c r="V279">
        <v>392.24679570000001</v>
      </c>
      <c r="W279">
        <v>20.511171340000001</v>
      </c>
      <c r="X279">
        <v>21.340116500000001</v>
      </c>
      <c r="Y279">
        <v>70.037933350000003</v>
      </c>
      <c r="Z279">
        <v>72.868461609999997</v>
      </c>
      <c r="AA279">
        <v>350.33071899999999</v>
      </c>
      <c r="AB279">
        <v>1499.8786620000001</v>
      </c>
      <c r="AC279">
        <v>2.8032603E-2</v>
      </c>
      <c r="AD279">
        <v>101.222847</v>
      </c>
      <c r="AE279">
        <v>1.402870893</v>
      </c>
      <c r="AF279">
        <v>-0.122846231</v>
      </c>
      <c r="AG279">
        <v>1</v>
      </c>
      <c r="AH279">
        <v>-0.21956524299999999</v>
      </c>
      <c r="AI279">
        <v>2.7373914720000001</v>
      </c>
      <c r="AJ279">
        <v>1</v>
      </c>
      <c r="AK279">
        <v>0</v>
      </c>
      <c r="AL279">
        <v>0.15999999600000001</v>
      </c>
      <c r="AM279">
        <v>111115</v>
      </c>
      <c r="AN279">
        <v>0.58388453200000001</v>
      </c>
      <c r="AO279">
        <v>4.9456200000000004E-4</v>
      </c>
      <c r="AP279">
        <v>297.94491620000002</v>
      </c>
      <c r="AQ279">
        <v>296.97925029999999</v>
      </c>
      <c r="AR279">
        <v>239.9805806</v>
      </c>
      <c r="AS279">
        <v>2.455612017</v>
      </c>
      <c r="AT279">
        <v>3.141007025</v>
      </c>
      <c r="AU279">
        <v>31.030613330000001</v>
      </c>
      <c r="AV279">
        <v>9.6904968300000007</v>
      </c>
      <c r="AW279">
        <v>24.31208324</v>
      </c>
      <c r="AX279">
        <v>3.0515830240000001</v>
      </c>
      <c r="AY279">
        <v>4.9699409999999999E-2</v>
      </c>
      <c r="AZ279">
        <v>2.1601073469999998</v>
      </c>
      <c r="BA279">
        <v>0.89147567699999997</v>
      </c>
      <c r="BB279">
        <v>3.1219200999999999E-2</v>
      </c>
      <c r="BC279">
        <v>24.953854249999999</v>
      </c>
      <c r="BD279">
        <v>0.62849189500000002</v>
      </c>
      <c r="BE279">
        <v>69.053831389999999</v>
      </c>
      <c r="BF279">
        <v>388.07187750000003</v>
      </c>
      <c r="BG279">
        <v>7.8140850000000001E-3</v>
      </c>
      <c r="BH279" t="s">
        <v>1579</v>
      </c>
      <c r="BI279" t="s">
        <v>1579</v>
      </c>
      <c r="BJ279" t="s">
        <v>1579</v>
      </c>
      <c r="BK279" t="s">
        <v>1579</v>
      </c>
    </row>
    <row r="280" spans="1:63" x14ac:dyDescent="0.25">
      <c r="A280" t="s">
        <v>554</v>
      </c>
      <c r="B280" t="s">
        <v>1489</v>
      </c>
      <c r="C280">
        <v>150311</v>
      </c>
      <c r="D280" t="s">
        <v>345</v>
      </c>
      <c r="E280" t="s">
        <v>1579</v>
      </c>
      <c r="F280">
        <v>6124.4999989999997</v>
      </c>
      <c r="G280">
        <v>0</v>
      </c>
      <c r="H280">
        <v>15.875037710000001</v>
      </c>
      <c r="I280">
        <v>6.0001891000000002E-2</v>
      </c>
      <c r="J280">
        <v>1317.516226</v>
      </c>
      <c r="K280">
        <v>0.55848981200000003</v>
      </c>
      <c r="L280">
        <v>0.95670857399999998</v>
      </c>
      <c r="M280">
        <v>24.489978789999999</v>
      </c>
      <c r="N280">
        <v>6</v>
      </c>
      <c r="O280">
        <v>1.420000017</v>
      </c>
      <c r="P280">
        <v>0</v>
      </c>
      <c r="Q280">
        <v>1.420000017</v>
      </c>
      <c r="R280">
        <v>23.74075508</v>
      </c>
      <c r="S280">
        <v>24.489978789999999</v>
      </c>
      <c r="T280">
        <v>24.08112144</v>
      </c>
      <c r="U280">
        <v>1808.939697</v>
      </c>
      <c r="V280">
        <v>1780.0532229999999</v>
      </c>
      <c r="W280">
        <v>20.082138059999998</v>
      </c>
      <c r="X280">
        <v>21.01838493</v>
      </c>
      <c r="Y280">
        <v>68.939636230000005</v>
      </c>
      <c r="Z280">
        <v>72.153663640000005</v>
      </c>
      <c r="AA280">
        <v>350.38916019999999</v>
      </c>
      <c r="AB280">
        <v>1500.892212</v>
      </c>
      <c r="AC280">
        <v>5.2061994E-2</v>
      </c>
      <c r="AD280">
        <v>101.2237396</v>
      </c>
      <c r="AE280">
        <v>-15.222739219999999</v>
      </c>
      <c r="AF280">
        <v>-0.116697222</v>
      </c>
      <c r="AG280">
        <v>1</v>
      </c>
      <c r="AH280">
        <v>-0.21956524299999999</v>
      </c>
      <c r="AI280">
        <v>2.7373914720000001</v>
      </c>
      <c r="AJ280">
        <v>1</v>
      </c>
      <c r="AK280">
        <v>0</v>
      </c>
      <c r="AL280">
        <v>0.15999999600000001</v>
      </c>
      <c r="AM280">
        <v>111115</v>
      </c>
      <c r="AN280">
        <v>0.58398193399999998</v>
      </c>
      <c r="AO280">
        <v>5.5849000000000003E-4</v>
      </c>
      <c r="AP280">
        <v>297.63997879999999</v>
      </c>
      <c r="AQ280">
        <v>296.89075509999998</v>
      </c>
      <c r="AR280">
        <v>240.14274850000001</v>
      </c>
      <c r="AS280">
        <v>2.4544332290000002</v>
      </c>
      <c r="AT280">
        <v>3.0842680979999999</v>
      </c>
      <c r="AU280">
        <v>30.46980984</v>
      </c>
      <c r="AV280">
        <v>9.4514249079999999</v>
      </c>
      <c r="AW280">
        <v>24.115366940000001</v>
      </c>
      <c r="AX280">
        <v>3.015792899</v>
      </c>
      <c r="AY280">
        <v>5.7569308999999999E-2</v>
      </c>
      <c r="AZ280">
        <v>2.127559524</v>
      </c>
      <c r="BA280">
        <v>0.88823337499999999</v>
      </c>
      <c r="BB280">
        <v>3.6191739000000001E-2</v>
      </c>
      <c r="BC280">
        <v>133.36391939999999</v>
      </c>
      <c r="BD280">
        <v>0.74015552399999995</v>
      </c>
      <c r="BE280">
        <v>69.452155379999994</v>
      </c>
      <c r="BF280">
        <v>1764.9607570000001</v>
      </c>
      <c r="BG280">
        <v>6.2469129999999998E-3</v>
      </c>
      <c r="BH280" t="s">
        <v>1579</v>
      </c>
      <c r="BI280" t="s">
        <v>1579</v>
      </c>
      <c r="BJ280" t="s">
        <v>1579</v>
      </c>
      <c r="BK280" t="s">
        <v>1579</v>
      </c>
    </row>
    <row r="281" spans="1:63" x14ac:dyDescent="0.25">
      <c r="A281" t="s">
        <v>554</v>
      </c>
      <c r="B281" t="s">
        <v>1489</v>
      </c>
      <c r="C281">
        <v>150311</v>
      </c>
      <c r="D281" t="s">
        <v>344</v>
      </c>
      <c r="E281" t="s">
        <v>1579</v>
      </c>
      <c r="F281">
        <v>4657.999992</v>
      </c>
      <c r="G281">
        <v>0</v>
      </c>
      <c r="H281">
        <v>18.02403413</v>
      </c>
      <c r="I281">
        <v>0.21432251599999999</v>
      </c>
      <c r="J281">
        <v>211.48472989999999</v>
      </c>
      <c r="K281">
        <v>1.8582900019999999</v>
      </c>
      <c r="L281">
        <v>0.98555020900000001</v>
      </c>
      <c r="M281">
        <v>23.84422112</v>
      </c>
      <c r="N281">
        <v>6</v>
      </c>
      <c r="O281">
        <v>1.420000017</v>
      </c>
      <c r="P281">
        <v>0</v>
      </c>
      <c r="Q281">
        <v>1.420000017</v>
      </c>
      <c r="R281">
        <v>23.027641299999999</v>
      </c>
      <c r="S281">
        <v>23.84422112</v>
      </c>
      <c r="T281">
        <v>23.065397260000001</v>
      </c>
      <c r="U281">
        <v>400.01217650000001</v>
      </c>
      <c r="V281">
        <v>367.96923829999997</v>
      </c>
      <c r="W281">
        <v>16.45282555</v>
      </c>
      <c r="X281">
        <v>19.57342148</v>
      </c>
      <c r="Y281">
        <v>58.970912929999997</v>
      </c>
      <c r="Z281">
        <v>70.155883790000004</v>
      </c>
      <c r="AA281">
        <v>350.30172729999998</v>
      </c>
      <c r="AB281">
        <v>1500.2958980000001</v>
      </c>
      <c r="AC281">
        <v>0.204244971</v>
      </c>
      <c r="AD281">
        <v>101.2348709</v>
      </c>
      <c r="AE281">
        <v>-11.10454178</v>
      </c>
      <c r="AF281">
        <v>-7.5304806000000002E-2</v>
      </c>
      <c r="AG281">
        <v>1</v>
      </c>
      <c r="AH281">
        <v>-0.21956524299999999</v>
      </c>
      <c r="AI281">
        <v>2.7373914720000001</v>
      </c>
      <c r="AJ281">
        <v>1</v>
      </c>
      <c r="AK281">
        <v>0</v>
      </c>
      <c r="AL281">
        <v>0.15999999600000001</v>
      </c>
      <c r="AM281">
        <v>111115</v>
      </c>
      <c r="AN281">
        <v>0.58383621200000002</v>
      </c>
      <c r="AO281">
        <v>1.8582900000000001E-3</v>
      </c>
      <c r="AP281">
        <v>296.9942211</v>
      </c>
      <c r="AQ281">
        <v>296.1776413</v>
      </c>
      <c r="AR281">
        <v>240.0473384</v>
      </c>
      <c r="AS281">
        <v>1.7669983680000001</v>
      </c>
      <c r="AT281">
        <v>2.9670630060000001</v>
      </c>
      <c r="AU281">
        <v>29.308705379999999</v>
      </c>
      <c r="AV281">
        <v>9.7352839029999991</v>
      </c>
      <c r="AW281">
        <v>23.43593121</v>
      </c>
      <c r="AX281">
        <v>2.8949847489999998</v>
      </c>
      <c r="AY281">
        <v>0.18621659500000001</v>
      </c>
      <c r="AZ281">
        <v>1.9815127969999999</v>
      </c>
      <c r="BA281">
        <v>0.91347195199999998</v>
      </c>
      <c r="BB281">
        <v>0.11862152400000001</v>
      </c>
      <c r="BC281">
        <v>21.409629330000001</v>
      </c>
      <c r="BD281">
        <v>0.57473480899999996</v>
      </c>
      <c r="BE281">
        <v>70.416533970000003</v>
      </c>
      <c r="BF281">
        <v>350.83371310000001</v>
      </c>
      <c r="BG281">
        <v>3.6176397999999999E-2</v>
      </c>
      <c r="BH281" t="s">
        <v>1579</v>
      </c>
      <c r="BI281" t="s">
        <v>1579</v>
      </c>
      <c r="BJ281" t="s">
        <v>1579</v>
      </c>
      <c r="BK281" t="s">
        <v>1579</v>
      </c>
    </row>
    <row r="282" spans="1:63" x14ac:dyDescent="0.25">
      <c r="A282" t="s">
        <v>554</v>
      </c>
      <c r="B282" t="s">
        <v>1489</v>
      </c>
      <c r="C282">
        <v>150311</v>
      </c>
      <c r="D282" t="s">
        <v>344</v>
      </c>
      <c r="E282" t="s">
        <v>1579</v>
      </c>
      <c r="F282">
        <v>4933.4999989999997</v>
      </c>
      <c r="G282">
        <v>0</v>
      </c>
      <c r="H282">
        <v>22.53765156</v>
      </c>
      <c r="I282">
        <v>0.190003536</v>
      </c>
      <c r="J282">
        <v>1516.8121779999999</v>
      </c>
      <c r="K282">
        <v>1.931058809</v>
      </c>
      <c r="L282">
        <v>1.1373454940000001</v>
      </c>
      <c r="M282">
        <v>24.57737732</v>
      </c>
      <c r="N282">
        <v>6</v>
      </c>
      <c r="O282">
        <v>1.420000017</v>
      </c>
      <c r="P282">
        <v>0</v>
      </c>
      <c r="Q282">
        <v>1.420000017</v>
      </c>
      <c r="R282">
        <v>23.913583760000002</v>
      </c>
      <c r="S282">
        <v>24.57737732</v>
      </c>
      <c r="T282">
        <v>24.070461269999999</v>
      </c>
      <c r="U282">
        <v>1802.4417719999999</v>
      </c>
      <c r="V282">
        <v>1758.0205080000001</v>
      </c>
      <c r="W282">
        <v>16.148252490000001</v>
      </c>
      <c r="X282">
        <v>19.39192963</v>
      </c>
      <c r="Y282">
        <v>54.866500850000001</v>
      </c>
      <c r="Z282">
        <v>65.887458800000005</v>
      </c>
      <c r="AA282">
        <v>350.27133179999998</v>
      </c>
      <c r="AB282">
        <v>1500.001831</v>
      </c>
      <c r="AC282">
        <v>8.3098172999999997E-2</v>
      </c>
      <c r="AD282">
        <v>101.2324371</v>
      </c>
      <c r="AE282">
        <v>-12.470081329999999</v>
      </c>
      <c r="AF282">
        <v>-9.1858014000000002E-2</v>
      </c>
      <c r="AG282">
        <v>0.66666668699999998</v>
      </c>
      <c r="AH282">
        <v>-0.21956524299999999</v>
      </c>
      <c r="AI282">
        <v>2.7373914720000001</v>
      </c>
      <c r="AJ282">
        <v>1</v>
      </c>
      <c r="AK282">
        <v>0</v>
      </c>
      <c r="AL282">
        <v>0.15999999600000001</v>
      </c>
      <c r="AM282">
        <v>111115</v>
      </c>
      <c r="AN282">
        <v>0.58378555300000001</v>
      </c>
      <c r="AO282">
        <v>1.9310589999999999E-3</v>
      </c>
      <c r="AP282">
        <v>297.7273773</v>
      </c>
      <c r="AQ282">
        <v>297.0635838</v>
      </c>
      <c r="AR282">
        <v>240.00028760000001</v>
      </c>
      <c r="AS282">
        <v>1.7462793219999999</v>
      </c>
      <c r="AT282">
        <v>3.1004377910000001</v>
      </c>
      <c r="AU282">
        <v>30.626920370000001</v>
      </c>
      <c r="AV282">
        <v>11.234990740000001</v>
      </c>
      <c r="AW282">
        <v>24.245480539999999</v>
      </c>
      <c r="AX282">
        <v>3.0394241239999999</v>
      </c>
      <c r="AY282">
        <v>0.167580391</v>
      </c>
      <c r="AZ282">
        <v>1.963092297</v>
      </c>
      <c r="BA282">
        <v>1.076331827</v>
      </c>
      <c r="BB282">
        <v>0.106545238</v>
      </c>
      <c r="BC282">
        <v>153.55059349999999</v>
      </c>
      <c r="BD282">
        <v>0.86279549700000002</v>
      </c>
      <c r="BE282">
        <v>66.815866099999994</v>
      </c>
      <c r="BF282">
        <v>1736.593867</v>
      </c>
      <c r="BG282">
        <v>8.6714159999999995E-3</v>
      </c>
      <c r="BH282" t="s">
        <v>1579</v>
      </c>
      <c r="BI282" t="s">
        <v>1579</v>
      </c>
      <c r="BJ282" t="s">
        <v>1579</v>
      </c>
      <c r="BK282" t="s">
        <v>1579</v>
      </c>
    </row>
    <row r="283" spans="1:63" x14ac:dyDescent="0.25">
      <c r="A283" t="s">
        <v>554</v>
      </c>
      <c r="B283" t="s">
        <v>1489</v>
      </c>
      <c r="C283">
        <v>150311</v>
      </c>
      <c r="D283" t="s">
        <v>346</v>
      </c>
      <c r="E283" t="s">
        <v>1579</v>
      </c>
      <c r="F283">
        <v>7087.9999989999997</v>
      </c>
      <c r="G283">
        <v>0</v>
      </c>
      <c r="H283">
        <v>3.5476972330000001</v>
      </c>
      <c r="I283">
        <v>3.9105739E-2</v>
      </c>
      <c r="J283">
        <v>237.5961958</v>
      </c>
      <c r="K283">
        <v>0.53742533699999995</v>
      </c>
      <c r="L283">
        <v>1.3910226590000001</v>
      </c>
      <c r="M283">
        <v>26.185878750000001</v>
      </c>
      <c r="N283">
        <v>6</v>
      </c>
      <c r="O283">
        <v>1.420000017</v>
      </c>
      <c r="P283">
        <v>0</v>
      </c>
      <c r="Q283">
        <v>1.420000017</v>
      </c>
      <c r="R283">
        <v>26.259923929999999</v>
      </c>
      <c r="S283">
        <v>26.185878750000001</v>
      </c>
      <c r="T283">
        <v>27.085809709999999</v>
      </c>
      <c r="U283">
        <v>399.7096252</v>
      </c>
      <c r="V283">
        <v>393.27148440000002</v>
      </c>
      <c r="W283">
        <v>19.05947304</v>
      </c>
      <c r="X283">
        <v>19.96154976</v>
      </c>
      <c r="Y283">
        <v>56.302803040000001</v>
      </c>
      <c r="Z283">
        <v>58.967594149999996</v>
      </c>
      <c r="AA283">
        <v>350.3233032</v>
      </c>
      <c r="AB283">
        <v>1501.294312</v>
      </c>
      <c r="AC283">
        <v>0.158184037</v>
      </c>
      <c r="AD283">
        <v>101.22100829999999</v>
      </c>
      <c r="AE283">
        <v>0.69253176500000002</v>
      </c>
      <c r="AF283">
        <v>-0.10209132</v>
      </c>
      <c r="AG283">
        <v>1</v>
      </c>
      <c r="AH283">
        <v>-0.21956524299999999</v>
      </c>
      <c r="AI283">
        <v>2.7373914720000001</v>
      </c>
      <c r="AJ283">
        <v>1</v>
      </c>
      <c r="AK283">
        <v>0</v>
      </c>
      <c r="AL283">
        <v>0.15999999600000001</v>
      </c>
      <c r="AM283">
        <v>111115</v>
      </c>
      <c r="AN283">
        <v>0.58387217199999997</v>
      </c>
      <c r="AO283">
        <v>5.3742500000000001E-4</v>
      </c>
      <c r="AP283">
        <v>299.33587879999999</v>
      </c>
      <c r="AQ283">
        <v>299.40992390000002</v>
      </c>
      <c r="AR283">
        <v>240.20708450000001</v>
      </c>
      <c r="AS283">
        <v>2.5709483849999999</v>
      </c>
      <c r="AT283">
        <v>3.411550853</v>
      </c>
      <c r="AU283">
        <v>33.703980129999998</v>
      </c>
      <c r="AV283">
        <v>13.742430369999999</v>
      </c>
      <c r="AW283">
        <v>26.22290134</v>
      </c>
      <c r="AX283">
        <v>3.4190214399999999</v>
      </c>
      <c r="AY283">
        <v>3.8057659000000001E-2</v>
      </c>
      <c r="AZ283">
        <v>2.0205281940000002</v>
      </c>
      <c r="BA283">
        <v>1.3984932459999999</v>
      </c>
      <c r="BB283">
        <v>2.3878031000000001E-2</v>
      </c>
      <c r="BC283">
        <v>24.049726499999998</v>
      </c>
      <c r="BD283">
        <v>0.60415312399999999</v>
      </c>
      <c r="BE283">
        <v>59.224766600000002</v>
      </c>
      <c r="BF283">
        <v>389.89867370000002</v>
      </c>
      <c r="BG283">
        <v>5.3888749999999996E-3</v>
      </c>
      <c r="BH283" t="s">
        <v>1579</v>
      </c>
      <c r="BI283" t="s">
        <v>1579</v>
      </c>
      <c r="BJ283" t="s">
        <v>1579</v>
      </c>
      <c r="BK283" t="s">
        <v>1579</v>
      </c>
    </row>
    <row r="284" spans="1:63" x14ac:dyDescent="0.25">
      <c r="A284" t="s">
        <v>554</v>
      </c>
      <c r="B284" t="s">
        <v>1489</v>
      </c>
      <c r="C284">
        <v>150311</v>
      </c>
      <c r="D284" t="s">
        <v>346</v>
      </c>
      <c r="E284" t="s">
        <v>1579</v>
      </c>
      <c r="F284">
        <v>7377.9999980000002</v>
      </c>
      <c r="G284">
        <v>0</v>
      </c>
      <c r="H284">
        <v>15.681478869999999</v>
      </c>
      <c r="I284">
        <v>5.1403453000000002E-2</v>
      </c>
      <c r="J284">
        <v>1250.8830479999999</v>
      </c>
      <c r="K284">
        <v>0.56822777000000002</v>
      </c>
      <c r="L284">
        <v>1.130013902</v>
      </c>
      <c r="M284">
        <v>24.742307660000002</v>
      </c>
      <c r="N284">
        <v>6</v>
      </c>
      <c r="O284">
        <v>1.420000017</v>
      </c>
      <c r="P284">
        <v>0</v>
      </c>
      <c r="Q284">
        <v>1.420000017</v>
      </c>
      <c r="R284">
        <v>24.614435199999999</v>
      </c>
      <c r="S284">
        <v>24.742307660000002</v>
      </c>
      <c r="T284">
        <v>25.044565200000001</v>
      </c>
      <c r="U284">
        <v>1810.3599850000001</v>
      </c>
      <c r="V284">
        <v>1781.7692870000001</v>
      </c>
      <c r="W284">
        <v>18.81644249</v>
      </c>
      <c r="X284">
        <v>19.770372389999999</v>
      </c>
      <c r="Y284">
        <v>61.293529509999999</v>
      </c>
      <c r="Z284">
        <v>64.400909420000005</v>
      </c>
      <c r="AA284">
        <v>350.33624270000001</v>
      </c>
      <c r="AB284">
        <v>1501.0031739999999</v>
      </c>
      <c r="AC284">
        <v>0.20323872600000001</v>
      </c>
      <c r="AD284">
        <v>101.21912380000001</v>
      </c>
      <c r="AE284">
        <v>-15.485470769999999</v>
      </c>
      <c r="AF284">
        <v>-9.3926153999999998E-2</v>
      </c>
      <c r="AG284">
        <v>0.66666668699999998</v>
      </c>
      <c r="AH284">
        <v>-0.21956524299999999</v>
      </c>
      <c r="AI284">
        <v>2.7373914720000001</v>
      </c>
      <c r="AJ284">
        <v>1</v>
      </c>
      <c r="AK284">
        <v>0</v>
      </c>
      <c r="AL284">
        <v>0.15999999600000001</v>
      </c>
      <c r="AM284">
        <v>111115</v>
      </c>
      <c r="AN284">
        <v>0.583893738</v>
      </c>
      <c r="AO284">
        <v>5.6822800000000005E-4</v>
      </c>
      <c r="AP284">
        <v>297.8923077</v>
      </c>
      <c r="AQ284">
        <v>297.76443519999998</v>
      </c>
      <c r="AR284">
        <v>240.16050240000001</v>
      </c>
      <c r="AS284">
        <v>2.5319702099999999</v>
      </c>
      <c r="AT284">
        <v>3.131153673</v>
      </c>
      <c r="AU284">
        <v>30.93440799</v>
      </c>
      <c r="AV284">
        <v>11.1640356</v>
      </c>
      <c r="AW284">
        <v>24.678371429999999</v>
      </c>
      <c r="AX284">
        <v>3.1192150569999999</v>
      </c>
      <c r="AY284">
        <v>4.9607673999999997E-2</v>
      </c>
      <c r="AZ284">
        <v>2.0011397710000001</v>
      </c>
      <c r="BA284">
        <v>1.118075285</v>
      </c>
      <c r="BB284">
        <v>3.1161285E-2</v>
      </c>
      <c r="BC284">
        <v>126.6132861</v>
      </c>
      <c r="BD284">
        <v>0.70204546499999998</v>
      </c>
      <c r="BE284">
        <v>64.265446890000007</v>
      </c>
      <c r="BF284">
        <v>1766.8608389999999</v>
      </c>
      <c r="BG284">
        <v>5.7037729999999997E-3</v>
      </c>
      <c r="BH284" t="s">
        <v>1579</v>
      </c>
      <c r="BI284" t="s">
        <v>1579</v>
      </c>
      <c r="BJ284" t="s">
        <v>1579</v>
      </c>
      <c r="BK284" t="s">
        <v>1579</v>
      </c>
    </row>
    <row r="285" spans="1:63" x14ac:dyDescent="0.25">
      <c r="A285" t="s">
        <v>554</v>
      </c>
      <c r="B285" t="s">
        <v>1489</v>
      </c>
      <c r="C285">
        <v>150311</v>
      </c>
      <c r="D285" t="s">
        <v>336</v>
      </c>
      <c r="E285" t="s">
        <v>1579</v>
      </c>
      <c r="F285">
        <v>3350.4999990000001</v>
      </c>
      <c r="G285">
        <v>0</v>
      </c>
      <c r="H285">
        <v>3.620602935</v>
      </c>
      <c r="I285">
        <v>9.1024104999999994E-2</v>
      </c>
      <c r="J285">
        <v>319.24560059999999</v>
      </c>
      <c r="K285">
        <v>0.96394110899999996</v>
      </c>
      <c r="L285">
        <v>1.1120791409999999</v>
      </c>
      <c r="M285">
        <v>24.644710539999998</v>
      </c>
      <c r="N285">
        <v>6</v>
      </c>
      <c r="O285">
        <v>1.420000017</v>
      </c>
      <c r="P285">
        <v>0</v>
      </c>
      <c r="Q285">
        <v>1.420000017</v>
      </c>
      <c r="R285">
        <v>22.833950040000001</v>
      </c>
      <c r="S285">
        <v>24.644710539999998</v>
      </c>
      <c r="T285">
        <v>22.10554123</v>
      </c>
      <c r="U285">
        <v>399.5946045</v>
      </c>
      <c r="V285">
        <v>392.74383540000002</v>
      </c>
      <c r="W285">
        <v>18.144258499999999</v>
      </c>
      <c r="X285">
        <v>19.762895579999999</v>
      </c>
      <c r="Y285">
        <v>65.806388850000005</v>
      </c>
      <c r="Z285">
        <v>71.676940920000007</v>
      </c>
      <c r="AA285">
        <v>350.25424190000001</v>
      </c>
      <c r="AB285">
        <v>1499.4038089999999</v>
      </c>
      <c r="AC285">
        <v>9.2106849000000005E-2</v>
      </c>
      <c r="AD285">
        <v>101.24359130000001</v>
      </c>
      <c r="AE285">
        <v>6.1626467700000003</v>
      </c>
      <c r="AF285">
        <v>-6.9929807999999996E-2</v>
      </c>
      <c r="AG285">
        <v>1</v>
      </c>
      <c r="AH285">
        <v>-0.21956524299999999</v>
      </c>
      <c r="AI285">
        <v>2.7373914720000001</v>
      </c>
      <c r="AJ285">
        <v>1</v>
      </c>
      <c r="AK285">
        <v>0</v>
      </c>
      <c r="AL285">
        <v>0.15999999600000001</v>
      </c>
      <c r="AM285">
        <v>111115</v>
      </c>
      <c r="AN285">
        <v>0.58375706999999999</v>
      </c>
      <c r="AO285">
        <v>9.6394099999999995E-4</v>
      </c>
      <c r="AP285">
        <v>297.79471050000001</v>
      </c>
      <c r="AQ285">
        <v>295.98394999999999</v>
      </c>
      <c r="AR285">
        <v>239.90460400000001</v>
      </c>
      <c r="AS285">
        <v>2.09765538</v>
      </c>
      <c r="AT285">
        <v>3.1129456640000002</v>
      </c>
      <c r="AU285">
        <v>30.747088519999998</v>
      </c>
      <c r="AV285">
        <v>10.98419294</v>
      </c>
      <c r="AW285">
        <v>23.739330290000002</v>
      </c>
      <c r="AX285">
        <v>2.9483977160000001</v>
      </c>
      <c r="AY285">
        <v>8.5540811999999994E-2</v>
      </c>
      <c r="AZ285">
        <v>2.0008665240000001</v>
      </c>
      <c r="BA285">
        <v>0.94753119299999999</v>
      </c>
      <c r="BB285">
        <v>5.3930014999999998E-2</v>
      </c>
      <c r="BC285">
        <v>32.321571110000001</v>
      </c>
      <c r="BD285">
        <v>0.81285960899999998</v>
      </c>
      <c r="BE285">
        <v>65.557863229999995</v>
      </c>
      <c r="BF285">
        <v>389.30171300000001</v>
      </c>
      <c r="BG285">
        <v>6.0970449999999997E-3</v>
      </c>
      <c r="BH285" t="s">
        <v>1579</v>
      </c>
      <c r="BI285" t="s">
        <v>1579</v>
      </c>
      <c r="BJ285" t="s">
        <v>1579</v>
      </c>
      <c r="BK285" t="s">
        <v>1579</v>
      </c>
    </row>
    <row r="286" spans="1:63" x14ac:dyDescent="0.25">
      <c r="A286" t="s">
        <v>554</v>
      </c>
      <c r="B286" t="s">
        <v>1489</v>
      </c>
      <c r="C286">
        <v>150311</v>
      </c>
      <c r="D286" t="s">
        <v>336</v>
      </c>
      <c r="E286" t="s">
        <v>1579</v>
      </c>
      <c r="F286">
        <v>3665.9999990000001</v>
      </c>
      <c r="G286">
        <v>0</v>
      </c>
      <c r="H286">
        <v>9.3338907300000002</v>
      </c>
      <c r="I286">
        <v>9.0338386000000007E-2</v>
      </c>
      <c r="J286">
        <v>1573.991033</v>
      </c>
      <c r="K286">
        <v>0.99658240899999995</v>
      </c>
      <c r="L286">
        <v>1.158099089</v>
      </c>
      <c r="M286">
        <v>24.678764340000001</v>
      </c>
      <c r="N286">
        <v>6</v>
      </c>
      <c r="O286">
        <v>1.420000017</v>
      </c>
      <c r="P286">
        <v>0</v>
      </c>
      <c r="Q286">
        <v>1.420000017</v>
      </c>
      <c r="R286">
        <v>22.766075130000001</v>
      </c>
      <c r="S286">
        <v>24.678764340000001</v>
      </c>
      <c r="T286">
        <v>22.076721190000001</v>
      </c>
      <c r="U286">
        <v>1798.545044</v>
      </c>
      <c r="V286">
        <v>1779.5185550000001</v>
      </c>
      <c r="W286">
        <v>17.697517399999999</v>
      </c>
      <c r="X286">
        <v>19.37156105</v>
      </c>
      <c r="Y286">
        <v>64.44888306</v>
      </c>
      <c r="Z286">
        <v>70.545234679999993</v>
      </c>
      <c r="AA286">
        <v>350.2693787</v>
      </c>
      <c r="AB286">
        <v>1498.8831789999999</v>
      </c>
      <c r="AC286">
        <v>2.3027494999999999E-2</v>
      </c>
      <c r="AD286">
        <v>101.24063870000001</v>
      </c>
      <c r="AE286">
        <v>-9.8894767760000004</v>
      </c>
      <c r="AF286">
        <v>-5.8718699999999999E-2</v>
      </c>
      <c r="AG286">
        <v>1</v>
      </c>
      <c r="AH286">
        <v>-0.21956524299999999</v>
      </c>
      <c r="AI286">
        <v>2.7373914720000001</v>
      </c>
      <c r="AJ286">
        <v>1</v>
      </c>
      <c r="AK286">
        <v>0</v>
      </c>
      <c r="AL286">
        <v>0.15999999600000001</v>
      </c>
      <c r="AM286">
        <v>111115</v>
      </c>
      <c r="AN286">
        <v>0.58378229800000003</v>
      </c>
      <c r="AO286">
        <v>9.9658199999999998E-4</v>
      </c>
      <c r="AP286">
        <v>297.82876429999999</v>
      </c>
      <c r="AQ286">
        <v>295.9160751</v>
      </c>
      <c r="AR286">
        <v>239.82130319999999</v>
      </c>
      <c r="AS286">
        <v>2.0659299889999998</v>
      </c>
      <c r="AT286">
        <v>3.1192883029999998</v>
      </c>
      <c r="AU286">
        <v>30.810634360000002</v>
      </c>
      <c r="AV286">
        <v>11.439073309999999</v>
      </c>
      <c r="AW286">
        <v>23.722419739999999</v>
      </c>
      <c r="AX286">
        <v>2.9453981200000001</v>
      </c>
      <c r="AY286">
        <v>8.4934944999999998E-2</v>
      </c>
      <c r="AZ286">
        <v>1.961189214</v>
      </c>
      <c r="BA286">
        <v>0.98420890599999999</v>
      </c>
      <c r="BB286">
        <v>5.3544727E-2</v>
      </c>
      <c r="BC286">
        <v>159.35185759999999</v>
      </c>
      <c r="BD286">
        <v>0.884503861</v>
      </c>
      <c r="BE286">
        <v>64.195282489999997</v>
      </c>
      <c r="BF286">
        <v>1770.644785</v>
      </c>
      <c r="BG286">
        <v>3.384031E-3</v>
      </c>
      <c r="BH286" t="s">
        <v>1579</v>
      </c>
      <c r="BI286" t="s">
        <v>1579</v>
      </c>
      <c r="BJ286" t="s">
        <v>1579</v>
      </c>
      <c r="BK286" t="s">
        <v>1579</v>
      </c>
    </row>
    <row r="287" spans="1:63" x14ac:dyDescent="0.25">
      <c r="A287" t="s">
        <v>554</v>
      </c>
      <c r="B287" t="s">
        <v>1489</v>
      </c>
      <c r="C287">
        <v>150311</v>
      </c>
      <c r="D287" t="s">
        <v>335</v>
      </c>
      <c r="E287" t="s">
        <v>1579</v>
      </c>
      <c r="F287">
        <v>1940.9999989999999</v>
      </c>
      <c r="G287">
        <v>0</v>
      </c>
      <c r="H287">
        <v>5.3018557389999996</v>
      </c>
      <c r="I287">
        <v>6.1609845000000003E-2</v>
      </c>
      <c r="J287">
        <v>241.92549959999999</v>
      </c>
      <c r="K287">
        <v>0.72471729100000004</v>
      </c>
      <c r="L287">
        <v>1.209847128</v>
      </c>
      <c r="M287">
        <v>25.372047420000001</v>
      </c>
      <c r="N287">
        <v>6</v>
      </c>
      <c r="O287">
        <v>1.420000017</v>
      </c>
      <c r="P287">
        <v>0</v>
      </c>
      <c r="Q287">
        <v>1.420000017</v>
      </c>
      <c r="R287">
        <v>22.906259540000001</v>
      </c>
      <c r="S287">
        <v>25.372047420000001</v>
      </c>
      <c r="T287">
        <v>22.09551239</v>
      </c>
      <c r="U287">
        <v>400.4736633</v>
      </c>
      <c r="V287">
        <v>390.90563959999997</v>
      </c>
      <c r="W287">
        <v>18.947788240000001</v>
      </c>
      <c r="X287">
        <v>20.16427994</v>
      </c>
      <c r="Y287">
        <v>68.404930109999995</v>
      </c>
      <c r="Z287">
        <v>72.79668427</v>
      </c>
      <c r="AA287">
        <v>350.23858639999997</v>
      </c>
      <c r="AB287">
        <v>1499.943237</v>
      </c>
      <c r="AC287">
        <v>0.12715053600000001</v>
      </c>
      <c r="AD287">
        <v>101.2209015</v>
      </c>
      <c r="AE287">
        <v>5.6593403819999999</v>
      </c>
      <c r="AF287">
        <v>-8.4064691999999996E-2</v>
      </c>
      <c r="AG287">
        <v>0.66666668699999998</v>
      </c>
      <c r="AH287">
        <v>-0.21956524299999999</v>
      </c>
      <c r="AI287">
        <v>2.7373914720000001</v>
      </c>
      <c r="AJ287">
        <v>1</v>
      </c>
      <c r="AK287">
        <v>0</v>
      </c>
      <c r="AL287">
        <v>0.15999999600000001</v>
      </c>
      <c r="AM287">
        <v>111115</v>
      </c>
      <c r="AN287">
        <v>0.58373097699999998</v>
      </c>
      <c r="AO287">
        <v>7.2471700000000005E-4</v>
      </c>
      <c r="AP287">
        <v>298.52204740000002</v>
      </c>
      <c r="AQ287">
        <v>296.05625950000001</v>
      </c>
      <c r="AR287">
        <v>239.9909126</v>
      </c>
      <c r="AS287">
        <v>2.1327220150000001</v>
      </c>
      <c r="AT287">
        <v>3.2508937219999998</v>
      </c>
      <c r="AU287">
        <v>32.116822450000001</v>
      </c>
      <c r="AV287">
        <v>11.952542510000001</v>
      </c>
      <c r="AW287">
        <v>24.139153480000001</v>
      </c>
      <c r="AX287">
        <v>3.0201009719999998</v>
      </c>
      <c r="AY287">
        <v>5.9047921000000003E-2</v>
      </c>
      <c r="AZ287">
        <v>2.0410465929999999</v>
      </c>
      <c r="BA287">
        <v>0.97905437900000003</v>
      </c>
      <c r="BB287">
        <v>3.7126879000000002E-2</v>
      </c>
      <c r="BC287">
        <v>24.487917169999999</v>
      </c>
      <c r="BD287">
        <v>0.61888464899999995</v>
      </c>
      <c r="BE287">
        <v>63.374300040000001</v>
      </c>
      <c r="BF287">
        <v>385.86514310000001</v>
      </c>
      <c r="BG287">
        <v>8.7077419999999992E-3</v>
      </c>
      <c r="BH287" t="s">
        <v>1579</v>
      </c>
      <c r="BI287" t="s">
        <v>1579</v>
      </c>
      <c r="BJ287" t="s">
        <v>1579</v>
      </c>
      <c r="BK287" t="s">
        <v>1579</v>
      </c>
    </row>
    <row r="288" spans="1:63" x14ac:dyDescent="0.25">
      <c r="A288" t="s">
        <v>554</v>
      </c>
      <c r="B288" t="s">
        <v>1489</v>
      </c>
      <c r="C288">
        <v>150311</v>
      </c>
      <c r="D288" t="s">
        <v>335</v>
      </c>
      <c r="E288" t="s">
        <v>1579</v>
      </c>
      <c r="F288">
        <v>2178.4999990000001</v>
      </c>
      <c r="G288">
        <v>0</v>
      </c>
      <c r="H288">
        <v>18.463103619999998</v>
      </c>
      <c r="I288">
        <v>6.5671407000000001E-2</v>
      </c>
      <c r="J288">
        <v>1265.1670710000001</v>
      </c>
      <c r="K288">
        <v>0.73923677099999996</v>
      </c>
      <c r="L288">
        <v>1.161209089</v>
      </c>
      <c r="M288">
        <v>25.139169689999999</v>
      </c>
      <c r="N288">
        <v>6</v>
      </c>
      <c r="O288">
        <v>1.420000017</v>
      </c>
      <c r="P288">
        <v>0</v>
      </c>
      <c r="Q288">
        <v>1.420000017</v>
      </c>
      <c r="R288">
        <v>22.85630798</v>
      </c>
      <c r="S288">
        <v>25.139169689999999</v>
      </c>
      <c r="T288">
        <v>22.073686599999998</v>
      </c>
      <c r="U288">
        <v>1795.009155</v>
      </c>
      <c r="V288">
        <v>1761.1419679999999</v>
      </c>
      <c r="W288">
        <v>18.96116447</v>
      </c>
      <c r="X288">
        <v>20.20225143</v>
      </c>
      <c r="Y288">
        <v>68.662582400000005</v>
      </c>
      <c r="Z288">
        <v>73.156829830000007</v>
      </c>
      <c r="AA288">
        <v>350.1620178</v>
      </c>
      <c r="AB288">
        <v>1500.6499020000001</v>
      </c>
      <c r="AC288">
        <v>0.124145858</v>
      </c>
      <c r="AD288">
        <v>101.2237015</v>
      </c>
      <c r="AE288">
        <v>-5.5093731879999996</v>
      </c>
      <c r="AF288">
        <v>-8.1684417999999995E-2</v>
      </c>
      <c r="AG288">
        <v>1</v>
      </c>
      <c r="AH288">
        <v>-0.21956524299999999</v>
      </c>
      <c r="AI288">
        <v>2.7373914720000001</v>
      </c>
      <c r="AJ288">
        <v>1</v>
      </c>
      <c r="AK288">
        <v>0</v>
      </c>
      <c r="AL288">
        <v>0.15999999600000001</v>
      </c>
      <c r="AM288">
        <v>111115</v>
      </c>
      <c r="AN288">
        <v>0.58360336300000004</v>
      </c>
      <c r="AO288">
        <v>7.3923700000000001E-4</v>
      </c>
      <c r="AP288">
        <v>298.2891697</v>
      </c>
      <c r="AQ288">
        <v>296.00630799999999</v>
      </c>
      <c r="AR288">
        <v>240.10397900000001</v>
      </c>
      <c r="AS288">
        <v>2.1521243270000001</v>
      </c>
      <c r="AT288">
        <v>3.206155758</v>
      </c>
      <c r="AU288">
        <v>31.673962830000001</v>
      </c>
      <c r="AV288">
        <v>11.471711389999999</v>
      </c>
      <c r="AW288">
        <v>23.99773884</v>
      </c>
      <c r="AX288">
        <v>2.994567703</v>
      </c>
      <c r="AY288">
        <v>6.2768521999999993E-2</v>
      </c>
      <c r="AZ288">
        <v>2.0449466680000001</v>
      </c>
      <c r="BA288">
        <v>0.94962103499999995</v>
      </c>
      <c r="BB288">
        <v>3.9481198000000002E-2</v>
      </c>
      <c r="BC288">
        <v>128.06489389999999</v>
      </c>
      <c r="BD288">
        <v>0.71837881000000003</v>
      </c>
      <c r="BE288">
        <v>64.461030070000007</v>
      </c>
      <c r="BF288">
        <v>1743.589017</v>
      </c>
      <c r="BG288">
        <v>6.8258670000000002E-3</v>
      </c>
      <c r="BH288" t="s">
        <v>1579</v>
      </c>
      <c r="BI288" t="s">
        <v>1579</v>
      </c>
      <c r="BJ288" t="s">
        <v>1579</v>
      </c>
      <c r="BK288" t="s">
        <v>1579</v>
      </c>
    </row>
    <row r="289" spans="1:63" x14ac:dyDescent="0.25">
      <c r="A289" t="s">
        <v>554</v>
      </c>
      <c r="B289" t="s">
        <v>1489</v>
      </c>
      <c r="C289">
        <v>150311</v>
      </c>
      <c r="D289" t="s">
        <v>337</v>
      </c>
      <c r="E289" t="s">
        <v>1579</v>
      </c>
      <c r="F289">
        <v>3989</v>
      </c>
      <c r="G289">
        <v>0</v>
      </c>
      <c r="H289">
        <v>6.1020535029999996</v>
      </c>
      <c r="I289">
        <v>9.8869018000000003E-2</v>
      </c>
      <c r="J289">
        <v>277.81947789999998</v>
      </c>
      <c r="K289">
        <v>1.0487489510000001</v>
      </c>
      <c r="L289">
        <v>1.120515492</v>
      </c>
      <c r="M289">
        <v>24.284547809999999</v>
      </c>
      <c r="N289">
        <v>6</v>
      </c>
      <c r="O289">
        <v>1.420000017</v>
      </c>
      <c r="P289">
        <v>0</v>
      </c>
      <c r="Q289">
        <v>1.420000017</v>
      </c>
      <c r="R289">
        <v>22.60412788</v>
      </c>
      <c r="S289">
        <v>24.284547809999999</v>
      </c>
      <c r="T289">
        <v>22.070426940000001</v>
      </c>
      <c r="U289">
        <v>399.59808349999997</v>
      </c>
      <c r="V289">
        <v>388.4473572</v>
      </c>
      <c r="W289">
        <v>17.261207580000001</v>
      </c>
      <c r="X289">
        <v>19.023548130000002</v>
      </c>
      <c r="Y289">
        <v>63.483264920000003</v>
      </c>
      <c r="Z289">
        <v>69.964805600000005</v>
      </c>
      <c r="AA289">
        <v>350.2608032</v>
      </c>
      <c r="AB289">
        <v>1500.4796140000001</v>
      </c>
      <c r="AC289">
        <v>0.151179075</v>
      </c>
      <c r="AD289">
        <v>101.244812</v>
      </c>
      <c r="AE289">
        <v>3.0273308750000001</v>
      </c>
      <c r="AF289">
        <v>-6.7194000000000004E-2</v>
      </c>
      <c r="AG289">
        <v>0.66666668699999998</v>
      </c>
      <c r="AH289">
        <v>-0.21956524299999999</v>
      </c>
      <c r="AI289">
        <v>2.7373914720000001</v>
      </c>
      <c r="AJ289">
        <v>1</v>
      </c>
      <c r="AK289">
        <v>0</v>
      </c>
      <c r="AL289">
        <v>0.15999999600000001</v>
      </c>
      <c r="AM289">
        <v>111115</v>
      </c>
      <c r="AN289">
        <v>0.58376800500000003</v>
      </c>
      <c r="AO289">
        <v>1.0487490000000001E-3</v>
      </c>
      <c r="AP289">
        <v>297.43454780000002</v>
      </c>
      <c r="AQ289">
        <v>295.75412790000001</v>
      </c>
      <c r="AR289">
        <v>240.0767329</v>
      </c>
      <c r="AS289">
        <v>2.0744704340000002</v>
      </c>
      <c r="AT289">
        <v>3.0465510459999998</v>
      </c>
      <c r="AU289">
        <v>30.09093489</v>
      </c>
      <c r="AV289">
        <v>11.06738676</v>
      </c>
      <c r="AW289">
        <v>23.444337839999999</v>
      </c>
      <c r="AX289">
        <v>2.8964532470000002</v>
      </c>
      <c r="AY289">
        <v>9.2433254000000006E-2</v>
      </c>
      <c r="AZ289">
        <v>1.926035554</v>
      </c>
      <c r="BA289">
        <v>0.97041769300000003</v>
      </c>
      <c r="BB289">
        <v>5.8316464999999998E-2</v>
      </c>
      <c r="BC289">
        <v>28.127780820000002</v>
      </c>
      <c r="BD289">
        <v>0.715204964</v>
      </c>
      <c r="BE289">
        <v>64.748659340000003</v>
      </c>
      <c r="BF289">
        <v>382.64610920000001</v>
      </c>
      <c r="BG289">
        <v>1.0325462000000001E-2</v>
      </c>
      <c r="BH289" t="s">
        <v>1579</v>
      </c>
      <c r="BI289" t="s">
        <v>1579</v>
      </c>
      <c r="BJ289" t="s">
        <v>1579</v>
      </c>
      <c r="BK289" t="s">
        <v>1579</v>
      </c>
    </row>
    <row r="290" spans="1:63" x14ac:dyDescent="0.25">
      <c r="A290" t="s">
        <v>554</v>
      </c>
      <c r="B290" t="s">
        <v>1489</v>
      </c>
      <c r="C290">
        <v>150311</v>
      </c>
      <c r="D290" t="s">
        <v>337</v>
      </c>
      <c r="E290" t="s">
        <v>1579</v>
      </c>
      <c r="F290">
        <v>4296.5</v>
      </c>
      <c r="G290">
        <v>0</v>
      </c>
      <c r="H290">
        <v>21.563587089999999</v>
      </c>
      <c r="I290">
        <v>0.14447405899999999</v>
      </c>
      <c r="J290">
        <v>1472.0912719999999</v>
      </c>
      <c r="K290">
        <v>1.3875554830000001</v>
      </c>
      <c r="L290">
        <v>1.0451563960000001</v>
      </c>
      <c r="M290">
        <v>23.97593689</v>
      </c>
      <c r="N290">
        <v>6</v>
      </c>
      <c r="O290">
        <v>1.420000017</v>
      </c>
      <c r="P290">
        <v>0</v>
      </c>
      <c r="Q290">
        <v>1.420000017</v>
      </c>
      <c r="R290">
        <v>22.51162338</v>
      </c>
      <c r="S290">
        <v>23.97593689</v>
      </c>
      <c r="T290">
        <v>22.081581119999999</v>
      </c>
      <c r="U290">
        <v>1799.8101810000001</v>
      </c>
      <c r="V290">
        <v>1758.690552</v>
      </c>
      <c r="W290">
        <v>16.885053630000002</v>
      </c>
      <c r="X290">
        <v>19.216318130000001</v>
      </c>
      <c r="Y290">
        <v>62.447734830000002</v>
      </c>
      <c r="Z290">
        <v>71.06968689</v>
      </c>
      <c r="AA290">
        <v>350.25415040000001</v>
      </c>
      <c r="AB290">
        <v>1499.4956050000001</v>
      </c>
      <c r="AC290">
        <v>9.5112427999999999E-2</v>
      </c>
      <c r="AD290">
        <v>101.2416458</v>
      </c>
      <c r="AE290">
        <v>-11.10454178</v>
      </c>
      <c r="AF290">
        <v>-7.5304806000000002E-2</v>
      </c>
      <c r="AG290">
        <v>1</v>
      </c>
      <c r="AH290">
        <v>-0.21956524299999999</v>
      </c>
      <c r="AI290">
        <v>2.7373914720000001</v>
      </c>
      <c r="AJ290">
        <v>1</v>
      </c>
      <c r="AK290">
        <v>0</v>
      </c>
      <c r="AL290">
        <v>0.15999999600000001</v>
      </c>
      <c r="AM290">
        <v>111115</v>
      </c>
      <c r="AN290">
        <v>0.58375691699999999</v>
      </c>
      <c r="AO290">
        <v>1.387555E-3</v>
      </c>
      <c r="AP290">
        <v>297.1259369</v>
      </c>
      <c r="AQ290">
        <v>295.6616234</v>
      </c>
      <c r="AR290">
        <v>239.91929150000001</v>
      </c>
      <c r="AS290">
        <v>1.9254338369999999</v>
      </c>
      <c r="AT290">
        <v>2.9906480700000002</v>
      </c>
      <c r="AU290">
        <v>29.539702219999999</v>
      </c>
      <c r="AV290">
        <v>10.323384089999999</v>
      </c>
      <c r="AW290">
        <v>23.243780139999998</v>
      </c>
      <c r="AX290">
        <v>2.8615962760000002</v>
      </c>
      <c r="AY290">
        <v>0.13113235300000001</v>
      </c>
      <c r="AZ290">
        <v>1.9454916739999999</v>
      </c>
      <c r="BA290">
        <v>0.91610460199999999</v>
      </c>
      <c r="BB290">
        <v>8.3060333E-2</v>
      </c>
      <c r="BC290">
        <v>149.0369432</v>
      </c>
      <c r="BD290">
        <v>0.83703825600000004</v>
      </c>
      <c r="BE290">
        <v>67.487200119999997</v>
      </c>
      <c r="BF290">
        <v>1738.189959</v>
      </c>
      <c r="BG290">
        <v>8.3723080000000002E-3</v>
      </c>
      <c r="BH290" t="s">
        <v>1579</v>
      </c>
      <c r="BI290" t="s">
        <v>1579</v>
      </c>
      <c r="BJ290" t="s">
        <v>1579</v>
      </c>
      <c r="BK290" t="s">
        <v>1579</v>
      </c>
    </row>
    <row r="291" spans="1:63" x14ac:dyDescent="0.25">
      <c r="A291" t="s">
        <v>554</v>
      </c>
      <c r="B291" t="s">
        <v>1489</v>
      </c>
      <c r="C291">
        <v>150311</v>
      </c>
      <c r="D291" t="s">
        <v>2161</v>
      </c>
      <c r="E291" t="s">
        <v>1579</v>
      </c>
      <c r="F291">
        <v>8388.4999979999993</v>
      </c>
      <c r="G291">
        <v>0</v>
      </c>
      <c r="H291">
        <v>1.8829042920000001</v>
      </c>
      <c r="I291">
        <v>1.3627372E-2</v>
      </c>
      <c r="J291">
        <v>166.06738010000001</v>
      </c>
      <c r="K291">
        <v>0.154777269</v>
      </c>
      <c r="L291">
        <v>1.1312889719999999</v>
      </c>
      <c r="M291">
        <v>24.662595750000001</v>
      </c>
      <c r="N291">
        <v>6</v>
      </c>
      <c r="O291">
        <v>1.420000017</v>
      </c>
      <c r="P291">
        <v>0</v>
      </c>
      <c r="Q291">
        <v>1.420000017</v>
      </c>
      <c r="R291">
        <v>24.499965670000002</v>
      </c>
      <c r="S291">
        <v>24.662595750000001</v>
      </c>
      <c r="T291">
        <v>25.046483989999999</v>
      </c>
      <c r="U291">
        <v>399.93505859999999</v>
      </c>
      <c r="V291">
        <v>394.08874509999998</v>
      </c>
      <c r="W291">
        <v>19.15653038</v>
      </c>
      <c r="X291">
        <v>19.61289597</v>
      </c>
      <c r="Y291">
        <v>62.823337549999998</v>
      </c>
      <c r="Z291">
        <v>64.31997681</v>
      </c>
      <c r="AA291">
        <v>199.5001068</v>
      </c>
      <c r="AB291">
        <v>1596.338379</v>
      </c>
      <c r="AC291">
        <v>0.117139734</v>
      </c>
      <c r="AD291">
        <v>101.2082291</v>
      </c>
      <c r="AE291">
        <v>0.47340068200000002</v>
      </c>
      <c r="AF291">
        <v>-0.10270673</v>
      </c>
      <c r="AG291">
        <v>1</v>
      </c>
      <c r="AH291">
        <v>-0.21956524299999999</v>
      </c>
      <c r="AI291">
        <v>2.7373914720000001</v>
      </c>
      <c r="AJ291">
        <v>1</v>
      </c>
      <c r="AK291">
        <v>0</v>
      </c>
      <c r="AL291">
        <v>0.15999999600000001</v>
      </c>
      <c r="AM291">
        <v>111115</v>
      </c>
      <c r="AN291">
        <v>0.33250017799999998</v>
      </c>
      <c r="AO291">
        <v>1.5477700000000001E-4</v>
      </c>
      <c r="AP291">
        <v>297.81259569999997</v>
      </c>
      <c r="AQ291">
        <v>297.6499657</v>
      </c>
      <c r="AR291">
        <v>255.41413489999999</v>
      </c>
      <c r="AS291">
        <v>2.9244794110000001</v>
      </c>
      <c r="AT291">
        <v>3.1162754389999998</v>
      </c>
      <c r="AU291">
        <v>30.790731820000001</v>
      </c>
      <c r="AV291">
        <v>11.17783586</v>
      </c>
      <c r="AW291">
        <v>24.581280710000001</v>
      </c>
      <c r="AX291">
        <v>3.1011616860000002</v>
      </c>
      <c r="AY291">
        <v>1.3497837E-2</v>
      </c>
      <c r="AZ291">
        <v>1.984986468</v>
      </c>
      <c r="BA291">
        <v>1.1161752190000001</v>
      </c>
      <c r="BB291">
        <v>8.4476910000000002E-3</v>
      </c>
      <c r="BC291">
        <v>16.807385450000002</v>
      </c>
      <c r="BD291">
        <v>0.42139589700000002</v>
      </c>
      <c r="BE291">
        <v>63.112853170000001</v>
      </c>
      <c r="BF291">
        <v>392.29866010000001</v>
      </c>
      <c r="BG291">
        <v>3.0292090000000002E-3</v>
      </c>
      <c r="BH291" t="s">
        <v>1579</v>
      </c>
      <c r="BI291" t="s">
        <v>1579</v>
      </c>
      <c r="BJ291" t="s">
        <v>1579</v>
      </c>
      <c r="BK291" t="s">
        <v>1579</v>
      </c>
    </row>
    <row r="292" spans="1:63" x14ac:dyDescent="0.25">
      <c r="A292" t="s">
        <v>554</v>
      </c>
      <c r="B292" t="s">
        <v>1489</v>
      </c>
      <c r="C292">
        <v>150311</v>
      </c>
      <c r="D292" t="s">
        <v>2161</v>
      </c>
      <c r="E292" t="s">
        <v>1579</v>
      </c>
      <c r="F292">
        <v>8623.9999989999997</v>
      </c>
      <c r="G292">
        <v>0</v>
      </c>
      <c r="H292">
        <v>7.5663754350000003</v>
      </c>
      <c r="I292">
        <v>1.3485235E-2</v>
      </c>
      <c r="J292">
        <v>862.36067730000002</v>
      </c>
      <c r="K292">
        <v>0.14271604199999999</v>
      </c>
      <c r="L292">
        <v>1.054600743</v>
      </c>
      <c r="M292">
        <v>24.123186109999999</v>
      </c>
      <c r="N292">
        <v>6</v>
      </c>
      <c r="O292">
        <v>1.420000017</v>
      </c>
      <c r="P292">
        <v>0</v>
      </c>
      <c r="Q292">
        <v>1.420000017</v>
      </c>
      <c r="R292">
        <v>24.393854139999998</v>
      </c>
      <c r="S292">
        <v>24.123186109999999</v>
      </c>
      <c r="T292">
        <v>25.04486275</v>
      </c>
      <c r="U292">
        <v>1813.571655</v>
      </c>
      <c r="V292">
        <v>1790.037231</v>
      </c>
      <c r="W292">
        <v>18.97195816</v>
      </c>
      <c r="X292">
        <v>19.39303589</v>
      </c>
      <c r="Y292">
        <v>62.610492710000003</v>
      </c>
      <c r="Z292">
        <v>64.000114440000004</v>
      </c>
      <c r="AA292">
        <v>199.41450499999999</v>
      </c>
      <c r="AB292">
        <v>1500.7312010000001</v>
      </c>
      <c r="AC292">
        <v>0.18120688200000001</v>
      </c>
      <c r="AD292">
        <v>101.2016754</v>
      </c>
      <c r="AE292">
        <v>-18.205083850000001</v>
      </c>
      <c r="AF292">
        <v>-9.7877130000000007E-2</v>
      </c>
      <c r="AG292">
        <v>0.66666668699999998</v>
      </c>
      <c r="AH292">
        <v>-0.21956524299999999</v>
      </c>
      <c r="AI292">
        <v>2.7373914720000001</v>
      </c>
      <c r="AJ292">
        <v>1</v>
      </c>
      <c r="AK292">
        <v>0</v>
      </c>
      <c r="AL292">
        <v>0.15999999600000001</v>
      </c>
      <c r="AM292">
        <v>111115</v>
      </c>
      <c r="AN292">
        <v>0.33235750800000002</v>
      </c>
      <c r="AO292">
        <v>1.4271600000000001E-4</v>
      </c>
      <c r="AP292">
        <v>297.27318609999998</v>
      </c>
      <c r="AQ292">
        <v>297.54385409999998</v>
      </c>
      <c r="AR292">
        <v>240.11698680000001</v>
      </c>
      <c r="AS292">
        <v>2.8098187870000002</v>
      </c>
      <c r="AT292">
        <v>3.0172084670000001</v>
      </c>
      <c r="AU292">
        <v>29.813819330000001</v>
      </c>
      <c r="AV292">
        <v>10.420783439999999</v>
      </c>
      <c r="AW292">
        <v>24.258520130000001</v>
      </c>
      <c r="AX292">
        <v>3.041801274</v>
      </c>
      <c r="AY292">
        <v>1.3358375E-2</v>
      </c>
      <c r="AZ292">
        <v>1.9626077230000001</v>
      </c>
      <c r="BA292">
        <v>1.0791935509999999</v>
      </c>
      <c r="BB292">
        <v>8.3602899999999994E-3</v>
      </c>
      <c r="BC292">
        <v>87.272345360000003</v>
      </c>
      <c r="BD292">
        <v>0.48175572100000003</v>
      </c>
      <c r="BE292">
        <v>64.502591319999993</v>
      </c>
      <c r="BF292">
        <v>1782.843846</v>
      </c>
      <c r="BG292">
        <v>2.737485E-3</v>
      </c>
      <c r="BH292" t="s">
        <v>1579</v>
      </c>
      <c r="BI292" t="s">
        <v>1579</v>
      </c>
      <c r="BJ292" t="s">
        <v>1579</v>
      </c>
      <c r="BK292" t="s">
        <v>1579</v>
      </c>
    </row>
    <row r="293" spans="1:63" x14ac:dyDescent="0.25">
      <c r="A293" t="s">
        <v>554</v>
      </c>
      <c r="B293" t="s">
        <v>555</v>
      </c>
      <c r="C293">
        <v>150805</v>
      </c>
      <c r="D293" t="s">
        <v>556</v>
      </c>
      <c r="E293" t="s">
        <v>1846</v>
      </c>
      <c r="F293">
        <v>1681.9999969999999</v>
      </c>
      <c r="G293">
        <v>0</v>
      </c>
      <c r="H293">
        <v>4.0689968710000004</v>
      </c>
      <c r="I293">
        <v>0.106353738</v>
      </c>
      <c r="J293">
        <v>322.1486329</v>
      </c>
      <c r="K293">
        <v>1.4473553109999999</v>
      </c>
      <c r="L293">
        <v>1.281339717</v>
      </c>
      <c r="M293">
        <v>24.73763847</v>
      </c>
      <c r="N293">
        <v>6</v>
      </c>
      <c r="O293">
        <v>1.420000017</v>
      </c>
      <c r="P293">
        <v>0.5</v>
      </c>
      <c r="Q293">
        <v>2.5560000299999999</v>
      </c>
      <c r="R293">
        <v>23.495782850000001</v>
      </c>
      <c r="S293">
        <v>24.73763847</v>
      </c>
      <c r="T293">
        <v>23.060169219999999</v>
      </c>
      <c r="U293">
        <v>400.57192989999999</v>
      </c>
      <c r="V293">
        <v>393.61434939999998</v>
      </c>
      <c r="W293">
        <v>17.778438569999999</v>
      </c>
      <c r="X293">
        <v>19.906112669999999</v>
      </c>
      <c r="Y293">
        <v>56.835041050000001</v>
      </c>
      <c r="Z293">
        <v>63.636898039999998</v>
      </c>
      <c r="AA293">
        <v>400.02670289999998</v>
      </c>
      <c r="AB293">
        <v>1499.696655</v>
      </c>
      <c r="AC293">
        <v>1.0011857000000001E-2</v>
      </c>
      <c r="AD293">
        <v>92.883064270000006</v>
      </c>
      <c r="AE293">
        <v>2.1808936600000002</v>
      </c>
      <c r="AF293">
        <v>-0.114197835</v>
      </c>
      <c r="AG293">
        <v>1</v>
      </c>
      <c r="AH293">
        <v>-0.21956524299999999</v>
      </c>
      <c r="AI293">
        <v>2.7373914720000001</v>
      </c>
      <c r="AJ293">
        <v>1</v>
      </c>
      <c r="AK293">
        <v>0</v>
      </c>
      <c r="AL293">
        <v>0.15999999600000001</v>
      </c>
      <c r="AM293">
        <v>111115</v>
      </c>
      <c r="AN293">
        <v>0.66671117099999999</v>
      </c>
      <c r="AO293">
        <v>1.447355E-3</v>
      </c>
      <c r="AP293">
        <v>297.88763849999998</v>
      </c>
      <c r="AQ293">
        <v>296.64578289999997</v>
      </c>
      <c r="AR293">
        <v>239.9514595</v>
      </c>
      <c r="AS293">
        <v>1.9206907710000001</v>
      </c>
      <c r="AT293">
        <v>3.1302804599999998</v>
      </c>
      <c r="AU293">
        <v>33.701304800000003</v>
      </c>
      <c r="AV293">
        <v>13.79519213</v>
      </c>
      <c r="AW293">
        <v>24.116710659999999</v>
      </c>
      <c r="AX293">
        <v>3.0160361230000001</v>
      </c>
      <c r="AY293">
        <v>0.10210519799999999</v>
      </c>
      <c r="AZ293">
        <v>1.848940743</v>
      </c>
      <c r="BA293">
        <v>1.167095381</v>
      </c>
      <c r="BB293">
        <v>6.4184322000000002E-2</v>
      </c>
      <c r="BC293">
        <v>29.922152180000001</v>
      </c>
      <c r="BD293">
        <v>0.81843721800000002</v>
      </c>
      <c r="BE293">
        <v>59.619128840000002</v>
      </c>
      <c r="BF293">
        <v>391.46523130000003</v>
      </c>
      <c r="BG293">
        <v>6.1969759999999999E-3</v>
      </c>
      <c r="BH293" t="s">
        <v>1579</v>
      </c>
      <c r="BI293" t="s">
        <v>1579</v>
      </c>
      <c r="BJ293" t="s">
        <v>1579</v>
      </c>
      <c r="BK293" t="s">
        <v>1579</v>
      </c>
    </row>
    <row r="294" spans="1:63" x14ac:dyDescent="0.25">
      <c r="A294" t="s">
        <v>554</v>
      </c>
      <c r="B294" t="s">
        <v>555</v>
      </c>
      <c r="C294">
        <v>150805</v>
      </c>
      <c r="D294" t="s">
        <v>556</v>
      </c>
      <c r="E294" t="s">
        <v>1846</v>
      </c>
      <c r="F294">
        <v>1999.5</v>
      </c>
      <c r="G294">
        <v>0</v>
      </c>
      <c r="H294">
        <v>10.13519247</v>
      </c>
      <c r="I294">
        <v>4.8977342E-2</v>
      </c>
      <c r="J294">
        <v>1418.475097</v>
      </c>
      <c r="K294">
        <v>0.75944821500000004</v>
      </c>
      <c r="L294">
        <v>1.428382214</v>
      </c>
      <c r="M294">
        <v>25.22251129</v>
      </c>
      <c r="N294">
        <v>6</v>
      </c>
      <c r="O294">
        <v>1.420000017</v>
      </c>
      <c r="P294">
        <v>0.5</v>
      </c>
      <c r="Q294">
        <v>2.5560000299999999</v>
      </c>
      <c r="R294">
        <v>24.25231934</v>
      </c>
      <c r="S294">
        <v>25.22251129</v>
      </c>
      <c r="T294">
        <v>24.075481409999998</v>
      </c>
      <c r="U294">
        <v>1815.274414</v>
      </c>
      <c r="V294">
        <v>1795.5291749999999</v>
      </c>
      <c r="W294">
        <v>18.03057098</v>
      </c>
      <c r="X294">
        <v>19.309480669999999</v>
      </c>
      <c r="Y294">
        <v>55.083896639999999</v>
      </c>
      <c r="Z294">
        <v>58.991001130000001</v>
      </c>
      <c r="AA294">
        <v>349.41497800000002</v>
      </c>
      <c r="AB294">
        <v>1499.9849850000001</v>
      </c>
      <c r="AC294">
        <v>0.12114599299999999</v>
      </c>
      <c r="AD294">
        <v>92.893333440000006</v>
      </c>
      <c r="AE294">
        <v>-10.360439299999999</v>
      </c>
      <c r="AF294">
        <v>-9.3922622999999997E-2</v>
      </c>
      <c r="AG294">
        <v>0.66666668699999998</v>
      </c>
      <c r="AH294">
        <v>-0.21956524299999999</v>
      </c>
      <c r="AI294">
        <v>2.7373914720000001</v>
      </c>
      <c r="AJ294">
        <v>1</v>
      </c>
      <c r="AK294">
        <v>0</v>
      </c>
      <c r="AL294">
        <v>0.15999999600000001</v>
      </c>
      <c r="AM294">
        <v>111115</v>
      </c>
      <c r="AN294">
        <v>0.58235829699999997</v>
      </c>
      <c r="AO294">
        <v>7.5944800000000002E-4</v>
      </c>
      <c r="AP294">
        <v>298.37251129999999</v>
      </c>
      <c r="AQ294">
        <v>297.40231929999999</v>
      </c>
      <c r="AR294">
        <v>239.99759230000001</v>
      </c>
      <c r="AS294">
        <v>2.3148670020000002</v>
      </c>
      <c r="AT294">
        <v>3.2221042400000002</v>
      </c>
      <c r="AU294">
        <v>34.686065409999998</v>
      </c>
      <c r="AV294">
        <v>15.376584749999999</v>
      </c>
      <c r="AW294">
        <v>24.737415309999999</v>
      </c>
      <c r="AX294">
        <v>3.1302387309999999</v>
      </c>
      <c r="AY294">
        <v>4.8056496999999997E-2</v>
      </c>
      <c r="AZ294">
        <v>1.793722026</v>
      </c>
      <c r="BA294">
        <v>1.336516705</v>
      </c>
      <c r="BB294">
        <v>3.0116707999999999E-2</v>
      </c>
      <c r="BC294">
        <v>131.7668802</v>
      </c>
      <c r="BD294">
        <v>0.79000392600000002</v>
      </c>
      <c r="BE294">
        <v>55.295842710000002</v>
      </c>
      <c r="BF294">
        <v>1790.17608</v>
      </c>
      <c r="BG294">
        <v>3.130608E-3</v>
      </c>
      <c r="BH294" t="s">
        <v>1579</v>
      </c>
      <c r="BI294" t="s">
        <v>1579</v>
      </c>
      <c r="BJ294" t="s">
        <v>1579</v>
      </c>
      <c r="BK294" t="s">
        <v>1579</v>
      </c>
    </row>
    <row r="295" spans="1:63" x14ac:dyDescent="0.25">
      <c r="A295" t="s">
        <v>554</v>
      </c>
      <c r="B295" t="s">
        <v>555</v>
      </c>
      <c r="C295">
        <v>150805</v>
      </c>
      <c r="D295" t="s">
        <v>557</v>
      </c>
      <c r="E295" t="s">
        <v>1845</v>
      </c>
      <c r="F295">
        <v>2239.4999990000001</v>
      </c>
      <c r="G295">
        <v>0</v>
      </c>
      <c r="H295">
        <v>5.3652204980000002</v>
      </c>
      <c r="I295">
        <v>0.12539868000000001</v>
      </c>
      <c r="J295">
        <v>313.67944720000003</v>
      </c>
      <c r="K295">
        <v>1.773815868</v>
      </c>
      <c r="L295">
        <v>1.339330344</v>
      </c>
      <c r="M295">
        <v>25.665813450000002</v>
      </c>
      <c r="N295">
        <v>6</v>
      </c>
      <c r="O295">
        <v>1.420000017</v>
      </c>
      <c r="P295">
        <v>0.5</v>
      </c>
      <c r="Q295">
        <v>2.5560000299999999</v>
      </c>
      <c r="R295">
        <v>24.401060099999999</v>
      </c>
      <c r="S295">
        <v>25.665813450000002</v>
      </c>
      <c r="T295">
        <v>24.076129909999999</v>
      </c>
      <c r="U295">
        <v>403.76123050000001</v>
      </c>
      <c r="V295">
        <v>393.34872439999998</v>
      </c>
      <c r="W295">
        <v>18.212114329999999</v>
      </c>
      <c r="X295">
        <v>21.193901060000002</v>
      </c>
      <c r="Y295">
        <v>55.144927979999999</v>
      </c>
      <c r="Z295">
        <v>64.173553470000002</v>
      </c>
      <c r="AA295">
        <v>349.365387</v>
      </c>
      <c r="AB295">
        <v>1498.582764</v>
      </c>
      <c r="AC295">
        <v>2.9033950999999999E-2</v>
      </c>
      <c r="AD295">
        <v>92.893508909999994</v>
      </c>
      <c r="AE295">
        <v>2.7753028870000001</v>
      </c>
      <c r="AF295">
        <v>-0.128149226</v>
      </c>
      <c r="AG295">
        <v>1</v>
      </c>
      <c r="AH295">
        <v>-0.21956524299999999</v>
      </c>
      <c r="AI295">
        <v>2.7373914720000001</v>
      </c>
      <c r="AJ295">
        <v>1</v>
      </c>
      <c r="AK295">
        <v>0</v>
      </c>
      <c r="AL295">
        <v>0.15999999600000001</v>
      </c>
      <c r="AM295">
        <v>111115</v>
      </c>
      <c r="AN295">
        <v>0.58227564499999995</v>
      </c>
      <c r="AO295">
        <v>1.7738160000000001E-3</v>
      </c>
      <c r="AP295">
        <v>298.81581340000002</v>
      </c>
      <c r="AQ295">
        <v>297.55106009999997</v>
      </c>
      <c r="AR295">
        <v>239.77323680000001</v>
      </c>
      <c r="AS295">
        <v>1.741105879</v>
      </c>
      <c r="AT295">
        <v>3.3081061809999999</v>
      </c>
      <c r="AU295">
        <v>35.611812059999998</v>
      </c>
      <c r="AV295">
        <v>14.417911</v>
      </c>
      <c r="AW295">
        <v>25.033436779999999</v>
      </c>
      <c r="AX295">
        <v>3.186021706</v>
      </c>
      <c r="AY295">
        <v>0.119534268</v>
      </c>
      <c r="AZ295">
        <v>1.9687758369999999</v>
      </c>
      <c r="BA295">
        <v>1.2172458690000001</v>
      </c>
      <c r="BB295">
        <v>7.5214557000000001E-2</v>
      </c>
      <c r="BC295">
        <v>29.138784529999999</v>
      </c>
      <c r="BD295">
        <v>0.79745891599999996</v>
      </c>
      <c r="BE295">
        <v>60.278878990000003</v>
      </c>
      <c r="BF295">
        <v>390.51498120000002</v>
      </c>
      <c r="BG295">
        <v>8.2816150000000009E-3</v>
      </c>
      <c r="BH295" t="s">
        <v>1579</v>
      </c>
      <c r="BI295" t="s">
        <v>1579</v>
      </c>
      <c r="BJ295" t="s">
        <v>1579</v>
      </c>
      <c r="BK295" t="s">
        <v>1579</v>
      </c>
    </row>
    <row r="296" spans="1:63" x14ac:dyDescent="0.25">
      <c r="A296" t="s">
        <v>554</v>
      </c>
      <c r="B296" t="s">
        <v>555</v>
      </c>
      <c r="C296">
        <v>150805</v>
      </c>
      <c r="D296" t="s">
        <v>557</v>
      </c>
      <c r="E296" t="s">
        <v>1845</v>
      </c>
      <c r="F296">
        <v>2475.5</v>
      </c>
      <c r="G296">
        <v>0</v>
      </c>
      <c r="H296">
        <v>13.43487702</v>
      </c>
      <c r="I296">
        <v>0.12424663599999999</v>
      </c>
      <c r="J296">
        <v>1547.108279</v>
      </c>
      <c r="K296">
        <v>1.728126608</v>
      </c>
      <c r="L296">
        <v>1.3164296579999999</v>
      </c>
      <c r="M296">
        <v>25.574342730000001</v>
      </c>
      <c r="N296">
        <v>6</v>
      </c>
      <c r="O296">
        <v>1.420000017</v>
      </c>
      <c r="P296">
        <v>0.5</v>
      </c>
      <c r="Q296">
        <v>2.5560000299999999</v>
      </c>
      <c r="R296">
        <v>24.436834340000001</v>
      </c>
      <c r="S296">
        <v>25.574342730000001</v>
      </c>
      <c r="T296">
        <v>24.074945450000001</v>
      </c>
      <c r="U296">
        <v>1794.0269780000001</v>
      </c>
      <c r="V296">
        <v>1765.7147219999999</v>
      </c>
      <c r="W296">
        <v>18.343420030000001</v>
      </c>
      <c r="X296">
        <v>21.248115540000001</v>
      </c>
      <c r="Y296">
        <v>55.422431950000004</v>
      </c>
      <c r="Z296">
        <v>64.198616029999997</v>
      </c>
      <c r="AA296">
        <v>349.38061520000002</v>
      </c>
      <c r="AB296">
        <v>1498.526611</v>
      </c>
      <c r="AC296">
        <v>6.2073286999999998E-2</v>
      </c>
      <c r="AD296">
        <v>92.891464229999997</v>
      </c>
      <c r="AE296">
        <v>-8.5470972060000001</v>
      </c>
      <c r="AF296">
        <v>-0.11928272199999999</v>
      </c>
      <c r="AG296">
        <v>0.66666668699999998</v>
      </c>
      <c r="AH296">
        <v>-0.21956524299999999</v>
      </c>
      <c r="AI296">
        <v>2.7373914720000001</v>
      </c>
      <c r="AJ296">
        <v>1</v>
      </c>
      <c r="AK296">
        <v>0</v>
      </c>
      <c r="AL296">
        <v>0.15999999600000001</v>
      </c>
      <c r="AM296">
        <v>111115</v>
      </c>
      <c r="AN296">
        <v>0.58230102500000003</v>
      </c>
      <c r="AO296">
        <v>1.7281270000000001E-3</v>
      </c>
      <c r="AP296">
        <v>298.72434270000002</v>
      </c>
      <c r="AQ296">
        <v>297.58683430000002</v>
      </c>
      <c r="AR296">
        <v>239.7642525</v>
      </c>
      <c r="AS296">
        <v>1.7823215029999999</v>
      </c>
      <c r="AT296">
        <v>3.2901982219999999</v>
      </c>
      <c r="AU296">
        <v>35.41981225</v>
      </c>
      <c r="AV296">
        <v>14.171696710000001</v>
      </c>
      <c r="AW296">
        <v>25.005588530000001</v>
      </c>
      <c r="AX296">
        <v>3.180737159</v>
      </c>
      <c r="AY296">
        <v>0.11848700700000001</v>
      </c>
      <c r="AZ296">
        <v>1.9737685650000001</v>
      </c>
      <c r="BA296">
        <v>1.206968595</v>
      </c>
      <c r="BB296">
        <v>7.4551169E-2</v>
      </c>
      <c r="BC296">
        <v>143.71315340000001</v>
      </c>
      <c r="BD296">
        <v>0.876193793</v>
      </c>
      <c r="BE296">
        <v>60.731468360000001</v>
      </c>
      <c r="BF296">
        <v>1758.6188360000001</v>
      </c>
      <c r="BG296">
        <v>4.6395489999999998E-3</v>
      </c>
      <c r="BH296" t="s">
        <v>1579</v>
      </c>
      <c r="BI296" t="s">
        <v>1579</v>
      </c>
      <c r="BJ296" t="s">
        <v>1579</v>
      </c>
      <c r="BK296" t="s">
        <v>1579</v>
      </c>
    </row>
    <row r="297" spans="1:63" x14ac:dyDescent="0.25">
      <c r="A297" t="s">
        <v>554</v>
      </c>
      <c r="B297" t="s">
        <v>555</v>
      </c>
      <c r="C297">
        <v>150805</v>
      </c>
      <c r="D297" t="s">
        <v>558</v>
      </c>
      <c r="E297" t="s">
        <v>1847</v>
      </c>
      <c r="F297">
        <v>2919.5</v>
      </c>
      <c r="G297">
        <v>0</v>
      </c>
      <c r="H297">
        <v>3.8409178800000001</v>
      </c>
      <c r="I297">
        <v>3.9507983000000003E-2</v>
      </c>
      <c r="J297">
        <v>231.92929609999999</v>
      </c>
      <c r="K297">
        <v>0.57903529600000003</v>
      </c>
      <c r="L297">
        <v>1.345529038</v>
      </c>
      <c r="M297">
        <v>24.909898760000001</v>
      </c>
      <c r="N297">
        <v>6</v>
      </c>
      <c r="O297">
        <v>1.420000017</v>
      </c>
      <c r="P297">
        <v>0.5</v>
      </c>
      <c r="Q297">
        <v>2.5560000299999999</v>
      </c>
      <c r="R297">
        <v>22.767290119999998</v>
      </c>
      <c r="S297">
        <v>24.909898760000001</v>
      </c>
      <c r="T297">
        <v>22.082696909999999</v>
      </c>
      <c r="U297">
        <v>405.15951539999998</v>
      </c>
      <c r="V297">
        <v>397.00991820000002</v>
      </c>
      <c r="W297">
        <v>18.423545839999999</v>
      </c>
      <c r="X297">
        <v>19.560079569999999</v>
      </c>
      <c r="Y297">
        <v>61.560131069999997</v>
      </c>
      <c r="Z297">
        <v>65.357727049999994</v>
      </c>
      <c r="AA297">
        <v>299.70565800000003</v>
      </c>
      <c r="AB297">
        <v>1499.5179439999999</v>
      </c>
      <c r="AC297">
        <v>5.8067664999999997E-2</v>
      </c>
      <c r="AD297">
        <v>92.898811339999995</v>
      </c>
      <c r="AE297">
        <v>3.2336936000000001</v>
      </c>
      <c r="AF297">
        <v>-8.2368656999999998E-2</v>
      </c>
      <c r="AG297">
        <v>1</v>
      </c>
      <c r="AH297">
        <v>-0.21956524299999999</v>
      </c>
      <c r="AI297">
        <v>2.7373914720000001</v>
      </c>
      <c r="AJ297">
        <v>1</v>
      </c>
      <c r="AK297">
        <v>0</v>
      </c>
      <c r="AL297">
        <v>0.15999999600000001</v>
      </c>
      <c r="AM297">
        <v>111115</v>
      </c>
      <c r="AN297">
        <v>0.49950942999999998</v>
      </c>
      <c r="AO297">
        <v>5.7903499999999999E-4</v>
      </c>
      <c r="AP297">
        <v>298.05989879999998</v>
      </c>
      <c r="AQ297">
        <v>295.9172901</v>
      </c>
      <c r="AR297">
        <v>239.92286569999999</v>
      </c>
      <c r="AS297">
        <v>2.2536091109999998</v>
      </c>
      <c r="AT297">
        <v>3.1626371799999999</v>
      </c>
      <c r="AU297">
        <v>34.04389286</v>
      </c>
      <c r="AV297">
        <v>14.483813290000001</v>
      </c>
      <c r="AW297">
        <v>23.838594440000001</v>
      </c>
      <c r="AX297">
        <v>2.966059124</v>
      </c>
      <c r="AY297">
        <v>3.8906604999999997E-2</v>
      </c>
      <c r="AZ297">
        <v>1.8171081419999999</v>
      </c>
      <c r="BA297">
        <v>1.1489509819999999</v>
      </c>
      <c r="BB297">
        <v>2.4369952E-2</v>
      </c>
      <c r="BC297">
        <v>21.545955930000002</v>
      </c>
      <c r="BD297">
        <v>0.58419018099999998</v>
      </c>
      <c r="BE297">
        <v>56.949225470000002</v>
      </c>
      <c r="BF297">
        <v>394.98126439999999</v>
      </c>
      <c r="BG297">
        <v>5.5379160000000004E-3</v>
      </c>
      <c r="BH297" t="s">
        <v>1579</v>
      </c>
      <c r="BI297" t="s">
        <v>1579</v>
      </c>
      <c r="BJ297" t="s">
        <v>1579</v>
      </c>
      <c r="BK297" t="s">
        <v>1579</v>
      </c>
    </row>
    <row r="298" spans="1:63" x14ac:dyDescent="0.25">
      <c r="A298" t="s">
        <v>554</v>
      </c>
      <c r="B298" t="s">
        <v>555</v>
      </c>
      <c r="C298">
        <v>150805</v>
      </c>
      <c r="D298" t="s">
        <v>558</v>
      </c>
      <c r="E298" t="s">
        <v>1847</v>
      </c>
      <c r="F298">
        <v>3159.4999990000001</v>
      </c>
      <c r="G298">
        <v>0</v>
      </c>
      <c r="H298">
        <v>14.868781500000001</v>
      </c>
      <c r="I298">
        <v>4.1103210000000001E-2</v>
      </c>
      <c r="J298">
        <v>1144.645542</v>
      </c>
      <c r="K298">
        <v>0.564915787</v>
      </c>
      <c r="L298">
        <v>1.2633184589999999</v>
      </c>
      <c r="M298">
        <v>24.417404170000001</v>
      </c>
      <c r="N298">
        <v>6</v>
      </c>
      <c r="O298">
        <v>1.420000017</v>
      </c>
      <c r="P298">
        <v>0.5</v>
      </c>
      <c r="Q298">
        <v>2.5560000299999999</v>
      </c>
      <c r="R298">
        <v>22.58756065</v>
      </c>
      <c r="S298">
        <v>24.417404170000001</v>
      </c>
      <c r="T298">
        <v>22.08394814</v>
      </c>
      <c r="U298">
        <v>1795.5859379999999</v>
      </c>
      <c r="V298">
        <v>1763.822388</v>
      </c>
      <c r="W298">
        <v>18.34753418</v>
      </c>
      <c r="X298">
        <v>19.456541059999999</v>
      </c>
      <c r="Y298">
        <v>61.981403350000001</v>
      </c>
      <c r="Z298">
        <v>65.727836609999997</v>
      </c>
      <c r="AA298">
        <v>299.6867676</v>
      </c>
      <c r="AB298">
        <v>1500.8903809999999</v>
      </c>
      <c r="AC298">
        <v>0.26731663900000002</v>
      </c>
      <c r="AD298">
        <v>92.903388980000003</v>
      </c>
      <c r="AE298">
        <v>-8.3873634339999992</v>
      </c>
      <c r="AF298">
        <v>-8.8084981000000007E-2</v>
      </c>
      <c r="AG298">
        <v>0.66666668699999998</v>
      </c>
      <c r="AH298">
        <v>-0.21956524299999999</v>
      </c>
      <c r="AI298">
        <v>2.7373914720000001</v>
      </c>
      <c r="AJ298">
        <v>1</v>
      </c>
      <c r="AK298">
        <v>0</v>
      </c>
      <c r="AL298">
        <v>0.15999999600000001</v>
      </c>
      <c r="AM298">
        <v>111115</v>
      </c>
      <c r="AN298">
        <v>0.49947794600000001</v>
      </c>
      <c r="AO298">
        <v>5.6491600000000005E-4</v>
      </c>
      <c r="AP298">
        <v>297.5674042</v>
      </c>
      <c r="AQ298">
        <v>295.73756070000002</v>
      </c>
      <c r="AR298">
        <v>240.14245560000001</v>
      </c>
      <c r="AS298">
        <v>2.3077952320000001</v>
      </c>
      <c r="AT298">
        <v>3.0708970610000001</v>
      </c>
      <c r="AU298">
        <v>33.054736699999999</v>
      </c>
      <c r="AV298">
        <v>13.59819564</v>
      </c>
      <c r="AW298">
        <v>23.502482409999999</v>
      </c>
      <c r="AX298">
        <v>2.906627968</v>
      </c>
      <c r="AY298">
        <v>4.0452688000000001E-2</v>
      </c>
      <c r="AZ298">
        <v>1.807578602</v>
      </c>
      <c r="BA298">
        <v>1.099049366</v>
      </c>
      <c r="BB298">
        <v>2.5340581000000001E-2</v>
      </c>
      <c r="BC298">
        <v>106.3414501</v>
      </c>
      <c r="BD298">
        <v>0.648957373</v>
      </c>
      <c r="BE298">
        <v>58.42097819</v>
      </c>
      <c r="BF298">
        <v>1755.9691580000001</v>
      </c>
      <c r="BG298">
        <v>4.9468339999999998E-3</v>
      </c>
      <c r="BH298" t="s">
        <v>1579</v>
      </c>
      <c r="BI298" t="s">
        <v>1579</v>
      </c>
      <c r="BJ298" t="s">
        <v>1579</v>
      </c>
      <c r="BK298" t="s">
        <v>1579</v>
      </c>
    </row>
    <row r="299" spans="1:63" x14ac:dyDescent="0.25">
      <c r="A299" t="s">
        <v>554</v>
      </c>
      <c r="B299" t="s">
        <v>555</v>
      </c>
      <c r="C299">
        <v>150805</v>
      </c>
      <c r="D299" t="s">
        <v>559</v>
      </c>
      <c r="E299" t="s">
        <v>1849</v>
      </c>
      <c r="F299">
        <v>3479</v>
      </c>
      <c r="G299">
        <v>0</v>
      </c>
      <c r="H299">
        <v>8.5866862319999999</v>
      </c>
      <c r="I299">
        <v>0.167727497</v>
      </c>
      <c r="J299">
        <v>290.80874990000001</v>
      </c>
      <c r="K299">
        <v>1.757784939</v>
      </c>
      <c r="L299">
        <v>1.009306064</v>
      </c>
      <c r="M299">
        <v>24.156255720000001</v>
      </c>
      <c r="N299">
        <v>6</v>
      </c>
      <c r="O299">
        <v>1.420000017</v>
      </c>
      <c r="P299">
        <v>0.5</v>
      </c>
      <c r="Q299">
        <v>2.5560000299999999</v>
      </c>
      <c r="R299">
        <v>22.477394100000001</v>
      </c>
      <c r="S299">
        <v>24.156255720000001</v>
      </c>
      <c r="T299">
        <v>22.08393478</v>
      </c>
      <c r="U299">
        <v>401.8271484</v>
      </c>
      <c r="V299">
        <v>383.2911987</v>
      </c>
      <c r="W299">
        <v>18.236949920000001</v>
      </c>
      <c r="X299">
        <v>21.67910767</v>
      </c>
      <c r="Y299">
        <v>62.016326900000003</v>
      </c>
      <c r="Z299">
        <v>73.721679690000002</v>
      </c>
      <c r="AA299">
        <v>299.7557678</v>
      </c>
      <c r="AB299">
        <v>1499.7692870000001</v>
      </c>
      <c r="AC299">
        <v>0.142169088</v>
      </c>
      <c r="AD299">
        <v>92.895690920000007</v>
      </c>
      <c r="AE299">
        <v>2.466402531</v>
      </c>
      <c r="AF299">
        <v>-0.155537605</v>
      </c>
      <c r="AG299">
        <v>0.66666668699999998</v>
      </c>
      <c r="AH299">
        <v>-0.21956524299999999</v>
      </c>
      <c r="AI299">
        <v>2.7373914720000001</v>
      </c>
      <c r="AJ299">
        <v>1</v>
      </c>
      <c r="AK299">
        <v>0</v>
      </c>
      <c r="AL299">
        <v>0.15999999600000001</v>
      </c>
      <c r="AM299">
        <v>111115</v>
      </c>
      <c r="AN299">
        <v>0.49959294599999998</v>
      </c>
      <c r="AO299">
        <v>1.757785E-3</v>
      </c>
      <c r="AP299">
        <v>297.30625570000001</v>
      </c>
      <c r="AQ299">
        <v>295.6273941</v>
      </c>
      <c r="AR299">
        <v>239.96308060000001</v>
      </c>
      <c r="AS299">
        <v>1.7031143639999999</v>
      </c>
      <c r="AT299">
        <v>3.023201749</v>
      </c>
      <c r="AU299">
        <v>32.544047190000001</v>
      </c>
      <c r="AV299">
        <v>10.86493952</v>
      </c>
      <c r="AW299">
        <v>23.316824910000001</v>
      </c>
      <c r="AX299">
        <v>2.8742487529999998</v>
      </c>
      <c r="AY299">
        <v>0.157398816</v>
      </c>
      <c r="AZ299">
        <v>2.013895685</v>
      </c>
      <c r="BA299">
        <v>0.86035306700000003</v>
      </c>
      <c r="BB299">
        <v>9.9252860999999998E-2</v>
      </c>
      <c r="BC299">
        <v>27.014879740000001</v>
      </c>
      <c r="BD299">
        <v>0.75871491700000004</v>
      </c>
      <c r="BE299">
        <v>67.797476070000002</v>
      </c>
      <c r="BF299">
        <v>378.75597720000002</v>
      </c>
      <c r="BG299">
        <v>1.5370204E-2</v>
      </c>
      <c r="BH299" t="s">
        <v>1579</v>
      </c>
      <c r="BI299" t="s">
        <v>1579</v>
      </c>
      <c r="BJ299" t="s">
        <v>1579</v>
      </c>
      <c r="BK299" t="s">
        <v>1579</v>
      </c>
    </row>
    <row r="300" spans="1:63" x14ac:dyDescent="0.25">
      <c r="A300" t="s">
        <v>554</v>
      </c>
      <c r="B300" t="s">
        <v>555</v>
      </c>
      <c r="C300">
        <v>150805</v>
      </c>
      <c r="D300" t="s">
        <v>559</v>
      </c>
      <c r="E300" t="s">
        <v>1849</v>
      </c>
      <c r="F300">
        <v>3700.9999990000001</v>
      </c>
      <c r="G300">
        <v>0</v>
      </c>
      <c r="H300">
        <v>22.247086190000001</v>
      </c>
      <c r="I300">
        <v>0.160230803</v>
      </c>
      <c r="J300">
        <v>1489.3072569999999</v>
      </c>
      <c r="K300">
        <v>1.8704737199999999</v>
      </c>
      <c r="L300">
        <v>1.1214278070000001</v>
      </c>
      <c r="M300">
        <v>24.408700939999999</v>
      </c>
      <c r="N300">
        <v>6</v>
      </c>
      <c r="O300">
        <v>1.420000017</v>
      </c>
      <c r="P300">
        <v>0.5</v>
      </c>
      <c r="Q300">
        <v>2.5560000299999999</v>
      </c>
      <c r="R300">
        <v>23.173530580000001</v>
      </c>
      <c r="S300">
        <v>24.408700939999999</v>
      </c>
      <c r="T300">
        <v>23.05973625</v>
      </c>
      <c r="U300">
        <v>1793.606323</v>
      </c>
      <c r="V300">
        <v>1755.3095699999999</v>
      </c>
      <c r="W300">
        <v>18.218864440000001</v>
      </c>
      <c r="X300">
        <v>20.965839389999999</v>
      </c>
      <c r="Y300">
        <v>59.402423859999999</v>
      </c>
      <c r="Z300">
        <v>68.358909609999998</v>
      </c>
      <c r="AA300">
        <v>399.98712160000002</v>
      </c>
      <c r="AB300">
        <v>1500.275269</v>
      </c>
      <c r="AC300">
        <v>8.0095865000000002E-2</v>
      </c>
      <c r="AD300">
        <v>92.906806950000004</v>
      </c>
      <c r="AE300">
        <v>-10.714817050000001</v>
      </c>
      <c r="AF300">
        <v>-0.13739872</v>
      </c>
      <c r="AG300">
        <v>0.66666668699999998</v>
      </c>
      <c r="AH300">
        <v>-0.21956524299999999</v>
      </c>
      <c r="AI300">
        <v>2.7373914720000001</v>
      </c>
      <c r="AJ300">
        <v>1</v>
      </c>
      <c r="AK300">
        <v>0</v>
      </c>
      <c r="AL300">
        <v>0.15999999600000001</v>
      </c>
      <c r="AM300">
        <v>111115</v>
      </c>
      <c r="AN300">
        <v>0.66664520299999996</v>
      </c>
      <c r="AO300">
        <v>1.870474E-3</v>
      </c>
      <c r="AP300">
        <v>297.55870090000002</v>
      </c>
      <c r="AQ300">
        <v>296.32353060000003</v>
      </c>
      <c r="AR300">
        <v>240.0440376</v>
      </c>
      <c r="AS300">
        <v>1.702849431</v>
      </c>
      <c r="AT300">
        <v>3.0692969990000001</v>
      </c>
      <c r="AU300">
        <v>33.036298410000001</v>
      </c>
      <c r="AV300">
        <v>12.07045903</v>
      </c>
      <c r="AW300">
        <v>23.79111576</v>
      </c>
      <c r="AX300">
        <v>2.957600051</v>
      </c>
      <c r="AY300">
        <v>0.15077876700000001</v>
      </c>
      <c r="AZ300">
        <v>1.947869192</v>
      </c>
      <c r="BA300">
        <v>1.009730859</v>
      </c>
      <c r="BB300">
        <v>9.5042674999999993E-2</v>
      </c>
      <c r="BC300">
        <v>138.36678180000001</v>
      </c>
      <c r="BD300">
        <v>0.848458461</v>
      </c>
      <c r="BE300">
        <v>64.664257410000005</v>
      </c>
      <c r="BF300">
        <v>1743.5593490000001</v>
      </c>
      <c r="BG300">
        <v>8.2508879999999996E-3</v>
      </c>
      <c r="BH300" t="s">
        <v>1579</v>
      </c>
      <c r="BI300" t="s">
        <v>1579</v>
      </c>
      <c r="BJ300" t="s">
        <v>1579</v>
      </c>
      <c r="BK300" t="s">
        <v>1579</v>
      </c>
    </row>
    <row r="301" spans="1:63" x14ac:dyDescent="0.25">
      <c r="A301" t="s">
        <v>554</v>
      </c>
      <c r="B301" t="s">
        <v>555</v>
      </c>
      <c r="C301">
        <v>150805</v>
      </c>
      <c r="D301" t="s">
        <v>560</v>
      </c>
      <c r="E301" t="s">
        <v>1848</v>
      </c>
      <c r="F301">
        <v>3970</v>
      </c>
      <c r="G301">
        <v>0</v>
      </c>
      <c r="H301">
        <v>4.3447987450000003</v>
      </c>
      <c r="I301">
        <v>7.2331053000000006E-2</v>
      </c>
      <c r="J301">
        <v>287.9325657</v>
      </c>
      <c r="K301">
        <v>1.004585987</v>
      </c>
      <c r="L301">
        <v>1.291734213</v>
      </c>
      <c r="M301">
        <v>24.64952469</v>
      </c>
      <c r="N301">
        <v>6</v>
      </c>
      <c r="O301">
        <v>1.420000017</v>
      </c>
      <c r="P301">
        <v>0.5</v>
      </c>
      <c r="Q301">
        <v>2.5560000299999999</v>
      </c>
      <c r="R301">
        <v>23.180744170000001</v>
      </c>
      <c r="S301">
        <v>24.64952469</v>
      </c>
      <c r="T301">
        <v>23.06384087</v>
      </c>
      <c r="U301">
        <v>401.24301150000002</v>
      </c>
      <c r="V301">
        <v>394.13256840000003</v>
      </c>
      <c r="W301">
        <v>18.133403779999998</v>
      </c>
      <c r="X301">
        <v>19.6105938</v>
      </c>
      <c r="Y301">
        <v>59.10286713</v>
      </c>
      <c r="Z301">
        <v>63.917522429999998</v>
      </c>
      <c r="AA301">
        <v>400.03741459999998</v>
      </c>
      <c r="AB301">
        <v>1498.6923830000001</v>
      </c>
      <c r="AC301">
        <v>0.17020365600000001</v>
      </c>
      <c r="AD301">
        <v>92.914443969999994</v>
      </c>
      <c r="AE301">
        <v>2.6406104560000001</v>
      </c>
      <c r="AF301">
        <v>-0.115372375</v>
      </c>
      <c r="AG301">
        <v>1</v>
      </c>
      <c r="AH301">
        <v>-0.21956524299999999</v>
      </c>
      <c r="AI301">
        <v>2.7373914720000001</v>
      </c>
      <c r="AJ301">
        <v>1</v>
      </c>
      <c r="AK301">
        <v>0</v>
      </c>
      <c r="AL301">
        <v>0.15999999600000001</v>
      </c>
      <c r="AM301">
        <v>111115</v>
      </c>
      <c r="AN301">
        <v>0.666729024</v>
      </c>
      <c r="AO301">
        <v>1.004586E-3</v>
      </c>
      <c r="AP301">
        <v>297.79952470000001</v>
      </c>
      <c r="AQ301">
        <v>296.33074420000003</v>
      </c>
      <c r="AR301">
        <v>239.7907759</v>
      </c>
      <c r="AS301">
        <v>2.1204080630000002</v>
      </c>
      <c r="AT301">
        <v>3.1138416310000001</v>
      </c>
      <c r="AU301">
        <v>33.512998609999997</v>
      </c>
      <c r="AV301">
        <v>13.90240481</v>
      </c>
      <c r="AW301">
        <v>23.915134429999998</v>
      </c>
      <c r="AX301">
        <v>2.9797404730000001</v>
      </c>
      <c r="AY301">
        <v>7.0340520000000004E-2</v>
      </c>
      <c r="AZ301">
        <v>1.8221074180000001</v>
      </c>
      <c r="BA301">
        <v>1.1576330539999999</v>
      </c>
      <c r="BB301">
        <v>4.4137430999999998E-2</v>
      </c>
      <c r="BC301">
        <v>26.75309425</v>
      </c>
      <c r="BD301">
        <v>0.73054750800000001</v>
      </c>
      <c r="BE301">
        <v>58.557204910000003</v>
      </c>
      <c r="BF301">
        <v>391.83778030000002</v>
      </c>
      <c r="BG301">
        <v>6.4929740000000003E-3</v>
      </c>
      <c r="BH301" t="s">
        <v>1579</v>
      </c>
      <c r="BI301" t="s">
        <v>1579</v>
      </c>
      <c r="BJ301" t="s">
        <v>1579</v>
      </c>
      <c r="BK301" t="s">
        <v>1579</v>
      </c>
    </row>
    <row r="302" spans="1:63" x14ac:dyDescent="0.25">
      <c r="A302" t="s">
        <v>554</v>
      </c>
      <c r="B302" t="s">
        <v>555</v>
      </c>
      <c r="C302">
        <v>150805</v>
      </c>
      <c r="D302" t="s">
        <v>560</v>
      </c>
      <c r="E302" t="s">
        <v>1848</v>
      </c>
      <c r="F302">
        <v>4157.4999989999997</v>
      </c>
      <c r="G302">
        <v>0</v>
      </c>
      <c r="H302">
        <v>14.05675958</v>
      </c>
      <c r="I302">
        <v>7.3419309000000002E-2</v>
      </c>
      <c r="J302">
        <v>1432.9437310000001</v>
      </c>
      <c r="K302">
        <v>0.93682032100000001</v>
      </c>
      <c r="L302">
        <v>1.187933839</v>
      </c>
      <c r="M302">
        <v>24.066782</v>
      </c>
      <c r="N302">
        <v>6</v>
      </c>
      <c r="O302">
        <v>1.420000017</v>
      </c>
      <c r="P302">
        <v>0.5</v>
      </c>
      <c r="Q302">
        <v>2.5560000299999999</v>
      </c>
      <c r="R302">
        <v>23.1587429</v>
      </c>
      <c r="S302">
        <v>24.066782</v>
      </c>
      <c r="T302">
        <v>23.05871582</v>
      </c>
      <c r="U302">
        <v>1807.425659</v>
      </c>
      <c r="V302">
        <v>1780.420288</v>
      </c>
      <c r="W302">
        <v>18.00094223</v>
      </c>
      <c r="X302">
        <v>19.578325270000001</v>
      </c>
      <c r="Y302">
        <v>58.748146060000003</v>
      </c>
      <c r="Z302">
        <v>63.896114349999998</v>
      </c>
      <c r="AA302">
        <v>349.3681335</v>
      </c>
      <c r="AB302">
        <v>1499.1286620000001</v>
      </c>
      <c r="AC302">
        <v>3.0035959999999999E-3</v>
      </c>
      <c r="AD302">
        <v>92.912765500000006</v>
      </c>
      <c r="AE302">
        <v>-10.06597519</v>
      </c>
      <c r="AF302">
        <v>-0.116361618</v>
      </c>
      <c r="AG302">
        <v>1</v>
      </c>
      <c r="AH302">
        <v>-0.21956524299999999</v>
      </c>
      <c r="AI302">
        <v>2.7373914720000001</v>
      </c>
      <c r="AJ302">
        <v>1</v>
      </c>
      <c r="AK302">
        <v>0</v>
      </c>
      <c r="AL302">
        <v>0.15999999600000001</v>
      </c>
      <c r="AM302">
        <v>111115</v>
      </c>
      <c r="AN302">
        <v>0.58228022300000004</v>
      </c>
      <c r="AO302">
        <v>9.3681999999999999E-4</v>
      </c>
      <c r="AP302">
        <v>297.21678200000002</v>
      </c>
      <c r="AQ302">
        <v>296.30874290000003</v>
      </c>
      <c r="AR302">
        <v>239.86058059999999</v>
      </c>
      <c r="AS302">
        <v>2.2338757739999999</v>
      </c>
      <c r="AT302">
        <v>3.0070101839999999</v>
      </c>
      <c r="AU302">
        <v>32.363800259999998</v>
      </c>
      <c r="AV302">
        <v>12.785474990000001</v>
      </c>
      <c r="AW302">
        <v>23.612762450000002</v>
      </c>
      <c r="AX302">
        <v>2.9260117750000001</v>
      </c>
      <c r="AY302">
        <v>7.1369276999999995E-2</v>
      </c>
      <c r="AZ302">
        <v>1.819076345</v>
      </c>
      <c r="BA302">
        <v>1.1069354300000001</v>
      </c>
      <c r="BB302">
        <v>4.4785559000000003E-2</v>
      </c>
      <c r="BC302">
        <v>133.13876490000001</v>
      </c>
      <c r="BD302">
        <v>0.80483453299999996</v>
      </c>
      <c r="BE302">
        <v>60.573656880000001</v>
      </c>
      <c r="BF302">
        <v>1772.9959429999999</v>
      </c>
      <c r="BG302">
        <v>4.8024319999999997E-3</v>
      </c>
      <c r="BH302" t="s">
        <v>1579</v>
      </c>
      <c r="BI302" t="s">
        <v>1579</v>
      </c>
      <c r="BJ302" t="s">
        <v>1579</v>
      </c>
      <c r="BK302" t="s">
        <v>1579</v>
      </c>
    </row>
    <row r="303" spans="1:63" x14ac:dyDescent="0.25">
      <c r="A303" t="s">
        <v>554</v>
      </c>
      <c r="B303" t="s">
        <v>555</v>
      </c>
      <c r="C303">
        <v>150805</v>
      </c>
      <c r="D303" t="s">
        <v>561</v>
      </c>
      <c r="E303" t="s">
        <v>1850</v>
      </c>
      <c r="F303">
        <v>4423.4999989999997</v>
      </c>
      <c r="G303">
        <v>0</v>
      </c>
      <c r="H303">
        <v>5.2689252509999998</v>
      </c>
      <c r="I303">
        <v>0.12868564399999999</v>
      </c>
      <c r="J303">
        <v>314.57022009999997</v>
      </c>
      <c r="K303">
        <v>1.8348009030000001</v>
      </c>
      <c r="L303">
        <v>1.3522617100000001</v>
      </c>
      <c r="M303">
        <v>25.623487470000001</v>
      </c>
      <c r="N303">
        <v>6</v>
      </c>
      <c r="O303">
        <v>1.420000017</v>
      </c>
      <c r="P303">
        <v>0.5</v>
      </c>
      <c r="Q303">
        <v>2.5560000299999999</v>
      </c>
      <c r="R303">
        <v>23.93125916</v>
      </c>
      <c r="S303">
        <v>25.623487470000001</v>
      </c>
      <c r="T303">
        <v>24.07855988</v>
      </c>
      <c r="U303">
        <v>401.58355710000001</v>
      </c>
      <c r="V303">
        <v>391.30355830000002</v>
      </c>
      <c r="W303">
        <v>17.874958039999999</v>
      </c>
      <c r="X303">
        <v>20.959434510000001</v>
      </c>
      <c r="Y303">
        <v>55.687046049999999</v>
      </c>
      <c r="Z303">
        <v>65.296318049999996</v>
      </c>
      <c r="AA303">
        <v>349.42938229999999</v>
      </c>
      <c r="AB303">
        <v>1499.228394</v>
      </c>
      <c r="AC303">
        <v>8.8103882999999994E-2</v>
      </c>
      <c r="AD303">
        <v>92.91984558</v>
      </c>
      <c r="AE303">
        <v>2.1948325629999998</v>
      </c>
      <c r="AF303">
        <v>-0.16239862099999999</v>
      </c>
      <c r="AG303">
        <v>1</v>
      </c>
      <c r="AH303">
        <v>-0.21956524299999999</v>
      </c>
      <c r="AI303">
        <v>2.7373914720000001</v>
      </c>
      <c r="AJ303">
        <v>1</v>
      </c>
      <c r="AK303">
        <v>0</v>
      </c>
      <c r="AL303">
        <v>0.15999999600000001</v>
      </c>
      <c r="AM303">
        <v>111115</v>
      </c>
      <c r="AN303">
        <v>0.58238230400000002</v>
      </c>
      <c r="AO303">
        <v>1.8348010000000001E-3</v>
      </c>
      <c r="AP303">
        <v>298.77348749999999</v>
      </c>
      <c r="AQ303">
        <v>297.08125919999998</v>
      </c>
      <c r="AR303">
        <v>239.87653760000001</v>
      </c>
      <c r="AS303">
        <v>1.6533727220000001</v>
      </c>
      <c r="AT303">
        <v>3.2998091280000001</v>
      </c>
      <c r="AU303">
        <v>35.512425870000001</v>
      </c>
      <c r="AV303">
        <v>14.55299136</v>
      </c>
      <c r="AW303">
        <v>24.777373310000002</v>
      </c>
      <c r="AX303">
        <v>3.137718317</v>
      </c>
      <c r="AY303">
        <v>0.122517326</v>
      </c>
      <c r="AZ303">
        <v>1.9475474180000001</v>
      </c>
      <c r="BA303">
        <v>1.1901708989999999</v>
      </c>
      <c r="BB303">
        <v>7.7104611000000003E-2</v>
      </c>
      <c r="BC303">
        <v>29.229816270000001</v>
      </c>
      <c r="BD303">
        <v>0.80390329500000002</v>
      </c>
      <c r="BE303">
        <v>59.850651419999998</v>
      </c>
      <c r="BF303">
        <v>388.52067529999999</v>
      </c>
      <c r="BG303">
        <v>8.1166490000000001E-3</v>
      </c>
      <c r="BH303" t="s">
        <v>1579</v>
      </c>
      <c r="BI303" t="s">
        <v>1579</v>
      </c>
      <c r="BJ303" t="s">
        <v>1579</v>
      </c>
      <c r="BK303" t="s">
        <v>1579</v>
      </c>
    </row>
    <row r="304" spans="1:63" x14ac:dyDescent="0.25">
      <c r="A304" t="s">
        <v>554</v>
      </c>
      <c r="B304" t="s">
        <v>555</v>
      </c>
      <c r="C304">
        <v>150805</v>
      </c>
      <c r="D304" t="s">
        <v>561</v>
      </c>
      <c r="E304" t="s">
        <v>1850</v>
      </c>
      <c r="F304">
        <v>4616.4999989999997</v>
      </c>
      <c r="G304">
        <v>0</v>
      </c>
      <c r="H304">
        <v>15.250605009999999</v>
      </c>
      <c r="I304">
        <v>0.127012342</v>
      </c>
      <c r="J304">
        <v>1537.4221219999999</v>
      </c>
      <c r="K304">
        <v>1.7943681069999999</v>
      </c>
      <c r="L304">
        <v>1.33941719</v>
      </c>
      <c r="M304">
        <v>25.47005463</v>
      </c>
      <c r="N304">
        <v>6</v>
      </c>
      <c r="O304">
        <v>1.420000017</v>
      </c>
      <c r="P304">
        <v>0.5</v>
      </c>
      <c r="Q304">
        <v>2.5560000299999999</v>
      </c>
      <c r="R304">
        <v>23.576848980000001</v>
      </c>
      <c r="S304">
        <v>25.47005463</v>
      </c>
      <c r="T304">
        <v>23.568565370000002</v>
      </c>
      <c r="U304">
        <v>1808.4261469999999</v>
      </c>
      <c r="V304">
        <v>1776.7619629999999</v>
      </c>
      <c r="W304">
        <v>17.757951739999999</v>
      </c>
      <c r="X304">
        <v>20.775333400000001</v>
      </c>
      <c r="Y304">
        <v>56.51594162</v>
      </c>
      <c r="Z304">
        <v>66.118972780000007</v>
      </c>
      <c r="AA304">
        <v>349.39355469999998</v>
      </c>
      <c r="AB304">
        <v>1499.609009</v>
      </c>
      <c r="AC304">
        <v>0.21125529700000001</v>
      </c>
      <c r="AD304">
        <v>92.921112059999999</v>
      </c>
      <c r="AE304">
        <v>-10.6519146</v>
      </c>
      <c r="AF304">
        <v>-0.15559110000000001</v>
      </c>
      <c r="AG304">
        <v>1</v>
      </c>
      <c r="AH304">
        <v>-0.21956524299999999</v>
      </c>
      <c r="AI304">
        <v>2.7373914720000001</v>
      </c>
      <c r="AJ304">
        <v>1</v>
      </c>
      <c r="AK304">
        <v>0</v>
      </c>
      <c r="AL304">
        <v>0.15999999600000001</v>
      </c>
      <c r="AM304">
        <v>111115</v>
      </c>
      <c r="AN304">
        <v>0.58232259099999995</v>
      </c>
      <c r="AO304">
        <v>1.794368E-3</v>
      </c>
      <c r="AP304">
        <v>298.6200546</v>
      </c>
      <c r="AQ304">
        <v>296.72684900000002</v>
      </c>
      <c r="AR304">
        <v>239.93743599999999</v>
      </c>
      <c r="AS304">
        <v>1.649087873</v>
      </c>
      <c r="AT304">
        <v>3.2698842739999998</v>
      </c>
      <c r="AU304">
        <v>35.189896040000001</v>
      </c>
      <c r="AV304">
        <v>14.41456264</v>
      </c>
      <c r="AW304">
        <v>24.523451810000001</v>
      </c>
      <c r="AX304">
        <v>3.0904522440000002</v>
      </c>
      <c r="AY304">
        <v>0.120999647</v>
      </c>
      <c r="AZ304">
        <v>1.9304670829999999</v>
      </c>
      <c r="BA304">
        <v>1.159985161</v>
      </c>
      <c r="BB304">
        <v>7.6142935999999994E-2</v>
      </c>
      <c r="BC304">
        <v>142.8589733</v>
      </c>
      <c r="BD304">
        <v>0.86529436900000001</v>
      </c>
      <c r="BE304">
        <v>59.853505249999998</v>
      </c>
      <c r="BF304">
        <v>1768.7070659999999</v>
      </c>
      <c r="BG304">
        <v>5.1608440000000004E-3</v>
      </c>
      <c r="BH304" t="s">
        <v>1579</v>
      </c>
      <c r="BI304" t="s">
        <v>1579</v>
      </c>
      <c r="BJ304" t="s">
        <v>1579</v>
      </c>
      <c r="BK304" t="s">
        <v>1579</v>
      </c>
    </row>
    <row r="305" spans="1:63" x14ac:dyDescent="0.25">
      <c r="A305" t="s">
        <v>554</v>
      </c>
      <c r="B305" t="s">
        <v>555</v>
      </c>
      <c r="C305">
        <v>150805</v>
      </c>
      <c r="D305" t="s">
        <v>562</v>
      </c>
      <c r="E305" t="s">
        <v>1852</v>
      </c>
      <c r="F305">
        <v>4982.4999989999997</v>
      </c>
      <c r="G305">
        <v>0</v>
      </c>
      <c r="H305">
        <v>10.43615915</v>
      </c>
      <c r="I305">
        <v>0.17940441900000001</v>
      </c>
      <c r="J305">
        <v>276.66681569999997</v>
      </c>
      <c r="K305">
        <v>2.2271167510000001</v>
      </c>
      <c r="L305">
        <v>1.199977391</v>
      </c>
      <c r="M305">
        <v>25.076482769999998</v>
      </c>
      <c r="N305">
        <v>6</v>
      </c>
      <c r="O305">
        <v>1.420000017</v>
      </c>
      <c r="P305">
        <v>0.5</v>
      </c>
      <c r="Q305">
        <v>2.5560000299999999</v>
      </c>
      <c r="R305">
        <v>23.792907710000001</v>
      </c>
      <c r="S305">
        <v>25.076482769999998</v>
      </c>
      <c r="T305">
        <v>23.563625340000002</v>
      </c>
      <c r="U305">
        <v>401.65563959999997</v>
      </c>
      <c r="V305">
        <v>382.27166749999998</v>
      </c>
      <c r="W305">
        <v>17.719690320000002</v>
      </c>
      <c r="X305">
        <v>21.46221542</v>
      </c>
      <c r="Y305">
        <v>55.663448330000001</v>
      </c>
      <c r="Z305">
        <v>67.419967650000004</v>
      </c>
      <c r="AA305">
        <v>349.38729860000001</v>
      </c>
      <c r="AB305">
        <v>1499.977905</v>
      </c>
      <c r="AC305">
        <v>1.6019084999999999E-2</v>
      </c>
      <c r="AD305">
        <v>92.918083190000004</v>
      </c>
      <c r="AE305">
        <v>3.537820816</v>
      </c>
      <c r="AF305">
        <v>-0.13369426100000001</v>
      </c>
      <c r="AG305">
        <v>0.66666668699999998</v>
      </c>
      <c r="AH305">
        <v>-0.21956524299999999</v>
      </c>
      <c r="AI305">
        <v>2.7373914720000001</v>
      </c>
      <c r="AJ305">
        <v>1</v>
      </c>
      <c r="AK305">
        <v>0</v>
      </c>
      <c r="AL305">
        <v>0.15999999600000001</v>
      </c>
      <c r="AM305">
        <v>111115</v>
      </c>
      <c r="AN305">
        <v>0.58231216399999997</v>
      </c>
      <c r="AO305">
        <v>2.2271169999999998E-3</v>
      </c>
      <c r="AP305">
        <v>298.22648279999999</v>
      </c>
      <c r="AQ305">
        <v>296.94290769999998</v>
      </c>
      <c r="AR305">
        <v>239.99645949999999</v>
      </c>
      <c r="AS305">
        <v>1.5068420929999999</v>
      </c>
      <c r="AT305">
        <v>3.194205309</v>
      </c>
      <c r="AU305">
        <v>34.37657342</v>
      </c>
      <c r="AV305">
        <v>12.914358</v>
      </c>
      <c r="AW305">
        <v>24.43469524</v>
      </c>
      <c r="AX305">
        <v>3.0740781350000002</v>
      </c>
      <c r="AY305">
        <v>0.16763798899999999</v>
      </c>
      <c r="AZ305">
        <v>1.994227918</v>
      </c>
      <c r="BA305">
        <v>1.0798502169999999</v>
      </c>
      <c r="BB305">
        <v>0.105770951</v>
      </c>
      <c r="BC305">
        <v>25.70735019</v>
      </c>
      <c r="BD305">
        <v>0.72374397400000001</v>
      </c>
      <c r="BE305">
        <v>63.888355730000001</v>
      </c>
      <c r="BF305">
        <v>376.75961169999999</v>
      </c>
      <c r="BG305">
        <v>1.7696935E-2</v>
      </c>
      <c r="BH305" t="s">
        <v>1579</v>
      </c>
      <c r="BI305" t="s">
        <v>1579</v>
      </c>
      <c r="BJ305" t="s">
        <v>1579</v>
      </c>
      <c r="BK305" t="s">
        <v>1579</v>
      </c>
    </row>
    <row r="306" spans="1:63" x14ac:dyDescent="0.25">
      <c r="A306" t="s">
        <v>554</v>
      </c>
      <c r="B306" t="s">
        <v>555</v>
      </c>
      <c r="C306">
        <v>150805</v>
      </c>
      <c r="D306" t="s">
        <v>562</v>
      </c>
      <c r="E306" t="s">
        <v>1852</v>
      </c>
      <c r="F306">
        <v>5166</v>
      </c>
      <c r="G306">
        <v>0</v>
      </c>
      <c r="H306">
        <v>18.212646960000001</v>
      </c>
      <c r="I306">
        <v>0.14812123899999999</v>
      </c>
      <c r="J306">
        <v>1525.443383</v>
      </c>
      <c r="K306">
        <v>2.0686556500000002</v>
      </c>
      <c r="L306">
        <v>1.3339255640000001</v>
      </c>
      <c r="M306">
        <v>25.667621610000001</v>
      </c>
      <c r="N306">
        <v>6</v>
      </c>
      <c r="O306">
        <v>1.420000017</v>
      </c>
      <c r="P306">
        <v>0.5</v>
      </c>
      <c r="Q306">
        <v>2.5560000299999999</v>
      </c>
      <c r="R306">
        <v>23.11299515</v>
      </c>
      <c r="S306">
        <v>25.667621610000001</v>
      </c>
      <c r="T306">
        <v>22.54155922</v>
      </c>
      <c r="U306">
        <v>1808.1604</v>
      </c>
      <c r="V306">
        <v>1770.590698</v>
      </c>
      <c r="W306">
        <v>17.772016529999998</v>
      </c>
      <c r="X306">
        <v>21.249317170000001</v>
      </c>
      <c r="Y306">
        <v>58.167648319999998</v>
      </c>
      <c r="Z306">
        <v>69.548820500000005</v>
      </c>
      <c r="AA306">
        <v>349.35687259999997</v>
      </c>
      <c r="AB306">
        <v>1500.130005</v>
      </c>
      <c r="AC306">
        <v>9.1108702E-2</v>
      </c>
      <c r="AD306">
        <v>92.922302250000001</v>
      </c>
      <c r="AE306">
        <v>-5.7302393909999996</v>
      </c>
      <c r="AF306">
        <v>-0.13149708500000001</v>
      </c>
      <c r="AG306">
        <v>0.66666668699999998</v>
      </c>
      <c r="AH306">
        <v>-0.21956524299999999</v>
      </c>
      <c r="AI306">
        <v>2.7373914720000001</v>
      </c>
      <c r="AJ306">
        <v>1</v>
      </c>
      <c r="AK306">
        <v>0</v>
      </c>
      <c r="AL306">
        <v>0.15999999600000001</v>
      </c>
      <c r="AM306">
        <v>111115</v>
      </c>
      <c r="AN306">
        <v>0.58226145399999996</v>
      </c>
      <c r="AO306">
        <v>2.0686559999999999E-3</v>
      </c>
      <c r="AP306">
        <v>298.8176216</v>
      </c>
      <c r="AQ306">
        <v>296.26299510000001</v>
      </c>
      <c r="AR306">
        <v>240.0207954</v>
      </c>
      <c r="AS306">
        <v>1.417930165</v>
      </c>
      <c r="AT306">
        <v>3.3084610369999998</v>
      </c>
      <c r="AU306">
        <v>35.604596059999999</v>
      </c>
      <c r="AV306">
        <v>14.355278889999999</v>
      </c>
      <c r="AW306">
        <v>24.39030838</v>
      </c>
      <c r="AX306">
        <v>3.06591798</v>
      </c>
      <c r="AY306">
        <v>0.14000773399999999</v>
      </c>
      <c r="AZ306">
        <v>1.974535473</v>
      </c>
      <c r="BA306">
        <v>1.0913825070000001</v>
      </c>
      <c r="BB306">
        <v>8.8199320999999997E-2</v>
      </c>
      <c r="BC306">
        <v>141.7477111</v>
      </c>
      <c r="BD306">
        <v>0.861544898</v>
      </c>
      <c r="BE306">
        <v>60.77483264</v>
      </c>
      <c r="BF306">
        <v>1760.9713429999999</v>
      </c>
      <c r="BG306">
        <v>6.2855680000000001E-3</v>
      </c>
      <c r="BH306" t="s">
        <v>1579</v>
      </c>
      <c r="BI306" t="s">
        <v>1579</v>
      </c>
      <c r="BJ306" t="s">
        <v>1579</v>
      </c>
      <c r="BK306" t="s">
        <v>1579</v>
      </c>
    </row>
    <row r="307" spans="1:63" x14ac:dyDescent="0.25">
      <c r="A307" t="s">
        <v>554</v>
      </c>
      <c r="B307" t="s">
        <v>555</v>
      </c>
      <c r="C307">
        <v>150805</v>
      </c>
      <c r="D307" t="s">
        <v>563</v>
      </c>
      <c r="E307" t="s">
        <v>1851</v>
      </c>
      <c r="F307">
        <v>5419.4999989999997</v>
      </c>
      <c r="G307">
        <v>0</v>
      </c>
      <c r="H307">
        <v>4.3518662560000001</v>
      </c>
      <c r="I307">
        <v>9.2979335999999996E-2</v>
      </c>
      <c r="J307">
        <v>309.19340089999997</v>
      </c>
      <c r="K307">
        <v>1.163552978</v>
      </c>
      <c r="L307">
        <v>1.173778786</v>
      </c>
      <c r="M307">
        <v>24.101202010000002</v>
      </c>
      <c r="N307">
        <v>6</v>
      </c>
      <c r="O307">
        <v>1.420000017</v>
      </c>
      <c r="P307">
        <v>0.5</v>
      </c>
      <c r="Q307">
        <v>2.5560000299999999</v>
      </c>
      <c r="R307">
        <v>23.835859299999999</v>
      </c>
      <c r="S307">
        <v>24.101202010000002</v>
      </c>
      <c r="T307">
        <v>23.55947304</v>
      </c>
      <c r="U307">
        <v>401.92984009999998</v>
      </c>
      <c r="V307">
        <v>393.66915890000001</v>
      </c>
      <c r="W307">
        <v>17.83506393</v>
      </c>
      <c r="X307">
        <v>19.79382515</v>
      </c>
      <c r="Y307">
        <v>55.888809199999997</v>
      </c>
      <c r="Z307">
        <v>62.026878359999998</v>
      </c>
      <c r="AA307">
        <v>349.36013789999998</v>
      </c>
      <c r="AB307">
        <v>1498.6391599999999</v>
      </c>
      <c r="AC307">
        <v>6.7077100000000001E-2</v>
      </c>
      <c r="AD307">
        <v>92.930557250000007</v>
      </c>
      <c r="AE307">
        <v>4.3593282699999998</v>
      </c>
      <c r="AF307">
        <v>-0.11421545600000001</v>
      </c>
      <c r="AG307">
        <v>1</v>
      </c>
      <c r="AH307">
        <v>-0.21956524299999999</v>
      </c>
      <c r="AI307">
        <v>2.7373914720000001</v>
      </c>
      <c r="AJ307">
        <v>1</v>
      </c>
      <c r="AK307">
        <v>0</v>
      </c>
      <c r="AL307">
        <v>0.15999999600000001</v>
      </c>
      <c r="AM307">
        <v>111115</v>
      </c>
      <c r="AN307">
        <v>0.58226689700000001</v>
      </c>
      <c r="AO307">
        <v>1.1635529999999999E-3</v>
      </c>
      <c r="AP307">
        <v>297.25120199999998</v>
      </c>
      <c r="AQ307">
        <v>296.98585930000002</v>
      </c>
      <c r="AR307">
        <v>239.78226029999999</v>
      </c>
      <c r="AS307">
        <v>2.1999689469999999</v>
      </c>
      <c r="AT307">
        <v>3.013229988</v>
      </c>
      <c r="AU307">
        <v>32.42453373</v>
      </c>
      <c r="AV307">
        <v>12.63070858</v>
      </c>
      <c r="AW307">
        <v>23.968530650000002</v>
      </c>
      <c r="AX307">
        <v>2.989317571</v>
      </c>
      <c r="AY307">
        <v>8.9715755999999994E-2</v>
      </c>
      <c r="AZ307">
        <v>1.8394512009999999</v>
      </c>
      <c r="BA307">
        <v>1.14986637</v>
      </c>
      <c r="BB307">
        <v>5.6356703000000001E-2</v>
      </c>
      <c r="BC307">
        <v>28.733515050000001</v>
      </c>
      <c r="BD307">
        <v>0.78541433599999999</v>
      </c>
      <c r="BE307">
        <v>61.405449939999997</v>
      </c>
      <c r="BF307">
        <v>391.37063810000001</v>
      </c>
      <c r="BG307">
        <v>6.8280110000000001E-3</v>
      </c>
      <c r="BH307" t="s">
        <v>1579</v>
      </c>
      <c r="BI307" t="s">
        <v>1579</v>
      </c>
      <c r="BJ307" t="s">
        <v>1579</v>
      </c>
      <c r="BK307" t="s">
        <v>1579</v>
      </c>
    </row>
    <row r="308" spans="1:63" x14ac:dyDescent="0.25">
      <c r="A308" t="s">
        <v>554</v>
      </c>
      <c r="B308" t="s">
        <v>555</v>
      </c>
      <c r="C308">
        <v>150805</v>
      </c>
      <c r="D308" t="s">
        <v>563</v>
      </c>
      <c r="E308" t="s">
        <v>1851</v>
      </c>
      <c r="F308">
        <v>5619.9999989999997</v>
      </c>
      <c r="G308">
        <v>0</v>
      </c>
      <c r="H308">
        <v>10.22339629</v>
      </c>
      <c r="I308">
        <v>8.7985111000000005E-2</v>
      </c>
      <c r="J308">
        <v>1560.045163</v>
      </c>
      <c r="K308">
        <v>1.1607427829999999</v>
      </c>
      <c r="L308">
        <v>1.2346359520000001</v>
      </c>
      <c r="M308">
        <v>24.418603900000001</v>
      </c>
      <c r="N308">
        <v>6</v>
      </c>
      <c r="O308">
        <v>1.420000017</v>
      </c>
      <c r="P308">
        <v>0.5</v>
      </c>
      <c r="Q308">
        <v>2.5560000299999999</v>
      </c>
      <c r="R308">
        <v>23.98885727</v>
      </c>
      <c r="S308">
        <v>24.418603900000001</v>
      </c>
      <c r="T308">
        <v>23.547668460000001</v>
      </c>
      <c r="U308">
        <v>1808.9332280000001</v>
      </c>
      <c r="V308">
        <v>1787.810913</v>
      </c>
      <c r="W308">
        <v>17.808763500000001</v>
      </c>
      <c r="X308">
        <v>19.762893680000001</v>
      </c>
      <c r="Y308">
        <v>55.292648319999998</v>
      </c>
      <c r="Z308">
        <v>61.359832760000003</v>
      </c>
      <c r="AA308">
        <v>349.35333250000002</v>
      </c>
      <c r="AB308">
        <v>1500.4250489999999</v>
      </c>
      <c r="AC308">
        <v>0.114134543</v>
      </c>
      <c r="AD308">
        <v>92.925750730000004</v>
      </c>
      <c r="AE308">
        <v>-5.7083473209999998</v>
      </c>
      <c r="AF308">
        <v>-0.102303967</v>
      </c>
      <c r="AG308">
        <v>1</v>
      </c>
      <c r="AH308">
        <v>-0.21956524299999999</v>
      </c>
      <c r="AI308">
        <v>2.7373914720000001</v>
      </c>
      <c r="AJ308">
        <v>1</v>
      </c>
      <c r="AK308">
        <v>0</v>
      </c>
      <c r="AL308">
        <v>0.15999999600000001</v>
      </c>
      <c r="AM308">
        <v>111115</v>
      </c>
      <c r="AN308">
        <v>0.58225555399999995</v>
      </c>
      <c r="AO308">
        <v>1.1607430000000001E-3</v>
      </c>
      <c r="AP308">
        <v>297.56860390000003</v>
      </c>
      <c r="AQ308">
        <v>297.13885729999998</v>
      </c>
      <c r="AR308">
        <v>240.06800240000001</v>
      </c>
      <c r="AS308">
        <v>2.1817106609999999</v>
      </c>
      <c r="AT308">
        <v>3.0711176839999998</v>
      </c>
      <c r="AU308">
        <v>33.049156549999999</v>
      </c>
      <c r="AV308">
        <v>13.286262880000001</v>
      </c>
      <c r="AW308">
        <v>24.203730579999998</v>
      </c>
      <c r="AX308">
        <v>3.0318239239999998</v>
      </c>
      <c r="AY308">
        <v>8.5057190000000005E-2</v>
      </c>
      <c r="AZ308">
        <v>1.836481732</v>
      </c>
      <c r="BA308">
        <v>1.195342192</v>
      </c>
      <c r="BB308">
        <v>5.3416267000000003E-2</v>
      </c>
      <c r="BC308">
        <v>144.968368</v>
      </c>
      <c r="BD308">
        <v>0.87260076099999995</v>
      </c>
      <c r="BE308">
        <v>60.082215660000003</v>
      </c>
      <c r="BF308">
        <v>1782.4112319999999</v>
      </c>
      <c r="BG308">
        <v>3.4461420000000001E-3</v>
      </c>
      <c r="BH308" t="s">
        <v>1579</v>
      </c>
      <c r="BI308" t="s">
        <v>1579</v>
      </c>
      <c r="BJ308" t="s">
        <v>1579</v>
      </c>
      <c r="BK308" t="s">
        <v>1579</v>
      </c>
    </row>
    <row r="309" spans="1:63" x14ac:dyDescent="0.25">
      <c r="A309" t="s">
        <v>554</v>
      </c>
      <c r="B309" t="s">
        <v>555</v>
      </c>
      <c r="C309">
        <v>150805</v>
      </c>
      <c r="D309" t="s">
        <v>564</v>
      </c>
      <c r="E309" t="s">
        <v>1853</v>
      </c>
      <c r="F309">
        <v>6081.5</v>
      </c>
      <c r="G309">
        <v>0</v>
      </c>
      <c r="H309">
        <v>5.7010017990000001</v>
      </c>
      <c r="I309">
        <v>0.10335075000000001</v>
      </c>
      <c r="J309">
        <v>292.14524929999999</v>
      </c>
      <c r="K309">
        <v>1.413200944</v>
      </c>
      <c r="L309">
        <v>1.2864337210000001</v>
      </c>
      <c r="M309">
        <v>24.882019039999999</v>
      </c>
      <c r="N309">
        <v>6</v>
      </c>
      <c r="O309">
        <v>1.420000017</v>
      </c>
      <c r="P309">
        <v>0.5</v>
      </c>
      <c r="Q309">
        <v>2.5560000299999999</v>
      </c>
      <c r="R309">
        <v>23.945844650000002</v>
      </c>
      <c r="S309">
        <v>24.882019039999999</v>
      </c>
      <c r="T309">
        <v>23.536176680000001</v>
      </c>
      <c r="U309">
        <v>401.93411250000003</v>
      </c>
      <c r="V309">
        <v>391.19354249999998</v>
      </c>
      <c r="W309">
        <v>17.752931589999999</v>
      </c>
      <c r="X309">
        <v>20.131155010000001</v>
      </c>
      <c r="Y309">
        <v>55.269157409999998</v>
      </c>
      <c r="Z309">
        <v>62.673137660000002</v>
      </c>
      <c r="AA309">
        <v>349.35781859999997</v>
      </c>
      <c r="AB309">
        <v>1500.2017820000001</v>
      </c>
      <c r="AC309">
        <v>3.9047538999999999E-2</v>
      </c>
      <c r="AD309">
        <v>92.937881469999994</v>
      </c>
      <c r="AE309">
        <v>4.8045282360000003</v>
      </c>
      <c r="AF309">
        <v>-0.11326855399999999</v>
      </c>
      <c r="AG309">
        <v>0.66666668699999998</v>
      </c>
      <c r="AH309">
        <v>-0.21956524299999999</v>
      </c>
      <c r="AI309">
        <v>2.7373914720000001</v>
      </c>
      <c r="AJ309">
        <v>1</v>
      </c>
      <c r="AK309">
        <v>0</v>
      </c>
      <c r="AL309">
        <v>0.15999999600000001</v>
      </c>
      <c r="AM309">
        <v>111115</v>
      </c>
      <c r="AN309">
        <v>0.58226303099999999</v>
      </c>
      <c r="AO309">
        <v>1.413201E-3</v>
      </c>
      <c r="AP309">
        <v>298.03201899999999</v>
      </c>
      <c r="AQ309">
        <v>297.09584469999999</v>
      </c>
      <c r="AR309">
        <v>240.0322798</v>
      </c>
      <c r="AS309">
        <v>1.9797418950000001</v>
      </c>
      <c r="AT309">
        <v>3.157380619</v>
      </c>
      <c r="AU309">
        <v>33.97302122</v>
      </c>
      <c r="AV309">
        <v>13.841866209999999</v>
      </c>
      <c r="AW309">
        <v>24.413931850000001</v>
      </c>
      <c r="AX309">
        <v>3.070258597</v>
      </c>
      <c r="AY309">
        <v>9.9334215000000003E-2</v>
      </c>
      <c r="AZ309">
        <v>1.870946899</v>
      </c>
      <c r="BA309">
        <v>1.1993116989999999</v>
      </c>
      <c r="BB309">
        <v>6.2432669000000003E-2</v>
      </c>
      <c r="BC309">
        <v>27.15136055</v>
      </c>
      <c r="BD309">
        <v>0.74680488700000003</v>
      </c>
      <c r="BE309">
        <v>59.750905490000001</v>
      </c>
      <c r="BF309">
        <v>388.18245000000002</v>
      </c>
      <c r="BG309">
        <v>8.7752560000000004E-3</v>
      </c>
      <c r="BH309" t="s">
        <v>1579</v>
      </c>
      <c r="BI309" t="s">
        <v>1579</v>
      </c>
      <c r="BJ309" t="s">
        <v>1579</v>
      </c>
      <c r="BK309" t="s">
        <v>1579</v>
      </c>
    </row>
    <row r="310" spans="1:63" x14ac:dyDescent="0.25">
      <c r="A310" t="s">
        <v>554</v>
      </c>
      <c r="B310" t="s">
        <v>555</v>
      </c>
      <c r="C310">
        <v>150805</v>
      </c>
      <c r="D310" t="s">
        <v>564</v>
      </c>
      <c r="E310" t="s">
        <v>1853</v>
      </c>
      <c r="F310">
        <v>6286.4999989999997</v>
      </c>
      <c r="G310">
        <v>0</v>
      </c>
      <c r="H310">
        <v>14.072723870000001</v>
      </c>
      <c r="I310">
        <v>9.7792435999999996E-2</v>
      </c>
      <c r="J310">
        <v>1505.0436930000001</v>
      </c>
      <c r="K310">
        <v>1.322110205</v>
      </c>
      <c r="L310">
        <v>1.269575058</v>
      </c>
      <c r="M310">
        <v>24.715244290000001</v>
      </c>
      <c r="N310">
        <v>6</v>
      </c>
      <c r="O310">
        <v>1.420000017</v>
      </c>
      <c r="P310">
        <v>0.5</v>
      </c>
      <c r="Q310">
        <v>2.5560000299999999</v>
      </c>
      <c r="R310">
        <v>23.873746870000002</v>
      </c>
      <c r="S310">
        <v>24.715244290000001</v>
      </c>
      <c r="T310">
        <v>23.560331340000001</v>
      </c>
      <c r="U310">
        <v>1807.731567</v>
      </c>
      <c r="V310">
        <v>1779.5214840000001</v>
      </c>
      <c r="W310">
        <v>17.75071144</v>
      </c>
      <c r="X310">
        <v>19.976026539999999</v>
      </c>
      <c r="Y310">
        <v>55.501983639999999</v>
      </c>
      <c r="Z310">
        <v>62.4599762</v>
      </c>
      <c r="AA310">
        <v>349.35269169999998</v>
      </c>
      <c r="AB310">
        <v>1500.689453</v>
      </c>
      <c r="AC310">
        <v>0.109128356</v>
      </c>
      <c r="AD310">
        <v>92.937416080000006</v>
      </c>
      <c r="AE310">
        <v>-5.5251655580000003</v>
      </c>
      <c r="AF310">
        <v>-0.10524167099999999</v>
      </c>
      <c r="AG310">
        <v>1</v>
      </c>
      <c r="AH310">
        <v>-0.21956524299999999</v>
      </c>
      <c r="AI310">
        <v>2.7373914720000001</v>
      </c>
      <c r="AJ310">
        <v>1</v>
      </c>
      <c r="AK310">
        <v>0</v>
      </c>
      <c r="AL310">
        <v>0.15999999600000001</v>
      </c>
      <c r="AM310">
        <v>111115</v>
      </c>
      <c r="AN310">
        <v>0.58225448599999996</v>
      </c>
      <c r="AO310">
        <v>1.32211E-3</v>
      </c>
      <c r="AP310">
        <v>297.86524429999997</v>
      </c>
      <c r="AQ310">
        <v>297.02374689999999</v>
      </c>
      <c r="AR310">
        <v>240.1103071</v>
      </c>
      <c r="AS310">
        <v>2.041601279</v>
      </c>
      <c r="AT310">
        <v>3.1260953480000002</v>
      </c>
      <c r="AU310">
        <v>33.636564040000003</v>
      </c>
      <c r="AV310">
        <v>13.6605375</v>
      </c>
      <c r="AW310">
        <v>24.29449558</v>
      </c>
      <c r="AX310">
        <v>3.0483681200000001</v>
      </c>
      <c r="AY310">
        <v>9.4188778000000001E-2</v>
      </c>
      <c r="AZ310">
        <v>1.85652029</v>
      </c>
      <c r="BA310">
        <v>1.1918478299999999</v>
      </c>
      <c r="BB310">
        <v>5.9181482000000001E-2</v>
      </c>
      <c r="BC310">
        <v>139.87487189999999</v>
      </c>
      <c r="BD310">
        <v>0.84575752900000001</v>
      </c>
      <c r="BE310">
        <v>59.806968040000001</v>
      </c>
      <c r="BF310">
        <v>1772.088708</v>
      </c>
      <c r="BG310">
        <v>4.7494629999999998E-3</v>
      </c>
      <c r="BH310" t="s">
        <v>1579</v>
      </c>
      <c r="BI310" t="s">
        <v>1579</v>
      </c>
      <c r="BJ310" t="s">
        <v>1579</v>
      </c>
      <c r="BK310" t="s">
        <v>1579</v>
      </c>
    </row>
    <row r="311" spans="1:63" x14ac:dyDescent="0.25">
      <c r="A311" t="s">
        <v>554</v>
      </c>
      <c r="B311" t="s">
        <v>555</v>
      </c>
      <c r="C311">
        <v>150805</v>
      </c>
      <c r="D311" t="s">
        <v>583</v>
      </c>
      <c r="E311" t="s">
        <v>1855</v>
      </c>
      <c r="F311">
        <v>6511</v>
      </c>
      <c r="G311">
        <v>0</v>
      </c>
      <c r="H311">
        <v>7.4233020590000001</v>
      </c>
      <c r="I311">
        <v>0.20582415000000001</v>
      </c>
      <c r="J311">
        <v>321.90238470000003</v>
      </c>
      <c r="K311">
        <v>2.651748628</v>
      </c>
      <c r="L311">
        <v>1.25817566</v>
      </c>
      <c r="M311">
        <v>25.05036926</v>
      </c>
      <c r="N311">
        <v>6</v>
      </c>
      <c r="O311">
        <v>1.420000017</v>
      </c>
      <c r="P311">
        <v>0.5</v>
      </c>
      <c r="Q311">
        <v>2.5560000299999999</v>
      </c>
      <c r="R311">
        <v>23.819974899999998</v>
      </c>
      <c r="S311">
        <v>25.05036926</v>
      </c>
      <c r="T311">
        <v>23.56039238</v>
      </c>
      <c r="U311">
        <v>401.59902949999997</v>
      </c>
      <c r="V311">
        <v>391.44653319999998</v>
      </c>
      <c r="W311">
        <v>17.661945339999999</v>
      </c>
      <c r="X311">
        <v>20.77759361</v>
      </c>
      <c r="Y311">
        <v>55.404659270000003</v>
      </c>
      <c r="Z311">
        <v>65.178298949999999</v>
      </c>
      <c r="AA311">
        <v>500.05355830000002</v>
      </c>
      <c r="AB311">
        <v>1499.2833250000001</v>
      </c>
      <c r="AC311">
        <v>0.121142633</v>
      </c>
      <c r="AD311">
        <v>92.939682009999999</v>
      </c>
      <c r="AE311">
        <v>4.3014135360000001</v>
      </c>
      <c r="AF311">
        <v>-0.15014380199999999</v>
      </c>
      <c r="AG311">
        <v>1</v>
      </c>
      <c r="AH311">
        <v>-0.21956524299999999</v>
      </c>
      <c r="AI311">
        <v>2.7373914720000001</v>
      </c>
      <c r="AJ311">
        <v>1</v>
      </c>
      <c r="AK311">
        <v>0</v>
      </c>
      <c r="AL311">
        <v>0.15999999600000001</v>
      </c>
      <c r="AM311">
        <v>111115</v>
      </c>
      <c r="AN311">
        <v>0.83342259699999999</v>
      </c>
      <c r="AO311">
        <v>2.6517490000000001E-3</v>
      </c>
      <c r="AP311">
        <v>298.20036929999998</v>
      </c>
      <c r="AQ311">
        <v>296.96997490000001</v>
      </c>
      <c r="AR311">
        <v>239.88532670000001</v>
      </c>
      <c r="AS311">
        <v>1.290896204</v>
      </c>
      <c r="AT311">
        <v>3.1892386030000002</v>
      </c>
      <c r="AU311">
        <v>34.315144340000003</v>
      </c>
      <c r="AV311">
        <v>13.53755073</v>
      </c>
      <c r="AW311">
        <v>24.435172080000001</v>
      </c>
      <c r="AX311">
        <v>3.0741659000000001</v>
      </c>
      <c r="AY311">
        <v>0.19048516500000001</v>
      </c>
      <c r="AZ311">
        <v>1.9310629429999999</v>
      </c>
      <c r="BA311">
        <v>1.143102957</v>
      </c>
      <c r="BB311">
        <v>0.120342448</v>
      </c>
      <c r="BC311">
        <v>29.917505269999999</v>
      </c>
      <c r="BD311">
        <v>0.82234061999999997</v>
      </c>
      <c r="BE311">
        <v>62.455165719999997</v>
      </c>
      <c r="BF311">
        <v>387.52577509999998</v>
      </c>
      <c r="BG311">
        <v>1.1963682999999999E-2</v>
      </c>
      <c r="BH311" t="s">
        <v>1579</v>
      </c>
      <c r="BI311" t="s">
        <v>1579</v>
      </c>
      <c r="BJ311" t="s">
        <v>1579</v>
      </c>
      <c r="BK311" t="s">
        <v>1579</v>
      </c>
    </row>
    <row r="312" spans="1:63" x14ac:dyDescent="0.25">
      <c r="A312" t="s">
        <v>554</v>
      </c>
      <c r="B312" t="s">
        <v>555</v>
      </c>
      <c r="C312">
        <v>150805</v>
      </c>
      <c r="D312" t="s">
        <v>583</v>
      </c>
      <c r="E312" t="s">
        <v>1855</v>
      </c>
      <c r="F312">
        <v>6753</v>
      </c>
      <c r="G312">
        <v>0</v>
      </c>
      <c r="H312">
        <v>11.87548799</v>
      </c>
      <c r="I312">
        <v>0.20483997000000001</v>
      </c>
      <c r="J312">
        <v>1651.92489</v>
      </c>
      <c r="K312">
        <v>2.561919912</v>
      </c>
      <c r="L312">
        <v>1.2215601739999999</v>
      </c>
      <c r="M312">
        <v>24.727993009999999</v>
      </c>
      <c r="N312">
        <v>6</v>
      </c>
      <c r="O312">
        <v>1.420000017</v>
      </c>
      <c r="P312">
        <v>0.5</v>
      </c>
      <c r="Q312">
        <v>2.5560000299999999</v>
      </c>
      <c r="R312">
        <v>23.697092059999999</v>
      </c>
      <c r="S312">
        <v>24.727993009999999</v>
      </c>
      <c r="T312">
        <v>23.55977249</v>
      </c>
      <c r="U312">
        <v>1807.57312</v>
      </c>
      <c r="V312">
        <v>1787.8275149999999</v>
      </c>
      <c r="W312">
        <v>17.506322860000001</v>
      </c>
      <c r="X312">
        <v>20.51735115</v>
      </c>
      <c r="Y312">
        <v>55.325283050000003</v>
      </c>
      <c r="Z312">
        <v>64.841041559999994</v>
      </c>
      <c r="AA312">
        <v>500.0330505</v>
      </c>
      <c r="AB312">
        <v>1500.4742429999999</v>
      </c>
      <c r="AC312">
        <v>3.6042276999999998E-2</v>
      </c>
      <c r="AD312">
        <v>92.941680910000002</v>
      </c>
      <c r="AE312">
        <v>-6.9588708879999999</v>
      </c>
      <c r="AF312">
        <v>-0.14558142399999999</v>
      </c>
      <c r="AG312">
        <v>1</v>
      </c>
      <c r="AH312">
        <v>-0.21956524299999999</v>
      </c>
      <c r="AI312">
        <v>2.7373914720000001</v>
      </c>
      <c r="AJ312">
        <v>1</v>
      </c>
      <c r="AK312">
        <v>0</v>
      </c>
      <c r="AL312">
        <v>0.15999999600000001</v>
      </c>
      <c r="AM312">
        <v>111115</v>
      </c>
      <c r="AN312">
        <v>0.83338841799999996</v>
      </c>
      <c r="AO312">
        <v>2.5619200000000001E-3</v>
      </c>
      <c r="AP312">
        <v>297.877993</v>
      </c>
      <c r="AQ312">
        <v>296.8470921</v>
      </c>
      <c r="AR312">
        <v>240.0758735</v>
      </c>
      <c r="AS312">
        <v>1.3678304610000001</v>
      </c>
      <c r="AT312">
        <v>3.1284772780000001</v>
      </c>
      <c r="AU312">
        <v>33.660648780000002</v>
      </c>
      <c r="AV312">
        <v>13.143297629999999</v>
      </c>
      <c r="AW312">
        <v>24.21254253</v>
      </c>
      <c r="AX312">
        <v>3.0334266749999999</v>
      </c>
      <c r="AY312">
        <v>0.18964191</v>
      </c>
      <c r="AZ312">
        <v>1.9069171039999999</v>
      </c>
      <c r="BA312">
        <v>1.1265095709999999</v>
      </c>
      <c r="BB312">
        <v>0.119803963</v>
      </c>
      <c r="BC312">
        <v>153.53267600000001</v>
      </c>
      <c r="BD312">
        <v>0.92398448700000002</v>
      </c>
      <c r="BE312">
        <v>62.844050619999997</v>
      </c>
      <c r="BF312">
        <v>1781.5552499999999</v>
      </c>
      <c r="BG312">
        <v>4.1890579999999998E-3</v>
      </c>
      <c r="BH312" t="s">
        <v>1579</v>
      </c>
      <c r="BI312" t="s">
        <v>1579</v>
      </c>
      <c r="BJ312" t="s">
        <v>1579</v>
      </c>
      <c r="BK312" t="s">
        <v>1579</v>
      </c>
    </row>
    <row r="313" spans="1:63" x14ac:dyDescent="0.25">
      <c r="A313" t="s">
        <v>554</v>
      </c>
      <c r="B313" t="s">
        <v>555</v>
      </c>
      <c r="C313">
        <v>150805</v>
      </c>
      <c r="D313" t="s">
        <v>584</v>
      </c>
      <c r="E313" t="s">
        <v>1854</v>
      </c>
      <c r="F313">
        <v>6934</v>
      </c>
      <c r="G313">
        <v>0</v>
      </c>
      <c r="H313">
        <v>6.0529882580000001</v>
      </c>
      <c r="I313">
        <v>0.10153453799999999</v>
      </c>
      <c r="J313">
        <v>287.20413559999997</v>
      </c>
      <c r="K313">
        <v>1.4134166889999999</v>
      </c>
      <c r="L313">
        <v>1.3101366830000001</v>
      </c>
      <c r="M313">
        <v>24.469911580000002</v>
      </c>
      <c r="N313">
        <v>6</v>
      </c>
      <c r="O313">
        <v>1.420000017</v>
      </c>
      <c r="P313">
        <v>0.5</v>
      </c>
      <c r="Q313">
        <v>2.5560000299999999</v>
      </c>
      <c r="R313">
        <v>23.537103649999999</v>
      </c>
      <c r="S313">
        <v>24.469911580000002</v>
      </c>
      <c r="T313">
        <v>23.566482539999999</v>
      </c>
      <c r="U313">
        <v>401.60321040000002</v>
      </c>
      <c r="V313">
        <v>393.6730652</v>
      </c>
      <c r="W313">
        <v>17.384588239999999</v>
      </c>
      <c r="X313">
        <v>19.04813957</v>
      </c>
      <c r="Y313">
        <v>55.474639889999999</v>
      </c>
      <c r="Z313">
        <v>60.783073430000002</v>
      </c>
      <c r="AA313">
        <v>500.07247919999998</v>
      </c>
      <c r="AB313">
        <v>1499</v>
      </c>
      <c r="AC313">
        <v>4.2048297999999998E-2</v>
      </c>
      <c r="AD313">
        <v>92.944992069999998</v>
      </c>
      <c r="AE313">
        <v>3.6673436160000001</v>
      </c>
      <c r="AF313">
        <v>-0.12019261000000001</v>
      </c>
      <c r="AG313">
        <v>1</v>
      </c>
      <c r="AH313">
        <v>-0.21956524299999999</v>
      </c>
      <c r="AI313">
        <v>2.7373914720000001</v>
      </c>
      <c r="AJ313">
        <v>1</v>
      </c>
      <c r="AK313">
        <v>0</v>
      </c>
      <c r="AL313">
        <v>0.15999999600000001</v>
      </c>
      <c r="AM313">
        <v>111115</v>
      </c>
      <c r="AN313">
        <v>0.83345413199999996</v>
      </c>
      <c r="AO313">
        <v>1.4134169999999999E-3</v>
      </c>
      <c r="AP313">
        <v>297.61991160000002</v>
      </c>
      <c r="AQ313">
        <v>296.68710370000002</v>
      </c>
      <c r="AR313">
        <v>239.83999460000001</v>
      </c>
      <c r="AS313">
        <v>1.97943056</v>
      </c>
      <c r="AT313">
        <v>3.080565864</v>
      </c>
      <c r="AU313">
        <v>33.143968229999999</v>
      </c>
      <c r="AV313">
        <v>14.09582866</v>
      </c>
      <c r="AW313">
        <v>24.00350761</v>
      </c>
      <c r="AX313">
        <v>2.9956055859999999</v>
      </c>
      <c r="AY313">
        <v>9.7655279999999997E-2</v>
      </c>
      <c r="AZ313">
        <v>1.7704291809999999</v>
      </c>
      <c r="BA313">
        <v>1.2251764039999999</v>
      </c>
      <c r="BB313">
        <v>6.1371611999999999E-2</v>
      </c>
      <c r="BC313">
        <v>26.6941861</v>
      </c>
      <c r="BD313">
        <v>0.72954987500000001</v>
      </c>
      <c r="BE313">
        <v>57.999746199999997</v>
      </c>
      <c r="BF313">
        <v>390.47606439999998</v>
      </c>
      <c r="BG313">
        <v>8.9908660000000001E-3</v>
      </c>
      <c r="BH313" t="s">
        <v>1579</v>
      </c>
      <c r="BI313" t="s">
        <v>1579</v>
      </c>
      <c r="BJ313" t="s">
        <v>1579</v>
      </c>
      <c r="BK313" t="s">
        <v>1579</v>
      </c>
    </row>
    <row r="314" spans="1:63" x14ac:dyDescent="0.25">
      <c r="A314" t="s">
        <v>554</v>
      </c>
      <c r="B314" t="s">
        <v>555</v>
      </c>
      <c r="C314">
        <v>150805</v>
      </c>
      <c r="D314" t="s">
        <v>584</v>
      </c>
      <c r="E314" t="s">
        <v>1854</v>
      </c>
      <c r="F314">
        <v>7119.4999989999997</v>
      </c>
      <c r="G314">
        <v>0</v>
      </c>
      <c r="H314">
        <v>12.69675279</v>
      </c>
      <c r="I314">
        <v>8.4382008999999994E-2</v>
      </c>
      <c r="J314">
        <v>1496.73224</v>
      </c>
      <c r="K314">
        <v>1.2585748189999999</v>
      </c>
      <c r="L314">
        <v>1.3940392319999999</v>
      </c>
      <c r="M314">
        <v>24.926612850000001</v>
      </c>
      <c r="N314">
        <v>6</v>
      </c>
      <c r="O314">
        <v>1.420000017</v>
      </c>
      <c r="P314">
        <v>0.5</v>
      </c>
      <c r="Q314">
        <v>2.5560000299999999</v>
      </c>
      <c r="R314">
        <v>24.235118870000001</v>
      </c>
      <c r="S314">
        <v>24.926612850000001</v>
      </c>
      <c r="T314">
        <v>24.58102036</v>
      </c>
      <c r="U314">
        <v>1806.959106</v>
      </c>
      <c r="V314">
        <v>1784.5451660000001</v>
      </c>
      <c r="W314">
        <v>17.210287090000001</v>
      </c>
      <c r="X314">
        <v>19.062149049999999</v>
      </c>
      <c r="Y314">
        <v>52.662071230000002</v>
      </c>
      <c r="Z314">
        <v>58.328617100000002</v>
      </c>
      <c r="AA314">
        <v>400.00292969999998</v>
      </c>
      <c r="AB314">
        <v>1498.7895510000001</v>
      </c>
      <c r="AC314">
        <v>8.0093704000000002E-2</v>
      </c>
      <c r="AD314">
        <v>92.946128849999994</v>
      </c>
      <c r="AE314">
        <v>-9.3378753660000005</v>
      </c>
      <c r="AF314">
        <v>-0.12822350900000001</v>
      </c>
      <c r="AG314">
        <v>0.66666668699999998</v>
      </c>
      <c r="AH314">
        <v>-0.21956524299999999</v>
      </c>
      <c r="AI314">
        <v>2.7373914720000001</v>
      </c>
      <c r="AJ314">
        <v>1</v>
      </c>
      <c r="AK314">
        <v>0</v>
      </c>
      <c r="AL314">
        <v>0.15999999600000001</v>
      </c>
      <c r="AM314">
        <v>111115</v>
      </c>
      <c r="AN314">
        <v>0.66667154900000003</v>
      </c>
      <c r="AO314">
        <v>1.2585750000000001E-3</v>
      </c>
      <c r="AP314">
        <v>298.07661289999999</v>
      </c>
      <c r="AQ314">
        <v>297.38511890000001</v>
      </c>
      <c r="AR314">
        <v>239.8063228</v>
      </c>
      <c r="AS314">
        <v>2.090496463</v>
      </c>
      <c r="AT314">
        <v>3.1657921930000001</v>
      </c>
      <c r="AU314">
        <v>34.060506150000002</v>
      </c>
      <c r="AV314">
        <v>14.9983571</v>
      </c>
      <c r="AW314">
        <v>24.580865859999999</v>
      </c>
      <c r="AX314">
        <v>3.101084744</v>
      </c>
      <c r="AY314">
        <v>8.1685306999999999E-2</v>
      </c>
      <c r="AZ314">
        <v>1.771752961</v>
      </c>
      <c r="BA314">
        <v>1.329331783</v>
      </c>
      <c r="BB314">
        <v>5.1288937999999999E-2</v>
      </c>
      <c r="BC314">
        <v>139.11546759999999</v>
      </c>
      <c r="BD314">
        <v>0.83871916999999996</v>
      </c>
      <c r="BE314">
        <v>56.209683779999999</v>
      </c>
      <c r="BF314">
        <v>1777.8391349999999</v>
      </c>
      <c r="BG314">
        <v>4.0143139999999997E-3</v>
      </c>
      <c r="BH314" t="s">
        <v>1579</v>
      </c>
      <c r="BI314" t="s">
        <v>1579</v>
      </c>
      <c r="BJ314" t="s">
        <v>1579</v>
      </c>
      <c r="BK314" t="s">
        <v>1579</v>
      </c>
    </row>
    <row r="315" spans="1:63" x14ac:dyDescent="0.25">
      <c r="A315" t="s">
        <v>554</v>
      </c>
      <c r="B315" t="s">
        <v>555</v>
      </c>
      <c r="C315">
        <v>150805</v>
      </c>
      <c r="D315" t="s">
        <v>585</v>
      </c>
      <c r="E315" t="s">
        <v>1856</v>
      </c>
      <c r="F315">
        <v>7290</v>
      </c>
      <c r="G315">
        <v>0</v>
      </c>
      <c r="H315">
        <v>2.4851096699999999</v>
      </c>
      <c r="I315">
        <v>5.5362384000000001E-2</v>
      </c>
      <c r="J315">
        <v>315.0139939</v>
      </c>
      <c r="K315">
        <v>0.83881473799999995</v>
      </c>
      <c r="L315">
        <v>1.4017153849999999</v>
      </c>
      <c r="M315">
        <v>24.572185520000001</v>
      </c>
      <c r="N315">
        <v>6</v>
      </c>
      <c r="O315">
        <v>1.420000017</v>
      </c>
      <c r="P315">
        <v>0.5</v>
      </c>
      <c r="Q315">
        <v>2.5560000299999999</v>
      </c>
      <c r="R315">
        <v>24.2177887</v>
      </c>
      <c r="S315">
        <v>24.572185520000001</v>
      </c>
      <c r="T315">
        <v>24.581964490000001</v>
      </c>
      <c r="U315">
        <v>401.18408199999999</v>
      </c>
      <c r="V315">
        <v>396.95678709999999</v>
      </c>
      <c r="W315">
        <v>17.029716489999998</v>
      </c>
      <c r="X315">
        <v>18.265007019999999</v>
      </c>
      <c r="Y315">
        <v>52.166740419999996</v>
      </c>
      <c r="Z315">
        <v>55.950775149999998</v>
      </c>
      <c r="AA315">
        <v>399.98385619999999</v>
      </c>
      <c r="AB315">
        <v>1499.451294</v>
      </c>
      <c r="AC315">
        <v>0.126152351</v>
      </c>
      <c r="AD315">
        <v>92.951499940000005</v>
      </c>
      <c r="AE315">
        <v>3.1179900169999999</v>
      </c>
      <c r="AF315">
        <v>-0.11529845699999999</v>
      </c>
      <c r="AG315">
        <v>1</v>
      </c>
      <c r="AH315">
        <v>-0.21956524299999999</v>
      </c>
      <c r="AI315">
        <v>2.7373914720000001</v>
      </c>
      <c r="AJ315">
        <v>1</v>
      </c>
      <c r="AK315">
        <v>0</v>
      </c>
      <c r="AL315">
        <v>0.15999999600000001</v>
      </c>
      <c r="AM315">
        <v>111115</v>
      </c>
      <c r="AN315">
        <v>0.66663976000000003</v>
      </c>
      <c r="AO315">
        <v>8.3881500000000003E-4</v>
      </c>
      <c r="AP315">
        <v>297.72218550000002</v>
      </c>
      <c r="AQ315">
        <v>297.36778870000001</v>
      </c>
      <c r="AR315">
        <v>239.9122017</v>
      </c>
      <c r="AS315">
        <v>2.357727932</v>
      </c>
      <c r="AT315">
        <v>3.0994751840000001</v>
      </c>
      <c r="AU315">
        <v>33.345079810000001</v>
      </c>
      <c r="AV315">
        <v>15.080072789999999</v>
      </c>
      <c r="AW315">
        <v>24.394987109999999</v>
      </c>
      <c r="AX315">
        <v>3.0667772310000001</v>
      </c>
      <c r="AY315">
        <v>5.4188670000000001E-2</v>
      </c>
      <c r="AZ315">
        <v>1.697759799</v>
      </c>
      <c r="BA315">
        <v>1.3690174319999999</v>
      </c>
      <c r="BB315">
        <v>3.397145E-2</v>
      </c>
      <c r="BC315">
        <v>29.28102324</v>
      </c>
      <c r="BD315">
        <v>0.79357250999999995</v>
      </c>
      <c r="BE315">
        <v>54.561968800000002</v>
      </c>
      <c r="BF315">
        <v>395.64422919999998</v>
      </c>
      <c r="BG315">
        <v>3.4271309999999999E-3</v>
      </c>
      <c r="BH315" t="s">
        <v>1579</v>
      </c>
      <c r="BI315" t="s">
        <v>1579</v>
      </c>
      <c r="BJ315" t="s">
        <v>1579</v>
      </c>
      <c r="BK315" t="s">
        <v>1579</v>
      </c>
    </row>
    <row r="316" spans="1:63" x14ac:dyDescent="0.25">
      <c r="A316" t="s">
        <v>554</v>
      </c>
      <c r="B316" t="s">
        <v>555</v>
      </c>
      <c r="C316">
        <v>150805</v>
      </c>
      <c r="D316" t="s">
        <v>585</v>
      </c>
      <c r="E316" t="s">
        <v>1856</v>
      </c>
      <c r="F316">
        <v>7492.4999989999997</v>
      </c>
      <c r="G316">
        <v>0</v>
      </c>
      <c r="H316">
        <v>6.9305734650000002</v>
      </c>
      <c r="I316">
        <v>5.2228945999999998E-2</v>
      </c>
      <c r="J316">
        <v>1532.6085660000001</v>
      </c>
      <c r="K316">
        <v>0.86127500199999996</v>
      </c>
      <c r="L316">
        <v>1.52313202</v>
      </c>
      <c r="M316">
        <v>25.111753459999999</v>
      </c>
      <c r="N316">
        <v>6</v>
      </c>
      <c r="O316">
        <v>1.420000017</v>
      </c>
      <c r="P316">
        <v>0.5</v>
      </c>
      <c r="Q316">
        <v>2.5560000299999999</v>
      </c>
      <c r="R316">
        <v>24.184816359999999</v>
      </c>
      <c r="S316">
        <v>25.111753459999999</v>
      </c>
      <c r="T316">
        <v>24.58190918</v>
      </c>
      <c r="U316">
        <v>1805.994385</v>
      </c>
      <c r="V316">
        <v>1793.2807620000001</v>
      </c>
      <c r="W316">
        <v>16.780879970000001</v>
      </c>
      <c r="X316">
        <v>18.049573899999999</v>
      </c>
      <c r="Y316">
        <v>51.508007050000003</v>
      </c>
      <c r="Z316">
        <v>55.402194979999997</v>
      </c>
      <c r="AA316">
        <v>399.96850590000003</v>
      </c>
      <c r="AB316">
        <v>1499.1976320000001</v>
      </c>
      <c r="AC316">
        <v>7.0083781999999997E-2</v>
      </c>
      <c r="AD316">
        <v>92.954681399999998</v>
      </c>
      <c r="AE316">
        <v>-10.10318279</v>
      </c>
      <c r="AF316">
        <v>-0.11405715299999999</v>
      </c>
      <c r="AG316">
        <v>1</v>
      </c>
      <c r="AH316">
        <v>-0.21956524299999999</v>
      </c>
      <c r="AI316">
        <v>2.7373914720000001</v>
      </c>
      <c r="AJ316">
        <v>1</v>
      </c>
      <c r="AK316">
        <v>0</v>
      </c>
      <c r="AL316">
        <v>0.15999999600000001</v>
      </c>
      <c r="AM316">
        <v>111115</v>
      </c>
      <c r="AN316">
        <v>0.66661417599999995</v>
      </c>
      <c r="AO316">
        <v>8.61275E-4</v>
      </c>
      <c r="AP316">
        <v>298.2617535</v>
      </c>
      <c r="AQ316">
        <v>297.33481640000002</v>
      </c>
      <c r="AR316">
        <v>239.87161570000001</v>
      </c>
      <c r="AS316">
        <v>2.2664807090000001</v>
      </c>
      <c r="AT316">
        <v>3.2009244109999999</v>
      </c>
      <c r="AU316">
        <v>34.435322280000001</v>
      </c>
      <c r="AV316">
        <v>16.385748379999999</v>
      </c>
      <c r="AW316">
        <v>24.648284910000001</v>
      </c>
      <c r="AX316">
        <v>3.1136108729999998</v>
      </c>
      <c r="AY316">
        <v>5.1183078E-2</v>
      </c>
      <c r="AZ316">
        <v>1.6777923910000001</v>
      </c>
      <c r="BA316">
        <v>1.435818482</v>
      </c>
      <c r="BB316">
        <v>3.2081773000000001E-2</v>
      </c>
      <c r="BC316">
        <v>142.46314090000001</v>
      </c>
      <c r="BD316">
        <v>0.854639496</v>
      </c>
      <c r="BE316">
        <v>52.112029710000002</v>
      </c>
      <c r="BF316">
        <v>1789.6202479999999</v>
      </c>
      <c r="BG316">
        <v>2.0181169999999998E-3</v>
      </c>
      <c r="BH316" t="s">
        <v>1579</v>
      </c>
      <c r="BI316" t="s">
        <v>1579</v>
      </c>
      <c r="BJ316" t="s">
        <v>1579</v>
      </c>
      <c r="BK316" t="s">
        <v>1579</v>
      </c>
    </row>
    <row r="317" spans="1:63" x14ac:dyDescent="0.25">
      <c r="A317" t="s">
        <v>554</v>
      </c>
      <c r="B317" t="s">
        <v>555</v>
      </c>
      <c r="C317">
        <v>150805</v>
      </c>
      <c r="D317" t="s">
        <v>586</v>
      </c>
      <c r="E317" t="s">
        <v>1858</v>
      </c>
      <c r="F317">
        <v>7755</v>
      </c>
      <c r="G317">
        <v>0</v>
      </c>
      <c r="H317">
        <v>8.8953977650000002</v>
      </c>
      <c r="I317">
        <v>0.13779654499999999</v>
      </c>
      <c r="J317">
        <v>270.54788070000001</v>
      </c>
      <c r="K317">
        <v>2.003283374</v>
      </c>
      <c r="L317">
        <v>1.385728691</v>
      </c>
      <c r="M317">
        <v>25.18038559</v>
      </c>
      <c r="N317">
        <v>6</v>
      </c>
      <c r="O317">
        <v>1.420000017</v>
      </c>
      <c r="P317">
        <v>0.5</v>
      </c>
      <c r="Q317">
        <v>2.5560000299999999</v>
      </c>
      <c r="R317">
        <v>24.207302089999999</v>
      </c>
      <c r="S317">
        <v>25.18038559</v>
      </c>
      <c r="T317">
        <v>24.584209439999999</v>
      </c>
      <c r="U317">
        <v>401.10461429999998</v>
      </c>
      <c r="V317">
        <v>386.59875490000002</v>
      </c>
      <c r="W317">
        <v>16.72094345</v>
      </c>
      <c r="X317">
        <v>19.666986470000001</v>
      </c>
      <c r="Y317">
        <v>51.259548189999997</v>
      </c>
      <c r="Z317">
        <v>60.290905000000002</v>
      </c>
      <c r="AA317">
        <v>399.97070309999998</v>
      </c>
      <c r="AB317">
        <v>1499.4291989999999</v>
      </c>
      <c r="AC317">
        <v>4.0046530000000004E-3</v>
      </c>
      <c r="AD317">
        <v>92.963180539999996</v>
      </c>
      <c r="AE317">
        <v>3.1533448700000002</v>
      </c>
      <c r="AF317">
        <v>-0.14681129200000001</v>
      </c>
      <c r="AG317">
        <v>1</v>
      </c>
      <c r="AH317">
        <v>-0.21956524299999999</v>
      </c>
      <c r="AI317">
        <v>2.7373914720000001</v>
      </c>
      <c r="AJ317">
        <v>1</v>
      </c>
      <c r="AK317">
        <v>0</v>
      </c>
      <c r="AL317">
        <v>0.15999999600000001</v>
      </c>
      <c r="AM317">
        <v>111115</v>
      </c>
      <c r="AN317">
        <v>0.66661783900000005</v>
      </c>
      <c r="AO317">
        <v>2.0032829999999998E-3</v>
      </c>
      <c r="AP317">
        <v>298.3303856</v>
      </c>
      <c r="AQ317">
        <v>297.35730210000003</v>
      </c>
      <c r="AR317">
        <v>239.90866650000001</v>
      </c>
      <c r="AS317">
        <v>1.6639238750000001</v>
      </c>
      <c r="AT317">
        <v>3.2140343050000002</v>
      </c>
      <c r="AU317">
        <v>34.573196469999999</v>
      </c>
      <c r="AV317">
        <v>14.90621</v>
      </c>
      <c r="AW317">
        <v>24.69384384</v>
      </c>
      <c r="AX317">
        <v>3.1221005179999999</v>
      </c>
      <c r="AY317">
        <v>0.130747799</v>
      </c>
      <c r="AZ317">
        <v>1.828305614</v>
      </c>
      <c r="BA317">
        <v>1.2937949040000001</v>
      </c>
      <c r="BB317">
        <v>8.2322717000000004E-2</v>
      </c>
      <c r="BC317">
        <v>25.150991479999998</v>
      </c>
      <c r="BD317">
        <v>0.69981570599999998</v>
      </c>
      <c r="BE317">
        <v>57.950142849999999</v>
      </c>
      <c r="BF317">
        <v>381.90048150000001</v>
      </c>
      <c r="BG317">
        <v>1.3498008000000001E-2</v>
      </c>
      <c r="BH317" t="s">
        <v>1579</v>
      </c>
      <c r="BI317" t="s">
        <v>1579</v>
      </c>
      <c r="BJ317" t="s">
        <v>1579</v>
      </c>
      <c r="BK317" t="s">
        <v>1579</v>
      </c>
    </row>
    <row r="318" spans="1:63" x14ac:dyDescent="0.25">
      <c r="A318" t="s">
        <v>554</v>
      </c>
      <c r="B318" t="s">
        <v>555</v>
      </c>
      <c r="C318">
        <v>150805</v>
      </c>
      <c r="D318" t="s">
        <v>586</v>
      </c>
      <c r="E318" t="s">
        <v>1858</v>
      </c>
      <c r="F318">
        <v>7951.9999989999997</v>
      </c>
      <c r="G318">
        <v>0</v>
      </c>
      <c r="H318">
        <v>16.13226212</v>
      </c>
      <c r="I318">
        <v>0.135048957</v>
      </c>
      <c r="J318">
        <v>1535.963411</v>
      </c>
      <c r="K318">
        <v>2.009438388</v>
      </c>
      <c r="L318">
        <v>1.416986227</v>
      </c>
      <c r="M318">
        <v>25.22846985</v>
      </c>
      <c r="N318">
        <v>6</v>
      </c>
      <c r="O318">
        <v>1.420000017</v>
      </c>
      <c r="P318">
        <v>0.5</v>
      </c>
      <c r="Q318">
        <v>2.5560000299999999</v>
      </c>
      <c r="R318">
        <v>24.22966766</v>
      </c>
      <c r="S318">
        <v>25.22846985</v>
      </c>
      <c r="T318">
        <v>24.577320100000001</v>
      </c>
      <c r="U318">
        <v>1806.5135499999999</v>
      </c>
      <c r="V318">
        <v>1776.9573969999999</v>
      </c>
      <c r="W318">
        <v>16.47319603</v>
      </c>
      <c r="X318">
        <v>19.428964610000001</v>
      </c>
      <c r="Y318">
        <v>50.434665680000002</v>
      </c>
      <c r="Z318">
        <v>59.484107969999997</v>
      </c>
      <c r="AA318">
        <v>399.97659299999998</v>
      </c>
      <c r="AB318">
        <v>1499.5720209999999</v>
      </c>
      <c r="AC318">
        <v>1.0011569999999999E-3</v>
      </c>
      <c r="AD318">
        <v>92.967430109999995</v>
      </c>
      <c r="AE318">
        <v>-9.0662660600000002</v>
      </c>
      <c r="AF318">
        <v>-0.14304103000000001</v>
      </c>
      <c r="AG318">
        <v>1</v>
      </c>
      <c r="AH318">
        <v>-0.21956524299999999</v>
      </c>
      <c r="AI318">
        <v>2.7373914720000001</v>
      </c>
      <c r="AJ318">
        <v>1</v>
      </c>
      <c r="AK318">
        <v>0</v>
      </c>
      <c r="AL318">
        <v>0.15999999600000001</v>
      </c>
      <c r="AM318">
        <v>111115</v>
      </c>
      <c r="AN318">
        <v>0.66662765499999999</v>
      </c>
      <c r="AO318">
        <v>2.0094380000000001E-3</v>
      </c>
      <c r="AP318">
        <v>298.3784698</v>
      </c>
      <c r="AQ318">
        <v>297.37966770000003</v>
      </c>
      <c r="AR318">
        <v>239.93151810000001</v>
      </c>
      <c r="AS318">
        <v>1.6573548549999999</v>
      </c>
      <c r="AT318">
        <v>3.223247137</v>
      </c>
      <c r="AU318">
        <v>34.67071352</v>
      </c>
      <c r="AV318">
        <v>15.24174891</v>
      </c>
      <c r="AW318">
        <v>24.729068760000001</v>
      </c>
      <c r="AX318">
        <v>3.1286783389999999</v>
      </c>
      <c r="AY318">
        <v>0.12827159199999999</v>
      </c>
      <c r="AZ318">
        <v>1.80626091</v>
      </c>
      <c r="BA318">
        <v>1.3224174289999999</v>
      </c>
      <c r="BB318">
        <v>8.0752294000000002E-2</v>
      </c>
      <c r="BC318">
        <v>142.79457110000001</v>
      </c>
      <c r="BD318">
        <v>0.86437829799999999</v>
      </c>
      <c r="BE318">
        <v>57.083857369999997</v>
      </c>
      <c r="BF318">
        <v>1768.436837</v>
      </c>
      <c r="BG318">
        <v>5.207377E-3</v>
      </c>
      <c r="BH318" t="s">
        <v>1579</v>
      </c>
      <c r="BI318" t="s">
        <v>1579</v>
      </c>
      <c r="BJ318" t="s">
        <v>1579</v>
      </c>
      <c r="BK318" t="s">
        <v>1579</v>
      </c>
    </row>
    <row r="319" spans="1:63" x14ac:dyDescent="0.25">
      <c r="A319" t="s">
        <v>554</v>
      </c>
      <c r="B319" t="s">
        <v>555</v>
      </c>
      <c r="C319">
        <v>150805</v>
      </c>
      <c r="D319" t="s">
        <v>587</v>
      </c>
      <c r="E319" t="s">
        <v>1857</v>
      </c>
      <c r="F319">
        <v>8196.4999989999997</v>
      </c>
      <c r="G319">
        <v>0</v>
      </c>
      <c r="H319">
        <v>4.7670190300000002</v>
      </c>
      <c r="I319">
        <v>8.1233981999999996E-2</v>
      </c>
      <c r="J319">
        <v>287.91163410000001</v>
      </c>
      <c r="K319">
        <v>1.2948245030000001</v>
      </c>
      <c r="L319">
        <v>1.4892154179999999</v>
      </c>
      <c r="M319">
        <v>24.942800519999999</v>
      </c>
      <c r="N319">
        <v>6</v>
      </c>
      <c r="O319">
        <v>1.420000017</v>
      </c>
      <c r="P319">
        <v>0.5</v>
      </c>
      <c r="Q319">
        <v>2.5560000299999999</v>
      </c>
      <c r="R319">
        <v>24.31575394</v>
      </c>
      <c r="S319">
        <v>24.942800519999999</v>
      </c>
      <c r="T319">
        <v>24.585412980000001</v>
      </c>
      <c r="U319">
        <v>401.1962585</v>
      </c>
      <c r="V319">
        <v>393.28149409999997</v>
      </c>
      <c r="W319">
        <v>16.158023830000001</v>
      </c>
      <c r="X319">
        <v>18.065267559999999</v>
      </c>
      <c r="Y319">
        <v>49.219596860000003</v>
      </c>
      <c r="Z319">
        <v>55.029327389999999</v>
      </c>
      <c r="AA319">
        <v>399.9802856</v>
      </c>
      <c r="AB319">
        <v>1499.022095</v>
      </c>
      <c r="AC319">
        <v>8.1096679000000005E-2</v>
      </c>
      <c r="AD319">
        <v>92.975929260000001</v>
      </c>
      <c r="AE319">
        <v>3.11682272</v>
      </c>
      <c r="AF319">
        <v>-0.119845092</v>
      </c>
      <c r="AG319">
        <v>1</v>
      </c>
      <c r="AH319">
        <v>-0.21956524299999999</v>
      </c>
      <c r="AI319">
        <v>2.7373914720000001</v>
      </c>
      <c r="AJ319">
        <v>1</v>
      </c>
      <c r="AK319">
        <v>0</v>
      </c>
      <c r="AL319">
        <v>0.15999999600000001</v>
      </c>
      <c r="AM319">
        <v>111115</v>
      </c>
      <c r="AN319">
        <v>0.66663380900000002</v>
      </c>
      <c r="AO319">
        <v>1.2948250000000001E-3</v>
      </c>
      <c r="AP319">
        <v>298.09280050000001</v>
      </c>
      <c r="AQ319">
        <v>297.46575389999998</v>
      </c>
      <c r="AR319">
        <v>239.8435298</v>
      </c>
      <c r="AS319">
        <v>2.0805936709999999</v>
      </c>
      <c r="AT319">
        <v>3.168850457</v>
      </c>
      <c r="AU319">
        <v>34.082482239999997</v>
      </c>
      <c r="AV319">
        <v>16.017214670000001</v>
      </c>
      <c r="AW319">
        <v>24.62927723</v>
      </c>
      <c r="AX319">
        <v>3.1100748710000001</v>
      </c>
      <c r="AY319">
        <v>7.8731754000000001E-2</v>
      </c>
      <c r="AZ319">
        <v>1.6796350390000001</v>
      </c>
      <c r="BA319">
        <v>1.430439832</v>
      </c>
      <c r="BB319">
        <v>4.9426200000000003E-2</v>
      </c>
      <c r="BC319">
        <v>26.768851730000002</v>
      </c>
      <c r="BD319">
        <v>0.73207521399999997</v>
      </c>
      <c r="BE319">
        <v>53.232737440000001</v>
      </c>
      <c r="BF319">
        <v>390.7637024</v>
      </c>
      <c r="BG319">
        <v>6.493988E-3</v>
      </c>
      <c r="BH319" t="s">
        <v>1579</v>
      </c>
      <c r="BI319" t="s">
        <v>1579</v>
      </c>
      <c r="BJ319" t="s">
        <v>1579</v>
      </c>
      <c r="BK319" t="s">
        <v>1579</v>
      </c>
    </row>
    <row r="320" spans="1:63" x14ac:dyDescent="0.25">
      <c r="A320" t="s">
        <v>554</v>
      </c>
      <c r="B320" t="s">
        <v>555</v>
      </c>
      <c r="C320">
        <v>150805</v>
      </c>
      <c r="D320" t="s">
        <v>587</v>
      </c>
      <c r="E320" t="s">
        <v>1857</v>
      </c>
      <c r="F320">
        <v>8389.9999989999997</v>
      </c>
      <c r="G320">
        <v>0</v>
      </c>
      <c r="H320">
        <v>9.9554512850000005</v>
      </c>
      <c r="I320">
        <v>7.2326210000000002E-2</v>
      </c>
      <c r="J320">
        <v>1518.1025910000001</v>
      </c>
      <c r="K320">
        <v>1.2137558429999999</v>
      </c>
      <c r="L320">
        <v>1.5625443020000001</v>
      </c>
      <c r="M320">
        <v>25.155971529999999</v>
      </c>
      <c r="N320">
        <v>6</v>
      </c>
      <c r="O320">
        <v>1.420000017</v>
      </c>
      <c r="P320">
        <v>0.5</v>
      </c>
      <c r="Q320">
        <v>2.5560000299999999</v>
      </c>
      <c r="R320">
        <v>24.387550350000001</v>
      </c>
      <c r="S320">
        <v>25.155971529999999</v>
      </c>
      <c r="T320">
        <v>24.582712170000001</v>
      </c>
      <c r="U320">
        <v>1807.3382570000001</v>
      </c>
      <c r="V320">
        <v>1789.1499020000001</v>
      </c>
      <c r="W320">
        <v>15.92416096</v>
      </c>
      <c r="X320">
        <v>17.712329860000001</v>
      </c>
      <c r="Y320">
        <v>48.299041750000001</v>
      </c>
      <c r="Z320">
        <v>53.72267532</v>
      </c>
      <c r="AA320">
        <v>400.04858400000001</v>
      </c>
      <c r="AB320">
        <v>1498.8194579999999</v>
      </c>
      <c r="AC320">
        <v>9.2111334000000003E-2</v>
      </c>
      <c r="AD320">
        <v>92.975975039999994</v>
      </c>
      <c r="AE320">
        <v>-9.8831768039999996</v>
      </c>
      <c r="AF320">
        <v>-0.114043221</v>
      </c>
      <c r="AG320">
        <v>0.66666668699999998</v>
      </c>
      <c r="AH320">
        <v>-0.21956524299999999</v>
      </c>
      <c r="AI320">
        <v>2.7373914720000001</v>
      </c>
      <c r="AJ320">
        <v>1</v>
      </c>
      <c r="AK320">
        <v>0</v>
      </c>
      <c r="AL320">
        <v>0.15999999600000001</v>
      </c>
      <c r="AM320">
        <v>111115</v>
      </c>
      <c r="AN320">
        <v>0.66674763999999997</v>
      </c>
      <c r="AO320">
        <v>1.2137560000000001E-3</v>
      </c>
      <c r="AP320">
        <v>298.3059715</v>
      </c>
      <c r="AQ320">
        <v>297.53755039999999</v>
      </c>
      <c r="AR320">
        <v>239.8111079</v>
      </c>
      <c r="AS320">
        <v>2.1027494729999998</v>
      </c>
      <c r="AT320">
        <v>3.2093654410000001</v>
      </c>
      <c r="AU320">
        <v>34.51822301</v>
      </c>
      <c r="AV320">
        <v>16.805893149999999</v>
      </c>
      <c r="AW320">
        <v>24.77176094</v>
      </c>
      <c r="AX320">
        <v>3.136666816</v>
      </c>
      <c r="AY320">
        <v>7.0335939E-2</v>
      </c>
      <c r="AZ320">
        <v>1.646821139</v>
      </c>
      <c r="BA320">
        <v>1.4898456769999999</v>
      </c>
      <c r="BB320">
        <v>4.4134544999999997E-2</v>
      </c>
      <c r="BC320">
        <v>141.14706860000001</v>
      </c>
      <c r="BD320">
        <v>0.84850497400000002</v>
      </c>
      <c r="BE320">
        <v>51.383107299999999</v>
      </c>
      <c r="BF320">
        <v>1783.891742</v>
      </c>
      <c r="BG320">
        <v>2.8675620000000001E-3</v>
      </c>
      <c r="BH320" t="s">
        <v>1579</v>
      </c>
      <c r="BI320" t="s">
        <v>1579</v>
      </c>
      <c r="BJ320" t="s">
        <v>1579</v>
      </c>
      <c r="BK320" t="s">
        <v>1579</v>
      </c>
    </row>
    <row r="321" spans="1:63" x14ac:dyDescent="0.25">
      <c r="A321" t="s">
        <v>554</v>
      </c>
      <c r="B321" t="s">
        <v>555</v>
      </c>
      <c r="C321">
        <v>150805</v>
      </c>
      <c r="D321" t="s">
        <v>588</v>
      </c>
      <c r="E321" t="s">
        <v>1859</v>
      </c>
      <c r="F321">
        <v>8609.9999989999997</v>
      </c>
      <c r="G321">
        <v>0</v>
      </c>
      <c r="H321">
        <v>2.6442559409999999</v>
      </c>
      <c r="I321">
        <v>5.0594264999999999E-2</v>
      </c>
      <c r="J321">
        <v>301.9959748</v>
      </c>
      <c r="K321">
        <v>0.88581423100000001</v>
      </c>
      <c r="L321">
        <v>1.6173691139999999</v>
      </c>
      <c r="M321">
        <v>25.130554199999999</v>
      </c>
      <c r="N321">
        <v>6</v>
      </c>
      <c r="O321">
        <v>1.420000017</v>
      </c>
      <c r="P321">
        <v>0.5</v>
      </c>
      <c r="Q321">
        <v>2.5560000299999999</v>
      </c>
      <c r="R321">
        <v>24.264621730000002</v>
      </c>
      <c r="S321">
        <v>25.130554199999999</v>
      </c>
      <c r="T321">
        <v>24.58629608</v>
      </c>
      <c r="U321">
        <v>401.48602290000002</v>
      </c>
      <c r="V321">
        <v>396.99194340000003</v>
      </c>
      <c r="W321">
        <v>15.763503070000001</v>
      </c>
      <c r="X321">
        <v>17.069602969999998</v>
      </c>
      <c r="Y321">
        <v>48.167644500000002</v>
      </c>
      <c r="Z321">
        <v>52.158618930000003</v>
      </c>
      <c r="AA321">
        <v>399.98184199999997</v>
      </c>
      <c r="AB321">
        <v>1500.0115969999999</v>
      </c>
      <c r="AC321">
        <v>0.234281078</v>
      </c>
      <c r="AD321">
        <v>92.980598450000002</v>
      </c>
      <c r="AE321">
        <v>3.1499149800000001</v>
      </c>
      <c r="AF321">
        <v>-0.10173805800000001</v>
      </c>
      <c r="AG321">
        <v>1</v>
      </c>
      <c r="AH321">
        <v>-0.21956524299999999</v>
      </c>
      <c r="AI321">
        <v>2.7373914720000001</v>
      </c>
      <c r="AJ321">
        <v>1</v>
      </c>
      <c r="AK321">
        <v>0</v>
      </c>
      <c r="AL321">
        <v>0.15999999600000001</v>
      </c>
      <c r="AM321">
        <v>111115</v>
      </c>
      <c r="AN321">
        <v>0.66663640300000004</v>
      </c>
      <c r="AO321">
        <v>8.8581399999999996E-4</v>
      </c>
      <c r="AP321">
        <v>298.28055419999998</v>
      </c>
      <c r="AQ321">
        <v>297.4146217</v>
      </c>
      <c r="AR321">
        <v>240.00185010000001</v>
      </c>
      <c r="AS321">
        <v>2.263312521</v>
      </c>
      <c r="AT321">
        <v>3.2045110129999999</v>
      </c>
      <c r="AU321">
        <v>34.464297569999999</v>
      </c>
      <c r="AV321">
        <v>17.394694609999998</v>
      </c>
      <c r="AW321">
        <v>24.697587970000001</v>
      </c>
      <c r="AX321">
        <v>3.1227991130000001</v>
      </c>
      <c r="AY321">
        <v>4.9612225000000003E-2</v>
      </c>
      <c r="AZ321">
        <v>1.5871418989999999</v>
      </c>
      <c r="BA321">
        <v>1.535657214</v>
      </c>
      <c r="BB321">
        <v>3.1094400000000001E-2</v>
      </c>
      <c r="BC321">
        <v>28.079766469999999</v>
      </c>
      <c r="BD321">
        <v>0.76071058800000002</v>
      </c>
      <c r="BE321">
        <v>49.199038440000002</v>
      </c>
      <c r="BF321">
        <v>395.5953293</v>
      </c>
      <c r="BG321">
        <v>3.2885840000000002E-3</v>
      </c>
      <c r="BH321" t="s">
        <v>1579</v>
      </c>
      <c r="BI321" t="s">
        <v>1579</v>
      </c>
      <c r="BJ321" t="s">
        <v>1579</v>
      </c>
      <c r="BK321" t="s">
        <v>1579</v>
      </c>
    </row>
    <row r="322" spans="1:63" x14ac:dyDescent="0.25">
      <c r="A322" t="s">
        <v>554</v>
      </c>
      <c r="B322" t="s">
        <v>555</v>
      </c>
      <c r="C322">
        <v>150805</v>
      </c>
      <c r="D322" t="s">
        <v>588</v>
      </c>
      <c r="E322" t="s">
        <v>1859</v>
      </c>
      <c r="F322">
        <v>8816.9999989999997</v>
      </c>
      <c r="G322">
        <v>0</v>
      </c>
      <c r="H322">
        <v>7.1306664959999999</v>
      </c>
      <c r="I322">
        <v>4.8672867000000002E-2</v>
      </c>
      <c r="J322">
        <v>1510.8442319999999</v>
      </c>
      <c r="K322">
        <v>0.83282931000000004</v>
      </c>
      <c r="L322">
        <v>1.5802220600000001</v>
      </c>
      <c r="M322">
        <v>24.833791730000002</v>
      </c>
      <c r="N322">
        <v>6</v>
      </c>
      <c r="O322">
        <v>1.420000017</v>
      </c>
      <c r="P322">
        <v>0.5</v>
      </c>
      <c r="Q322">
        <v>2.5560000299999999</v>
      </c>
      <c r="R322">
        <v>24.183443069999999</v>
      </c>
      <c r="S322">
        <v>24.833791730000002</v>
      </c>
      <c r="T322">
        <v>24.579689030000001</v>
      </c>
      <c r="U322">
        <v>1807.9990230000001</v>
      </c>
      <c r="V322">
        <v>1795.060303</v>
      </c>
      <c r="W322">
        <v>15.63563156</v>
      </c>
      <c r="X322">
        <v>16.863832469999998</v>
      </c>
      <c r="Y322">
        <v>48.012340549999998</v>
      </c>
      <c r="Z322">
        <v>51.78377914</v>
      </c>
      <c r="AA322">
        <v>399.9921875</v>
      </c>
      <c r="AB322">
        <v>1501.3332519999999</v>
      </c>
      <c r="AC322">
        <v>0.111128561</v>
      </c>
      <c r="AD322">
        <v>92.985008239999999</v>
      </c>
      <c r="AE322">
        <v>-10.104137420000001</v>
      </c>
      <c r="AF322">
        <v>-9.5687091000000002E-2</v>
      </c>
      <c r="AG322">
        <v>1</v>
      </c>
      <c r="AH322">
        <v>-0.21956524299999999</v>
      </c>
      <c r="AI322">
        <v>2.7373914720000001</v>
      </c>
      <c r="AJ322">
        <v>1</v>
      </c>
      <c r="AK322">
        <v>0</v>
      </c>
      <c r="AL322">
        <v>0.15999999600000001</v>
      </c>
      <c r="AM322">
        <v>111115</v>
      </c>
      <c r="AN322">
        <v>0.66665364599999999</v>
      </c>
      <c r="AO322">
        <v>8.3282899999999999E-4</v>
      </c>
      <c r="AP322">
        <v>297.98379169999998</v>
      </c>
      <c r="AQ322">
        <v>297.33344310000001</v>
      </c>
      <c r="AR322">
        <v>240.2133149</v>
      </c>
      <c r="AS322">
        <v>2.3236759010000001</v>
      </c>
      <c r="AT322">
        <v>3.1483056610000002</v>
      </c>
      <c r="AU322">
        <v>33.858207049999997</v>
      </c>
      <c r="AV322">
        <v>16.994374570000002</v>
      </c>
      <c r="AW322">
        <v>24.508617399999999</v>
      </c>
      <c r="AX322">
        <v>3.0877102490000001</v>
      </c>
      <c r="AY322">
        <v>4.7763329E-2</v>
      </c>
      <c r="AZ322">
        <v>1.568083602</v>
      </c>
      <c r="BA322">
        <v>1.5196266469999999</v>
      </c>
      <c r="BB322">
        <v>2.9932486000000001E-2</v>
      </c>
      <c r="BC322">
        <v>140.48586330000001</v>
      </c>
      <c r="BD322">
        <v>0.84166767499999995</v>
      </c>
      <c r="BE322">
        <v>49.463505130000001</v>
      </c>
      <c r="BF322">
        <v>1791.2941060000001</v>
      </c>
      <c r="BG322">
        <v>1.9690110000000001E-3</v>
      </c>
      <c r="BH322" t="s">
        <v>1579</v>
      </c>
      <c r="BI322" t="s">
        <v>1579</v>
      </c>
      <c r="BJ322" t="s">
        <v>1579</v>
      </c>
      <c r="BK322" t="s">
        <v>1579</v>
      </c>
    </row>
    <row r="323" spans="1:63" x14ac:dyDescent="0.25">
      <c r="A323" t="s">
        <v>554</v>
      </c>
      <c r="B323" t="s">
        <v>555</v>
      </c>
      <c r="C323">
        <v>150805</v>
      </c>
      <c r="D323" t="s">
        <v>589</v>
      </c>
      <c r="E323" t="s">
        <v>1861</v>
      </c>
      <c r="F323">
        <v>9039</v>
      </c>
      <c r="G323">
        <v>0</v>
      </c>
      <c r="H323">
        <v>7.8156527450000004</v>
      </c>
      <c r="I323">
        <v>0.173383497</v>
      </c>
      <c r="J323">
        <v>304.17995070000001</v>
      </c>
      <c r="K323">
        <v>2.3691098890000002</v>
      </c>
      <c r="L323">
        <v>1.3214177309999999</v>
      </c>
      <c r="M323">
        <v>24.496688840000001</v>
      </c>
      <c r="N323">
        <v>6</v>
      </c>
      <c r="O323">
        <v>1.420000017</v>
      </c>
      <c r="P323">
        <v>0.5</v>
      </c>
      <c r="Q323">
        <v>2.5560000299999999</v>
      </c>
      <c r="R323">
        <v>25.17905807</v>
      </c>
      <c r="S323">
        <v>24.496688840000001</v>
      </c>
      <c r="T323">
        <v>26.065429689999998</v>
      </c>
      <c r="U323">
        <v>401.60980219999999</v>
      </c>
      <c r="V323">
        <v>388.50436400000001</v>
      </c>
      <c r="W323">
        <v>15.484235760000001</v>
      </c>
      <c r="X323">
        <v>18.970842359999999</v>
      </c>
      <c r="Y323">
        <v>44.80304718</v>
      </c>
      <c r="Z323">
        <v>54.891410829999998</v>
      </c>
      <c r="AA323">
        <v>399.95895389999998</v>
      </c>
      <c r="AB323">
        <v>1499.509033</v>
      </c>
      <c r="AC323">
        <v>0.186218724</v>
      </c>
      <c r="AD323">
        <v>92.989501950000005</v>
      </c>
      <c r="AE323">
        <v>2.7369818690000001</v>
      </c>
      <c r="AF323">
        <v>-0.15509118099999999</v>
      </c>
      <c r="AG323">
        <v>1</v>
      </c>
      <c r="AH323">
        <v>-0.21956524299999999</v>
      </c>
      <c r="AI323">
        <v>2.7373914720000001</v>
      </c>
      <c r="AJ323">
        <v>1</v>
      </c>
      <c r="AK323">
        <v>0</v>
      </c>
      <c r="AL323">
        <v>0.15999999600000001</v>
      </c>
      <c r="AM323">
        <v>111115</v>
      </c>
      <c r="AN323">
        <v>0.666598256</v>
      </c>
      <c r="AO323">
        <v>2.3691099999999998E-3</v>
      </c>
      <c r="AP323">
        <v>297.64668879999999</v>
      </c>
      <c r="AQ323">
        <v>298.3290581</v>
      </c>
      <c r="AR323">
        <v>239.9214399</v>
      </c>
      <c r="AS323">
        <v>1.697952342</v>
      </c>
      <c r="AT323">
        <v>3.0855069140000002</v>
      </c>
      <c r="AU323">
        <v>33.181239269999999</v>
      </c>
      <c r="AV323">
        <v>14.21039691</v>
      </c>
      <c r="AW323">
        <v>24.837873460000001</v>
      </c>
      <c r="AX323">
        <v>3.1490728379999999</v>
      </c>
      <c r="AY323">
        <v>0.162369348</v>
      </c>
      <c r="AZ323">
        <v>1.7640891830000001</v>
      </c>
      <c r="BA323">
        <v>1.3849836550000001</v>
      </c>
      <c r="BB323">
        <v>0.102416074</v>
      </c>
      <c r="BC323">
        <v>28.285542119999999</v>
      </c>
      <c r="BD323">
        <v>0.78295118100000005</v>
      </c>
      <c r="BE323">
        <v>58.820142009999998</v>
      </c>
      <c r="BF323">
        <v>384.37637849999999</v>
      </c>
      <c r="BG323">
        <v>1.1960095E-2</v>
      </c>
      <c r="BH323" t="s">
        <v>1579</v>
      </c>
      <c r="BI323" t="s">
        <v>1579</v>
      </c>
      <c r="BJ323" t="s">
        <v>1579</v>
      </c>
      <c r="BK323" t="s">
        <v>1579</v>
      </c>
    </row>
    <row r="324" spans="1:63" x14ac:dyDescent="0.25">
      <c r="A324" t="s">
        <v>554</v>
      </c>
      <c r="B324" t="s">
        <v>555</v>
      </c>
      <c r="C324">
        <v>150805</v>
      </c>
      <c r="D324" t="s">
        <v>589</v>
      </c>
      <c r="E324" t="s">
        <v>1861</v>
      </c>
      <c r="F324">
        <v>9240.9999989999997</v>
      </c>
      <c r="G324">
        <v>0</v>
      </c>
      <c r="H324">
        <v>13.891574759999999</v>
      </c>
      <c r="I324">
        <v>0.164160001</v>
      </c>
      <c r="J324">
        <v>1599.511577</v>
      </c>
      <c r="K324">
        <v>2.3334878479999999</v>
      </c>
      <c r="L324">
        <v>1.3699947100000001</v>
      </c>
      <c r="M324">
        <v>24.64531517</v>
      </c>
      <c r="N324">
        <v>6</v>
      </c>
      <c r="O324">
        <v>1.420000017</v>
      </c>
      <c r="P324">
        <v>0.5</v>
      </c>
      <c r="Q324">
        <v>2.5560000299999999</v>
      </c>
      <c r="R324">
        <v>25.267362590000001</v>
      </c>
      <c r="S324">
        <v>24.64531517</v>
      </c>
      <c r="T324">
        <v>26.064033510000002</v>
      </c>
      <c r="U324">
        <v>1810.0085449999999</v>
      </c>
      <c r="V324">
        <v>1782.932495</v>
      </c>
      <c r="W324">
        <v>15.310206409999999</v>
      </c>
      <c r="X324">
        <v>18.7445755</v>
      </c>
      <c r="Y324">
        <v>44.067649840000001</v>
      </c>
      <c r="Z324">
        <v>53.952857969999997</v>
      </c>
      <c r="AA324">
        <v>400.02938840000002</v>
      </c>
      <c r="AB324">
        <v>1500.8272710000001</v>
      </c>
      <c r="AC324">
        <v>5.1060263000000002E-2</v>
      </c>
      <c r="AD324">
        <v>92.990287780000003</v>
      </c>
      <c r="AE324">
        <v>-10.917449</v>
      </c>
      <c r="AF324">
        <v>-0.15098008500000001</v>
      </c>
      <c r="AG324">
        <v>1</v>
      </c>
      <c r="AH324">
        <v>-0.21956524299999999</v>
      </c>
      <c r="AI324">
        <v>2.7373914720000001</v>
      </c>
      <c r="AJ324">
        <v>1</v>
      </c>
      <c r="AK324">
        <v>0</v>
      </c>
      <c r="AL324">
        <v>0.15999999600000001</v>
      </c>
      <c r="AM324">
        <v>111115</v>
      </c>
      <c r="AN324">
        <v>0.66671564699999997</v>
      </c>
      <c r="AO324">
        <v>2.3334879999999999E-3</v>
      </c>
      <c r="AP324">
        <v>297.7953152</v>
      </c>
      <c r="AQ324">
        <v>298.41736259999999</v>
      </c>
      <c r="AR324">
        <v>240.13235789999999</v>
      </c>
      <c r="AS324">
        <v>1.7106773420000001</v>
      </c>
      <c r="AT324">
        <v>3.1130581799999999</v>
      </c>
      <c r="AU324">
        <v>33.477239990000001</v>
      </c>
      <c r="AV324">
        <v>14.73266448</v>
      </c>
      <c r="AW324">
        <v>24.956338880000001</v>
      </c>
      <c r="AX324">
        <v>3.1714101819999998</v>
      </c>
      <c r="AY324">
        <v>0.15425304500000001</v>
      </c>
      <c r="AZ324">
        <v>1.7430634700000001</v>
      </c>
      <c r="BA324">
        <v>1.428346712</v>
      </c>
      <c r="BB324">
        <v>9.7251834999999995E-2</v>
      </c>
      <c r="BC324">
        <v>148.73904189999999</v>
      </c>
      <c r="BD324">
        <v>0.89712402499999999</v>
      </c>
      <c r="BE324">
        <v>57.539163000000002</v>
      </c>
      <c r="BF324">
        <v>1775.5953959999999</v>
      </c>
      <c r="BG324">
        <v>4.5016429999999996E-3</v>
      </c>
      <c r="BH324" t="s">
        <v>1579</v>
      </c>
      <c r="BI324" t="s">
        <v>1579</v>
      </c>
      <c r="BJ324" t="s">
        <v>1579</v>
      </c>
      <c r="BK324" t="s">
        <v>1579</v>
      </c>
    </row>
    <row r="325" spans="1:63" x14ac:dyDescent="0.25">
      <c r="A325" t="s">
        <v>554</v>
      </c>
      <c r="B325" t="s">
        <v>555</v>
      </c>
      <c r="C325">
        <v>150805</v>
      </c>
      <c r="D325" t="s">
        <v>590</v>
      </c>
      <c r="E325" t="s">
        <v>1860</v>
      </c>
      <c r="F325">
        <v>9386.4999989999997</v>
      </c>
      <c r="G325">
        <v>0</v>
      </c>
      <c r="H325">
        <v>5.898038841</v>
      </c>
      <c r="I325">
        <v>0.117185757</v>
      </c>
      <c r="J325">
        <v>299.36695129999998</v>
      </c>
      <c r="K325">
        <v>1.7886346</v>
      </c>
      <c r="L325">
        <v>1.446347888</v>
      </c>
      <c r="M325">
        <v>24.60122299</v>
      </c>
      <c r="N325">
        <v>6</v>
      </c>
      <c r="O325">
        <v>1.420000017</v>
      </c>
      <c r="P325">
        <v>0.5</v>
      </c>
      <c r="Q325">
        <v>2.5560000299999999</v>
      </c>
      <c r="R325">
        <v>25.24539948</v>
      </c>
      <c r="S325">
        <v>24.60122299</v>
      </c>
      <c r="T325">
        <v>26.0659256</v>
      </c>
      <c r="U325">
        <v>401.72720340000001</v>
      </c>
      <c r="V325">
        <v>391.82858279999999</v>
      </c>
      <c r="W325">
        <v>15.200640679999999</v>
      </c>
      <c r="X325">
        <v>17.835821150000001</v>
      </c>
      <c r="Y325">
        <v>43.808345789999997</v>
      </c>
      <c r="Z325">
        <v>51.402954100000002</v>
      </c>
      <c r="AA325">
        <v>399.98767090000001</v>
      </c>
      <c r="AB325">
        <v>1499.608643</v>
      </c>
      <c r="AC325">
        <v>0.15518046899999999</v>
      </c>
      <c r="AD325">
        <v>92.987838749999995</v>
      </c>
      <c r="AE325">
        <v>2.6291117669999999</v>
      </c>
      <c r="AF325">
        <v>-0.13569621700000001</v>
      </c>
      <c r="AG325">
        <v>1</v>
      </c>
      <c r="AH325">
        <v>-0.21956524299999999</v>
      </c>
      <c r="AI325">
        <v>2.7373914720000001</v>
      </c>
      <c r="AJ325">
        <v>1</v>
      </c>
      <c r="AK325">
        <v>0</v>
      </c>
      <c r="AL325">
        <v>0.15999999600000001</v>
      </c>
      <c r="AM325">
        <v>111115</v>
      </c>
      <c r="AN325">
        <v>0.66664611799999995</v>
      </c>
      <c r="AO325">
        <v>1.788635E-3</v>
      </c>
      <c r="AP325">
        <v>297.75122299999998</v>
      </c>
      <c r="AQ325">
        <v>298.3953995</v>
      </c>
      <c r="AR325">
        <v>239.9373774</v>
      </c>
      <c r="AS325">
        <v>1.996250751</v>
      </c>
      <c r="AT325">
        <v>3.1048623489999998</v>
      </c>
      <c r="AU325">
        <v>33.389982940000003</v>
      </c>
      <c r="AV325">
        <v>15.55416179</v>
      </c>
      <c r="AW325">
        <v>24.923311229999999</v>
      </c>
      <c r="AX325">
        <v>3.1651687499999999</v>
      </c>
      <c r="AY325">
        <v>0.112048627</v>
      </c>
      <c r="AZ325">
        <v>1.658514461</v>
      </c>
      <c r="BA325">
        <v>1.5066542890000001</v>
      </c>
      <c r="BB325">
        <v>7.0474496999999997E-2</v>
      </c>
      <c r="BC325">
        <v>27.837485789999999</v>
      </c>
      <c r="BD325">
        <v>0.76402530199999996</v>
      </c>
      <c r="BE325">
        <v>54.28796019</v>
      </c>
      <c r="BF325">
        <v>388.71342140000002</v>
      </c>
      <c r="BG325">
        <v>8.2372379999999992E-3</v>
      </c>
      <c r="BH325" t="s">
        <v>1579</v>
      </c>
      <c r="BI325" t="s">
        <v>1579</v>
      </c>
      <c r="BJ325" t="s">
        <v>1579</v>
      </c>
      <c r="BK325" t="s">
        <v>1579</v>
      </c>
    </row>
    <row r="326" spans="1:63" x14ac:dyDescent="0.25">
      <c r="A326" t="s">
        <v>554</v>
      </c>
      <c r="B326" t="s">
        <v>555</v>
      </c>
      <c r="C326">
        <v>150805</v>
      </c>
      <c r="D326" t="s">
        <v>590</v>
      </c>
      <c r="E326" t="s">
        <v>1860</v>
      </c>
      <c r="F326">
        <v>9579.9999989999997</v>
      </c>
      <c r="G326">
        <v>0</v>
      </c>
      <c r="H326">
        <v>12.26780235</v>
      </c>
      <c r="I326">
        <v>9.4581792999999997E-2</v>
      </c>
      <c r="J326">
        <v>1529.585157</v>
      </c>
      <c r="K326">
        <v>1.5461190339999999</v>
      </c>
      <c r="L326">
        <v>1.5359705260000001</v>
      </c>
      <c r="M326">
        <v>24.80314255</v>
      </c>
      <c r="N326">
        <v>6</v>
      </c>
      <c r="O326">
        <v>1.420000017</v>
      </c>
      <c r="P326">
        <v>0.5</v>
      </c>
      <c r="Q326">
        <v>2.5560000299999999</v>
      </c>
      <c r="R326">
        <v>25.960121149999999</v>
      </c>
      <c r="S326">
        <v>24.80314255</v>
      </c>
      <c r="T326">
        <v>27.080429079999998</v>
      </c>
      <c r="U326">
        <v>1811.006836</v>
      </c>
      <c r="V326">
        <v>1788.4564210000001</v>
      </c>
      <c r="W326">
        <v>14.999062540000001</v>
      </c>
      <c r="X326">
        <v>17.278266909999999</v>
      </c>
      <c r="Y326">
        <v>41.429801939999997</v>
      </c>
      <c r="Z326">
        <v>47.725326539999998</v>
      </c>
      <c r="AA326">
        <v>399.98294069999997</v>
      </c>
      <c r="AB326">
        <v>1500.6423339999999</v>
      </c>
      <c r="AC326">
        <v>3.5042263999999997E-2</v>
      </c>
      <c r="AD326">
        <v>92.982688899999999</v>
      </c>
      <c r="AE326">
        <v>-12.13699532</v>
      </c>
      <c r="AF326">
        <v>-0.13153810799999999</v>
      </c>
      <c r="AG326">
        <v>1</v>
      </c>
      <c r="AH326">
        <v>-0.21956524299999999</v>
      </c>
      <c r="AI326">
        <v>2.7373914720000001</v>
      </c>
      <c r="AJ326">
        <v>1</v>
      </c>
      <c r="AK326">
        <v>0</v>
      </c>
      <c r="AL326">
        <v>0.15999999600000001</v>
      </c>
      <c r="AM326">
        <v>111115</v>
      </c>
      <c r="AN326">
        <v>0.666638234</v>
      </c>
      <c r="AO326">
        <v>1.5461190000000001E-3</v>
      </c>
      <c r="AP326">
        <v>297.95314250000001</v>
      </c>
      <c r="AQ326">
        <v>299.11012119999998</v>
      </c>
      <c r="AR326">
        <v>240.10276809999999</v>
      </c>
      <c r="AS326">
        <v>2.19447357</v>
      </c>
      <c r="AT326">
        <v>3.142550242</v>
      </c>
      <c r="AU326">
        <v>33.797153850000001</v>
      </c>
      <c r="AV326">
        <v>16.518886940000002</v>
      </c>
      <c r="AW326">
        <v>25.381631850000002</v>
      </c>
      <c r="AX326">
        <v>3.252746605</v>
      </c>
      <c r="AY326">
        <v>9.1206791999999995E-2</v>
      </c>
      <c r="AZ326">
        <v>1.606579717</v>
      </c>
      <c r="BA326">
        <v>1.6461668890000001</v>
      </c>
      <c r="BB326">
        <v>5.7298156000000003E-2</v>
      </c>
      <c r="BC326">
        <v>142.22494080000001</v>
      </c>
      <c r="BD326">
        <v>0.85525436300000002</v>
      </c>
      <c r="BE326">
        <v>51.632320270000001</v>
      </c>
      <c r="BF326">
        <v>1781.976948</v>
      </c>
      <c r="BG326">
        <v>3.5545640000000001E-3</v>
      </c>
      <c r="BH326" t="s">
        <v>1579</v>
      </c>
      <c r="BI326" t="s">
        <v>1579</v>
      </c>
      <c r="BJ326" t="s">
        <v>1579</v>
      </c>
      <c r="BK326" t="s">
        <v>1579</v>
      </c>
    </row>
    <row r="327" spans="1:63" x14ac:dyDescent="0.25">
      <c r="A327" t="s">
        <v>554</v>
      </c>
      <c r="B327" t="s">
        <v>555</v>
      </c>
      <c r="C327">
        <v>150805</v>
      </c>
      <c r="D327" t="s">
        <v>591</v>
      </c>
      <c r="E327" t="s">
        <v>1862</v>
      </c>
      <c r="F327">
        <v>9848.9999989999997</v>
      </c>
      <c r="G327">
        <v>0</v>
      </c>
      <c r="H327">
        <v>2.9452886550000001</v>
      </c>
      <c r="I327">
        <v>6.6439254000000003E-2</v>
      </c>
      <c r="J327">
        <v>313.4820009</v>
      </c>
      <c r="K327">
        <v>1.225067897</v>
      </c>
      <c r="L327">
        <v>1.713820253</v>
      </c>
      <c r="M327">
        <v>25.39395523</v>
      </c>
      <c r="N327">
        <v>6</v>
      </c>
      <c r="O327">
        <v>1.420000017</v>
      </c>
      <c r="P327">
        <v>0.5</v>
      </c>
      <c r="Q327">
        <v>2.5560000299999999</v>
      </c>
      <c r="R327">
        <v>26.021667480000001</v>
      </c>
      <c r="S327">
        <v>25.39395523</v>
      </c>
      <c r="T327">
        <v>27.080759050000001</v>
      </c>
      <c r="U327">
        <v>401.84561159999998</v>
      </c>
      <c r="V327">
        <v>396.69866939999997</v>
      </c>
      <c r="W327">
        <v>14.767984390000001</v>
      </c>
      <c r="X327">
        <v>16.575140000000001</v>
      </c>
      <c r="Y327">
        <v>40.646106719999999</v>
      </c>
      <c r="Z327">
        <v>45.61996078</v>
      </c>
      <c r="AA327">
        <v>399.99728390000001</v>
      </c>
      <c r="AB327">
        <v>1499.5520019999999</v>
      </c>
      <c r="AC327">
        <v>4.6054630999999999E-2</v>
      </c>
      <c r="AD327">
        <v>92.989265439999997</v>
      </c>
      <c r="AE327">
        <v>2.3546016220000001</v>
      </c>
      <c r="AF327">
        <v>-0.12893581400000001</v>
      </c>
      <c r="AG327">
        <v>1</v>
      </c>
      <c r="AH327">
        <v>-0.21956524299999999</v>
      </c>
      <c r="AI327">
        <v>2.7373914720000001</v>
      </c>
      <c r="AJ327">
        <v>1</v>
      </c>
      <c r="AK327">
        <v>0</v>
      </c>
      <c r="AL327">
        <v>0.15999999600000001</v>
      </c>
      <c r="AM327">
        <v>111115</v>
      </c>
      <c r="AN327">
        <v>0.66666214000000001</v>
      </c>
      <c r="AO327">
        <v>1.2250679999999999E-3</v>
      </c>
      <c r="AP327">
        <v>298.54395520000003</v>
      </c>
      <c r="AQ327">
        <v>299.17166750000001</v>
      </c>
      <c r="AR327">
        <v>239.9283149</v>
      </c>
      <c r="AS327">
        <v>2.2867179819999999</v>
      </c>
      <c r="AT327">
        <v>3.2551303460000001</v>
      </c>
      <c r="AU327">
        <v>35.005442090000003</v>
      </c>
      <c r="AV327">
        <v>18.430302090000001</v>
      </c>
      <c r="AW327">
        <v>25.707811360000001</v>
      </c>
      <c r="AX327">
        <v>3.3163569310000001</v>
      </c>
      <c r="AY327">
        <v>6.4756021999999996E-2</v>
      </c>
      <c r="AZ327">
        <v>1.5413100930000001</v>
      </c>
      <c r="BA327">
        <v>1.775046838</v>
      </c>
      <c r="BB327">
        <v>4.0620449000000003E-2</v>
      </c>
      <c r="BC327">
        <v>29.150460989999999</v>
      </c>
      <c r="BD327">
        <v>0.79022700400000001</v>
      </c>
      <c r="BE327">
        <v>47.325569829999999</v>
      </c>
      <c r="BF327">
        <v>395.14305919999998</v>
      </c>
      <c r="BG327">
        <v>3.5275189999999998E-3</v>
      </c>
      <c r="BH327" t="s">
        <v>1579</v>
      </c>
      <c r="BI327" t="s">
        <v>1579</v>
      </c>
      <c r="BJ327" t="s">
        <v>1579</v>
      </c>
      <c r="BK327" t="s">
        <v>1579</v>
      </c>
    </row>
    <row r="328" spans="1:63" x14ac:dyDescent="0.25">
      <c r="A328" t="s">
        <v>554</v>
      </c>
      <c r="B328" t="s">
        <v>555</v>
      </c>
      <c r="C328">
        <v>150805</v>
      </c>
      <c r="D328" t="s">
        <v>591</v>
      </c>
      <c r="E328" t="s">
        <v>1862</v>
      </c>
      <c r="F328">
        <v>10066.5</v>
      </c>
      <c r="G328">
        <v>0</v>
      </c>
      <c r="H328">
        <v>5.7470928639999999</v>
      </c>
      <c r="I328">
        <v>2.6320725E-2</v>
      </c>
      <c r="J328">
        <v>1397.3428699999999</v>
      </c>
      <c r="K328">
        <v>0.53478297600000002</v>
      </c>
      <c r="L328">
        <v>1.8604129659999999</v>
      </c>
      <c r="M328">
        <v>25.56114006</v>
      </c>
      <c r="N328">
        <v>6</v>
      </c>
      <c r="O328">
        <v>1.420000017</v>
      </c>
      <c r="P328">
        <v>0.5</v>
      </c>
      <c r="Q328">
        <v>2.5560000299999999</v>
      </c>
      <c r="R328">
        <v>26.0550766</v>
      </c>
      <c r="S328">
        <v>25.56114006</v>
      </c>
      <c r="T328">
        <v>27.080886840000002</v>
      </c>
      <c r="U328">
        <v>1812.312866</v>
      </c>
      <c r="V328">
        <v>1802.2468260000001</v>
      </c>
      <c r="W328">
        <v>14.5582695</v>
      </c>
      <c r="X328">
        <v>15.34810734</v>
      </c>
      <c r="Y328">
        <v>39.989742280000002</v>
      </c>
      <c r="Z328">
        <v>42.159324650000002</v>
      </c>
      <c r="AA328">
        <v>400.01254269999998</v>
      </c>
      <c r="AB328">
        <v>1500.078857</v>
      </c>
      <c r="AC328">
        <v>3.0035906000000001E-2</v>
      </c>
      <c r="AD328">
        <v>92.989151000000007</v>
      </c>
      <c r="AE328">
        <v>-11.92149734</v>
      </c>
      <c r="AF328">
        <v>-9.0862177000000002E-2</v>
      </c>
      <c r="AG328">
        <v>0.66666668699999998</v>
      </c>
      <c r="AH328">
        <v>-0.21956524299999999</v>
      </c>
      <c r="AI328">
        <v>2.7373914720000001</v>
      </c>
      <c r="AJ328">
        <v>1</v>
      </c>
      <c r="AK328">
        <v>0</v>
      </c>
      <c r="AL328">
        <v>0.15999999600000001</v>
      </c>
      <c r="AM328">
        <v>111115</v>
      </c>
      <c r="AN328">
        <v>0.66668757099999998</v>
      </c>
      <c r="AO328">
        <v>5.3478300000000005E-4</v>
      </c>
      <c r="AP328">
        <v>298.71114010000002</v>
      </c>
      <c r="AQ328">
        <v>299.20507659999998</v>
      </c>
      <c r="AR328">
        <v>240.0126118</v>
      </c>
      <c r="AS328">
        <v>2.6294141780000002</v>
      </c>
      <c r="AT328">
        <v>3.2876204370000002</v>
      </c>
      <c r="AU328">
        <v>35.354881740000003</v>
      </c>
      <c r="AV328">
        <v>20.006774400000001</v>
      </c>
      <c r="AW328">
        <v>25.80810833</v>
      </c>
      <c r="AX328">
        <v>3.3361336580000001</v>
      </c>
      <c r="AY328">
        <v>2.6052446999999999E-2</v>
      </c>
      <c r="AZ328">
        <v>1.427207471</v>
      </c>
      <c r="BA328">
        <v>1.9089261870000001</v>
      </c>
      <c r="BB328">
        <v>1.6306672000000001E-2</v>
      </c>
      <c r="BC328">
        <v>129.93772720000001</v>
      </c>
      <c r="BD328">
        <v>0.77533379400000002</v>
      </c>
      <c r="BE328">
        <v>42.531437539999999</v>
      </c>
      <c r="BF328">
        <v>1799.2113899999999</v>
      </c>
      <c r="BG328">
        <v>1.3585509999999999E-3</v>
      </c>
      <c r="BH328" t="s">
        <v>1579</v>
      </c>
      <c r="BI328" t="s">
        <v>1579</v>
      </c>
      <c r="BJ328" t="s">
        <v>1579</v>
      </c>
      <c r="BK328" t="s">
        <v>1579</v>
      </c>
    </row>
    <row r="329" spans="1:63" x14ac:dyDescent="0.25">
      <c r="A329" t="s">
        <v>554</v>
      </c>
      <c r="B329" t="s">
        <v>610</v>
      </c>
      <c r="C329">
        <v>150806</v>
      </c>
      <c r="D329" t="s">
        <v>612</v>
      </c>
      <c r="E329" t="s">
        <v>1882</v>
      </c>
      <c r="F329">
        <v>2678.5</v>
      </c>
      <c r="G329">
        <v>0</v>
      </c>
      <c r="H329">
        <v>2.8263523049999999</v>
      </c>
      <c r="I329">
        <v>6.6467927999999996E-2</v>
      </c>
      <c r="J329">
        <v>313.7875019</v>
      </c>
      <c r="K329">
        <v>1.2685706569999999</v>
      </c>
      <c r="L329">
        <v>1.783263832</v>
      </c>
      <c r="M329">
        <v>25.42264175</v>
      </c>
      <c r="N329">
        <v>6</v>
      </c>
      <c r="O329">
        <v>1.420000017</v>
      </c>
      <c r="P329">
        <v>0.5</v>
      </c>
      <c r="Q329">
        <v>2.5560000299999999</v>
      </c>
      <c r="R329">
        <v>26.014799119999999</v>
      </c>
      <c r="S329">
        <v>25.42264175</v>
      </c>
      <c r="T329">
        <v>27.091581340000001</v>
      </c>
      <c r="U329">
        <v>401.04974370000002</v>
      </c>
      <c r="V329">
        <v>394.39117429999999</v>
      </c>
      <c r="W329">
        <v>13.313025469999999</v>
      </c>
      <c r="X329">
        <v>15.81201553</v>
      </c>
      <c r="Y329">
        <v>36.832843779999997</v>
      </c>
      <c r="Z329">
        <v>43.746742249999997</v>
      </c>
      <c r="AA329">
        <v>299.76397709999998</v>
      </c>
      <c r="AB329">
        <v>1498.6129149999999</v>
      </c>
      <c r="AC329">
        <v>0.23729120200000001</v>
      </c>
      <c r="AD329">
        <v>93.436622619999994</v>
      </c>
      <c r="AE329">
        <v>1.814410925</v>
      </c>
      <c r="AF329">
        <v>-0.126753017</v>
      </c>
      <c r="AG329">
        <v>0.66666668699999998</v>
      </c>
      <c r="AH329">
        <v>-0.21956524299999999</v>
      </c>
      <c r="AI329">
        <v>2.7373914720000001</v>
      </c>
      <c r="AJ329">
        <v>1</v>
      </c>
      <c r="AK329">
        <v>0</v>
      </c>
      <c r="AL329">
        <v>0.15999999600000001</v>
      </c>
      <c r="AM329">
        <v>111115</v>
      </c>
      <c r="AN329">
        <v>0.499606628</v>
      </c>
      <c r="AO329">
        <v>1.268571E-3</v>
      </c>
      <c r="AP329">
        <v>298.57264179999999</v>
      </c>
      <c r="AQ329">
        <v>299.16479909999998</v>
      </c>
      <c r="AR329">
        <v>239.77806100000001</v>
      </c>
      <c r="AS329">
        <v>2.2573007399999998</v>
      </c>
      <c r="AT329">
        <v>3.2606851610000001</v>
      </c>
      <c r="AU329">
        <v>34.897292620000002</v>
      </c>
      <c r="AV329">
        <v>19.085277080000001</v>
      </c>
      <c r="AW329">
        <v>25.718720439999998</v>
      </c>
      <c r="AX329">
        <v>3.3185030260000001</v>
      </c>
      <c r="AY329">
        <v>6.4783260999999995E-2</v>
      </c>
      <c r="AZ329">
        <v>1.4774213279999999</v>
      </c>
      <c r="BA329">
        <v>1.841081698</v>
      </c>
      <c r="BB329">
        <v>4.0637597999999997E-2</v>
      </c>
      <c r="BC329">
        <v>29.319244399999999</v>
      </c>
      <c r="BD329">
        <v>0.79562506</v>
      </c>
      <c r="BE329">
        <v>45.309639619999999</v>
      </c>
      <c r="BF329">
        <v>392.89838259999999</v>
      </c>
      <c r="BG329">
        <v>3.2593930000000002E-3</v>
      </c>
      <c r="BH329" t="s">
        <v>1579</v>
      </c>
      <c r="BI329" t="s">
        <v>1579</v>
      </c>
      <c r="BJ329" t="s">
        <v>1579</v>
      </c>
      <c r="BK329" t="s">
        <v>1579</v>
      </c>
    </row>
    <row r="330" spans="1:63" x14ac:dyDescent="0.25">
      <c r="A330" t="s">
        <v>554</v>
      </c>
      <c r="B330" t="s">
        <v>610</v>
      </c>
      <c r="C330">
        <v>150806</v>
      </c>
      <c r="D330" t="s">
        <v>612</v>
      </c>
      <c r="E330" t="s">
        <v>1882</v>
      </c>
      <c r="F330">
        <v>2912.4999990000001</v>
      </c>
      <c r="G330">
        <v>0</v>
      </c>
      <c r="H330">
        <v>7.690022044</v>
      </c>
      <c r="I330">
        <v>6.4189899999999994E-2</v>
      </c>
      <c r="J330">
        <v>1540.5861440000001</v>
      </c>
      <c r="K330">
        <v>1.226901668</v>
      </c>
      <c r="L330">
        <v>1.7846688509999999</v>
      </c>
      <c r="M330">
        <v>25.34523201</v>
      </c>
      <c r="N330">
        <v>6</v>
      </c>
      <c r="O330">
        <v>1.420000017</v>
      </c>
      <c r="P330">
        <v>0.5</v>
      </c>
      <c r="Q330">
        <v>2.5560000299999999</v>
      </c>
      <c r="R330">
        <v>26.05035973</v>
      </c>
      <c r="S330">
        <v>25.34523201</v>
      </c>
      <c r="T330">
        <v>27.087072370000001</v>
      </c>
      <c r="U330">
        <v>1808.173096</v>
      </c>
      <c r="V330">
        <v>1788.3873289999999</v>
      </c>
      <c r="W330">
        <v>13.21905327</v>
      </c>
      <c r="X330">
        <v>15.63661003</v>
      </c>
      <c r="Y330">
        <v>36.49633789</v>
      </c>
      <c r="Z330">
        <v>43.170944210000002</v>
      </c>
      <c r="AA330">
        <v>299.73660280000001</v>
      </c>
      <c r="AB330">
        <v>1499.957764</v>
      </c>
      <c r="AC330">
        <v>5.2062318000000003E-2</v>
      </c>
      <c r="AD330">
        <v>93.4375</v>
      </c>
      <c r="AE330">
        <v>-13.23561954</v>
      </c>
      <c r="AF330">
        <v>-0.11551401</v>
      </c>
      <c r="AG330">
        <v>1</v>
      </c>
      <c r="AH330">
        <v>-0.21956524299999999</v>
      </c>
      <c r="AI330">
        <v>2.7373914720000001</v>
      </c>
      <c r="AJ330">
        <v>1</v>
      </c>
      <c r="AK330">
        <v>0</v>
      </c>
      <c r="AL330">
        <v>0.15999999600000001</v>
      </c>
      <c r="AM330">
        <v>111115</v>
      </c>
      <c r="AN330">
        <v>0.499561005</v>
      </c>
      <c r="AO330">
        <v>1.226902E-3</v>
      </c>
      <c r="AP330">
        <v>298.49523199999999</v>
      </c>
      <c r="AQ330">
        <v>299.20035969999998</v>
      </c>
      <c r="AR330">
        <v>239.99323680000001</v>
      </c>
      <c r="AS330">
        <v>2.2972160050000001</v>
      </c>
      <c r="AT330">
        <v>3.245714601</v>
      </c>
      <c r="AU330">
        <v>34.736744889999997</v>
      </c>
      <c r="AV330">
        <v>19.100134860000001</v>
      </c>
      <c r="AW330">
        <v>25.69779587</v>
      </c>
      <c r="AX330">
        <v>3.3143876959999998</v>
      </c>
      <c r="AY330">
        <v>6.2617363999999995E-2</v>
      </c>
      <c r="AZ330">
        <v>1.46104575</v>
      </c>
      <c r="BA330">
        <v>1.853341946</v>
      </c>
      <c r="BB330">
        <v>3.9274161000000002E-2</v>
      </c>
      <c r="BC330">
        <v>143.94851779999999</v>
      </c>
      <c r="BD330">
        <v>0.86143874899999995</v>
      </c>
      <c r="BE330">
        <v>44.975774289999997</v>
      </c>
      <c r="BF330">
        <v>1784.3256980000001</v>
      </c>
      <c r="BG330">
        <v>1.9383499999999999E-3</v>
      </c>
      <c r="BH330" t="s">
        <v>1579</v>
      </c>
      <c r="BI330" t="s">
        <v>1579</v>
      </c>
      <c r="BJ330" t="s">
        <v>1579</v>
      </c>
      <c r="BK330" t="s">
        <v>1579</v>
      </c>
    </row>
    <row r="331" spans="1:63" x14ac:dyDescent="0.25">
      <c r="A331" t="s">
        <v>554</v>
      </c>
      <c r="B331" t="s">
        <v>610</v>
      </c>
      <c r="C331">
        <v>150806</v>
      </c>
      <c r="D331" t="s">
        <v>614</v>
      </c>
      <c r="E331" t="s">
        <v>1881</v>
      </c>
      <c r="F331">
        <v>3205.4999990000001</v>
      </c>
      <c r="G331">
        <v>0</v>
      </c>
      <c r="H331">
        <v>5.8138868749999997</v>
      </c>
      <c r="I331">
        <v>7.6443080999999996E-2</v>
      </c>
      <c r="J331">
        <v>253.90294950000001</v>
      </c>
      <c r="K331">
        <v>1.4605510799999999</v>
      </c>
      <c r="L331">
        <v>1.7913222529999999</v>
      </c>
      <c r="M331">
        <v>25.56428146</v>
      </c>
      <c r="N331">
        <v>6</v>
      </c>
      <c r="O331">
        <v>1.420000017</v>
      </c>
      <c r="P331">
        <v>0.5</v>
      </c>
      <c r="Q331">
        <v>2.5560000299999999</v>
      </c>
      <c r="R331">
        <v>26.055175779999999</v>
      </c>
      <c r="S331">
        <v>25.56428146</v>
      </c>
      <c r="T331">
        <v>27.083915709999999</v>
      </c>
      <c r="U331">
        <v>401.55737299999998</v>
      </c>
      <c r="V331">
        <v>388.78240970000002</v>
      </c>
      <c r="W331">
        <v>13.14567566</v>
      </c>
      <c r="X331">
        <v>16.02256775</v>
      </c>
      <c r="Y331">
        <v>36.278629299999999</v>
      </c>
      <c r="Z331">
        <v>44.218101500000003</v>
      </c>
      <c r="AA331">
        <v>299.7295532</v>
      </c>
      <c r="AB331">
        <v>1500.09375</v>
      </c>
      <c r="AC331">
        <v>0.193237409</v>
      </c>
      <c r="AD331">
        <v>93.425186159999996</v>
      </c>
      <c r="AE331">
        <v>2.2219929700000001</v>
      </c>
      <c r="AF331">
        <v>-0.12795230699999999</v>
      </c>
      <c r="AG331">
        <v>1</v>
      </c>
      <c r="AH331">
        <v>-0.21956524299999999</v>
      </c>
      <c r="AI331">
        <v>2.7373914720000001</v>
      </c>
      <c r="AJ331">
        <v>1</v>
      </c>
      <c r="AK331">
        <v>0</v>
      </c>
      <c r="AL331">
        <v>0.15999999600000001</v>
      </c>
      <c r="AM331">
        <v>111115</v>
      </c>
      <c r="AN331">
        <v>0.49954925500000003</v>
      </c>
      <c r="AO331">
        <v>1.460551E-3</v>
      </c>
      <c r="AP331">
        <v>298.71428150000003</v>
      </c>
      <c r="AQ331">
        <v>299.20517580000001</v>
      </c>
      <c r="AR331">
        <v>240.01499459999999</v>
      </c>
      <c r="AS331">
        <v>2.1457158430000001</v>
      </c>
      <c r="AT331">
        <v>3.2882336269999999</v>
      </c>
      <c r="AU331">
        <v>35.19643645</v>
      </c>
      <c r="AV331">
        <v>19.1738687</v>
      </c>
      <c r="AW331">
        <v>25.809728620000001</v>
      </c>
      <c r="AX331">
        <v>3.3364539930000001</v>
      </c>
      <c r="AY331">
        <v>7.4223262999999998E-2</v>
      </c>
      <c r="AZ331">
        <v>1.496911375</v>
      </c>
      <c r="BA331">
        <v>1.8395426189999999</v>
      </c>
      <c r="BB331">
        <v>4.6583996000000003E-2</v>
      </c>
      <c r="BC331">
        <v>23.720930320000001</v>
      </c>
      <c r="BD331">
        <v>0.65307211200000004</v>
      </c>
      <c r="BE331">
        <v>45.714995950000002</v>
      </c>
      <c r="BF331">
        <v>385.71169479999998</v>
      </c>
      <c r="BG331">
        <v>6.890686E-3</v>
      </c>
      <c r="BH331" t="s">
        <v>1579</v>
      </c>
      <c r="BI331" t="s">
        <v>1579</v>
      </c>
      <c r="BJ331" t="s">
        <v>1579</v>
      </c>
      <c r="BK331" t="s">
        <v>1579</v>
      </c>
    </row>
    <row r="332" spans="1:63" x14ac:dyDescent="0.25">
      <c r="A332" t="s">
        <v>554</v>
      </c>
      <c r="B332" t="s">
        <v>610</v>
      </c>
      <c r="C332">
        <v>150806</v>
      </c>
      <c r="D332" t="s">
        <v>614</v>
      </c>
      <c r="E332" t="s">
        <v>1881</v>
      </c>
      <c r="F332">
        <v>3438.9999990000001</v>
      </c>
      <c r="G332">
        <v>0</v>
      </c>
      <c r="H332">
        <v>15.78155428</v>
      </c>
      <c r="I332">
        <v>6.4259516000000003E-2</v>
      </c>
      <c r="J332">
        <v>1323.948873</v>
      </c>
      <c r="K332">
        <v>1.220297899</v>
      </c>
      <c r="L332">
        <v>1.7733246819999999</v>
      </c>
      <c r="M332">
        <v>25.192735670000001</v>
      </c>
      <c r="N332">
        <v>6</v>
      </c>
      <c r="O332">
        <v>1.420000017</v>
      </c>
      <c r="P332">
        <v>0.5</v>
      </c>
      <c r="Q332">
        <v>2.5560000299999999</v>
      </c>
      <c r="R332">
        <v>25.22164536</v>
      </c>
      <c r="S332">
        <v>25.192735670000001</v>
      </c>
      <c r="T332">
        <v>26.069561</v>
      </c>
      <c r="U332">
        <v>1809.340332</v>
      </c>
      <c r="V332">
        <v>1773.4217530000001</v>
      </c>
      <c r="W332">
        <v>13.042284970000001</v>
      </c>
      <c r="X332">
        <v>15.44700623</v>
      </c>
      <c r="Y332">
        <v>37.816444400000002</v>
      </c>
      <c r="Z332">
        <v>44.788997649999999</v>
      </c>
      <c r="AA332">
        <v>299.77227779999998</v>
      </c>
      <c r="AB332">
        <v>1500.2229</v>
      </c>
      <c r="AC332">
        <v>7.0082670000000003E-3</v>
      </c>
      <c r="AD332">
        <v>93.420928959999998</v>
      </c>
      <c r="AE332">
        <v>-11.418369289999999</v>
      </c>
      <c r="AF332">
        <v>-0.106450908</v>
      </c>
      <c r="AG332">
        <v>1</v>
      </c>
      <c r="AH332">
        <v>-0.21956524299999999</v>
      </c>
      <c r="AI332">
        <v>2.7373914720000001</v>
      </c>
      <c r="AJ332">
        <v>1</v>
      </c>
      <c r="AK332">
        <v>0</v>
      </c>
      <c r="AL332">
        <v>0.15999999600000001</v>
      </c>
      <c r="AM332">
        <v>111115</v>
      </c>
      <c r="AN332">
        <v>0.49962046300000001</v>
      </c>
      <c r="AO332">
        <v>1.2202980000000001E-3</v>
      </c>
      <c r="AP332">
        <v>298.34273569999999</v>
      </c>
      <c r="AQ332">
        <v>298.37164539999998</v>
      </c>
      <c r="AR332">
        <v>240.0356587</v>
      </c>
      <c r="AS332">
        <v>2.209510721</v>
      </c>
      <c r="AT332">
        <v>3.2163983530000002</v>
      </c>
      <c r="AU332">
        <v>34.429098369999998</v>
      </c>
      <c r="AV332">
        <v>18.98209215</v>
      </c>
      <c r="AW332">
        <v>25.20719051</v>
      </c>
      <c r="AX332">
        <v>3.2191672229999999</v>
      </c>
      <c r="AY332">
        <v>6.2683609000000001E-2</v>
      </c>
      <c r="AZ332">
        <v>1.4430736710000001</v>
      </c>
      <c r="BA332">
        <v>1.7760935520000001</v>
      </c>
      <c r="BB332">
        <v>3.9315858000000002E-2</v>
      </c>
      <c r="BC332">
        <v>123.68453359999999</v>
      </c>
      <c r="BD332">
        <v>0.74655048700000004</v>
      </c>
      <c r="BE332">
        <v>44.842730060000001</v>
      </c>
      <c r="BF332">
        <v>1765.086425</v>
      </c>
      <c r="BG332">
        <v>4.0093669999999998E-3</v>
      </c>
      <c r="BH332" t="s">
        <v>1579</v>
      </c>
      <c r="BI332" t="s">
        <v>1579</v>
      </c>
      <c r="BJ332" t="s">
        <v>1579</v>
      </c>
      <c r="BK332" t="s">
        <v>1579</v>
      </c>
    </row>
    <row r="333" spans="1:63" x14ac:dyDescent="0.25">
      <c r="A333" t="s">
        <v>554</v>
      </c>
      <c r="B333" t="s">
        <v>610</v>
      </c>
      <c r="C333">
        <v>150806</v>
      </c>
      <c r="D333" t="s">
        <v>615</v>
      </c>
      <c r="E333" t="s">
        <v>1883</v>
      </c>
      <c r="F333">
        <v>3644.4999990000001</v>
      </c>
      <c r="G333">
        <v>0</v>
      </c>
      <c r="H333">
        <v>7.5509252030000003</v>
      </c>
      <c r="I333">
        <v>0.14357335099999999</v>
      </c>
      <c r="J333">
        <v>287.54557299999999</v>
      </c>
      <c r="K333">
        <v>2.2525212610000001</v>
      </c>
      <c r="L333">
        <v>1.5084253080000001</v>
      </c>
      <c r="M333">
        <v>24.76129723</v>
      </c>
      <c r="N333">
        <v>6</v>
      </c>
      <c r="O333">
        <v>1.420000017</v>
      </c>
      <c r="P333">
        <v>0.5</v>
      </c>
      <c r="Q333">
        <v>2.5560000299999999</v>
      </c>
      <c r="R333">
        <v>25.16166496</v>
      </c>
      <c r="S333">
        <v>24.76129723</v>
      </c>
      <c r="T333">
        <v>26.073402399999999</v>
      </c>
      <c r="U333">
        <v>401.43362430000002</v>
      </c>
      <c r="V333">
        <v>384.58306879999998</v>
      </c>
      <c r="W333">
        <v>12.97881222</v>
      </c>
      <c r="X333">
        <v>17.409667970000001</v>
      </c>
      <c r="Y333">
        <v>37.763645169999997</v>
      </c>
      <c r="Z333">
        <v>50.655830379999998</v>
      </c>
      <c r="AA333">
        <v>299.71261600000003</v>
      </c>
      <c r="AB333">
        <v>1498.7574460000001</v>
      </c>
      <c r="AC333">
        <v>0.12915436899999999</v>
      </c>
      <c r="AD333">
        <v>93.412574770000006</v>
      </c>
      <c r="AE333">
        <v>2.2507545950000001</v>
      </c>
      <c r="AF333">
        <v>-0.16339737200000001</v>
      </c>
      <c r="AG333">
        <v>0.66666668699999998</v>
      </c>
      <c r="AH333">
        <v>-0.21956524299999999</v>
      </c>
      <c r="AI333">
        <v>2.7373914720000001</v>
      </c>
      <c r="AJ333">
        <v>1</v>
      </c>
      <c r="AK333">
        <v>0</v>
      </c>
      <c r="AL333">
        <v>0.15999999600000001</v>
      </c>
      <c r="AM333">
        <v>111115</v>
      </c>
      <c r="AN333">
        <v>0.49952102700000001</v>
      </c>
      <c r="AO333">
        <v>2.252521E-3</v>
      </c>
      <c r="AP333">
        <v>297.91129719999998</v>
      </c>
      <c r="AQ333">
        <v>298.311665</v>
      </c>
      <c r="AR333">
        <v>239.801186</v>
      </c>
      <c r="AS333">
        <v>1.7188101229999999</v>
      </c>
      <c r="AT333">
        <v>3.134707219</v>
      </c>
      <c r="AU333">
        <v>33.557657810000002</v>
      </c>
      <c r="AV333">
        <v>16.147989840000001</v>
      </c>
      <c r="AW333">
        <v>24.961481089999999</v>
      </c>
      <c r="AX333">
        <v>3.172382904</v>
      </c>
      <c r="AY333">
        <v>0.135937587</v>
      </c>
      <c r="AZ333">
        <v>1.626281911</v>
      </c>
      <c r="BA333">
        <v>1.546100993</v>
      </c>
      <c r="BB333">
        <v>8.5615536000000006E-2</v>
      </c>
      <c r="BC333">
        <v>26.860372330000001</v>
      </c>
      <c r="BD333">
        <v>0.74768131100000002</v>
      </c>
      <c r="BE333">
        <v>53.247652799999997</v>
      </c>
      <c r="BF333">
        <v>380.59490419999997</v>
      </c>
      <c r="BG333">
        <v>1.0564225999999999E-2</v>
      </c>
      <c r="BH333" t="s">
        <v>1579</v>
      </c>
      <c r="BI333" t="s">
        <v>1579</v>
      </c>
      <c r="BJ333" t="s">
        <v>1579</v>
      </c>
      <c r="BK333" t="s">
        <v>1579</v>
      </c>
    </row>
    <row r="334" spans="1:63" x14ac:dyDescent="0.25">
      <c r="A334" t="s">
        <v>554</v>
      </c>
      <c r="B334" t="s">
        <v>610</v>
      </c>
      <c r="C334">
        <v>150806</v>
      </c>
      <c r="D334" t="s">
        <v>615</v>
      </c>
      <c r="E334" t="s">
        <v>1883</v>
      </c>
      <c r="F334">
        <v>3855</v>
      </c>
      <c r="G334">
        <v>0</v>
      </c>
      <c r="H334">
        <v>18.137386540000001</v>
      </c>
      <c r="I334">
        <v>5.0922017E-2</v>
      </c>
      <c r="J334">
        <v>1144.2910440000001</v>
      </c>
      <c r="K334">
        <v>0.98773704900000003</v>
      </c>
      <c r="L334">
        <v>1.802721649</v>
      </c>
      <c r="M334">
        <v>25.046957020000001</v>
      </c>
      <c r="N334">
        <v>6</v>
      </c>
      <c r="O334">
        <v>1.420000017</v>
      </c>
      <c r="P334">
        <v>0.5</v>
      </c>
      <c r="Q334">
        <v>2.5560000299999999</v>
      </c>
      <c r="R334">
        <v>25.150722500000001</v>
      </c>
      <c r="S334">
        <v>25.046957020000001</v>
      </c>
      <c r="T334">
        <v>26.076799390000001</v>
      </c>
      <c r="U334">
        <v>1809.6988530000001</v>
      </c>
      <c r="V334">
        <v>1769.8927000000001</v>
      </c>
      <c r="W334">
        <v>12.888565059999999</v>
      </c>
      <c r="X334">
        <v>14.83644295</v>
      </c>
      <c r="Y334">
        <v>37.524368289999998</v>
      </c>
      <c r="Z334">
        <v>43.195510859999999</v>
      </c>
      <c r="AA334">
        <v>299.7362061</v>
      </c>
      <c r="AB334">
        <v>1498.9025879999999</v>
      </c>
      <c r="AC334">
        <v>9.0106159000000005E-2</v>
      </c>
      <c r="AD334">
        <v>93.409751889999995</v>
      </c>
      <c r="AE334">
        <v>-12.01075077</v>
      </c>
      <c r="AF334">
        <v>-9.7616448999999994E-2</v>
      </c>
      <c r="AG334">
        <v>0.66666668699999998</v>
      </c>
      <c r="AH334">
        <v>-0.21956524299999999</v>
      </c>
      <c r="AI334">
        <v>2.7373914720000001</v>
      </c>
      <c r="AJ334">
        <v>1</v>
      </c>
      <c r="AK334">
        <v>0</v>
      </c>
      <c r="AL334">
        <v>0.15999999600000001</v>
      </c>
      <c r="AM334">
        <v>111115</v>
      </c>
      <c r="AN334">
        <v>0.49956034300000002</v>
      </c>
      <c r="AO334">
        <v>9.8773700000000003E-4</v>
      </c>
      <c r="AP334">
        <v>298.196957</v>
      </c>
      <c r="AQ334">
        <v>298.30072250000001</v>
      </c>
      <c r="AR334">
        <v>239.82440869999999</v>
      </c>
      <c r="AS334">
        <v>2.3390757149999999</v>
      </c>
      <c r="AT334">
        <v>3.1885901040000002</v>
      </c>
      <c r="AU334">
        <v>34.135516250000002</v>
      </c>
      <c r="AV334">
        <v>19.2990733</v>
      </c>
      <c r="AW334">
        <v>25.098839760000001</v>
      </c>
      <c r="AX334">
        <v>3.198462906</v>
      </c>
      <c r="AY334">
        <v>4.9927337000000002E-2</v>
      </c>
      <c r="AZ334">
        <v>1.385868455</v>
      </c>
      <c r="BA334">
        <v>1.8125944510000001</v>
      </c>
      <c r="BB334">
        <v>3.1292452999999998E-2</v>
      </c>
      <c r="BC334">
        <v>106.88794249999999</v>
      </c>
      <c r="BD334">
        <v>0.646531309</v>
      </c>
      <c r="BE334">
        <v>43.176330659999998</v>
      </c>
      <c r="BF334">
        <v>1760.313095</v>
      </c>
      <c r="BG334">
        <v>4.4486730000000002E-3</v>
      </c>
      <c r="BH334" t="s">
        <v>1579</v>
      </c>
      <c r="BI334" t="s">
        <v>1579</v>
      </c>
      <c r="BJ334" t="s">
        <v>1579</v>
      </c>
      <c r="BK334" t="s">
        <v>1579</v>
      </c>
    </row>
    <row r="335" spans="1:63" x14ac:dyDescent="0.25">
      <c r="A335" t="s">
        <v>554</v>
      </c>
      <c r="B335" t="s">
        <v>610</v>
      </c>
      <c r="C335">
        <v>150806</v>
      </c>
      <c r="D335" t="s">
        <v>613</v>
      </c>
      <c r="E335" t="s">
        <v>1885</v>
      </c>
      <c r="F335">
        <v>4467.5</v>
      </c>
      <c r="G335">
        <v>0</v>
      </c>
      <c r="H335">
        <v>7.791470984</v>
      </c>
      <c r="I335">
        <v>0.12234463900000001</v>
      </c>
      <c r="J335">
        <v>269.71373940000001</v>
      </c>
      <c r="K335">
        <v>1.9750446319999999</v>
      </c>
      <c r="L335">
        <v>1.5398790710000001</v>
      </c>
      <c r="M335">
        <v>24.730691910000001</v>
      </c>
      <c r="N335">
        <v>6</v>
      </c>
      <c r="O335">
        <v>1.420000017</v>
      </c>
      <c r="P335">
        <v>0.5</v>
      </c>
      <c r="Q335">
        <v>2.5560000299999999</v>
      </c>
      <c r="R335">
        <v>24.47924995</v>
      </c>
      <c r="S335">
        <v>24.730691910000001</v>
      </c>
      <c r="T335">
        <v>25.044940950000001</v>
      </c>
      <c r="U335">
        <v>401.70095830000002</v>
      </c>
      <c r="V335">
        <v>384.58160400000003</v>
      </c>
      <c r="W335">
        <v>13.128973009999999</v>
      </c>
      <c r="X335">
        <v>17.015771869999998</v>
      </c>
      <c r="Y335">
        <v>39.779357910000002</v>
      </c>
      <c r="Z335">
        <v>51.55593872</v>
      </c>
      <c r="AA335">
        <v>299.69717409999998</v>
      </c>
      <c r="AB335">
        <v>1499.899414</v>
      </c>
      <c r="AC335">
        <v>0.169197455</v>
      </c>
      <c r="AD335">
        <v>93.389984130000002</v>
      </c>
      <c r="AE335">
        <v>2.5982565879999999</v>
      </c>
      <c r="AF335">
        <v>-0.14077478600000001</v>
      </c>
      <c r="AG335">
        <v>1</v>
      </c>
      <c r="AH335">
        <v>-0.21956524299999999</v>
      </c>
      <c r="AI335">
        <v>2.7373914720000001</v>
      </c>
      <c r="AJ335">
        <v>1</v>
      </c>
      <c r="AK335">
        <v>0</v>
      </c>
      <c r="AL335">
        <v>0.15999999600000001</v>
      </c>
      <c r="AM335">
        <v>111115</v>
      </c>
      <c r="AN335">
        <v>0.49949528999999998</v>
      </c>
      <c r="AO335">
        <v>1.9750449999999999E-3</v>
      </c>
      <c r="AP335">
        <v>297.88069189999999</v>
      </c>
      <c r="AQ335">
        <v>297.62925000000001</v>
      </c>
      <c r="AR335">
        <v>239.98390090000001</v>
      </c>
      <c r="AS335">
        <v>1.7780005679999999</v>
      </c>
      <c r="AT335">
        <v>3.128981735</v>
      </c>
      <c r="AU335">
        <v>33.504468000000003</v>
      </c>
      <c r="AV335">
        <v>16.488696139999998</v>
      </c>
      <c r="AW335">
        <v>24.60497093</v>
      </c>
      <c r="AX335">
        <v>3.1055582799999999</v>
      </c>
      <c r="AY335">
        <v>0.11675603399999999</v>
      </c>
      <c r="AZ335">
        <v>1.589102665</v>
      </c>
      <c r="BA335">
        <v>1.516455616</v>
      </c>
      <c r="BB335">
        <v>7.3454854E-2</v>
      </c>
      <c r="BC335">
        <v>25.188561849999999</v>
      </c>
      <c r="BD335">
        <v>0.70131731900000005</v>
      </c>
      <c r="BE335">
        <v>51.817509620000003</v>
      </c>
      <c r="BF335">
        <v>380.46639049999999</v>
      </c>
      <c r="BG335">
        <v>1.0611571E-2</v>
      </c>
      <c r="BH335" t="s">
        <v>1579</v>
      </c>
      <c r="BI335" t="s">
        <v>1579</v>
      </c>
      <c r="BJ335" t="s">
        <v>1579</v>
      </c>
      <c r="BK335" t="s">
        <v>1579</v>
      </c>
    </row>
    <row r="336" spans="1:63" x14ac:dyDescent="0.25">
      <c r="A336" t="s">
        <v>554</v>
      </c>
      <c r="B336" t="s">
        <v>610</v>
      </c>
      <c r="C336">
        <v>150806</v>
      </c>
      <c r="D336" t="s">
        <v>613</v>
      </c>
      <c r="E336" t="s">
        <v>1885</v>
      </c>
      <c r="F336">
        <v>4656.5</v>
      </c>
      <c r="G336">
        <v>0</v>
      </c>
      <c r="H336">
        <v>18.114112280000001</v>
      </c>
      <c r="I336">
        <v>8.9255888000000005E-2</v>
      </c>
      <c r="J336">
        <v>1389.4721939999999</v>
      </c>
      <c r="K336">
        <v>1.521303002</v>
      </c>
      <c r="L336">
        <v>1.6066090420000001</v>
      </c>
      <c r="M336">
        <v>24.61401176</v>
      </c>
      <c r="N336">
        <v>6</v>
      </c>
      <c r="O336">
        <v>1.420000017</v>
      </c>
      <c r="P336">
        <v>0.5</v>
      </c>
      <c r="Q336">
        <v>2.5560000299999999</v>
      </c>
      <c r="R336">
        <v>24.38554001</v>
      </c>
      <c r="S336">
        <v>24.61401176</v>
      </c>
      <c r="T336">
        <v>25.046020510000002</v>
      </c>
      <c r="U336">
        <v>1809.8927000000001</v>
      </c>
      <c r="V336">
        <v>1768.2387699999999</v>
      </c>
      <c r="W336">
        <v>13.07239914</v>
      </c>
      <c r="X336">
        <v>16.06939697</v>
      </c>
      <c r="Y336">
        <v>39.828357699999998</v>
      </c>
      <c r="Z336">
        <v>48.95946884</v>
      </c>
      <c r="AA336">
        <v>299.67120360000001</v>
      </c>
      <c r="AB336">
        <v>1499.9801030000001</v>
      </c>
      <c r="AC336">
        <v>0.166200921</v>
      </c>
      <c r="AD336">
        <v>93.384246829999995</v>
      </c>
      <c r="AE336">
        <v>-11.338059429999999</v>
      </c>
      <c r="AF336">
        <v>-0.12131887700000001</v>
      </c>
      <c r="AG336">
        <v>0.66666668699999998</v>
      </c>
      <c r="AH336">
        <v>-0.21956524299999999</v>
      </c>
      <c r="AI336">
        <v>2.7373914720000001</v>
      </c>
      <c r="AJ336">
        <v>1</v>
      </c>
      <c r="AK336">
        <v>0</v>
      </c>
      <c r="AL336">
        <v>0.15999999600000001</v>
      </c>
      <c r="AM336">
        <v>111115</v>
      </c>
      <c r="AN336">
        <v>0.499452006</v>
      </c>
      <c r="AO336">
        <v>1.5213030000000001E-3</v>
      </c>
      <c r="AP336">
        <v>297.76401179999999</v>
      </c>
      <c r="AQ336">
        <v>297.53554000000003</v>
      </c>
      <c r="AR336">
        <v>239.99681100000001</v>
      </c>
      <c r="AS336">
        <v>2.01875027</v>
      </c>
      <c r="AT336">
        <v>3.1072375750000001</v>
      </c>
      <c r="AU336">
        <v>33.273680319999997</v>
      </c>
      <c r="AV336">
        <v>17.20428334</v>
      </c>
      <c r="AW336">
        <v>24.499775889999999</v>
      </c>
      <c r="AX336">
        <v>3.0860769929999998</v>
      </c>
      <c r="AY336">
        <v>8.6244227000000007E-2</v>
      </c>
      <c r="AZ336">
        <v>1.500628533</v>
      </c>
      <c r="BA336">
        <v>1.585448459</v>
      </c>
      <c r="BB336">
        <v>5.4165365E-2</v>
      </c>
      <c r="BC336">
        <v>129.75481429999999</v>
      </c>
      <c r="BD336">
        <v>0.78579443999999998</v>
      </c>
      <c r="BE336">
        <v>48.77546684</v>
      </c>
      <c r="BF336">
        <v>1758.6714569999999</v>
      </c>
      <c r="BG336">
        <v>5.0238169999999999E-3</v>
      </c>
      <c r="BH336" t="s">
        <v>1579</v>
      </c>
      <c r="BI336" t="s">
        <v>1579</v>
      </c>
      <c r="BJ336" t="s">
        <v>1579</v>
      </c>
      <c r="BK336" t="s">
        <v>1579</v>
      </c>
    </row>
    <row r="337" spans="1:63" x14ac:dyDescent="0.25">
      <c r="A337" t="s">
        <v>554</v>
      </c>
      <c r="B337" t="s">
        <v>610</v>
      </c>
      <c r="C337">
        <v>150806</v>
      </c>
      <c r="D337" t="s">
        <v>616</v>
      </c>
      <c r="E337" t="s">
        <v>1884</v>
      </c>
      <c r="F337">
        <v>4875</v>
      </c>
      <c r="G337">
        <v>0</v>
      </c>
      <c r="H337">
        <v>6.1085886189999998</v>
      </c>
      <c r="I337">
        <v>7.4205930000000003E-2</v>
      </c>
      <c r="J337">
        <v>244.409066</v>
      </c>
      <c r="K337">
        <v>1.3002153729999999</v>
      </c>
      <c r="L337">
        <v>1.642657974</v>
      </c>
      <c r="M337">
        <v>24.561819079999999</v>
      </c>
      <c r="N337">
        <v>6</v>
      </c>
      <c r="O337">
        <v>1.420000017</v>
      </c>
      <c r="P337">
        <v>0.5</v>
      </c>
      <c r="Q337">
        <v>2.5560000299999999</v>
      </c>
      <c r="R337">
        <v>24.306489939999999</v>
      </c>
      <c r="S337">
        <v>24.561819079999999</v>
      </c>
      <c r="T337">
        <v>25.049751279999999</v>
      </c>
      <c r="U337">
        <v>401.72586059999998</v>
      </c>
      <c r="V337">
        <v>388.48635860000002</v>
      </c>
      <c r="W337">
        <v>13.01794338</v>
      </c>
      <c r="X337">
        <v>15.580199240000001</v>
      </c>
      <c r="Y337">
        <v>39.849395749999999</v>
      </c>
      <c r="Z337">
        <v>47.692745209999998</v>
      </c>
      <c r="AA337">
        <v>299.72598269999997</v>
      </c>
      <c r="AB337">
        <v>1499.9219969999999</v>
      </c>
      <c r="AC337">
        <v>8.4098338999999994E-2</v>
      </c>
      <c r="AD337">
        <v>93.381088259999999</v>
      </c>
      <c r="AE337">
        <v>2.447695017</v>
      </c>
      <c r="AF337">
        <v>-0.12708903799999999</v>
      </c>
      <c r="AG337">
        <v>1</v>
      </c>
      <c r="AH337">
        <v>-0.21956524299999999</v>
      </c>
      <c r="AI337">
        <v>2.7373914720000001</v>
      </c>
      <c r="AJ337">
        <v>1</v>
      </c>
      <c r="AK337">
        <v>0</v>
      </c>
      <c r="AL337">
        <v>0.15999999600000001</v>
      </c>
      <c r="AM337">
        <v>111115</v>
      </c>
      <c r="AN337">
        <v>0.49954330400000002</v>
      </c>
      <c r="AO337">
        <v>1.300215E-3</v>
      </c>
      <c r="AP337">
        <v>297.71181910000001</v>
      </c>
      <c r="AQ337">
        <v>297.45648990000001</v>
      </c>
      <c r="AR337">
        <v>239.98751419999999</v>
      </c>
      <c r="AS337">
        <v>2.1307656609999999</v>
      </c>
      <c r="AT337">
        <v>3.0975539350000001</v>
      </c>
      <c r="AU337">
        <v>33.17110555</v>
      </c>
      <c r="AV337">
        <v>17.590906310000001</v>
      </c>
      <c r="AW337">
        <v>24.434154509999999</v>
      </c>
      <c r="AX337">
        <v>3.0739786109999998</v>
      </c>
      <c r="AY337">
        <v>7.211236E-2</v>
      </c>
      <c r="AZ337">
        <v>1.45489596</v>
      </c>
      <c r="BA337">
        <v>1.619082651</v>
      </c>
      <c r="BB337">
        <v>4.5253756999999999E-2</v>
      </c>
      <c r="BC337">
        <v>22.823184560000001</v>
      </c>
      <c r="BD337">
        <v>0.62913165599999998</v>
      </c>
      <c r="BE337">
        <v>47.177769470000001</v>
      </c>
      <c r="BF337">
        <v>385.25999150000001</v>
      </c>
      <c r="BG337">
        <v>7.4803919999999998E-3</v>
      </c>
      <c r="BH337" t="s">
        <v>1579</v>
      </c>
      <c r="BI337" t="s">
        <v>1579</v>
      </c>
      <c r="BJ337" t="s">
        <v>1579</v>
      </c>
      <c r="BK337" t="s">
        <v>1579</v>
      </c>
    </row>
    <row r="338" spans="1:63" x14ac:dyDescent="0.25">
      <c r="A338" t="s">
        <v>554</v>
      </c>
      <c r="B338" t="s">
        <v>610</v>
      </c>
      <c r="C338">
        <v>150806</v>
      </c>
      <c r="D338" t="s">
        <v>616</v>
      </c>
      <c r="E338" t="s">
        <v>1884</v>
      </c>
      <c r="F338">
        <v>5114</v>
      </c>
      <c r="G338">
        <v>0</v>
      </c>
      <c r="H338">
        <v>15.898365699999999</v>
      </c>
      <c r="I338">
        <v>5.0084819000000003E-2</v>
      </c>
      <c r="J338">
        <v>1212.940059</v>
      </c>
      <c r="K338">
        <v>0.93630651300000001</v>
      </c>
      <c r="L338">
        <v>1.7369471860000001</v>
      </c>
      <c r="M338">
        <v>24.68247414</v>
      </c>
      <c r="N338">
        <v>6</v>
      </c>
      <c r="O338">
        <v>1.420000017</v>
      </c>
      <c r="P338">
        <v>0.5</v>
      </c>
      <c r="Q338">
        <v>2.5560000299999999</v>
      </c>
      <c r="R338">
        <v>24.355091089999998</v>
      </c>
      <c r="S338">
        <v>24.68247414</v>
      </c>
      <c r="T338">
        <v>25.046676640000001</v>
      </c>
      <c r="U338">
        <v>1809.932861</v>
      </c>
      <c r="V338">
        <v>1774.7802730000001</v>
      </c>
      <c r="W338">
        <v>12.964464189999999</v>
      </c>
      <c r="X338">
        <v>14.81104279</v>
      </c>
      <c r="Y338">
        <v>39.56917953</v>
      </c>
      <c r="Z338">
        <v>45.205165860000001</v>
      </c>
      <c r="AA338">
        <v>299.7236633</v>
      </c>
      <c r="AB338">
        <v>1500.3492429999999</v>
      </c>
      <c r="AC338">
        <v>0.19123227900000001</v>
      </c>
      <c r="AD338">
        <v>93.378486629999998</v>
      </c>
      <c r="AE338">
        <v>-11.45477676</v>
      </c>
      <c r="AF338">
        <v>-0.11246386899999999</v>
      </c>
      <c r="AG338">
        <v>1</v>
      </c>
      <c r="AH338">
        <v>-0.21956524299999999</v>
      </c>
      <c r="AI338">
        <v>2.7373914720000001</v>
      </c>
      <c r="AJ338">
        <v>1</v>
      </c>
      <c r="AK338">
        <v>0</v>
      </c>
      <c r="AL338">
        <v>0.15999999600000001</v>
      </c>
      <c r="AM338">
        <v>111115</v>
      </c>
      <c r="AN338">
        <v>0.49953943899999997</v>
      </c>
      <c r="AO338">
        <v>9.3630700000000005E-4</v>
      </c>
      <c r="AP338">
        <v>297.83247410000001</v>
      </c>
      <c r="AQ338">
        <v>297.50509110000002</v>
      </c>
      <c r="AR338">
        <v>240.05587349999999</v>
      </c>
      <c r="AS338">
        <v>2.3116997050000001</v>
      </c>
      <c r="AT338">
        <v>3.1199799459999999</v>
      </c>
      <c r="AU338">
        <v>33.412192240000003</v>
      </c>
      <c r="AV338">
        <v>18.601149450000001</v>
      </c>
      <c r="AW338">
        <v>24.51878262</v>
      </c>
      <c r="AX338">
        <v>3.089588961</v>
      </c>
      <c r="AY338">
        <v>4.9122267999999997E-2</v>
      </c>
      <c r="AZ338">
        <v>1.3830327609999999</v>
      </c>
      <c r="BA338">
        <v>1.7065562000000001</v>
      </c>
      <c r="BB338">
        <v>3.078647E-2</v>
      </c>
      <c r="BC338">
        <v>113.26250709999999</v>
      </c>
      <c r="BD338">
        <v>0.68343111400000001</v>
      </c>
      <c r="BE338">
        <v>44.049114279999998</v>
      </c>
      <c r="BF338">
        <v>1766.383249</v>
      </c>
      <c r="BG338">
        <v>3.9646489999999998E-3</v>
      </c>
      <c r="BH338" t="s">
        <v>1579</v>
      </c>
      <c r="BI338" t="s">
        <v>1579</v>
      </c>
      <c r="BJ338" t="s">
        <v>1579</v>
      </c>
      <c r="BK338" t="s">
        <v>1579</v>
      </c>
    </row>
    <row r="339" spans="1:63" x14ac:dyDescent="0.25">
      <c r="A339" t="s">
        <v>554</v>
      </c>
      <c r="B339" t="s">
        <v>610</v>
      </c>
      <c r="C339">
        <v>150806</v>
      </c>
      <c r="D339" t="s">
        <v>617</v>
      </c>
      <c r="E339" t="s">
        <v>1886</v>
      </c>
      <c r="F339">
        <v>5357</v>
      </c>
      <c r="G339">
        <v>0</v>
      </c>
      <c r="H339">
        <v>3.3378608010000002</v>
      </c>
      <c r="I339">
        <v>5.0942345999999999E-2</v>
      </c>
      <c r="J339">
        <v>277.90864909999999</v>
      </c>
      <c r="K339">
        <v>0.91910534200000005</v>
      </c>
      <c r="L339">
        <v>1.6774228200000001</v>
      </c>
      <c r="M339">
        <v>24.318525309999998</v>
      </c>
      <c r="N339">
        <v>6</v>
      </c>
      <c r="O339">
        <v>1.420000017</v>
      </c>
      <c r="P339">
        <v>0.5</v>
      </c>
      <c r="Q339">
        <v>2.5560000299999999</v>
      </c>
      <c r="R339">
        <v>24.2543869</v>
      </c>
      <c r="S339">
        <v>24.318525309999998</v>
      </c>
      <c r="T339">
        <v>25.048883440000001</v>
      </c>
      <c r="U339">
        <v>401.81106569999997</v>
      </c>
      <c r="V339">
        <v>394.40295409999999</v>
      </c>
      <c r="W339">
        <v>12.91701984</v>
      </c>
      <c r="X339">
        <v>14.7299633</v>
      </c>
      <c r="Y339">
        <v>39.659484859999999</v>
      </c>
      <c r="Z339">
        <v>45.225814819999997</v>
      </c>
      <c r="AA339">
        <v>299.70056149999999</v>
      </c>
      <c r="AB339">
        <v>1499.228638</v>
      </c>
      <c r="AC339">
        <v>0.18121772999999999</v>
      </c>
      <c r="AD339">
        <v>93.370124820000001</v>
      </c>
      <c r="AE339">
        <v>2.5732522009999999</v>
      </c>
      <c r="AF339">
        <v>-0.105394952</v>
      </c>
      <c r="AG339">
        <v>1</v>
      </c>
      <c r="AH339">
        <v>-0.21956524299999999</v>
      </c>
      <c r="AI339">
        <v>2.7373914720000001</v>
      </c>
      <c r="AJ339">
        <v>1</v>
      </c>
      <c r="AK339">
        <v>0</v>
      </c>
      <c r="AL339">
        <v>0.15999999600000001</v>
      </c>
      <c r="AM339">
        <v>111115</v>
      </c>
      <c r="AN339">
        <v>0.49950093600000001</v>
      </c>
      <c r="AO339">
        <v>9.1910500000000003E-4</v>
      </c>
      <c r="AP339">
        <v>297.46852530000001</v>
      </c>
      <c r="AQ339">
        <v>297.40438690000002</v>
      </c>
      <c r="AR339">
        <v>239.87657669999999</v>
      </c>
      <c r="AS339">
        <v>2.3552105590000001</v>
      </c>
      <c r="AT339">
        <v>3.0527613320000002</v>
      </c>
      <c r="AU339">
        <v>32.695268830000003</v>
      </c>
      <c r="AV339">
        <v>17.965305529999998</v>
      </c>
      <c r="AW339">
        <v>24.28645611</v>
      </c>
      <c r="AX339">
        <v>3.046899545</v>
      </c>
      <c r="AY339">
        <v>4.9946879E-2</v>
      </c>
      <c r="AZ339">
        <v>1.3753385119999999</v>
      </c>
      <c r="BA339">
        <v>1.6715610329999999</v>
      </c>
      <c r="BB339">
        <v>3.1304735E-2</v>
      </c>
      <c r="BC339">
        <v>25.948365249999998</v>
      </c>
      <c r="BD339">
        <v>0.70463125599999998</v>
      </c>
      <c r="BE339">
        <v>44.817491259999997</v>
      </c>
      <c r="BF339">
        <v>392.63999949999999</v>
      </c>
      <c r="BG339">
        <v>3.809967E-3</v>
      </c>
      <c r="BH339" t="s">
        <v>1579</v>
      </c>
      <c r="BI339" t="s">
        <v>1579</v>
      </c>
      <c r="BJ339" t="s">
        <v>1579</v>
      </c>
      <c r="BK339" t="s">
        <v>1579</v>
      </c>
    </row>
    <row r="340" spans="1:63" x14ac:dyDescent="0.25">
      <c r="A340" t="s">
        <v>554</v>
      </c>
      <c r="B340" t="s">
        <v>610</v>
      </c>
      <c r="C340">
        <v>150806</v>
      </c>
      <c r="D340" t="s">
        <v>617</v>
      </c>
      <c r="E340" t="s">
        <v>1886</v>
      </c>
      <c r="F340">
        <v>5561</v>
      </c>
      <c r="G340">
        <v>0</v>
      </c>
      <c r="H340">
        <v>10.744116959999999</v>
      </c>
      <c r="I340">
        <v>4.6651277999999997E-2</v>
      </c>
      <c r="J340">
        <v>1363.961691</v>
      </c>
      <c r="K340">
        <v>0.86171133899999997</v>
      </c>
      <c r="L340">
        <v>1.7145148649999999</v>
      </c>
      <c r="M340">
        <v>24.423669820000001</v>
      </c>
      <c r="N340">
        <v>6</v>
      </c>
      <c r="O340">
        <v>1.420000017</v>
      </c>
      <c r="P340">
        <v>0.5</v>
      </c>
      <c r="Q340">
        <v>2.5560000299999999</v>
      </c>
      <c r="R340">
        <v>24.30418396</v>
      </c>
      <c r="S340">
        <v>24.423669820000001</v>
      </c>
      <c r="T340">
        <v>25.049873349999999</v>
      </c>
      <c r="U340">
        <v>1810.068237</v>
      </c>
      <c r="V340">
        <v>1785.4785159999999</v>
      </c>
      <c r="W340">
        <v>12.83904362</v>
      </c>
      <c r="X340">
        <v>14.539093019999999</v>
      </c>
      <c r="Y340">
        <v>39.303085330000002</v>
      </c>
      <c r="Z340">
        <v>44.507305150000001</v>
      </c>
      <c r="AA340">
        <v>299.70288090000003</v>
      </c>
      <c r="AB340">
        <v>1500.098389</v>
      </c>
      <c r="AC340">
        <v>0.16519847500000001</v>
      </c>
      <c r="AD340">
        <v>93.371337890000007</v>
      </c>
      <c r="AE340">
        <v>-11.44065762</v>
      </c>
      <c r="AF340">
        <v>-9.6236481999999998E-2</v>
      </c>
      <c r="AG340">
        <v>1</v>
      </c>
      <c r="AH340">
        <v>-0.21956524299999999</v>
      </c>
      <c r="AI340">
        <v>2.7373914720000001</v>
      </c>
      <c r="AJ340">
        <v>1</v>
      </c>
      <c r="AK340">
        <v>0</v>
      </c>
      <c r="AL340">
        <v>0.15999999600000001</v>
      </c>
      <c r="AM340">
        <v>111115</v>
      </c>
      <c r="AN340">
        <v>0.499504801</v>
      </c>
      <c r="AO340">
        <v>8.6171100000000003E-4</v>
      </c>
      <c r="AP340">
        <v>297.5736698</v>
      </c>
      <c r="AQ340">
        <v>297.454184</v>
      </c>
      <c r="AR340">
        <v>240.01573680000001</v>
      </c>
      <c r="AS340">
        <v>2.379080375</v>
      </c>
      <c r="AT340">
        <v>3.0720494309999999</v>
      </c>
      <c r="AU340">
        <v>32.901418149999998</v>
      </c>
      <c r="AV340">
        <v>18.362325139999999</v>
      </c>
      <c r="AW340">
        <v>24.363926889999998</v>
      </c>
      <c r="AX340">
        <v>3.06107694</v>
      </c>
      <c r="AY340">
        <v>4.5815076000000003E-2</v>
      </c>
      <c r="AZ340">
        <v>1.3575345670000001</v>
      </c>
      <c r="BA340">
        <v>1.7035423730000001</v>
      </c>
      <c r="BB340">
        <v>2.8708394000000002E-2</v>
      </c>
      <c r="BC340">
        <v>127.35492790000001</v>
      </c>
      <c r="BD340">
        <v>0.76391940800000002</v>
      </c>
      <c r="BE340">
        <v>43.85854758</v>
      </c>
      <c r="BF340">
        <v>1779.8038059999999</v>
      </c>
      <c r="BG340">
        <v>2.6476030000000001E-3</v>
      </c>
      <c r="BH340" t="s">
        <v>1579</v>
      </c>
      <c r="BI340" t="s">
        <v>1579</v>
      </c>
      <c r="BJ340" t="s">
        <v>1579</v>
      </c>
      <c r="BK340" t="s">
        <v>1579</v>
      </c>
    </row>
    <row r="341" spans="1:63" x14ac:dyDescent="0.25">
      <c r="A341" t="s">
        <v>554</v>
      </c>
      <c r="B341" t="s">
        <v>610</v>
      </c>
      <c r="C341">
        <v>150806</v>
      </c>
      <c r="D341" t="s">
        <v>618</v>
      </c>
      <c r="E341" t="s">
        <v>1888</v>
      </c>
      <c r="F341">
        <v>6231.5</v>
      </c>
      <c r="G341">
        <v>0</v>
      </c>
      <c r="H341">
        <v>2.97563595</v>
      </c>
      <c r="I341">
        <v>3.3135093999999997E-2</v>
      </c>
      <c r="J341">
        <v>240.2155435</v>
      </c>
      <c r="K341">
        <v>0.63066708599999999</v>
      </c>
      <c r="L341">
        <v>1.7571945980000001</v>
      </c>
      <c r="M341">
        <v>24.544725419999999</v>
      </c>
      <c r="N341">
        <v>6</v>
      </c>
      <c r="O341">
        <v>1.420000017</v>
      </c>
      <c r="P341">
        <v>0.5</v>
      </c>
      <c r="Q341">
        <v>2.5560000299999999</v>
      </c>
      <c r="R341">
        <v>24.475288389999999</v>
      </c>
      <c r="S341">
        <v>24.544725419999999</v>
      </c>
      <c r="T341">
        <v>25.046375269999999</v>
      </c>
      <c r="U341">
        <v>401.7356873</v>
      </c>
      <c r="V341">
        <v>395.2793274</v>
      </c>
      <c r="W341">
        <v>13.07894421</v>
      </c>
      <c r="X341">
        <v>14.3234663</v>
      </c>
      <c r="Y341">
        <v>39.623107910000002</v>
      </c>
      <c r="Z341">
        <v>43.393432619999999</v>
      </c>
      <c r="AA341">
        <v>299.69757079999999</v>
      </c>
      <c r="AB341">
        <v>1498.98938</v>
      </c>
      <c r="AC341">
        <v>3.7043709000000001E-2</v>
      </c>
      <c r="AD341">
        <v>93.356842040000004</v>
      </c>
      <c r="AE341">
        <v>2.6911568639999999</v>
      </c>
      <c r="AF341">
        <v>-9.2832244999999994E-2</v>
      </c>
      <c r="AG341">
        <v>1</v>
      </c>
      <c r="AH341">
        <v>-0.21956524299999999</v>
      </c>
      <c r="AI341">
        <v>2.7373914720000001</v>
      </c>
      <c r="AJ341">
        <v>1</v>
      </c>
      <c r="AK341">
        <v>0</v>
      </c>
      <c r="AL341">
        <v>0.15999999600000001</v>
      </c>
      <c r="AM341">
        <v>111115</v>
      </c>
      <c r="AN341">
        <v>0.49949595099999999</v>
      </c>
      <c r="AO341">
        <v>6.3066700000000001E-4</v>
      </c>
      <c r="AP341">
        <v>297.69472539999998</v>
      </c>
      <c r="AQ341">
        <v>297.62528839999999</v>
      </c>
      <c r="AR341">
        <v>239.83829539999999</v>
      </c>
      <c r="AS341">
        <v>2.5040902709999999</v>
      </c>
      <c r="AT341">
        <v>3.0943881790000001</v>
      </c>
      <c r="AU341">
        <v>33.145810330000003</v>
      </c>
      <c r="AV341">
        <v>18.82234403</v>
      </c>
      <c r="AW341">
        <v>24.5100069</v>
      </c>
      <c r="AX341">
        <v>3.0879669949999999</v>
      </c>
      <c r="AY341">
        <v>3.2711038999999997E-2</v>
      </c>
      <c r="AZ341">
        <v>1.337193581</v>
      </c>
      <c r="BA341">
        <v>1.750773414</v>
      </c>
      <c r="BB341">
        <v>2.048208E-2</v>
      </c>
      <c r="BC341">
        <v>22.42576455</v>
      </c>
      <c r="BD341">
        <v>0.60771086900000004</v>
      </c>
      <c r="BE341">
        <v>42.577337710000002</v>
      </c>
      <c r="BF341">
        <v>393.70768870000001</v>
      </c>
      <c r="BG341">
        <v>3.2179880000000002E-3</v>
      </c>
      <c r="BH341" t="s">
        <v>1579</v>
      </c>
      <c r="BI341" t="s">
        <v>1579</v>
      </c>
      <c r="BJ341" t="s">
        <v>1579</v>
      </c>
      <c r="BK341" t="s">
        <v>1579</v>
      </c>
    </row>
    <row r="342" spans="1:63" x14ac:dyDescent="0.25">
      <c r="A342" t="s">
        <v>554</v>
      </c>
      <c r="B342" t="s">
        <v>610</v>
      </c>
      <c r="C342">
        <v>150806</v>
      </c>
      <c r="D342" t="s">
        <v>618</v>
      </c>
      <c r="E342" t="s">
        <v>1888</v>
      </c>
      <c r="F342">
        <v>6431.5</v>
      </c>
      <c r="G342">
        <v>0</v>
      </c>
      <c r="H342">
        <v>10.63623952</v>
      </c>
      <c r="I342">
        <v>3.1181123000000002E-2</v>
      </c>
      <c r="J342">
        <v>1188.6532219999999</v>
      </c>
      <c r="K342">
        <v>0.59546339800000003</v>
      </c>
      <c r="L342">
        <v>1.7614832659999999</v>
      </c>
      <c r="M342">
        <v>24.60273552</v>
      </c>
      <c r="N342">
        <v>6</v>
      </c>
      <c r="O342">
        <v>1.420000017</v>
      </c>
      <c r="P342">
        <v>0.5</v>
      </c>
      <c r="Q342">
        <v>2.5560000299999999</v>
      </c>
      <c r="R342">
        <v>24.48785973</v>
      </c>
      <c r="S342">
        <v>24.60273552</v>
      </c>
      <c r="T342">
        <v>25.04675293</v>
      </c>
      <c r="U342">
        <v>1809.475952</v>
      </c>
      <c r="V342">
        <v>1786.053467</v>
      </c>
      <c r="W342">
        <v>13.21856403</v>
      </c>
      <c r="X342">
        <v>14.39350033</v>
      </c>
      <c r="Y342">
        <v>40.013835909999997</v>
      </c>
      <c r="Z342">
        <v>43.570480349999997</v>
      </c>
      <c r="AA342">
        <v>299.70608520000002</v>
      </c>
      <c r="AB342">
        <v>1500.3104249999999</v>
      </c>
      <c r="AC342">
        <v>0.167198449</v>
      </c>
      <c r="AD342">
        <v>93.35185242</v>
      </c>
      <c r="AE342">
        <v>-10.71614933</v>
      </c>
      <c r="AF342">
        <v>-8.6238204999999998E-2</v>
      </c>
      <c r="AG342">
        <v>1</v>
      </c>
      <c r="AH342">
        <v>-0.21956524299999999</v>
      </c>
      <c r="AI342">
        <v>2.7373914720000001</v>
      </c>
      <c r="AJ342">
        <v>1</v>
      </c>
      <c r="AK342">
        <v>0</v>
      </c>
      <c r="AL342">
        <v>0.15999999600000001</v>
      </c>
      <c r="AM342">
        <v>111115</v>
      </c>
      <c r="AN342">
        <v>0.49951014199999999</v>
      </c>
      <c r="AO342">
        <v>5.9546299999999996E-4</v>
      </c>
      <c r="AP342">
        <v>297.75273549999997</v>
      </c>
      <c r="AQ342">
        <v>297.63785969999998</v>
      </c>
      <c r="AR342">
        <v>240.0496626</v>
      </c>
      <c r="AS342">
        <v>2.5186741160000001</v>
      </c>
      <c r="AT342">
        <v>3.1051431840000001</v>
      </c>
      <c r="AU342">
        <v>33.262791300000004</v>
      </c>
      <c r="AV342">
        <v>18.869290970000002</v>
      </c>
      <c r="AW342">
        <v>24.545297619999999</v>
      </c>
      <c r="AX342">
        <v>3.094494106</v>
      </c>
      <c r="AY342">
        <v>3.0805322999999999E-2</v>
      </c>
      <c r="AZ342">
        <v>1.343659918</v>
      </c>
      <c r="BA342">
        <v>1.750834188</v>
      </c>
      <c r="BB342">
        <v>1.9286741E-2</v>
      </c>
      <c r="BC342">
        <v>110.9629801</v>
      </c>
      <c r="BD342">
        <v>0.66551939400000004</v>
      </c>
      <c r="BE342">
        <v>42.587742409999997</v>
      </c>
      <c r="BF342">
        <v>1780.435735</v>
      </c>
      <c r="BG342">
        <v>2.5441719999999999E-3</v>
      </c>
      <c r="BH342" t="s">
        <v>1579</v>
      </c>
      <c r="BI342" t="s">
        <v>1579</v>
      </c>
      <c r="BJ342" t="s">
        <v>1579</v>
      </c>
      <c r="BK342" t="s">
        <v>1579</v>
      </c>
    </row>
    <row r="343" spans="1:63" x14ac:dyDescent="0.25">
      <c r="A343" t="s">
        <v>554</v>
      </c>
      <c r="B343" t="s">
        <v>610</v>
      </c>
      <c r="C343">
        <v>150806</v>
      </c>
      <c r="D343" t="s">
        <v>619</v>
      </c>
      <c r="E343" t="s">
        <v>1887</v>
      </c>
      <c r="F343">
        <v>6655</v>
      </c>
      <c r="G343">
        <v>0</v>
      </c>
      <c r="H343">
        <v>3.0236789499999999</v>
      </c>
      <c r="I343">
        <v>2.9586442000000001E-2</v>
      </c>
      <c r="J343">
        <v>220.45781830000001</v>
      </c>
      <c r="K343">
        <v>0.57623960699999999</v>
      </c>
      <c r="L343">
        <v>1.794810048</v>
      </c>
      <c r="M343">
        <v>24.811100010000001</v>
      </c>
      <c r="N343">
        <v>6</v>
      </c>
      <c r="O343">
        <v>1.420000017</v>
      </c>
      <c r="P343">
        <v>0.5</v>
      </c>
      <c r="Q343">
        <v>2.5560000299999999</v>
      </c>
      <c r="R343">
        <v>24.455165860000001</v>
      </c>
      <c r="S343">
        <v>24.811100010000001</v>
      </c>
      <c r="T343">
        <v>25.051994319999999</v>
      </c>
      <c r="U343">
        <v>401.79443359999999</v>
      </c>
      <c r="V343">
        <v>395.28457639999999</v>
      </c>
      <c r="W343">
        <v>13.317255019999999</v>
      </c>
      <c r="X343">
        <v>14.454288480000001</v>
      </c>
      <c r="Y343">
        <v>40.388526919999997</v>
      </c>
      <c r="Z343">
        <v>43.836917880000001</v>
      </c>
      <c r="AA343">
        <v>299.68008420000001</v>
      </c>
      <c r="AB343">
        <v>1498.900879</v>
      </c>
      <c r="AC343">
        <v>0.101118498</v>
      </c>
      <c r="AD343">
        <v>93.344863889999999</v>
      </c>
      <c r="AE343">
        <v>2.8360860350000001</v>
      </c>
      <c r="AF343">
        <v>-9.1399967999999998E-2</v>
      </c>
      <c r="AG343">
        <v>1</v>
      </c>
      <c r="AH343">
        <v>-0.21956524299999999</v>
      </c>
      <c r="AI343">
        <v>2.7373914720000001</v>
      </c>
      <c r="AJ343">
        <v>1</v>
      </c>
      <c r="AK343">
        <v>0</v>
      </c>
      <c r="AL343">
        <v>0.15999999600000001</v>
      </c>
      <c r="AM343">
        <v>111115</v>
      </c>
      <c r="AN343">
        <v>0.49946680700000001</v>
      </c>
      <c r="AO343">
        <v>5.7624E-4</v>
      </c>
      <c r="AP343">
        <v>297.96109999999999</v>
      </c>
      <c r="AQ343">
        <v>297.60516589999997</v>
      </c>
      <c r="AR343">
        <v>239.82413529999999</v>
      </c>
      <c r="AS343">
        <v>2.492816361</v>
      </c>
      <c r="AT343">
        <v>3.1440436389999999</v>
      </c>
      <c r="AU343">
        <v>33.682020710000003</v>
      </c>
      <c r="AV343">
        <v>19.227732230000001</v>
      </c>
      <c r="AW343">
        <v>24.633132929999999</v>
      </c>
      <c r="AX343">
        <v>3.1107918639999999</v>
      </c>
      <c r="AY343">
        <v>2.9247888999999999E-2</v>
      </c>
      <c r="AZ343">
        <v>1.349233591</v>
      </c>
      <c r="BA343">
        <v>1.7615582729999999</v>
      </c>
      <c r="BB343">
        <v>1.8310048999999998E-2</v>
      </c>
      <c r="BC343">
        <v>20.578605039999999</v>
      </c>
      <c r="BD343">
        <v>0.55771925200000005</v>
      </c>
      <c r="BE343">
        <v>42.175454889999997</v>
      </c>
      <c r="BF343">
        <v>393.68756289999999</v>
      </c>
      <c r="BG343">
        <v>3.239245E-3</v>
      </c>
      <c r="BH343" t="s">
        <v>1579</v>
      </c>
      <c r="BI343" t="s">
        <v>1579</v>
      </c>
      <c r="BJ343" t="s">
        <v>1579</v>
      </c>
      <c r="BK343" t="s">
        <v>1579</v>
      </c>
    </row>
    <row r="344" spans="1:63" x14ac:dyDescent="0.25">
      <c r="A344" t="s">
        <v>554</v>
      </c>
      <c r="B344" t="s">
        <v>610</v>
      </c>
      <c r="C344">
        <v>150806</v>
      </c>
      <c r="D344" t="s">
        <v>619</v>
      </c>
      <c r="E344" t="s">
        <v>1887</v>
      </c>
      <c r="F344">
        <v>7041.4999950000001</v>
      </c>
      <c r="G344">
        <v>0</v>
      </c>
      <c r="H344">
        <v>10.51535159</v>
      </c>
      <c r="I344">
        <v>5.2271777999999998E-2</v>
      </c>
      <c r="J344">
        <v>1408.813269</v>
      </c>
      <c r="K344">
        <v>0.96943687700000003</v>
      </c>
      <c r="L344">
        <v>1.7232524629999999</v>
      </c>
      <c r="M344">
        <v>24.824575419999999</v>
      </c>
      <c r="N344">
        <v>6</v>
      </c>
      <c r="O344">
        <v>1.420000017</v>
      </c>
      <c r="P344">
        <v>0.5</v>
      </c>
      <c r="Q344">
        <v>2.5560000299999999</v>
      </c>
      <c r="R344">
        <v>24.435781479999999</v>
      </c>
      <c r="S344">
        <v>24.824575419999999</v>
      </c>
      <c r="T344">
        <v>25.048217770000001</v>
      </c>
      <c r="U344">
        <v>1809.0391850000001</v>
      </c>
      <c r="V344">
        <v>1784.525269</v>
      </c>
      <c r="W344">
        <v>13.33764362</v>
      </c>
      <c r="X344">
        <v>15.248764039999999</v>
      </c>
      <c r="Y344">
        <v>40.495277399999999</v>
      </c>
      <c r="Z344">
        <v>46.297748570000003</v>
      </c>
      <c r="AA344">
        <v>299.71554570000001</v>
      </c>
      <c r="AB344">
        <v>1499.383057</v>
      </c>
      <c r="AC344">
        <v>7.5091213000000004E-2</v>
      </c>
      <c r="AD344">
        <v>93.340126040000001</v>
      </c>
      <c r="AE344">
        <v>-10.285422329999999</v>
      </c>
      <c r="AF344">
        <v>-7.9319395000000001E-2</v>
      </c>
      <c r="AG344">
        <v>1</v>
      </c>
      <c r="AH344">
        <v>-0.21956524299999999</v>
      </c>
      <c r="AI344">
        <v>2.7373914720000001</v>
      </c>
      <c r="AJ344">
        <v>1</v>
      </c>
      <c r="AK344">
        <v>0</v>
      </c>
      <c r="AL344">
        <v>0.15999999600000001</v>
      </c>
      <c r="AM344">
        <v>111115</v>
      </c>
      <c r="AN344">
        <v>0.49952590899999999</v>
      </c>
      <c r="AO344">
        <v>9.6943699999999997E-4</v>
      </c>
      <c r="AP344">
        <v>297.97457539999999</v>
      </c>
      <c r="AQ344">
        <v>297.5857815</v>
      </c>
      <c r="AR344">
        <v>239.90128369999999</v>
      </c>
      <c r="AS344">
        <v>2.2837781160000001</v>
      </c>
      <c r="AT344">
        <v>3.1465740200000001</v>
      </c>
      <c r="AU344">
        <v>33.710839640000003</v>
      </c>
      <c r="AV344">
        <v>18.462075599999999</v>
      </c>
      <c r="AW344">
        <v>24.630178449999999</v>
      </c>
      <c r="AX344">
        <v>3.110242446</v>
      </c>
      <c r="AY344">
        <v>5.1224210999999999E-2</v>
      </c>
      <c r="AZ344">
        <v>1.423321557</v>
      </c>
      <c r="BA344">
        <v>1.686920889</v>
      </c>
      <c r="BB344">
        <v>3.2107628999999999E-2</v>
      </c>
      <c r="BC344">
        <v>131.49880809999999</v>
      </c>
      <c r="BD344">
        <v>0.789461093</v>
      </c>
      <c r="BE344">
        <v>44.98479991</v>
      </c>
      <c r="BF344">
        <v>1778.9713859999999</v>
      </c>
      <c r="BG344">
        <v>2.6590139999999999E-3</v>
      </c>
      <c r="BH344" t="s">
        <v>1579</v>
      </c>
      <c r="BI344" t="s">
        <v>1579</v>
      </c>
      <c r="BJ344" t="s">
        <v>1579</v>
      </c>
      <c r="BK344" t="s">
        <v>1579</v>
      </c>
    </row>
    <row r="345" spans="1:63" x14ac:dyDescent="0.25">
      <c r="A345" t="s">
        <v>554</v>
      </c>
      <c r="B345" t="s">
        <v>610</v>
      </c>
      <c r="C345">
        <v>150806</v>
      </c>
      <c r="D345" t="s">
        <v>620</v>
      </c>
      <c r="E345" t="s">
        <v>1889</v>
      </c>
      <c r="F345">
        <v>7261.4999989999997</v>
      </c>
      <c r="G345">
        <v>0</v>
      </c>
      <c r="H345">
        <v>3.3724979369999999</v>
      </c>
      <c r="I345">
        <v>4.9995357999999997E-2</v>
      </c>
      <c r="J345">
        <v>274.96252129999999</v>
      </c>
      <c r="K345">
        <v>0.91448779700000005</v>
      </c>
      <c r="L345">
        <v>1.69851083</v>
      </c>
      <c r="M345">
        <v>24.6427002</v>
      </c>
      <c r="N345">
        <v>6</v>
      </c>
      <c r="O345">
        <v>1.420000017</v>
      </c>
      <c r="P345">
        <v>0.5</v>
      </c>
      <c r="Q345">
        <v>2.5560000299999999</v>
      </c>
      <c r="R345">
        <v>24.455829619999999</v>
      </c>
      <c r="S345">
        <v>24.6427002</v>
      </c>
      <c r="T345">
        <v>25.050642010000001</v>
      </c>
      <c r="U345">
        <v>402.13723750000003</v>
      </c>
      <c r="V345">
        <v>394.66296390000002</v>
      </c>
      <c r="W345">
        <v>13.34650135</v>
      </c>
      <c r="X345">
        <v>15.1495657</v>
      </c>
      <c r="Y345">
        <v>40.473514559999998</v>
      </c>
      <c r="Z345">
        <v>45.941337590000003</v>
      </c>
      <c r="AA345">
        <v>299.70101929999998</v>
      </c>
      <c r="AB345">
        <v>1499.1400149999999</v>
      </c>
      <c r="AC345">
        <v>8.9106500000000005E-2</v>
      </c>
      <c r="AD345">
        <v>93.340019229999996</v>
      </c>
      <c r="AE345">
        <v>2.9465279579999999</v>
      </c>
      <c r="AF345">
        <v>-0.111397855</v>
      </c>
      <c r="AG345">
        <v>1</v>
      </c>
      <c r="AH345">
        <v>-0.21956524299999999</v>
      </c>
      <c r="AI345">
        <v>2.7373914720000001</v>
      </c>
      <c r="AJ345">
        <v>1</v>
      </c>
      <c r="AK345">
        <v>0</v>
      </c>
      <c r="AL345">
        <v>0.15999999600000001</v>
      </c>
      <c r="AM345">
        <v>111115</v>
      </c>
      <c r="AN345">
        <v>0.49950169900000002</v>
      </c>
      <c r="AO345">
        <v>9.1448799999999998E-4</v>
      </c>
      <c r="AP345">
        <v>297.79270020000001</v>
      </c>
      <c r="AQ345">
        <v>297.60582959999999</v>
      </c>
      <c r="AR345">
        <v>239.86239699999999</v>
      </c>
      <c r="AS345">
        <v>2.3398578419999998</v>
      </c>
      <c r="AT345">
        <v>3.1125715829999998</v>
      </c>
      <c r="AU345">
        <v>33.346592479999998</v>
      </c>
      <c r="AV345">
        <v>18.197026780000002</v>
      </c>
      <c r="AW345">
        <v>24.549264910000002</v>
      </c>
      <c r="AX345">
        <v>3.0952286199999999</v>
      </c>
      <c r="AY345">
        <v>4.9036209999999997E-2</v>
      </c>
      <c r="AZ345">
        <v>1.414060753</v>
      </c>
      <c r="BA345">
        <v>1.681167866</v>
      </c>
      <c r="BB345">
        <v>3.0732385000000001E-2</v>
      </c>
      <c r="BC345">
        <v>25.665007030000002</v>
      </c>
      <c r="BD345">
        <v>0.69670211400000004</v>
      </c>
      <c r="BE345">
        <v>45.147456689999999</v>
      </c>
      <c r="BF345">
        <v>392.88171499999999</v>
      </c>
      <c r="BG345">
        <v>3.8754589999999999E-3</v>
      </c>
      <c r="BH345" t="s">
        <v>1579</v>
      </c>
      <c r="BI345" t="s">
        <v>1579</v>
      </c>
      <c r="BJ345" t="s">
        <v>1579</v>
      </c>
      <c r="BK345" t="s">
        <v>1579</v>
      </c>
    </row>
    <row r="346" spans="1:63" x14ac:dyDescent="0.25">
      <c r="A346" t="s">
        <v>554</v>
      </c>
      <c r="B346" t="s">
        <v>610</v>
      </c>
      <c r="C346">
        <v>150806</v>
      </c>
      <c r="D346" t="s">
        <v>620</v>
      </c>
      <c r="E346" t="s">
        <v>1889</v>
      </c>
      <c r="F346">
        <v>7509.4999989999997</v>
      </c>
      <c r="G346">
        <v>0</v>
      </c>
      <c r="H346">
        <v>10.509091359999999</v>
      </c>
      <c r="I346">
        <v>4.6594482999999999E-2</v>
      </c>
      <c r="J346">
        <v>1372.168502</v>
      </c>
      <c r="K346">
        <v>0.84429019100000002</v>
      </c>
      <c r="L346">
        <v>1.6806316690000001</v>
      </c>
      <c r="M346">
        <v>24.49884033</v>
      </c>
      <c r="N346">
        <v>6</v>
      </c>
      <c r="O346">
        <v>1.420000017</v>
      </c>
      <c r="P346">
        <v>0.5</v>
      </c>
      <c r="Q346">
        <v>2.5560000299999999</v>
      </c>
      <c r="R346">
        <v>24.484582899999999</v>
      </c>
      <c r="S346">
        <v>24.49884033</v>
      </c>
      <c r="T346">
        <v>25.042499540000001</v>
      </c>
      <c r="U346">
        <v>1809.209717</v>
      </c>
      <c r="V346">
        <v>1785.154053</v>
      </c>
      <c r="W346">
        <v>13.391407969999999</v>
      </c>
      <c r="X346">
        <v>15.056163789999999</v>
      </c>
      <c r="Y346">
        <v>40.537841800000002</v>
      </c>
      <c r="Z346">
        <v>45.577312470000003</v>
      </c>
      <c r="AA346">
        <v>299.71185300000002</v>
      </c>
      <c r="AB346">
        <v>1499.94751</v>
      </c>
      <c r="AC346">
        <v>4.0048030000000004E-3</v>
      </c>
      <c r="AD346">
        <v>93.335365300000007</v>
      </c>
      <c r="AE346">
        <v>-10.45751286</v>
      </c>
      <c r="AF346">
        <v>-0.103383459</v>
      </c>
      <c r="AG346">
        <v>0.66666668699999998</v>
      </c>
      <c r="AH346">
        <v>-0.21956524299999999</v>
      </c>
      <c r="AI346">
        <v>2.7373914720000001</v>
      </c>
      <c r="AJ346">
        <v>1</v>
      </c>
      <c r="AK346">
        <v>0</v>
      </c>
      <c r="AL346">
        <v>0.15999999600000001</v>
      </c>
      <c r="AM346">
        <v>111115</v>
      </c>
      <c r="AN346">
        <v>0.49951975500000001</v>
      </c>
      <c r="AO346">
        <v>8.4429000000000004E-4</v>
      </c>
      <c r="AP346">
        <v>297.64884030000002</v>
      </c>
      <c r="AQ346">
        <v>297.6345829</v>
      </c>
      <c r="AR346">
        <v>239.9915962</v>
      </c>
      <c r="AS346">
        <v>2.4018135549999999</v>
      </c>
      <c r="AT346">
        <v>3.0859042159999999</v>
      </c>
      <c r="AU346">
        <v>33.062539649999998</v>
      </c>
      <c r="AV346">
        <v>18.006375859999999</v>
      </c>
      <c r="AW346">
        <v>24.49171162</v>
      </c>
      <c r="AX346">
        <v>3.084587972</v>
      </c>
      <c r="AY346">
        <v>4.5760297999999998E-2</v>
      </c>
      <c r="AZ346">
        <v>1.405272547</v>
      </c>
      <c r="BA346">
        <v>1.679315425</v>
      </c>
      <c r="BB346">
        <v>2.8673980000000002E-2</v>
      </c>
      <c r="BC346">
        <v>128.07184839999999</v>
      </c>
      <c r="BD346">
        <v>0.76865551200000004</v>
      </c>
      <c r="BE346">
        <v>45.194891869999999</v>
      </c>
      <c r="BF346">
        <v>1779.603476</v>
      </c>
      <c r="BG346">
        <v>2.6688940000000002E-3</v>
      </c>
      <c r="BH346" t="s">
        <v>1579</v>
      </c>
      <c r="BI346" t="s">
        <v>1579</v>
      </c>
      <c r="BJ346" t="s">
        <v>1579</v>
      </c>
      <c r="BK346" t="s">
        <v>1579</v>
      </c>
    </row>
    <row r="347" spans="1:63" x14ac:dyDescent="0.25">
      <c r="A347" t="s">
        <v>554</v>
      </c>
      <c r="B347" t="s">
        <v>610</v>
      </c>
      <c r="C347">
        <v>150806</v>
      </c>
      <c r="D347" t="s">
        <v>655</v>
      </c>
      <c r="E347" t="s">
        <v>1873</v>
      </c>
      <c r="F347">
        <v>14650</v>
      </c>
      <c r="G347">
        <v>0</v>
      </c>
      <c r="H347">
        <v>9.8627754759999995</v>
      </c>
      <c r="I347">
        <v>0.14987534699999999</v>
      </c>
      <c r="J347">
        <v>268.90230009999999</v>
      </c>
      <c r="K347">
        <v>2.1161072320000001</v>
      </c>
      <c r="L347">
        <v>1.3541610850000001</v>
      </c>
      <c r="M347">
        <v>24.665719989999999</v>
      </c>
      <c r="N347">
        <v>6</v>
      </c>
      <c r="O347">
        <v>1.420000017</v>
      </c>
      <c r="P347">
        <v>0.5</v>
      </c>
      <c r="Q347">
        <v>2.5560000299999999</v>
      </c>
      <c r="R347">
        <v>23.977724080000002</v>
      </c>
      <c r="S347">
        <v>24.665719989999999</v>
      </c>
      <c r="T347">
        <v>24.074827190000001</v>
      </c>
      <c r="U347">
        <v>403.28588869999999</v>
      </c>
      <c r="V347">
        <v>387.26281740000002</v>
      </c>
      <c r="W347">
        <v>15.83218288</v>
      </c>
      <c r="X347">
        <v>18.946142200000001</v>
      </c>
      <c r="Y347">
        <v>49.247657779999997</v>
      </c>
      <c r="Z347">
        <v>58.933952329999997</v>
      </c>
      <c r="AA347">
        <v>400.00814819999999</v>
      </c>
      <c r="AB347">
        <v>1498.649658</v>
      </c>
      <c r="AC347">
        <v>5.7066961999999999E-2</v>
      </c>
      <c r="AD347">
        <v>93.037216189999995</v>
      </c>
      <c r="AE347">
        <v>2.2115697860000001</v>
      </c>
      <c r="AF347">
        <v>-0.16109658800000001</v>
      </c>
      <c r="AG347">
        <v>0.66666668699999998</v>
      </c>
      <c r="AH347">
        <v>-0.21956524299999999</v>
      </c>
      <c r="AI347">
        <v>2.7373914720000001</v>
      </c>
      <c r="AJ347">
        <v>1</v>
      </c>
      <c r="AK347">
        <v>0</v>
      </c>
      <c r="AL347">
        <v>0.15999999600000001</v>
      </c>
      <c r="AM347">
        <v>111115</v>
      </c>
      <c r="AN347">
        <v>0.66668024699999995</v>
      </c>
      <c r="AO347">
        <v>2.1161069999999999E-3</v>
      </c>
      <c r="AP347">
        <v>297.81572</v>
      </c>
      <c r="AQ347">
        <v>297.12772410000002</v>
      </c>
      <c r="AR347">
        <v>239.78394</v>
      </c>
      <c r="AS347">
        <v>1.643459244</v>
      </c>
      <c r="AT347">
        <v>3.116857413</v>
      </c>
      <c r="AU347">
        <v>33.501189529999998</v>
      </c>
      <c r="AV347">
        <v>14.555047330000001</v>
      </c>
      <c r="AW347">
        <v>24.32172203</v>
      </c>
      <c r="AX347">
        <v>3.0533461850000001</v>
      </c>
      <c r="AY347">
        <v>0.14157392299999999</v>
      </c>
      <c r="AZ347">
        <v>1.762696327</v>
      </c>
      <c r="BA347">
        <v>1.2906498580000001</v>
      </c>
      <c r="BB347">
        <v>8.9193876000000005E-2</v>
      </c>
      <c r="BC347">
        <v>25.017921430000001</v>
      </c>
      <c r="BD347">
        <v>0.69436642999999998</v>
      </c>
      <c r="BE347">
        <v>57.854885060000001</v>
      </c>
      <c r="BF347">
        <v>382.053605</v>
      </c>
      <c r="BG347">
        <v>1.4935332000000001E-2</v>
      </c>
      <c r="BH347" t="s">
        <v>1579</v>
      </c>
      <c r="BI347" t="s">
        <v>1579</v>
      </c>
      <c r="BJ347" t="s">
        <v>1579</v>
      </c>
      <c r="BK347" t="s">
        <v>1579</v>
      </c>
    </row>
    <row r="348" spans="1:63" x14ac:dyDescent="0.25">
      <c r="A348" t="s">
        <v>554</v>
      </c>
      <c r="B348" t="s">
        <v>610</v>
      </c>
      <c r="C348">
        <v>150806</v>
      </c>
      <c r="D348" t="s">
        <v>655</v>
      </c>
      <c r="E348" t="s">
        <v>1873</v>
      </c>
      <c r="F348">
        <v>14859.5</v>
      </c>
      <c r="G348">
        <v>0</v>
      </c>
      <c r="H348">
        <v>21.197040959999999</v>
      </c>
      <c r="I348">
        <v>0.146501251</v>
      </c>
      <c r="J348">
        <v>1493.3710719999999</v>
      </c>
      <c r="K348">
        <v>2.0868779759999998</v>
      </c>
      <c r="L348">
        <v>1.3649296900000001</v>
      </c>
      <c r="M348">
        <v>24.560371400000001</v>
      </c>
      <c r="N348">
        <v>6</v>
      </c>
      <c r="O348">
        <v>1.420000017</v>
      </c>
      <c r="P348">
        <v>0.5</v>
      </c>
      <c r="Q348">
        <v>2.5560000299999999</v>
      </c>
      <c r="R348">
        <v>23.901950840000001</v>
      </c>
      <c r="S348">
        <v>24.560371400000001</v>
      </c>
      <c r="T348">
        <v>24.07810593</v>
      </c>
      <c r="U348">
        <v>1812.6641850000001</v>
      </c>
      <c r="V348">
        <v>1775.3115230000001</v>
      </c>
      <c r="W348">
        <v>15.5474329</v>
      </c>
      <c r="X348">
        <v>18.619449620000001</v>
      </c>
      <c r="Y348">
        <v>48.584163670000002</v>
      </c>
      <c r="Z348">
        <v>58.183906559999997</v>
      </c>
      <c r="AA348">
        <v>400.00201420000002</v>
      </c>
      <c r="AB348">
        <v>1500.6264650000001</v>
      </c>
      <c r="AC348">
        <v>0.108126558</v>
      </c>
      <c r="AD348">
        <v>93.040130619999999</v>
      </c>
      <c r="AE348">
        <v>-11.170492169999999</v>
      </c>
      <c r="AF348">
        <v>-0.155345067</v>
      </c>
      <c r="AG348">
        <v>0.66666668699999998</v>
      </c>
      <c r="AH348">
        <v>-0.21956524299999999</v>
      </c>
      <c r="AI348">
        <v>2.7373914720000001</v>
      </c>
      <c r="AJ348">
        <v>1</v>
      </c>
      <c r="AK348">
        <v>0</v>
      </c>
      <c r="AL348">
        <v>0.15999999600000001</v>
      </c>
      <c r="AM348">
        <v>111115</v>
      </c>
      <c r="AN348">
        <v>0.66667002399999997</v>
      </c>
      <c r="AO348">
        <v>2.0868779999999999E-3</v>
      </c>
      <c r="AP348">
        <v>297.71037139999999</v>
      </c>
      <c r="AQ348">
        <v>297.05195079999999</v>
      </c>
      <c r="AR348">
        <v>240.10022900000001</v>
      </c>
      <c r="AS348">
        <v>1.666781643</v>
      </c>
      <c r="AT348">
        <v>3.0972857139999999</v>
      </c>
      <c r="AU348">
        <v>33.289782529999997</v>
      </c>
      <c r="AV348">
        <v>14.670332910000001</v>
      </c>
      <c r="AW348">
        <v>24.231161119999999</v>
      </c>
      <c r="AX348">
        <v>3.0368155290000001</v>
      </c>
      <c r="AY348">
        <v>0.13855949100000001</v>
      </c>
      <c r="AZ348">
        <v>1.732356024</v>
      </c>
      <c r="BA348">
        <v>1.3044595050000001</v>
      </c>
      <c r="BB348">
        <v>8.7279819999999994E-2</v>
      </c>
      <c r="BC348">
        <v>138.9434396</v>
      </c>
      <c r="BD348">
        <v>0.84118818200000001</v>
      </c>
      <c r="BE348">
        <v>57.209755809999997</v>
      </c>
      <c r="BF348">
        <v>1764.1159029999999</v>
      </c>
      <c r="BG348">
        <v>6.8741380000000001E-3</v>
      </c>
      <c r="BH348" t="s">
        <v>1579</v>
      </c>
      <c r="BI348" t="s">
        <v>1579</v>
      </c>
      <c r="BJ348" t="s">
        <v>1579</v>
      </c>
      <c r="BK348" t="s">
        <v>1579</v>
      </c>
    </row>
    <row r="349" spans="1:63" x14ac:dyDescent="0.25">
      <c r="A349" t="s">
        <v>554</v>
      </c>
      <c r="B349" t="s">
        <v>610</v>
      </c>
      <c r="C349">
        <v>150806</v>
      </c>
      <c r="D349" t="s">
        <v>656</v>
      </c>
      <c r="E349" t="s">
        <v>1872</v>
      </c>
      <c r="F349">
        <v>15052</v>
      </c>
      <c r="G349">
        <v>0</v>
      </c>
      <c r="H349">
        <v>8.0073132749999996</v>
      </c>
      <c r="I349">
        <v>0.12248603600000001</v>
      </c>
      <c r="J349">
        <v>273.0796398</v>
      </c>
      <c r="K349">
        <v>1.7787914330000001</v>
      </c>
      <c r="L349">
        <v>1.38002856</v>
      </c>
      <c r="M349">
        <v>24.308177950000001</v>
      </c>
      <c r="N349">
        <v>6</v>
      </c>
      <c r="O349">
        <v>1.420000017</v>
      </c>
      <c r="P349">
        <v>0.5</v>
      </c>
      <c r="Q349">
        <v>2.5560000299999999</v>
      </c>
      <c r="R349">
        <v>23.848720549999999</v>
      </c>
      <c r="S349">
        <v>24.308177950000001</v>
      </c>
      <c r="T349">
        <v>24.07830238</v>
      </c>
      <c r="U349">
        <v>403.03823849999998</v>
      </c>
      <c r="V349">
        <v>389.98831180000002</v>
      </c>
      <c r="W349">
        <v>15.33780003</v>
      </c>
      <c r="X349">
        <v>17.957750319999999</v>
      </c>
      <c r="Y349">
        <v>48.084136960000002</v>
      </c>
      <c r="Z349">
        <v>56.297702790000002</v>
      </c>
      <c r="AA349">
        <v>400.04919430000001</v>
      </c>
      <c r="AB349">
        <v>1500.3819579999999</v>
      </c>
      <c r="AC349">
        <v>9.8114333999999997E-2</v>
      </c>
      <c r="AD349">
        <v>93.042854309999996</v>
      </c>
      <c r="AE349">
        <v>2.1245670319999999</v>
      </c>
      <c r="AF349">
        <v>-0.15171757299999999</v>
      </c>
      <c r="AG349">
        <v>1</v>
      </c>
      <c r="AH349">
        <v>-0.21956524299999999</v>
      </c>
      <c r="AI349">
        <v>2.7373914720000001</v>
      </c>
      <c r="AJ349">
        <v>1</v>
      </c>
      <c r="AK349">
        <v>0</v>
      </c>
      <c r="AL349">
        <v>0.15999999600000001</v>
      </c>
      <c r="AM349">
        <v>111115</v>
      </c>
      <c r="AN349">
        <v>0.66674865699999997</v>
      </c>
      <c r="AO349">
        <v>1.7787910000000001E-3</v>
      </c>
      <c r="AP349">
        <v>297.45817790000001</v>
      </c>
      <c r="AQ349">
        <v>296.99872060000001</v>
      </c>
      <c r="AR349">
        <v>240.0611079</v>
      </c>
      <c r="AS349">
        <v>1.8548348290000001</v>
      </c>
      <c r="AT349">
        <v>3.0508689069999999</v>
      </c>
      <c r="AU349">
        <v>32.789932440000001</v>
      </c>
      <c r="AV349">
        <v>14.832182120000001</v>
      </c>
      <c r="AW349">
        <v>24.078449249999998</v>
      </c>
      <c r="AX349">
        <v>3.0091172340000001</v>
      </c>
      <c r="AY349">
        <v>0.116884801</v>
      </c>
      <c r="AZ349">
        <v>1.6708403469999999</v>
      </c>
      <c r="BA349">
        <v>1.3382768869999999</v>
      </c>
      <c r="BB349">
        <v>7.3536402000000001E-2</v>
      </c>
      <c r="BC349">
        <v>25.408109140000001</v>
      </c>
      <c r="BD349">
        <v>0.70022519000000005</v>
      </c>
      <c r="BE349">
        <v>55.710790670000002</v>
      </c>
      <c r="BF349">
        <v>385.75909710000002</v>
      </c>
      <c r="BG349">
        <v>1.1564049999999999E-2</v>
      </c>
      <c r="BH349" t="s">
        <v>1579</v>
      </c>
      <c r="BI349" t="s">
        <v>1579</v>
      </c>
      <c r="BJ349" t="s">
        <v>1579</v>
      </c>
      <c r="BK349" t="s">
        <v>1579</v>
      </c>
    </row>
    <row r="350" spans="1:63" x14ac:dyDescent="0.25">
      <c r="A350" t="s">
        <v>554</v>
      </c>
      <c r="B350" t="s">
        <v>610</v>
      </c>
      <c r="C350">
        <v>150806</v>
      </c>
      <c r="D350" t="s">
        <v>656</v>
      </c>
      <c r="E350" t="s">
        <v>1872</v>
      </c>
      <c r="F350">
        <v>15254</v>
      </c>
      <c r="G350">
        <v>0</v>
      </c>
      <c r="H350">
        <v>17.311051330000002</v>
      </c>
      <c r="I350">
        <v>0.118530793</v>
      </c>
      <c r="J350">
        <v>1498.7274649999999</v>
      </c>
      <c r="K350">
        <v>1.719353361</v>
      </c>
      <c r="L350">
        <v>1.376812835</v>
      </c>
      <c r="M350">
        <v>24.121313099999998</v>
      </c>
      <c r="N350">
        <v>6</v>
      </c>
      <c r="O350">
        <v>1.420000017</v>
      </c>
      <c r="P350">
        <v>0.5</v>
      </c>
      <c r="Q350">
        <v>2.5560000299999999</v>
      </c>
      <c r="R350">
        <v>23.783525470000001</v>
      </c>
      <c r="S350">
        <v>24.121313099999998</v>
      </c>
      <c r="T350">
        <v>24.08058548</v>
      </c>
      <c r="U350">
        <v>1811.8160399999999</v>
      </c>
      <c r="V350">
        <v>1781.2547609999999</v>
      </c>
      <c r="W350">
        <v>15.09413052</v>
      </c>
      <c r="X350">
        <v>17.62776375</v>
      </c>
      <c r="Y350">
        <v>47.503826140000001</v>
      </c>
      <c r="Z350">
        <v>55.477603909999999</v>
      </c>
      <c r="AA350">
        <v>399.98962399999999</v>
      </c>
      <c r="AB350">
        <v>1500.4826660000001</v>
      </c>
      <c r="AC350">
        <v>1.8021187000000001E-2</v>
      </c>
      <c r="AD350">
        <v>93.038261410000004</v>
      </c>
      <c r="AE350">
        <v>-11.98608398</v>
      </c>
      <c r="AF350">
        <v>-0.14826403599999999</v>
      </c>
      <c r="AG350">
        <v>0.66666668699999998</v>
      </c>
      <c r="AH350">
        <v>-0.21956524299999999</v>
      </c>
      <c r="AI350">
        <v>2.7373914720000001</v>
      </c>
      <c r="AJ350">
        <v>1</v>
      </c>
      <c r="AK350">
        <v>0</v>
      </c>
      <c r="AL350">
        <v>0.15999999600000001</v>
      </c>
      <c r="AM350">
        <v>111115</v>
      </c>
      <c r="AN350">
        <v>0.66664937300000005</v>
      </c>
      <c r="AO350">
        <v>1.7193530000000001E-3</v>
      </c>
      <c r="AP350">
        <v>297.27131309999999</v>
      </c>
      <c r="AQ350">
        <v>296.93352549999997</v>
      </c>
      <c r="AR350">
        <v>240.0772212</v>
      </c>
      <c r="AS350">
        <v>1.9029742599999999</v>
      </c>
      <c r="AT350">
        <v>3.0168693270000002</v>
      </c>
      <c r="AU350">
        <v>32.426114599999998</v>
      </c>
      <c r="AV350">
        <v>14.79835085</v>
      </c>
      <c r="AW350">
        <v>23.952419280000001</v>
      </c>
      <c r="AX350">
        <v>2.9864250179999998</v>
      </c>
      <c r="AY350">
        <v>0.11327770400000001</v>
      </c>
      <c r="AZ350">
        <v>1.640056492</v>
      </c>
      <c r="BA350">
        <v>1.3463685270000001</v>
      </c>
      <c r="BB350">
        <v>7.1252497999999997E-2</v>
      </c>
      <c r="BC350">
        <v>139.43899759999999</v>
      </c>
      <c r="BD350">
        <v>0.84138860900000001</v>
      </c>
      <c r="BE350">
        <v>55.265865660000003</v>
      </c>
      <c r="BF350">
        <v>1772.1116</v>
      </c>
      <c r="BG350">
        <v>5.398702E-3</v>
      </c>
      <c r="BH350" t="s">
        <v>1579</v>
      </c>
      <c r="BI350" t="s">
        <v>1579</v>
      </c>
      <c r="BJ350" t="s">
        <v>1579</v>
      </c>
      <c r="BK350" t="s">
        <v>1579</v>
      </c>
    </row>
    <row r="351" spans="1:63" x14ac:dyDescent="0.25">
      <c r="A351" t="s">
        <v>554</v>
      </c>
      <c r="B351" t="s">
        <v>610</v>
      </c>
      <c r="C351">
        <v>150806</v>
      </c>
      <c r="D351" t="s">
        <v>657</v>
      </c>
      <c r="E351" t="s">
        <v>1874</v>
      </c>
      <c r="F351">
        <v>15490.5</v>
      </c>
      <c r="G351">
        <v>0</v>
      </c>
      <c r="H351">
        <v>7.2984179019999997</v>
      </c>
      <c r="I351">
        <v>0.10077628600000001</v>
      </c>
      <c r="J351">
        <v>262.35608050000002</v>
      </c>
      <c r="K351">
        <v>1.6481728280000001</v>
      </c>
      <c r="L351">
        <v>1.541189814</v>
      </c>
      <c r="M351">
        <v>24.867406849999998</v>
      </c>
      <c r="N351">
        <v>6</v>
      </c>
      <c r="O351">
        <v>1.420000017</v>
      </c>
      <c r="P351">
        <v>0.5</v>
      </c>
      <c r="Q351">
        <v>2.5560000299999999</v>
      </c>
      <c r="R351">
        <v>24.53897285</v>
      </c>
      <c r="S351">
        <v>24.867406849999998</v>
      </c>
      <c r="T351">
        <v>25.04566574</v>
      </c>
      <c r="U351">
        <v>402.89443970000002</v>
      </c>
      <c r="V351">
        <v>390.97985840000001</v>
      </c>
      <c r="W351">
        <v>14.91106033</v>
      </c>
      <c r="X351">
        <v>17.340520860000002</v>
      </c>
      <c r="Y351">
        <v>44.851142879999998</v>
      </c>
      <c r="Z351">
        <v>52.158744810000002</v>
      </c>
      <c r="AA351">
        <v>399.9882202</v>
      </c>
      <c r="AB351">
        <v>1500.285034</v>
      </c>
      <c r="AC351">
        <v>9.3110426999999996E-2</v>
      </c>
      <c r="AD351">
        <v>93.044425959999998</v>
      </c>
      <c r="AE351">
        <v>1.5764465329999999</v>
      </c>
      <c r="AF351">
        <v>-0.15586367200000001</v>
      </c>
      <c r="AG351">
        <v>1</v>
      </c>
      <c r="AH351">
        <v>-0.21956524299999999</v>
      </c>
      <c r="AI351">
        <v>2.7373914720000001</v>
      </c>
      <c r="AJ351">
        <v>1</v>
      </c>
      <c r="AK351">
        <v>0</v>
      </c>
      <c r="AL351">
        <v>0.15999999600000001</v>
      </c>
      <c r="AM351">
        <v>111115</v>
      </c>
      <c r="AN351">
        <v>0.66664703400000003</v>
      </c>
      <c r="AO351">
        <v>1.648173E-3</v>
      </c>
      <c r="AP351">
        <v>298.0174068</v>
      </c>
      <c r="AQ351">
        <v>297.68897290000001</v>
      </c>
      <c r="AR351">
        <v>240.0456001</v>
      </c>
      <c r="AS351">
        <v>1.9387865310000001</v>
      </c>
      <c r="AT351">
        <v>3.1546286239999999</v>
      </c>
      <c r="AU351">
        <v>33.904541739999999</v>
      </c>
      <c r="AV351">
        <v>16.564020880000001</v>
      </c>
      <c r="AW351">
        <v>24.703189850000001</v>
      </c>
      <c r="AX351">
        <v>3.1238445910000001</v>
      </c>
      <c r="AY351">
        <v>9.6953660999999997E-2</v>
      </c>
      <c r="AZ351">
        <v>1.613438809</v>
      </c>
      <c r="BA351">
        <v>1.5104057820000001</v>
      </c>
      <c r="BB351">
        <v>6.0928260999999997E-2</v>
      </c>
      <c r="BC351">
        <v>24.41077091</v>
      </c>
      <c r="BD351">
        <v>0.67102198499999999</v>
      </c>
      <c r="BE351">
        <v>51.762307900000003</v>
      </c>
      <c r="BF351">
        <v>387.12506029999997</v>
      </c>
      <c r="BG351">
        <v>9.7586800000000005E-3</v>
      </c>
      <c r="BH351" t="s">
        <v>1579</v>
      </c>
      <c r="BI351" t="s">
        <v>1579</v>
      </c>
      <c r="BJ351" t="s">
        <v>1579</v>
      </c>
      <c r="BK351" t="s">
        <v>1579</v>
      </c>
    </row>
    <row r="352" spans="1:63" x14ac:dyDescent="0.25">
      <c r="A352" t="s">
        <v>554</v>
      </c>
      <c r="B352" t="s">
        <v>610</v>
      </c>
      <c r="C352">
        <v>150806</v>
      </c>
      <c r="D352" t="s">
        <v>657</v>
      </c>
      <c r="E352" t="s">
        <v>1874</v>
      </c>
      <c r="F352">
        <v>15712.5</v>
      </c>
      <c r="G352">
        <v>0</v>
      </c>
      <c r="H352">
        <v>15.749686909999999</v>
      </c>
      <c r="I352">
        <v>9.7344432999999994E-2</v>
      </c>
      <c r="J352">
        <v>1474.0284939999999</v>
      </c>
      <c r="K352">
        <v>1.53466557</v>
      </c>
      <c r="L352">
        <v>1.484849171</v>
      </c>
      <c r="M352">
        <v>24.373704910000001</v>
      </c>
      <c r="N352">
        <v>6</v>
      </c>
      <c r="O352">
        <v>1.420000017</v>
      </c>
      <c r="P352">
        <v>0.5</v>
      </c>
      <c r="Q352">
        <v>2.5560000299999999</v>
      </c>
      <c r="R352">
        <v>24.535598749999998</v>
      </c>
      <c r="S352">
        <v>24.373704910000001</v>
      </c>
      <c r="T352">
        <v>25.045146939999999</v>
      </c>
      <c r="U352">
        <v>1811.496948</v>
      </c>
      <c r="V352">
        <v>1783.7677000000001</v>
      </c>
      <c r="W352">
        <v>14.696087840000001</v>
      </c>
      <c r="X352">
        <v>16.958923339999998</v>
      </c>
      <c r="Y352">
        <v>44.215919489999997</v>
      </c>
      <c r="Z352">
        <v>51.024082180000001</v>
      </c>
      <c r="AA352">
        <v>400.02182010000001</v>
      </c>
      <c r="AB352">
        <v>1500.737061</v>
      </c>
      <c r="AC352">
        <v>0.15618194599999999</v>
      </c>
      <c r="AD352">
        <v>93.049613949999994</v>
      </c>
      <c r="AE352">
        <v>-12.87763691</v>
      </c>
      <c r="AF352">
        <v>-0.142636016</v>
      </c>
      <c r="AG352">
        <v>1</v>
      </c>
      <c r="AH352">
        <v>-0.21956524299999999</v>
      </c>
      <c r="AI352">
        <v>2.7373914720000001</v>
      </c>
      <c r="AJ352">
        <v>1</v>
      </c>
      <c r="AK352">
        <v>0</v>
      </c>
      <c r="AL352">
        <v>0.15999999600000001</v>
      </c>
      <c r="AM352">
        <v>111115</v>
      </c>
      <c r="AN352">
        <v>0.666703033</v>
      </c>
      <c r="AO352">
        <v>1.5346660000000001E-3</v>
      </c>
      <c r="AP352">
        <v>297.52370489999998</v>
      </c>
      <c r="AQ352">
        <v>297.68559879999998</v>
      </c>
      <c r="AR352">
        <v>240.1179243</v>
      </c>
      <c r="AS352">
        <v>2.066445528</v>
      </c>
      <c r="AT352">
        <v>3.0628704400000002</v>
      </c>
      <c r="AU352">
        <v>32.916530340000001</v>
      </c>
      <c r="AV352">
        <v>15.957606999999999</v>
      </c>
      <c r="AW352">
        <v>24.45465183</v>
      </c>
      <c r="AX352">
        <v>3.0777531699999998</v>
      </c>
      <c r="AY352">
        <v>9.3773114000000005E-2</v>
      </c>
      <c r="AZ352">
        <v>1.57802127</v>
      </c>
      <c r="BA352">
        <v>1.4997319</v>
      </c>
      <c r="BB352">
        <v>5.8918923999999998E-2</v>
      </c>
      <c r="BC352">
        <v>137.15778230000001</v>
      </c>
      <c r="BD352">
        <v>0.82635675799999997</v>
      </c>
      <c r="BE352">
        <v>52.10517608</v>
      </c>
      <c r="BF352">
        <v>1775.449204</v>
      </c>
      <c r="BG352">
        <v>4.6221550000000002E-3</v>
      </c>
      <c r="BH352" t="s">
        <v>1579</v>
      </c>
      <c r="BI352" t="s">
        <v>1579</v>
      </c>
      <c r="BJ352" t="s">
        <v>1579</v>
      </c>
      <c r="BK352" t="s">
        <v>1579</v>
      </c>
    </row>
    <row r="353" spans="1:63" x14ac:dyDescent="0.25">
      <c r="A353" t="s">
        <v>554</v>
      </c>
      <c r="B353" t="s">
        <v>610</v>
      </c>
      <c r="C353">
        <v>150806</v>
      </c>
      <c r="D353" t="s">
        <v>658</v>
      </c>
      <c r="E353" t="s">
        <v>1876</v>
      </c>
      <c r="F353">
        <v>16070</v>
      </c>
      <c r="G353">
        <v>0</v>
      </c>
      <c r="H353">
        <v>6.4821170879999999</v>
      </c>
      <c r="I353">
        <v>7.9871367999999998E-2</v>
      </c>
      <c r="J353">
        <v>249.9054984</v>
      </c>
      <c r="K353">
        <v>1.3688596689999999</v>
      </c>
      <c r="L353">
        <v>1.603507689</v>
      </c>
      <c r="M353">
        <v>24.752317430000002</v>
      </c>
      <c r="N353">
        <v>6</v>
      </c>
      <c r="O353">
        <v>1.420000017</v>
      </c>
      <c r="P353">
        <v>0.5</v>
      </c>
      <c r="Q353">
        <v>2.5560000299999999</v>
      </c>
      <c r="R353">
        <v>25.238796229999998</v>
      </c>
      <c r="S353">
        <v>24.752317430000002</v>
      </c>
      <c r="T353">
        <v>26.065858840000001</v>
      </c>
      <c r="U353">
        <v>402.8006287</v>
      </c>
      <c r="V353">
        <v>392.27124020000002</v>
      </c>
      <c r="W353">
        <v>14.41632748</v>
      </c>
      <c r="X353">
        <v>16.436016080000002</v>
      </c>
      <c r="Y353">
        <v>41.596076969999999</v>
      </c>
      <c r="Z353">
        <v>47.423572540000002</v>
      </c>
      <c r="AA353">
        <v>399.9708862</v>
      </c>
      <c r="AB353">
        <v>1499.8020019999999</v>
      </c>
      <c r="AC353">
        <v>2.9033092999999999E-2</v>
      </c>
      <c r="AD353">
        <v>93.058967589999995</v>
      </c>
      <c r="AE353">
        <v>1.3971967700000001</v>
      </c>
      <c r="AF353">
        <v>-0.142199621</v>
      </c>
      <c r="AG353">
        <v>1</v>
      </c>
      <c r="AH353">
        <v>-0.21956524299999999</v>
      </c>
      <c r="AI353">
        <v>2.7373914720000001</v>
      </c>
      <c r="AJ353">
        <v>1</v>
      </c>
      <c r="AK353">
        <v>0</v>
      </c>
      <c r="AL353">
        <v>0.15999999600000001</v>
      </c>
      <c r="AM353">
        <v>111115</v>
      </c>
      <c r="AN353">
        <v>0.66661814399999997</v>
      </c>
      <c r="AO353">
        <v>1.36886E-3</v>
      </c>
      <c r="AP353">
        <v>297.90231740000002</v>
      </c>
      <c r="AQ353">
        <v>298.3887962</v>
      </c>
      <c r="AR353">
        <v>239.9683149</v>
      </c>
      <c r="AS353">
        <v>2.1943154539999998</v>
      </c>
      <c r="AT353">
        <v>3.1330263770000002</v>
      </c>
      <c r="AU353">
        <v>33.667108689999999</v>
      </c>
      <c r="AV353">
        <v>17.231092610000001</v>
      </c>
      <c r="AW353">
        <v>24.995556830000002</v>
      </c>
      <c r="AX353">
        <v>3.1788353979999999</v>
      </c>
      <c r="AY353">
        <v>7.7451130000000007E-2</v>
      </c>
      <c r="AZ353">
        <v>1.529518688</v>
      </c>
      <c r="BA353">
        <v>1.6493167099999999</v>
      </c>
      <c r="BB353">
        <v>4.8618732999999997E-2</v>
      </c>
      <c r="BC353">
        <v>23.255947679999998</v>
      </c>
      <c r="BD353">
        <v>0.63707321100000003</v>
      </c>
      <c r="BE353">
        <v>49.094819119999997</v>
      </c>
      <c r="BF353">
        <v>388.84758690000001</v>
      </c>
      <c r="BG353">
        <v>8.1841410000000007E-3</v>
      </c>
      <c r="BH353" t="s">
        <v>1579</v>
      </c>
      <c r="BI353" t="s">
        <v>1579</v>
      </c>
      <c r="BJ353" t="s">
        <v>1579</v>
      </c>
      <c r="BK353" t="s">
        <v>1579</v>
      </c>
    </row>
    <row r="354" spans="1:63" x14ac:dyDescent="0.25">
      <c r="A354" t="s">
        <v>554</v>
      </c>
      <c r="B354" t="s">
        <v>610</v>
      </c>
      <c r="C354">
        <v>150806</v>
      </c>
      <c r="D354" t="s">
        <v>658</v>
      </c>
      <c r="E354" t="s">
        <v>1876</v>
      </c>
      <c r="F354">
        <v>16256</v>
      </c>
      <c r="G354">
        <v>0</v>
      </c>
      <c r="H354">
        <v>16.730962810000001</v>
      </c>
      <c r="I354">
        <v>8.3706660000000002E-2</v>
      </c>
      <c r="J354">
        <v>1408.7532169999999</v>
      </c>
      <c r="K354">
        <v>1.453408628</v>
      </c>
      <c r="L354">
        <v>1.6267474319999999</v>
      </c>
      <c r="M354">
        <v>24.860898970000001</v>
      </c>
      <c r="N354">
        <v>6</v>
      </c>
      <c r="O354">
        <v>1.420000017</v>
      </c>
      <c r="P354">
        <v>0.5</v>
      </c>
      <c r="Q354">
        <v>2.5560000299999999</v>
      </c>
      <c r="R354">
        <v>25.303319930000001</v>
      </c>
      <c r="S354">
        <v>24.860898970000001</v>
      </c>
      <c r="T354">
        <v>26.070175169999999</v>
      </c>
      <c r="U354">
        <v>1812.086182</v>
      </c>
      <c r="V354">
        <v>1783.1024170000001</v>
      </c>
      <c r="W354">
        <v>14.260925289999999</v>
      </c>
      <c r="X354">
        <v>16.405269619999999</v>
      </c>
      <c r="Y354">
        <v>40.989990229999997</v>
      </c>
      <c r="Z354">
        <v>47.153446199999998</v>
      </c>
      <c r="AA354">
        <v>400.00061040000003</v>
      </c>
      <c r="AB354">
        <v>1500.247803</v>
      </c>
      <c r="AC354">
        <v>4.1048054E-2</v>
      </c>
      <c r="AD354">
        <v>93.058891299999999</v>
      </c>
      <c r="AE354">
        <v>-13.33142853</v>
      </c>
      <c r="AF354">
        <v>-0.136495695</v>
      </c>
      <c r="AG354">
        <v>1</v>
      </c>
      <c r="AH354">
        <v>-0.21956524299999999</v>
      </c>
      <c r="AI354">
        <v>2.7373914720000001</v>
      </c>
      <c r="AJ354">
        <v>1</v>
      </c>
      <c r="AK354">
        <v>0</v>
      </c>
      <c r="AL354">
        <v>0.15999999600000001</v>
      </c>
      <c r="AM354">
        <v>111115</v>
      </c>
      <c r="AN354">
        <v>0.66666768399999998</v>
      </c>
      <c r="AO354">
        <v>1.4534089999999999E-3</v>
      </c>
      <c r="AP354">
        <v>298.01089899999999</v>
      </c>
      <c r="AQ354">
        <v>298.4533199</v>
      </c>
      <c r="AR354">
        <v>240.03964310000001</v>
      </c>
      <c r="AS354">
        <v>2.1447451489999998</v>
      </c>
      <c r="AT354">
        <v>3.1534036350000001</v>
      </c>
      <c r="AU354">
        <v>33.886107930000001</v>
      </c>
      <c r="AV354">
        <v>17.480838309999999</v>
      </c>
      <c r="AW354">
        <v>25.082109450000001</v>
      </c>
      <c r="AX354">
        <v>3.1952763700000002</v>
      </c>
      <c r="AY354">
        <v>8.1052271999999995E-2</v>
      </c>
      <c r="AZ354">
        <v>1.5266562029999999</v>
      </c>
      <c r="BA354">
        <v>1.6686201679999999</v>
      </c>
      <c r="BB354">
        <v>5.0889644999999997E-2</v>
      </c>
      <c r="BC354">
        <v>131.09701250000001</v>
      </c>
      <c r="BD354">
        <v>0.79005737600000003</v>
      </c>
      <c r="BE354">
        <v>48.760364600000003</v>
      </c>
      <c r="BF354">
        <v>1774.265641</v>
      </c>
      <c r="BG354">
        <v>4.5980029999999998E-3</v>
      </c>
      <c r="BH354" t="s">
        <v>1579</v>
      </c>
      <c r="BI354" t="s">
        <v>1579</v>
      </c>
      <c r="BJ354" t="s">
        <v>1579</v>
      </c>
      <c r="BK354" t="s">
        <v>1579</v>
      </c>
    </row>
    <row r="355" spans="1:63" x14ac:dyDescent="0.25">
      <c r="A355" t="s">
        <v>554</v>
      </c>
      <c r="B355" t="s">
        <v>610</v>
      </c>
      <c r="C355">
        <v>150806</v>
      </c>
      <c r="D355" t="s">
        <v>659</v>
      </c>
      <c r="E355" t="s">
        <v>1875</v>
      </c>
      <c r="F355">
        <v>16529.5</v>
      </c>
      <c r="G355">
        <v>0</v>
      </c>
      <c r="H355">
        <v>6.6887599160000004</v>
      </c>
      <c r="I355">
        <v>7.6238689999999998E-2</v>
      </c>
      <c r="J355">
        <v>238.99441870000001</v>
      </c>
      <c r="K355">
        <v>1.354722934</v>
      </c>
      <c r="L355">
        <v>1.6603541669999999</v>
      </c>
      <c r="M355">
        <v>24.86973953</v>
      </c>
      <c r="N355">
        <v>6</v>
      </c>
      <c r="O355">
        <v>1.420000017</v>
      </c>
      <c r="P355">
        <v>0.5</v>
      </c>
      <c r="Q355">
        <v>2.5560000299999999</v>
      </c>
      <c r="R355">
        <v>25.27070045</v>
      </c>
      <c r="S355">
        <v>24.86973953</v>
      </c>
      <c r="T355">
        <v>26.064756389999999</v>
      </c>
      <c r="U355">
        <v>402.98672490000001</v>
      </c>
      <c r="V355">
        <v>392.15600590000003</v>
      </c>
      <c r="W355">
        <v>14.06276512</v>
      </c>
      <c r="X355">
        <v>16.062335969999999</v>
      </c>
      <c r="Y355">
        <v>40.498134610000001</v>
      </c>
      <c r="Z355">
        <v>46.256526950000001</v>
      </c>
      <c r="AA355">
        <v>399.97470090000002</v>
      </c>
      <c r="AB355">
        <v>1498.5893550000001</v>
      </c>
      <c r="AC355">
        <v>0.105120212</v>
      </c>
      <c r="AD355">
        <v>93.05705261</v>
      </c>
      <c r="AE355">
        <v>1.1322371959999999</v>
      </c>
      <c r="AF355">
        <v>-0.13249388300000001</v>
      </c>
      <c r="AG355">
        <v>1</v>
      </c>
      <c r="AH355">
        <v>-0.21956524299999999</v>
      </c>
      <c r="AI355">
        <v>2.7373914720000001</v>
      </c>
      <c r="AJ355">
        <v>1</v>
      </c>
      <c r="AK355">
        <v>0</v>
      </c>
      <c r="AL355">
        <v>0.15999999600000001</v>
      </c>
      <c r="AM355">
        <v>111115</v>
      </c>
      <c r="AN355">
        <v>0.66662450200000001</v>
      </c>
      <c r="AO355">
        <v>1.354723E-3</v>
      </c>
      <c r="AP355">
        <v>298.01973950000001</v>
      </c>
      <c r="AQ355">
        <v>298.42070050000001</v>
      </c>
      <c r="AR355">
        <v>239.7742915</v>
      </c>
      <c r="AS355">
        <v>2.1875214180000002</v>
      </c>
      <c r="AT355">
        <v>3.1550678109999999</v>
      </c>
      <c r="AU355">
        <v>33.904660870000001</v>
      </c>
      <c r="AV355">
        <v>17.842324909999999</v>
      </c>
      <c r="AW355">
        <v>25.070219989999998</v>
      </c>
      <c r="AX355">
        <v>3.1930135329999998</v>
      </c>
      <c r="AY355">
        <v>7.4030554999999998E-2</v>
      </c>
      <c r="AZ355">
        <v>1.4947136430000001</v>
      </c>
      <c r="BA355">
        <v>1.6982998899999999</v>
      </c>
      <c r="BB355">
        <v>4.6462543000000002E-2</v>
      </c>
      <c r="BC355">
        <v>22.240116199999999</v>
      </c>
      <c r="BD355">
        <v>0.60943709899999998</v>
      </c>
      <c r="BE355">
        <v>47.589819650000003</v>
      </c>
      <c r="BF355">
        <v>388.62321020000002</v>
      </c>
      <c r="BG355">
        <v>8.1908870000000009E-3</v>
      </c>
      <c r="BH355" t="s">
        <v>1579</v>
      </c>
      <c r="BI355" t="s">
        <v>1579</v>
      </c>
      <c r="BJ355" t="s">
        <v>1579</v>
      </c>
      <c r="BK355" t="s">
        <v>1579</v>
      </c>
    </row>
    <row r="356" spans="1:63" x14ac:dyDescent="0.25">
      <c r="A356" t="s">
        <v>554</v>
      </c>
      <c r="B356" t="s">
        <v>610</v>
      </c>
      <c r="C356">
        <v>150806</v>
      </c>
      <c r="D356" t="s">
        <v>659</v>
      </c>
      <c r="E356" t="s">
        <v>1875</v>
      </c>
      <c r="F356">
        <v>16741</v>
      </c>
      <c r="G356">
        <v>0</v>
      </c>
      <c r="H356">
        <v>16.861138310000001</v>
      </c>
      <c r="I356">
        <v>7.5791205E-2</v>
      </c>
      <c r="J356">
        <v>1371.719558</v>
      </c>
      <c r="K356">
        <v>1.3718783969999999</v>
      </c>
      <c r="L356">
        <v>1.691003955</v>
      </c>
      <c r="M356">
        <v>24.971412659999999</v>
      </c>
      <c r="N356">
        <v>6</v>
      </c>
      <c r="O356">
        <v>1.420000017</v>
      </c>
      <c r="P356">
        <v>0.5</v>
      </c>
      <c r="Q356">
        <v>2.5560000299999999</v>
      </c>
      <c r="R356">
        <v>25.302576070000001</v>
      </c>
      <c r="S356">
        <v>24.971412659999999</v>
      </c>
      <c r="T356">
        <v>26.065689089999999</v>
      </c>
      <c r="U356">
        <v>1812.518311</v>
      </c>
      <c r="V356">
        <v>1783.5566409999999</v>
      </c>
      <c r="W356">
        <v>13.91371822</v>
      </c>
      <c r="X356">
        <v>15.938717840000001</v>
      </c>
      <c r="Y356">
        <v>39.994297029999998</v>
      </c>
      <c r="Z356">
        <v>45.815059660000003</v>
      </c>
      <c r="AA356">
        <v>400.0037537</v>
      </c>
      <c r="AB356">
        <v>1500.283203</v>
      </c>
      <c r="AC356">
        <v>0.12214119700000001</v>
      </c>
      <c r="AD356">
        <v>93.060081479999994</v>
      </c>
      <c r="AE356">
        <v>-13.938502310000001</v>
      </c>
      <c r="AF356">
        <v>-0.134596929</v>
      </c>
      <c r="AG356">
        <v>1</v>
      </c>
      <c r="AH356">
        <v>-0.21956524299999999</v>
      </c>
      <c r="AI356">
        <v>2.7373914720000001</v>
      </c>
      <c r="AJ356">
        <v>1</v>
      </c>
      <c r="AK356">
        <v>0</v>
      </c>
      <c r="AL356">
        <v>0.15999999600000001</v>
      </c>
      <c r="AM356">
        <v>111115</v>
      </c>
      <c r="AN356">
        <v>0.66667292300000003</v>
      </c>
      <c r="AO356">
        <v>1.371878E-3</v>
      </c>
      <c r="AP356">
        <v>298.12141270000001</v>
      </c>
      <c r="AQ356">
        <v>298.45257609999999</v>
      </c>
      <c r="AR356">
        <v>240.0453071</v>
      </c>
      <c r="AS356">
        <v>2.1720454500000002</v>
      </c>
      <c r="AT356">
        <v>3.174262336</v>
      </c>
      <c r="AU356">
        <v>34.109816860000002</v>
      </c>
      <c r="AV356">
        <v>18.17109902</v>
      </c>
      <c r="AW356">
        <v>25.136994359999999</v>
      </c>
      <c r="AX356">
        <v>3.2057404059999999</v>
      </c>
      <c r="AY356">
        <v>7.3608543999999998E-2</v>
      </c>
      <c r="AZ356">
        <v>1.483258381</v>
      </c>
      <c r="BA356">
        <v>1.7224820249999999</v>
      </c>
      <c r="BB356">
        <v>4.6196582999999999E-2</v>
      </c>
      <c r="BC356">
        <v>127.65233379999999</v>
      </c>
      <c r="BD356">
        <v>0.76909223199999999</v>
      </c>
      <c r="BE356">
        <v>46.933869629999997</v>
      </c>
      <c r="BF356">
        <v>1774.65111</v>
      </c>
      <c r="BG356">
        <v>4.4592340000000003E-3</v>
      </c>
      <c r="BH356" t="s">
        <v>1579</v>
      </c>
      <c r="BI356" t="s">
        <v>1579</v>
      </c>
      <c r="BJ356" t="s">
        <v>1579</v>
      </c>
      <c r="BK356" t="s">
        <v>1579</v>
      </c>
    </row>
    <row r="357" spans="1:63" x14ac:dyDescent="0.25">
      <c r="A357" t="s">
        <v>554</v>
      </c>
      <c r="B357" t="s">
        <v>610</v>
      </c>
      <c r="C357">
        <v>150806</v>
      </c>
      <c r="D357" t="s">
        <v>660</v>
      </c>
      <c r="E357" t="s">
        <v>1877</v>
      </c>
      <c r="F357">
        <v>16994.5</v>
      </c>
      <c r="G357">
        <v>0</v>
      </c>
      <c r="H357">
        <v>4.8476827480000004</v>
      </c>
      <c r="I357">
        <v>6.1661014E-2</v>
      </c>
      <c r="J357">
        <v>256.80119919999999</v>
      </c>
      <c r="K357">
        <v>1.1506298020000001</v>
      </c>
      <c r="L357">
        <v>1.73444767</v>
      </c>
      <c r="M357">
        <v>24.969671250000001</v>
      </c>
      <c r="N357">
        <v>6</v>
      </c>
      <c r="O357">
        <v>1.420000017</v>
      </c>
      <c r="P357">
        <v>0.5</v>
      </c>
      <c r="Q357">
        <v>2.5560000299999999</v>
      </c>
      <c r="R357">
        <v>25.281051640000001</v>
      </c>
      <c r="S357">
        <v>24.969671250000001</v>
      </c>
      <c r="T357">
        <v>26.067148209999999</v>
      </c>
      <c r="U357">
        <v>403.07531740000002</v>
      </c>
      <c r="V357">
        <v>395.1220093</v>
      </c>
      <c r="W357">
        <v>13.76840305</v>
      </c>
      <c r="X357">
        <v>15.467614169999999</v>
      </c>
      <c r="Y357">
        <v>39.629161830000001</v>
      </c>
      <c r="Z357">
        <v>44.519950870000002</v>
      </c>
      <c r="AA357">
        <v>400.0087891</v>
      </c>
      <c r="AB357">
        <v>1499.4329829999999</v>
      </c>
      <c r="AC357">
        <v>5.7066317999999998E-2</v>
      </c>
      <c r="AD357">
        <v>93.064453130000004</v>
      </c>
      <c r="AE357">
        <v>1.1642427440000001</v>
      </c>
      <c r="AF357">
        <v>-0.12059035899999999</v>
      </c>
      <c r="AG357">
        <v>1</v>
      </c>
      <c r="AH357">
        <v>-0.21956524299999999</v>
      </c>
      <c r="AI357">
        <v>2.7373914720000001</v>
      </c>
      <c r="AJ357">
        <v>1</v>
      </c>
      <c r="AK357">
        <v>0</v>
      </c>
      <c r="AL357">
        <v>0.15999999600000001</v>
      </c>
      <c r="AM357">
        <v>111115</v>
      </c>
      <c r="AN357">
        <v>0.66668131500000005</v>
      </c>
      <c r="AO357">
        <v>1.1506299999999999E-3</v>
      </c>
      <c r="AP357">
        <v>298.11967120000003</v>
      </c>
      <c r="AQ357">
        <v>298.43105159999999</v>
      </c>
      <c r="AR357">
        <v>239.90927199999999</v>
      </c>
      <c r="AS357">
        <v>2.2833510029999999</v>
      </c>
      <c r="AT357">
        <v>3.1739327249999998</v>
      </c>
      <c r="AU357">
        <v>34.104672819999998</v>
      </c>
      <c r="AV357">
        <v>18.637058639999999</v>
      </c>
      <c r="AW357">
        <v>25.125361439999999</v>
      </c>
      <c r="AX357">
        <v>3.2035200439999998</v>
      </c>
      <c r="AY357">
        <v>6.0208541999999997E-2</v>
      </c>
      <c r="AZ357">
        <v>1.4394850539999999</v>
      </c>
      <c r="BA357">
        <v>1.7640349900000001</v>
      </c>
      <c r="BB357">
        <v>3.7758193000000002E-2</v>
      </c>
      <c r="BC357">
        <v>23.899063170000002</v>
      </c>
      <c r="BD357">
        <v>0.64992886500000002</v>
      </c>
      <c r="BE357">
        <v>45.284412660000001</v>
      </c>
      <c r="BF357">
        <v>392.56161350000002</v>
      </c>
      <c r="BG357">
        <v>5.5921019999999998E-3</v>
      </c>
      <c r="BH357" t="s">
        <v>1579</v>
      </c>
      <c r="BI357" t="s">
        <v>1579</v>
      </c>
      <c r="BJ357" t="s">
        <v>1579</v>
      </c>
      <c r="BK357" t="s">
        <v>1579</v>
      </c>
    </row>
    <row r="358" spans="1:63" x14ac:dyDescent="0.25">
      <c r="A358" t="s">
        <v>554</v>
      </c>
      <c r="B358" t="s">
        <v>610</v>
      </c>
      <c r="C358">
        <v>150806</v>
      </c>
      <c r="D358" t="s">
        <v>660</v>
      </c>
      <c r="E358" t="s">
        <v>1877</v>
      </c>
      <c r="F358">
        <v>17179.5</v>
      </c>
      <c r="G358">
        <v>0</v>
      </c>
      <c r="H358">
        <v>12.778346539999999</v>
      </c>
      <c r="I358">
        <v>5.7276285000000003E-2</v>
      </c>
      <c r="J358">
        <v>1378.6699060000001</v>
      </c>
      <c r="K358">
        <v>1.082960248</v>
      </c>
      <c r="L358">
        <v>1.754651703</v>
      </c>
      <c r="M358">
        <v>24.96508789</v>
      </c>
      <c r="N358">
        <v>6</v>
      </c>
      <c r="O358">
        <v>1.420000017</v>
      </c>
      <c r="P358">
        <v>0.5</v>
      </c>
      <c r="Q358">
        <v>2.5560000299999999</v>
      </c>
      <c r="R358">
        <v>25.273225780000001</v>
      </c>
      <c r="S358">
        <v>24.96508789</v>
      </c>
      <c r="T358">
        <v>26.06877708</v>
      </c>
      <c r="U358">
        <v>1813.426514</v>
      </c>
      <c r="V358">
        <v>1791.349365</v>
      </c>
      <c r="W358">
        <v>13.641791339999999</v>
      </c>
      <c r="X358">
        <v>15.241450309999999</v>
      </c>
      <c r="Y358">
        <v>39.282375340000002</v>
      </c>
      <c r="Z358">
        <v>43.888690949999997</v>
      </c>
      <c r="AA358">
        <v>400.00564580000002</v>
      </c>
      <c r="AB358">
        <v>1499.484741</v>
      </c>
      <c r="AC358">
        <v>0.187218517</v>
      </c>
      <c r="AD358">
        <v>93.062904360000005</v>
      </c>
      <c r="AE358">
        <v>-13.86558533</v>
      </c>
      <c r="AF358">
        <v>-0.114765219</v>
      </c>
      <c r="AG358">
        <v>1</v>
      </c>
      <c r="AH358">
        <v>-0.21956524299999999</v>
      </c>
      <c r="AI358">
        <v>2.7373914720000001</v>
      </c>
      <c r="AJ358">
        <v>1</v>
      </c>
      <c r="AK358">
        <v>0</v>
      </c>
      <c r="AL358">
        <v>0.15999999600000001</v>
      </c>
      <c r="AM358">
        <v>111115</v>
      </c>
      <c r="AN358">
        <v>0.66667607600000001</v>
      </c>
      <c r="AO358">
        <v>1.08296E-3</v>
      </c>
      <c r="AP358">
        <v>298.11508789999999</v>
      </c>
      <c r="AQ358">
        <v>298.42322580000001</v>
      </c>
      <c r="AR358">
        <v>239.91755319999999</v>
      </c>
      <c r="AS358">
        <v>2.3183775450000002</v>
      </c>
      <c r="AT358">
        <v>3.173065335</v>
      </c>
      <c r="AU358">
        <v>34.095919930000001</v>
      </c>
      <c r="AV358">
        <v>18.85446962</v>
      </c>
      <c r="AW358">
        <v>25.119156839999999</v>
      </c>
      <c r="AX358">
        <v>3.2023363279999999</v>
      </c>
      <c r="AY358">
        <v>5.6020936E-2</v>
      </c>
      <c r="AZ358">
        <v>1.418413632</v>
      </c>
      <c r="BA358">
        <v>1.7839226960000001</v>
      </c>
      <c r="BB358">
        <v>3.5123746999999997E-2</v>
      </c>
      <c r="BC358">
        <v>128.30302560000001</v>
      </c>
      <c r="BD358">
        <v>0.76962648</v>
      </c>
      <c r="BE358">
        <v>44.54569566</v>
      </c>
      <c r="BF358">
        <v>1784.6002390000001</v>
      </c>
      <c r="BG358">
        <v>3.1896239999999998E-3</v>
      </c>
      <c r="BH358" t="s">
        <v>1579</v>
      </c>
      <c r="BI358" t="s">
        <v>1579</v>
      </c>
      <c r="BJ358" t="s">
        <v>1579</v>
      </c>
      <c r="BK358" t="s">
        <v>1579</v>
      </c>
    </row>
    <row r="359" spans="1:63" x14ac:dyDescent="0.25">
      <c r="A359" t="s">
        <v>554</v>
      </c>
      <c r="B359" t="s">
        <v>610</v>
      </c>
      <c r="C359">
        <v>150806</v>
      </c>
      <c r="D359" t="s">
        <v>661</v>
      </c>
      <c r="E359" t="s">
        <v>1879</v>
      </c>
      <c r="F359">
        <v>17569</v>
      </c>
      <c r="G359">
        <v>0</v>
      </c>
      <c r="H359">
        <v>6.0350404490000003</v>
      </c>
      <c r="I359">
        <v>6.7690398999999998E-2</v>
      </c>
      <c r="J359">
        <v>237.0122666</v>
      </c>
      <c r="K359">
        <v>1.4054406960000001</v>
      </c>
      <c r="L359">
        <v>1.932164158</v>
      </c>
      <c r="M359">
        <v>26.04873276</v>
      </c>
      <c r="N359">
        <v>6</v>
      </c>
      <c r="O359">
        <v>1.420000017</v>
      </c>
      <c r="P359">
        <v>0.5</v>
      </c>
      <c r="Q359">
        <v>2.5560000299999999</v>
      </c>
      <c r="R359">
        <v>24.836101530000001</v>
      </c>
      <c r="S359">
        <v>26.04873276</v>
      </c>
      <c r="T359">
        <v>23.574321749999999</v>
      </c>
      <c r="U359">
        <v>403.49243159999997</v>
      </c>
      <c r="V359">
        <v>393.60974119999997</v>
      </c>
      <c r="W359">
        <v>13.52304268</v>
      </c>
      <c r="X359">
        <v>15.59839058</v>
      </c>
      <c r="Y359">
        <v>39.973823549999999</v>
      </c>
      <c r="Z359">
        <v>46.10850525</v>
      </c>
      <c r="AA359">
        <v>399.98635860000002</v>
      </c>
      <c r="AB359">
        <v>1498.7545170000001</v>
      </c>
      <c r="AC359">
        <v>0.16419288500000001</v>
      </c>
      <c r="AD359">
        <v>93.076065060000005</v>
      </c>
      <c r="AE359">
        <v>2.5482025149999998</v>
      </c>
      <c r="AF359">
        <v>-0.112732269</v>
      </c>
      <c r="AG359">
        <v>0.66666668699999998</v>
      </c>
      <c r="AH359">
        <v>-0.21956524299999999</v>
      </c>
      <c r="AI359">
        <v>2.7373914720000001</v>
      </c>
      <c r="AJ359">
        <v>1</v>
      </c>
      <c r="AK359">
        <v>0</v>
      </c>
      <c r="AL359">
        <v>0.15999999600000001</v>
      </c>
      <c r="AM359">
        <v>111115</v>
      </c>
      <c r="AN359">
        <v>0.66664393099999997</v>
      </c>
      <c r="AO359">
        <v>1.4054409999999999E-3</v>
      </c>
      <c r="AP359">
        <v>299.19873280000002</v>
      </c>
      <c r="AQ359">
        <v>297.98610150000002</v>
      </c>
      <c r="AR359">
        <v>239.8007173</v>
      </c>
      <c r="AS359">
        <v>1.9390734890000001</v>
      </c>
      <c r="AT359">
        <v>3.3840009750000002</v>
      </c>
      <c r="AU359">
        <v>36.357370420000002</v>
      </c>
      <c r="AV359">
        <v>20.758979839999999</v>
      </c>
      <c r="AW359">
        <v>25.44241714</v>
      </c>
      <c r="AX359">
        <v>3.264519258</v>
      </c>
      <c r="AY359">
        <v>6.5944007999999998E-2</v>
      </c>
      <c r="AZ359">
        <v>1.4518368159999999</v>
      </c>
      <c r="BA359">
        <v>1.812682441</v>
      </c>
      <c r="BB359">
        <v>4.1368427999999999E-2</v>
      </c>
      <c r="BC359">
        <v>22.06016915</v>
      </c>
      <c r="BD359">
        <v>0.60215040900000005</v>
      </c>
      <c r="BE359">
        <v>42.892521330000001</v>
      </c>
      <c r="BF359">
        <v>390.42221990000002</v>
      </c>
      <c r="BG359">
        <v>6.6302089999999998E-3</v>
      </c>
      <c r="BH359" t="s">
        <v>1579</v>
      </c>
      <c r="BI359" t="s">
        <v>1579</v>
      </c>
      <c r="BJ359" t="s">
        <v>1579</v>
      </c>
      <c r="BK359" t="s">
        <v>1579</v>
      </c>
    </row>
    <row r="360" spans="1:63" x14ac:dyDescent="0.25">
      <c r="A360" t="s">
        <v>554</v>
      </c>
      <c r="B360" t="s">
        <v>610</v>
      </c>
      <c r="C360">
        <v>150806</v>
      </c>
      <c r="D360" t="s">
        <v>661</v>
      </c>
      <c r="E360" t="s">
        <v>1879</v>
      </c>
      <c r="F360">
        <v>17772.5</v>
      </c>
      <c r="G360">
        <v>0</v>
      </c>
      <c r="H360">
        <v>16.339817780000001</v>
      </c>
      <c r="I360">
        <v>5.4279247000000003E-2</v>
      </c>
      <c r="J360">
        <v>1247.4404360000001</v>
      </c>
      <c r="K360">
        <v>1.0520410929999999</v>
      </c>
      <c r="L360">
        <v>1.7967991889999999</v>
      </c>
      <c r="M360">
        <v>25.128269199999998</v>
      </c>
      <c r="N360">
        <v>6</v>
      </c>
      <c r="O360">
        <v>1.420000017</v>
      </c>
      <c r="P360">
        <v>0.5</v>
      </c>
      <c r="Q360">
        <v>2.5560000299999999</v>
      </c>
      <c r="R360">
        <v>24.120594019999999</v>
      </c>
      <c r="S360">
        <v>25.128269199999998</v>
      </c>
      <c r="T360">
        <v>24.073165889999999</v>
      </c>
      <c r="U360">
        <v>1813.0676269999999</v>
      </c>
      <c r="V360">
        <v>1785.736938</v>
      </c>
      <c r="W360">
        <v>13.56422901</v>
      </c>
      <c r="X360">
        <v>15.11860085</v>
      </c>
      <c r="Y360">
        <v>41.852844240000003</v>
      </c>
      <c r="Z360">
        <v>46.648906709999999</v>
      </c>
      <c r="AA360">
        <v>399.95669559999999</v>
      </c>
      <c r="AB360">
        <v>1500.3050539999999</v>
      </c>
      <c r="AC360">
        <v>0.18521796200000001</v>
      </c>
      <c r="AD360">
        <v>93.082405089999995</v>
      </c>
      <c r="AE360">
        <v>-8.1253566740000007</v>
      </c>
      <c r="AF360">
        <v>-8.3003476000000007E-2</v>
      </c>
      <c r="AG360">
        <v>1</v>
      </c>
      <c r="AH360">
        <v>-0.21956524299999999</v>
      </c>
      <c r="AI360">
        <v>2.7373914720000001</v>
      </c>
      <c r="AJ360">
        <v>1</v>
      </c>
      <c r="AK360">
        <v>0</v>
      </c>
      <c r="AL360">
        <v>0.15999999600000001</v>
      </c>
      <c r="AM360">
        <v>111115</v>
      </c>
      <c r="AN360">
        <v>0.66659449299999995</v>
      </c>
      <c r="AO360">
        <v>1.0520410000000001E-3</v>
      </c>
      <c r="AP360">
        <v>298.27826920000001</v>
      </c>
      <c r="AQ360">
        <v>297.27059400000002</v>
      </c>
      <c r="AR360">
        <v>240.04880320000001</v>
      </c>
      <c r="AS360">
        <v>2.1580277379999999</v>
      </c>
      <c r="AT360">
        <v>3.2040749179999999</v>
      </c>
      <c r="AU360">
        <v>34.42191802</v>
      </c>
      <c r="AV360">
        <v>19.303317180000001</v>
      </c>
      <c r="AW360">
        <v>24.624431609999998</v>
      </c>
      <c r="AX360">
        <v>3.109174001</v>
      </c>
      <c r="AY360">
        <v>5.3150542000000002E-2</v>
      </c>
      <c r="AZ360">
        <v>1.4072757279999999</v>
      </c>
      <c r="BA360">
        <v>1.7018982730000001</v>
      </c>
      <c r="BB360">
        <v>3.3318685000000001E-2</v>
      </c>
      <c r="BC360">
        <v>116.114756</v>
      </c>
      <c r="BD360">
        <v>0.69855778300000004</v>
      </c>
      <c r="BE360">
        <v>43.69281411</v>
      </c>
      <c r="BF360">
        <v>1777.106753</v>
      </c>
      <c r="BG360">
        <v>4.0173869999999999E-3</v>
      </c>
      <c r="BH360" t="s">
        <v>1579</v>
      </c>
      <c r="BI360" t="s">
        <v>1579</v>
      </c>
      <c r="BJ360" t="s">
        <v>1579</v>
      </c>
      <c r="BK360" t="s">
        <v>1579</v>
      </c>
    </row>
    <row r="361" spans="1:63" x14ac:dyDescent="0.25">
      <c r="A361" t="s">
        <v>554</v>
      </c>
      <c r="B361" t="s">
        <v>610</v>
      </c>
      <c r="C361">
        <v>150806</v>
      </c>
      <c r="D361" t="s">
        <v>662</v>
      </c>
      <c r="E361" t="s">
        <v>1878</v>
      </c>
      <c r="F361">
        <v>18120.5</v>
      </c>
      <c r="G361">
        <v>0</v>
      </c>
      <c r="H361">
        <v>6.031764935</v>
      </c>
      <c r="I361">
        <v>8.2665097000000007E-2</v>
      </c>
      <c r="J361">
        <v>263.82799540000002</v>
      </c>
      <c r="K361">
        <v>1.475780651</v>
      </c>
      <c r="L361">
        <v>1.6729863920000001</v>
      </c>
      <c r="M361">
        <v>24.82073784</v>
      </c>
      <c r="N361">
        <v>6</v>
      </c>
      <c r="O361">
        <v>1.420000017</v>
      </c>
      <c r="P361">
        <v>0.5</v>
      </c>
      <c r="Q361">
        <v>2.5560000299999999</v>
      </c>
      <c r="R361">
        <v>23.965898509999999</v>
      </c>
      <c r="S361">
        <v>24.82073784</v>
      </c>
      <c r="T361">
        <v>24.076457980000001</v>
      </c>
      <c r="U361">
        <v>403.37231450000002</v>
      </c>
      <c r="V361">
        <v>393.4543152</v>
      </c>
      <c r="W361">
        <v>13.644308089999999</v>
      </c>
      <c r="X361">
        <v>15.822814940000001</v>
      </c>
      <c r="Y361">
        <v>42.494022370000003</v>
      </c>
      <c r="Z361">
        <v>49.278797150000003</v>
      </c>
      <c r="AA361">
        <v>400.0252686</v>
      </c>
      <c r="AB361">
        <v>1500.7280270000001</v>
      </c>
      <c r="AC361">
        <v>1.7020132E-2</v>
      </c>
      <c r="AD361">
        <v>93.085006710000002</v>
      </c>
      <c r="AE361">
        <v>3.583340883</v>
      </c>
      <c r="AF361">
        <v>-0.105644085</v>
      </c>
      <c r="AG361">
        <v>1</v>
      </c>
      <c r="AH361">
        <v>-0.21956524299999999</v>
      </c>
      <c r="AI361">
        <v>2.7373914720000001</v>
      </c>
      <c r="AJ361">
        <v>1</v>
      </c>
      <c r="AK361">
        <v>0</v>
      </c>
      <c r="AL361">
        <v>0.15999999600000001</v>
      </c>
      <c r="AM361">
        <v>111115</v>
      </c>
      <c r="AN361">
        <v>0.66670878099999997</v>
      </c>
      <c r="AO361">
        <v>1.475781E-3</v>
      </c>
      <c r="AP361">
        <v>297.97073779999999</v>
      </c>
      <c r="AQ361">
        <v>297.11589850000001</v>
      </c>
      <c r="AR361">
        <v>240.116479</v>
      </c>
      <c r="AS361">
        <v>1.9591684300000001</v>
      </c>
      <c r="AT361">
        <v>3.1458532269999999</v>
      </c>
      <c r="AU361">
        <v>33.795487989999998</v>
      </c>
      <c r="AV361">
        <v>17.972673050000001</v>
      </c>
      <c r="AW361">
        <v>24.393318180000001</v>
      </c>
      <c r="AX361">
        <v>3.0664707070000001</v>
      </c>
      <c r="AY361">
        <v>8.0075332999999999E-2</v>
      </c>
      <c r="AZ361">
        <v>1.472866835</v>
      </c>
      <c r="BA361">
        <v>1.5936038720000001</v>
      </c>
      <c r="BB361">
        <v>5.0273487999999998E-2</v>
      </c>
      <c r="BC361">
        <v>24.55843072</v>
      </c>
      <c r="BD361">
        <v>0.670542894</v>
      </c>
      <c r="BE361">
        <v>47.174828920000003</v>
      </c>
      <c r="BF361">
        <v>390.26852389999999</v>
      </c>
      <c r="BG361">
        <v>7.2910689999999998E-3</v>
      </c>
      <c r="BH361" t="s">
        <v>1579</v>
      </c>
      <c r="BI361" t="s">
        <v>1579</v>
      </c>
      <c r="BJ361" t="s">
        <v>1579</v>
      </c>
      <c r="BK361" t="s">
        <v>1579</v>
      </c>
    </row>
    <row r="362" spans="1:63" x14ac:dyDescent="0.25">
      <c r="A362" t="s">
        <v>554</v>
      </c>
      <c r="B362" t="s">
        <v>610</v>
      </c>
      <c r="C362">
        <v>150806</v>
      </c>
      <c r="D362" t="s">
        <v>662</v>
      </c>
      <c r="E362" t="s">
        <v>1878</v>
      </c>
      <c r="F362">
        <v>18321</v>
      </c>
      <c r="G362">
        <v>0</v>
      </c>
      <c r="H362">
        <v>14.136816420000001</v>
      </c>
      <c r="I362">
        <v>6.3431364000000004E-2</v>
      </c>
      <c r="J362">
        <v>1376.8880300000001</v>
      </c>
      <c r="K362">
        <v>1.1359555180000001</v>
      </c>
      <c r="L362">
        <v>1.66685701</v>
      </c>
      <c r="M362">
        <v>24.570518490000001</v>
      </c>
      <c r="N362">
        <v>6</v>
      </c>
      <c r="O362">
        <v>1.420000017</v>
      </c>
      <c r="P362">
        <v>0.5</v>
      </c>
      <c r="Q362">
        <v>2.5560000299999999</v>
      </c>
      <c r="R362">
        <v>23.964052200000001</v>
      </c>
      <c r="S362">
        <v>24.570518490000001</v>
      </c>
      <c r="T362">
        <v>24.073686599999998</v>
      </c>
      <c r="U362">
        <v>1811.6054690000001</v>
      </c>
      <c r="V362">
        <v>1787.3504640000001</v>
      </c>
      <c r="W362">
        <v>13.70851517</v>
      </c>
      <c r="X362">
        <v>15.386525150000001</v>
      </c>
      <c r="Y362">
        <v>42.70035172</v>
      </c>
      <c r="Z362">
        <v>47.927146909999998</v>
      </c>
      <c r="AA362">
        <v>399.92984009999998</v>
      </c>
      <c r="AB362">
        <v>1500.9060059999999</v>
      </c>
      <c r="AC362">
        <v>0.14416866</v>
      </c>
      <c r="AD362">
        <v>93.088539119999993</v>
      </c>
      <c r="AE362">
        <v>-7.7079067229999998</v>
      </c>
      <c r="AF362">
        <v>-9.5947935999999998E-2</v>
      </c>
      <c r="AG362">
        <v>1</v>
      </c>
      <c r="AH362">
        <v>-0.21956524299999999</v>
      </c>
      <c r="AI362">
        <v>2.7373914720000001</v>
      </c>
      <c r="AJ362">
        <v>1</v>
      </c>
      <c r="AK362">
        <v>0</v>
      </c>
      <c r="AL362">
        <v>0.15999999600000001</v>
      </c>
      <c r="AM362">
        <v>111115</v>
      </c>
      <c r="AN362">
        <v>0.66654973299999998</v>
      </c>
      <c r="AO362">
        <v>1.135956E-3</v>
      </c>
      <c r="AP362">
        <v>297.72051850000003</v>
      </c>
      <c r="AQ362">
        <v>297.1140522</v>
      </c>
      <c r="AR362">
        <v>240.1449556</v>
      </c>
      <c r="AS362">
        <v>2.1713446630000002</v>
      </c>
      <c r="AT362">
        <v>3.0991661580000001</v>
      </c>
      <c r="AU362">
        <v>33.292671550000001</v>
      </c>
      <c r="AV362">
        <v>17.906146400000001</v>
      </c>
      <c r="AW362">
        <v>24.267285350000002</v>
      </c>
      <c r="AX362">
        <v>3.0434001089999998</v>
      </c>
      <c r="AY362">
        <v>6.1895328999999999E-2</v>
      </c>
      <c r="AZ362">
        <v>1.4323091489999999</v>
      </c>
      <c r="BA362">
        <v>1.6110909600000001</v>
      </c>
      <c r="BB362">
        <v>3.8819711999999999E-2</v>
      </c>
      <c r="BC362">
        <v>128.17249530000001</v>
      </c>
      <c r="BD362">
        <v>0.77035145500000002</v>
      </c>
      <c r="BE362">
        <v>46.209122129999997</v>
      </c>
      <c r="BF362">
        <v>1779.883836</v>
      </c>
      <c r="BG362">
        <v>3.670183E-3</v>
      </c>
      <c r="BH362" t="s">
        <v>1579</v>
      </c>
      <c r="BI362" t="s">
        <v>1579</v>
      </c>
      <c r="BJ362" t="s">
        <v>1579</v>
      </c>
      <c r="BK362" t="s">
        <v>1579</v>
      </c>
    </row>
    <row r="363" spans="1:63" x14ac:dyDescent="0.25">
      <c r="A363" t="s">
        <v>554</v>
      </c>
      <c r="B363" t="s">
        <v>610</v>
      </c>
      <c r="C363">
        <v>150806</v>
      </c>
      <c r="D363" t="s">
        <v>611</v>
      </c>
      <c r="E363" t="s">
        <v>1880</v>
      </c>
      <c r="F363">
        <v>1989.499998</v>
      </c>
      <c r="G363">
        <v>0</v>
      </c>
      <c r="H363">
        <v>2.8751001719999998</v>
      </c>
      <c r="I363">
        <v>3.5059047000000003E-2</v>
      </c>
      <c r="J363">
        <v>252.2494964</v>
      </c>
      <c r="K363">
        <v>0.62121749199999998</v>
      </c>
      <c r="L363">
        <v>1.6393022479999999</v>
      </c>
      <c r="M363">
        <v>23.987554549999999</v>
      </c>
      <c r="N363">
        <v>6</v>
      </c>
      <c r="O363">
        <v>1.420000017</v>
      </c>
      <c r="P363">
        <v>0.5</v>
      </c>
      <c r="Q363">
        <v>2.5560000299999999</v>
      </c>
      <c r="R363">
        <v>25.483842849999998</v>
      </c>
      <c r="S363">
        <v>23.987554549999999</v>
      </c>
      <c r="T363">
        <v>27.08850288</v>
      </c>
      <c r="U363">
        <v>400.521637</v>
      </c>
      <c r="V363">
        <v>394.27465819999998</v>
      </c>
      <c r="W363">
        <v>13.259196279999999</v>
      </c>
      <c r="X363">
        <v>14.484992030000001</v>
      </c>
      <c r="Y363">
        <v>37.857147220000002</v>
      </c>
      <c r="Z363">
        <v>41.356990809999999</v>
      </c>
      <c r="AA363">
        <v>299.6677856</v>
      </c>
      <c r="AB363">
        <v>1500.0471190000001</v>
      </c>
      <c r="AC363">
        <v>0.20825222099999999</v>
      </c>
      <c r="AD363">
        <v>93.436981200000005</v>
      </c>
      <c r="AE363">
        <v>0.21686193300000001</v>
      </c>
      <c r="AF363">
        <v>-0.114049412</v>
      </c>
      <c r="AG363">
        <v>1</v>
      </c>
      <c r="AH363">
        <v>-0.21956524299999999</v>
      </c>
      <c r="AI363">
        <v>2.7373914720000001</v>
      </c>
      <c r="AJ363">
        <v>1</v>
      </c>
      <c r="AK363">
        <v>0</v>
      </c>
      <c r="AL363">
        <v>0.15999999600000001</v>
      </c>
      <c r="AM363">
        <v>111115</v>
      </c>
      <c r="AN363">
        <v>0.49944630899999998</v>
      </c>
      <c r="AO363">
        <v>6.2121699999999997E-4</v>
      </c>
      <c r="AP363">
        <v>297.13755459999999</v>
      </c>
      <c r="AQ363">
        <v>298.63384280000002</v>
      </c>
      <c r="AR363">
        <v>240.00753370000001</v>
      </c>
      <c r="AS363">
        <v>2.7244921999999998</v>
      </c>
      <c r="AT363">
        <v>2.9927361760000002</v>
      </c>
      <c r="AU363">
        <v>32.029461329999997</v>
      </c>
      <c r="AV363">
        <v>17.544469299999999</v>
      </c>
      <c r="AW363">
        <v>24.7356987</v>
      </c>
      <c r="AX363">
        <v>3.1299177540000001</v>
      </c>
      <c r="AY363">
        <v>3.4584670999999997E-2</v>
      </c>
      <c r="AZ363">
        <v>1.3534339280000001</v>
      </c>
      <c r="BA363">
        <v>1.776483826</v>
      </c>
      <c r="BB363">
        <v>2.1657544000000001E-2</v>
      </c>
      <c r="BC363">
        <v>23.56943145</v>
      </c>
      <c r="BD363">
        <v>0.63978115499999999</v>
      </c>
      <c r="BE363">
        <v>44.678501689999997</v>
      </c>
      <c r="BF363">
        <v>392.75611939999999</v>
      </c>
      <c r="BG363">
        <v>3.2706089999999998E-3</v>
      </c>
      <c r="BH363" t="s">
        <v>1579</v>
      </c>
      <c r="BI363" t="s">
        <v>1579</v>
      </c>
      <c r="BJ363" t="s">
        <v>1579</v>
      </c>
      <c r="BK363" t="s">
        <v>1579</v>
      </c>
    </row>
    <row r="364" spans="1:63" x14ac:dyDescent="0.25">
      <c r="A364" t="s">
        <v>554</v>
      </c>
      <c r="B364" t="s">
        <v>610</v>
      </c>
      <c r="C364">
        <v>150806</v>
      </c>
      <c r="D364" t="s">
        <v>611</v>
      </c>
      <c r="E364" t="s">
        <v>1880</v>
      </c>
      <c r="F364">
        <v>2181.5</v>
      </c>
      <c r="G364">
        <v>0</v>
      </c>
      <c r="H364">
        <v>13.041370949999999</v>
      </c>
      <c r="I364">
        <v>3.1492424999999998E-2</v>
      </c>
      <c r="J364">
        <v>1066.280925</v>
      </c>
      <c r="K364">
        <v>0.60289327699999995</v>
      </c>
      <c r="L364">
        <v>1.767305248</v>
      </c>
      <c r="M364">
        <v>24.675451280000001</v>
      </c>
      <c r="N364">
        <v>6</v>
      </c>
      <c r="O364">
        <v>1.420000017</v>
      </c>
      <c r="P364">
        <v>0.5</v>
      </c>
      <c r="Q364">
        <v>2.5560000299999999</v>
      </c>
      <c r="R364">
        <v>25.743644710000002</v>
      </c>
      <c r="S364">
        <v>24.675451280000001</v>
      </c>
      <c r="T364">
        <v>27.08922768</v>
      </c>
      <c r="U364">
        <v>1808.153687</v>
      </c>
      <c r="V364">
        <v>1779.899048</v>
      </c>
      <c r="W364">
        <v>13.274895669999999</v>
      </c>
      <c r="X364">
        <v>14.464324</v>
      </c>
      <c r="Y364">
        <v>37.318290709999999</v>
      </c>
      <c r="Z364">
        <v>40.662006380000001</v>
      </c>
      <c r="AA364">
        <v>299.72692869999997</v>
      </c>
      <c r="AB364">
        <v>1499.095581</v>
      </c>
      <c r="AC364">
        <v>0.176216125</v>
      </c>
      <c r="AD364">
        <v>93.427490230000004</v>
      </c>
      <c r="AE364">
        <v>-15.65967655</v>
      </c>
      <c r="AF364">
        <v>-9.8869540000000006E-2</v>
      </c>
      <c r="AG364">
        <v>0.66666668699999998</v>
      </c>
      <c r="AH364">
        <v>-0.21956524299999999</v>
      </c>
      <c r="AI364">
        <v>2.7373914720000001</v>
      </c>
      <c r="AJ364">
        <v>1</v>
      </c>
      <c r="AK364">
        <v>0</v>
      </c>
      <c r="AL364">
        <v>0.15999999600000001</v>
      </c>
      <c r="AM364">
        <v>111115</v>
      </c>
      <c r="AN364">
        <v>0.499544881</v>
      </c>
      <c r="AO364">
        <v>6.0289299999999996E-4</v>
      </c>
      <c r="AP364">
        <v>297.8254513</v>
      </c>
      <c r="AQ364">
        <v>298.89364469999998</v>
      </c>
      <c r="AR364">
        <v>239.8552876</v>
      </c>
      <c r="AS364">
        <v>2.6726179449999998</v>
      </c>
      <c r="AT364">
        <v>3.118670737</v>
      </c>
      <c r="AU364">
        <v>33.380654130000003</v>
      </c>
      <c r="AV364">
        <v>18.916330129999999</v>
      </c>
      <c r="AW364">
        <v>25.209548000000002</v>
      </c>
      <c r="AX364">
        <v>3.2196190040000001</v>
      </c>
      <c r="AY364">
        <v>3.1109129999999999E-2</v>
      </c>
      <c r="AZ364">
        <v>1.351365489</v>
      </c>
      <c r="BA364">
        <v>1.8682535149999999</v>
      </c>
      <c r="BB364">
        <v>1.9477283000000001E-2</v>
      </c>
      <c r="BC364">
        <v>99.619950689999996</v>
      </c>
      <c r="BD364">
        <v>0.59906820299999997</v>
      </c>
      <c r="BE364">
        <v>42.649197700000002</v>
      </c>
      <c r="BF364">
        <v>1773.011</v>
      </c>
      <c r="BG364">
        <v>3.1370590000000002E-3</v>
      </c>
      <c r="BH364" t="s">
        <v>1579</v>
      </c>
      <c r="BI364" t="s">
        <v>1579</v>
      </c>
      <c r="BJ364" t="s">
        <v>1579</v>
      </c>
      <c r="BK364" t="s">
        <v>1579</v>
      </c>
    </row>
    <row r="365" spans="1:63" x14ac:dyDescent="0.25">
      <c r="A365" t="s">
        <v>66</v>
      </c>
      <c r="B365" t="s">
        <v>79</v>
      </c>
      <c r="C365">
        <v>150806</v>
      </c>
      <c r="D365" t="s">
        <v>1</v>
      </c>
      <c r="E365" t="s">
        <v>1864</v>
      </c>
      <c r="F365">
        <v>866.49999960000002</v>
      </c>
      <c r="G365">
        <v>0</v>
      </c>
      <c r="H365">
        <v>3.3998895770000002</v>
      </c>
      <c r="I365">
        <v>4.3182202000000003E-2</v>
      </c>
      <c r="J365">
        <v>265.85688090000002</v>
      </c>
      <c r="K365">
        <v>0.76984561200000001</v>
      </c>
      <c r="L365">
        <v>1.648755929</v>
      </c>
      <c r="M365">
        <v>24.042757030000001</v>
      </c>
      <c r="N365">
        <v>6</v>
      </c>
      <c r="O365">
        <v>1.420000017</v>
      </c>
      <c r="P365">
        <v>0.5</v>
      </c>
      <c r="Q365">
        <v>2.5560000299999999</v>
      </c>
      <c r="R365">
        <v>23.51914215</v>
      </c>
      <c r="S365">
        <v>24.042757030000001</v>
      </c>
      <c r="T365">
        <v>24.000219349999998</v>
      </c>
      <c r="U365">
        <v>408.90362549999998</v>
      </c>
      <c r="V365">
        <v>403.3352051</v>
      </c>
      <c r="W365">
        <v>13.40034962</v>
      </c>
      <c r="X365">
        <v>14.538907050000001</v>
      </c>
      <c r="Y365">
        <v>42.889556880000001</v>
      </c>
      <c r="Z365">
        <v>46.533657069999997</v>
      </c>
      <c r="AA365">
        <v>399.79690549999998</v>
      </c>
      <c r="AB365">
        <v>1498.9652100000001</v>
      </c>
      <c r="AC365">
        <v>0.175885603</v>
      </c>
      <c r="AD365">
        <v>93.123886110000001</v>
      </c>
      <c r="AE365">
        <v>2.2141263480000002</v>
      </c>
      <c r="AF365">
        <v>-7.2310701000000005E-2</v>
      </c>
      <c r="AG365">
        <v>5.3652844999999998E-2</v>
      </c>
      <c r="AH365">
        <v>1.9020510000000001E-3</v>
      </c>
      <c r="AI365">
        <v>5.8521505000000001E-2</v>
      </c>
      <c r="AJ365">
        <v>5.1555700000000004E-4</v>
      </c>
      <c r="AK365">
        <v>1</v>
      </c>
      <c r="AL365">
        <v>-0.21956524299999999</v>
      </c>
      <c r="AM365">
        <v>2.7373914720000001</v>
      </c>
      <c r="AN365">
        <v>1</v>
      </c>
      <c r="AO365">
        <v>0</v>
      </c>
      <c r="AP365">
        <v>0.15999999600000001</v>
      </c>
      <c r="AQ365">
        <v>111115</v>
      </c>
      <c r="AR365">
        <v>0.66632817600000005</v>
      </c>
      <c r="AS365">
        <v>7.6984600000000003E-4</v>
      </c>
      <c r="AT365">
        <v>297.19275699999997</v>
      </c>
      <c r="AU365">
        <v>296.66914220000001</v>
      </c>
      <c r="AV365">
        <v>239.83442819999999</v>
      </c>
      <c r="AW365">
        <v>2.2759249100000001</v>
      </c>
      <c r="AX365">
        <v>3.0026754530000002</v>
      </c>
      <c r="AY365">
        <v>32.243880480000001</v>
      </c>
      <c r="AZ365">
        <v>17.704973429999999</v>
      </c>
      <c r="BA365">
        <v>23.780949589999999</v>
      </c>
      <c r="BB365">
        <v>2.9557915330000002</v>
      </c>
      <c r="BC365">
        <v>4.2464782999999999E-2</v>
      </c>
      <c r="BD365">
        <v>1.3539195239999999</v>
      </c>
      <c r="BE365">
        <v>1.601872009</v>
      </c>
      <c r="BF365">
        <v>2.6604025999999999E-2</v>
      </c>
      <c r="BG365">
        <v>24.757625900000001</v>
      </c>
      <c r="BH365">
        <v>0.65914623299999997</v>
      </c>
      <c r="BI365">
        <v>44.70936794</v>
      </c>
      <c r="BJ365">
        <v>401.53948880000002</v>
      </c>
      <c r="BK365">
        <v>3.7856029999999998E-3</v>
      </c>
    </row>
    <row r="366" spans="1:63" x14ac:dyDescent="0.25">
      <c r="A366" t="s">
        <v>66</v>
      </c>
      <c r="B366" t="s">
        <v>79</v>
      </c>
      <c r="C366">
        <v>150806</v>
      </c>
      <c r="D366" t="s">
        <v>1</v>
      </c>
      <c r="E366" t="s">
        <v>1864</v>
      </c>
      <c r="F366">
        <v>1083</v>
      </c>
      <c r="G366">
        <v>0</v>
      </c>
      <c r="H366">
        <v>17.092355749999999</v>
      </c>
      <c r="I366">
        <v>4.7780453000000001E-2</v>
      </c>
      <c r="J366">
        <v>1166.399705</v>
      </c>
      <c r="K366">
        <v>0.86954328199999997</v>
      </c>
      <c r="L366">
        <v>1.6854292230000001</v>
      </c>
      <c r="M366">
        <v>24.34985352</v>
      </c>
      <c r="N366">
        <v>6</v>
      </c>
      <c r="O366">
        <v>1.420000017</v>
      </c>
      <c r="P366">
        <v>0.5</v>
      </c>
      <c r="Q366">
        <v>2.5560000299999999</v>
      </c>
      <c r="R366">
        <v>24.251380919999999</v>
      </c>
      <c r="S366">
        <v>24.34985352</v>
      </c>
      <c r="T366">
        <v>25.02083588</v>
      </c>
      <c r="U366">
        <v>1823.6501459999999</v>
      </c>
      <c r="V366">
        <v>1791.6801760000001</v>
      </c>
      <c r="W366">
        <v>13.275175089999999</v>
      </c>
      <c r="X366">
        <v>14.743752479999999</v>
      </c>
      <c r="Y366">
        <v>40.66111755</v>
      </c>
      <c r="Z366">
        <v>45.1592865</v>
      </c>
      <c r="AA366">
        <v>350.02157590000002</v>
      </c>
      <c r="AB366">
        <v>1500.3466800000001</v>
      </c>
      <c r="AC366">
        <v>0.29575189899999998</v>
      </c>
      <c r="AD366">
        <v>93.128799439999995</v>
      </c>
      <c r="AE366">
        <v>2.2141263480000002</v>
      </c>
      <c r="AF366">
        <v>-7.2310701000000005E-2</v>
      </c>
      <c r="AG366">
        <v>5.3652844999999998E-2</v>
      </c>
      <c r="AH366">
        <v>1.9020510000000001E-3</v>
      </c>
      <c r="AI366">
        <v>5.8521505000000001E-2</v>
      </c>
      <c r="AJ366">
        <v>5.1555700000000004E-4</v>
      </c>
      <c r="AK366">
        <v>0.66666668699999998</v>
      </c>
      <c r="AL366">
        <v>-0.21956524299999999</v>
      </c>
      <c r="AM366">
        <v>2.7373914720000001</v>
      </c>
      <c r="AN366">
        <v>1</v>
      </c>
      <c r="AO366">
        <v>0</v>
      </c>
      <c r="AP366">
        <v>0.15999999600000001</v>
      </c>
      <c r="AQ366">
        <v>111115</v>
      </c>
      <c r="AR366">
        <v>0.58336929299999996</v>
      </c>
      <c r="AS366">
        <v>8.6954299999999997E-4</v>
      </c>
      <c r="AT366">
        <v>297.49985349999997</v>
      </c>
      <c r="AU366">
        <v>297.40138089999999</v>
      </c>
      <c r="AV366">
        <v>240.05546340000001</v>
      </c>
      <c r="AW366">
        <v>2.2820094929999999</v>
      </c>
      <c r="AX366">
        <v>3.0584971909999998</v>
      </c>
      <c r="AY366">
        <v>32.841582940000002</v>
      </c>
      <c r="AZ366">
        <v>18.097830460000001</v>
      </c>
      <c r="BA366">
        <v>24.300617219999999</v>
      </c>
      <c r="BB366">
        <v>3.0494867769999998</v>
      </c>
      <c r="BC366">
        <v>4.6903661999999999E-2</v>
      </c>
      <c r="BD366">
        <v>1.373067968</v>
      </c>
      <c r="BE366">
        <v>1.6764188090000001</v>
      </c>
      <c r="BF366">
        <v>2.9392321999999999E-2</v>
      </c>
      <c r="BG366">
        <v>108.62540420000001</v>
      </c>
      <c r="BH366">
        <v>0.65100888000000001</v>
      </c>
      <c r="BI366">
        <v>44.586337460000003</v>
      </c>
      <c r="BJ366">
        <v>1782.652523</v>
      </c>
      <c r="BK366">
        <v>4.2750089999999998E-3</v>
      </c>
    </row>
    <row r="367" spans="1:63" x14ac:dyDescent="0.25">
      <c r="A367" t="s">
        <v>66</v>
      </c>
      <c r="B367" t="s">
        <v>79</v>
      </c>
      <c r="C367">
        <v>150806</v>
      </c>
      <c r="D367" t="s">
        <v>68</v>
      </c>
      <c r="E367" t="s">
        <v>1863</v>
      </c>
      <c r="F367">
        <v>1354.9999989999999</v>
      </c>
      <c r="G367">
        <v>0</v>
      </c>
      <c r="H367">
        <v>7.2734636899999998</v>
      </c>
      <c r="I367">
        <v>8.5031493999999999E-2</v>
      </c>
      <c r="J367">
        <v>249.74184890000001</v>
      </c>
      <c r="K367">
        <v>1.4367190969999999</v>
      </c>
      <c r="L367">
        <v>1.5868713679999999</v>
      </c>
      <c r="M367">
        <v>24.206722259999999</v>
      </c>
      <c r="N367">
        <v>6</v>
      </c>
      <c r="O367">
        <v>1.420000017</v>
      </c>
      <c r="P367">
        <v>0.5</v>
      </c>
      <c r="Q367">
        <v>2.5560000299999999</v>
      </c>
      <c r="R367">
        <v>24.31994057</v>
      </c>
      <c r="S367">
        <v>24.206722259999999</v>
      </c>
      <c r="T367">
        <v>25.020164489999999</v>
      </c>
      <c r="U367">
        <v>412.98083500000001</v>
      </c>
      <c r="V367">
        <v>399.5281372</v>
      </c>
      <c r="W367">
        <v>13.09602928</v>
      </c>
      <c r="X367">
        <v>15.520729060000001</v>
      </c>
      <c r="Y367">
        <v>39.949829100000002</v>
      </c>
      <c r="Z367">
        <v>47.346446989999997</v>
      </c>
      <c r="AA367">
        <v>350.00296020000002</v>
      </c>
      <c r="AB367">
        <v>1498.8032229999999</v>
      </c>
      <c r="AC367">
        <v>0.28006109600000001</v>
      </c>
      <c r="AD367">
        <v>93.13329315</v>
      </c>
      <c r="AE367">
        <v>2.744068623</v>
      </c>
      <c r="AF367">
        <v>-8.0804459999999995E-2</v>
      </c>
      <c r="AG367">
        <v>1.5946541000000002E-2</v>
      </c>
      <c r="AH367">
        <v>4.5372930000000004E-3</v>
      </c>
      <c r="AI367">
        <v>3.4539852000000003E-2</v>
      </c>
      <c r="AJ367">
        <v>3.99096E-3</v>
      </c>
      <c r="AK367">
        <v>1</v>
      </c>
      <c r="AL367">
        <v>-0.21956524299999999</v>
      </c>
      <c r="AM367">
        <v>2.7373914720000001</v>
      </c>
      <c r="AN367">
        <v>1</v>
      </c>
      <c r="AO367">
        <v>0</v>
      </c>
      <c r="AP367">
        <v>0.15999999600000001</v>
      </c>
      <c r="AQ367">
        <v>111115</v>
      </c>
      <c r="AR367">
        <v>0.58333826700000002</v>
      </c>
      <c r="AS367">
        <v>1.4367189999999999E-3</v>
      </c>
      <c r="AT367">
        <v>297.3567223</v>
      </c>
      <c r="AU367">
        <v>297.46994059999997</v>
      </c>
      <c r="AV367">
        <v>239.80851029999999</v>
      </c>
      <c r="AW367">
        <v>2.0223315739999999</v>
      </c>
      <c r="AX367">
        <v>3.0323679779999999</v>
      </c>
      <c r="AY367">
        <v>32.559441159999999</v>
      </c>
      <c r="AZ367">
        <v>17.038712090000001</v>
      </c>
      <c r="BA367">
        <v>24.263331409999999</v>
      </c>
      <c r="BB367">
        <v>3.042678794</v>
      </c>
      <c r="BC367">
        <v>8.2293793000000004E-2</v>
      </c>
      <c r="BD367">
        <v>1.44549661</v>
      </c>
      <c r="BE367">
        <v>1.597182184</v>
      </c>
      <c r="BF367">
        <v>5.1672773999999998E-2</v>
      </c>
      <c r="BG367">
        <v>23.259280820000001</v>
      </c>
      <c r="BH367">
        <v>0.62509201599999997</v>
      </c>
      <c r="BI367">
        <v>48.106243290000002</v>
      </c>
      <c r="BJ367">
        <v>395.6865191</v>
      </c>
      <c r="BK367">
        <v>8.8428340000000008E-3</v>
      </c>
    </row>
    <row r="368" spans="1:63" x14ac:dyDescent="0.25">
      <c r="A368" t="s">
        <v>66</v>
      </c>
      <c r="B368" t="s">
        <v>79</v>
      </c>
      <c r="C368">
        <v>150806</v>
      </c>
      <c r="D368" t="s">
        <v>68</v>
      </c>
      <c r="E368" t="s">
        <v>1863</v>
      </c>
      <c r="F368">
        <v>1643.4999989999999</v>
      </c>
      <c r="G368">
        <v>0</v>
      </c>
      <c r="H368">
        <v>27.493127380000001</v>
      </c>
      <c r="I368">
        <v>8.6088685999999998E-2</v>
      </c>
      <c r="J368">
        <v>1208.696119</v>
      </c>
      <c r="K368">
        <v>1.523432184</v>
      </c>
      <c r="L368">
        <v>1.662005612</v>
      </c>
      <c r="M368">
        <v>24.592134479999999</v>
      </c>
      <c r="N368">
        <v>6</v>
      </c>
      <c r="O368">
        <v>1.420000017</v>
      </c>
      <c r="P368">
        <v>0.5</v>
      </c>
      <c r="Q368">
        <v>2.5560000299999999</v>
      </c>
      <c r="R368">
        <v>25.042121890000001</v>
      </c>
      <c r="S368">
        <v>24.592134479999999</v>
      </c>
      <c r="T368">
        <v>26.00276947</v>
      </c>
      <c r="U368">
        <v>1829.664307</v>
      </c>
      <c r="V368">
        <v>1777.9056399999999</v>
      </c>
      <c r="W368">
        <v>12.90417862</v>
      </c>
      <c r="X368">
        <v>15.47458935</v>
      </c>
      <c r="Y368">
        <v>37.700996400000001</v>
      </c>
      <c r="Z368">
        <v>45.210735319999998</v>
      </c>
      <c r="AA368">
        <v>350.10537720000002</v>
      </c>
      <c r="AB368">
        <v>1500.114746</v>
      </c>
      <c r="AC368">
        <v>6.7215471999999998E-2</v>
      </c>
      <c r="AD368">
        <v>93.131370540000006</v>
      </c>
      <c r="AE368">
        <v>3.3848767280000001</v>
      </c>
      <c r="AF368">
        <v>-7.1620002000000002E-2</v>
      </c>
      <c r="AG368">
        <v>7.6991825999999999E-2</v>
      </c>
      <c r="AH368">
        <v>2.2267860000000001E-3</v>
      </c>
      <c r="AI368">
        <v>0.119479112</v>
      </c>
      <c r="AJ368">
        <v>2.7203549999999998E-3</v>
      </c>
      <c r="AK368">
        <v>1</v>
      </c>
      <c r="AL368">
        <v>-0.21956524299999999</v>
      </c>
      <c r="AM368">
        <v>2.7373914720000001</v>
      </c>
      <c r="AN368">
        <v>1</v>
      </c>
      <c r="AO368">
        <v>0</v>
      </c>
      <c r="AP368">
        <v>0.15999999600000001</v>
      </c>
      <c r="AQ368">
        <v>111115</v>
      </c>
      <c r="AR368">
        <v>0.58350896200000002</v>
      </c>
      <c r="AS368">
        <v>1.5234319999999999E-3</v>
      </c>
      <c r="AT368">
        <v>297.74213450000002</v>
      </c>
      <c r="AU368">
        <v>298.19212190000002</v>
      </c>
      <c r="AV368">
        <v>240.01835399999999</v>
      </c>
      <c r="AW368">
        <v>2.02395689</v>
      </c>
      <c r="AX368">
        <v>3.1031753270000002</v>
      </c>
      <c r="AY368">
        <v>33.320408669999999</v>
      </c>
      <c r="AZ368">
        <v>17.845819330000001</v>
      </c>
      <c r="BA368">
        <v>24.817128180000001</v>
      </c>
      <c r="BB368">
        <v>3.145175375</v>
      </c>
      <c r="BC368">
        <v>8.3283609999999994E-2</v>
      </c>
      <c r="BD368">
        <v>1.441169715</v>
      </c>
      <c r="BE368">
        <v>1.7040056610000001</v>
      </c>
      <c r="BF368">
        <v>5.2297209999999997E-2</v>
      </c>
      <c r="BG368">
        <v>112.56752609999999</v>
      </c>
      <c r="BH368">
        <v>0.67984267099999995</v>
      </c>
      <c r="BI368">
        <v>46.891171</v>
      </c>
      <c r="BJ368">
        <v>1763.384622</v>
      </c>
      <c r="BK368">
        <v>7.3108549999999998E-3</v>
      </c>
    </row>
    <row r="369" spans="1:63" x14ac:dyDescent="0.25">
      <c r="A369" t="s">
        <v>66</v>
      </c>
      <c r="B369" t="s">
        <v>79</v>
      </c>
      <c r="C369">
        <v>150806</v>
      </c>
      <c r="D369" t="s">
        <v>663</v>
      </c>
      <c r="E369" t="s">
        <v>1865</v>
      </c>
      <c r="F369">
        <v>1939.4999989999999</v>
      </c>
      <c r="G369">
        <v>0</v>
      </c>
      <c r="H369">
        <v>1.39243987</v>
      </c>
      <c r="I369">
        <v>5.2012173000000002E-2</v>
      </c>
      <c r="J369">
        <v>351.20928800000002</v>
      </c>
      <c r="K369">
        <v>1.00987026</v>
      </c>
      <c r="L369">
        <v>1.8005468579999999</v>
      </c>
      <c r="M369">
        <v>24.816879270000001</v>
      </c>
      <c r="N369">
        <v>6</v>
      </c>
      <c r="O369">
        <v>1.420000017</v>
      </c>
      <c r="P369">
        <v>0.5</v>
      </c>
      <c r="Q369">
        <v>2.5560000299999999</v>
      </c>
      <c r="R369">
        <v>25.09214592</v>
      </c>
      <c r="S369">
        <v>24.816879270000001</v>
      </c>
      <c r="T369">
        <v>26.000782010000002</v>
      </c>
      <c r="U369">
        <v>409.85946660000002</v>
      </c>
      <c r="V369">
        <v>406.76858520000002</v>
      </c>
      <c r="W369">
        <v>12.731602669999999</v>
      </c>
      <c r="X369">
        <v>14.437616350000001</v>
      </c>
      <c r="Y369">
        <v>37.085716249999997</v>
      </c>
      <c r="Z369">
        <v>42.055137629999997</v>
      </c>
      <c r="AA369">
        <v>350.04061890000003</v>
      </c>
      <c r="AB369">
        <v>1498.7497559999999</v>
      </c>
      <c r="AC369">
        <v>0.101943135</v>
      </c>
      <c r="AD369">
        <v>93.130455019999999</v>
      </c>
      <c r="AE369">
        <v>2.8564693929999998</v>
      </c>
      <c r="AF369">
        <v>-7.0175617999999995E-2</v>
      </c>
      <c r="AG369">
        <v>6.5223269E-2</v>
      </c>
      <c r="AH369">
        <v>1.980033E-3</v>
      </c>
      <c r="AI369">
        <v>5.6351561000000001E-2</v>
      </c>
      <c r="AJ369">
        <v>6.8677799999999998E-4</v>
      </c>
      <c r="AK369">
        <v>1</v>
      </c>
      <c r="AL369">
        <v>-0.21956524299999999</v>
      </c>
      <c r="AM369">
        <v>2.7373914720000001</v>
      </c>
      <c r="AN369">
        <v>1</v>
      </c>
      <c r="AO369">
        <v>0</v>
      </c>
      <c r="AP369">
        <v>0.15999999600000001</v>
      </c>
      <c r="AQ369">
        <v>111115</v>
      </c>
      <c r="AR369">
        <v>0.58340103099999996</v>
      </c>
      <c r="AS369">
        <v>1.00987E-3</v>
      </c>
      <c r="AT369">
        <v>297.96687930000002</v>
      </c>
      <c r="AU369">
        <v>298.24214590000003</v>
      </c>
      <c r="AV369">
        <v>239.7999556</v>
      </c>
      <c r="AW369">
        <v>2.2557807429999999</v>
      </c>
      <c r="AX369">
        <v>3.1451286380000001</v>
      </c>
      <c r="AY369">
        <v>33.7712152</v>
      </c>
      <c r="AZ369">
        <v>19.333598850000001</v>
      </c>
      <c r="BA369">
        <v>24.954512600000001</v>
      </c>
      <c r="BB369">
        <v>3.1710647769999998</v>
      </c>
      <c r="BC369">
        <v>5.0974881999999999E-2</v>
      </c>
      <c r="BD369">
        <v>1.3445817799999999</v>
      </c>
      <c r="BE369">
        <v>1.8264829970000001</v>
      </c>
      <c r="BF369">
        <v>3.1950899999999997E-2</v>
      </c>
      <c r="BG369">
        <v>32.708280790000003</v>
      </c>
      <c r="BH369">
        <v>0.86341300899999995</v>
      </c>
      <c r="BI369">
        <v>42.507142080000001</v>
      </c>
      <c r="BJ369">
        <v>406.03314160000002</v>
      </c>
      <c r="BK369">
        <v>1.4577290000000001E-3</v>
      </c>
    </row>
    <row r="370" spans="1:63" x14ac:dyDescent="0.25">
      <c r="A370" t="s">
        <v>66</v>
      </c>
      <c r="B370" t="s">
        <v>79</v>
      </c>
      <c r="C370">
        <v>150806</v>
      </c>
      <c r="D370" t="s">
        <v>663</v>
      </c>
      <c r="E370" t="s">
        <v>1865</v>
      </c>
      <c r="F370">
        <v>2211.9999990000001</v>
      </c>
      <c r="G370">
        <v>0</v>
      </c>
      <c r="H370">
        <v>9.8386363649999993</v>
      </c>
      <c r="I370">
        <v>5.5123104999999999E-2</v>
      </c>
      <c r="J370">
        <v>1433.6593820000001</v>
      </c>
      <c r="K370">
        <v>1.073501265</v>
      </c>
      <c r="L370">
        <v>1.808286872</v>
      </c>
      <c r="M370">
        <v>24.816875459999999</v>
      </c>
      <c r="N370">
        <v>6</v>
      </c>
      <c r="O370">
        <v>1.420000017</v>
      </c>
      <c r="P370">
        <v>0.5</v>
      </c>
      <c r="Q370">
        <v>2.5560000299999999</v>
      </c>
      <c r="R370">
        <v>25.112451549999999</v>
      </c>
      <c r="S370">
        <v>24.816875459999999</v>
      </c>
      <c r="T370">
        <v>26.000207899999999</v>
      </c>
      <c r="U370">
        <v>1795.5585940000001</v>
      </c>
      <c r="V370">
        <v>1775.428345</v>
      </c>
      <c r="W370">
        <v>12.54032993</v>
      </c>
      <c r="X370">
        <v>14.353906630000001</v>
      </c>
      <c r="Y370">
        <v>36.485908510000002</v>
      </c>
      <c r="Z370">
        <v>41.762481690000001</v>
      </c>
      <c r="AA370">
        <v>350.05709839999997</v>
      </c>
      <c r="AB370">
        <v>1500.310669</v>
      </c>
      <c r="AC370">
        <v>7.8417248999999994E-2</v>
      </c>
      <c r="AD370">
        <v>93.134300229999994</v>
      </c>
      <c r="AE370">
        <v>3.3257870669999998</v>
      </c>
      <c r="AF370">
        <v>-5.6765623000000001E-2</v>
      </c>
      <c r="AG370">
        <v>8.6867861000000005E-2</v>
      </c>
      <c r="AH370">
        <v>2.9422430000000002E-3</v>
      </c>
      <c r="AI370">
        <v>0.108539805</v>
      </c>
      <c r="AJ370">
        <v>1.8239409999999999E-3</v>
      </c>
      <c r="AK370">
        <v>0.66666668699999998</v>
      </c>
      <c r="AL370">
        <v>-0.21956524299999999</v>
      </c>
      <c r="AM370">
        <v>2.7373914720000001</v>
      </c>
      <c r="AN370">
        <v>1</v>
      </c>
      <c r="AO370">
        <v>0</v>
      </c>
      <c r="AP370">
        <v>0.15999999600000001</v>
      </c>
      <c r="AQ370">
        <v>111115</v>
      </c>
      <c r="AR370">
        <v>0.58342849699999999</v>
      </c>
      <c r="AS370">
        <v>1.0735009999999999E-3</v>
      </c>
      <c r="AT370">
        <v>297.96687550000001</v>
      </c>
      <c r="AU370">
        <v>298.26245160000002</v>
      </c>
      <c r="AV370">
        <v>240.04970170000001</v>
      </c>
      <c r="AW370">
        <v>2.2293559709999999</v>
      </c>
      <c r="AX370">
        <v>3.1451279219999999</v>
      </c>
      <c r="AY370">
        <v>33.769813200000002</v>
      </c>
      <c r="AZ370">
        <v>19.415906570000001</v>
      </c>
      <c r="BA370">
        <v>24.964663510000001</v>
      </c>
      <c r="BB370">
        <v>3.1729850320000001</v>
      </c>
      <c r="BC370">
        <v>5.3959408E-2</v>
      </c>
      <c r="BD370">
        <v>1.3368410500000001</v>
      </c>
      <c r="BE370">
        <v>1.8361439820000001</v>
      </c>
      <c r="BF370">
        <v>3.3827284999999999E-2</v>
      </c>
      <c r="BG370">
        <v>133.52286330000001</v>
      </c>
      <c r="BH370">
        <v>0.80750056000000003</v>
      </c>
      <c r="BI370">
        <v>42.331291389999997</v>
      </c>
      <c r="BJ370">
        <v>1770.231882</v>
      </c>
      <c r="BK370">
        <v>2.3526979999999999E-3</v>
      </c>
    </row>
    <row r="371" spans="1:63" x14ac:dyDescent="0.25">
      <c r="A371" t="s">
        <v>66</v>
      </c>
      <c r="B371" t="s">
        <v>79</v>
      </c>
      <c r="C371">
        <v>150806</v>
      </c>
      <c r="D371" t="s">
        <v>664</v>
      </c>
      <c r="E371" t="s">
        <v>1867</v>
      </c>
      <c r="F371">
        <v>2973</v>
      </c>
      <c r="G371">
        <v>0</v>
      </c>
      <c r="H371">
        <v>18.706224679999998</v>
      </c>
      <c r="I371">
        <v>0.314148176</v>
      </c>
      <c r="J371">
        <v>258.91812399999998</v>
      </c>
      <c r="K371">
        <v>4.1770234740000003</v>
      </c>
      <c r="L371">
        <v>1.354144698</v>
      </c>
      <c r="M371">
        <v>24.743591309999999</v>
      </c>
      <c r="N371">
        <v>6</v>
      </c>
      <c r="O371">
        <v>1.420000017</v>
      </c>
      <c r="P371">
        <v>0.5</v>
      </c>
      <c r="Q371">
        <v>2.5560000299999999</v>
      </c>
      <c r="R371">
        <v>25.335702900000001</v>
      </c>
      <c r="S371">
        <v>24.743591309999999</v>
      </c>
      <c r="T371">
        <v>26.000499730000001</v>
      </c>
      <c r="U371">
        <v>406.3583984</v>
      </c>
      <c r="V371">
        <v>371.6309814</v>
      </c>
      <c r="W371">
        <v>12.05563068</v>
      </c>
      <c r="X371">
        <v>19.079319000000002</v>
      </c>
      <c r="Y371">
        <v>34.61872864</v>
      </c>
      <c r="Z371">
        <v>54.787822720000001</v>
      </c>
      <c r="AA371">
        <v>350.01513670000003</v>
      </c>
      <c r="AB371">
        <v>1499.7128909999999</v>
      </c>
      <c r="AC371">
        <v>8.6258589999999996E-2</v>
      </c>
      <c r="AD371">
        <v>93.150550839999994</v>
      </c>
      <c r="AE371">
        <v>3.3876233099999999</v>
      </c>
      <c r="AF371">
        <v>-0.122573346</v>
      </c>
      <c r="AG371">
        <v>4.3743707E-2</v>
      </c>
      <c r="AH371">
        <v>2.6438870000000001E-3</v>
      </c>
      <c r="AI371">
        <v>2.1773753999999999E-2</v>
      </c>
      <c r="AJ371">
        <v>3.588838E-3</v>
      </c>
      <c r="AK371">
        <v>1</v>
      </c>
      <c r="AL371">
        <v>-0.21956524299999999</v>
      </c>
      <c r="AM371">
        <v>2.7373914720000001</v>
      </c>
      <c r="AN371">
        <v>1</v>
      </c>
      <c r="AO371">
        <v>0</v>
      </c>
      <c r="AP371">
        <v>0.15999999600000001</v>
      </c>
      <c r="AQ371">
        <v>111115</v>
      </c>
      <c r="AR371">
        <v>0.58335856100000005</v>
      </c>
      <c r="AS371">
        <v>4.1770230000000002E-3</v>
      </c>
      <c r="AT371">
        <v>297.89359130000003</v>
      </c>
      <c r="AU371">
        <v>298.48570289999998</v>
      </c>
      <c r="AV371">
        <v>239.9540571</v>
      </c>
      <c r="AW371">
        <v>0.71080112799999995</v>
      </c>
      <c r="AX371">
        <v>3.1313937730000001</v>
      </c>
      <c r="AY371">
        <v>33.616481540000002</v>
      </c>
      <c r="AZ371">
        <v>14.537162540000001</v>
      </c>
      <c r="BA371">
        <v>25.0396471</v>
      </c>
      <c r="BB371">
        <v>3.1872012380000001</v>
      </c>
      <c r="BC371">
        <v>0.27976351399999999</v>
      </c>
      <c r="BD371">
        <v>1.7772490750000001</v>
      </c>
      <c r="BE371">
        <v>1.409952163</v>
      </c>
      <c r="BF371">
        <v>0.17764729200000001</v>
      </c>
      <c r="BG371">
        <v>24.118365870000002</v>
      </c>
      <c r="BH371">
        <v>0.69670758600000005</v>
      </c>
      <c r="BI371">
        <v>60.446937380000001</v>
      </c>
      <c r="BJ371">
        <v>361.75093329999999</v>
      </c>
      <c r="BK371">
        <v>3.1257251999999999E-2</v>
      </c>
    </row>
    <row r="372" spans="1:63" x14ac:dyDescent="0.25">
      <c r="A372" t="s">
        <v>66</v>
      </c>
      <c r="B372" t="s">
        <v>79</v>
      </c>
      <c r="C372">
        <v>150806</v>
      </c>
      <c r="D372" t="s">
        <v>664</v>
      </c>
      <c r="E372" t="s">
        <v>1867</v>
      </c>
      <c r="F372">
        <v>3225.5</v>
      </c>
      <c r="G372">
        <v>0</v>
      </c>
      <c r="H372">
        <v>36.479705119999998</v>
      </c>
      <c r="I372">
        <v>0.31147426700000003</v>
      </c>
      <c r="J372">
        <v>1476.1525899999999</v>
      </c>
      <c r="K372">
        <v>4.2873956790000003</v>
      </c>
      <c r="L372">
        <v>1.3999131339999999</v>
      </c>
      <c r="M372">
        <v>25.09708023</v>
      </c>
      <c r="N372">
        <v>6</v>
      </c>
      <c r="O372">
        <v>1.420000017</v>
      </c>
      <c r="P372">
        <v>0.5</v>
      </c>
      <c r="Q372">
        <v>2.5560000299999999</v>
      </c>
      <c r="R372">
        <v>25.49917984</v>
      </c>
      <c r="S372">
        <v>25.09708023</v>
      </c>
      <c r="T372">
        <v>25.996253970000001</v>
      </c>
      <c r="U372">
        <v>1797.1689449999999</v>
      </c>
      <c r="V372">
        <v>1721.9888920000001</v>
      </c>
      <c r="W372">
        <v>12.09717369</v>
      </c>
      <c r="X372">
        <v>19.303878780000002</v>
      </c>
      <c r="Y372">
        <v>34.403060910000001</v>
      </c>
      <c r="Z372">
        <v>54.898155209999999</v>
      </c>
      <c r="AA372">
        <v>350.06002810000001</v>
      </c>
      <c r="AB372">
        <v>1499.4521480000001</v>
      </c>
      <c r="AC372">
        <v>0.12211143200000001</v>
      </c>
      <c r="AD372">
        <v>93.153015139999994</v>
      </c>
      <c r="AE372">
        <v>5.3929209709999997</v>
      </c>
      <c r="AF372">
        <v>-6.7440383000000007E-2</v>
      </c>
      <c r="AG372">
        <v>0.17934085399999999</v>
      </c>
      <c r="AH372">
        <v>1.3384919999999999E-3</v>
      </c>
      <c r="AI372">
        <v>0.185473323</v>
      </c>
      <c r="AJ372">
        <v>2.8023570000000001E-3</v>
      </c>
      <c r="AK372">
        <v>1</v>
      </c>
      <c r="AL372">
        <v>-0.21956524299999999</v>
      </c>
      <c r="AM372">
        <v>2.7373914720000001</v>
      </c>
      <c r="AN372">
        <v>1</v>
      </c>
      <c r="AO372">
        <v>0</v>
      </c>
      <c r="AP372">
        <v>0.15999999600000001</v>
      </c>
      <c r="AQ372">
        <v>111115</v>
      </c>
      <c r="AR372">
        <v>0.58343338</v>
      </c>
      <c r="AS372">
        <v>4.2873959999999997E-3</v>
      </c>
      <c r="AT372">
        <v>298.24708020000003</v>
      </c>
      <c r="AU372">
        <v>298.64917980000001</v>
      </c>
      <c r="AV372">
        <v>239.91233840000001</v>
      </c>
      <c r="AW372">
        <v>0.63014141099999998</v>
      </c>
      <c r="AX372">
        <v>3.1981276470000002</v>
      </c>
      <c r="AY372">
        <v>34.331982080000003</v>
      </c>
      <c r="AZ372">
        <v>15.0281033</v>
      </c>
      <c r="BA372">
        <v>25.29813004</v>
      </c>
      <c r="BB372">
        <v>3.2366347919999998</v>
      </c>
      <c r="BC372">
        <v>0.27764093200000001</v>
      </c>
      <c r="BD372">
        <v>1.798214513</v>
      </c>
      <c r="BE372">
        <v>1.438420279</v>
      </c>
      <c r="BF372">
        <v>0.176278092</v>
      </c>
      <c r="BG372">
        <v>137.50806460000001</v>
      </c>
      <c r="BH372">
        <v>0.85723699900000006</v>
      </c>
      <c r="BI372">
        <v>59.906634169999997</v>
      </c>
      <c r="BJ372">
        <v>1702.721442</v>
      </c>
      <c r="BK372">
        <v>1.2834609E-2</v>
      </c>
    </row>
    <row r="373" spans="1:63" x14ac:dyDescent="0.25">
      <c r="A373" t="s">
        <v>66</v>
      </c>
      <c r="B373" t="s">
        <v>79</v>
      </c>
      <c r="C373">
        <v>150806</v>
      </c>
      <c r="D373" t="s">
        <v>665</v>
      </c>
      <c r="E373" t="s">
        <v>1866</v>
      </c>
      <c r="F373">
        <v>3520.5</v>
      </c>
      <c r="G373">
        <v>0</v>
      </c>
      <c r="H373">
        <v>8.0032179219999993</v>
      </c>
      <c r="I373">
        <v>9.8754272000000004E-2</v>
      </c>
      <c r="J373">
        <v>248.4837368</v>
      </c>
      <c r="K373">
        <v>1.8840303890000001</v>
      </c>
      <c r="L373">
        <v>1.7996437380000001</v>
      </c>
      <c r="M373">
        <v>25.2997303</v>
      </c>
      <c r="N373">
        <v>6</v>
      </c>
      <c r="O373">
        <v>1.420000017</v>
      </c>
      <c r="P373">
        <v>0.5</v>
      </c>
      <c r="Q373">
        <v>2.5560000299999999</v>
      </c>
      <c r="R373">
        <v>24.259197239999999</v>
      </c>
      <c r="S373">
        <v>25.2997303</v>
      </c>
      <c r="T373">
        <v>23.98859787</v>
      </c>
      <c r="U373">
        <v>407.53240970000002</v>
      </c>
      <c r="V373">
        <v>392.54751590000001</v>
      </c>
      <c r="W373">
        <v>12.249078750000001</v>
      </c>
      <c r="X373">
        <v>15.42843246</v>
      </c>
      <c r="Y373">
        <v>37.512874600000004</v>
      </c>
      <c r="Z373">
        <v>47.249660489999997</v>
      </c>
      <c r="AA373">
        <v>350.06411739999999</v>
      </c>
      <c r="AB373">
        <v>1500.4019780000001</v>
      </c>
      <c r="AC373">
        <v>0.181485966</v>
      </c>
      <c r="AD373">
        <v>93.159118649999996</v>
      </c>
      <c r="AE373">
        <v>3.7785029410000002</v>
      </c>
      <c r="AF373">
        <v>-1.5027158000000001E-2</v>
      </c>
      <c r="AG373">
        <v>3.8034074000000001E-2</v>
      </c>
      <c r="AH373">
        <v>7.4400350000000002E-3</v>
      </c>
      <c r="AI373">
        <v>4.0100068000000003E-2</v>
      </c>
      <c r="AJ373">
        <v>9.4075909999999999E-3</v>
      </c>
      <c r="AK373">
        <v>1</v>
      </c>
      <c r="AL373">
        <v>-0.21956524299999999</v>
      </c>
      <c r="AM373">
        <v>2.7373914720000001</v>
      </c>
      <c r="AN373">
        <v>1</v>
      </c>
      <c r="AO373">
        <v>0</v>
      </c>
      <c r="AP373">
        <v>0.15999999600000001</v>
      </c>
      <c r="AQ373">
        <v>111115</v>
      </c>
      <c r="AR373">
        <v>0.58344019599999997</v>
      </c>
      <c r="AS373">
        <v>1.8840300000000001E-3</v>
      </c>
      <c r="AT373">
        <v>298.4497303</v>
      </c>
      <c r="AU373">
        <v>297.40919719999999</v>
      </c>
      <c r="AV373">
        <v>240.064311</v>
      </c>
      <c r="AW373">
        <v>1.648907119</v>
      </c>
      <c r="AX373">
        <v>3.2369429090000001</v>
      </c>
      <c r="AY373">
        <v>34.746388279999998</v>
      </c>
      <c r="AZ373">
        <v>19.317955820000002</v>
      </c>
      <c r="BA373">
        <v>24.77946377</v>
      </c>
      <c r="BB373">
        <v>3.1381100499999999</v>
      </c>
      <c r="BC373">
        <v>9.5080708999999999E-2</v>
      </c>
      <c r="BD373">
        <v>1.437299171</v>
      </c>
      <c r="BE373">
        <v>1.7008108799999999</v>
      </c>
      <c r="BF373">
        <v>5.9744920999999999E-2</v>
      </c>
      <c r="BG373">
        <v>23.148525920000001</v>
      </c>
      <c r="BH373">
        <v>0.63300295299999998</v>
      </c>
      <c r="BI373">
        <v>45.093679280000003</v>
      </c>
      <c r="BJ373">
        <v>388.3204642</v>
      </c>
      <c r="BK373">
        <v>9.29373E-3</v>
      </c>
    </row>
    <row r="374" spans="1:63" x14ac:dyDescent="0.25">
      <c r="A374" t="s">
        <v>66</v>
      </c>
      <c r="B374" t="s">
        <v>79</v>
      </c>
      <c r="C374">
        <v>150806</v>
      </c>
      <c r="D374" t="s">
        <v>665</v>
      </c>
      <c r="E374" t="s">
        <v>1866</v>
      </c>
      <c r="F374">
        <v>3765</v>
      </c>
      <c r="G374">
        <v>0</v>
      </c>
      <c r="H374">
        <v>25.05701178</v>
      </c>
      <c r="I374">
        <v>9.7658819999999993E-2</v>
      </c>
      <c r="J374">
        <v>1283.752338</v>
      </c>
      <c r="K374">
        <v>1.821452359</v>
      </c>
      <c r="L374">
        <v>1.7592190350000001</v>
      </c>
      <c r="M374">
        <v>25.042272570000002</v>
      </c>
      <c r="N374">
        <v>6</v>
      </c>
      <c r="O374">
        <v>1.420000017</v>
      </c>
      <c r="P374">
        <v>0.5</v>
      </c>
      <c r="Q374">
        <v>2.5560000299999999</v>
      </c>
      <c r="R374">
        <v>24.129056930000001</v>
      </c>
      <c r="S374">
        <v>25.042272570000002</v>
      </c>
      <c r="T374">
        <v>23.990106579999999</v>
      </c>
      <c r="U374">
        <v>1802.956543</v>
      </c>
      <c r="V374">
        <v>1754.5230710000001</v>
      </c>
      <c r="W374">
        <v>12.259175300000001</v>
      </c>
      <c r="X374">
        <v>15.333792689999999</v>
      </c>
      <c r="Y374">
        <v>37.83796692</v>
      </c>
      <c r="Z374">
        <v>47.327781680000001</v>
      </c>
      <c r="AA374">
        <v>349.99917599999998</v>
      </c>
      <c r="AB374">
        <v>1499.551025</v>
      </c>
      <c r="AC374">
        <v>0.101944268</v>
      </c>
      <c r="AD374">
        <v>93.159011840000005</v>
      </c>
      <c r="AE374">
        <v>5.6487054820000004</v>
      </c>
      <c r="AF374">
        <v>1.1089452E-2</v>
      </c>
      <c r="AG374">
        <v>8.5198797000000007E-2</v>
      </c>
      <c r="AH374">
        <v>2.9452049999999998E-3</v>
      </c>
      <c r="AI374">
        <v>5.8066896999999999E-2</v>
      </c>
      <c r="AJ374">
        <v>1.611206E-3</v>
      </c>
      <c r="AK374">
        <v>0.66666668699999998</v>
      </c>
      <c r="AL374">
        <v>-0.21956524299999999</v>
      </c>
      <c r="AM374">
        <v>2.7373914720000001</v>
      </c>
      <c r="AN374">
        <v>1</v>
      </c>
      <c r="AO374">
        <v>0</v>
      </c>
      <c r="AP374">
        <v>0.15999999600000001</v>
      </c>
      <c r="AQ374">
        <v>111115</v>
      </c>
      <c r="AR374">
        <v>0.58333195999999998</v>
      </c>
      <c r="AS374">
        <v>1.8214520000000001E-3</v>
      </c>
      <c r="AT374">
        <v>298.19227260000002</v>
      </c>
      <c r="AU374">
        <v>297.2790569</v>
      </c>
      <c r="AV374">
        <v>239.92815870000001</v>
      </c>
      <c r="AW374">
        <v>1.696003119</v>
      </c>
      <c r="AX374">
        <v>3.1877000089999998</v>
      </c>
      <c r="AY374">
        <v>34.217838360000002</v>
      </c>
      <c r="AZ374">
        <v>18.884045669999999</v>
      </c>
      <c r="BA374">
        <v>24.585664749999999</v>
      </c>
      <c r="BB374">
        <v>3.1019748960000002</v>
      </c>
      <c r="BC374">
        <v>9.4064822000000006E-2</v>
      </c>
      <c r="BD374">
        <v>1.428480974</v>
      </c>
      <c r="BE374">
        <v>1.673493922</v>
      </c>
      <c r="BF374">
        <v>5.9103182999999997E-2</v>
      </c>
      <c r="BG374">
        <v>119.5930992</v>
      </c>
      <c r="BH374">
        <v>0.73168165100000004</v>
      </c>
      <c r="BI374">
        <v>45.492812499999999</v>
      </c>
      <c r="BJ374">
        <v>1741.288734</v>
      </c>
      <c r="BK374">
        <v>6.5463810000000004E-3</v>
      </c>
    </row>
    <row r="375" spans="1:63" x14ac:dyDescent="0.25">
      <c r="A375" t="s">
        <v>66</v>
      </c>
      <c r="B375" t="s">
        <v>79</v>
      </c>
      <c r="C375">
        <v>150806</v>
      </c>
      <c r="D375" t="s">
        <v>666</v>
      </c>
      <c r="E375" t="s">
        <v>1868</v>
      </c>
      <c r="F375">
        <v>3992.9999990000001</v>
      </c>
      <c r="G375">
        <v>0</v>
      </c>
      <c r="H375">
        <v>7.1145422999999999E-2</v>
      </c>
      <c r="I375">
        <v>6.2780805999999995E-2</v>
      </c>
      <c r="J375">
        <v>391.18676049999999</v>
      </c>
      <c r="K375">
        <v>1.25314032</v>
      </c>
      <c r="L375">
        <v>1.858823836</v>
      </c>
      <c r="M375">
        <v>25.097105030000002</v>
      </c>
      <c r="N375">
        <v>6</v>
      </c>
      <c r="O375">
        <v>1.420000017</v>
      </c>
      <c r="P375">
        <v>0.5</v>
      </c>
      <c r="Q375">
        <v>2.5560000299999999</v>
      </c>
      <c r="R375">
        <v>23.931526179999999</v>
      </c>
      <c r="S375">
        <v>25.097105030000002</v>
      </c>
      <c r="T375">
        <v>23.98954582</v>
      </c>
      <c r="U375">
        <v>407.03045650000001</v>
      </c>
      <c r="V375">
        <v>406.03622439999998</v>
      </c>
      <c r="W375">
        <v>12.25890732</v>
      </c>
      <c r="X375">
        <v>14.376275059999999</v>
      </c>
      <c r="Y375">
        <v>38.289501190000003</v>
      </c>
      <c r="Z375">
        <v>44.902889250000001</v>
      </c>
      <c r="AA375">
        <v>349.9981995</v>
      </c>
      <c r="AB375">
        <v>1500.387817</v>
      </c>
      <c r="AC375">
        <v>0.17476183200000001</v>
      </c>
      <c r="AD375">
        <v>93.161026000000007</v>
      </c>
      <c r="AE375">
        <v>3.8341898919999999</v>
      </c>
      <c r="AF375">
        <v>7.7012300000000005E-4</v>
      </c>
      <c r="AG375">
        <v>3.9025716000000002E-2</v>
      </c>
      <c r="AH375">
        <v>2.8966249999999999E-3</v>
      </c>
      <c r="AI375">
        <v>1.9406809000000001E-2</v>
      </c>
      <c r="AJ375">
        <v>8.0476500000000004E-4</v>
      </c>
      <c r="AK375">
        <v>1</v>
      </c>
      <c r="AL375">
        <v>-0.21956524299999999</v>
      </c>
      <c r="AM375">
        <v>2.7373914720000001</v>
      </c>
      <c r="AN375">
        <v>1</v>
      </c>
      <c r="AO375">
        <v>0</v>
      </c>
      <c r="AP375">
        <v>0.15999999600000001</v>
      </c>
      <c r="AQ375">
        <v>111115</v>
      </c>
      <c r="AR375">
        <v>0.58333033199999995</v>
      </c>
      <c r="AS375">
        <v>1.25314E-3</v>
      </c>
      <c r="AT375">
        <v>298.24710499999998</v>
      </c>
      <c r="AU375">
        <v>297.08152619999998</v>
      </c>
      <c r="AV375">
        <v>240.06204539999999</v>
      </c>
      <c r="AW375">
        <v>1.9497338470000001</v>
      </c>
      <c r="AX375">
        <v>3.1981323709999998</v>
      </c>
      <c r="AY375">
        <v>34.329080609999998</v>
      </c>
      <c r="AZ375">
        <v>19.95280554</v>
      </c>
      <c r="BA375">
        <v>24.514315610000001</v>
      </c>
      <c r="BB375">
        <v>3.0887632549999999</v>
      </c>
      <c r="BC375">
        <v>6.1275744E-2</v>
      </c>
      <c r="BD375">
        <v>1.339308535</v>
      </c>
      <c r="BE375">
        <v>1.7494547199999999</v>
      </c>
      <c r="BF375">
        <v>3.8429774999999999E-2</v>
      </c>
      <c r="BG375">
        <v>36.443359960000002</v>
      </c>
      <c r="BH375">
        <v>0.96342822900000002</v>
      </c>
      <c r="BI375">
        <v>41.855232119999997</v>
      </c>
      <c r="BJ375">
        <v>405.99864760000003</v>
      </c>
      <c r="BK375" s="7">
        <v>7.3345300000000004E-5</v>
      </c>
    </row>
    <row r="376" spans="1:63" x14ac:dyDescent="0.25">
      <c r="A376" t="s">
        <v>66</v>
      </c>
      <c r="B376" t="s">
        <v>79</v>
      </c>
      <c r="C376">
        <v>150806</v>
      </c>
      <c r="D376" t="s">
        <v>666</v>
      </c>
      <c r="E376" t="s">
        <v>1868</v>
      </c>
      <c r="F376">
        <v>4279</v>
      </c>
      <c r="G376">
        <v>0</v>
      </c>
      <c r="H376">
        <v>3.0165095380000002</v>
      </c>
      <c r="I376">
        <v>6.1321607E-2</v>
      </c>
      <c r="J376">
        <v>1652.0790199999999</v>
      </c>
      <c r="K376">
        <v>1.1710464089999999</v>
      </c>
      <c r="L376">
        <v>1.77855954</v>
      </c>
      <c r="M376">
        <v>24.605035780000001</v>
      </c>
      <c r="N376">
        <v>6</v>
      </c>
      <c r="O376">
        <v>1.420000017</v>
      </c>
      <c r="P376">
        <v>0.5</v>
      </c>
      <c r="Q376">
        <v>2.5560000299999999</v>
      </c>
      <c r="R376">
        <v>23.730125430000001</v>
      </c>
      <c r="S376">
        <v>24.605035780000001</v>
      </c>
      <c r="T376">
        <v>23.989215850000001</v>
      </c>
      <c r="U376">
        <v>1794.763062</v>
      </c>
      <c r="V376">
        <v>1786.006592</v>
      </c>
      <c r="W376">
        <v>12.26429081</v>
      </c>
      <c r="X376">
        <v>14.24318027</v>
      </c>
      <c r="Y376">
        <v>38.776130680000001</v>
      </c>
      <c r="Z376">
        <v>45.032806399999998</v>
      </c>
      <c r="AA376">
        <v>350.00448610000001</v>
      </c>
      <c r="AB376">
        <v>1500.387817</v>
      </c>
      <c r="AC376">
        <v>0.120987922</v>
      </c>
      <c r="AD376">
        <v>93.168151859999995</v>
      </c>
      <c r="AE376">
        <v>4.6102457049999996</v>
      </c>
      <c r="AF376">
        <v>-3.1265419999999999E-3</v>
      </c>
      <c r="AG376">
        <v>0.13291671899999999</v>
      </c>
      <c r="AH376">
        <v>1.750031E-3</v>
      </c>
      <c r="AI376">
        <v>2.7627924000000002E-2</v>
      </c>
      <c r="AJ376">
        <v>1.4736599999999999E-3</v>
      </c>
      <c r="AK376">
        <v>1</v>
      </c>
      <c r="AL376">
        <v>-0.21956524299999999</v>
      </c>
      <c r="AM376">
        <v>2.7373914720000001</v>
      </c>
      <c r="AN376">
        <v>1</v>
      </c>
      <c r="AO376">
        <v>0</v>
      </c>
      <c r="AP376">
        <v>0.15999999600000001</v>
      </c>
      <c r="AQ376">
        <v>111115</v>
      </c>
      <c r="AR376">
        <v>0.58334081000000004</v>
      </c>
      <c r="AS376">
        <v>1.171046E-3</v>
      </c>
      <c r="AT376">
        <v>297.75503579999997</v>
      </c>
      <c r="AU376">
        <v>296.8801254</v>
      </c>
      <c r="AV376">
        <v>240.06204539999999</v>
      </c>
      <c r="AW376">
        <v>2.0301236450000002</v>
      </c>
      <c r="AX376">
        <v>3.1055703229999998</v>
      </c>
      <c r="AY376">
        <v>33.332960470000003</v>
      </c>
      <c r="AZ376">
        <v>19.089780189999999</v>
      </c>
      <c r="BA376">
        <v>24.167580600000001</v>
      </c>
      <c r="BB376">
        <v>3.0252565749999998</v>
      </c>
      <c r="BC376">
        <v>5.9884895E-2</v>
      </c>
      <c r="BD376">
        <v>1.327010783</v>
      </c>
      <c r="BE376">
        <v>1.698245792</v>
      </c>
      <c r="BF376">
        <v>3.7554540999999997E-2</v>
      </c>
      <c r="BG376">
        <v>153.92114900000001</v>
      </c>
      <c r="BH376">
        <v>0.92501283400000001</v>
      </c>
      <c r="BI376">
        <v>42.708962239999998</v>
      </c>
      <c r="BJ376">
        <v>1784.4133650000001</v>
      </c>
      <c r="BK376">
        <v>7.2198499999999997E-4</v>
      </c>
    </row>
    <row r="377" spans="1:63" x14ac:dyDescent="0.25">
      <c r="A377" t="s">
        <v>554</v>
      </c>
      <c r="B377" t="s">
        <v>610</v>
      </c>
      <c r="C377">
        <v>150806</v>
      </c>
      <c r="D377" t="s">
        <v>667</v>
      </c>
      <c r="E377" t="s">
        <v>1870</v>
      </c>
      <c r="F377">
        <v>18585</v>
      </c>
      <c r="G377">
        <v>0</v>
      </c>
      <c r="H377">
        <v>9.7771147910000007</v>
      </c>
      <c r="I377">
        <v>0.134097832</v>
      </c>
      <c r="J377">
        <v>256.6951621</v>
      </c>
      <c r="K377">
        <v>2.1696613610000002</v>
      </c>
      <c r="L377">
        <v>1.5449316559999999</v>
      </c>
      <c r="M377">
        <v>24.767557140000001</v>
      </c>
      <c r="N377">
        <v>6</v>
      </c>
      <c r="O377">
        <v>1.420000017</v>
      </c>
      <c r="P377">
        <v>0.5</v>
      </c>
      <c r="Q377">
        <v>2.5560000299999999</v>
      </c>
      <c r="R377">
        <v>24.054975509999998</v>
      </c>
      <c r="S377">
        <v>24.767557140000001</v>
      </c>
      <c r="T377">
        <v>24.070528029999998</v>
      </c>
      <c r="U377">
        <v>403.22891240000001</v>
      </c>
      <c r="V377">
        <v>387.30233759999999</v>
      </c>
      <c r="W377">
        <v>13.89157295</v>
      </c>
      <c r="X377">
        <v>17.090530399999999</v>
      </c>
      <c r="Y377">
        <v>43.035293580000001</v>
      </c>
      <c r="Z377">
        <v>52.945480349999997</v>
      </c>
      <c r="AA377">
        <v>399.9891968</v>
      </c>
      <c r="AB377">
        <v>1500.2326660000001</v>
      </c>
      <c r="AC377">
        <v>0.11313216399999999</v>
      </c>
      <c r="AD377">
        <v>93.089431759999997</v>
      </c>
      <c r="AE377">
        <v>4.004490852</v>
      </c>
      <c r="AF377">
        <v>-0.130725861</v>
      </c>
      <c r="AG377">
        <v>0.66666668699999998</v>
      </c>
      <c r="AH377">
        <v>-0.21956524299999999</v>
      </c>
      <c r="AI377">
        <v>2.7373914720000001</v>
      </c>
      <c r="AJ377">
        <v>1</v>
      </c>
      <c r="AK377">
        <v>0</v>
      </c>
      <c r="AL377">
        <v>0.15999999600000001</v>
      </c>
      <c r="AM377">
        <v>111115</v>
      </c>
      <c r="AN377">
        <v>0.66664866099999998</v>
      </c>
      <c r="AO377">
        <v>2.1696609999999998E-3</v>
      </c>
      <c r="AP377">
        <v>297.91755710000001</v>
      </c>
      <c r="AQ377">
        <v>297.20497549999999</v>
      </c>
      <c r="AR377">
        <v>240.0372212</v>
      </c>
      <c r="AS377">
        <v>1.614853283</v>
      </c>
      <c r="AT377">
        <v>3.1358794190000001</v>
      </c>
      <c r="AU377">
        <v>33.686739299999999</v>
      </c>
      <c r="AV377">
        <v>16.596208910000001</v>
      </c>
      <c r="AW377">
        <v>24.41126633</v>
      </c>
      <c r="AX377">
        <v>3.0697685610000001</v>
      </c>
      <c r="AY377">
        <v>0.12741323199999999</v>
      </c>
      <c r="AZ377">
        <v>1.590947763</v>
      </c>
      <c r="BA377">
        <v>1.4788207980000001</v>
      </c>
      <c r="BB377">
        <v>8.0208021000000004E-2</v>
      </c>
      <c r="BC377">
        <v>23.895606770000001</v>
      </c>
      <c r="BD377">
        <v>0.66277720799999995</v>
      </c>
      <c r="BE377">
        <v>51.970151029999997</v>
      </c>
      <c r="BF377">
        <v>382.13836859999998</v>
      </c>
      <c r="BG377">
        <v>1.3296705000000001E-2</v>
      </c>
      <c r="BH377" t="s">
        <v>1579</v>
      </c>
      <c r="BI377" t="s">
        <v>1579</v>
      </c>
      <c r="BJ377" t="s">
        <v>1579</v>
      </c>
      <c r="BK377" t="s">
        <v>1579</v>
      </c>
    </row>
    <row r="378" spans="1:63" x14ac:dyDescent="0.25">
      <c r="A378" t="s">
        <v>554</v>
      </c>
      <c r="B378" t="s">
        <v>610</v>
      </c>
      <c r="C378">
        <v>150806</v>
      </c>
      <c r="D378" t="s">
        <v>667</v>
      </c>
      <c r="E378" t="s">
        <v>1870</v>
      </c>
      <c r="F378">
        <v>18832.5</v>
      </c>
      <c r="G378">
        <v>0</v>
      </c>
      <c r="H378">
        <v>29.136675889999999</v>
      </c>
      <c r="I378">
        <v>0.12808138299999999</v>
      </c>
      <c r="J378">
        <v>1339.4999250000001</v>
      </c>
      <c r="K378">
        <v>2.0858581740000002</v>
      </c>
      <c r="L378">
        <v>1.551591648</v>
      </c>
      <c r="M378">
        <v>24.804603579999998</v>
      </c>
      <c r="N378">
        <v>6</v>
      </c>
      <c r="O378">
        <v>1.420000017</v>
      </c>
      <c r="P378">
        <v>0.5</v>
      </c>
      <c r="Q378">
        <v>2.5560000299999999</v>
      </c>
      <c r="R378">
        <v>24.062927250000001</v>
      </c>
      <c r="S378">
        <v>24.804603579999998</v>
      </c>
      <c r="T378">
        <v>24.071025850000002</v>
      </c>
      <c r="U378">
        <v>1810.4420170000001</v>
      </c>
      <c r="V378">
        <v>1761.2246090000001</v>
      </c>
      <c r="W378">
        <v>14.01704121</v>
      </c>
      <c r="X378">
        <v>17.09246826</v>
      </c>
      <c r="Y378">
        <v>43.406112669999999</v>
      </c>
      <c r="Z378">
        <v>52.929683689999997</v>
      </c>
      <c r="AA378">
        <v>399.9845886</v>
      </c>
      <c r="AB378">
        <v>1499.513672</v>
      </c>
      <c r="AC378">
        <v>4.004606E-3</v>
      </c>
      <c r="AD378">
        <v>93.095550540000005</v>
      </c>
      <c r="AE378">
        <v>-6.8684887889999997</v>
      </c>
      <c r="AF378">
        <v>-0.125203803</v>
      </c>
      <c r="AG378">
        <v>0.66666668699999998</v>
      </c>
      <c r="AH378">
        <v>-0.21956524299999999</v>
      </c>
      <c r="AI378">
        <v>2.7373914720000001</v>
      </c>
      <c r="AJ378">
        <v>1</v>
      </c>
      <c r="AK378">
        <v>0</v>
      </c>
      <c r="AL378">
        <v>0.15999999600000001</v>
      </c>
      <c r="AM378">
        <v>111115</v>
      </c>
      <c r="AN378">
        <v>0.66664098100000002</v>
      </c>
      <c r="AO378">
        <v>2.0858579999999999E-3</v>
      </c>
      <c r="AP378">
        <v>297.95460359999998</v>
      </c>
      <c r="AQ378">
        <v>297.21292720000002</v>
      </c>
      <c r="AR378">
        <v>239.92218209999999</v>
      </c>
      <c r="AS378">
        <v>1.653266795</v>
      </c>
      <c r="AT378">
        <v>3.142824391</v>
      </c>
      <c r="AU378">
        <v>33.759125679999997</v>
      </c>
      <c r="AV378">
        <v>16.66665742</v>
      </c>
      <c r="AW378">
        <v>24.433765409999999</v>
      </c>
      <c r="AX378">
        <v>3.073906998</v>
      </c>
      <c r="AY378">
        <v>0.121969482</v>
      </c>
      <c r="AZ378">
        <v>1.5912327429999999</v>
      </c>
      <c r="BA378">
        <v>1.4826742550000001</v>
      </c>
      <c r="BB378">
        <v>7.6757451000000004E-2</v>
      </c>
      <c r="BC378">
        <v>124.701483</v>
      </c>
      <c r="BD378">
        <v>0.76055031100000003</v>
      </c>
      <c r="BE378">
        <v>51.759969159999997</v>
      </c>
      <c r="BF378">
        <v>1745.8355200000001</v>
      </c>
      <c r="BG378">
        <v>8.6383480000000006E-3</v>
      </c>
      <c r="BH378" t="s">
        <v>1579</v>
      </c>
      <c r="BI378" t="s">
        <v>1579</v>
      </c>
      <c r="BJ378" t="s">
        <v>1579</v>
      </c>
      <c r="BK378" t="s">
        <v>1579</v>
      </c>
    </row>
    <row r="379" spans="1:63" x14ac:dyDescent="0.25">
      <c r="A379" t="s">
        <v>554</v>
      </c>
      <c r="B379" t="s">
        <v>610</v>
      </c>
      <c r="C379">
        <v>150806</v>
      </c>
      <c r="D379" t="s">
        <v>668</v>
      </c>
      <c r="E379" t="s">
        <v>1869</v>
      </c>
      <c r="F379">
        <v>19094.5</v>
      </c>
      <c r="G379">
        <v>0</v>
      </c>
      <c r="H379">
        <v>8.3784743769999999</v>
      </c>
      <c r="I379">
        <v>0.12735997800000001</v>
      </c>
      <c r="J379">
        <v>270.65180570000001</v>
      </c>
      <c r="K379">
        <v>2.0537684380000001</v>
      </c>
      <c r="L379">
        <v>1.5362740669999999</v>
      </c>
      <c r="M379">
        <v>24.701532360000002</v>
      </c>
      <c r="N379">
        <v>6</v>
      </c>
      <c r="O379">
        <v>1.420000017</v>
      </c>
      <c r="P379">
        <v>0.5</v>
      </c>
      <c r="Q379">
        <v>2.5560000299999999</v>
      </c>
      <c r="R379">
        <v>24.043750760000002</v>
      </c>
      <c r="S379">
        <v>24.701532360000002</v>
      </c>
      <c r="T379">
        <v>24.071710589999999</v>
      </c>
      <c r="U379">
        <v>403.04464719999999</v>
      </c>
      <c r="V379">
        <v>389.27651980000002</v>
      </c>
      <c r="W379">
        <v>14.02016544</v>
      </c>
      <c r="X379">
        <v>17.048559189999999</v>
      </c>
      <c r="Y379">
        <v>43.468990329999997</v>
      </c>
      <c r="Z379">
        <v>52.858409880000004</v>
      </c>
      <c r="AA379">
        <v>399.96542360000001</v>
      </c>
      <c r="AB379">
        <v>1499.964966</v>
      </c>
      <c r="AC379">
        <v>7.7088825E-2</v>
      </c>
      <c r="AD379">
        <v>93.102363589999996</v>
      </c>
      <c r="AE379">
        <v>3.8486528400000002</v>
      </c>
      <c r="AF379">
        <v>-0.12570181499999999</v>
      </c>
      <c r="AG379">
        <v>1</v>
      </c>
      <c r="AH379">
        <v>-0.21956524299999999</v>
      </c>
      <c r="AI379">
        <v>2.7373914720000001</v>
      </c>
      <c r="AJ379">
        <v>1</v>
      </c>
      <c r="AK379">
        <v>0</v>
      </c>
      <c r="AL379">
        <v>0.15999999600000001</v>
      </c>
      <c r="AM379">
        <v>111115</v>
      </c>
      <c r="AN379">
        <v>0.66660903900000001</v>
      </c>
      <c r="AO379">
        <v>2.0537680000000001E-3</v>
      </c>
      <c r="AP379">
        <v>297.8515324</v>
      </c>
      <c r="AQ379">
        <v>297.19375079999998</v>
      </c>
      <c r="AR379">
        <v>239.9943892</v>
      </c>
      <c r="AS379">
        <v>1.6824725629999999</v>
      </c>
      <c r="AT379">
        <v>3.1235352230000002</v>
      </c>
      <c r="AU379">
        <v>33.549472889999997</v>
      </c>
      <c r="AV379">
        <v>16.500913700000002</v>
      </c>
      <c r="AW379">
        <v>24.372641560000002</v>
      </c>
      <c r="AX379">
        <v>3.0626753550000001</v>
      </c>
      <c r="AY379">
        <v>0.12131510700000001</v>
      </c>
      <c r="AZ379">
        <v>1.5872611560000001</v>
      </c>
      <c r="BA379">
        <v>1.475414199</v>
      </c>
      <c r="BB379">
        <v>7.6342812999999995E-2</v>
      </c>
      <c r="BC379">
        <v>25.198322820000001</v>
      </c>
      <c r="BD379">
        <v>0.69526876599999998</v>
      </c>
      <c r="BE379">
        <v>51.934573649999997</v>
      </c>
      <c r="BF379">
        <v>384.85126930000001</v>
      </c>
      <c r="BG379">
        <v>1.1306511E-2</v>
      </c>
      <c r="BH379" t="s">
        <v>1579</v>
      </c>
      <c r="BI379" t="s">
        <v>1579</v>
      </c>
      <c r="BJ379" t="s">
        <v>1579</v>
      </c>
      <c r="BK379" t="s">
        <v>1579</v>
      </c>
    </row>
    <row r="380" spans="1:63" x14ac:dyDescent="0.25">
      <c r="A380" t="s">
        <v>554</v>
      </c>
      <c r="B380" t="s">
        <v>610</v>
      </c>
      <c r="C380">
        <v>150806</v>
      </c>
      <c r="D380" t="s">
        <v>668</v>
      </c>
      <c r="E380" t="s">
        <v>1869</v>
      </c>
      <c r="F380">
        <v>19335</v>
      </c>
      <c r="G380">
        <v>0</v>
      </c>
      <c r="H380">
        <v>27.63606137</v>
      </c>
      <c r="I380">
        <v>0.11304046099999999</v>
      </c>
      <c r="J380">
        <v>1315.5837710000001</v>
      </c>
      <c r="K380">
        <v>1.858520181</v>
      </c>
      <c r="L380">
        <v>1.558420092</v>
      </c>
      <c r="M380">
        <v>24.64942551</v>
      </c>
      <c r="N380">
        <v>6</v>
      </c>
      <c r="O380">
        <v>1.420000017</v>
      </c>
      <c r="P380">
        <v>0.5</v>
      </c>
      <c r="Q380">
        <v>2.5560000299999999</v>
      </c>
      <c r="R380">
        <v>24.031326289999999</v>
      </c>
      <c r="S380">
        <v>24.64942551</v>
      </c>
      <c r="T380">
        <v>24.08195877</v>
      </c>
      <c r="U380">
        <v>1809.9697269999999</v>
      </c>
      <c r="V380">
        <v>1763.597534</v>
      </c>
      <c r="W380">
        <v>13.964124679999999</v>
      </c>
      <c r="X380">
        <v>16.70542717</v>
      </c>
      <c r="Y380">
        <v>43.330013280000003</v>
      </c>
      <c r="Z380">
        <v>51.836143489999998</v>
      </c>
      <c r="AA380">
        <v>399.98638920000002</v>
      </c>
      <c r="AB380">
        <v>1500.3957519999999</v>
      </c>
      <c r="AC380">
        <v>7.8091866999999995E-2</v>
      </c>
      <c r="AD380">
        <v>93.107650759999999</v>
      </c>
      <c r="AE380">
        <v>-7.0406112670000001</v>
      </c>
      <c r="AF380">
        <v>-0.11869373900000001</v>
      </c>
      <c r="AG380">
        <v>1</v>
      </c>
      <c r="AH380">
        <v>-0.21956524299999999</v>
      </c>
      <c r="AI380">
        <v>2.7373914720000001</v>
      </c>
      <c r="AJ380">
        <v>1</v>
      </c>
      <c r="AK380">
        <v>0</v>
      </c>
      <c r="AL380">
        <v>0.15999999600000001</v>
      </c>
      <c r="AM380">
        <v>111115</v>
      </c>
      <c r="AN380">
        <v>0.66664398199999997</v>
      </c>
      <c r="AO380">
        <v>1.85852E-3</v>
      </c>
      <c r="AP380">
        <v>297.79942549999998</v>
      </c>
      <c r="AQ380">
        <v>297.18132630000002</v>
      </c>
      <c r="AR380">
        <v>240.06331489999999</v>
      </c>
      <c r="AS380">
        <v>1.790831074</v>
      </c>
      <c r="AT380">
        <v>3.1138231699999999</v>
      </c>
      <c r="AU380">
        <v>33.44325783</v>
      </c>
      <c r="AV380">
        <v>16.73783066</v>
      </c>
      <c r="AW380">
        <v>24.340375900000002</v>
      </c>
      <c r="AX380">
        <v>3.0567609469999999</v>
      </c>
      <c r="AY380">
        <v>0.108252918</v>
      </c>
      <c r="AZ380">
        <v>1.555403079</v>
      </c>
      <c r="BA380">
        <v>1.501357869</v>
      </c>
      <c r="BB380">
        <v>6.8072511000000002E-2</v>
      </c>
      <c r="BC380">
        <v>122.4909143</v>
      </c>
      <c r="BD380">
        <v>0.74596598400000003</v>
      </c>
      <c r="BE380">
        <v>50.838538560000003</v>
      </c>
      <c r="BF380">
        <v>1749.001023</v>
      </c>
      <c r="BG380">
        <v>8.0330249999999992E-3</v>
      </c>
      <c r="BH380" t="s">
        <v>1579</v>
      </c>
      <c r="BI380" t="s">
        <v>1579</v>
      </c>
      <c r="BJ380" t="s">
        <v>1579</v>
      </c>
      <c r="BK380" t="s">
        <v>1579</v>
      </c>
    </row>
    <row r="381" spans="1:63" x14ac:dyDescent="0.25">
      <c r="A381" t="s">
        <v>554</v>
      </c>
      <c r="B381" t="s">
        <v>610</v>
      </c>
      <c r="C381">
        <v>150806</v>
      </c>
      <c r="D381" t="s">
        <v>669</v>
      </c>
      <c r="E381" t="s">
        <v>1871</v>
      </c>
      <c r="F381">
        <v>19532</v>
      </c>
      <c r="G381">
        <v>0</v>
      </c>
      <c r="H381">
        <v>7.6024646340000004</v>
      </c>
      <c r="I381">
        <v>0.124825991</v>
      </c>
      <c r="J381">
        <v>280.1946835</v>
      </c>
      <c r="K381">
        <v>1.9969005790000001</v>
      </c>
      <c r="L381">
        <v>1.5230807120000001</v>
      </c>
      <c r="M381">
        <v>24.565057750000001</v>
      </c>
      <c r="N381">
        <v>6</v>
      </c>
      <c r="O381">
        <v>1.420000017</v>
      </c>
      <c r="P381">
        <v>0.5</v>
      </c>
      <c r="Q381">
        <v>2.5560000299999999</v>
      </c>
      <c r="R381">
        <v>23.978908539999999</v>
      </c>
      <c r="S381">
        <v>24.565057750000001</v>
      </c>
      <c r="T381">
        <v>24.073175429999999</v>
      </c>
      <c r="U381">
        <v>403.23590089999999</v>
      </c>
      <c r="V381">
        <v>390.66137700000002</v>
      </c>
      <c r="W381">
        <v>13.97123146</v>
      </c>
      <c r="X381">
        <v>16.916067120000001</v>
      </c>
      <c r="Y381">
        <v>43.49038315</v>
      </c>
      <c r="Z381">
        <v>52.657222750000003</v>
      </c>
      <c r="AA381">
        <v>399.97903439999999</v>
      </c>
      <c r="AB381">
        <v>1501.486328</v>
      </c>
      <c r="AC381">
        <v>3.2038074E-2</v>
      </c>
      <c r="AD381">
        <v>93.111083980000004</v>
      </c>
      <c r="AE381">
        <v>3.8765289780000001</v>
      </c>
      <c r="AF381">
        <v>-0.12548990500000001</v>
      </c>
      <c r="AG381">
        <v>1</v>
      </c>
      <c r="AH381">
        <v>-0.21956524299999999</v>
      </c>
      <c r="AI381">
        <v>2.7373914720000001</v>
      </c>
      <c r="AJ381">
        <v>1</v>
      </c>
      <c r="AK381">
        <v>0</v>
      </c>
      <c r="AL381">
        <v>0.15999999600000001</v>
      </c>
      <c r="AM381">
        <v>111115</v>
      </c>
      <c r="AN381">
        <v>0.66663172400000004</v>
      </c>
      <c r="AO381">
        <v>1.9969010000000001E-3</v>
      </c>
      <c r="AP381">
        <v>297.71505780000001</v>
      </c>
      <c r="AQ381">
        <v>297.12890850000002</v>
      </c>
      <c r="AR381">
        <v>240.2378071</v>
      </c>
      <c r="AS381">
        <v>1.725115534</v>
      </c>
      <c r="AT381">
        <v>3.0981540590000001</v>
      </c>
      <c r="AU381">
        <v>33.273740629999999</v>
      </c>
      <c r="AV381">
        <v>16.357673510000001</v>
      </c>
      <c r="AW381">
        <v>24.271983150000001</v>
      </c>
      <c r="AX381">
        <v>3.044257322</v>
      </c>
      <c r="AY381">
        <v>0.11901378</v>
      </c>
      <c r="AZ381">
        <v>1.575073347</v>
      </c>
      <c r="BA381">
        <v>1.469183975</v>
      </c>
      <c r="BB381">
        <v>7.4884844000000006E-2</v>
      </c>
      <c r="BC381">
        <v>26.089230709999999</v>
      </c>
      <c r="BD381">
        <v>0.71723159800000003</v>
      </c>
      <c r="BE381">
        <v>51.921623689999997</v>
      </c>
      <c r="BF381">
        <v>386.64599079999999</v>
      </c>
      <c r="BG381">
        <v>1.020914E-2</v>
      </c>
      <c r="BH381" t="s">
        <v>1579</v>
      </c>
      <c r="BI381" t="s">
        <v>1579</v>
      </c>
      <c r="BJ381" t="s">
        <v>1579</v>
      </c>
      <c r="BK381" t="s">
        <v>1579</v>
      </c>
    </row>
    <row r="382" spans="1:63" x14ac:dyDescent="0.25">
      <c r="A382" t="s">
        <v>554</v>
      </c>
      <c r="B382" t="s">
        <v>610</v>
      </c>
      <c r="C382">
        <v>150806</v>
      </c>
      <c r="D382" t="s">
        <v>669</v>
      </c>
      <c r="E382" t="s">
        <v>1871</v>
      </c>
      <c r="F382">
        <v>19726</v>
      </c>
      <c r="G382">
        <v>0</v>
      </c>
      <c r="H382">
        <v>27.643797500000002</v>
      </c>
      <c r="I382">
        <v>0.14655294099999999</v>
      </c>
      <c r="J382">
        <v>1405.191456</v>
      </c>
      <c r="K382">
        <v>2.2587634790000002</v>
      </c>
      <c r="L382">
        <v>1.479156251</v>
      </c>
      <c r="M382">
        <v>24.49723625</v>
      </c>
      <c r="N382">
        <v>6</v>
      </c>
      <c r="O382">
        <v>1.420000017</v>
      </c>
      <c r="P382">
        <v>0.5</v>
      </c>
      <c r="Q382">
        <v>2.5560000299999999</v>
      </c>
      <c r="R382">
        <v>23.90098381</v>
      </c>
      <c r="S382">
        <v>24.49723625</v>
      </c>
      <c r="T382">
        <v>24.07291412</v>
      </c>
      <c r="U382">
        <v>1810.2299800000001</v>
      </c>
      <c r="V382">
        <v>1762.790283</v>
      </c>
      <c r="W382">
        <v>13.92305279</v>
      </c>
      <c r="X382">
        <v>17.252841950000001</v>
      </c>
      <c r="Y382">
        <v>43.544418329999999</v>
      </c>
      <c r="Z382">
        <v>53.958351139999998</v>
      </c>
      <c r="AA382">
        <v>399.9880981</v>
      </c>
      <c r="AB382">
        <v>1499.759155</v>
      </c>
      <c r="AC382">
        <v>0.22525925899999999</v>
      </c>
      <c r="AD382">
        <v>93.112297060000003</v>
      </c>
      <c r="AE382">
        <v>-7.3647737500000003</v>
      </c>
      <c r="AF382">
        <v>-0.13635702399999999</v>
      </c>
      <c r="AG382">
        <v>0.66666668699999998</v>
      </c>
      <c r="AH382">
        <v>-0.21956524299999999</v>
      </c>
      <c r="AI382">
        <v>2.7373914720000001</v>
      </c>
      <c r="AJ382">
        <v>1</v>
      </c>
      <c r="AK382">
        <v>0</v>
      </c>
      <c r="AL382">
        <v>0.15999999600000001</v>
      </c>
      <c r="AM382">
        <v>111115</v>
      </c>
      <c r="AN382">
        <v>0.66664683000000002</v>
      </c>
      <c r="AO382">
        <v>2.258763E-3</v>
      </c>
      <c r="AP382">
        <v>297.64723629999997</v>
      </c>
      <c r="AQ382">
        <v>297.05098379999998</v>
      </c>
      <c r="AR382">
        <v>239.96145949999999</v>
      </c>
      <c r="AS382">
        <v>1.583793655</v>
      </c>
      <c r="AT382">
        <v>3.0856079959999998</v>
      </c>
      <c r="AU382">
        <v>33.138565939999999</v>
      </c>
      <c r="AV382">
        <v>15.885723990000001</v>
      </c>
      <c r="AW382">
        <v>24.19911003</v>
      </c>
      <c r="AX382">
        <v>3.030983816</v>
      </c>
      <c r="AY382">
        <v>0.13860572800000001</v>
      </c>
      <c r="AZ382">
        <v>1.606451745</v>
      </c>
      <c r="BA382">
        <v>1.4245320720000001</v>
      </c>
      <c r="BB382">
        <v>8.7309174000000003E-2</v>
      </c>
      <c r="BC382">
        <v>130.8406043</v>
      </c>
      <c r="BD382">
        <v>0.79714046000000005</v>
      </c>
      <c r="BE382">
        <v>53.490410429999997</v>
      </c>
      <c r="BF382">
        <v>1748.1896859999999</v>
      </c>
      <c r="BG382">
        <v>8.4583390000000005E-3</v>
      </c>
      <c r="BH382" t="s">
        <v>1579</v>
      </c>
      <c r="BI382" t="s">
        <v>1579</v>
      </c>
      <c r="BJ382" t="s">
        <v>1579</v>
      </c>
      <c r="BK382" t="s">
        <v>1579</v>
      </c>
    </row>
    <row r="383" spans="1:63" x14ac:dyDescent="0.25">
      <c r="A383" t="s">
        <v>554</v>
      </c>
      <c r="B383" t="s">
        <v>678</v>
      </c>
      <c r="C383">
        <v>150808</v>
      </c>
      <c r="D383" t="s">
        <v>679</v>
      </c>
      <c r="E383" t="s">
        <v>1900</v>
      </c>
      <c r="F383">
        <v>2148.5000009999999</v>
      </c>
      <c r="G383">
        <v>0</v>
      </c>
      <c r="H383">
        <v>5.7236631879999997</v>
      </c>
      <c r="I383">
        <v>6.3434050000000006E-2</v>
      </c>
      <c r="J383">
        <v>239.42182220000001</v>
      </c>
      <c r="K383">
        <v>0.66803157800000001</v>
      </c>
      <c r="L383">
        <v>1.0690658820000001</v>
      </c>
      <c r="M383">
        <v>24.76532173</v>
      </c>
      <c r="N383">
        <v>6</v>
      </c>
      <c r="O383">
        <v>1.420000017</v>
      </c>
      <c r="P383">
        <v>0.5</v>
      </c>
      <c r="Q383">
        <v>2.5560000299999999</v>
      </c>
      <c r="R383">
        <v>20.604841230000002</v>
      </c>
      <c r="S383">
        <v>24.76532173</v>
      </c>
      <c r="T383">
        <v>18.84244537</v>
      </c>
      <c r="U383">
        <v>399.47540279999998</v>
      </c>
      <c r="V383">
        <v>392.2931213</v>
      </c>
      <c r="W383">
        <v>19.54174995</v>
      </c>
      <c r="X383">
        <v>20.32702827</v>
      </c>
      <c r="Y383">
        <v>81.551597599999994</v>
      </c>
      <c r="Z383">
        <v>84.828712460000006</v>
      </c>
      <c r="AA383">
        <v>500.04116820000002</v>
      </c>
      <c r="AB383">
        <v>1499.022217</v>
      </c>
      <c r="AC383">
        <v>0.19423075000000001</v>
      </c>
      <c r="AD383">
        <v>101.6575012</v>
      </c>
      <c r="AE383">
        <v>5.2368640900000001</v>
      </c>
      <c r="AF383">
        <v>-0.17412240800000001</v>
      </c>
      <c r="AG383">
        <v>0.66666668699999998</v>
      </c>
      <c r="AH383">
        <v>-0.21956524299999999</v>
      </c>
      <c r="AI383">
        <v>2.7373914720000001</v>
      </c>
      <c r="AJ383">
        <v>1</v>
      </c>
      <c r="AK383">
        <v>0</v>
      </c>
      <c r="AL383">
        <v>0.15999999600000001</v>
      </c>
      <c r="AM383">
        <v>111115</v>
      </c>
      <c r="AN383">
        <v>0.83340194700000003</v>
      </c>
      <c r="AO383">
        <v>6.6803200000000004E-4</v>
      </c>
      <c r="AP383">
        <v>297.91532169999999</v>
      </c>
      <c r="AQ383">
        <v>293.75484119999999</v>
      </c>
      <c r="AR383">
        <v>239.84354930000001</v>
      </c>
      <c r="AS383">
        <v>1.9431018529999999</v>
      </c>
      <c r="AT383">
        <v>3.1354607840000002</v>
      </c>
      <c r="AU383">
        <v>30.84337846</v>
      </c>
      <c r="AV383">
        <v>10.516350190000001</v>
      </c>
      <c r="AW383">
        <v>22.685081480000001</v>
      </c>
      <c r="AX383">
        <v>2.766421743</v>
      </c>
      <c r="AY383">
        <v>6.1897886999999999E-2</v>
      </c>
      <c r="AZ383">
        <v>2.0663949019999999</v>
      </c>
      <c r="BA383">
        <v>0.70002684199999998</v>
      </c>
      <c r="BB383">
        <v>3.8821321999999998E-2</v>
      </c>
      <c r="BC383">
        <v>24.339024179999999</v>
      </c>
      <c r="BD383">
        <v>0.61031358700000005</v>
      </c>
      <c r="BE383">
        <v>65.856140769999996</v>
      </c>
      <c r="BF383">
        <v>389.27005980000001</v>
      </c>
      <c r="BG383">
        <v>9.6832099999999994E-3</v>
      </c>
      <c r="BH383" t="s">
        <v>1579</v>
      </c>
      <c r="BI383" t="s">
        <v>1579</v>
      </c>
      <c r="BJ383" t="s">
        <v>1579</v>
      </c>
      <c r="BK383" t="s">
        <v>1579</v>
      </c>
    </row>
    <row r="384" spans="1:63" x14ac:dyDescent="0.25">
      <c r="A384" t="s">
        <v>554</v>
      </c>
      <c r="B384" t="s">
        <v>678</v>
      </c>
      <c r="C384">
        <v>150808</v>
      </c>
      <c r="D384" t="s">
        <v>679</v>
      </c>
      <c r="E384" t="s">
        <v>1900</v>
      </c>
      <c r="F384">
        <v>2426</v>
      </c>
      <c r="G384">
        <v>0</v>
      </c>
      <c r="H384">
        <v>16.75873966</v>
      </c>
      <c r="I384">
        <v>7.1545920999999998E-2</v>
      </c>
      <c r="J384">
        <v>1367.164131</v>
      </c>
      <c r="K384">
        <v>0.75031037099999998</v>
      </c>
      <c r="L384">
        <v>1.0686508029999999</v>
      </c>
      <c r="M384">
        <v>24.35280418</v>
      </c>
      <c r="N384">
        <v>6</v>
      </c>
      <c r="O384">
        <v>1.420000017</v>
      </c>
      <c r="P384">
        <v>0.5</v>
      </c>
      <c r="Q384">
        <v>2.5560000299999999</v>
      </c>
      <c r="R384">
        <v>20.12589264</v>
      </c>
      <c r="S384">
        <v>24.35280418</v>
      </c>
      <c r="T384">
        <v>18.329750059999999</v>
      </c>
      <c r="U384">
        <v>1799.654053</v>
      </c>
      <c r="V384">
        <v>1777.9456789999999</v>
      </c>
      <c r="W384">
        <v>18.697908399999999</v>
      </c>
      <c r="X384">
        <v>19.58053207</v>
      </c>
      <c r="Y384">
        <v>80.367507930000002</v>
      </c>
      <c r="Z384">
        <v>84.161209110000001</v>
      </c>
      <c r="AA384">
        <v>500.0674133</v>
      </c>
      <c r="AB384">
        <v>1501.291138</v>
      </c>
      <c r="AC384">
        <v>0.22025305000000001</v>
      </c>
      <c r="AD384">
        <v>101.651329</v>
      </c>
      <c r="AE384">
        <v>-6.3768138890000001</v>
      </c>
      <c r="AF384">
        <v>-0.15907047699999999</v>
      </c>
      <c r="AG384">
        <v>0.66666668699999998</v>
      </c>
      <c r="AH384">
        <v>-0.21956524299999999</v>
      </c>
      <c r="AI384">
        <v>2.7373914720000001</v>
      </c>
      <c r="AJ384">
        <v>1</v>
      </c>
      <c r="AK384">
        <v>0</v>
      </c>
      <c r="AL384">
        <v>0.15999999600000001</v>
      </c>
      <c r="AM384">
        <v>111115</v>
      </c>
      <c r="AN384">
        <v>0.83344568900000005</v>
      </c>
      <c r="AO384">
        <v>7.5031000000000002E-4</v>
      </c>
      <c r="AP384">
        <v>297.50280420000001</v>
      </c>
      <c r="AQ384">
        <v>293.27589260000002</v>
      </c>
      <c r="AR384">
        <v>240.2065767</v>
      </c>
      <c r="AS384">
        <v>1.8992046440000001</v>
      </c>
      <c r="AT384">
        <v>3.0590379109999999</v>
      </c>
      <c r="AU384">
        <v>30.093437439999999</v>
      </c>
      <c r="AV384">
        <v>10.51290537</v>
      </c>
      <c r="AW384">
        <v>22.239348410000002</v>
      </c>
      <c r="AX384">
        <v>2.692488886</v>
      </c>
      <c r="AY384">
        <v>6.9597784999999995E-2</v>
      </c>
      <c r="AZ384">
        <v>1.990387109</v>
      </c>
      <c r="BA384">
        <v>0.70210177699999998</v>
      </c>
      <c r="BB384">
        <v>4.3669547000000003E-2</v>
      </c>
      <c r="BC384">
        <v>138.97405090000001</v>
      </c>
      <c r="BD384">
        <v>0.76895720000000001</v>
      </c>
      <c r="BE384">
        <v>65.151485480000005</v>
      </c>
      <c r="BF384">
        <v>1769.0942319999999</v>
      </c>
      <c r="BG384">
        <v>6.171841E-3</v>
      </c>
      <c r="BH384" t="s">
        <v>1579</v>
      </c>
      <c r="BI384" t="s">
        <v>1579</v>
      </c>
      <c r="BJ384" t="s">
        <v>1579</v>
      </c>
      <c r="BK384" t="s">
        <v>1579</v>
      </c>
    </row>
    <row r="385" spans="1:63" x14ac:dyDescent="0.25">
      <c r="A385" t="s">
        <v>554</v>
      </c>
      <c r="B385" t="s">
        <v>678</v>
      </c>
      <c r="C385">
        <v>150808</v>
      </c>
      <c r="D385" t="s">
        <v>680</v>
      </c>
      <c r="E385" t="s">
        <v>1899</v>
      </c>
      <c r="F385">
        <v>2720</v>
      </c>
      <c r="G385">
        <v>0</v>
      </c>
      <c r="H385">
        <v>12.31000768</v>
      </c>
      <c r="I385">
        <v>0.17680380100000001</v>
      </c>
      <c r="J385">
        <v>260.35998280000001</v>
      </c>
      <c r="K385">
        <v>1.814356893</v>
      </c>
      <c r="L385">
        <v>1.0879710739999999</v>
      </c>
      <c r="M385">
        <v>24.201232910000002</v>
      </c>
      <c r="N385">
        <v>6</v>
      </c>
      <c r="O385">
        <v>1.420000017</v>
      </c>
      <c r="P385">
        <v>0.5</v>
      </c>
      <c r="Q385">
        <v>2.5560000299999999</v>
      </c>
      <c r="R385">
        <v>20.56158447</v>
      </c>
      <c r="S385">
        <v>24.201232910000002</v>
      </c>
      <c r="T385">
        <v>19.068748469999999</v>
      </c>
      <c r="U385">
        <v>399.5693665</v>
      </c>
      <c r="V385">
        <v>383.96136469999999</v>
      </c>
      <c r="W385">
        <v>16.98332787</v>
      </c>
      <c r="X385">
        <v>19.11893272</v>
      </c>
      <c r="Y385">
        <v>71.057312010000004</v>
      </c>
      <c r="Z385">
        <v>79.992568969999994</v>
      </c>
      <c r="AA385">
        <v>499.99932860000001</v>
      </c>
      <c r="AB385">
        <v>1498.845337</v>
      </c>
      <c r="AC385">
        <v>0.161188409</v>
      </c>
      <c r="AD385">
        <v>101.64786530000001</v>
      </c>
      <c r="AE385">
        <v>5.140980721</v>
      </c>
      <c r="AF385">
        <v>-0.14712208500000001</v>
      </c>
      <c r="AG385">
        <v>1</v>
      </c>
      <c r="AH385">
        <v>-0.21956524299999999</v>
      </c>
      <c r="AI385">
        <v>2.7373914720000001</v>
      </c>
      <c r="AJ385">
        <v>1</v>
      </c>
      <c r="AK385">
        <v>0</v>
      </c>
      <c r="AL385">
        <v>0.15999999600000001</v>
      </c>
      <c r="AM385">
        <v>111115</v>
      </c>
      <c r="AN385">
        <v>0.83333221400000002</v>
      </c>
      <c r="AO385">
        <v>1.8143569999999999E-3</v>
      </c>
      <c r="AP385">
        <v>297.35123290000001</v>
      </c>
      <c r="AQ385">
        <v>293.71158450000001</v>
      </c>
      <c r="AR385">
        <v>239.8152485</v>
      </c>
      <c r="AS385">
        <v>1.4151069620000001</v>
      </c>
      <c r="AT385">
        <v>3.0313697720000001</v>
      </c>
      <c r="AU385">
        <v>29.822266939999999</v>
      </c>
      <c r="AV385">
        <v>10.70333421</v>
      </c>
      <c r="AW385">
        <v>22.381408690000001</v>
      </c>
      <c r="AX385">
        <v>2.7158621059999999</v>
      </c>
      <c r="AY385">
        <v>0.16536515199999999</v>
      </c>
      <c r="AZ385">
        <v>1.943398698</v>
      </c>
      <c r="BA385">
        <v>0.77246340700000005</v>
      </c>
      <c r="BB385">
        <v>0.104323446</v>
      </c>
      <c r="BC385">
        <v>26.46503646</v>
      </c>
      <c r="BD385">
        <v>0.67808901300000002</v>
      </c>
      <c r="BE385">
        <v>65.58954086</v>
      </c>
      <c r="BF385">
        <v>377.45960020000001</v>
      </c>
      <c r="BG385">
        <v>2.1390573999999999E-2</v>
      </c>
      <c r="BH385" t="s">
        <v>1579</v>
      </c>
      <c r="BI385" t="s">
        <v>1579</v>
      </c>
      <c r="BJ385" t="s">
        <v>1579</v>
      </c>
      <c r="BK385" t="s">
        <v>1579</v>
      </c>
    </row>
    <row r="386" spans="1:63" x14ac:dyDescent="0.25">
      <c r="A386" t="s">
        <v>554</v>
      </c>
      <c r="B386" t="s">
        <v>678</v>
      </c>
      <c r="C386">
        <v>150808</v>
      </c>
      <c r="D386" t="s">
        <v>680</v>
      </c>
      <c r="E386" t="s">
        <v>1899</v>
      </c>
      <c r="F386">
        <v>3001.5000009999999</v>
      </c>
      <c r="G386">
        <v>0</v>
      </c>
      <c r="H386">
        <v>18.074058600000001</v>
      </c>
      <c r="I386">
        <v>0.16851197900000001</v>
      </c>
      <c r="J386">
        <v>1556.8118179999999</v>
      </c>
      <c r="K386">
        <v>1.9830421009999999</v>
      </c>
      <c r="L386">
        <v>1.2431553630000001</v>
      </c>
      <c r="M386">
        <v>24.902713779999999</v>
      </c>
      <c r="N386">
        <v>6</v>
      </c>
      <c r="O386">
        <v>1.420000017</v>
      </c>
      <c r="P386">
        <v>0.5</v>
      </c>
      <c r="Q386">
        <v>2.5560000299999999</v>
      </c>
      <c r="R386">
        <v>21.409265520000002</v>
      </c>
      <c r="S386">
        <v>24.902713779999999</v>
      </c>
      <c r="T386">
        <v>20.050498959999999</v>
      </c>
      <c r="U386">
        <v>1797.1130370000001</v>
      </c>
      <c r="V386">
        <v>1771.2102050000001</v>
      </c>
      <c r="W386">
        <v>16.536195759999998</v>
      </c>
      <c r="X386">
        <v>18.870859150000001</v>
      </c>
      <c r="Y386">
        <v>65.672348020000001</v>
      </c>
      <c r="Z386">
        <v>74.944305420000006</v>
      </c>
      <c r="AA386">
        <v>500.01736449999999</v>
      </c>
      <c r="AB386">
        <v>1498.8204350000001</v>
      </c>
      <c r="AC386">
        <v>0.28834053900000001</v>
      </c>
      <c r="AD386">
        <v>101.6448898</v>
      </c>
      <c r="AE386">
        <v>-6.1587386129999997</v>
      </c>
      <c r="AF386">
        <v>-0.12739647900000001</v>
      </c>
      <c r="AG386">
        <v>0.66666668699999998</v>
      </c>
      <c r="AH386">
        <v>-0.21956524299999999</v>
      </c>
      <c r="AI386">
        <v>2.7373914720000001</v>
      </c>
      <c r="AJ386">
        <v>1</v>
      </c>
      <c r="AK386">
        <v>0</v>
      </c>
      <c r="AL386">
        <v>0.15999999600000001</v>
      </c>
      <c r="AM386">
        <v>111115</v>
      </c>
      <c r="AN386">
        <v>0.83336227399999996</v>
      </c>
      <c r="AO386">
        <v>1.983042E-3</v>
      </c>
      <c r="AP386">
        <v>298.05271379999999</v>
      </c>
      <c r="AQ386">
        <v>294.55926549999998</v>
      </c>
      <c r="AR386">
        <v>239.81126420000001</v>
      </c>
      <c r="AS386">
        <v>1.3412097700000001</v>
      </c>
      <c r="AT386">
        <v>3.1612817620000002</v>
      </c>
      <c r="AU386">
        <v>31.101236539999999</v>
      </c>
      <c r="AV386">
        <v>12.2303774</v>
      </c>
      <c r="AW386">
        <v>23.155989649999999</v>
      </c>
      <c r="AX386">
        <v>2.8464540989999998</v>
      </c>
      <c r="AY386">
        <v>0.15808945699999999</v>
      </c>
      <c r="AZ386">
        <v>1.9181263989999999</v>
      </c>
      <c r="BA386">
        <v>0.92832769999999998</v>
      </c>
      <c r="BB386">
        <v>9.9692272999999998E-2</v>
      </c>
      <c r="BC386">
        <v>158.2419658</v>
      </c>
      <c r="BD386">
        <v>0.87895373099999996</v>
      </c>
      <c r="BE386">
        <v>62.162407139999999</v>
      </c>
      <c r="BF386">
        <v>1761.664047</v>
      </c>
      <c r="BG386">
        <v>6.3776459999999998E-3</v>
      </c>
      <c r="BH386" t="s">
        <v>1579</v>
      </c>
      <c r="BI386" t="s">
        <v>1579</v>
      </c>
      <c r="BJ386" t="s">
        <v>1579</v>
      </c>
      <c r="BK386" t="s">
        <v>1579</v>
      </c>
    </row>
    <row r="387" spans="1:63" x14ac:dyDescent="0.25">
      <c r="A387" t="s">
        <v>554</v>
      </c>
      <c r="B387" t="s">
        <v>678</v>
      </c>
      <c r="C387">
        <v>150808</v>
      </c>
      <c r="D387" t="s">
        <v>681</v>
      </c>
      <c r="E387" t="s">
        <v>1901</v>
      </c>
      <c r="F387">
        <v>3227.5000009999999</v>
      </c>
      <c r="G387">
        <v>0</v>
      </c>
      <c r="H387">
        <v>2.4055223849999998</v>
      </c>
      <c r="I387">
        <v>3.5810606000000002E-2</v>
      </c>
      <c r="J387">
        <v>279.27892100000003</v>
      </c>
      <c r="K387">
        <v>0.559128128</v>
      </c>
      <c r="L387">
        <v>1.5695826429999999</v>
      </c>
      <c r="M387">
        <v>25.575868610000001</v>
      </c>
      <c r="N387">
        <v>6</v>
      </c>
      <c r="O387">
        <v>1.420000017</v>
      </c>
      <c r="P387">
        <v>0.5</v>
      </c>
      <c r="Q387">
        <v>2.5560000299999999</v>
      </c>
      <c r="R387">
        <v>21.52724838</v>
      </c>
      <c r="S387">
        <v>25.575868610000001</v>
      </c>
      <c r="T387">
        <v>20.049217219999999</v>
      </c>
      <c r="U387">
        <v>399.74163820000001</v>
      </c>
      <c r="V387">
        <v>396.58920289999998</v>
      </c>
      <c r="W387">
        <v>16.271234509999999</v>
      </c>
      <c r="X387">
        <v>16.930768969999999</v>
      </c>
      <c r="Y387">
        <v>64.154441829999996</v>
      </c>
      <c r="Z387">
        <v>66.754859920000001</v>
      </c>
      <c r="AA387">
        <v>500.04513550000001</v>
      </c>
      <c r="AB387">
        <v>1499.689453</v>
      </c>
      <c r="AC387">
        <v>6.7078716999999996E-2</v>
      </c>
      <c r="AD387">
        <v>101.64414979999999</v>
      </c>
      <c r="AE387">
        <v>5.5257096289999996</v>
      </c>
      <c r="AF387">
        <v>-7.6212108000000001E-2</v>
      </c>
      <c r="AG387">
        <v>1</v>
      </c>
      <c r="AH387">
        <v>-0.21956524299999999</v>
      </c>
      <c r="AI387">
        <v>2.7373914720000001</v>
      </c>
      <c r="AJ387">
        <v>1</v>
      </c>
      <c r="AK387">
        <v>0</v>
      </c>
      <c r="AL387">
        <v>0.15999999600000001</v>
      </c>
      <c r="AM387">
        <v>111115</v>
      </c>
      <c r="AN387">
        <v>0.83340855899999999</v>
      </c>
      <c r="AO387">
        <v>5.5912799999999999E-4</v>
      </c>
      <c r="AP387">
        <v>298.72586860000001</v>
      </c>
      <c r="AQ387">
        <v>294.6772484</v>
      </c>
      <c r="AR387">
        <v>239.9503071</v>
      </c>
      <c r="AS387">
        <v>2.0091369530000001</v>
      </c>
      <c r="AT387">
        <v>3.2904962599999998</v>
      </c>
      <c r="AU387">
        <v>32.372706809999997</v>
      </c>
      <c r="AV387">
        <v>15.44193784</v>
      </c>
      <c r="AW387">
        <v>23.551558490000001</v>
      </c>
      <c r="AX387">
        <v>2.9152401069999998</v>
      </c>
      <c r="AY387">
        <v>3.5315816999999999E-2</v>
      </c>
      <c r="AZ387">
        <v>1.7209136169999999</v>
      </c>
      <c r="BA387">
        <v>1.1943264899999999</v>
      </c>
      <c r="BB387">
        <v>2.2116311999999999E-2</v>
      </c>
      <c r="BC387">
        <v>28.38706848</v>
      </c>
      <c r="BD387">
        <v>0.70420202799999998</v>
      </c>
      <c r="BE387">
        <v>51.769622810000001</v>
      </c>
      <c r="BF387">
        <v>395.31868050000003</v>
      </c>
      <c r="BG387">
        <v>3.150192E-3</v>
      </c>
      <c r="BH387" t="s">
        <v>1579</v>
      </c>
      <c r="BI387" t="s">
        <v>1579</v>
      </c>
      <c r="BJ387" t="s">
        <v>1579</v>
      </c>
      <c r="BK387" t="s">
        <v>1579</v>
      </c>
    </row>
    <row r="388" spans="1:63" x14ac:dyDescent="0.25">
      <c r="A388" t="s">
        <v>554</v>
      </c>
      <c r="B388" t="s">
        <v>678</v>
      </c>
      <c r="C388">
        <v>150808</v>
      </c>
      <c r="D388" t="s">
        <v>681</v>
      </c>
      <c r="E388" t="s">
        <v>1901</v>
      </c>
      <c r="F388">
        <v>3456.0000009999999</v>
      </c>
      <c r="G388">
        <v>0</v>
      </c>
      <c r="H388">
        <v>9.8900807549999996</v>
      </c>
      <c r="I388">
        <v>0.11626301999999999</v>
      </c>
      <c r="J388">
        <v>1604.1093060000001</v>
      </c>
      <c r="K388">
        <v>1.5363802390000001</v>
      </c>
      <c r="L388">
        <v>1.369829094</v>
      </c>
      <c r="M388">
        <v>24.98346901</v>
      </c>
      <c r="N388">
        <v>6</v>
      </c>
      <c r="O388">
        <v>1.420000017</v>
      </c>
      <c r="P388">
        <v>0.5</v>
      </c>
      <c r="Q388">
        <v>2.5560000299999999</v>
      </c>
      <c r="R388">
        <v>21.409490590000001</v>
      </c>
      <c r="S388">
        <v>24.98346901</v>
      </c>
      <c r="T388">
        <v>20.04305458</v>
      </c>
      <c r="U388">
        <v>1797.8695070000001</v>
      </c>
      <c r="V388">
        <v>1782.7158199999999</v>
      </c>
      <c r="W388">
        <v>15.964676860000001</v>
      </c>
      <c r="X388">
        <v>17.77542686</v>
      </c>
      <c r="Y388">
        <v>63.399440769999998</v>
      </c>
      <c r="Z388">
        <v>70.590347289999997</v>
      </c>
      <c r="AA388">
        <v>500.0371399</v>
      </c>
      <c r="AB388">
        <v>1501.140625</v>
      </c>
      <c r="AC388">
        <v>0.114132285</v>
      </c>
      <c r="AD388">
        <v>101.6412201</v>
      </c>
      <c r="AE388">
        <v>-5.6273727420000004</v>
      </c>
      <c r="AF388">
        <v>-9.6460238000000004E-2</v>
      </c>
      <c r="AG388">
        <v>0.66666668699999998</v>
      </c>
      <c r="AH388">
        <v>-0.21956524299999999</v>
      </c>
      <c r="AI388">
        <v>2.7373914720000001</v>
      </c>
      <c r="AJ388">
        <v>1</v>
      </c>
      <c r="AK388">
        <v>0</v>
      </c>
      <c r="AL388">
        <v>0.15999999600000001</v>
      </c>
      <c r="AM388">
        <v>111115</v>
      </c>
      <c r="AN388">
        <v>0.83339523299999996</v>
      </c>
      <c r="AO388">
        <v>1.53638E-3</v>
      </c>
      <c r="AP388">
        <v>298.13346899999999</v>
      </c>
      <c r="AQ388">
        <v>294.5594906</v>
      </c>
      <c r="AR388">
        <v>240.18249460000001</v>
      </c>
      <c r="AS388">
        <v>1.5679359829999999</v>
      </c>
      <c r="AT388">
        <v>3.1765451680000001</v>
      </c>
      <c r="AU388">
        <v>31.252528890000001</v>
      </c>
      <c r="AV388">
        <v>13.477102029999999</v>
      </c>
      <c r="AW388">
        <v>23.196479799999999</v>
      </c>
      <c r="AX388">
        <v>2.8534291430000001</v>
      </c>
      <c r="AY388">
        <v>0.111204727</v>
      </c>
      <c r="AZ388">
        <v>1.8067160739999999</v>
      </c>
      <c r="BA388">
        <v>1.0467130689999999</v>
      </c>
      <c r="BB388">
        <v>6.9940374E-2</v>
      </c>
      <c r="BC388">
        <v>163.04362699999999</v>
      </c>
      <c r="BD388">
        <v>0.89981212300000002</v>
      </c>
      <c r="BE388">
        <v>57.716400739999997</v>
      </c>
      <c r="BF388">
        <v>1777.4921859999999</v>
      </c>
      <c r="BG388">
        <v>3.211378E-3</v>
      </c>
      <c r="BH388" t="s">
        <v>1579</v>
      </c>
      <c r="BI388" t="s">
        <v>1579</v>
      </c>
      <c r="BJ388" t="s">
        <v>1579</v>
      </c>
      <c r="BK388" t="s">
        <v>1579</v>
      </c>
    </row>
    <row r="389" spans="1:63" x14ac:dyDescent="0.25">
      <c r="A389" t="s">
        <v>554</v>
      </c>
      <c r="B389" t="s">
        <v>678</v>
      </c>
      <c r="C389">
        <v>150808</v>
      </c>
      <c r="D389" t="s">
        <v>682</v>
      </c>
      <c r="E389" t="s">
        <v>1903</v>
      </c>
      <c r="F389">
        <v>3770.5000009999999</v>
      </c>
      <c r="G389">
        <v>0</v>
      </c>
      <c r="H389">
        <v>8.3190061229999994</v>
      </c>
      <c r="I389">
        <v>0.100148633</v>
      </c>
      <c r="J389">
        <v>244.77193320000001</v>
      </c>
      <c r="K389">
        <v>1.2951254050000001</v>
      </c>
      <c r="L389">
        <v>1.333597827</v>
      </c>
      <c r="M389">
        <v>24.432527539999999</v>
      </c>
      <c r="N389">
        <v>6</v>
      </c>
      <c r="O389">
        <v>1.420000017</v>
      </c>
      <c r="P389">
        <v>0.5</v>
      </c>
      <c r="Q389">
        <v>2.5560000299999999</v>
      </c>
      <c r="R389">
        <v>21.080120090000001</v>
      </c>
      <c r="S389">
        <v>24.432527539999999</v>
      </c>
      <c r="T389">
        <v>20.038909910000001</v>
      </c>
      <c r="U389">
        <v>399.49896239999998</v>
      </c>
      <c r="V389">
        <v>388.91323849999998</v>
      </c>
      <c r="W389">
        <v>15.59233761</v>
      </c>
      <c r="X389">
        <v>17.119663240000001</v>
      </c>
      <c r="Y389">
        <v>63.185169219999999</v>
      </c>
      <c r="Z389">
        <v>69.374382019999999</v>
      </c>
      <c r="AA389">
        <v>500.07147220000002</v>
      </c>
      <c r="AB389">
        <v>1500.6473390000001</v>
      </c>
      <c r="AC389">
        <v>7.3085285999999999E-2</v>
      </c>
      <c r="AD389">
        <v>101.64226530000001</v>
      </c>
      <c r="AE389">
        <v>4.7412672039999997</v>
      </c>
      <c r="AF389">
        <v>-0.104705326</v>
      </c>
      <c r="AG389">
        <v>1</v>
      </c>
      <c r="AH389">
        <v>-0.21956524299999999</v>
      </c>
      <c r="AI389">
        <v>2.7373914720000001</v>
      </c>
      <c r="AJ389">
        <v>1</v>
      </c>
      <c r="AK389">
        <v>0</v>
      </c>
      <c r="AL389">
        <v>0.15999999600000001</v>
      </c>
      <c r="AM389">
        <v>111115</v>
      </c>
      <c r="AN389">
        <v>0.83345245400000001</v>
      </c>
      <c r="AO389">
        <v>1.2951250000000001E-3</v>
      </c>
      <c r="AP389">
        <v>297.58252750000003</v>
      </c>
      <c r="AQ389">
        <v>294.23012010000002</v>
      </c>
      <c r="AR389">
        <v>240.1035689</v>
      </c>
      <c r="AS389">
        <v>1.7257652059999999</v>
      </c>
      <c r="AT389">
        <v>3.0736791800000001</v>
      </c>
      <c r="AU389">
        <v>30.240168010000001</v>
      </c>
      <c r="AV389">
        <v>13.12050477</v>
      </c>
      <c r="AW389">
        <v>22.756323810000001</v>
      </c>
      <c r="AX389">
        <v>2.7784017269999999</v>
      </c>
      <c r="AY389">
        <v>9.6372583999999997E-2</v>
      </c>
      <c r="AZ389">
        <v>1.7400813530000001</v>
      </c>
      <c r="BA389">
        <v>1.038320374</v>
      </c>
      <c r="BB389">
        <v>6.0561107000000003E-2</v>
      </c>
      <c r="BC389">
        <v>24.879173779999999</v>
      </c>
      <c r="BD389">
        <v>0.62937413499999995</v>
      </c>
      <c r="BE389">
        <v>57.235579000000001</v>
      </c>
      <c r="BF389">
        <v>384.51939729999998</v>
      </c>
      <c r="BG389">
        <v>1.2382812E-2</v>
      </c>
      <c r="BH389" t="s">
        <v>1579</v>
      </c>
      <c r="BI389" t="s">
        <v>1579</v>
      </c>
      <c r="BJ389" t="s">
        <v>1579</v>
      </c>
      <c r="BK389" t="s">
        <v>1579</v>
      </c>
    </row>
    <row r="390" spans="1:63" x14ac:dyDescent="0.25">
      <c r="A390" t="s">
        <v>554</v>
      </c>
      <c r="B390" t="s">
        <v>678</v>
      </c>
      <c r="C390">
        <v>150808</v>
      </c>
      <c r="D390" t="s">
        <v>682</v>
      </c>
      <c r="E390" t="s">
        <v>1903</v>
      </c>
      <c r="F390">
        <v>4084</v>
      </c>
      <c r="G390">
        <v>0</v>
      </c>
      <c r="H390">
        <v>17.368915619999999</v>
      </c>
      <c r="I390">
        <v>8.2108438000000006E-2</v>
      </c>
      <c r="J390">
        <v>1392.350038</v>
      </c>
      <c r="K390">
        <v>1.1152359119999999</v>
      </c>
      <c r="L390">
        <v>1.3913099680000001</v>
      </c>
      <c r="M390">
        <v>24.513519290000001</v>
      </c>
      <c r="N390">
        <v>6</v>
      </c>
      <c r="O390">
        <v>1.420000017</v>
      </c>
      <c r="P390">
        <v>0.5</v>
      </c>
      <c r="Q390">
        <v>2.5560000299999999</v>
      </c>
      <c r="R390">
        <v>21.407655720000001</v>
      </c>
      <c r="S390">
        <v>24.513519290000001</v>
      </c>
      <c r="T390">
        <v>20.556406020000001</v>
      </c>
      <c r="U390">
        <v>1798.7014160000001</v>
      </c>
      <c r="V390">
        <v>1775.486206</v>
      </c>
      <c r="W390">
        <v>15.383628849999999</v>
      </c>
      <c r="X390">
        <v>16.69935989</v>
      </c>
      <c r="Y390">
        <v>61.097496030000002</v>
      </c>
      <c r="Z390">
        <v>66.323043819999995</v>
      </c>
      <c r="AA390">
        <v>500.07736210000002</v>
      </c>
      <c r="AB390">
        <v>1500.7232670000001</v>
      </c>
      <c r="AC390">
        <v>0.251290083</v>
      </c>
      <c r="AD390">
        <v>101.6389923</v>
      </c>
      <c r="AE390">
        <v>-8.4969587329999996</v>
      </c>
      <c r="AF390">
        <v>-0.10715988999999999</v>
      </c>
      <c r="AG390">
        <v>1</v>
      </c>
      <c r="AH390">
        <v>-0.21956524299999999</v>
      </c>
      <c r="AI390">
        <v>2.7373914720000001</v>
      </c>
      <c r="AJ390">
        <v>1</v>
      </c>
      <c r="AK390">
        <v>0</v>
      </c>
      <c r="AL390">
        <v>0.15999999600000001</v>
      </c>
      <c r="AM390">
        <v>111115</v>
      </c>
      <c r="AN390">
        <v>0.83346226999999995</v>
      </c>
      <c r="AO390">
        <v>1.1152359999999999E-3</v>
      </c>
      <c r="AP390">
        <v>297.66351930000002</v>
      </c>
      <c r="AQ390">
        <v>294.5576557</v>
      </c>
      <c r="AR390">
        <v>240.1157173</v>
      </c>
      <c r="AS390">
        <v>1.851549777</v>
      </c>
      <c r="AT390">
        <v>3.08861608</v>
      </c>
      <c r="AU390">
        <v>30.388102140000001</v>
      </c>
      <c r="AV390">
        <v>13.68874224</v>
      </c>
      <c r="AW390">
        <v>22.960587499999999</v>
      </c>
      <c r="AX390">
        <v>2.8130023529999999</v>
      </c>
      <c r="AY390">
        <v>7.9552896999999997E-2</v>
      </c>
      <c r="AZ390">
        <v>1.6973061119999999</v>
      </c>
      <c r="BA390">
        <v>1.115696241</v>
      </c>
      <c r="BB390">
        <v>4.9944014000000002E-2</v>
      </c>
      <c r="BC390">
        <v>141.51705480000001</v>
      </c>
      <c r="BD390">
        <v>0.78420774699999996</v>
      </c>
      <c r="BE390">
        <v>55.303308530000002</v>
      </c>
      <c r="BF390">
        <v>1766.3124829999999</v>
      </c>
      <c r="BG390">
        <v>5.4382140000000002E-3</v>
      </c>
      <c r="BH390" t="s">
        <v>1579</v>
      </c>
      <c r="BI390" t="s">
        <v>1579</v>
      </c>
      <c r="BJ390" t="s">
        <v>1579</v>
      </c>
      <c r="BK390" t="s">
        <v>1579</v>
      </c>
    </row>
    <row r="391" spans="1:63" x14ac:dyDescent="0.25">
      <c r="A391" t="s">
        <v>554</v>
      </c>
      <c r="B391" t="s">
        <v>678</v>
      </c>
      <c r="C391">
        <v>150808</v>
      </c>
      <c r="D391" t="s">
        <v>683</v>
      </c>
      <c r="E391" t="s">
        <v>1902</v>
      </c>
      <c r="F391">
        <v>4283.0000010000003</v>
      </c>
      <c r="G391">
        <v>0</v>
      </c>
      <c r="H391">
        <v>8.7616265420000001</v>
      </c>
      <c r="I391">
        <v>0.12208464099999999</v>
      </c>
      <c r="J391">
        <v>261.78627699999998</v>
      </c>
      <c r="K391">
        <v>1.5843039860000001</v>
      </c>
      <c r="L391">
        <v>1.349158179</v>
      </c>
      <c r="M391">
        <v>24.504449839999999</v>
      </c>
      <c r="N391">
        <v>6</v>
      </c>
      <c r="O391">
        <v>1.420000017</v>
      </c>
      <c r="P391">
        <v>0.5</v>
      </c>
      <c r="Q391">
        <v>2.5560000299999999</v>
      </c>
      <c r="R391">
        <v>21.375234599999999</v>
      </c>
      <c r="S391">
        <v>24.504449839999999</v>
      </c>
      <c r="T391">
        <v>20.552305220000001</v>
      </c>
      <c r="U391">
        <v>399.58505250000002</v>
      </c>
      <c r="V391">
        <v>388.3347473</v>
      </c>
      <c r="W391">
        <v>15.229497909999999</v>
      </c>
      <c r="X391">
        <v>17.097835539999998</v>
      </c>
      <c r="Y391">
        <v>60.604759219999998</v>
      </c>
      <c r="Z391">
        <v>68.039680480000001</v>
      </c>
      <c r="AA391">
        <v>500.08599850000002</v>
      </c>
      <c r="AB391">
        <v>1499.520996</v>
      </c>
      <c r="AC391">
        <v>0.124140337</v>
      </c>
      <c r="AD391">
        <v>101.63755039999999</v>
      </c>
      <c r="AE391">
        <v>4.3242340090000004</v>
      </c>
      <c r="AF391">
        <v>-0.116165243</v>
      </c>
      <c r="AG391">
        <v>1</v>
      </c>
      <c r="AH391">
        <v>-0.21956524299999999</v>
      </c>
      <c r="AI391">
        <v>2.7373914720000001</v>
      </c>
      <c r="AJ391">
        <v>1</v>
      </c>
      <c r="AK391">
        <v>0</v>
      </c>
      <c r="AL391">
        <v>0.15999999600000001</v>
      </c>
      <c r="AM391">
        <v>111115</v>
      </c>
      <c r="AN391">
        <v>0.83347666399999998</v>
      </c>
      <c r="AO391">
        <v>1.5843039999999999E-3</v>
      </c>
      <c r="AP391">
        <v>297.65444980000001</v>
      </c>
      <c r="AQ391">
        <v>294.52523459999998</v>
      </c>
      <c r="AR391">
        <v>239.92335399999999</v>
      </c>
      <c r="AS391">
        <v>1.6010488899999999</v>
      </c>
      <c r="AT391">
        <v>3.0869402990000001</v>
      </c>
      <c r="AU391">
        <v>30.372045459999999</v>
      </c>
      <c r="AV391">
        <v>13.274209920000001</v>
      </c>
      <c r="AW391">
        <v>22.939842219999999</v>
      </c>
      <c r="AX391">
        <v>2.8094711559999999</v>
      </c>
      <c r="AY391">
        <v>0.11651922300000001</v>
      </c>
      <c r="AZ391">
        <v>1.737782121</v>
      </c>
      <c r="BA391">
        <v>1.0716890349999999</v>
      </c>
      <c r="BB391">
        <v>7.3304886E-2</v>
      </c>
      <c r="BC391">
        <v>26.607315910000001</v>
      </c>
      <c r="BD391">
        <v>0.67412529700000001</v>
      </c>
      <c r="BE391">
        <v>57.272897280000002</v>
      </c>
      <c r="BF391">
        <v>383.7071277</v>
      </c>
      <c r="BG391">
        <v>1.3077780000000001E-2</v>
      </c>
      <c r="BH391" t="s">
        <v>1579</v>
      </c>
      <c r="BI391" t="s">
        <v>1579</v>
      </c>
      <c r="BJ391" t="s">
        <v>1579</v>
      </c>
      <c r="BK391" t="s">
        <v>1579</v>
      </c>
    </row>
    <row r="392" spans="1:63" x14ac:dyDescent="0.25">
      <c r="A392" t="s">
        <v>554</v>
      </c>
      <c r="B392" t="s">
        <v>678</v>
      </c>
      <c r="C392">
        <v>150808</v>
      </c>
      <c r="D392" t="s">
        <v>683</v>
      </c>
      <c r="E392" t="s">
        <v>1902</v>
      </c>
      <c r="F392">
        <v>4537.5000010000003</v>
      </c>
      <c r="G392">
        <v>0</v>
      </c>
      <c r="H392">
        <v>14.924503339999999</v>
      </c>
      <c r="I392">
        <v>0.109092182</v>
      </c>
      <c r="J392">
        <v>1513.9813730000001</v>
      </c>
      <c r="K392">
        <v>1.5312640989999999</v>
      </c>
      <c r="L392">
        <v>1.4519251099999999</v>
      </c>
      <c r="M392">
        <v>24.886743549999998</v>
      </c>
      <c r="N392">
        <v>6</v>
      </c>
      <c r="O392">
        <v>1.420000017</v>
      </c>
      <c r="P392">
        <v>0.5</v>
      </c>
      <c r="Q392">
        <v>2.5560000299999999</v>
      </c>
      <c r="R392">
        <v>22.5256443</v>
      </c>
      <c r="S392">
        <v>24.886743549999998</v>
      </c>
      <c r="T392">
        <v>22.078025820000001</v>
      </c>
      <c r="U392">
        <v>1800.377563</v>
      </c>
      <c r="V392">
        <v>1779.2020259999999</v>
      </c>
      <c r="W392">
        <v>14.98207474</v>
      </c>
      <c r="X392">
        <v>16.788471220000002</v>
      </c>
      <c r="Y392">
        <v>55.579288480000002</v>
      </c>
      <c r="Z392">
        <v>62.280509950000003</v>
      </c>
      <c r="AA392">
        <v>500.07510380000002</v>
      </c>
      <c r="AB392">
        <v>1499.709595</v>
      </c>
      <c r="AC392">
        <v>0.25129300399999999</v>
      </c>
      <c r="AD392">
        <v>101.63794710000001</v>
      </c>
      <c r="AE392">
        <v>-9.4476957319999997</v>
      </c>
      <c r="AF392">
        <v>-0.11233633799999999</v>
      </c>
      <c r="AG392">
        <v>1</v>
      </c>
      <c r="AH392">
        <v>-0.21956524299999999</v>
      </c>
      <c r="AI392">
        <v>2.7373914720000001</v>
      </c>
      <c r="AJ392">
        <v>1</v>
      </c>
      <c r="AK392">
        <v>0</v>
      </c>
      <c r="AL392">
        <v>0.15999999600000001</v>
      </c>
      <c r="AM392">
        <v>111115</v>
      </c>
      <c r="AN392">
        <v>0.83345850600000004</v>
      </c>
      <c r="AO392">
        <v>1.5312640000000001E-3</v>
      </c>
      <c r="AP392">
        <v>298.0367435</v>
      </c>
      <c r="AQ392">
        <v>295.67564429999999</v>
      </c>
      <c r="AR392">
        <v>239.95352980000001</v>
      </c>
      <c r="AS392">
        <v>1.727666253</v>
      </c>
      <c r="AT392">
        <v>3.15827086</v>
      </c>
      <c r="AU392">
        <v>31.073737220000002</v>
      </c>
      <c r="AV392">
        <v>14.285266</v>
      </c>
      <c r="AW392">
        <v>23.70619392</v>
      </c>
      <c r="AX392">
        <v>2.9425224920000002</v>
      </c>
      <c r="AY392">
        <v>0.104626631</v>
      </c>
      <c r="AZ392">
        <v>1.7063457500000001</v>
      </c>
      <c r="BA392">
        <v>1.2361767420000001</v>
      </c>
      <c r="BB392">
        <v>6.5778700999999995E-2</v>
      </c>
      <c r="BC392">
        <v>153.87795869999999</v>
      </c>
      <c r="BD392">
        <v>0.85093280599999999</v>
      </c>
      <c r="BE392">
        <v>54.828658969999999</v>
      </c>
      <c r="BF392">
        <v>1771.3193659999999</v>
      </c>
      <c r="BG392">
        <v>4.619667E-3</v>
      </c>
      <c r="BH392" t="s">
        <v>1579</v>
      </c>
      <c r="BI392" t="s">
        <v>1579</v>
      </c>
      <c r="BJ392" t="s">
        <v>1579</v>
      </c>
      <c r="BK392" t="s">
        <v>1579</v>
      </c>
    </row>
    <row r="393" spans="1:63" x14ac:dyDescent="0.25">
      <c r="A393" t="s">
        <v>554</v>
      </c>
      <c r="B393" t="s">
        <v>678</v>
      </c>
      <c r="C393">
        <v>150808</v>
      </c>
      <c r="D393" t="s">
        <v>684</v>
      </c>
      <c r="E393" t="s">
        <v>1904</v>
      </c>
      <c r="F393">
        <v>4829</v>
      </c>
      <c r="G393">
        <v>0</v>
      </c>
      <c r="H393">
        <v>2.4557109389999998</v>
      </c>
      <c r="I393">
        <v>3.3320706999999998E-2</v>
      </c>
      <c r="J393">
        <v>269.34439830000002</v>
      </c>
      <c r="K393">
        <v>0.52219695200000005</v>
      </c>
      <c r="L393">
        <v>1.5748977529999999</v>
      </c>
      <c r="M393">
        <v>25.218063350000001</v>
      </c>
      <c r="N393">
        <v>6</v>
      </c>
      <c r="O393">
        <v>1.420000017</v>
      </c>
      <c r="P393">
        <v>0.5</v>
      </c>
      <c r="Q393">
        <v>2.5560000299999999</v>
      </c>
      <c r="R393">
        <v>22.531469349999998</v>
      </c>
      <c r="S393">
        <v>25.218063350000001</v>
      </c>
      <c r="T393">
        <v>22.079477310000001</v>
      </c>
      <c r="U393">
        <v>400.22216800000001</v>
      </c>
      <c r="V393">
        <v>397.02731319999998</v>
      </c>
      <c r="W393">
        <v>15.58270645</v>
      </c>
      <c r="X393">
        <v>16.199039460000002</v>
      </c>
      <c r="Y393">
        <v>57.784080510000003</v>
      </c>
      <c r="Z393">
        <v>60.069580080000001</v>
      </c>
      <c r="AA393">
        <v>500.12365720000003</v>
      </c>
      <c r="AB393">
        <v>1499.5120850000001</v>
      </c>
      <c r="AC393">
        <v>1.9022262000000002E-2</v>
      </c>
      <c r="AD393">
        <v>101.6327896</v>
      </c>
      <c r="AE393">
        <v>3.8591997619999998</v>
      </c>
      <c r="AF393">
        <v>-8.6683451999999994E-2</v>
      </c>
      <c r="AG393">
        <v>0.66666668699999998</v>
      </c>
      <c r="AH393">
        <v>-0.21956524299999999</v>
      </c>
      <c r="AI393">
        <v>2.7373914720000001</v>
      </c>
      <c r="AJ393">
        <v>1</v>
      </c>
      <c r="AK393">
        <v>0</v>
      </c>
      <c r="AL393">
        <v>0.15999999600000001</v>
      </c>
      <c r="AM393">
        <v>111115</v>
      </c>
      <c r="AN393">
        <v>0.833539429</v>
      </c>
      <c r="AO393">
        <v>5.2219699999999996E-4</v>
      </c>
      <c r="AP393">
        <v>298.36806339999998</v>
      </c>
      <c r="AQ393">
        <v>295.6814693</v>
      </c>
      <c r="AR393">
        <v>239.9219282</v>
      </c>
      <c r="AS393">
        <v>2.209478909</v>
      </c>
      <c r="AT393">
        <v>3.2212513220000001</v>
      </c>
      <c r="AU393">
        <v>31.69500055</v>
      </c>
      <c r="AV393">
        <v>15.49596109</v>
      </c>
      <c r="AW393">
        <v>23.874766350000002</v>
      </c>
      <c r="AX393">
        <v>2.9725179100000001</v>
      </c>
      <c r="AY393">
        <v>3.2891918999999999E-2</v>
      </c>
      <c r="AZ393">
        <v>1.646353569</v>
      </c>
      <c r="BA393">
        <v>1.3261643409999999</v>
      </c>
      <c r="BB393">
        <v>2.0595548000000002E-2</v>
      </c>
      <c r="BC393">
        <v>27.374222570000001</v>
      </c>
      <c r="BD393">
        <v>0.678402693</v>
      </c>
      <c r="BE393">
        <v>50.554204650000003</v>
      </c>
      <c r="BF393">
        <v>395.7302828</v>
      </c>
      <c r="BG393">
        <v>3.13715E-3</v>
      </c>
      <c r="BH393" t="s">
        <v>1579</v>
      </c>
      <c r="BI393" t="s">
        <v>1579</v>
      </c>
      <c r="BJ393" t="s">
        <v>1579</v>
      </c>
      <c r="BK393" t="s">
        <v>1579</v>
      </c>
    </row>
    <row r="394" spans="1:63" x14ac:dyDescent="0.25">
      <c r="A394" t="s">
        <v>554</v>
      </c>
      <c r="B394" t="s">
        <v>678</v>
      </c>
      <c r="C394">
        <v>150808</v>
      </c>
      <c r="D394" t="s">
        <v>684</v>
      </c>
      <c r="E394" t="s">
        <v>1904</v>
      </c>
      <c r="F394">
        <v>5051.5</v>
      </c>
      <c r="G394">
        <v>0</v>
      </c>
      <c r="H394">
        <v>10.08607473</v>
      </c>
      <c r="I394">
        <v>0.12612432800000001</v>
      </c>
      <c r="J394">
        <v>1616.9264430000001</v>
      </c>
      <c r="K394">
        <v>1.635402024</v>
      </c>
      <c r="L394">
        <v>1.349008991</v>
      </c>
      <c r="M394">
        <v>24.887640000000001</v>
      </c>
      <c r="N394">
        <v>6</v>
      </c>
      <c r="O394">
        <v>1.420000017</v>
      </c>
      <c r="P394">
        <v>0.5</v>
      </c>
      <c r="Q394">
        <v>2.5560000299999999</v>
      </c>
      <c r="R394">
        <v>22.50050354</v>
      </c>
      <c r="S394">
        <v>24.887640000000001</v>
      </c>
      <c r="T394">
        <v>22.080162049999998</v>
      </c>
      <c r="U394">
        <v>1806.5980219999999</v>
      </c>
      <c r="V394">
        <v>1787.0860600000001</v>
      </c>
      <c r="W394">
        <v>15.39497852</v>
      </c>
      <c r="X394">
        <v>17.80427551</v>
      </c>
      <c r="Y394">
        <v>57.193305969999997</v>
      </c>
      <c r="Z394">
        <v>66.143997189999993</v>
      </c>
      <c r="AA394">
        <v>400.021637</v>
      </c>
      <c r="AB394">
        <v>1500.255615</v>
      </c>
      <c r="AC394">
        <v>0.12815220699999999</v>
      </c>
      <c r="AD394">
        <v>101.6290054</v>
      </c>
      <c r="AE394">
        <v>-9.7855205539999996</v>
      </c>
      <c r="AF394">
        <v>-0.12885692700000001</v>
      </c>
      <c r="AG394">
        <v>0.66666668699999998</v>
      </c>
      <c r="AH394">
        <v>-0.21956524299999999</v>
      </c>
      <c r="AI394">
        <v>2.7373914720000001</v>
      </c>
      <c r="AJ394">
        <v>1</v>
      </c>
      <c r="AK394">
        <v>0</v>
      </c>
      <c r="AL394">
        <v>0.15999999600000001</v>
      </c>
      <c r="AM394">
        <v>111115</v>
      </c>
      <c r="AN394">
        <v>0.66670272799999997</v>
      </c>
      <c r="AO394">
        <v>1.635402E-3</v>
      </c>
      <c r="AP394">
        <v>298.03764000000001</v>
      </c>
      <c r="AQ394">
        <v>295.65050350000001</v>
      </c>
      <c r="AR394">
        <v>240.04089310000001</v>
      </c>
      <c r="AS394">
        <v>1.6708445030000001</v>
      </c>
      <c r="AT394">
        <v>3.1584398039999999</v>
      </c>
      <c r="AU394">
        <v>31.07813355</v>
      </c>
      <c r="AV394">
        <v>13.27385804</v>
      </c>
      <c r="AW394">
        <v>23.694071770000001</v>
      </c>
      <c r="AX394">
        <v>2.9403757399999999</v>
      </c>
      <c r="AY394">
        <v>0.12019345300000001</v>
      </c>
      <c r="AZ394">
        <v>1.8094308130000001</v>
      </c>
      <c r="BA394">
        <v>1.130944927</v>
      </c>
      <c r="BB394">
        <v>7.5632159000000004E-2</v>
      </c>
      <c r="BC394">
        <v>164.32662629999999</v>
      </c>
      <c r="BD394">
        <v>0.90478375899999997</v>
      </c>
      <c r="BE394">
        <v>58.277460410000003</v>
      </c>
      <c r="BF394">
        <v>1781.7589069999999</v>
      </c>
      <c r="BG394">
        <v>3.2989360000000001E-3</v>
      </c>
      <c r="BH394" t="s">
        <v>1579</v>
      </c>
      <c r="BI394" t="s">
        <v>1579</v>
      </c>
      <c r="BJ394" t="s">
        <v>1579</v>
      </c>
      <c r="BK394" t="s">
        <v>1579</v>
      </c>
    </row>
    <row r="395" spans="1:63" x14ac:dyDescent="0.25">
      <c r="A395" t="s">
        <v>554</v>
      </c>
      <c r="B395" t="s">
        <v>678</v>
      </c>
      <c r="C395">
        <v>150808</v>
      </c>
      <c r="D395" t="s">
        <v>685</v>
      </c>
      <c r="E395" t="s">
        <v>1906</v>
      </c>
      <c r="F395">
        <v>5415.5</v>
      </c>
      <c r="G395">
        <v>0</v>
      </c>
      <c r="H395">
        <v>5.8721748649999999</v>
      </c>
      <c r="I395">
        <v>6.8366201000000001E-2</v>
      </c>
      <c r="J395">
        <v>242.7817593</v>
      </c>
      <c r="K395">
        <v>1.0088827069999999</v>
      </c>
      <c r="L395">
        <v>1.5029703590000001</v>
      </c>
      <c r="M395">
        <v>25.04415131</v>
      </c>
      <c r="N395">
        <v>6</v>
      </c>
      <c r="O395">
        <v>1.420000017</v>
      </c>
      <c r="P395">
        <v>0.5</v>
      </c>
      <c r="Q395">
        <v>2.5560000299999999</v>
      </c>
      <c r="R395">
        <v>22.486743929999999</v>
      </c>
      <c r="S395">
        <v>25.04415131</v>
      </c>
      <c r="T395">
        <v>22.080696110000002</v>
      </c>
      <c r="U395">
        <v>400.41134640000001</v>
      </c>
      <c r="V395">
        <v>391.01162720000002</v>
      </c>
      <c r="W395">
        <v>15.092237470000001</v>
      </c>
      <c r="X395">
        <v>16.58042717</v>
      </c>
      <c r="Y395">
        <v>56.116641999999999</v>
      </c>
      <c r="Z395">
        <v>61.65009689</v>
      </c>
      <c r="AA395">
        <v>400.01150510000002</v>
      </c>
      <c r="AB395">
        <v>1500.3797609999999</v>
      </c>
      <c r="AC395">
        <v>4.7055405000000002E-2</v>
      </c>
      <c r="AD395">
        <v>101.631073</v>
      </c>
      <c r="AE395">
        <v>3.948089838</v>
      </c>
      <c r="AF395">
        <v>-0.104040414</v>
      </c>
      <c r="AG395">
        <v>1</v>
      </c>
      <c r="AH395">
        <v>-0.21956524299999999</v>
      </c>
      <c r="AI395">
        <v>2.7373914720000001</v>
      </c>
      <c r="AJ395">
        <v>1</v>
      </c>
      <c r="AK395">
        <v>0</v>
      </c>
      <c r="AL395">
        <v>0.15999999600000001</v>
      </c>
      <c r="AM395">
        <v>111115</v>
      </c>
      <c r="AN395">
        <v>0.66668584200000003</v>
      </c>
      <c r="AO395">
        <v>1.0088829999999999E-3</v>
      </c>
      <c r="AP395">
        <v>298.19415129999999</v>
      </c>
      <c r="AQ395">
        <v>295.6367439</v>
      </c>
      <c r="AR395">
        <v>240.0607564</v>
      </c>
      <c r="AS395">
        <v>1.9750501359999999</v>
      </c>
      <c r="AT395">
        <v>3.1880569630000002</v>
      </c>
      <c r="AU395">
        <v>31.368919649999999</v>
      </c>
      <c r="AV395">
        <v>14.78849248</v>
      </c>
      <c r="AW395">
        <v>23.76544762</v>
      </c>
      <c r="AX395">
        <v>2.9530356590000002</v>
      </c>
      <c r="AY395">
        <v>6.6585222999999999E-2</v>
      </c>
      <c r="AZ395">
        <v>1.6850866040000001</v>
      </c>
      <c r="BA395">
        <v>1.2679490550000001</v>
      </c>
      <c r="BB395">
        <v>4.1772192E-2</v>
      </c>
      <c r="BC395">
        <v>24.674170700000001</v>
      </c>
      <c r="BD395">
        <v>0.62090675200000001</v>
      </c>
      <c r="BE395">
        <v>52.95649521</v>
      </c>
      <c r="BF395">
        <v>387.91012640000002</v>
      </c>
      <c r="BG395">
        <v>8.0165419999999998E-3</v>
      </c>
      <c r="BH395" t="s">
        <v>1579</v>
      </c>
      <c r="BI395" t="s">
        <v>1579</v>
      </c>
      <c r="BJ395" t="s">
        <v>1579</v>
      </c>
      <c r="BK395" t="s">
        <v>1579</v>
      </c>
    </row>
    <row r="396" spans="1:63" x14ac:dyDescent="0.25">
      <c r="A396" t="s">
        <v>554</v>
      </c>
      <c r="B396" t="s">
        <v>678</v>
      </c>
      <c r="C396">
        <v>150808</v>
      </c>
      <c r="D396" t="s">
        <v>685</v>
      </c>
      <c r="E396" t="s">
        <v>1906</v>
      </c>
      <c r="F396">
        <v>5707</v>
      </c>
      <c r="G396">
        <v>0</v>
      </c>
      <c r="H396">
        <v>15.09777873</v>
      </c>
      <c r="I396">
        <v>6.4166107999999999E-2</v>
      </c>
      <c r="J396">
        <v>1360.1037940000001</v>
      </c>
      <c r="K396">
        <v>0.95400909300000003</v>
      </c>
      <c r="L396">
        <v>1.512136632</v>
      </c>
      <c r="M396">
        <v>24.960554120000001</v>
      </c>
      <c r="N396">
        <v>6</v>
      </c>
      <c r="O396">
        <v>1.420000017</v>
      </c>
      <c r="P396">
        <v>0.5</v>
      </c>
      <c r="Q396">
        <v>2.5560000299999999</v>
      </c>
      <c r="R396">
        <v>22.470903400000001</v>
      </c>
      <c r="S396">
        <v>24.960554120000001</v>
      </c>
      <c r="T396">
        <v>22.079889300000001</v>
      </c>
      <c r="U396">
        <v>1808.048706</v>
      </c>
      <c r="V396">
        <v>1782.8500979999999</v>
      </c>
      <c r="W396">
        <v>14.9266386</v>
      </c>
      <c r="X396">
        <v>16.33431435</v>
      </c>
      <c r="Y396">
        <v>55.554256440000003</v>
      </c>
      <c r="Z396">
        <v>60.793369290000001</v>
      </c>
      <c r="AA396">
        <v>399.98956299999998</v>
      </c>
      <c r="AB396">
        <v>1500.012817</v>
      </c>
      <c r="AC396">
        <v>1.5017468000000001E-2</v>
      </c>
      <c r="AD396">
        <v>101.6308899</v>
      </c>
      <c r="AE396">
        <v>-9.709979057</v>
      </c>
      <c r="AF396">
        <v>-9.6717723000000005E-2</v>
      </c>
      <c r="AG396">
        <v>1</v>
      </c>
      <c r="AH396">
        <v>-0.21956524299999999</v>
      </c>
      <c r="AI396">
        <v>2.7373914720000001</v>
      </c>
      <c r="AJ396">
        <v>1</v>
      </c>
      <c r="AK396">
        <v>0</v>
      </c>
      <c r="AL396">
        <v>0.15999999600000001</v>
      </c>
      <c r="AM396">
        <v>111115</v>
      </c>
      <c r="AN396">
        <v>0.66664927200000001</v>
      </c>
      <c r="AO396">
        <v>9.5400900000000002E-4</v>
      </c>
      <c r="AP396">
        <v>298.1105541</v>
      </c>
      <c r="AQ396">
        <v>295.62090339999997</v>
      </c>
      <c r="AR396">
        <v>240.00204539999999</v>
      </c>
      <c r="AS396">
        <v>2.0124724359999999</v>
      </c>
      <c r="AT396">
        <v>3.1722075350000001</v>
      </c>
      <c r="AU396">
        <v>31.213025269999999</v>
      </c>
      <c r="AV396">
        <v>14.87871093</v>
      </c>
      <c r="AW396">
        <v>23.715728760000001</v>
      </c>
      <c r="AX396">
        <v>2.9442120100000002</v>
      </c>
      <c r="AY396">
        <v>6.2594723000000005E-2</v>
      </c>
      <c r="AZ396">
        <v>1.660070903</v>
      </c>
      <c r="BA396">
        <v>1.284141108</v>
      </c>
      <c r="BB396">
        <v>3.9259910000000002E-2</v>
      </c>
      <c r="BC396">
        <v>138.2285589</v>
      </c>
      <c r="BD396">
        <v>0.76288174500000006</v>
      </c>
      <c r="BE396">
        <v>52.36666932</v>
      </c>
      <c r="BF396">
        <v>1774.8759190000001</v>
      </c>
      <c r="BG396">
        <v>4.4545110000000004E-3</v>
      </c>
      <c r="BH396" t="s">
        <v>1579</v>
      </c>
      <c r="BI396" t="s">
        <v>1579</v>
      </c>
      <c r="BJ396" t="s">
        <v>1579</v>
      </c>
      <c r="BK396" t="s">
        <v>1579</v>
      </c>
    </row>
    <row r="397" spans="1:63" x14ac:dyDescent="0.25">
      <c r="A397" t="s">
        <v>554</v>
      </c>
      <c r="B397" t="s">
        <v>678</v>
      </c>
      <c r="C397">
        <v>150808</v>
      </c>
      <c r="D397" t="s">
        <v>686</v>
      </c>
      <c r="E397" t="s">
        <v>1905</v>
      </c>
      <c r="F397">
        <v>5896.0000010000003</v>
      </c>
      <c r="G397">
        <v>0</v>
      </c>
      <c r="H397">
        <v>4.0786910949999999</v>
      </c>
      <c r="I397">
        <v>5.4111206000000002E-2</v>
      </c>
      <c r="J397">
        <v>263.29117150000002</v>
      </c>
      <c r="K397">
        <v>0.81519937899999995</v>
      </c>
      <c r="L397">
        <v>1.526603036</v>
      </c>
      <c r="M397">
        <v>24.90665817</v>
      </c>
      <c r="N397">
        <v>6</v>
      </c>
      <c r="O397">
        <v>1.420000017</v>
      </c>
      <c r="P397">
        <v>0.5</v>
      </c>
      <c r="Q397">
        <v>2.5560000299999999</v>
      </c>
      <c r="R397">
        <v>22.501474380000001</v>
      </c>
      <c r="S397">
        <v>24.90665817</v>
      </c>
      <c r="T397">
        <v>22.08024979</v>
      </c>
      <c r="U397">
        <v>400.7461548</v>
      </c>
      <c r="V397">
        <v>394.14627080000002</v>
      </c>
      <c r="W397">
        <v>14.88872814</v>
      </c>
      <c r="X397">
        <v>16.091829300000001</v>
      </c>
      <c r="Y397">
        <v>55.310176849999998</v>
      </c>
      <c r="Z397">
        <v>59.779579159999997</v>
      </c>
      <c r="AA397">
        <v>400.00692750000002</v>
      </c>
      <c r="AB397">
        <v>1498.9399410000001</v>
      </c>
      <c r="AC397">
        <v>6.8079143999999994E-2</v>
      </c>
      <c r="AD397">
        <v>101.6306305</v>
      </c>
      <c r="AE397">
        <v>4.0243792530000002</v>
      </c>
      <c r="AF397">
        <v>-9.2636189999999993E-2</v>
      </c>
      <c r="AG397">
        <v>1</v>
      </c>
      <c r="AH397">
        <v>-0.21956524299999999</v>
      </c>
      <c r="AI397">
        <v>2.7373914720000001</v>
      </c>
      <c r="AJ397">
        <v>1</v>
      </c>
      <c r="AK397">
        <v>0</v>
      </c>
      <c r="AL397">
        <v>0.15999999600000001</v>
      </c>
      <c r="AM397">
        <v>111115</v>
      </c>
      <c r="AN397">
        <v>0.66667821199999999</v>
      </c>
      <c r="AO397">
        <v>8.1519899999999996E-4</v>
      </c>
      <c r="AP397">
        <v>298.05665820000002</v>
      </c>
      <c r="AQ397">
        <v>295.65147439999998</v>
      </c>
      <c r="AR397">
        <v>239.83038529999999</v>
      </c>
      <c r="AS397">
        <v>2.094438985</v>
      </c>
      <c r="AT397">
        <v>3.1620257939999998</v>
      </c>
      <c r="AU397">
        <v>31.112921159999999</v>
      </c>
      <c r="AV397">
        <v>15.02109186</v>
      </c>
      <c r="AW397">
        <v>23.704066279999999</v>
      </c>
      <c r="AX397">
        <v>2.942145601</v>
      </c>
      <c r="AY397">
        <v>5.2989406000000003E-2</v>
      </c>
      <c r="AZ397">
        <v>1.635422758</v>
      </c>
      <c r="BA397">
        <v>1.306722843</v>
      </c>
      <c r="BB397">
        <v>3.3217371000000002E-2</v>
      </c>
      <c r="BC397">
        <v>26.75844777</v>
      </c>
      <c r="BD397">
        <v>0.668003711</v>
      </c>
      <c r="BE397">
        <v>51.578767720000002</v>
      </c>
      <c r="BF397">
        <v>391.99203249999999</v>
      </c>
      <c r="BG397">
        <v>5.3667890000000003E-3</v>
      </c>
      <c r="BH397" t="s">
        <v>1579</v>
      </c>
      <c r="BI397" t="s">
        <v>1579</v>
      </c>
      <c r="BJ397" t="s">
        <v>1579</v>
      </c>
      <c r="BK397" t="s">
        <v>1579</v>
      </c>
    </row>
    <row r="398" spans="1:63" x14ac:dyDescent="0.25">
      <c r="A398" t="s">
        <v>554</v>
      </c>
      <c r="B398" t="s">
        <v>678</v>
      </c>
      <c r="C398">
        <v>150808</v>
      </c>
      <c r="D398" t="s">
        <v>686</v>
      </c>
      <c r="E398" t="s">
        <v>1905</v>
      </c>
      <c r="F398">
        <v>6176.5</v>
      </c>
      <c r="G398">
        <v>0</v>
      </c>
      <c r="H398">
        <v>13.609305300000001</v>
      </c>
      <c r="I398">
        <v>5.4442048999999999E-2</v>
      </c>
      <c r="J398">
        <v>1340.357039</v>
      </c>
      <c r="K398">
        <v>0.82438185900000005</v>
      </c>
      <c r="L398">
        <v>1.5346966449999999</v>
      </c>
      <c r="M398">
        <v>24.91828537</v>
      </c>
      <c r="N398">
        <v>6</v>
      </c>
      <c r="O398">
        <v>1.420000017</v>
      </c>
      <c r="P398">
        <v>0.5</v>
      </c>
      <c r="Q398">
        <v>2.5560000299999999</v>
      </c>
      <c r="R398">
        <v>22.495929719999999</v>
      </c>
      <c r="S398">
        <v>24.91828537</v>
      </c>
      <c r="T398">
        <v>22.079578399999999</v>
      </c>
      <c r="U398">
        <v>1808.806274</v>
      </c>
      <c r="V398">
        <v>1786.1813959999999</v>
      </c>
      <c r="W398">
        <v>14.816343310000001</v>
      </c>
      <c r="X398">
        <v>16.033206939999999</v>
      </c>
      <c r="Y398">
        <v>55.061794280000001</v>
      </c>
      <c r="Z398">
        <v>59.58400726</v>
      </c>
      <c r="AA398">
        <v>399.96151730000003</v>
      </c>
      <c r="AB398">
        <v>1498.6639399999999</v>
      </c>
      <c r="AC398">
        <v>0.204233781</v>
      </c>
      <c r="AD398">
        <v>101.6342697</v>
      </c>
      <c r="AE398">
        <v>-9.4708108899999992</v>
      </c>
      <c r="AF398">
        <v>-8.9343249999999999E-2</v>
      </c>
      <c r="AG398">
        <v>0.66666668699999998</v>
      </c>
      <c r="AH398">
        <v>-0.21956524299999999</v>
      </c>
      <c r="AI398">
        <v>2.7373914720000001</v>
      </c>
      <c r="AJ398">
        <v>1</v>
      </c>
      <c r="AK398">
        <v>0</v>
      </c>
      <c r="AL398">
        <v>0.15999999600000001</v>
      </c>
      <c r="AM398">
        <v>111115</v>
      </c>
      <c r="AN398">
        <v>0.66660252900000005</v>
      </c>
      <c r="AO398">
        <v>8.2438200000000002E-4</v>
      </c>
      <c r="AP398">
        <v>298.06828539999998</v>
      </c>
      <c r="AQ398">
        <v>295.64592970000001</v>
      </c>
      <c r="AR398">
        <v>239.7862251</v>
      </c>
      <c r="AS398">
        <v>2.0867810570000001</v>
      </c>
      <c r="AT398">
        <v>3.1642199240000002</v>
      </c>
      <c r="AU398">
        <v>31.133395579999998</v>
      </c>
      <c r="AV398">
        <v>15.100188640000001</v>
      </c>
      <c r="AW398">
        <v>23.707107539999999</v>
      </c>
      <c r="AX398">
        <v>2.9426843439999999</v>
      </c>
      <c r="AY398">
        <v>5.3306632999999999E-2</v>
      </c>
      <c r="AZ398">
        <v>1.629523278</v>
      </c>
      <c r="BA398">
        <v>1.3131610650000001</v>
      </c>
      <c r="BB398">
        <v>3.3416828000000003E-2</v>
      </c>
      <c r="BC398">
        <v>136.22620879999999</v>
      </c>
      <c r="BD398">
        <v>0.75040364999999998</v>
      </c>
      <c r="BE398">
        <v>51.362921729999997</v>
      </c>
      <c r="BF398">
        <v>1778.993383</v>
      </c>
      <c r="BG398">
        <v>3.9292650000000004E-3</v>
      </c>
      <c r="BH398" t="s">
        <v>1579</v>
      </c>
      <c r="BI398" t="s">
        <v>1579</v>
      </c>
      <c r="BJ398" t="s">
        <v>1579</v>
      </c>
      <c r="BK398" t="s">
        <v>1579</v>
      </c>
    </row>
    <row r="399" spans="1:63" x14ac:dyDescent="0.25">
      <c r="A399" t="s">
        <v>554</v>
      </c>
      <c r="B399" t="s">
        <v>678</v>
      </c>
      <c r="C399">
        <v>150808</v>
      </c>
      <c r="D399" t="s">
        <v>687</v>
      </c>
      <c r="E399" t="s">
        <v>1907</v>
      </c>
      <c r="F399">
        <v>6458</v>
      </c>
      <c r="G399">
        <v>0</v>
      </c>
      <c r="H399">
        <v>5.8246518500000004</v>
      </c>
      <c r="I399">
        <v>8.8941664000000004E-2</v>
      </c>
      <c r="J399">
        <v>275.92069020000002</v>
      </c>
      <c r="K399">
        <v>1.238707607</v>
      </c>
      <c r="L399">
        <v>1.4302843869999999</v>
      </c>
      <c r="M399">
        <v>24.616912840000001</v>
      </c>
      <c r="N399">
        <v>6</v>
      </c>
      <c r="O399">
        <v>1.420000017</v>
      </c>
      <c r="P399">
        <v>0.5</v>
      </c>
      <c r="Q399">
        <v>2.5560000299999999</v>
      </c>
      <c r="R399">
        <v>22.435049060000001</v>
      </c>
      <c r="S399">
        <v>24.616912840000001</v>
      </c>
      <c r="T399">
        <v>22.081165309999999</v>
      </c>
      <c r="U399">
        <v>400.94613650000002</v>
      </c>
      <c r="V399">
        <v>391.48178100000001</v>
      </c>
      <c r="W399">
        <v>14.67743301</v>
      </c>
      <c r="X399">
        <v>16.504823680000001</v>
      </c>
      <c r="Y399">
        <v>54.748935699999997</v>
      </c>
      <c r="Z399">
        <v>61.565368650000003</v>
      </c>
      <c r="AA399">
        <v>400.00082400000002</v>
      </c>
      <c r="AB399">
        <v>1499.9335940000001</v>
      </c>
      <c r="AC399">
        <v>7.4088111999999998E-2</v>
      </c>
      <c r="AD399">
        <v>101.6364822</v>
      </c>
      <c r="AE399">
        <v>4.1035513879999996</v>
      </c>
      <c r="AF399">
        <v>-0.102894865</v>
      </c>
      <c r="AG399">
        <v>1</v>
      </c>
      <c r="AH399">
        <v>-0.21956524299999999</v>
      </c>
      <c r="AI399">
        <v>2.7373914720000001</v>
      </c>
      <c r="AJ399">
        <v>1</v>
      </c>
      <c r="AK399">
        <v>0</v>
      </c>
      <c r="AL399">
        <v>0.15999999600000001</v>
      </c>
      <c r="AM399">
        <v>111115</v>
      </c>
      <c r="AN399">
        <v>0.66666804000000002</v>
      </c>
      <c r="AO399">
        <v>1.238708E-3</v>
      </c>
      <c r="AP399">
        <v>297.7669128</v>
      </c>
      <c r="AQ399">
        <v>295.58504909999999</v>
      </c>
      <c r="AR399">
        <v>239.9893696</v>
      </c>
      <c r="AS399">
        <v>1.9061339690000001</v>
      </c>
      <c r="AT399">
        <v>3.1077766059999998</v>
      </c>
      <c r="AU399">
        <v>30.577372789999998</v>
      </c>
      <c r="AV399">
        <v>14.0725491</v>
      </c>
      <c r="AW399">
        <v>23.525980950000001</v>
      </c>
      <c r="AX399">
        <v>2.910748839</v>
      </c>
      <c r="AY399">
        <v>8.5950815E-2</v>
      </c>
      <c r="AZ399">
        <v>1.6774922189999999</v>
      </c>
      <c r="BA399">
        <v>1.2332566199999999</v>
      </c>
      <c r="BB399">
        <v>5.3980194000000002E-2</v>
      </c>
      <c r="BC399">
        <v>28.043608330000001</v>
      </c>
      <c r="BD399">
        <v>0.70481106299999996</v>
      </c>
      <c r="BE399">
        <v>54.45262134</v>
      </c>
      <c r="BF399">
        <v>388.40538040000001</v>
      </c>
      <c r="BG399">
        <v>8.1658900000000003E-3</v>
      </c>
      <c r="BH399" t="s">
        <v>1579</v>
      </c>
      <c r="BI399" t="s">
        <v>1579</v>
      </c>
      <c r="BJ399" t="s">
        <v>1579</v>
      </c>
      <c r="BK399" t="s">
        <v>1579</v>
      </c>
    </row>
    <row r="400" spans="1:63" x14ac:dyDescent="0.25">
      <c r="A400" t="s">
        <v>554</v>
      </c>
      <c r="B400" t="s">
        <v>678</v>
      </c>
      <c r="C400">
        <v>150808</v>
      </c>
      <c r="D400" t="s">
        <v>687</v>
      </c>
      <c r="E400" t="s">
        <v>1907</v>
      </c>
      <c r="F400">
        <v>6720.5</v>
      </c>
      <c r="G400">
        <v>0</v>
      </c>
      <c r="H400">
        <v>11.45293386</v>
      </c>
      <c r="I400">
        <v>0.14807292899999999</v>
      </c>
      <c r="J400">
        <v>1623.7436270000001</v>
      </c>
      <c r="K400">
        <v>1.7504391539999999</v>
      </c>
      <c r="L400">
        <v>1.2415973739999999</v>
      </c>
      <c r="M400">
        <v>23.926794050000002</v>
      </c>
      <c r="N400">
        <v>6</v>
      </c>
      <c r="O400">
        <v>1.420000017</v>
      </c>
      <c r="P400">
        <v>0.5</v>
      </c>
      <c r="Q400">
        <v>2.5560000299999999</v>
      </c>
      <c r="R400">
        <v>22.367263789999999</v>
      </c>
      <c r="S400">
        <v>23.926794050000002</v>
      </c>
      <c r="T400">
        <v>22.081413269999999</v>
      </c>
      <c r="U400">
        <v>1809.3701169999999</v>
      </c>
      <c r="V400">
        <v>1787.497803</v>
      </c>
      <c r="W400">
        <v>14.541084290000001</v>
      </c>
      <c r="X400">
        <v>17.121734620000002</v>
      </c>
      <c r="Y400">
        <v>54.46556854</v>
      </c>
      <c r="Z400">
        <v>64.131744380000001</v>
      </c>
      <c r="AA400">
        <v>400.00814819999999</v>
      </c>
      <c r="AB400">
        <v>1500.761475</v>
      </c>
      <c r="AC400">
        <v>0.146171406</v>
      </c>
      <c r="AD400">
        <v>101.6387711</v>
      </c>
      <c r="AE400">
        <v>-9.7730779650000006</v>
      </c>
      <c r="AF400">
        <v>-0.117314138</v>
      </c>
      <c r="AG400">
        <v>1</v>
      </c>
      <c r="AH400">
        <v>-0.21956524299999999</v>
      </c>
      <c r="AI400">
        <v>2.7373914720000001</v>
      </c>
      <c r="AJ400">
        <v>1</v>
      </c>
      <c r="AK400">
        <v>0</v>
      </c>
      <c r="AL400">
        <v>0.15999999600000001</v>
      </c>
      <c r="AM400">
        <v>111115</v>
      </c>
      <c r="AN400">
        <v>0.66668024699999995</v>
      </c>
      <c r="AO400">
        <v>1.7504389999999999E-3</v>
      </c>
      <c r="AP400">
        <v>297.07679409999997</v>
      </c>
      <c r="AQ400">
        <v>295.51726380000002</v>
      </c>
      <c r="AR400">
        <v>240.12183060000001</v>
      </c>
      <c r="AS400">
        <v>1.7256251339999999</v>
      </c>
      <c r="AT400">
        <v>2.9818294390000002</v>
      </c>
      <c r="AU400">
        <v>29.337519610000001</v>
      </c>
      <c r="AV400">
        <v>12.21578499</v>
      </c>
      <c r="AW400">
        <v>23.14702892</v>
      </c>
      <c r="AX400">
        <v>2.844912495</v>
      </c>
      <c r="AY400">
        <v>0.13996457100000001</v>
      </c>
      <c r="AZ400">
        <v>1.7402320650000001</v>
      </c>
      <c r="BA400">
        <v>1.1046804299999999</v>
      </c>
      <c r="BB400">
        <v>8.8171914000000004E-2</v>
      </c>
      <c r="BC400">
        <v>165.0353068</v>
      </c>
      <c r="BD400">
        <v>0.90838916000000003</v>
      </c>
      <c r="BE400">
        <v>59.705297059999999</v>
      </c>
      <c r="BF400">
        <v>1781.4487180000001</v>
      </c>
      <c r="BG400">
        <v>3.8384539999999998E-3</v>
      </c>
      <c r="BH400" t="s">
        <v>1579</v>
      </c>
      <c r="BI400" t="s">
        <v>1579</v>
      </c>
      <c r="BJ400" t="s">
        <v>1579</v>
      </c>
      <c r="BK400" t="s">
        <v>1579</v>
      </c>
    </row>
    <row r="401" spans="1:63" x14ac:dyDescent="0.25">
      <c r="A401" t="s">
        <v>66</v>
      </c>
      <c r="B401" t="s">
        <v>80</v>
      </c>
      <c r="C401">
        <v>150808</v>
      </c>
      <c r="D401" t="s">
        <v>81</v>
      </c>
      <c r="E401" t="s">
        <v>1891</v>
      </c>
      <c r="F401">
        <v>2143.9999979999998</v>
      </c>
      <c r="G401">
        <v>0</v>
      </c>
      <c r="H401">
        <v>0.107696953</v>
      </c>
      <c r="I401">
        <v>2.2727766999999999E-2</v>
      </c>
      <c r="J401">
        <v>383.21768539999999</v>
      </c>
      <c r="K401">
        <v>0.33400682799999998</v>
      </c>
      <c r="L401">
        <v>1.4717497740000001</v>
      </c>
      <c r="M401">
        <v>25.384628299999999</v>
      </c>
      <c r="N401">
        <v>6</v>
      </c>
      <c r="O401">
        <v>1.420000017</v>
      </c>
      <c r="P401">
        <v>0.5</v>
      </c>
      <c r="Q401">
        <v>2.5560000299999999</v>
      </c>
      <c r="R401">
        <v>21.812465670000002</v>
      </c>
      <c r="S401">
        <v>25.384628299999999</v>
      </c>
      <c r="T401">
        <v>19.89424515</v>
      </c>
      <c r="U401">
        <v>400.42666630000002</v>
      </c>
      <c r="V401">
        <v>400.13696290000001</v>
      </c>
      <c r="W401">
        <v>17.110065460000001</v>
      </c>
      <c r="X401">
        <v>17.50397873</v>
      </c>
      <c r="Y401">
        <v>66.384971620000002</v>
      </c>
      <c r="Z401">
        <v>67.913307189999998</v>
      </c>
      <c r="AA401">
        <v>499.8466492</v>
      </c>
      <c r="AB401">
        <v>1500.5115969999999</v>
      </c>
      <c r="AC401">
        <v>6.3855029999999993E-2</v>
      </c>
      <c r="AD401">
        <v>101.78121950000001</v>
      </c>
      <c r="AE401">
        <v>4.8455862999999999</v>
      </c>
      <c r="AF401">
        <v>0.13248290099999999</v>
      </c>
      <c r="AG401">
        <v>2.2320703000000001E-2</v>
      </c>
      <c r="AH401">
        <v>1.099086E-2</v>
      </c>
      <c r="AI401">
        <v>2.5505962E-2</v>
      </c>
      <c r="AJ401">
        <v>1.3704255E-2</v>
      </c>
      <c r="AK401">
        <v>1</v>
      </c>
      <c r="AL401">
        <v>-0.21956524299999999</v>
      </c>
      <c r="AM401">
        <v>2.7373914720000001</v>
      </c>
      <c r="AN401">
        <v>1</v>
      </c>
      <c r="AO401">
        <v>0</v>
      </c>
      <c r="AP401">
        <v>0.15999999600000001</v>
      </c>
      <c r="AQ401">
        <v>111115</v>
      </c>
      <c r="AR401">
        <v>0.83307774899999998</v>
      </c>
      <c r="AS401">
        <v>3.3400699999999999E-4</v>
      </c>
      <c r="AT401">
        <v>298.53462830000001</v>
      </c>
      <c r="AU401">
        <v>294.9624657</v>
      </c>
      <c r="AV401">
        <v>240.0818501</v>
      </c>
      <c r="AW401">
        <v>2.1032203119999999</v>
      </c>
      <c r="AX401">
        <v>3.2533260749999999</v>
      </c>
      <c r="AY401">
        <v>31.963913290000001</v>
      </c>
      <c r="AZ401">
        <v>14.459934560000001</v>
      </c>
      <c r="BA401">
        <v>23.598546979999998</v>
      </c>
      <c r="BB401">
        <v>2.9235068069999999</v>
      </c>
      <c r="BC401">
        <v>2.2527454999999998E-2</v>
      </c>
      <c r="BD401">
        <v>1.7815763010000001</v>
      </c>
      <c r="BE401">
        <v>1.141930506</v>
      </c>
      <c r="BF401">
        <v>1.4097520000000001E-2</v>
      </c>
      <c r="BG401">
        <v>39.004363349999998</v>
      </c>
      <c r="BH401">
        <v>0.95771628399999997</v>
      </c>
      <c r="BI401">
        <v>54.0232119</v>
      </c>
      <c r="BJ401">
        <v>400.0800807</v>
      </c>
      <c r="BK401">
        <v>1.4542400000000001E-4</v>
      </c>
    </row>
    <row r="402" spans="1:63" x14ac:dyDescent="0.25">
      <c r="A402" t="s">
        <v>66</v>
      </c>
      <c r="B402" t="s">
        <v>80</v>
      </c>
      <c r="C402">
        <v>150808</v>
      </c>
      <c r="D402" t="s">
        <v>81</v>
      </c>
      <c r="E402" t="s">
        <v>1891</v>
      </c>
      <c r="F402">
        <v>2450.9999990000001</v>
      </c>
      <c r="G402">
        <v>0</v>
      </c>
      <c r="H402">
        <v>6.7816682999999998</v>
      </c>
      <c r="I402">
        <v>2.2908616E-2</v>
      </c>
      <c r="J402">
        <v>1277.9988109999999</v>
      </c>
      <c r="K402">
        <v>0.34369332800000002</v>
      </c>
      <c r="L402">
        <v>1.503833639</v>
      </c>
      <c r="M402">
        <v>25.00112343</v>
      </c>
      <c r="N402">
        <v>6</v>
      </c>
      <c r="O402">
        <v>1.420000017</v>
      </c>
      <c r="P402">
        <v>0.5</v>
      </c>
      <c r="Q402">
        <v>2.5560000299999999</v>
      </c>
      <c r="R402">
        <v>21.439025879999999</v>
      </c>
      <c r="S402">
        <v>25.00112343</v>
      </c>
      <c r="T402">
        <v>19.530342099999999</v>
      </c>
      <c r="U402">
        <v>1801.298706</v>
      </c>
      <c r="V402">
        <v>1792.4185789999999</v>
      </c>
      <c r="W402">
        <v>16.062576289999999</v>
      </c>
      <c r="X402">
        <v>16.468347550000001</v>
      </c>
      <c r="Y402">
        <v>63.756381990000001</v>
      </c>
      <c r="Z402">
        <v>65.366989140000001</v>
      </c>
      <c r="AA402">
        <v>499.83816530000001</v>
      </c>
      <c r="AB402">
        <v>1500.839111</v>
      </c>
      <c r="AC402">
        <v>0.21172525</v>
      </c>
      <c r="AD402">
        <v>101.7744446</v>
      </c>
      <c r="AE402">
        <v>6.5155448910000002</v>
      </c>
      <c r="AF402">
        <v>0.13315476500000001</v>
      </c>
      <c r="AG402">
        <v>4.5504312999999998E-2</v>
      </c>
      <c r="AH402">
        <v>8.8688440000000007E-3</v>
      </c>
      <c r="AI402">
        <v>9.5219023999999999E-2</v>
      </c>
      <c r="AJ402">
        <v>8.4409370000000008E-3</v>
      </c>
      <c r="AK402">
        <v>1</v>
      </c>
      <c r="AL402">
        <v>-0.21956524299999999</v>
      </c>
      <c r="AM402">
        <v>2.7373914720000001</v>
      </c>
      <c r="AN402">
        <v>1</v>
      </c>
      <c r="AO402">
        <v>0</v>
      </c>
      <c r="AP402">
        <v>0.15999999600000001</v>
      </c>
      <c r="AQ402">
        <v>111115</v>
      </c>
      <c r="AR402">
        <v>0.83306360899999998</v>
      </c>
      <c r="AS402">
        <v>3.43693E-4</v>
      </c>
      <c r="AT402">
        <v>298.15112340000002</v>
      </c>
      <c r="AU402">
        <v>294.58902590000002</v>
      </c>
      <c r="AV402">
        <v>240.13425240000001</v>
      </c>
      <c r="AW402">
        <v>2.1030460780000002</v>
      </c>
      <c r="AX402">
        <v>3.1798905639999999</v>
      </c>
      <c r="AY402">
        <v>31.244489489999999</v>
      </c>
      <c r="AZ402">
        <v>14.77614194</v>
      </c>
      <c r="BA402">
        <v>23.220074650000001</v>
      </c>
      <c r="BB402">
        <v>2.8575006059999999</v>
      </c>
      <c r="BC402">
        <v>2.2705117E-2</v>
      </c>
      <c r="BD402">
        <v>1.6760569249999999</v>
      </c>
      <c r="BE402">
        <v>1.181443681</v>
      </c>
      <c r="BF402">
        <v>1.4208841999999999E-2</v>
      </c>
      <c r="BG402">
        <v>130.0676192</v>
      </c>
      <c r="BH402">
        <v>0.71300243500000005</v>
      </c>
      <c r="BI402">
        <v>51.982580749999997</v>
      </c>
      <c r="BJ402">
        <v>1788.836712</v>
      </c>
      <c r="BK402">
        <v>1.9707140000000001E-3</v>
      </c>
    </row>
    <row r="403" spans="1:63" x14ac:dyDescent="0.25">
      <c r="A403" t="s">
        <v>66</v>
      </c>
      <c r="B403" t="s">
        <v>80</v>
      </c>
      <c r="C403">
        <v>150808</v>
      </c>
      <c r="D403" t="s">
        <v>88</v>
      </c>
      <c r="E403" t="s">
        <v>1890</v>
      </c>
      <c r="F403">
        <v>2739.9999990000001</v>
      </c>
      <c r="G403">
        <v>0</v>
      </c>
      <c r="H403">
        <v>3.9420149050000002</v>
      </c>
      <c r="I403">
        <v>0.101909478</v>
      </c>
      <c r="J403">
        <v>323.32809020000002</v>
      </c>
      <c r="K403">
        <v>1.3009382309999999</v>
      </c>
      <c r="L403">
        <v>1.3192168280000001</v>
      </c>
      <c r="M403">
        <v>24.308414460000002</v>
      </c>
      <c r="N403">
        <v>6</v>
      </c>
      <c r="O403">
        <v>1.420000017</v>
      </c>
      <c r="P403">
        <v>0.5</v>
      </c>
      <c r="Q403">
        <v>2.5560000299999999</v>
      </c>
      <c r="R403">
        <v>20.72438812</v>
      </c>
      <c r="S403">
        <v>24.308414460000002</v>
      </c>
      <c r="T403">
        <v>18.865440370000002</v>
      </c>
      <c r="U403">
        <v>400.26528930000001</v>
      </c>
      <c r="V403">
        <v>394.91693120000002</v>
      </c>
      <c r="W403">
        <v>15.48074722</v>
      </c>
      <c r="X403">
        <v>17.015718459999999</v>
      </c>
      <c r="Y403">
        <v>64.201316829999996</v>
      </c>
      <c r="Z403">
        <v>70.567100519999997</v>
      </c>
      <c r="AA403">
        <v>499.86676030000001</v>
      </c>
      <c r="AB403">
        <v>1501.237427</v>
      </c>
      <c r="AC403">
        <v>7.8416330000000006E-3</v>
      </c>
      <c r="AD403">
        <v>101.77033230000001</v>
      </c>
      <c r="AE403">
        <v>4.1524896619999998</v>
      </c>
      <c r="AF403">
        <v>9.1277778000000004E-2</v>
      </c>
      <c r="AG403">
        <v>2.3465354000000001E-2</v>
      </c>
      <c r="AH403">
        <v>4.5748660000000003E-3</v>
      </c>
      <c r="AI403">
        <v>1.7672854000000002E-2</v>
      </c>
      <c r="AJ403">
        <v>2.9721679999999999E-3</v>
      </c>
      <c r="AK403">
        <v>1</v>
      </c>
      <c r="AL403">
        <v>-0.21956524299999999</v>
      </c>
      <c r="AM403">
        <v>2.7373914720000001</v>
      </c>
      <c r="AN403">
        <v>1</v>
      </c>
      <c r="AO403">
        <v>0</v>
      </c>
      <c r="AP403">
        <v>0.15999999600000001</v>
      </c>
      <c r="AQ403">
        <v>111115</v>
      </c>
      <c r="AR403">
        <v>0.83311126700000004</v>
      </c>
      <c r="AS403">
        <v>1.300938E-3</v>
      </c>
      <c r="AT403">
        <v>297.4584145</v>
      </c>
      <c r="AU403">
        <v>293.87438809999998</v>
      </c>
      <c r="AV403">
        <v>240.1979829</v>
      </c>
      <c r="AW403">
        <v>1.6258486459999999</v>
      </c>
      <c r="AX403">
        <v>3.0509121509999999</v>
      </c>
      <c r="AY403">
        <v>29.978404130000001</v>
      </c>
      <c r="AZ403">
        <v>12.962685670000001</v>
      </c>
      <c r="BA403">
        <v>22.516401290000001</v>
      </c>
      <c r="BB403">
        <v>2.7382368119999998</v>
      </c>
      <c r="BC403">
        <v>9.8002067999999998E-2</v>
      </c>
      <c r="BD403">
        <v>1.7316953230000001</v>
      </c>
      <c r="BE403">
        <v>1.006541489</v>
      </c>
      <c r="BF403">
        <v>6.1590760000000001E-2</v>
      </c>
      <c r="BG403">
        <v>32.9052072</v>
      </c>
      <c r="BH403">
        <v>0.81872430600000001</v>
      </c>
      <c r="BI403">
        <v>57.417261330000002</v>
      </c>
      <c r="BJ403">
        <v>392.83488110000002</v>
      </c>
      <c r="BK403">
        <v>5.7617010000000001E-3</v>
      </c>
    </row>
    <row r="404" spans="1:63" x14ac:dyDescent="0.25">
      <c r="A404" t="s">
        <v>66</v>
      </c>
      <c r="B404" t="s">
        <v>80</v>
      </c>
      <c r="C404">
        <v>150808</v>
      </c>
      <c r="D404" t="s">
        <v>88</v>
      </c>
      <c r="E404" t="s">
        <v>1890</v>
      </c>
      <c r="F404">
        <v>2961</v>
      </c>
      <c r="G404">
        <v>0</v>
      </c>
      <c r="H404">
        <v>14.18485269</v>
      </c>
      <c r="I404">
        <v>0.10560886799999999</v>
      </c>
      <c r="J404">
        <v>1520.9899949999999</v>
      </c>
      <c r="K404">
        <v>1.360013753</v>
      </c>
      <c r="L404">
        <v>1.3328400250000001</v>
      </c>
      <c r="M404">
        <v>24.249137879999999</v>
      </c>
      <c r="N404">
        <v>6</v>
      </c>
      <c r="O404">
        <v>1.420000017</v>
      </c>
      <c r="P404">
        <v>0.5</v>
      </c>
      <c r="Q404">
        <v>2.5560000299999999</v>
      </c>
      <c r="R404">
        <v>21.293441770000001</v>
      </c>
      <c r="S404">
        <v>24.249137879999999</v>
      </c>
      <c r="T404">
        <v>19.967334749999999</v>
      </c>
      <c r="U404">
        <v>1798.6251219999999</v>
      </c>
      <c r="V404">
        <v>1778.6938479999999</v>
      </c>
      <c r="W404">
        <v>15.171113009999999</v>
      </c>
      <c r="X404">
        <v>16.776281359999999</v>
      </c>
      <c r="Y404">
        <v>60.752395630000002</v>
      </c>
      <c r="Z404">
        <v>67.180252080000002</v>
      </c>
      <c r="AA404">
        <v>499.83459470000003</v>
      </c>
      <c r="AB404">
        <v>1500.057861</v>
      </c>
      <c r="AC404">
        <v>8.9619079999999993E-3</v>
      </c>
      <c r="AD404">
        <v>101.7657394</v>
      </c>
      <c r="AE404">
        <v>5.0786128039999996</v>
      </c>
      <c r="AF404">
        <v>7.7596269999999995E-2</v>
      </c>
      <c r="AG404">
        <v>5.2859779000000003E-2</v>
      </c>
      <c r="AH404">
        <v>4.4069720000000003E-3</v>
      </c>
      <c r="AI404">
        <v>6.2897004000000006E-2</v>
      </c>
      <c r="AJ404">
        <v>1.700261E-3</v>
      </c>
      <c r="AK404">
        <v>1</v>
      </c>
      <c r="AL404">
        <v>-0.21956524299999999</v>
      </c>
      <c r="AM404">
        <v>2.7373914720000001</v>
      </c>
      <c r="AN404">
        <v>1</v>
      </c>
      <c r="AO404">
        <v>0</v>
      </c>
      <c r="AP404">
        <v>0.15999999600000001</v>
      </c>
      <c r="AQ404">
        <v>111115</v>
      </c>
      <c r="AR404">
        <v>0.83305765799999998</v>
      </c>
      <c r="AS404">
        <v>1.3600140000000001E-3</v>
      </c>
      <c r="AT404">
        <v>297.39913790000003</v>
      </c>
      <c r="AU404">
        <v>294.44344180000002</v>
      </c>
      <c r="AV404">
        <v>240.00925240000001</v>
      </c>
      <c r="AW404">
        <v>1.6728478879999999</v>
      </c>
      <c r="AX404">
        <v>3.0400907030000002</v>
      </c>
      <c r="AY404">
        <v>29.87342026</v>
      </c>
      <c r="AZ404">
        <v>13.09713891</v>
      </c>
      <c r="BA404">
        <v>22.771289830000001</v>
      </c>
      <c r="BB404">
        <v>2.7809241459999998</v>
      </c>
      <c r="BC404">
        <v>0.101418458</v>
      </c>
      <c r="BD404">
        <v>1.707250677</v>
      </c>
      <c r="BE404">
        <v>1.073673468</v>
      </c>
      <c r="BF404">
        <v>6.3750154000000003E-2</v>
      </c>
      <c r="BG404">
        <v>154.7846715</v>
      </c>
      <c r="BH404">
        <v>0.85511623999999997</v>
      </c>
      <c r="BI404">
        <v>56.891991259999998</v>
      </c>
      <c r="BJ404">
        <v>1771.2018479999999</v>
      </c>
      <c r="BK404">
        <v>4.556254E-3</v>
      </c>
    </row>
    <row r="405" spans="1:63" x14ac:dyDescent="0.25">
      <c r="A405" t="s">
        <v>66</v>
      </c>
      <c r="B405" t="s">
        <v>80</v>
      </c>
      <c r="C405">
        <v>150808</v>
      </c>
      <c r="D405" t="s">
        <v>89</v>
      </c>
      <c r="E405" t="s">
        <v>1892</v>
      </c>
      <c r="F405">
        <v>3315.4999990000001</v>
      </c>
      <c r="G405">
        <v>0</v>
      </c>
      <c r="H405">
        <v>6.1685956519999996</v>
      </c>
      <c r="I405">
        <v>0.108920014</v>
      </c>
      <c r="J405">
        <v>289.97287710000001</v>
      </c>
      <c r="K405">
        <v>1.450539453</v>
      </c>
      <c r="L405">
        <v>1.3800257499999999</v>
      </c>
      <c r="M405">
        <v>24.385688779999999</v>
      </c>
      <c r="N405">
        <v>6</v>
      </c>
      <c r="O405">
        <v>1.420000017</v>
      </c>
      <c r="P405">
        <v>0.5</v>
      </c>
      <c r="Q405">
        <v>2.5560000299999999</v>
      </c>
      <c r="R405">
        <v>22.033452990000001</v>
      </c>
      <c r="S405">
        <v>24.385688779999999</v>
      </c>
      <c r="T405">
        <v>20.995071410000001</v>
      </c>
      <c r="U405">
        <v>399.50479130000002</v>
      </c>
      <c r="V405">
        <v>391.41830440000001</v>
      </c>
      <c r="W405">
        <v>14.8457756</v>
      </c>
      <c r="X405">
        <v>16.55820465</v>
      </c>
      <c r="Y405">
        <v>56.819156649999996</v>
      </c>
      <c r="Z405">
        <v>63.37312317</v>
      </c>
      <c r="AA405">
        <v>499.82373050000001</v>
      </c>
      <c r="AB405">
        <v>1500.095947</v>
      </c>
      <c r="AC405">
        <v>0.15011200299999999</v>
      </c>
      <c r="AD405">
        <v>101.7649002</v>
      </c>
      <c r="AE405">
        <v>3.8755807880000002</v>
      </c>
      <c r="AF405">
        <v>5.7422622999999999E-2</v>
      </c>
      <c r="AG405">
        <v>0.108602777</v>
      </c>
      <c r="AH405">
        <v>1.5711941E-2</v>
      </c>
      <c r="AI405">
        <v>7.8029952999999999E-2</v>
      </c>
      <c r="AJ405">
        <v>1.5723310000000001E-2</v>
      </c>
      <c r="AK405">
        <v>1</v>
      </c>
      <c r="AL405">
        <v>-0.21956524299999999</v>
      </c>
      <c r="AM405">
        <v>2.7373914720000001</v>
      </c>
      <c r="AN405">
        <v>1</v>
      </c>
      <c r="AO405">
        <v>0</v>
      </c>
      <c r="AP405">
        <v>0.15999999600000001</v>
      </c>
      <c r="AQ405">
        <v>111115</v>
      </c>
      <c r="AR405">
        <v>0.83303955100000004</v>
      </c>
      <c r="AS405">
        <v>1.450539E-3</v>
      </c>
      <c r="AT405">
        <v>297.5356888</v>
      </c>
      <c r="AU405">
        <v>295.18345299999999</v>
      </c>
      <c r="AV405">
        <v>240.01534620000001</v>
      </c>
      <c r="AW405">
        <v>1.702538549</v>
      </c>
      <c r="AX405">
        <v>3.0650697939999998</v>
      </c>
      <c r="AY405">
        <v>30.119125440000001</v>
      </c>
      <c r="AZ405">
        <v>13.56092078</v>
      </c>
      <c r="BA405">
        <v>23.209570880000001</v>
      </c>
      <c r="BB405">
        <v>2.8556874780000001</v>
      </c>
      <c r="BC405">
        <v>0.10446825999999999</v>
      </c>
      <c r="BD405">
        <v>1.6850440440000001</v>
      </c>
      <c r="BE405">
        <v>1.170643434</v>
      </c>
      <c r="BF405">
        <v>6.5678545000000005E-2</v>
      </c>
      <c r="BG405">
        <v>29.509060900000001</v>
      </c>
      <c r="BH405">
        <v>0.74082605199999996</v>
      </c>
      <c r="BI405">
        <v>55.783995240000003</v>
      </c>
      <c r="BJ405">
        <v>388.16024340000001</v>
      </c>
      <c r="BK405">
        <v>8.8651249999999997E-3</v>
      </c>
    </row>
    <row r="406" spans="1:63" x14ac:dyDescent="0.25">
      <c r="A406" t="s">
        <v>66</v>
      </c>
      <c r="B406" t="s">
        <v>80</v>
      </c>
      <c r="C406">
        <v>150808</v>
      </c>
      <c r="D406" t="s">
        <v>89</v>
      </c>
      <c r="E406" t="s">
        <v>1892</v>
      </c>
      <c r="F406">
        <v>3515.9999990000001</v>
      </c>
      <c r="G406">
        <v>0</v>
      </c>
      <c r="H406">
        <v>16.611024799999999</v>
      </c>
      <c r="I406">
        <v>0.169374776</v>
      </c>
      <c r="J406">
        <v>1573.2859639999999</v>
      </c>
      <c r="K406">
        <v>2.1654314979999998</v>
      </c>
      <c r="L406">
        <v>1.3540933319999999</v>
      </c>
      <c r="M406">
        <v>24.610950469999999</v>
      </c>
      <c r="N406">
        <v>6</v>
      </c>
      <c r="O406">
        <v>1.420000017</v>
      </c>
      <c r="P406">
        <v>0.5</v>
      </c>
      <c r="Q406">
        <v>2.5560000299999999</v>
      </c>
      <c r="R406">
        <v>22.23621559</v>
      </c>
      <c r="S406">
        <v>24.610950469999999</v>
      </c>
      <c r="T406">
        <v>20.98175621</v>
      </c>
      <c r="U406">
        <v>1799.850952</v>
      </c>
      <c r="V406">
        <v>1775.2977289999999</v>
      </c>
      <c r="W406">
        <v>14.66794968</v>
      </c>
      <c r="X406">
        <v>17.222427369999998</v>
      </c>
      <c r="Y406">
        <v>55.447338100000003</v>
      </c>
      <c r="Z406">
        <v>65.103698730000005</v>
      </c>
      <c r="AA406">
        <v>499.86050419999998</v>
      </c>
      <c r="AB406">
        <v>1499.8524170000001</v>
      </c>
      <c r="AC406">
        <v>0.23637640500000001</v>
      </c>
      <c r="AD406">
        <v>101.7612381</v>
      </c>
      <c r="AE406">
        <v>5.6907420159999997</v>
      </c>
      <c r="AF406">
        <v>6.8552195999999996E-2</v>
      </c>
      <c r="AG406">
        <v>3.258672E-2</v>
      </c>
      <c r="AH406">
        <v>1.0390430000000001E-2</v>
      </c>
      <c r="AI406">
        <v>3.8880183999999998E-2</v>
      </c>
      <c r="AJ406">
        <v>1.2985592000000001E-2</v>
      </c>
      <c r="AK406">
        <v>1</v>
      </c>
      <c r="AL406">
        <v>-0.21956524299999999</v>
      </c>
      <c r="AM406">
        <v>2.7373914720000001</v>
      </c>
      <c r="AN406">
        <v>1</v>
      </c>
      <c r="AO406">
        <v>0</v>
      </c>
      <c r="AP406">
        <v>0.15999999600000001</v>
      </c>
      <c r="AQ406">
        <v>111115</v>
      </c>
      <c r="AR406">
        <v>0.83310083999999995</v>
      </c>
      <c r="AS406">
        <v>2.1654310000000002E-3</v>
      </c>
      <c r="AT406">
        <v>297.76095049999998</v>
      </c>
      <c r="AU406">
        <v>295.38621560000001</v>
      </c>
      <c r="AV406">
        <v>239.97638140000001</v>
      </c>
      <c r="AW406">
        <v>1.3395308130000001</v>
      </c>
      <c r="AX406">
        <v>3.106668864</v>
      </c>
      <c r="AY406">
        <v>30.52900026</v>
      </c>
      <c r="AZ406">
        <v>13.30657289</v>
      </c>
      <c r="BA406">
        <v>23.42358303</v>
      </c>
      <c r="BB406">
        <v>2.8928289120000001</v>
      </c>
      <c r="BC406">
        <v>0.15884858499999999</v>
      </c>
      <c r="BD406">
        <v>1.752575532</v>
      </c>
      <c r="BE406">
        <v>1.1402533800000001</v>
      </c>
      <c r="BF406">
        <v>0.10017529999999999</v>
      </c>
      <c r="BG406">
        <v>160.09952759999999</v>
      </c>
      <c r="BH406">
        <v>0.88620964099999999</v>
      </c>
      <c r="BI406">
        <v>58.12226983</v>
      </c>
      <c r="BJ406">
        <v>1766.5243009999999</v>
      </c>
      <c r="BK406">
        <v>5.465368E-3</v>
      </c>
    </row>
    <row r="407" spans="1:63" x14ac:dyDescent="0.25">
      <c r="A407" t="s">
        <v>66</v>
      </c>
      <c r="B407" t="s">
        <v>80</v>
      </c>
      <c r="C407">
        <v>150808</v>
      </c>
      <c r="D407" t="s">
        <v>90</v>
      </c>
      <c r="E407" t="s">
        <v>1894</v>
      </c>
      <c r="F407">
        <v>3849.5</v>
      </c>
      <c r="G407">
        <v>0</v>
      </c>
      <c r="H407">
        <v>7.8314870320000001</v>
      </c>
      <c r="I407">
        <v>8.0808453000000002E-2</v>
      </c>
      <c r="J407">
        <v>223.37988709999999</v>
      </c>
      <c r="K407">
        <v>1.159818561</v>
      </c>
      <c r="L407">
        <v>1.4717746169999999</v>
      </c>
      <c r="M407">
        <v>24.538043980000001</v>
      </c>
      <c r="N407">
        <v>6</v>
      </c>
      <c r="O407">
        <v>1.420000017</v>
      </c>
      <c r="P407">
        <v>0.5</v>
      </c>
      <c r="Q407">
        <v>2.5560000299999999</v>
      </c>
      <c r="R407">
        <v>22.06992722</v>
      </c>
      <c r="S407">
        <v>24.538043980000001</v>
      </c>
      <c r="T407">
        <v>20.98167419</v>
      </c>
      <c r="U407">
        <v>399.81564329999998</v>
      </c>
      <c r="V407">
        <v>389.87231450000002</v>
      </c>
      <c r="W407">
        <v>14.563620569999999</v>
      </c>
      <c r="X407">
        <v>15.93362999</v>
      </c>
      <c r="Y407">
        <v>55.611778260000001</v>
      </c>
      <c r="Z407">
        <v>60.84321594</v>
      </c>
      <c r="AA407">
        <v>499.85281370000001</v>
      </c>
      <c r="AB407">
        <v>1501.086914</v>
      </c>
      <c r="AC407">
        <v>0.26886206899999998</v>
      </c>
      <c r="AD407">
        <v>101.75816349999999</v>
      </c>
      <c r="AE407">
        <v>4.1187953950000002</v>
      </c>
      <c r="AF407">
        <v>7.71202E-2</v>
      </c>
      <c r="AG407">
        <v>7.2160437999999993E-2</v>
      </c>
      <c r="AH407">
        <v>1.2245633000000001E-2</v>
      </c>
      <c r="AI407">
        <v>3.3671141000000002E-2</v>
      </c>
      <c r="AJ407">
        <v>1.2274349E-2</v>
      </c>
      <c r="AK407">
        <v>1</v>
      </c>
      <c r="AL407">
        <v>-0.21956524299999999</v>
      </c>
      <c r="AM407">
        <v>2.7373914720000001</v>
      </c>
      <c r="AN407">
        <v>1</v>
      </c>
      <c r="AO407">
        <v>0</v>
      </c>
      <c r="AP407">
        <v>0.15999999600000001</v>
      </c>
      <c r="AQ407">
        <v>111115</v>
      </c>
      <c r="AR407">
        <v>0.83308802299999996</v>
      </c>
      <c r="AS407">
        <v>1.1598190000000001E-3</v>
      </c>
      <c r="AT407">
        <v>297.68804399999999</v>
      </c>
      <c r="AU407">
        <v>295.21992719999997</v>
      </c>
      <c r="AV407">
        <v>240.17390090000001</v>
      </c>
      <c r="AW407">
        <v>1.834737769</v>
      </c>
      <c r="AX407">
        <v>3.0931515410000001</v>
      </c>
      <c r="AY407">
        <v>30.397084979999999</v>
      </c>
      <c r="AZ407">
        <v>14.463454990000001</v>
      </c>
      <c r="BA407">
        <v>23.303985600000001</v>
      </c>
      <c r="BB407">
        <v>2.8720212479999998</v>
      </c>
      <c r="BC407">
        <v>7.8331972E-2</v>
      </c>
      <c r="BD407">
        <v>1.6213769250000001</v>
      </c>
      <c r="BE407">
        <v>1.2506443229999999</v>
      </c>
      <c r="BF407">
        <v>4.9174113999999998E-2</v>
      </c>
      <c r="BG407">
        <v>22.73072706</v>
      </c>
      <c r="BH407">
        <v>0.57295652600000002</v>
      </c>
      <c r="BI407">
        <v>52.782680910000003</v>
      </c>
      <c r="BJ407">
        <v>385.73596570000001</v>
      </c>
      <c r="BK407">
        <v>1.0716317E-2</v>
      </c>
    </row>
    <row r="408" spans="1:63" x14ac:dyDescent="0.25">
      <c r="A408" t="s">
        <v>66</v>
      </c>
      <c r="B408" t="s">
        <v>80</v>
      </c>
      <c r="C408">
        <v>150808</v>
      </c>
      <c r="D408" t="s">
        <v>90</v>
      </c>
      <c r="E408" t="s">
        <v>1894</v>
      </c>
      <c r="F408">
        <v>4035</v>
      </c>
      <c r="G408">
        <v>0</v>
      </c>
      <c r="H408">
        <v>18.34081217</v>
      </c>
      <c r="I408">
        <v>6.1965032000000003E-2</v>
      </c>
      <c r="J408">
        <v>1253.9790270000001</v>
      </c>
      <c r="K408">
        <v>0.94572526999999995</v>
      </c>
      <c r="L408">
        <v>1.553923076</v>
      </c>
      <c r="M408">
        <v>24.725484850000001</v>
      </c>
      <c r="N408">
        <v>6</v>
      </c>
      <c r="O408">
        <v>1.420000017</v>
      </c>
      <c r="P408">
        <v>0.5</v>
      </c>
      <c r="Q408">
        <v>2.5560000299999999</v>
      </c>
      <c r="R408">
        <v>22.700746540000001</v>
      </c>
      <c r="S408">
        <v>24.725484850000001</v>
      </c>
      <c r="T408">
        <v>21.99250031</v>
      </c>
      <c r="U408">
        <v>1799.171875</v>
      </c>
      <c r="V408">
        <v>1775.140625</v>
      </c>
      <c r="W408">
        <v>14.351534839999999</v>
      </c>
      <c r="X408">
        <v>15.469208719999999</v>
      </c>
      <c r="Y408">
        <v>52.738460539999998</v>
      </c>
      <c r="Z408">
        <v>56.845645900000001</v>
      </c>
      <c r="AA408">
        <v>499.83935550000001</v>
      </c>
      <c r="AB408">
        <v>1501.2423100000001</v>
      </c>
      <c r="AC408">
        <v>0.45146441500000001</v>
      </c>
      <c r="AD408">
        <v>101.75604250000001</v>
      </c>
      <c r="AE408">
        <v>5.5240383150000003</v>
      </c>
      <c r="AF408">
        <v>7.1786918000000005E-2</v>
      </c>
      <c r="AG408">
        <v>0.13710497299999999</v>
      </c>
      <c r="AH408">
        <v>8.8491219999999992E-3</v>
      </c>
      <c r="AI408">
        <v>0.14524474700000001</v>
      </c>
      <c r="AJ408">
        <v>7.6934229999999996E-3</v>
      </c>
      <c r="AK408">
        <v>1</v>
      </c>
      <c r="AL408">
        <v>-0.21956524299999999</v>
      </c>
      <c r="AM408">
        <v>2.7373914720000001</v>
      </c>
      <c r="AN408">
        <v>1</v>
      </c>
      <c r="AO408">
        <v>0</v>
      </c>
      <c r="AP408">
        <v>0.15999999600000001</v>
      </c>
      <c r="AQ408">
        <v>111115</v>
      </c>
      <c r="AR408">
        <v>0.83306559199999997</v>
      </c>
      <c r="AS408">
        <v>9.4572500000000002E-4</v>
      </c>
      <c r="AT408">
        <v>297.87548479999998</v>
      </c>
      <c r="AU408">
        <v>295.85074650000001</v>
      </c>
      <c r="AV408">
        <v>240.1987642</v>
      </c>
      <c r="AW408">
        <v>1.9974630929999999</v>
      </c>
      <c r="AX408">
        <v>3.1280085350000002</v>
      </c>
      <c r="AY408">
        <v>30.7402731</v>
      </c>
      <c r="AZ408">
        <v>15.27106438</v>
      </c>
      <c r="BA408">
        <v>23.713115689999999</v>
      </c>
      <c r="BB408">
        <v>2.9437489050000001</v>
      </c>
      <c r="BC408">
        <v>6.0498372000000002E-2</v>
      </c>
      <c r="BD408">
        <v>1.574085459</v>
      </c>
      <c r="BE408">
        <v>1.3696634459999999</v>
      </c>
      <c r="BF408">
        <v>3.7940572999999998E-2</v>
      </c>
      <c r="BG408">
        <v>127.5999431</v>
      </c>
      <c r="BH408">
        <v>0.70641109199999996</v>
      </c>
      <c r="BI408">
        <v>50.350990029999998</v>
      </c>
      <c r="BJ408">
        <v>1765.4535760000001</v>
      </c>
      <c r="BK408">
        <v>5.2308260000000001E-3</v>
      </c>
    </row>
    <row r="409" spans="1:63" x14ac:dyDescent="0.25">
      <c r="A409" t="s">
        <v>66</v>
      </c>
      <c r="B409" t="s">
        <v>80</v>
      </c>
      <c r="C409">
        <v>150808</v>
      </c>
      <c r="D409" t="s">
        <v>91</v>
      </c>
      <c r="E409" t="s">
        <v>1893</v>
      </c>
      <c r="F409">
        <v>4284.4999989999997</v>
      </c>
      <c r="G409">
        <v>0</v>
      </c>
      <c r="H409">
        <v>5.3996804440000004</v>
      </c>
      <c r="I409">
        <v>6.9444607000000005E-2</v>
      </c>
      <c r="J409">
        <v>257.22437860000002</v>
      </c>
      <c r="K409">
        <v>1.0263504619999999</v>
      </c>
      <c r="L409">
        <v>1.509505372</v>
      </c>
      <c r="M409">
        <v>24.441349030000001</v>
      </c>
      <c r="N409">
        <v>6</v>
      </c>
      <c r="O409">
        <v>1.420000017</v>
      </c>
      <c r="P409">
        <v>0.5</v>
      </c>
      <c r="Q409">
        <v>2.5560000299999999</v>
      </c>
      <c r="R409">
        <v>22.623842239999998</v>
      </c>
      <c r="S409">
        <v>24.441349030000001</v>
      </c>
      <c r="T409">
        <v>21.997863769999999</v>
      </c>
      <c r="U409">
        <v>399.35186770000001</v>
      </c>
      <c r="V409">
        <v>392.38629150000003</v>
      </c>
      <c r="W409">
        <v>14.17482948</v>
      </c>
      <c r="X409">
        <v>15.38796616</v>
      </c>
      <c r="Y409">
        <v>52.332061770000003</v>
      </c>
      <c r="Z409">
        <v>56.81084061</v>
      </c>
      <c r="AA409">
        <v>499.80700680000001</v>
      </c>
      <c r="AB409">
        <v>1501.2144780000001</v>
      </c>
      <c r="AC409">
        <v>0.22853837900000001</v>
      </c>
      <c r="AD409">
        <v>101.7546844</v>
      </c>
      <c r="AE409">
        <v>3.7031047340000001</v>
      </c>
      <c r="AF409">
        <v>4.8444644000000002E-2</v>
      </c>
      <c r="AG409">
        <v>3.6644771999999999E-2</v>
      </c>
      <c r="AH409">
        <v>5.458526E-3</v>
      </c>
      <c r="AI409">
        <v>2.6915429000000001E-2</v>
      </c>
      <c r="AJ409">
        <v>4.0582910000000003E-3</v>
      </c>
      <c r="AK409">
        <v>1</v>
      </c>
      <c r="AL409">
        <v>-0.21956524299999999</v>
      </c>
      <c r="AM409">
        <v>2.7373914720000001</v>
      </c>
      <c r="AN409">
        <v>1</v>
      </c>
      <c r="AO409">
        <v>0</v>
      </c>
      <c r="AP409">
        <v>0.15999999600000001</v>
      </c>
      <c r="AQ409">
        <v>111115</v>
      </c>
      <c r="AR409">
        <v>0.83301167799999998</v>
      </c>
      <c r="AS409">
        <v>1.0263500000000001E-3</v>
      </c>
      <c r="AT409">
        <v>297.59134899999998</v>
      </c>
      <c r="AU409">
        <v>295.77384219999999</v>
      </c>
      <c r="AV409">
        <v>240.194311</v>
      </c>
      <c r="AW409">
        <v>1.984708342</v>
      </c>
      <c r="AX409">
        <v>3.0753030130000001</v>
      </c>
      <c r="AY409">
        <v>30.222716810000001</v>
      </c>
      <c r="AZ409">
        <v>14.834750659999999</v>
      </c>
      <c r="BA409">
        <v>23.532595629999999</v>
      </c>
      <c r="BB409">
        <v>2.9119097589999998</v>
      </c>
      <c r="BC409">
        <v>6.7607755000000005E-2</v>
      </c>
      <c r="BD409">
        <v>1.5657976410000001</v>
      </c>
      <c r="BE409">
        <v>1.346112118</v>
      </c>
      <c r="BF409">
        <v>4.2416124999999999E-2</v>
      </c>
      <c r="BG409">
        <v>26.173785479999999</v>
      </c>
      <c r="BH409">
        <v>0.65553864699999997</v>
      </c>
      <c r="BI409">
        <v>51.098334039999997</v>
      </c>
      <c r="BJ409">
        <v>389.53434759999999</v>
      </c>
      <c r="BK409">
        <v>7.0831920000000003E-3</v>
      </c>
    </row>
    <row r="410" spans="1:63" x14ac:dyDescent="0.25">
      <c r="A410" t="s">
        <v>66</v>
      </c>
      <c r="B410" t="s">
        <v>80</v>
      </c>
      <c r="C410">
        <v>150808</v>
      </c>
      <c r="D410" t="s">
        <v>91</v>
      </c>
      <c r="E410" t="s">
        <v>1893</v>
      </c>
      <c r="F410">
        <v>4497.5</v>
      </c>
      <c r="G410">
        <v>0</v>
      </c>
      <c r="H410">
        <v>16.721459970000002</v>
      </c>
      <c r="I410">
        <v>5.1473069000000003E-2</v>
      </c>
      <c r="J410">
        <v>1205.3022779999999</v>
      </c>
      <c r="K410">
        <v>0.81860412400000004</v>
      </c>
      <c r="L410">
        <v>1.6124328379999999</v>
      </c>
      <c r="M410">
        <v>24.940130230000001</v>
      </c>
      <c r="N410">
        <v>6</v>
      </c>
      <c r="O410">
        <v>1.420000017</v>
      </c>
      <c r="P410">
        <v>0.5</v>
      </c>
      <c r="Q410">
        <v>2.5560000299999999</v>
      </c>
      <c r="R410">
        <v>23.339555740000002</v>
      </c>
      <c r="S410">
        <v>24.940130230000001</v>
      </c>
      <c r="T410">
        <v>22.971590039999999</v>
      </c>
      <c r="U410">
        <v>1799.8496090000001</v>
      </c>
      <c r="V410">
        <v>1772.5787350000001</v>
      </c>
      <c r="W410">
        <v>14.082018850000001</v>
      </c>
      <c r="X410">
        <v>15.29168606</v>
      </c>
      <c r="Y410">
        <v>49.782249450000002</v>
      </c>
      <c r="Z410">
        <v>54.058616639999997</v>
      </c>
      <c r="AA410">
        <v>399.82217409999998</v>
      </c>
      <c r="AB410">
        <v>1499.53125</v>
      </c>
      <c r="AC410">
        <v>9.9699399999999994E-2</v>
      </c>
      <c r="AD410">
        <v>101.7489471</v>
      </c>
      <c r="AE410">
        <v>4.8529582019999999</v>
      </c>
      <c r="AF410">
        <v>4.6458855E-2</v>
      </c>
      <c r="AG410">
        <v>0.148516655</v>
      </c>
      <c r="AH410">
        <v>1.0850675000000001E-2</v>
      </c>
      <c r="AI410">
        <v>0.13878662899999999</v>
      </c>
      <c r="AJ410">
        <v>9.4988699999999995E-3</v>
      </c>
      <c r="AK410">
        <v>0.66666668699999998</v>
      </c>
      <c r="AL410">
        <v>-0.21956524299999999</v>
      </c>
      <c r="AM410">
        <v>2.7373914720000001</v>
      </c>
      <c r="AN410">
        <v>1</v>
      </c>
      <c r="AO410">
        <v>0</v>
      </c>
      <c r="AP410">
        <v>0.15999999600000001</v>
      </c>
      <c r="AQ410">
        <v>111115</v>
      </c>
      <c r="AR410">
        <v>0.66637029000000003</v>
      </c>
      <c r="AS410">
        <v>8.1860400000000001E-4</v>
      </c>
      <c r="AT410">
        <v>298.09013019999998</v>
      </c>
      <c r="AU410">
        <v>296.48955569999998</v>
      </c>
      <c r="AV410">
        <v>239.92499459999999</v>
      </c>
      <c r="AW410">
        <v>2.1109933170000001</v>
      </c>
      <c r="AX410">
        <v>3.1683457939999999</v>
      </c>
      <c r="AY410">
        <v>31.138855809999999</v>
      </c>
      <c r="AZ410">
        <v>15.847169750000001</v>
      </c>
      <c r="BA410">
        <v>24.139842989999998</v>
      </c>
      <c r="BB410">
        <v>3.0202259310000001</v>
      </c>
      <c r="BC410">
        <v>5.0456960000000002E-2</v>
      </c>
      <c r="BD410">
        <v>1.555912956</v>
      </c>
      <c r="BE410">
        <v>1.4643129749999999</v>
      </c>
      <c r="BF410">
        <v>3.1625343E-2</v>
      </c>
      <c r="BG410">
        <v>122.6382377</v>
      </c>
      <c r="BH410">
        <v>0.67997107999999995</v>
      </c>
      <c r="BI410">
        <v>48.927017929999998</v>
      </c>
      <c r="BJ410">
        <v>1763.7469779999999</v>
      </c>
      <c r="BK410">
        <v>4.6385970000000004E-3</v>
      </c>
    </row>
    <row r="411" spans="1:63" x14ac:dyDescent="0.25">
      <c r="A411" t="s">
        <v>66</v>
      </c>
      <c r="B411" t="s">
        <v>80</v>
      </c>
      <c r="C411">
        <v>150808</v>
      </c>
      <c r="D411" t="s">
        <v>92</v>
      </c>
      <c r="E411" t="s">
        <v>1895</v>
      </c>
      <c r="F411">
        <v>4878</v>
      </c>
      <c r="G411">
        <v>0</v>
      </c>
      <c r="H411">
        <v>3.3955748460000001</v>
      </c>
      <c r="I411">
        <v>9.0342336999999995E-2</v>
      </c>
      <c r="J411">
        <v>322.99719649999997</v>
      </c>
      <c r="K411">
        <v>1.251399862</v>
      </c>
      <c r="L411">
        <v>1.426205921</v>
      </c>
      <c r="M411">
        <v>24.097734450000001</v>
      </c>
      <c r="N411">
        <v>6</v>
      </c>
      <c r="O411">
        <v>1.420000017</v>
      </c>
      <c r="P411">
        <v>0.5</v>
      </c>
      <c r="Q411">
        <v>2.5560000299999999</v>
      </c>
      <c r="R411">
        <v>23.334671019999998</v>
      </c>
      <c r="S411">
        <v>24.097734450000001</v>
      </c>
      <c r="T411">
        <v>22.975906370000001</v>
      </c>
      <c r="U411">
        <v>398.9647827</v>
      </c>
      <c r="V411">
        <v>393.13009640000001</v>
      </c>
      <c r="W411">
        <v>13.742736819999999</v>
      </c>
      <c r="X411">
        <v>15.59164047</v>
      </c>
      <c r="Y411">
        <v>48.596046450000003</v>
      </c>
      <c r="Z411">
        <v>55.134006499999998</v>
      </c>
      <c r="AA411">
        <v>399.76831049999998</v>
      </c>
      <c r="AB411">
        <v>1500.252197</v>
      </c>
      <c r="AC411">
        <v>0.18036332699999999</v>
      </c>
      <c r="AD411">
        <v>101.7466354</v>
      </c>
      <c r="AE411">
        <v>3.523229599</v>
      </c>
      <c r="AF411">
        <v>2.796239E-2</v>
      </c>
      <c r="AG411">
        <v>4.2463973000000002E-2</v>
      </c>
      <c r="AH411">
        <v>1.872145E-3</v>
      </c>
      <c r="AI411">
        <v>1.6430954000000001E-2</v>
      </c>
      <c r="AJ411">
        <v>1.60801E-3</v>
      </c>
      <c r="AK411">
        <v>1</v>
      </c>
      <c r="AL411">
        <v>-0.21956524299999999</v>
      </c>
      <c r="AM411">
        <v>2.7373914720000001</v>
      </c>
      <c r="AN411">
        <v>1</v>
      </c>
      <c r="AO411">
        <v>0</v>
      </c>
      <c r="AP411">
        <v>0.15999999600000001</v>
      </c>
      <c r="AQ411">
        <v>111115</v>
      </c>
      <c r="AR411">
        <v>0.66628051799999999</v>
      </c>
      <c r="AS411">
        <v>1.2514E-3</v>
      </c>
      <c r="AT411">
        <v>297.24773449999998</v>
      </c>
      <c r="AU411">
        <v>296.48467099999999</v>
      </c>
      <c r="AV411">
        <v>240.04034619999999</v>
      </c>
      <c r="AW411">
        <v>2.005754096</v>
      </c>
      <c r="AX411">
        <v>3.0126028800000002</v>
      </c>
      <c r="AY411">
        <v>29.60886979</v>
      </c>
      <c r="AZ411">
        <v>14.017229309999999</v>
      </c>
      <c r="BA411">
        <v>23.71620274</v>
      </c>
      <c r="BB411">
        <v>2.9442960180000002</v>
      </c>
      <c r="BC411">
        <v>8.7258179000000005E-2</v>
      </c>
      <c r="BD411">
        <v>1.586396959</v>
      </c>
      <c r="BE411">
        <v>1.357899059</v>
      </c>
      <c r="BF411">
        <v>5.4805315E-2</v>
      </c>
      <c r="BG411">
        <v>32.863878</v>
      </c>
      <c r="BH411">
        <v>0.821603839</v>
      </c>
      <c r="BI411">
        <v>53.217551129999997</v>
      </c>
      <c r="BJ411">
        <v>391.336659</v>
      </c>
      <c r="BK411">
        <v>4.6176139999999999E-3</v>
      </c>
    </row>
    <row r="412" spans="1:63" x14ac:dyDescent="0.25">
      <c r="A412" t="s">
        <v>66</v>
      </c>
      <c r="B412" t="s">
        <v>80</v>
      </c>
      <c r="C412">
        <v>150808</v>
      </c>
      <c r="D412" t="s">
        <v>92</v>
      </c>
      <c r="E412" t="s">
        <v>1895</v>
      </c>
      <c r="F412">
        <v>5080.9999989999997</v>
      </c>
      <c r="G412">
        <v>0</v>
      </c>
      <c r="H412">
        <v>10.70055238</v>
      </c>
      <c r="I412">
        <v>0.106301414</v>
      </c>
      <c r="J412">
        <v>1574.627338</v>
      </c>
      <c r="K412">
        <v>1.5286584640000001</v>
      </c>
      <c r="L412">
        <v>1.488724513</v>
      </c>
      <c r="M412">
        <v>24.5725956</v>
      </c>
      <c r="N412">
        <v>6</v>
      </c>
      <c r="O412">
        <v>1.420000017</v>
      </c>
      <c r="P412">
        <v>0.5</v>
      </c>
      <c r="Q412">
        <v>2.5560000299999999</v>
      </c>
      <c r="R412">
        <v>24.073843</v>
      </c>
      <c r="S412">
        <v>24.5725956</v>
      </c>
      <c r="T412">
        <v>23.989431379999999</v>
      </c>
      <c r="U412">
        <v>1801.552246</v>
      </c>
      <c r="V412">
        <v>1781.4063719999999</v>
      </c>
      <c r="W412">
        <v>13.57399178</v>
      </c>
      <c r="X412">
        <v>15.83183193</v>
      </c>
      <c r="Y412">
        <v>45.909885410000001</v>
      </c>
      <c r="Z412">
        <v>53.546337129999998</v>
      </c>
      <c r="AA412">
        <v>399.79544069999997</v>
      </c>
      <c r="AB412">
        <v>1500.0656739999999</v>
      </c>
      <c r="AC412">
        <v>0.30358216199999999</v>
      </c>
      <c r="AD412">
        <v>101.74607090000001</v>
      </c>
      <c r="AE412">
        <v>4.8305964469999996</v>
      </c>
      <c r="AF412">
        <v>1.5969031000000002E-2</v>
      </c>
      <c r="AG412">
        <v>0.16556702600000001</v>
      </c>
      <c r="AH412">
        <v>2.777444E-3</v>
      </c>
      <c r="AI412">
        <v>6.1510354000000003E-2</v>
      </c>
      <c r="AJ412">
        <v>6.3232089999999998E-3</v>
      </c>
      <c r="AK412">
        <v>1</v>
      </c>
      <c r="AL412">
        <v>-0.21956524299999999</v>
      </c>
      <c r="AM412">
        <v>2.7373914720000001</v>
      </c>
      <c r="AN412">
        <v>1</v>
      </c>
      <c r="AO412">
        <v>0</v>
      </c>
      <c r="AP412">
        <v>0.15999999600000001</v>
      </c>
      <c r="AQ412">
        <v>111115</v>
      </c>
      <c r="AR412">
        <v>0.66632573399999995</v>
      </c>
      <c r="AS412">
        <v>1.528658E-3</v>
      </c>
      <c r="AT412">
        <v>297.72259559999998</v>
      </c>
      <c r="AU412">
        <v>297.22384299999999</v>
      </c>
      <c r="AV412">
        <v>240.01050240000001</v>
      </c>
      <c r="AW412">
        <v>1.898612602</v>
      </c>
      <c r="AX412">
        <v>3.0995512070000002</v>
      </c>
      <c r="AY412">
        <v>30.4635961</v>
      </c>
      <c r="AZ412">
        <v>14.631764159999999</v>
      </c>
      <c r="BA412">
        <v>24.323219300000002</v>
      </c>
      <c r="BB412">
        <v>3.0536201510000001</v>
      </c>
      <c r="BC412">
        <v>0.10205697</v>
      </c>
      <c r="BD412">
        <v>1.610826694</v>
      </c>
      <c r="BE412">
        <v>1.4427934570000001</v>
      </c>
      <c r="BF412">
        <v>6.4153829999999995E-2</v>
      </c>
      <c r="BG412">
        <v>160.2121448</v>
      </c>
      <c r="BH412">
        <v>0.883923715</v>
      </c>
      <c r="BI412">
        <v>52.794755270000003</v>
      </c>
      <c r="BJ412">
        <v>1775.754672</v>
      </c>
      <c r="BK412">
        <v>3.1813689999999999E-3</v>
      </c>
    </row>
    <row r="413" spans="1:63" x14ac:dyDescent="0.25">
      <c r="A413" t="s">
        <v>66</v>
      </c>
      <c r="B413" t="s">
        <v>80</v>
      </c>
      <c r="C413">
        <v>150808</v>
      </c>
      <c r="D413" t="s">
        <v>99</v>
      </c>
      <c r="E413" t="s">
        <v>1897</v>
      </c>
      <c r="F413">
        <v>5395.4999980000002</v>
      </c>
      <c r="G413">
        <v>0</v>
      </c>
      <c r="H413">
        <v>4.2992623249999999</v>
      </c>
      <c r="I413">
        <v>5.0843317999999998E-2</v>
      </c>
      <c r="J413">
        <v>245.5367646</v>
      </c>
      <c r="K413">
        <v>0.91648669000000005</v>
      </c>
      <c r="L413">
        <v>1.825864709</v>
      </c>
      <c r="M413">
        <v>25.82754898</v>
      </c>
      <c r="N413">
        <v>6</v>
      </c>
      <c r="O413">
        <v>1.420000017</v>
      </c>
      <c r="P413">
        <v>0.5</v>
      </c>
      <c r="Q413">
        <v>2.5560000299999999</v>
      </c>
      <c r="R413">
        <v>24.16611481</v>
      </c>
      <c r="S413">
        <v>25.82754898</v>
      </c>
      <c r="T413">
        <v>23.988946909999999</v>
      </c>
      <c r="U413">
        <v>399.48507690000002</v>
      </c>
      <c r="V413">
        <v>392.49307249999998</v>
      </c>
      <c r="W413">
        <v>13.526687620000001</v>
      </c>
      <c r="X413">
        <v>14.881645199999999</v>
      </c>
      <c r="Y413">
        <v>45.496200559999998</v>
      </c>
      <c r="Z413">
        <v>50.053516389999999</v>
      </c>
      <c r="AA413">
        <v>399.79754639999999</v>
      </c>
      <c r="AB413">
        <v>1499.828857</v>
      </c>
      <c r="AC413">
        <v>0.107538916</v>
      </c>
      <c r="AD413">
        <v>101.74373629999999</v>
      </c>
      <c r="AE413">
        <v>3.4901804919999999</v>
      </c>
      <c r="AF413">
        <v>1.6220037E-2</v>
      </c>
      <c r="AG413">
        <v>3.4353234000000003E-2</v>
      </c>
      <c r="AH413">
        <v>8.0578799999999999E-4</v>
      </c>
      <c r="AI413">
        <v>6.0010068E-2</v>
      </c>
      <c r="AJ413">
        <v>1.7173360000000001E-3</v>
      </c>
      <c r="AK413">
        <v>1</v>
      </c>
      <c r="AL413">
        <v>-0.21956524299999999</v>
      </c>
      <c r="AM413">
        <v>2.7373914720000001</v>
      </c>
      <c r="AN413">
        <v>1</v>
      </c>
      <c r="AO413">
        <v>0</v>
      </c>
      <c r="AP413">
        <v>0.15999999600000001</v>
      </c>
      <c r="AQ413">
        <v>111115</v>
      </c>
      <c r="AR413">
        <v>0.66632924400000004</v>
      </c>
      <c r="AS413">
        <v>9.1648700000000001E-4</v>
      </c>
      <c r="AT413">
        <v>298.97754900000001</v>
      </c>
      <c r="AU413">
        <v>297.31611479999998</v>
      </c>
      <c r="AV413">
        <v>239.97261180000001</v>
      </c>
      <c r="AW413">
        <v>2.0503938000000002</v>
      </c>
      <c r="AX413">
        <v>3.3399788940000001</v>
      </c>
      <c r="AY413">
        <v>32.827366249999997</v>
      </c>
      <c r="AZ413">
        <v>17.94572105</v>
      </c>
      <c r="BA413">
        <v>24.996831889999999</v>
      </c>
      <c r="BB413">
        <v>3.1790770629999998</v>
      </c>
      <c r="BC413">
        <v>4.9851681000000002E-2</v>
      </c>
      <c r="BD413">
        <v>1.5141141849999999</v>
      </c>
      <c r="BE413">
        <v>1.664962879</v>
      </c>
      <c r="BF413">
        <v>3.1244900999999999E-2</v>
      </c>
      <c r="BG413">
        <v>24.981827819999999</v>
      </c>
      <c r="BH413">
        <v>0.62558241599999997</v>
      </c>
      <c r="BI413">
        <v>45.089393739999998</v>
      </c>
      <c r="BJ413">
        <v>390.22233540000002</v>
      </c>
      <c r="BK413">
        <v>4.9677100000000002E-3</v>
      </c>
    </row>
    <row r="414" spans="1:63" x14ac:dyDescent="0.25">
      <c r="A414" t="s">
        <v>66</v>
      </c>
      <c r="B414" t="s">
        <v>80</v>
      </c>
      <c r="C414">
        <v>150808</v>
      </c>
      <c r="D414" t="s">
        <v>99</v>
      </c>
      <c r="E414" t="s">
        <v>1897</v>
      </c>
      <c r="F414">
        <v>5645.4999989999997</v>
      </c>
      <c r="G414">
        <v>0</v>
      </c>
      <c r="H414">
        <v>11.65442481</v>
      </c>
      <c r="I414">
        <v>4.9621077999999999E-2</v>
      </c>
      <c r="J414">
        <v>1355.78844</v>
      </c>
      <c r="K414">
        <v>0.85906281399999995</v>
      </c>
      <c r="L414">
        <v>1.7535134619999999</v>
      </c>
      <c r="M414">
        <v>25.443735119999999</v>
      </c>
      <c r="N414">
        <v>6</v>
      </c>
      <c r="O414">
        <v>1.420000017</v>
      </c>
      <c r="P414">
        <v>0.5</v>
      </c>
      <c r="Q414">
        <v>2.5560000299999999</v>
      </c>
      <c r="R414">
        <v>23.430246350000001</v>
      </c>
      <c r="S414">
        <v>25.443735119999999</v>
      </c>
      <c r="T414">
        <v>22.975418090000002</v>
      </c>
      <c r="U414">
        <v>1801.790894</v>
      </c>
      <c r="V414">
        <v>1782.005371</v>
      </c>
      <c r="W414">
        <v>13.58342743</v>
      </c>
      <c r="X414">
        <v>14.853369710000001</v>
      </c>
      <c r="Y414">
        <v>47.755855560000001</v>
      </c>
      <c r="Z414">
        <v>52.220645900000001</v>
      </c>
      <c r="AA414">
        <v>399.84628300000003</v>
      </c>
      <c r="AB414">
        <v>1499.248413</v>
      </c>
      <c r="AC414">
        <v>0.191564649</v>
      </c>
      <c r="AD414">
        <v>101.7453613</v>
      </c>
      <c r="AE414">
        <v>4.5318551060000001</v>
      </c>
      <c r="AF414">
        <v>3.6267175999999998E-2</v>
      </c>
      <c r="AG414">
        <v>6.5311781999999999E-2</v>
      </c>
      <c r="AH414">
        <v>1.7067670000000001E-3</v>
      </c>
      <c r="AI414">
        <v>7.2501345999999994E-2</v>
      </c>
      <c r="AJ414">
        <v>1.5437910000000001E-3</v>
      </c>
      <c r="AK414">
        <v>1</v>
      </c>
      <c r="AL414">
        <v>-0.21956524299999999</v>
      </c>
      <c r="AM414">
        <v>2.7373914720000001</v>
      </c>
      <c r="AN414">
        <v>1</v>
      </c>
      <c r="AO414">
        <v>0</v>
      </c>
      <c r="AP414">
        <v>0.15999999600000001</v>
      </c>
      <c r="AQ414">
        <v>111115</v>
      </c>
      <c r="AR414">
        <v>0.66641047200000003</v>
      </c>
      <c r="AS414">
        <v>8.5906299999999997E-4</v>
      </c>
      <c r="AT414">
        <v>298.5937351</v>
      </c>
      <c r="AU414">
        <v>296.58024640000002</v>
      </c>
      <c r="AV414">
        <v>239.87974070000001</v>
      </c>
      <c r="AW414">
        <v>2.0349311019999998</v>
      </c>
      <c r="AX414">
        <v>3.2647749300000002</v>
      </c>
      <c r="AY414">
        <v>32.087702950000001</v>
      </c>
      <c r="AZ414">
        <v>17.234333230000001</v>
      </c>
      <c r="BA414">
        <v>24.436990739999999</v>
      </c>
      <c r="BB414">
        <v>3.0745006579999998</v>
      </c>
      <c r="BC414">
        <v>4.8676100999999999E-2</v>
      </c>
      <c r="BD414">
        <v>1.5112614680000001</v>
      </c>
      <c r="BE414">
        <v>1.56323919</v>
      </c>
      <c r="BF414">
        <v>3.0506075000000001E-2</v>
      </c>
      <c r="BG414">
        <v>137.9451847</v>
      </c>
      <c r="BH414">
        <v>0.76082174700000005</v>
      </c>
      <c r="BI414">
        <v>46.046441100000003</v>
      </c>
      <c r="BJ414">
        <v>1775.8498649999999</v>
      </c>
      <c r="BK414">
        <v>3.0219040000000002E-3</v>
      </c>
    </row>
    <row r="415" spans="1:63" x14ac:dyDescent="0.25">
      <c r="A415" t="s">
        <v>66</v>
      </c>
      <c r="B415" t="s">
        <v>80</v>
      </c>
      <c r="C415">
        <v>150808</v>
      </c>
      <c r="D415" t="s">
        <v>100</v>
      </c>
      <c r="E415" t="s">
        <v>1896</v>
      </c>
      <c r="F415">
        <v>5912</v>
      </c>
      <c r="G415">
        <v>0</v>
      </c>
      <c r="H415">
        <v>7.405496619</v>
      </c>
      <c r="I415">
        <v>0.120370239</v>
      </c>
      <c r="J415">
        <v>276.4731117</v>
      </c>
      <c r="K415">
        <v>1.7329816259999999</v>
      </c>
      <c r="L415">
        <v>1.498019741</v>
      </c>
      <c r="M415">
        <v>24.73031044</v>
      </c>
      <c r="N415">
        <v>6</v>
      </c>
      <c r="O415">
        <v>1.420000017</v>
      </c>
      <c r="P415">
        <v>0.5</v>
      </c>
      <c r="Q415">
        <v>2.5560000299999999</v>
      </c>
      <c r="R415">
        <v>23.303451540000001</v>
      </c>
      <c r="S415">
        <v>24.73031044</v>
      </c>
      <c r="T415">
        <v>22.974416730000002</v>
      </c>
      <c r="U415">
        <v>398.94665529999997</v>
      </c>
      <c r="V415">
        <v>386.82638550000001</v>
      </c>
      <c r="W415">
        <v>13.46917534</v>
      </c>
      <c r="X415">
        <v>16.028350830000001</v>
      </c>
      <c r="Y415">
        <v>47.720321660000003</v>
      </c>
      <c r="Z415">
        <v>56.787300109999997</v>
      </c>
      <c r="AA415">
        <v>399.78613280000002</v>
      </c>
      <c r="AB415">
        <v>1499.841064</v>
      </c>
      <c r="AC415">
        <v>5.1530510000000002E-2</v>
      </c>
      <c r="AD415">
        <v>101.75037380000001</v>
      </c>
      <c r="AE415">
        <v>3.19889307</v>
      </c>
      <c r="AF415">
        <v>4.8694519999999998E-3</v>
      </c>
      <c r="AG415">
        <v>2.6972016000000001E-2</v>
      </c>
      <c r="AH415">
        <v>2.0936510000000002E-3</v>
      </c>
      <c r="AI415">
        <v>2.8416455E-2</v>
      </c>
      <c r="AJ415">
        <v>1.2516280000000001E-3</v>
      </c>
      <c r="AK415">
        <v>1</v>
      </c>
      <c r="AL415">
        <v>-0.21956524299999999</v>
      </c>
      <c r="AM415">
        <v>2.7373914720000001</v>
      </c>
      <c r="AN415">
        <v>1</v>
      </c>
      <c r="AO415">
        <v>0</v>
      </c>
      <c r="AP415">
        <v>0.15999999600000001</v>
      </c>
      <c r="AQ415">
        <v>111115</v>
      </c>
      <c r="AR415">
        <v>0.66631022100000004</v>
      </c>
      <c r="AS415">
        <v>1.7329820000000001E-3</v>
      </c>
      <c r="AT415">
        <v>297.88031039999998</v>
      </c>
      <c r="AU415">
        <v>296.45345150000003</v>
      </c>
      <c r="AV415">
        <v>239.97456489999999</v>
      </c>
      <c r="AW415">
        <v>1.676213755</v>
      </c>
      <c r="AX415">
        <v>3.1289104299999999</v>
      </c>
      <c r="AY415">
        <v>30.750849469999999</v>
      </c>
      <c r="AZ415">
        <v>14.72249864</v>
      </c>
      <c r="BA415">
        <v>24.016880990000001</v>
      </c>
      <c r="BB415">
        <v>2.9980128509999999</v>
      </c>
      <c r="BC415">
        <v>0.114956565</v>
      </c>
      <c r="BD415">
        <v>1.6308906889999999</v>
      </c>
      <c r="BE415">
        <v>1.367122162</v>
      </c>
      <c r="BF415">
        <v>7.2315385999999995E-2</v>
      </c>
      <c r="BG415">
        <v>28.131242480000001</v>
      </c>
      <c r="BH415">
        <v>0.71472144100000001</v>
      </c>
      <c r="BI415">
        <v>53.181475929999998</v>
      </c>
      <c r="BJ415">
        <v>382.91503169999999</v>
      </c>
      <c r="BK415">
        <v>1.0285186E-2</v>
      </c>
    </row>
    <row r="416" spans="1:63" x14ac:dyDescent="0.25">
      <c r="A416" t="s">
        <v>66</v>
      </c>
      <c r="B416" t="s">
        <v>80</v>
      </c>
      <c r="C416">
        <v>150808</v>
      </c>
      <c r="D416" t="s">
        <v>100</v>
      </c>
      <c r="E416" t="s">
        <v>1896</v>
      </c>
      <c r="F416">
        <v>6153.4999989999997</v>
      </c>
      <c r="G416">
        <v>0</v>
      </c>
      <c r="H416">
        <v>18.48832041</v>
      </c>
      <c r="I416">
        <v>0.105559735</v>
      </c>
      <c r="J416">
        <v>1440.635673</v>
      </c>
      <c r="K416">
        <v>1.5464351810000001</v>
      </c>
      <c r="L416">
        <v>1.5163978330000001</v>
      </c>
      <c r="M416">
        <v>24.585975650000002</v>
      </c>
      <c r="N416">
        <v>6</v>
      </c>
      <c r="O416">
        <v>1.420000017</v>
      </c>
      <c r="P416">
        <v>0.5</v>
      </c>
      <c r="Q416">
        <v>2.5560000299999999</v>
      </c>
      <c r="R416">
        <v>23.223377230000001</v>
      </c>
      <c r="S416">
        <v>24.585975650000002</v>
      </c>
      <c r="T416">
        <v>22.982849120000001</v>
      </c>
      <c r="U416">
        <v>1801.5886230000001</v>
      </c>
      <c r="V416">
        <v>1769.7338870000001</v>
      </c>
      <c r="W416">
        <v>13.299219130000001</v>
      </c>
      <c r="X416">
        <v>15.58394814</v>
      </c>
      <c r="Y416">
        <v>47.345512390000003</v>
      </c>
      <c r="Z416">
        <v>55.479194640000003</v>
      </c>
      <c r="AA416">
        <v>399.78543089999999</v>
      </c>
      <c r="AB416">
        <v>1500.882568</v>
      </c>
      <c r="AC416">
        <v>0.147870585</v>
      </c>
      <c r="AD416">
        <v>101.7479477</v>
      </c>
      <c r="AE416">
        <v>3.8816995620000001</v>
      </c>
      <c r="AF416">
        <v>1.4244023E-2</v>
      </c>
      <c r="AG416">
        <v>8.2569979000000002E-2</v>
      </c>
      <c r="AH416">
        <v>8.6193290000000002E-3</v>
      </c>
      <c r="AI416">
        <v>5.7719052E-2</v>
      </c>
      <c r="AJ416">
        <v>9.4884909999999999E-3</v>
      </c>
      <c r="AK416">
        <v>1</v>
      </c>
      <c r="AL416">
        <v>-0.21956524299999999</v>
      </c>
      <c r="AM416">
        <v>2.7373914720000001</v>
      </c>
      <c r="AN416">
        <v>1</v>
      </c>
      <c r="AO416">
        <v>0</v>
      </c>
      <c r="AP416">
        <v>0.15999999600000001</v>
      </c>
      <c r="AQ416">
        <v>111115</v>
      </c>
      <c r="AR416">
        <v>0.66630905200000001</v>
      </c>
      <c r="AS416">
        <v>1.5464350000000001E-3</v>
      </c>
      <c r="AT416">
        <v>297.73597560000002</v>
      </c>
      <c r="AU416">
        <v>296.37337719999999</v>
      </c>
      <c r="AV416">
        <v>240.14120560000001</v>
      </c>
      <c r="AW416">
        <v>1.780448679</v>
      </c>
      <c r="AX416">
        <v>3.1020325720000002</v>
      </c>
      <c r="AY416">
        <v>30.48742154</v>
      </c>
      <c r="AZ416">
        <v>14.90347341</v>
      </c>
      <c r="BA416">
        <v>23.904676439999999</v>
      </c>
      <c r="BB416">
        <v>2.977867882</v>
      </c>
      <c r="BC416">
        <v>0.101373146</v>
      </c>
      <c r="BD416">
        <v>1.5856347399999999</v>
      </c>
      <c r="BE416">
        <v>1.392233142</v>
      </c>
      <c r="BF416">
        <v>6.3721507999999996E-2</v>
      </c>
      <c r="BG416">
        <v>146.5817231</v>
      </c>
      <c r="BH416">
        <v>0.81404084700000001</v>
      </c>
      <c r="BI416">
        <v>51.947860159999998</v>
      </c>
      <c r="BJ416">
        <v>1759.9689289999999</v>
      </c>
      <c r="BK416">
        <v>5.4570770000000003E-3</v>
      </c>
    </row>
    <row r="417" spans="1:63" x14ac:dyDescent="0.25">
      <c r="A417" t="s">
        <v>66</v>
      </c>
      <c r="B417" t="s">
        <v>80</v>
      </c>
      <c r="C417">
        <v>150808</v>
      </c>
      <c r="D417" t="s">
        <v>101</v>
      </c>
      <c r="E417" t="s">
        <v>1898</v>
      </c>
      <c r="F417">
        <v>6469.4999980000002</v>
      </c>
      <c r="G417">
        <v>0</v>
      </c>
      <c r="H417">
        <v>8.7407220480000003</v>
      </c>
      <c r="I417">
        <v>0.17310467299999999</v>
      </c>
      <c r="J417">
        <v>291.80356549999999</v>
      </c>
      <c r="K417">
        <v>2.2237366920000001</v>
      </c>
      <c r="L417">
        <v>1.363308153</v>
      </c>
      <c r="M417">
        <v>24.259981159999999</v>
      </c>
      <c r="N417">
        <v>6</v>
      </c>
      <c r="O417">
        <v>1.420000017</v>
      </c>
      <c r="P417">
        <v>0.5</v>
      </c>
      <c r="Q417">
        <v>2.5560000299999999</v>
      </c>
      <c r="R417">
        <v>23.194341659999999</v>
      </c>
      <c r="S417">
        <v>24.259981159999999</v>
      </c>
      <c r="T417">
        <v>22.98112106</v>
      </c>
      <c r="U417">
        <v>399.03396609999999</v>
      </c>
      <c r="V417">
        <v>384.6335449</v>
      </c>
      <c r="W417">
        <v>13.21613026</v>
      </c>
      <c r="X417">
        <v>16.498151780000001</v>
      </c>
      <c r="Y417">
        <v>47.135330199999999</v>
      </c>
      <c r="Z417">
        <v>58.840660100000001</v>
      </c>
      <c r="AA417">
        <v>399.8235474</v>
      </c>
      <c r="AB417">
        <v>1499.7229</v>
      </c>
      <c r="AC417">
        <v>2.2405530999999999E-2</v>
      </c>
      <c r="AD417">
        <v>101.7544022</v>
      </c>
      <c r="AE417">
        <v>2.9101831909999998</v>
      </c>
      <c r="AF417">
        <v>-2.0032462000000001E-2</v>
      </c>
      <c r="AG417">
        <v>8.0426945999999999E-2</v>
      </c>
      <c r="AH417">
        <v>1.1198892E-2</v>
      </c>
      <c r="AI417">
        <v>7.7698402E-2</v>
      </c>
      <c r="AJ417">
        <v>1.0222541999999999E-2</v>
      </c>
      <c r="AK417">
        <v>0.66666668699999998</v>
      </c>
      <c r="AL417">
        <v>-0.21956524299999999</v>
      </c>
      <c r="AM417">
        <v>2.7373914720000001</v>
      </c>
      <c r="AN417">
        <v>1</v>
      </c>
      <c r="AO417">
        <v>0</v>
      </c>
      <c r="AP417">
        <v>0.15999999600000001</v>
      </c>
      <c r="AQ417">
        <v>111115</v>
      </c>
      <c r="AR417">
        <v>0.66637257900000002</v>
      </c>
      <c r="AS417">
        <v>2.2237369999999999E-3</v>
      </c>
      <c r="AT417">
        <v>297.4099812</v>
      </c>
      <c r="AU417">
        <v>296.34434169999997</v>
      </c>
      <c r="AV417">
        <v>239.95565869999999</v>
      </c>
      <c r="AW417">
        <v>1.477662834</v>
      </c>
      <c r="AX417">
        <v>3.0420677239999998</v>
      </c>
      <c r="AY417">
        <v>29.89617805</v>
      </c>
      <c r="AZ417">
        <v>13.398026270000001</v>
      </c>
      <c r="BA417">
        <v>23.727161410000001</v>
      </c>
      <c r="BB417">
        <v>2.9462389290000002</v>
      </c>
      <c r="BC417">
        <v>0.16212479799999999</v>
      </c>
      <c r="BD417">
        <v>1.6787595710000001</v>
      </c>
      <c r="BE417">
        <v>1.267479357</v>
      </c>
      <c r="BF417">
        <v>0.102260402</v>
      </c>
      <c r="BG417">
        <v>29.69229735</v>
      </c>
      <c r="BH417">
        <v>0.75865344899999998</v>
      </c>
      <c r="BI417">
        <v>57.030638629999999</v>
      </c>
      <c r="BJ417">
        <v>380.0169664</v>
      </c>
      <c r="BK417">
        <v>1.3117545E-2</v>
      </c>
    </row>
    <row r="418" spans="1:63" x14ac:dyDescent="0.25">
      <c r="A418" t="s">
        <v>66</v>
      </c>
      <c r="B418" t="s">
        <v>80</v>
      </c>
      <c r="C418">
        <v>150808</v>
      </c>
      <c r="D418" t="s">
        <v>101</v>
      </c>
      <c r="E418" t="s">
        <v>1898</v>
      </c>
      <c r="F418">
        <v>6675.9999989999997</v>
      </c>
      <c r="G418">
        <v>0</v>
      </c>
      <c r="H418">
        <v>14.34675552</v>
      </c>
      <c r="I418">
        <v>0.21199000300000001</v>
      </c>
      <c r="J418">
        <v>1621.315771</v>
      </c>
      <c r="K418">
        <v>2.6749306310000001</v>
      </c>
      <c r="L418">
        <v>1.3573663410000001</v>
      </c>
      <c r="M418">
        <v>24.574804310000001</v>
      </c>
      <c r="N418">
        <v>6</v>
      </c>
      <c r="O418">
        <v>1.420000017</v>
      </c>
      <c r="P418">
        <v>0.5</v>
      </c>
      <c r="Q418">
        <v>2.5560000299999999</v>
      </c>
      <c r="R418">
        <v>23.923019409999998</v>
      </c>
      <c r="S418">
        <v>24.574804310000001</v>
      </c>
      <c r="T418">
        <v>23.99309349</v>
      </c>
      <c r="U418">
        <v>1802.6511230000001</v>
      </c>
      <c r="V418">
        <v>1773.996216</v>
      </c>
      <c r="W418">
        <v>13.179414749999999</v>
      </c>
      <c r="X418">
        <v>17.125410080000002</v>
      </c>
      <c r="Y418">
        <v>44.984939580000002</v>
      </c>
      <c r="Z418">
        <v>58.45370483</v>
      </c>
      <c r="AA418">
        <v>399.7655029</v>
      </c>
      <c r="AB418">
        <v>1499.8386230000001</v>
      </c>
      <c r="AC418">
        <v>0.15122975399999999</v>
      </c>
      <c r="AD418">
        <v>101.75489810000001</v>
      </c>
      <c r="AE418">
        <v>3.7412683960000002</v>
      </c>
      <c r="AF418">
        <v>-2.7881201000000001E-2</v>
      </c>
      <c r="AG418">
        <v>0.100327007</v>
      </c>
      <c r="AH418">
        <v>3.9871669999999998E-3</v>
      </c>
      <c r="AI418">
        <v>7.1857341000000005E-2</v>
      </c>
      <c r="AJ418">
        <v>5.4857350000000003E-3</v>
      </c>
      <c r="AK418">
        <v>0.66666668699999998</v>
      </c>
      <c r="AL418">
        <v>-0.21956524299999999</v>
      </c>
      <c r="AM418">
        <v>2.7373914720000001</v>
      </c>
      <c r="AN418">
        <v>1</v>
      </c>
      <c r="AO418">
        <v>0</v>
      </c>
      <c r="AP418">
        <v>0.15999999600000001</v>
      </c>
      <c r="AQ418">
        <v>111115</v>
      </c>
      <c r="AR418">
        <v>0.66627583800000001</v>
      </c>
      <c r="AS418">
        <v>2.6749310000000002E-3</v>
      </c>
      <c r="AT418">
        <v>297.72480430000002</v>
      </c>
      <c r="AU418">
        <v>297.07301940000002</v>
      </c>
      <c r="AV418">
        <v>239.97417429999999</v>
      </c>
      <c r="AW418">
        <v>1.3036000160000001</v>
      </c>
      <c r="AX418">
        <v>3.0999606979999998</v>
      </c>
      <c r="AY418">
        <v>30.464977680000001</v>
      </c>
      <c r="AZ418">
        <v>13.339567600000001</v>
      </c>
      <c r="BA418">
        <v>24.24891186</v>
      </c>
      <c r="BB418">
        <v>3.0400495049999998</v>
      </c>
      <c r="BC418">
        <v>0.19575448100000001</v>
      </c>
      <c r="BD418">
        <v>1.742594357</v>
      </c>
      <c r="BE418">
        <v>1.2974551480000001</v>
      </c>
      <c r="BF418">
        <v>0.123708492</v>
      </c>
      <c r="BG418">
        <v>164.976821</v>
      </c>
      <c r="BH418">
        <v>0.91393417700000001</v>
      </c>
      <c r="BI418">
        <v>58.581317599999998</v>
      </c>
      <c r="BJ418">
        <v>1766.4187039999999</v>
      </c>
      <c r="BK418">
        <v>4.7579420000000002E-3</v>
      </c>
    </row>
    <row r="419" spans="1:63" x14ac:dyDescent="0.25">
      <c r="A419" t="s">
        <v>554</v>
      </c>
      <c r="B419" t="s">
        <v>705</v>
      </c>
      <c r="C419">
        <v>150809</v>
      </c>
      <c r="D419" t="s">
        <v>706</v>
      </c>
      <c r="E419" t="s">
        <v>1909</v>
      </c>
      <c r="F419">
        <v>1502.999998</v>
      </c>
      <c r="G419">
        <v>0</v>
      </c>
      <c r="H419">
        <v>1.2489105089999999</v>
      </c>
      <c r="I419">
        <v>1.3982425E-2</v>
      </c>
      <c r="J419">
        <v>247.79821720000001</v>
      </c>
      <c r="K419">
        <v>0.20069608</v>
      </c>
      <c r="L419">
        <v>1.4296742090000001</v>
      </c>
      <c r="M419">
        <v>25.420938490000001</v>
      </c>
      <c r="N419">
        <v>6</v>
      </c>
      <c r="O419">
        <v>1.420000017</v>
      </c>
      <c r="P419">
        <v>0.5</v>
      </c>
      <c r="Q419">
        <v>2.5560000299999999</v>
      </c>
      <c r="R419">
        <v>20.323631290000002</v>
      </c>
      <c r="S419">
        <v>25.420938490000001</v>
      </c>
      <c r="T419">
        <v>18.54570198</v>
      </c>
      <c r="U419">
        <v>400.43423460000002</v>
      </c>
      <c r="V419">
        <v>398.83963010000002</v>
      </c>
      <c r="W419">
        <v>17.780530930000001</v>
      </c>
      <c r="X419">
        <v>18.017005919999999</v>
      </c>
      <c r="Y419">
        <v>75.464088439999998</v>
      </c>
      <c r="Z419">
        <v>76.467742920000006</v>
      </c>
      <c r="AA419">
        <v>500.04476929999998</v>
      </c>
      <c r="AB419">
        <v>1498.923462</v>
      </c>
      <c r="AC419">
        <v>2.4028305E-2</v>
      </c>
      <c r="AD419">
        <v>101.60849760000001</v>
      </c>
      <c r="AE419">
        <v>4.5064001080000002</v>
      </c>
      <c r="AF419">
        <v>-9.9302337000000004E-2</v>
      </c>
      <c r="AG419">
        <v>1</v>
      </c>
      <c r="AH419">
        <v>-0.21956524299999999</v>
      </c>
      <c r="AI419">
        <v>2.7373914720000001</v>
      </c>
      <c r="AJ419">
        <v>1</v>
      </c>
      <c r="AK419">
        <v>0</v>
      </c>
      <c r="AL419">
        <v>0.15999999600000001</v>
      </c>
      <c r="AM419">
        <v>111115</v>
      </c>
      <c r="AN419">
        <v>0.83340794900000004</v>
      </c>
      <c r="AO419">
        <v>2.0069599999999999E-4</v>
      </c>
      <c r="AP419">
        <v>298.57093850000001</v>
      </c>
      <c r="AQ419">
        <v>293.47363130000002</v>
      </c>
      <c r="AR419">
        <v>239.82774850000001</v>
      </c>
      <c r="AS419">
        <v>2.0601445049999998</v>
      </c>
      <c r="AT419">
        <v>3.2603551120000001</v>
      </c>
      <c r="AU419">
        <v>32.08742565</v>
      </c>
      <c r="AV419">
        <v>14.070419729999999</v>
      </c>
      <c r="AW419">
        <v>22.87228489</v>
      </c>
      <c r="AX419">
        <v>2.7979986170000002</v>
      </c>
      <c r="AY419">
        <v>1.3906351000000001E-2</v>
      </c>
      <c r="AZ419">
        <v>1.830680903</v>
      </c>
      <c r="BA419">
        <v>0.967317714</v>
      </c>
      <c r="BB419">
        <v>8.6982719999999999E-3</v>
      </c>
      <c r="BC419">
        <v>25.178404570000001</v>
      </c>
      <c r="BD419">
        <v>0.62129788100000005</v>
      </c>
      <c r="BE419">
        <v>55.267670320000001</v>
      </c>
      <c r="BF419">
        <v>398.17999429999998</v>
      </c>
      <c r="BG419">
        <v>1.7334970000000001E-3</v>
      </c>
      <c r="BH419" t="s">
        <v>1579</v>
      </c>
      <c r="BI419" t="s">
        <v>1579</v>
      </c>
      <c r="BJ419" t="s">
        <v>1579</v>
      </c>
      <c r="BK419" t="s">
        <v>1579</v>
      </c>
    </row>
    <row r="420" spans="1:63" x14ac:dyDescent="0.25">
      <c r="A420" t="s">
        <v>554</v>
      </c>
      <c r="B420" t="s">
        <v>705</v>
      </c>
      <c r="C420">
        <v>150809</v>
      </c>
      <c r="D420" t="s">
        <v>706</v>
      </c>
      <c r="E420" t="s">
        <v>1909</v>
      </c>
      <c r="F420">
        <v>1830.999998</v>
      </c>
      <c r="G420">
        <v>0</v>
      </c>
      <c r="H420">
        <v>5.9204480259999999</v>
      </c>
      <c r="I420">
        <v>1.3890408E-2</v>
      </c>
      <c r="J420">
        <v>1059.6428089999999</v>
      </c>
      <c r="K420">
        <v>0.21650097700000001</v>
      </c>
      <c r="L420">
        <v>1.549518242</v>
      </c>
      <c r="M420">
        <v>26.626428600000001</v>
      </c>
      <c r="N420">
        <v>6</v>
      </c>
      <c r="O420">
        <v>1.420000017</v>
      </c>
      <c r="P420">
        <v>0.5</v>
      </c>
      <c r="Q420">
        <v>2.5560000299999999</v>
      </c>
      <c r="R420">
        <v>21.58586884</v>
      </c>
      <c r="S420">
        <v>26.626428600000001</v>
      </c>
      <c r="T420">
        <v>19.77898407</v>
      </c>
      <c r="U420">
        <v>1787.9204099999999</v>
      </c>
      <c r="V420">
        <v>1780.354126</v>
      </c>
      <c r="W420">
        <v>18.955631260000001</v>
      </c>
      <c r="X420">
        <v>19.210414889999999</v>
      </c>
      <c r="Y420">
        <v>74.441658020000006</v>
      </c>
      <c r="Z420">
        <v>75.442237849999998</v>
      </c>
      <c r="AA420">
        <v>500.05230710000001</v>
      </c>
      <c r="AB420">
        <v>1499.2178960000001</v>
      </c>
      <c r="AC420">
        <v>0.14216812000000001</v>
      </c>
      <c r="AD420">
        <v>101.6042557</v>
      </c>
      <c r="AE420">
        <v>-6.1710658069999997</v>
      </c>
      <c r="AF420">
        <v>-8.8978617999999995E-2</v>
      </c>
      <c r="AG420">
        <v>0.66666668699999998</v>
      </c>
      <c r="AH420">
        <v>-0.21956524299999999</v>
      </c>
      <c r="AI420">
        <v>2.7373914720000001</v>
      </c>
      <c r="AJ420">
        <v>1</v>
      </c>
      <c r="AK420">
        <v>0</v>
      </c>
      <c r="AL420">
        <v>0.15999999600000001</v>
      </c>
      <c r="AM420">
        <v>111115</v>
      </c>
      <c r="AN420">
        <v>0.833420512</v>
      </c>
      <c r="AO420">
        <v>2.1650099999999999E-4</v>
      </c>
      <c r="AP420">
        <v>299.77642859999997</v>
      </c>
      <c r="AQ420">
        <v>294.73586879999999</v>
      </c>
      <c r="AR420">
        <v>239.87485789999999</v>
      </c>
      <c r="AS420">
        <v>2.0482021540000002</v>
      </c>
      <c r="AT420">
        <v>3.5013781480000001</v>
      </c>
      <c r="AU420">
        <v>34.460939889999999</v>
      </c>
      <c r="AV420">
        <v>15.25052501</v>
      </c>
      <c r="AW420">
        <v>24.10614872</v>
      </c>
      <c r="AX420">
        <v>3.014124797</v>
      </c>
      <c r="AY420">
        <v>1.3815328999999999E-2</v>
      </c>
      <c r="AZ420">
        <v>1.9518599059999999</v>
      </c>
      <c r="BA420">
        <v>1.0622648910000001</v>
      </c>
      <c r="BB420">
        <v>8.6412950000000002E-3</v>
      </c>
      <c r="BC420">
        <v>107.66421889999999</v>
      </c>
      <c r="BD420">
        <v>0.59518653799999999</v>
      </c>
      <c r="BE420">
        <v>54.770921049999998</v>
      </c>
      <c r="BF420">
        <v>1777.2271290000001</v>
      </c>
      <c r="BG420">
        <v>1.8245749999999999E-3</v>
      </c>
      <c r="BH420" t="s">
        <v>1579</v>
      </c>
      <c r="BI420" t="s">
        <v>1579</v>
      </c>
      <c r="BJ420" t="s">
        <v>1579</v>
      </c>
      <c r="BK420" t="s">
        <v>1579</v>
      </c>
    </row>
    <row r="421" spans="1:63" x14ac:dyDescent="0.25">
      <c r="A421" t="s">
        <v>66</v>
      </c>
      <c r="B421" t="s">
        <v>108</v>
      </c>
      <c r="C421">
        <v>150809</v>
      </c>
      <c r="D421" t="s">
        <v>118</v>
      </c>
      <c r="E421" t="s">
        <v>1908</v>
      </c>
      <c r="F421">
        <v>2645.4999979999998</v>
      </c>
      <c r="G421">
        <v>0</v>
      </c>
      <c r="H421">
        <v>28.621166070000001</v>
      </c>
      <c r="I421">
        <v>0.32447396000000001</v>
      </c>
      <c r="J421">
        <v>1599.9023110000001</v>
      </c>
      <c r="K421">
        <v>3.6965831200000001</v>
      </c>
      <c r="L421">
        <v>1.271021771</v>
      </c>
      <c r="M421">
        <v>25.93333054</v>
      </c>
      <c r="N421">
        <v>6</v>
      </c>
      <c r="O421">
        <v>1.420000017</v>
      </c>
      <c r="P421">
        <v>0.5</v>
      </c>
      <c r="Q421">
        <v>2.5560000299999999</v>
      </c>
      <c r="R421">
        <v>23.436080929999999</v>
      </c>
      <c r="S421">
        <v>25.93333054</v>
      </c>
      <c r="T421">
        <v>21.6516552</v>
      </c>
      <c r="U421">
        <v>1820.8845209999999</v>
      </c>
      <c r="V421">
        <v>1790.6361079999999</v>
      </c>
      <c r="W421">
        <v>17.437503809999999</v>
      </c>
      <c r="X421">
        <v>20.54525757</v>
      </c>
      <c r="Y421">
        <v>61.271423339999998</v>
      </c>
      <c r="Z421">
        <v>72.191368100000005</v>
      </c>
      <c r="AA421">
        <v>699.01983640000003</v>
      </c>
      <c r="AB421">
        <v>1499.8808590000001</v>
      </c>
      <c r="AC421">
        <v>0.17812250600000001</v>
      </c>
      <c r="AD421">
        <v>101.7241058</v>
      </c>
      <c r="AE421">
        <v>10.916001319999999</v>
      </c>
      <c r="AF421">
        <v>0.17895796899999999</v>
      </c>
      <c r="AG421">
        <v>0.25344803900000001</v>
      </c>
      <c r="AH421">
        <v>7.2884239999999999E-3</v>
      </c>
      <c r="AI421">
        <v>0.294970334</v>
      </c>
      <c r="AJ421">
        <v>7.0293420000000001E-3</v>
      </c>
      <c r="AK421">
        <v>1</v>
      </c>
      <c r="AL421">
        <v>-0.21956524299999999</v>
      </c>
      <c r="AM421">
        <v>2.7373914720000001</v>
      </c>
      <c r="AN421">
        <v>1</v>
      </c>
      <c r="AO421">
        <v>0</v>
      </c>
      <c r="AP421">
        <v>0.15999999600000001</v>
      </c>
      <c r="AQ421">
        <v>111115</v>
      </c>
      <c r="AR421">
        <v>1.1650330609999999</v>
      </c>
      <c r="AS421">
        <v>3.6965829999999998E-3</v>
      </c>
      <c r="AT421">
        <v>299.08333049999999</v>
      </c>
      <c r="AU421">
        <v>296.58608090000001</v>
      </c>
      <c r="AV421">
        <v>239.98093209999999</v>
      </c>
      <c r="AW421">
        <v>0.55096114900000004</v>
      </c>
      <c r="AX421">
        <v>3.360969726</v>
      </c>
      <c r="AY421">
        <v>33.040051800000001</v>
      </c>
      <c r="AZ421">
        <v>12.49479423</v>
      </c>
      <c r="BA421">
        <v>24.684705730000001</v>
      </c>
      <c r="BB421">
        <v>3.1203960639999999</v>
      </c>
      <c r="BC421">
        <v>0.28792325699999999</v>
      </c>
      <c r="BD421">
        <v>2.089947955</v>
      </c>
      <c r="BE421">
        <v>1.0304481089999999</v>
      </c>
      <c r="BF421">
        <v>0.182913936</v>
      </c>
      <c r="BG421">
        <v>162.74863199999999</v>
      </c>
      <c r="BH421">
        <v>0.89348265900000001</v>
      </c>
      <c r="BI421">
        <v>65.518995649999994</v>
      </c>
      <c r="BJ421">
        <v>1775.5192959999999</v>
      </c>
      <c r="BK421">
        <v>1.0561586E-2</v>
      </c>
    </row>
    <row r="422" spans="1:63" x14ac:dyDescent="0.25">
      <c r="A422" t="s">
        <v>554</v>
      </c>
      <c r="B422" t="s">
        <v>705</v>
      </c>
      <c r="C422">
        <v>150809</v>
      </c>
      <c r="D422" t="s">
        <v>118</v>
      </c>
      <c r="E422" t="s">
        <v>1908</v>
      </c>
      <c r="F422">
        <v>2054.5</v>
      </c>
      <c r="G422">
        <v>0</v>
      </c>
      <c r="H422">
        <v>13.65618871</v>
      </c>
      <c r="I422">
        <v>0.22049981799999999</v>
      </c>
      <c r="J422">
        <v>275.18068269999998</v>
      </c>
      <c r="K422">
        <v>2.148674883</v>
      </c>
      <c r="L422">
        <v>1.04697536</v>
      </c>
      <c r="M422">
        <v>25.195333479999999</v>
      </c>
      <c r="N422">
        <v>6</v>
      </c>
      <c r="O422">
        <v>1.420000017</v>
      </c>
      <c r="P422">
        <v>0.5</v>
      </c>
      <c r="Q422">
        <v>2.5560000299999999</v>
      </c>
      <c r="R422">
        <v>21.902790070000002</v>
      </c>
      <c r="S422">
        <v>25.195333479999999</v>
      </c>
      <c r="T422">
        <v>20.086133960000002</v>
      </c>
      <c r="U422">
        <v>399.56686400000001</v>
      </c>
      <c r="V422">
        <v>387.1375122</v>
      </c>
      <c r="W422">
        <v>19.552921300000001</v>
      </c>
      <c r="X422">
        <v>21.356912609999998</v>
      </c>
      <c r="Y422">
        <v>75.313438419999997</v>
      </c>
      <c r="Z422">
        <v>82.262001040000001</v>
      </c>
      <c r="AA422">
        <v>699.37780759999998</v>
      </c>
      <c r="AB422">
        <v>1499.044189</v>
      </c>
      <c r="AC422">
        <v>0.111128144</v>
      </c>
      <c r="AD422">
        <v>101.6027222</v>
      </c>
      <c r="AE422">
        <v>5.9086842539999997</v>
      </c>
      <c r="AF422">
        <v>-0.16909059900000001</v>
      </c>
      <c r="AG422">
        <v>1</v>
      </c>
      <c r="AH422">
        <v>-0.21956524299999999</v>
      </c>
      <c r="AI422">
        <v>2.7373914720000001</v>
      </c>
      <c r="AJ422">
        <v>1</v>
      </c>
      <c r="AK422">
        <v>0</v>
      </c>
      <c r="AL422">
        <v>0.15999999600000001</v>
      </c>
      <c r="AM422">
        <v>111115</v>
      </c>
      <c r="AN422">
        <v>1.165629679</v>
      </c>
      <c r="AO422">
        <v>2.1486750000000001E-3</v>
      </c>
      <c r="AP422">
        <v>298.34533349999998</v>
      </c>
      <c r="AQ422">
        <v>295.05279009999998</v>
      </c>
      <c r="AR422">
        <v>239.84706499999999</v>
      </c>
      <c r="AS422">
        <v>1.279522021</v>
      </c>
      <c r="AT422">
        <v>3.2168958179999998</v>
      </c>
      <c r="AU422">
        <v>31.66151211</v>
      </c>
      <c r="AV422">
        <v>10.3045995</v>
      </c>
      <c r="AW422">
        <v>23.549061779999999</v>
      </c>
      <c r="AX422">
        <v>2.9148014309999999</v>
      </c>
      <c r="AY422">
        <v>0.20298850099999999</v>
      </c>
      <c r="AZ422">
        <v>2.1699204590000001</v>
      </c>
      <c r="BA422">
        <v>0.74488097200000003</v>
      </c>
      <c r="BB422">
        <v>0.12833287600000001</v>
      </c>
      <c r="BC422">
        <v>27.95910645</v>
      </c>
      <c r="BD422">
        <v>0.71080862499999997</v>
      </c>
      <c r="BE422">
        <v>69.222678650000006</v>
      </c>
      <c r="BF422">
        <v>379.92473660000002</v>
      </c>
      <c r="BG422">
        <v>2.4881717000000001E-2</v>
      </c>
      <c r="BH422" t="s">
        <v>1579</v>
      </c>
      <c r="BI422" t="s">
        <v>1579</v>
      </c>
      <c r="BJ422" t="s">
        <v>1579</v>
      </c>
      <c r="BK422" t="s">
        <v>1579</v>
      </c>
    </row>
    <row r="423" spans="1:63" x14ac:dyDescent="0.25">
      <c r="A423" t="s">
        <v>554</v>
      </c>
      <c r="B423" t="s">
        <v>705</v>
      </c>
      <c r="C423">
        <v>150809</v>
      </c>
      <c r="D423" t="s">
        <v>118</v>
      </c>
      <c r="E423" t="s">
        <v>1908</v>
      </c>
      <c r="F423">
        <v>2300</v>
      </c>
      <c r="G423">
        <v>0</v>
      </c>
      <c r="H423">
        <v>19.701635339999999</v>
      </c>
      <c r="I423">
        <v>0.33244999400000003</v>
      </c>
      <c r="J423">
        <v>1661.1819089999999</v>
      </c>
      <c r="K423">
        <v>2.8331514379999998</v>
      </c>
      <c r="L423">
        <v>0.95243585600000003</v>
      </c>
      <c r="M423">
        <v>24.980175020000001</v>
      </c>
      <c r="N423">
        <v>6</v>
      </c>
      <c r="O423">
        <v>1.420000017</v>
      </c>
      <c r="P423">
        <v>0.5</v>
      </c>
      <c r="Q423">
        <v>2.5560000299999999</v>
      </c>
      <c r="R423">
        <v>21.868581769999999</v>
      </c>
      <c r="S423">
        <v>24.980175020000001</v>
      </c>
      <c r="T423">
        <v>20.084087369999999</v>
      </c>
      <c r="U423">
        <v>1813.990601</v>
      </c>
      <c r="V423">
        <v>1792.730957</v>
      </c>
      <c r="W423">
        <v>19.50775909</v>
      </c>
      <c r="X423">
        <v>21.885156630000001</v>
      </c>
      <c r="Y423">
        <v>75.292945860000003</v>
      </c>
      <c r="Z423">
        <v>84.468856810000005</v>
      </c>
      <c r="AA423">
        <v>699.37335210000003</v>
      </c>
      <c r="AB423">
        <v>1499.5538329999999</v>
      </c>
      <c r="AC423">
        <v>0.17019790400000001</v>
      </c>
      <c r="AD423">
        <v>101.5978775</v>
      </c>
      <c r="AE423">
        <v>-5.2942881579999996</v>
      </c>
      <c r="AF423">
        <v>-0.19321322399999999</v>
      </c>
      <c r="AG423">
        <v>1</v>
      </c>
      <c r="AH423">
        <v>-0.21956524299999999</v>
      </c>
      <c r="AI423">
        <v>2.7373914720000001</v>
      </c>
      <c r="AJ423">
        <v>1</v>
      </c>
      <c r="AK423">
        <v>0</v>
      </c>
      <c r="AL423">
        <v>0.15999999600000001</v>
      </c>
      <c r="AM423">
        <v>111115</v>
      </c>
      <c r="AN423">
        <v>1.165622253</v>
      </c>
      <c r="AO423">
        <v>2.8331509999999999E-3</v>
      </c>
      <c r="AP423">
        <v>298.13017500000001</v>
      </c>
      <c r="AQ423">
        <v>295.01858179999999</v>
      </c>
      <c r="AR423">
        <v>239.9286079</v>
      </c>
      <c r="AS423">
        <v>0.94789748100000004</v>
      </c>
      <c r="AT423">
        <v>3.175921319</v>
      </c>
      <c r="AU423">
        <v>31.25972114</v>
      </c>
      <c r="AV423">
        <v>9.3745645040000003</v>
      </c>
      <c r="AW423">
        <v>23.424378399999998</v>
      </c>
      <c r="AX423">
        <v>2.8929677310000002</v>
      </c>
      <c r="AY423">
        <v>0.29418622</v>
      </c>
      <c r="AZ423">
        <v>2.2234854629999998</v>
      </c>
      <c r="BA423">
        <v>0.66948226799999999</v>
      </c>
      <c r="BB423">
        <v>0.186959653</v>
      </c>
      <c r="BC423">
        <v>168.7725561</v>
      </c>
      <c r="BD423">
        <v>0.92662086399999999</v>
      </c>
      <c r="BE423">
        <v>72.737959369999999</v>
      </c>
      <c r="BF423">
        <v>1782.3251640000001</v>
      </c>
      <c r="BG423">
        <v>8.0403780000000008E-3</v>
      </c>
      <c r="BH423" t="s">
        <v>1579</v>
      </c>
      <c r="BI423" t="s">
        <v>1579</v>
      </c>
      <c r="BJ423" t="s">
        <v>1579</v>
      </c>
      <c r="BK423" t="s">
        <v>1579</v>
      </c>
    </row>
    <row r="424" spans="1:63" x14ac:dyDescent="0.25">
      <c r="A424" t="s">
        <v>554</v>
      </c>
      <c r="B424" t="s">
        <v>705</v>
      </c>
      <c r="C424">
        <v>150809</v>
      </c>
      <c r="D424" t="s">
        <v>707</v>
      </c>
      <c r="E424" t="s">
        <v>1910</v>
      </c>
      <c r="F424">
        <v>2745.4999990000001</v>
      </c>
      <c r="G424">
        <v>0</v>
      </c>
      <c r="H424">
        <v>15.621393400000001</v>
      </c>
      <c r="I424">
        <v>0.43894393199999998</v>
      </c>
      <c r="J424">
        <v>313.79560049999998</v>
      </c>
      <c r="K424">
        <v>4.0902708189999997</v>
      </c>
      <c r="L424">
        <v>1.079005905</v>
      </c>
      <c r="M424">
        <v>25.667278289999999</v>
      </c>
      <c r="N424">
        <v>6</v>
      </c>
      <c r="O424">
        <v>1.420000017</v>
      </c>
      <c r="P424">
        <v>0.5</v>
      </c>
      <c r="Q424">
        <v>2.5560000299999999</v>
      </c>
      <c r="R424">
        <v>22.243808749999999</v>
      </c>
      <c r="S424">
        <v>25.667278289999999</v>
      </c>
      <c r="T424">
        <v>20.42347908</v>
      </c>
      <c r="U424">
        <v>399.83950809999999</v>
      </c>
      <c r="V424">
        <v>385.08639529999999</v>
      </c>
      <c r="W424">
        <v>18.512701029999999</v>
      </c>
      <c r="X424">
        <v>21.944793700000002</v>
      </c>
      <c r="Y424">
        <v>69.831611629999998</v>
      </c>
      <c r="Z424">
        <v>82.77777863</v>
      </c>
      <c r="AA424">
        <v>699.37109380000004</v>
      </c>
      <c r="AB424">
        <v>1501.093018</v>
      </c>
      <c r="AC424">
        <v>0.26330020999999998</v>
      </c>
      <c r="AD424">
        <v>101.5907364</v>
      </c>
      <c r="AE424">
        <v>6.3771700859999996</v>
      </c>
      <c r="AF424">
        <v>-0.199423462</v>
      </c>
      <c r="AG424">
        <v>1</v>
      </c>
      <c r="AH424">
        <v>-0.21956524299999999</v>
      </c>
      <c r="AI424">
        <v>2.7373914720000001</v>
      </c>
      <c r="AJ424">
        <v>1</v>
      </c>
      <c r="AK424">
        <v>0</v>
      </c>
      <c r="AL424">
        <v>0.15999999600000001</v>
      </c>
      <c r="AM424">
        <v>111115</v>
      </c>
      <c r="AN424">
        <v>1.16561849</v>
      </c>
      <c r="AO424">
        <v>4.0902710000000004E-3</v>
      </c>
      <c r="AP424">
        <v>298.8172783</v>
      </c>
      <c r="AQ424">
        <v>295.39380870000002</v>
      </c>
      <c r="AR424">
        <v>240.17487740000001</v>
      </c>
      <c r="AS424">
        <v>0.24978107899999999</v>
      </c>
      <c r="AT424">
        <v>3.3083936569999999</v>
      </c>
      <c r="AU424">
        <v>32.565898959999998</v>
      </c>
      <c r="AV424">
        <v>10.62110526</v>
      </c>
      <c r="AW424">
        <v>23.955543519999999</v>
      </c>
      <c r="AX424">
        <v>2.9869857359999998</v>
      </c>
      <c r="AY424">
        <v>0.37461158500000002</v>
      </c>
      <c r="AZ424">
        <v>2.2293877520000001</v>
      </c>
      <c r="BA424">
        <v>0.757597984</v>
      </c>
      <c r="BB424">
        <v>0.239171155</v>
      </c>
      <c r="BC424">
        <v>31.87872613</v>
      </c>
      <c r="BD424">
        <v>0.81487064799999998</v>
      </c>
      <c r="BE424">
        <v>71.385909720000001</v>
      </c>
      <c r="BF424">
        <v>376.8356594</v>
      </c>
      <c r="BG424">
        <v>2.9592406000000002E-2</v>
      </c>
      <c r="BH424" t="s">
        <v>1579</v>
      </c>
      <c r="BI424" t="s">
        <v>1579</v>
      </c>
      <c r="BJ424" t="s">
        <v>1579</v>
      </c>
      <c r="BK424" t="s">
        <v>1579</v>
      </c>
    </row>
    <row r="425" spans="1:63" x14ac:dyDescent="0.25">
      <c r="A425" t="s">
        <v>554</v>
      </c>
      <c r="B425" t="s">
        <v>705</v>
      </c>
      <c r="C425">
        <v>150809</v>
      </c>
      <c r="D425" t="s">
        <v>707</v>
      </c>
      <c r="E425" t="s">
        <v>1910</v>
      </c>
      <c r="F425">
        <v>2953.9999990000001</v>
      </c>
      <c r="G425">
        <v>0</v>
      </c>
      <c r="H425">
        <v>19.35326804</v>
      </c>
      <c r="I425">
        <v>0.37359556700000002</v>
      </c>
      <c r="J425">
        <v>1660.867855</v>
      </c>
      <c r="K425">
        <v>3.747411289</v>
      </c>
      <c r="L425">
        <v>1.13627269</v>
      </c>
      <c r="M425">
        <v>25.73309708</v>
      </c>
      <c r="N425">
        <v>6</v>
      </c>
      <c r="O425">
        <v>1.420000017</v>
      </c>
      <c r="P425">
        <v>0.5</v>
      </c>
      <c r="Q425">
        <v>2.5560000299999999</v>
      </c>
      <c r="R425">
        <v>22.301908489999999</v>
      </c>
      <c r="S425">
        <v>25.73309708</v>
      </c>
      <c r="T425">
        <v>20.511484150000001</v>
      </c>
      <c r="U425">
        <v>1807.581543</v>
      </c>
      <c r="V425">
        <v>1785.239746</v>
      </c>
      <c r="W425">
        <v>18.363574979999999</v>
      </c>
      <c r="X425">
        <v>21.509223939999998</v>
      </c>
      <c r="Y425">
        <v>69.022140500000006</v>
      </c>
      <c r="Z425">
        <v>80.845512389999996</v>
      </c>
      <c r="AA425">
        <v>699.40557860000001</v>
      </c>
      <c r="AB425">
        <v>1499.677124</v>
      </c>
      <c r="AC425">
        <v>0.175205469</v>
      </c>
      <c r="AD425">
        <v>101.5871353</v>
      </c>
      <c r="AE425">
        <v>-3.8387234210000001</v>
      </c>
      <c r="AF425">
        <v>-0.17505461</v>
      </c>
      <c r="AG425">
        <v>1</v>
      </c>
      <c r="AH425">
        <v>-0.21956524299999999</v>
      </c>
      <c r="AI425">
        <v>2.7373914720000001</v>
      </c>
      <c r="AJ425">
        <v>1</v>
      </c>
      <c r="AK425">
        <v>0</v>
      </c>
      <c r="AL425">
        <v>0.15999999600000001</v>
      </c>
      <c r="AM425">
        <v>111115</v>
      </c>
      <c r="AN425">
        <v>1.1656759640000001</v>
      </c>
      <c r="AO425">
        <v>3.747411E-3</v>
      </c>
      <c r="AP425">
        <v>298.88309709999999</v>
      </c>
      <c r="AQ425">
        <v>295.4519085</v>
      </c>
      <c r="AR425">
        <v>239.94833449999999</v>
      </c>
      <c r="AS425">
        <v>0.42470787100000001</v>
      </c>
      <c r="AT425">
        <v>3.3213331319999999</v>
      </c>
      <c r="AU425">
        <v>32.694426530000001</v>
      </c>
      <c r="AV425">
        <v>11.1852026</v>
      </c>
      <c r="AW425">
        <v>24.017502780000001</v>
      </c>
      <c r="AX425">
        <v>2.998124818</v>
      </c>
      <c r="AY425">
        <v>0.32595293400000003</v>
      </c>
      <c r="AZ425">
        <v>2.1850604429999998</v>
      </c>
      <c r="BA425">
        <v>0.81306437499999995</v>
      </c>
      <c r="BB425">
        <v>0.20752486000000001</v>
      </c>
      <c r="BC425">
        <v>168.72280749999999</v>
      </c>
      <c r="BD425">
        <v>0.93033322699999998</v>
      </c>
      <c r="BE425">
        <v>69.319959940000004</v>
      </c>
      <c r="BF425">
        <v>1775.0179499999999</v>
      </c>
      <c r="BG425">
        <v>7.558052E-3</v>
      </c>
      <c r="BH425" t="s">
        <v>1579</v>
      </c>
      <c r="BI425" t="s">
        <v>1579</v>
      </c>
      <c r="BJ425" t="s">
        <v>1579</v>
      </c>
      <c r="BK425" t="s">
        <v>1579</v>
      </c>
    </row>
    <row r="426" spans="1:63" x14ac:dyDescent="0.25">
      <c r="A426" t="s">
        <v>554</v>
      </c>
      <c r="B426" t="s">
        <v>705</v>
      </c>
      <c r="C426">
        <v>150809</v>
      </c>
      <c r="D426" t="s">
        <v>708</v>
      </c>
      <c r="E426" t="s">
        <v>1912</v>
      </c>
      <c r="F426">
        <v>3558</v>
      </c>
      <c r="G426">
        <v>0</v>
      </c>
      <c r="H426">
        <v>0.24708596199999999</v>
      </c>
      <c r="I426">
        <v>2.3338036999999999E-2</v>
      </c>
      <c r="J426">
        <v>371.8478811</v>
      </c>
      <c r="K426">
        <v>0.34535188700000002</v>
      </c>
      <c r="L426">
        <v>1.4783822120000001</v>
      </c>
      <c r="M426">
        <v>25.709293370000001</v>
      </c>
      <c r="N426">
        <v>6</v>
      </c>
      <c r="O426">
        <v>1.420000017</v>
      </c>
      <c r="P426">
        <v>0.5</v>
      </c>
      <c r="Q426">
        <v>2.5560000299999999</v>
      </c>
      <c r="R426">
        <v>21.22499466</v>
      </c>
      <c r="S426">
        <v>25.709293370000001</v>
      </c>
      <c r="T426">
        <v>19.503555299999999</v>
      </c>
      <c r="U426">
        <v>398.68310550000001</v>
      </c>
      <c r="V426">
        <v>398.10610960000002</v>
      </c>
      <c r="W426">
        <v>17.5881443</v>
      </c>
      <c r="X426">
        <v>18.096918110000001</v>
      </c>
      <c r="Y426">
        <v>70.597831729999996</v>
      </c>
      <c r="Z426">
        <v>72.640022279999997</v>
      </c>
      <c r="AA426">
        <v>399.90512080000002</v>
      </c>
      <c r="AB426">
        <v>1501.0905760000001</v>
      </c>
      <c r="AC426">
        <v>0.219252959</v>
      </c>
      <c r="AD426">
        <v>101.5789642</v>
      </c>
      <c r="AE426">
        <v>6.1732010839999996</v>
      </c>
      <c r="AF426">
        <v>-7.3421441000000004E-2</v>
      </c>
      <c r="AG426">
        <v>1</v>
      </c>
      <c r="AH426">
        <v>-0.21956524299999999</v>
      </c>
      <c r="AI426">
        <v>2.7373914720000001</v>
      </c>
      <c r="AJ426">
        <v>1</v>
      </c>
      <c r="AK426">
        <v>0</v>
      </c>
      <c r="AL426">
        <v>0.15999999600000001</v>
      </c>
      <c r="AM426">
        <v>111115</v>
      </c>
      <c r="AN426">
        <v>0.66650853499999996</v>
      </c>
      <c r="AO426">
        <v>3.45352E-4</v>
      </c>
      <c r="AP426">
        <v>298.85929340000001</v>
      </c>
      <c r="AQ426">
        <v>294.3749947</v>
      </c>
      <c r="AR426">
        <v>240.17448680000001</v>
      </c>
      <c r="AS426">
        <v>2.065467446</v>
      </c>
      <c r="AT426">
        <v>3.3166484089999999</v>
      </c>
      <c r="AU426">
        <v>32.650937470000002</v>
      </c>
      <c r="AV426">
        <v>14.55401936</v>
      </c>
      <c r="AW426">
        <v>23.467144009999998</v>
      </c>
      <c r="AX426">
        <v>2.90044038</v>
      </c>
      <c r="AY426">
        <v>2.3126872999999999E-2</v>
      </c>
      <c r="AZ426">
        <v>1.838266197</v>
      </c>
      <c r="BA426">
        <v>1.062174183</v>
      </c>
      <c r="BB426">
        <v>1.4473120000000001E-2</v>
      </c>
      <c r="BC426">
        <v>37.771922619999998</v>
      </c>
      <c r="BD426">
        <v>0.93404213599999997</v>
      </c>
      <c r="BE426">
        <v>54.67875256</v>
      </c>
      <c r="BF426">
        <v>397.97560650000003</v>
      </c>
      <c r="BG426">
        <v>3.3947699999999998E-4</v>
      </c>
      <c r="BH426" t="s">
        <v>1579</v>
      </c>
      <c r="BI426" t="s">
        <v>1579</v>
      </c>
      <c r="BJ426" t="s">
        <v>1579</v>
      </c>
      <c r="BK426" t="s">
        <v>1579</v>
      </c>
    </row>
    <row r="427" spans="1:63" x14ac:dyDescent="0.25">
      <c r="A427" t="s">
        <v>554</v>
      </c>
      <c r="B427" t="s">
        <v>705</v>
      </c>
      <c r="C427">
        <v>150809</v>
      </c>
      <c r="D427" t="s">
        <v>708</v>
      </c>
      <c r="E427" t="s">
        <v>1912</v>
      </c>
      <c r="F427">
        <v>3960.4999979999998</v>
      </c>
      <c r="G427">
        <v>0</v>
      </c>
      <c r="H427">
        <v>1.7173171469999999</v>
      </c>
      <c r="I427">
        <v>2.1816097E-2</v>
      </c>
      <c r="J427">
        <v>1638.989828</v>
      </c>
      <c r="K427">
        <v>0.31394174899999999</v>
      </c>
      <c r="L427">
        <v>1.4379465499999999</v>
      </c>
      <c r="M427">
        <v>25.202970499999999</v>
      </c>
      <c r="N427">
        <v>6</v>
      </c>
      <c r="O427">
        <v>1.420000017</v>
      </c>
      <c r="P427">
        <v>0.5</v>
      </c>
      <c r="Q427">
        <v>2.5560000299999999</v>
      </c>
      <c r="R427">
        <v>21.297374730000001</v>
      </c>
      <c r="S427">
        <v>25.202970499999999</v>
      </c>
      <c r="T427">
        <v>20.043401719999999</v>
      </c>
      <c r="U427">
        <v>1809.2333980000001</v>
      </c>
      <c r="V427">
        <v>1805.806274</v>
      </c>
      <c r="W427">
        <v>17.064785000000001</v>
      </c>
      <c r="X427">
        <v>17.52754784</v>
      </c>
      <c r="Y427">
        <v>68.193008419999998</v>
      </c>
      <c r="Z427">
        <v>70.042266850000004</v>
      </c>
      <c r="AA427">
        <v>399.9099731</v>
      </c>
      <c r="AB427">
        <v>1499.6511230000001</v>
      </c>
      <c r="AC427">
        <v>8.7101287999999999E-2</v>
      </c>
      <c r="AD427">
        <v>101.5779343</v>
      </c>
      <c r="AE427">
        <v>-6.5548810959999999</v>
      </c>
      <c r="AF427">
        <v>-7.3955311999999995E-2</v>
      </c>
      <c r="AG427">
        <v>1</v>
      </c>
      <c r="AH427">
        <v>-0.21956524299999999</v>
      </c>
      <c r="AI427">
        <v>2.7373914720000001</v>
      </c>
      <c r="AJ427">
        <v>1</v>
      </c>
      <c r="AK427">
        <v>0</v>
      </c>
      <c r="AL427">
        <v>0.15999999600000001</v>
      </c>
      <c r="AM427">
        <v>111115</v>
      </c>
      <c r="AN427">
        <v>0.66651662199999995</v>
      </c>
      <c r="AO427">
        <v>3.13942E-4</v>
      </c>
      <c r="AP427">
        <v>298.35297050000003</v>
      </c>
      <c r="AQ427">
        <v>294.44737470000001</v>
      </c>
      <c r="AR427">
        <v>239.94417429999999</v>
      </c>
      <c r="AS427">
        <v>2.1588040159999999</v>
      </c>
      <c r="AT427">
        <v>3.218358652</v>
      </c>
      <c r="AU427">
        <v>31.68363952</v>
      </c>
      <c r="AV427">
        <v>14.156091679999999</v>
      </c>
      <c r="AW427">
        <v>23.250172620000001</v>
      </c>
      <c r="AX427">
        <v>2.8627016030000001</v>
      </c>
      <c r="AY427">
        <v>2.1631467000000001E-2</v>
      </c>
      <c r="AZ427">
        <v>1.7804121020000001</v>
      </c>
      <c r="BA427">
        <v>1.082289501</v>
      </c>
      <c r="BB427">
        <v>1.3536134E-2</v>
      </c>
      <c r="BC427">
        <v>166.48520099999999</v>
      </c>
      <c r="BD427">
        <v>0.90762217999999995</v>
      </c>
      <c r="BE427">
        <v>54.581063499999999</v>
      </c>
      <c r="BF427">
        <v>1804.8992410000001</v>
      </c>
      <c r="BG427">
        <v>5.1932499999999995E-4</v>
      </c>
      <c r="BH427" t="s">
        <v>1579</v>
      </c>
      <c r="BI427" t="s">
        <v>1579</v>
      </c>
      <c r="BJ427" t="s">
        <v>1579</v>
      </c>
      <c r="BK427" t="s">
        <v>1579</v>
      </c>
    </row>
    <row r="428" spans="1:63" x14ac:dyDescent="0.25">
      <c r="A428" t="s">
        <v>554</v>
      </c>
      <c r="B428" t="s">
        <v>705</v>
      </c>
      <c r="C428">
        <v>150809</v>
      </c>
      <c r="D428" t="s">
        <v>709</v>
      </c>
      <c r="E428" t="s">
        <v>1911</v>
      </c>
      <c r="F428">
        <v>5032.5</v>
      </c>
      <c r="G428">
        <v>0</v>
      </c>
      <c r="H428">
        <v>8.6773420239999997</v>
      </c>
      <c r="I428">
        <v>0.12751346199999999</v>
      </c>
      <c r="J428">
        <v>265.54460230000001</v>
      </c>
      <c r="K428">
        <v>1.5920016050000001</v>
      </c>
      <c r="L428">
        <v>1.298138212</v>
      </c>
      <c r="M428">
        <v>25.081874849999998</v>
      </c>
      <c r="N428">
        <v>6</v>
      </c>
      <c r="O428">
        <v>1.420000017</v>
      </c>
      <c r="P428">
        <v>0.5</v>
      </c>
      <c r="Q428">
        <v>2.5560000299999999</v>
      </c>
      <c r="R428">
        <v>21.458307269999999</v>
      </c>
      <c r="S428">
        <v>25.081874849999998</v>
      </c>
      <c r="T428">
        <v>20.053949360000001</v>
      </c>
      <c r="U428">
        <v>399.80041499999999</v>
      </c>
      <c r="V428">
        <v>385.86038209999998</v>
      </c>
      <c r="W428">
        <v>16.331726069999998</v>
      </c>
      <c r="X428">
        <v>18.675565720000002</v>
      </c>
      <c r="Y428">
        <v>64.625503539999997</v>
      </c>
      <c r="Z428">
        <v>73.900199889999996</v>
      </c>
      <c r="AA428">
        <v>399.9258423</v>
      </c>
      <c r="AB428">
        <v>1500.371948</v>
      </c>
      <c r="AC428">
        <v>0.226254866</v>
      </c>
      <c r="AD428">
        <v>101.58158109999999</v>
      </c>
      <c r="AE428">
        <v>5.068878174</v>
      </c>
      <c r="AF428">
        <v>-0.11576286700000001</v>
      </c>
      <c r="AG428">
        <v>1</v>
      </c>
      <c r="AH428">
        <v>-0.21956524299999999</v>
      </c>
      <c r="AI428">
        <v>2.7373914720000001</v>
      </c>
      <c r="AJ428">
        <v>1</v>
      </c>
      <c r="AK428">
        <v>0</v>
      </c>
      <c r="AL428">
        <v>0.15999999600000001</v>
      </c>
      <c r="AM428">
        <v>111115</v>
      </c>
      <c r="AN428">
        <v>0.66654307000000002</v>
      </c>
      <c r="AO428">
        <v>1.5920019999999999E-3</v>
      </c>
      <c r="AP428">
        <v>298.23187480000001</v>
      </c>
      <c r="AQ428">
        <v>294.60830729999998</v>
      </c>
      <c r="AR428">
        <v>240.0595064</v>
      </c>
      <c r="AS428">
        <v>1.530265065</v>
      </c>
      <c r="AT428">
        <v>3.1952317059999999</v>
      </c>
      <c r="AU428">
        <v>31.454833359999999</v>
      </c>
      <c r="AV428">
        <v>12.77926764</v>
      </c>
      <c r="AW428">
        <v>23.270091059999999</v>
      </c>
      <c r="AX428">
        <v>2.8661481059999998</v>
      </c>
      <c r="AY428">
        <v>0.12145436</v>
      </c>
      <c r="AZ428">
        <v>1.8970934939999999</v>
      </c>
      <c r="BA428">
        <v>0.96905461199999998</v>
      </c>
      <c r="BB428">
        <v>7.6431046000000002E-2</v>
      </c>
      <c r="BC428">
        <v>26.974440560000001</v>
      </c>
      <c r="BD428">
        <v>0.68818830499999994</v>
      </c>
      <c r="BE428">
        <v>60.308265689999999</v>
      </c>
      <c r="BF428">
        <v>381.27727900000002</v>
      </c>
      <c r="BG428">
        <v>1.3725325E-2</v>
      </c>
      <c r="BH428" t="s">
        <v>1579</v>
      </c>
      <c r="BI428" t="s">
        <v>1579</v>
      </c>
      <c r="BJ428" t="s">
        <v>1579</v>
      </c>
      <c r="BK428" t="s">
        <v>1579</v>
      </c>
    </row>
    <row r="429" spans="1:63" x14ac:dyDescent="0.25">
      <c r="A429" t="s">
        <v>554</v>
      </c>
      <c r="B429" t="s">
        <v>705</v>
      </c>
      <c r="C429">
        <v>150809</v>
      </c>
      <c r="D429" t="s">
        <v>709</v>
      </c>
      <c r="E429" t="s">
        <v>1911</v>
      </c>
      <c r="F429">
        <v>5262.5</v>
      </c>
      <c r="G429">
        <v>0</v>
      </c>
      <c r="H429">
        <v>14.74123168</v>
      </c>
      <c r="I429">
        <v>0.12272402</v>
      </c>
      <c r="J429">
        <v>1553.052561</v>
      </c>
      <c r="K429">
        <v>1.538122019</v>
      </c>
      <c r="L429">
        <v>1.300256906</v>
      </c>
      <c r="M429">
        <v>25.293619159999999</v>
      </c>
      <c r="N429">
        <v>6</v>
      </c>
      <c r="O429">
        <v>1.420000017</v>
      </c>
      <c r="P429">
        <v>0.5</v>
      </c>
      <c r="Q429">
        <v>2.5560000299999999</v>
      </c>
      <c r="R429">
        <v>21.526742939999998</v>
      </c>
      <c r="S429">
        <v>25.293619159999999</v>
      </c>
      <c r="T429">
        <v>20.047327039999999</v>
      </c>
      <c r="U429">
        <v>1814.2581789999999</v>
      </c>
      <c r="V429">
        <v>1788.017456</v>
      </c>
      <c r="W429">
        <v>16.790922160000001</v>
      </c>
      <c r="X429">
        <v>19.054452900000001</v>
      </c>
      <c r="Y429">
        <v>66.162300110000004</v>
      </c>
      <c r="Z429">
        <v>75.081428529999997</v>
      </c>
      <c r="AA429">
        <v>399.94525149999998</v>
      </c>
      <c r="AB429">
        <v>1500.5920410000001</v>
      </c>
      <c r="AC429">
        <v>0.100115463</v>
      </c>
      <c r="AD429">
        <v>101.57780459999999</v>
      </c>
      <c r="AE429">
        <v>-5.5390014650000001</v>
      </c>
      <c r="AF429">
        <v>-0.108077303</v>
      </c>
      <c r="AG429">
        <v>0.66666668699999998</v>
      </c>
      <c r="AH429">
        <v>-0.21956524299999999</v>
      </c>
      <c r="AI429">
        <v>2.7373914720000001</v>
      </c>
      <c r="AJ429">
        <v>1</v>
      </c>
      <c r="AK429">
        <v>0</v>
      </c>
      <c r="AL429">
        <v>0.15999999600000001</v>
      </c>
      <c r="AM429">
        <v>111115</v>
      </c>
      <c r="AN429">
        <v>0.66657541899999995</v>
      </c>
      <c r="AO429">
        <v>1.5381220000000001E-3</v>
      </c>
      <c r="AP429">
        <v>298.4436192</v>
      </c>
      <c r="AQ429">
        <v>294.67674290000002</v>
      </c>
      <c r="AR429">
        <v>240.09472120000001</v>
      </c>
      <c r="AS429">
        <v>1.5386195119999999</v>
      </c>
      <c r="AT429">
        <v>3.2357663990000001</v>
      </c>
      <c r="AU429">
        <v>31.8550535</v>
      </c>
      <c r="AV429">
        <v>12.800600599999999</v>
      </c>
      <c r="AW429">
        <v>23.410181049999998</v>
      </c>
      <c r="AX429">
        <v>2.8904906829999999</v>
      </c>
      <c r="AY429">
        <v>0.117101498</v>
      </c>
      <c r="AZ429">
        <v>1.935509492</v>
      </c>
      <c r="BA429">
        <v>0.95498119000000004</v>
      </c>
      <c r="BB429">
        <v>7.3673637E-2</v>
      </c>
      <c r="BC429">
        <v>157.75566950000001</v>
      </c>
      <c r="BD429">
        <v>0.86858914899999995</v>
      </c>
      <c r="BE429">
        <v>60.655604369999999</v>
      </c>
      <c r="BF429">
        <v>1780.2315940000001</v>
      </c>
      <c r="BG429">
        <v>5.0225950000000004E-3</v>
      </c>
      <c r="BH429" t="s">
        <v>1579</v>
      </c>
      <c r="BI429" t="s">
        <v>1579</v>
      </c>
      <c r="BJ429" t="s">
        <v>1579</v>
      </c>
      <c r="BK429" t="s">
        <v>1579</v>
      </c>
    </row>
    <row r="430" spans="1:63" x14ac:dyDescent="0.25">
      <c r="A430" t="s">
        <v>554</v>
      </c>
      <c r="B430" t="s">
        <v>705</v>
      </c>
      <c r="C430">
        <v>150809</v>
      </c>
      <c r="D430" t="s">
        <v>710</v>
      </c>
      <c r="E430" t="s">
        <v>1913</v>
      </c>
      <c r="F430">
        <v>5774</v>
      </c>
      <c r="G430">
        <v>0</v>
      </c>
      <c r="H430">
        <v>8.3100286529999998</v>
      </c>
      <c r="I430">
        <v>0.16073730999999999</v>
      </c>
      <c r="J430">
        <v>292.70934160000002</v>
      </c>
      <c r="K430">
        <v>1.748994852</v>
      </c>
      <c r="L430">
        <v>1.1454657020000001</v>
      </c>
      <c r="M430">
        <v>24.62251663</v>
      </c>
      <c r="N430">
        <v>6</v>
      </c>
      <c r="O430">
        <v>1.420000017</v>
      </c>
      <c r="P430">
        <v>0.5</v>
      </c>
      <c r="Q430">
        <v>2.5560000299999999</v>
      </c>
      <c r="R430">
        <v>21.44533157</v>
      </c>
      <c r="S430">
        <v>24.62251663</v>
      </c>
      <c r="T430">
        <v>20.047557829999999</v>
      </c>
      <c r="U430">
        <v>399.58953860000003</v>
      </c>
      <c r="V430">
        <v>386.10977170000001</v>
      </c>
      <c r="W430">
        <v>16.755205149999998</v>
      </c>
      <c r="X430">
        <v>19.328327179999999</v>
      </c>
      <c r="Y430">
        <v>66.352264399999996</v>
      </c>
      <c r="Z430">
        <v>76.542076109999996</v>
      </c>
      <c r="AA430">
        <v>399.94754030000001</v>
      </c>
      <c r="AB430">
        <v>1500.1320800000001</v>
      </c>
      <c r="AC430">
        <v>7.0080712000000003E-2</v>
      </c>
      <c r="AD430">
        <v>101.57901</v>
      </c>
      <c r="AE430">
        <v>5.5019822119999997</v>
      </c>
      <c r="AF430">
        <v>-0.128491461</v>
      </c>
      <c r="AG430">
        <v>1</v>
      </c>
      <c r="AH430">
        <v>-0.21956524299999999</v>
      </c>
      <c r="AI430">
        <v>2.7373914720000001</v>
      </c>
      <c r="AJ430">
        <v>1</v>
      </c>
      <c r="AK430">
        <v>0</v>
      </c>
      <c r="AL430">
        <v>0.15999999600000001</v>
      </c>
      <c r="AM430">
        <v>111115</v>
      </c>
      <c r="AN430">
        <v>0.66657923399999996</v>
      </c>
      <c r="AO430">
        <v>1.7489949999999999E-3</v>
      </c>
      <c r="AP430">
        <v>297.77251660000002</v>
      </c>
      <c r="AQ430">
        <v>294.59533160000001</v>
      </c>
      <c r="AR430">
        <v>240.02112740000001</v>
      </c>
      <c r="AS430">
        <v>1.5091006440000001</v>
      </c>
      <c r="AT430">
        <v>3.1088180419999998</v>
      </c>
      <c r="AU430">
        <v>30.60492558</v>
      </c>
      <c r="AV430">
        <v>11.276598399999999</v>
      </c>
      <c r="AW430">
        <v>23.0339241</v>
      </c>
      <c r="AX430">
        <v>2.8255166269999998</v>
      </c>
      <c r="AY430">
        <v>0.15122719500000001</v>
      </c>
      <c r="AZ430">
        <v>1.9633523399999999</v>
      </c>
      <c r="BA430">
        <v>0.86216428700000003</v>
      </c>
      <c r="BB430">
        <v>9.5327764999999995E-2</v>
      </c>
      <c r="BC430">
        <v>29.733125139999999</v>
      </c>
      <c r="BD430">
        <v>0.75809876600000003</v>
      </c>
      <c r="BE430">
        <v>64.446651669999994</v>
      </c>
      <c r="BF430">
        <v>381.7206721</v>
      </c>
      <c r="BG430">
        <v>1.4029985E-2</v>
      </c>
      <c r="BH430" t="s">
        <v>1579</v>
      </c>
      <c r="BI430" t="s">
        <v>1579</v>
      </c>
      <c r="BJ430" t="s">
        <v>1579</v>
      </c>
      <c r="BK430" t="s">
        <v>1579</v>
      </c>
    </row>
    <row r="431" spans="1:63" x14ac:dyDescent="0.25">
      <c r="A431" t="s">
        <v>554</v>
      </c>
      <c r="B431" t="s">
        <v>705</v>
      </c>
      <c r="C431">
        <v>150809</v>
      </c>
      <c r="D431" t="s">
        <v>710</v>
      </c>
      <c r="E431" t="s">
        <v>1913</v>
      </c>
      <c r="F431">
        <v>6077.4999989999997</v>
      </c>
      <c r="G431">
        <v>0</v>
      </c>
      <c r="H431">
        <v>13.23004763</v>
      </c>
      <c r="I431">
        <v>0.25518386199999998</v>
      </c>
      <c r="J431">
        <v>1667.968803</v>
      </c>
      <c r="K431">
        <v>2.3975676350000001</v>
      </c>
      <c r="L431">
        <v>1.0226116700000001</v>
      </c>
      <c r="M431">
        <v>24.703557969999999</v>
      </c>
      <c r="N431">
        <v>6</v>
      </c>
      <c r="O431">
        <v>1.420000017</v>
      </c>
      <c r="P431">
        <v>0.5</v>
      </c>
      <c r="Q431">
        <v>2.5560000299999999</v>
      </c>
      <c r="R431">
        <v>21.528484339999999</v>
      </c>
      <c r="S431">
        <v>24.703557969999999</v>
      </c>
      <c r="T431">
        <v>20.03517914</v>
      </c>
      <c r="U431">
        <v>1812.470337</v>
      </c>
      <c r="V431">
        <v>1786.1944579999999</v>
      </c>
      <c r="W431">
        <v>17.164554599999999</v>
      </c>
      <c r="X431">
        <v>20.687448499999999</v>
      </c>
      <c r="Y431">
        <v>67.624641420000003</v>
      </c>
      <c r="Z431">
        <v>81.504081729999996</v>
      </c>
      <c r="AA431">
        <v>399.89306640000001</v>
      </c>
      <c r="AB431">
        <v>1500.7576899999999</v>
      </c>
      <c r="AC431">
        <v>7.2080201999999996E-2</v>
      </c>
      <c r="AD431">
        <v>101.5737457</v>
      </c>
      <c r="AE431">
        <v>-5.0307326320000003</v>
      </c>
      <c r="AF431">
        <v>-0.16522699599999999</v>
      </c>
      <c r="AG431">
        <v>1</v>
      </c>
      <c r="AH431">
        <v>-0.21956524299999999</v>
      </c>
      <c r="AI431">
        <v>2.7373914720000001</v>
      </c>
      <c r="AJ431">
        <v>1</v>
      </c>
      <c r="AK431">
        <v>0</v>
      </c>
      <c r="AL431">
        <v>0.15999999600000001</v>
      </c>
      <c r="AM431">
        <v>111115</v>
      </c>
      <c r="AN431">
        <v>0.66648844399999996</v>
      </c>
      <c r="AO431">
        <v>2.3975680000000001E-3</v>
      </c>
      <c r="AP431">
        <v>297.85355800000002</v>
      </c>
      <c r="AQ431">
        <v>294.67848429999998</v>
      </c>
      <c r="AR431">
        <v>240.1212251</v>
      </c>
      <c r="AS431">
        <v>1.1710627250000001</v>
      </c>
      <c r="AT431">
        <v>3.1239133039999998</v>
      </c>
      <c r="AU431">
        <v>30.75512556</v>
      </c>
      <c r="AV431">
        <v>10.067677059999999</v>
      </c>
      <c r="AW431">
        <v>23.116021159999999</v>
      </c>
      <c r="AX431">
        <v>2.839583551</v>
      </c>
      <c r="AY431">
        <v>0.23201967000000001</v>
      </c>
      <c r="AZ431">
        <v>2.1013016339999999</v>
      </c>
      <c r="BA431">
        <v>0.73828191700000001</v>
      </c>
      <c r="BB431">
        <v>0.14692955399999999</v>
      </c>
      <c r="BC431">
        <v>169.4218391</v>
      </c>
      <c r="BD431">
        <v>0.93381143099999997</v>
      </c>
      <c r="BE431">
        <v>69.450777819999999</v>
      </c>
      <c r="BF431">
        <v>1779.2067569999999</v>
      </c>
      <c r="BG431">
        <v>5.1643080000000003E-3</v>
      </c>
      <c r="BH431" t="s">
        <v>1579</v>
      </c>
      <c r="BI431" t="s">
        <v>1579</v>
      </c>
      <c r="BJ431" t="s">
        <v>1579</v>
      </c>
      <c r="BK431" t="s">
        <v>1579</v>
      </c>
    </row>
    <row r="432" spans="1:63" x14ac:dyDescent="0.25">
      <c r="A432" t="s">
        <v>554</v>
      </c>
      <c r="B432" t="s">
        <v>705</v>
      </c>
      <c r="C432">
        <v>150809</v>
      </c>
      <c r="D432" t="s">
        <v>711</v>
      </c>
      <c r="E432" t="s">
        <v>1915</v>
      </c>
      <c r="F432">
        <v>6465</v>
      </c>
      <c r="G432">
        <v>0</v>
      </c>
      <c r="H432">
        <v>6.4364133289999996</v>
      </c>
      <c r="I432">
        <v>5.9977902999999999E-2</v>
      </c>
      <c r="J432">
        <v>207.19590009999999</v>
      </c>
      <c r="K432">
        <v>0.85942915900000005</v>
      </c>
      <c r="L432">
        <v>1.450727313</v>
      </c>
      <c r="M432">
        <v>26.006898880000001</v>
      </c>
      <c r="N432">
        <v>6</v>
      </c>
      <c r="O432">
        <v>1.420000017</v>
      </c>
      <c r="P432">
        <v>0.5</v>
      </c>
      <c r="Q432">
        <v>2.5560000299999999</v>
      </c>
      <c r="R432">
        <v>21.692527770000002</v>
      </c>
      <c r="S432">
        <v>26.006898880000001</v>
      </c>
      <c r="T432">
        <v>20.044340129999998</v>
      </c>
      <c r="U432">
        <v>399.48144530000002</v>
      </c>
      <c r="V432">
        <v>389.3221436</v>
      </c>
      <c r="W432">
        <v>17.68602753</v>
      </c>
      <c r="X432">
        <v>18.951087950000002</v>
      </c>
      <c r="Y432">
        <v>68.982582089999994</v>
      </c>
      <c r="Z432">
        <v>73.916824340000005</v>
      </c>
      <c r="AA432">
        <v>399.89016720000001</v>
      </c>
      <c r="AB432">
        <v>1498.9486079999999</v>
      </c>
      <c r="AC432">
        <v>0.27732124899999999</v>
      </c>
      <c r="AD432">
        <v>101.5724716</v>
      </c>
      <c r="AE432">
        <v>6.752797127</v>
      </c>
      <c r="AF432">
        <v>-9.0661487999999998E-2</v>
      </c>
      <c r="AG432">
        <v>1</v>
      </c>
      <c r="AH432">
        <v>-0.21956524299999999</v>
      </c>
      <c r="AI432">
        <v>2.7373914720000001</v>
      </c>
      <c r="AJ432">
        <v>1</v>
      </c>
      <c r="AK432">
        <v>0</v>
      </c>
      <c r="AL432">
        <v>0.15999999600000001</v>
      </c>
      <c r="AM432">
        <v>111115</v>
      </c>
      <c r="AN432">
        <v>0.66648361199999995</v>
      </c>
      <c r="AO432">
        <v>8.5942899999999999E-4</v>
      </c>
      <c r="AP432">
        <v>299.15689889999999</v>
      </c>
      <c r="AQ432">
        <v>294.84252780000003</v>
      </c>
      <c r="AR432">
        <v>239.831772</v>
      </c>
      <c r="AS432">
        <v>1.8127460559999999</v>
      </c>
      <c r="AT432">
        <v>3.3756361560000001</v>
      </c>
      <c r="AU432">
        <v>33.233769959999997</v>
      </c>
      <c r="AV432">
        <v>14.28268201</v>
      </c>
      <c r="AW432">
        <v>23.84971333</v>
      </c>
      <c r="AX432">
        <v>2.9680431829999998</v>
      </c>
      <c r="AY432">
        <v>5.8602758999999997E-2</v>
      </c>
      <c r="AZ432">
        <v>1.9249088430000001</v>
      </c>
      <c r="BA432">
        <v>1.0431343399999999</v>
      </c>
      <c r="BB432">
        <v>3.6747838999999997E-2</v>
      </c>
      <c r="BC432">
        <v>21.04539969</v>
      </c>
      <c r="BD432">
        <v>0.53219654599999999</v>
      </c>
      <c r="BE432">
        <v>56.883927450000002</v>
      </c>
      <c r="BF432">
        <v>385.92262950000003</v>
      </c>
      <c r="BG432">
        <v>9.4870949999999992E-3</v>
      </c>
      <c r="BH432" t="s">
        <v>1579</v>
      </c>
      <c r="BI432" t="s">
        <v>1579</v>
      </c>
      <c r="BJ432" t="s">
        <v>1579</v>
      </c>
      <c r="BK432" t="s">
        <v>1579</v>
      </c>
    </row>
    <row r="433" spans="1:63" x14ac:dyDescent="0.25">
      <c r="A433" t="s">
        <v>554</v>
      </c>
      <c r="B433" t="s">
        <v>705</v>
      </c>
      <c r="C433">
        <v>150809</v>
      </c>
      <c r="D433" t="s">
        <v>711</v>
      </c>
      <c r="E433" t="s">
        <v>1915</v>
      </c>
      <c r="F433">
        <v>6759.4999989999997</v>
      </c>
      <c r="G433">
        <v>0</v>
      </c>
      <c r="H433">
        <v>23.155423519999999</v>
      </c>
      <c r="I433">
        <v>5.9486272999999999E-2</v>
      </c>
      <c r="J433">
        <v>1102.869688</v>
      </c>
      <c r="K433">
        <v>0.86559518300000005</v>
      </c>
      <c r="L433">
        <v>1.472275022</v>
      </c>
      <c r="M433">
        <v>26.285076140000001</v>
      </c>
      <c r="N433">
        <v>6</v>
      </c>
      <c r="O433">
        <v>1.420000017</v>
      </c>
      <c r="P433">
        <v>0.5</v>
      </c>
      <c r="Q433">
        <v>2.5560000299999999</v>
      </c>
      <c r="R433">
        <v>21.75489426</v>
      </c>
      <c r="S433">
        <v>26.285076140000001</v>
      </c>
      <c r="T433">
        <v>20.052484509999999</v>
      </c>
      <c r="U433">
        <v>1809.2701420000001</v>
      </c>
      <c r="V433">
        <v>1772.227173</v>
      </c>
      <c r="W433">
        <v>18.01609612</v>
      </c>
      <c r="X433">
        <v>19.289745329999999</v>
      </c>
      <c r="Y433">
        <v>70.003273010000001</v>
      </c>
      <c r="Z433">
        <v>74.9521637</v>
      </c>
      <c r="AA433">
        <v>399.90512080000002</v>
      </c>
      <c r="AB433">
        <v>1499.572144</v>
      </c>
      <c r="AC433">
        <v>0.15517903899999999</v>
      </c>
      <c r="AD433">
        <v>101.5733719</v>
      </c>
      <c r="AE433">
        <v>-2.1590070720000001</v>
      </c>
      <c r="AF433">
        <v>-9.0321600000000002E-2</v>
      </c>
      <c r="AG433">
        <v>0.66666668699999998</v>
      </c>
      <c r="AH433">
        <v>-0.21956524299999999</v>
      </c>
      <c r="AI433">
        <v>2.7373914720000001</v>
      </c>
      <c r="AJ433">
        <v>1</v>
      </c>
      <c r="AK433">
        <v>0</v>
      </c>
      <c r="AL433">
        <v>0.15999999600000001</v>
      </c>
      <c r="AM433">
        <v>111115</v>
      </c>
      <c r="AN433">
        <v>0.66650853499999996</v>
      </c>
      <c r="AO433">
        <v>8.6559500000000004E-4</v>
      </c>
      <c r="AP433">
        <v>299.4350761</v>
      </c>
      <c r="AQ433">
        <v>294.90489430000002</v>
      </c>
      <c r="AR433">
        <v>239.93153760000001</v>
      </c>
      <c r="AS433">
        <v>1.7801609169999999</v>
      </c>
      <c r="AT433">
        <v>3.4315994980000002</v>
      </c>
      <c r="AU433">
        <v>33.784440099999998</v>
      </c>
      <c r="AV433">
        <v>14.494694770000001</v>
      </c>
      <c r="AW433">
        <v>24.019985200000001</v>
      </c>
      <c r="AX433">
        <v>2.9985718640000001</v>
      </c>
      <c r="AY433">
        <v>5.8133325E-2</v>
      </c>
      <c r="AZ433">
        <v>1.9593244759999999</v>
      </c>
      <c r="BA433">
        <v>1.0392473879999999</v>
      </c>
      <c r="BB433">
        <v>3.6452507000000002E-2</v>
      </c>
      <c r="BC433">
        <v>112.02219289999999</v>
      </c>
      <c r="BD433">
        <v>0.62230717599999996</v>
      </c>
      <c r="BE433">
        <v>56.929358010000001</v>
      </c>
      <c r="BF433">
        <v>1759.997196</v>
      </c>
      <c r="BG433">
        <v>7.4899179999999999E-3</v>
      </c>
      <c r="BH433" t="s">
        <v>1579</v>
      </c>
      <c r="BI433" t="s">
        <v>1579</v>
      </c>
      <c r="BJ433" t="s">
        <v>1579</v>
      </c>
      <c r="BK433" t="s">
        <v>1579</v>
      </c>
    </row>
    <row r="434" spans="1:63" x14ac:dyDescent="0.25">
      <c r="A434" t="s">
        <v>554</v>
      </c>
      <c r="B434" t="s">
        <v>705</v>
      </c>
      <c r="C434">
        <v>150809</v>
      </c>
      <c r="D434" t="s">
        <v>712</v>
      </c>
      <c r="E434" t="s">
        <v>1914</v>
      </c>
      <c r="F434">
        <v>7005</v>
      </c>
      <c r="G434">
        <v>0</v>
      </c>
      <c r="H434">
        <v>15.93226919</v>
      </c>
      <c r="I434">
        <v>0.20571968600000001</v>
      </c>
      <c r="J434">
        <v>236.10392630000001</v>
      </c>
      <c r="K434">
        <v>2.2723402849999998</v>
      </c>
      <c r="L434">
        <v>1.179057485</v>
      </c>
      <c r="M434">
        <v>25.97174454</v>
      </c>
      <c r="N434">
        <v>6</v>
      </c>
      <c r="O434">
        <v>1.420000017</v>
      </c>
      <c r="P434">
        <v>0.5</v>
      </c>
      <c r="Q434">
        <v>2.5560000299999999</v>
      </c>
      <c r="R434">
        <v>21.825695039999999</v>
      </c>
      <c r="S434">
        <v>25.97174454</v>
      </c>
      <c r="T434">
        <v>20.116197589999999</v>
      </c>
      <c r="U434">
        <v>399.50308230000002</v>
      </c>
      <c r="V434">
        <v>374.32379150000003</v>
      </c>
      <c r="W434">
        <v>18.221406940000001</v>
      </c>
      <c r="X434">
        <v>21.557102199999999</v>
      </c>
      <c r="Y434">
        <v>70.493423460000002</v>
      </c>
      <c r="Z434">
        <v>83.398277280000002</v>
      </c>
      <c r="AA434">
        <v>399.9205627</v>
      </c>
      <c r="AB434">
        <v>1499.3402100000001</v>
      </c>
      <c r="AC434">
        <v>0.20623497700000001</v>
      </c>
      <c r="AD434">
        <v>101.57039640000001</v>
      </c>
      <c r="AE434">
        <v>7.2948136330000004</v>
      </c>
      <c r="AF434">
        <v>-0.17407748100000001</v>
      </c>
      <c r="AG434">
        <v>1</v>
      </c>
      <c r="AH434">
        <v>-0.21956524299999999</v>
      </c>
      <c r="AI434">
        <v>2.7373914720000001</v>
      </c>
      <c r="AJ434">
        <v>1</v>
      </c>
      <c r="AK434">
        <v>0</v>
      </c>
      <c r="AL434">
        <v>0.15999999600000001</v>
      </c>
      <c r="AM434">
        <v>111115</v>
      </c>
      <c r="AN434">
        <v>0.66653427099999996</v>
      </c>
      <c r="AO434">
        <v>2.2723399999999999E-3</v>
      </c>
      <c r="AP434">
        <v>299.12174449999998</v>
      </c>
      <c r="AQ434">
        <v>294.97569499999997</v>
      </c>
      <c r="AR434">
        <v>239.89442819999999</v>
      </c>
      <c r="AS434">
        <v>1.0985798099999999</v>
      </c>
      <c r="AT434">
        <v>3.368620902</v>
      </c>
      <c r="AU434">
        <v>33.165381060000001</v>
      </c>
      <c r="AV434">
        <v>11.60827886</v>
      </c>
      <c r="AW434">
        <v>23.898719790000001</v>
      </c>
      <c r="AX434">
        <v>2.9768017539999998</v>
      </c>
      <c r="AY434">
        <v>0.19039568800000001</v>
      </c>
      <c r="AZ434">
        <v>2.189563417</v>
      </c>
      <c r="BA434">
        <v>0.78723833799999998</v>
      </c>
      <c r="BB434">
        <v>0.12028530699999999</v>
      </c>
      <c r="BC434">
        <v>23.981169390000002</v>
      </c>
      <c r="BD434">
        <v>0.63074784900000003</v>
      </c>
      <c r="BE434">
        <v>66.694763399999999</v>
      </c>
      <c r="BF434">
        <v>365.90886069999999</v>
      </c>
      <c r="BG434">
        <v>2.9039988999999999E-2</v>
      </c>
      <c r="BH434" t="s">
        <v>1579</v>
      </c>
      <c r="BI434" t="s">
        <v>1579</v>
      </c>
      <c r="BJ434" t="s">
        <v>1579</v>
      </c>
      <c r="BK434" t="s">
        <v>1579</v>
      </c>
    </row>
    <row r="435" spans="1:63" x14ac:dyDescent="0.25">
      <c r="A435" t="s">
        <v>554</v>
      </c>
      <c r="B435" t="s">
        <v>705</v>
      </c>
      <c r="C435">
        <v>150809</v>
      </c>
      <c r="D435" t="s">
        <v>712</v>
      </c>
      <c r="E435" t="s">
        <v>1914</v>
      </c>
      <c r="F435">
        <v>7311.4999989999997</v>
      </c>
      <c r="G435">
        <v>0</v>
      </c>
      <c r="H435">
        <v>24.938970950000002</v>
      </c>
      <c r="I435">
        <v>0.109586825</v>
      </c>
      <c r="J435">
        <v>1372.9074929999999</v>
      </c>
      <c r="K435">
        <v>1.4416911489999999</v>
      </c>
      <c r="L435">
        <v>1.3570219050000001</v>
      </c>
      <c r="M435">
        <v>25.821615220000002</v>
      </c>
      <c r="N435">
        <v>6</v>
      </c>
      <c r="O435">
        <v>1.420000017</v>
      </c>
      <c r="P435">
        <v>0.5</v>
      </c>
      <c r="Q435">
        <v>2.5560000299999999</v>
      </c>
      <c r="R435">
        <v>21.698501589999999</v>
      </c>
      <c r="S435">
        <v>25.821615220000002</v>
      </c>
      <c r="T435">
        <v>20.023033139999999</v>
      </c>
      <c r="U435">
        <v>1808.4499510000001</v>
      </c>
      <c r="V435">
        <v>1784.844971</v>
      </c>
      <c r="W435">
        <v>18.298595429999999</v>
      </c>
      <c r="X435">
        <v>19.511407850000001</v>
      </c>
      <c r="Y435">
        <v>71.34437561</v>
      </c>
      <c r="Z435">
        <v>76.073013309999993</v>
      </c>
      <c r="AA435">
        <v>699.31426999999996</v>
      </c>
      <c r="AB435">
        <v>1500.5363769999999</v>
      </c>
      <c r="AC435">
        <v>0.241256893</v>
      </c>
      <c r="AD435">
        <v>101.5704727</v>
      </c>
      <c r="AE435">
        <v>-1.667564273</v>
      </c>
      <c r="AF435">
        <v>-0.103907175</v>
      </c>
      <c r="AG435">
        <v>1</v>
      </c>
      <c r="AH435">
        <v>-0.21956524299999999</v>
      </c>
      <c r="AI435">
        <v>2.7373914720000001</v>
      </c>
      <c r="AJ435">
        <v>1</v>
      </c>
      <c r="AK435">
        <v>0</v>
      </c>
      <c r="AL435">
        <v>0.15999999600000001</v>
      </c>
      <c r="AM435">
        <v>111115</v>
      </c>
      <c r="AN435">
        <v>1.165523783</v>
      </c>
      <c r="AO435">
        <v>1.4416909999999999E-3</v>
      </c>
      <c r="AP435">
        <v>298.97161519999997</v>
      </c>
      <c r="AQ435">
        <v>294.84850160000002</v>
      </c>
      <c r="AR435">
        <v>240.0858149</v>
      </c>
      <c r="AS435">
        <v>1.538399678</v>
      </c>
      <c r="AT435">
        <v>3.3388048239999999</v>
      </c>
      <c r="AU435">
        <v>32.871805500000001</v>
      </c>
      <c r="AV435">
        <v>13.360397649999999</v>
      </c>
      <c r="AW435">
        <v>23.760058399999998</v>
      </c>
      <c r="AX435">
        <v>2.9520781149999999</v>
      </c>
      <c r="AY435">
        <v>0.105081524</v>
      </c>
      <c r="AZ435">
        <v>1.981782919</v>
      </c>
      <c r="BA435">
        <v>0.97029519600000003</v>
      </c>
      <c r="BB435">
        <v>6.6066392000000002E-2</v>
      </c>
      <c r="BC435">
        <v>139.4468631</v>
      </c>
      <c r="BD435">
        <v>0.76920265700000001</v>
      </c>
      <c r="BE435">
        <v>59.978779510000003</v>
      </c>
      <c r="BF435">
        <v>1771.6729789999999</v>
      </c>
      <c r="BG435">
        <v>8.4429180000000006E-3</v>
      </c>
      <c r="BH435" t="s">
        <v>1579</v>
      </c>
      <c r="BI435" t="s">
        <v>1579</v>
      </c>
      <c r="BJ435" t="s">
        <v>1579</v>
      </c>
      <c r="BK435" t="s">
        <v>1579</v>
      </c>
    </row>
    <row r="436" spans="1:63" x14ac:dyDescent="0.25">
      <c r="A436" t="s">
        <v>554</v>
      </c>
      <c r="B436" t="s">
        <v>705</v>
      </c>
      <c r="C436">
        <v>150809</v>
      </c>
      <c r="D436" t="s">
        <v>713</v>
      </c>
      <c r="E436" t="s">
        <v>1916</v>
      </c>
      <c r="F436">
        <v>7578.4999989999997</v>
      </c>
      <c r="G436">
        <v>0</v>
      </c>
      <c r="H436">
        <v>7.5555480409999998</v>
      </c>
      <c r="I436">
        <v>0.113594738</v>
      </c>
      <c r="J436">
        <v>275.94564839999998</v>
      </c>
      <c r="K436">
        <v>1.205330357</v>
      </c>
      <c r="L436">
        <v>1.098081546</v>
      </c>
      <c r="M436">
        <v>24.262115479999999</v>
      </c>
      <c r="N436">
        <v>6</v>
      </c>
      <c r="O436">
        <v>1.420000017</v>
      </c>
      <c r="P436">
        <v>0.5</v>
      </c>
      <c r="Q436">
        <v>2.5560000299999999</v>
      </c>
      <c r="R436">
        <v>21.494079589999998</v>
      </c>
      <c r="S436">
        <v>24.262115479999999</v>
      </c>
      <c r="T436">
        <v>20.029335020000001</v>
      </c>
      <c r="U436">
        <v>399.19250490000002</v>
      </c>
      <c r="V436">
        <v>392.30487060000002</v>
      </c>
      <c r="W436">
        <v>18.127595899999999</v>
      </c>
      <c r="X436">
        <v>19.141864779999999</v>
      </c>
      <c r="Y436">
        <v>71.571762079999999</v>
      </c>
      <c r="Z436">
        <v>75.576324459999995</v>
      </c>
      <c r="AA436">
        <v>699.37554929999999</v>
      </c>
      <c r="AB436">
        <v>1499.9073490000001</v>
      </c>
      <c r="AC436">
        <v>0.416467965</v>
      </c>
      <c r="AD436">
        <v>101.5771179</v>
      </c>
      <c r="AE436">
        <v>7.2882843020000001</v>
      </c>
      <c r="AF436">
        <v>-0.114955686</v>
      </c>
      <c r="AG436">
        <v>1</v>
      </c>
      <c r="AH436">
        <v>-0.21956524299999999</v>
      </c>
      <c r="AI436">
        <v>2.7373914720000001</v>
      </c>
      <c r="AJ436">
        <v>1</v>
      </c>
      <c r="AK436">
        <v>0</v>
      </c>
      <c r="AL436">
        <v>0.15999999600000001</v>
      </c>
      <c r="AM436">
        <v>111115</v>
      </c>
      <c r="AN436">
        <v>1.165625916</v>
      </c>
      <c r="AO436">
        <v>1.2053299999999999E-3</v>
      </c>
      <c r="AP436">
        <v>297.41211550000003</v>
      </c>
      <c r="AQ436">
        <v>294.6440796</v>
      </c>
      <c r="AR436">
        <v>239.98517039999999</v>
      </c>
      <c r="AS436">
        <v>1.848648882</v>
      </c>
      <c r="AT436">
        <v>3.0424570019999999</v>
      </c>
      <c r="AU436">
        <v>29.952188679999999</v>
      </c>
      <c r="AV436">
        <v>10.8103239</v>
      </c>
      <c r="AW436">
        <v>22.878097530000002</v>
      </c>
      <c r="AX436">
        <v>2.798984103</v>
      </c>
      <c r="AY436">
        <v>0.108761133</v>
      </c>
      <c r="AZ436">
        <v>1.9443754559999999</v>
      </c>
      <c r="BA436">
        <v>0.85460864700000005</v>
      </c>
      <c r="BB436">
        <v>6.8394057999999994E-2</v>
      </c>
      <c r="BC436">
        <v>28.029763670000001</v>
      </c>
      <c r="BD436">
        <v>0.70339592799999995</v>
      </c>
      <c r="BE436">
        <v>64.574228329999997</v>
      </c>
      <c r="BF436">
        <v>388.31426429999999</v>
      </c>
      <c r="BG436">
        <v>1.2564403E-2</v>
      </c>
      <c r="BH436" t="s">
        <v>1579</v>
      </c>
      <c r="BI436" t="s">
        <v>1579</v>
      </c>
      <c r="BJ436" t="s">
        <v>1579</v>
      </c>
      <c r="BK436" t="s">
        <v>1579</v>
      </c>
    </row>
    <row r="437" spans="1:63" x14ac:dyDescent="0.25">
      <c r="A437" t="s">
        <v>554</v>
      </c>
      <c r="B437" t="s">
        <v>705</v>
      </c>
      <c r="C437">
        <v>150809</v>
      </c>
      <c r="D437" t="s">
        <v>713</v>
      </c>
      <c r="E437" t="s">
        <v>1916</v>
      </c>
      <c r="F437">
        <v>7759</v>
      </c>
      <c r="G437">
        <v>0</v>
      </c>
      <c r="H437">
        <v>14.059739629999999</v>
      </c>
      <c r="I437">
        <v>7.4299013999999997E-2</v>
      </c>
      <c r="J437">
        <v>1452.226062</v>
      </c>
      <c r="K437">
        <v>0.91156125700000001</v>
      </c>
      <c r="L437">
        <v>1.2504343950000001</v>
      </c>
      <c r="M437">
        <v>24.916360860000001</v>
      </c>
      <c r="N437">
        <v>6</v>
      </c>
      <c r="O437">
        <v>1.420000017</v>
      </c>
      <c r="P437">
        <v>0.5</v>
      </c>
      <c r="Q437">
        <v>2.5560000299999999</v>
      </c>
      <c r="R437">
        <v>21.4632206</v>
      </c>
      <c r="S437">
        <v>24.916360860000001</v>
      </c>
      <c r="T437">
        <v>20.031366349999999</v>
      </c>
      <c r="U437">
        <v>1808.666138</v>
      </c>
      <c r="V437">
        <v>1795.1999510000001</v>
      </c>
      <c r="W437">
        <v>18.069398880000001</v>
      </c>
      <c r="X437">
        <v>18.83672142</v>
      </c>
      <c r="Y437">
        <v>71.478500370000006</v>
      </c>
      <c r="Z437">
        <v>74.513854980000005</v>
      </c>
      <c r="AA437">
        <v>699.35943599999996</v>
      </c>
      <c r="AB437">
        <v>1498.865845</v>
      </c>
      <c r="AC437">
        <v>0.20422886300000001</v>
      </c>
      <c r="AD437">
        <v>101.5793686</v>
      </c>
      <c r="AE437">
        <v>-3.506472826</v>
      </c>
      <c r="AF437">
        <v>-0.101861641</v>
      </c>
      <c r="AG437">
        <v>1</v>
      </c>
      <c r="AH437">
        <v>-0.21956524299999999</v>
      </c>
      <c r="AI437">
        <v>2.7373914720000001</v>
      </c>
      <c r="AJ437">
        <v>1</v>
      </c>
      <c r="AK437">
        <v>0</v>
      </c>
      <c r="AL437">
        <v>0.15999999600000001</v>
      </c>
      <c r="AM437">
        <v>111115</v>
      </c>
      <c r="AN437">
        <v>1.1655990599999999</v>
      </c>
      <c r="AO437">
        <v>9.1156099999999997E-4</v>
      </c>
      <c r="AP437">
        <v>298.06636090000001</v>
      </c>
      <c r="AQ437">
        <v>294.61322059999998</v>
      </c>
      <c r="AR437">
        <v>239.81852979999999</v>
      </c>
      <c r="AS437">
        <v>1.906334416</v>
      </c>
      <c r="AT437">
        <v>3.1638566629999998</v>
      </c>
      <c r="AU437">
        <v>31.146646279999999</v>
      </c>
      <c r="AV437">
        <v>12.309924860000001</v>
      </c>
      <c r="AW437">
        <v>23.189790729999999</v>
      </c>
      <c r="AX437">
        <v>2.8522758189999999</v>
      </c>
      <c r="AY437">
        <v>7.2200262000000001E-2</v>
      </c>
      <c r="AZ437">
        <v>1.9134222679999999</v>
      </c>
      <c r="BA437">
        <v>0.93885355100000001</v>
      </c>
      <c r="BB437">
        <v>4.5309144000000003E-2</v>
      </c>
      <c r="BC437">
        <v>147.51620639999999</v>
      </c>
      <c r="BD437">
        <v>0.80894947699999997</v>
      </c>
      <c r="BE437">
        <v>60.609497699999999</v>
      </c>
      <c r="BF437">
        <v>1787.774032</v>
      </c>
      <c r="BG437">
        <v>4.7665629999999997E-3</v>
      </c>
      <c r="BH437" t="s">
        <v>1579</v>
      </c>
      <c r="BI437" t="s">
        <v>1579</v>
      </c>
      <c r="BJ437" t="s">
        <v>1579</v>
      </c>
      <c r="BK437" t="s">
        <v>1579</v>
      </c>
    </row>
    <row r="438" spans="1:63" x14ac:dyDescent="0.25">
      <c r="A438" t="s">
        <v>66</v>
      </c>
      <c r="B438" t="s">
        <v>108</v>
      </c>
      <c r="C438">
        <v>150809</v>
      </c>
      <c r="D438" t="s">
        <v>109</v>
      </c>
      <c r="E438" t="s">
        <v>1918</v>
      </c>
      <c r="F438">
        <v>1460.4999989999999</v>
      </c>
      <c r="G438">
        <v>0</v>
      </c>
      <c r="H438">
        <v>4.1659389100000004</v>
      </c>
      <c r="I438">
        <v>3.9859335000000003E-2</v>
      </c>
      <c r="J438">
        <v>218.20251880000001</v>
      </c>
      <c r="K438">
        <v>0.65290538600000003</v>
      </c>
      <c r="L438">
        <v>1.6473818</v>
      </c>
      <c r="M438">
        <v>26.821020130000001</v>
      </c>
      <c r="N438">
        <v>6</v>
      </c>
      <c r="O438">
        <v>1.420000017</v>
      </c>
      <c r="P438">
        <v>0.5</v>
      </c>
      <c r="Q438">
        <v>2.5560000299999999</v>
      </c>
      <c r="R438">
        <v>23.361240389999999</v>
      </c>
      <c r="S438">
        <v>26.821020130000001</v>
      </c>
      <c r="T438">
        <v>21.395513529999999</v>
      </c>
      <c r="U438">
        <v>401.125946</v>
      </c>
      <c r="V438">
        <v>395.81469729999998</v>
      </c>
      <c r="W438">
        <v>17.849172589999998</v>
      </c>
      <c r="X438">
        <v>18.618362430000001</v>
      </c>
      <c r="Y438">
        <v>63.014793400000002</v>
      </c>
      <c r="Z438">
        <v>65.730346679999997</v>
      </c>
      <c r="AA438">
        <v>499.81109620000001</v>
      </c>
      <c r="AB438">
        <v>1499.873169</v>
      </c>
      <c r="AC438">
        <v>0.24198435200000001</v>
      </c>
      <c r="AD438">
        <v>101.7450485</v>
      </c>
      <c r="AE438">
        <v>5.0093259809999999</v>
      </c>
      <c r="AF438">
        <v>0.133579105</v>
      </c>
      <c r="AG438">
        <v>3.8337093000000003E-2</v>
      </c>
      <c r="AH438">
        <v>1.4584377000000001E-2</v>
      </c>
      <c r="AI438">
        <v>2.7136857E-2</v>
      </c>
      <c r="AJ438">
        <v>1.7049950000000001E-2</v>
      </c>
      <c r="AK438">
        <v>1</v>
      </c>
      <c r="AL438">
        <v>-0.21956524299999999</v>
      </c>
      <c r="AM438">
        <v>2.7373914720000001</v>
      </c>
      <c r="AN438">
        <v>1</v>
      </c>
      <c r="AO438">
        <v>0</v>
      </c>
      <c r="AP438">
        <v>0.15999999600000001</v>
      </c>
      <c r="AQ438">
        <v>111115</v>
      </c>
      <c r="AR438">
        <v>0.83301849400000005</v>
      </c>
      <c r="AS438">
        <v>6.5290499999999996E-4</v>
      </c>
      <c r="AT438">
        <v>299.97102009999998</v>
      </c>
      <c r="AU438">
        <v>296.51124040000002</v>
      </c>
      <c r="AV438">
        <v>239.97970169999999</v>
      </c>
      <c r="AW438">
        <v>1.946274244</v>
      </c>
      <c r="AX438">
        <v>3.5417079889999998</v>
      </c>
      <c r="AY438">
        <v>34.809634869999996</v>
      </c>
      <c r="AZ438">
        <v>16.191272439999999</v>
      </c>
      <c r="BA438">
        <v>25.09113026</v>
      </c>
      <c r="BB438">
        <v>3.1969941720000001</v>
      </c>
      <c r="BC438">
        <v>3.9247297E-2</v>
      </c>
      <c r="BD438">
        <v>1.894326189</v>
      </c>
      <c r="BE438">
        <v>1.3026679830000001</v>
      </c>
      <c r="BF438">
        <v>2.4583824000000001E-2</v>
      </c>
      <c r="BG438">
        <v>22.201025869999999</v>
      </c>
      <c r="BH438">
        <v>0.55127442299999996</v>
      </c>
      <c r="BI438">
        <v>52.943379929999999</v>
      </c>
      <c r="BJ438">
        <v>393.61437740000002</v>
      </c>
      <c r="BK438">
        <v>5.6034259999999999E-3</v>
      </c>
    </row>
    <row r="439" spans="1:63" x14ac:dyDescent="0.25">
      <c r="A439" t="s">
        <v>66</v>
      </c>
      <c r="B439" t="s">
        <v>108</v>
      </c>
      <c r="C439">
        <v>150809</v>
      </c>
      <c r="D439" t="s">
        <v>109</v>
      </c>
      <c r="E439" t="s">
        <v>1918</v>
      </c>
      <c r="F439">
        <v>1678.4999989999999</v>
      </c>
      <c r="G439">
        <v>0</v>
      </c>
      <c r="H439">
        <v>20.119503730000002</v>
      </c>
      <c r="I439">
        <v>4.4091175000000003E-2</v>
      </c>
      <c r="J439">
        <v>991.68385139999998</v>
      </c>
      <c r="K439">
        <v>0.68721429199999995</v>
      </c>
      <c r="L439">
        <v>1.5706430220000001</v>
      </c>
      <c r="M439">
        <v>26.454374309999999</v>
      </c>
      <c r="N439">
        <v>6</v>
      </c>
      <c r="O439">
        <v>1.420000017</v>
      </c>
      <c r="P439">
        <v>0.5</v>
      </c>
      <c r="Q439">
        <v>2.5560000299999999</v>
      </c>
      <c r="R439">
        <v>23.062107090000001</v>
      </c>
      <c r="S439">
        <v>26.454374309999999</v>
      </c>
      <c r="T439">
        <v>21.156667710000001</v>
      </c>
      <c r="U439">
        <v>1793.097168</v>
      </c>
      <c r="V439">
        <v>1767.4853519999999</v>
      </c>
      <c r="W439">
        <v>17.81971931</v>
      </c>
      <c r="X439">
        <v>18.629356380000001</v>
      </c>
      <c r="Y439">
        <v>64.05719757</v>
      </c>
      <c r="Z439">
        <v>66.967636110000001</v>
      </c>
      <c r="AA439">
        <v>499.7883301</v>
      </c>
      <c r="AB439">
        <v>1500.0563959999999</v>
      </c>
      <c r="AC439">
        <v>8.9621633000000006E-2</v>
      </c>
      <c r="AD439">
        <v>101.7432251</v>
      </c>
      <c r="AE439">
        <v>8.7629327769999996</v>
      </c>
      <c r="AF439">
        <v>0.17157663400000001</v>
      </c>
      <c r="AG439">
        <v>8.6886152999999994E-2</v>
      </c>
      <c r="AH439">
        <v>5.8716870000000004E-3</v>
      </c>
      <c r="AI439">
        <v>7.4318415999999998E-2</v>
      </c>
      <c r="AJ439">
        <v>2.6237230000000001E-3</v>
      </c>
      <c r="AK439">
        <v>0.66666668699999998</v>
      </c>
      <c r="AL439">
        <v>-0.21956524299999999</v>
      </c>
      <c r="AM439">
        <v>2.7373914720000001</v>
      </c>
      <c r="AN439">
        <v>1</v>
      </c>
      <c r="AO439">
        <v>0</v>
      </c>
      <c r="AP439">
        <v>0.15999999600000001</v>
      </c>
      <c r="AQ439">
        <v>111115</v>
      </c>
      <c r="AR439">
        <v>0.83298055000000004</v>
      </c>
      <c r="AS439">
        <v>6.8721400000000001E-4</v>
      </c>
      <c r="AT439">
        <v>299.60437430000002</v>
      </c>
      <c r="AU439">
        <v>296.21210710000003</v>
      </c>
      <c r="AV439">
        <v>240.00901809999999</v>
      </c>
      <c r="AW439">
        <v>1.9406101790000001</v>
      </c>
      <c r="AX439">
        <v>3.4660538220000001</v>
      </c>
      <c r="AY439">
        <v>34.066679309999998</v>
      </c>
      <c r="AZ439">
        <v>15.437322930000001</v>
      </c>
      <c r="BA439">
        <v>24.758240700000002</v>
      </c>
      <c r="BB439">
        <v>3.134135009</v>
      </c>
      <c r="BC439">
        <v>4.3343497000000002E-2</v>
      </c>
      <c r="BD439">
        <v>1.8954108000000001</v>
      </c>
      <c r="BE439">
        <v>1.2387242089999999</v>
      </c>
      <c r="BF439">
        <v>2.7155881999999999E-2</v>
      </c>
      <c r="BG439">
        <v>100.8971133</v>
      </c>
      <c r="BH439">
        <v>0.56107047799999998</v>
      </c>
      <c r="BI439">
        <v>54.24793433</v>
      </c>
      <c r="BJ439">
        <v>1756.858853</v>
      </c>
      <c r="BK439">
        <v>6.2124600000000004E-3</v>
      </c>
    </row>
    <row r="440" spans="1:63" x14ac:dyDescent="0.25">
      <c r="A440" t="s">
        <v>66</v>
      </c>
      <c r="B440" t="s">
        <v>108</v>
      </c>
      <c r="C440">
        <v>150809</v>
      </c>
      <c r="D440" t="s">
        <v>110</v>
      </c>
      <c r="E440" t="s">
        <v>1917</v>
      </c>
      <c r="F440">
        <v>2084.5</v>
      </c>
      <c r="G440">
        <v>0</v>
      </c>
      <c r="H440">
        <v>17.673264369999998</v>
      </c>
      <c r="I440">
        <v>0.27268188199999999</v>
      </c>
      <c r="J440">
        <v>265.55025599999999</v>
      </c>
      <c r="K440">
        <v>2.9159568880000002</v>
      </c>
      <c r="L440">
        <v>1.1710160350000001</v>
      </c>
      <c r="M440">
        <v>25.995845790000001</v>
      </c>
      <c r="N440">
        <v>6</v>
      </c>
      <c r="O440">
        <v>1.420000017</v>
      </c>
      <c r="P440">
        <v>0.5</v>
      </c>
      <c r="Q440">
        <v>2.5560000299999999</v>
      </c>
      <c r="R440">
        <v>23.224359509999999</v>
      </c>
      <c r="S440">
        <v>25.995845790000001</v>
      </c>
      <c r="T440">
        <v>21.321628570000001</v>
      </c>
      <c r="U440">
        <v>400.9275513</v>
      </c>
      <c r="V440">
        <v>384.79528809999999</v>
      </c>
      <c r="W440">
        <v>19.199333190000001</v>
      </c>
      <c r="X440">
        <v>21.64795685</v>
      </c>
      <c r="Y440">
        <v>68.339096069999997</v>
      </c>
      <c r="Z440">
        <v>77.054855349999997</v>
      </c>
      <c r="AA440">
        <v>699.04553220000003</v>
      </c>
      <c r="AB440">
        <v>1499.6103519999999</v>
      </c>
      <c r="AC440">
        <v>9.7465551999999997E-2</v>
      </c>
      <c r="AD440">
        <v>101.7376862</v>
      </c>
      <c r="AE440">
        <v>6.1457071299999999</v>
      </c>
      <c r="AF440">
        <v>0.12674202000000001</v>
      </c>
      <c r="AG440">
        <v>2.8176613E-2</v>
      </c>
      <c r="AH440">
        <v>2.0833599999999998E-3</v>
      </c>
      <c r="AI440">
        <v>1.541346E-2</v>
      </c>
      <c r="AJ440">
        <v>6.4193970000000003E-3</v>
      </c>
      <c r="AK440">
        <v>1</v>
      </c>
      <c r="AL440">
        <v>-0.21956524299999999</v>
      </c>
      <c r="AM440">
        <v>2.7373914720000001</v>
      </c>
      <c r="AN440">
        <v>1</v>
      </c>
      <c r="AO440">
        <v>0</v>
      </c>
      <c r="AP440">
        <v>0.15999999600000001</v>
      </c>
      <c r="AQ440">
        <v>111115</v>
      </c>
      <c r="AR440">
        <v>1.165075887</v>
      </c>
      <c r="AS440">
        <v>2.9159569999999998E-3</v>
      </c>
      <c r="AT440">
        <v>299.14584580000002</v>
      </c>
      <c r="AU440">
        <v>296.37435950000003</v>
      </c>
      <c r="AV440">
        <v>239.93765089999999</v>
      </c>
      <c r="AW440">
        <v>0.90604668899999996</v>
      </c>
      <c r="AX440">
        <v>3.3734290740000001</v>
      </c>
      <c r="AY440">
        <v>33.158106910000001</v>
      </c>
      <c r="AZ440">
        <v>11.510150060000001</v>
      </c>
      <c r="BA440">
        <v>24.610102650000002</v>
      </c>
      <c r="BB440">
        <v>3.106511378</v>
      </c>
      <c r="BC440">
        <v>0.246395643</v>
      </c>
      <c r="BD440">
        <v>2.2024130400000002</v>
      </c>
      <c r="BE440">
        <v>0.90409833799999995</v>
      </c>
      <c r="BF440">
        <v>0.156161257</v>
      </c>
      <c r="BG440">
        <v>27.01646861</v>
      </c>
      <c r="BH440">
        <v>0.69010786800000001</v>
      </c>
      <c r="BI440">
        <v>67.749601299999995</v>
      </c>
      <c r="BJ440">
        <v>375.46081759999998</v>
      </c>
      <c r="BK440">
        <v>3.1890320999999999E-2</v>
      </c>
    </row>
    <row r="441" spans="1:63" x14ac:dyDescent="0.25">
      <c r="A441" t="s">
        <v>66</v>
      </c>
      <c r="B441" t="s">
        <v>108</v>
      </c>
      <c r="C441">
        <v>150809</v>
      </c>
      <c r="D441" t="s">
        <v>111</v>
      </c>
      <c r="E441" t="s">
        <v>1919</v>
      </c>
      <c r="F441">
        <v>2804.4999990000001</v>
      </c>
      <c r="G441">
        <v>0</v>
      </c>
      <c r="H441">
        <v>15.83905068</v>
      </c>
      <c r="I441">
        <v>0.42466960500000001</v>
      </c>
      <c r="J441">
        <v>310.42313189999999</v>
      </c>
      <c r="K441">
        <v>4.3934023890000002</v>
      </c>
      <c r="L441">
        <v>1.1948201389999999</v>
      </c>
      <c r="M441">
        <v>25.517520900000001</v>
      </c>
      <c r="N441">
        <v>6</v>
      </c>
      <c r="O441">
        <v>1.420000017</v>
      </c>
      <c r="P441">
        <v>0.5</v>
      </c>
      <c r="Q441">
        <v>2.5560000299999999</v>
      </c>
      <c r="R441">
        <v>23.197109220000002</v>
      </c>
      <c r="S441">
        <v>25.517520900000001</v>
      </c>
      <c r="T441">
        <v>21.415456769999999</v>
      </c>
      <c r="U441">
        <v>400.21527099999997</v>
      </c>
      <c r="V441">
        <v>385.16445920000001</v>
      </c>
      <c r="W441">
        <v>16.796171189999999</v>
      </c>
      <c r="X441">
        <v>20.4906826</v>
      </c>
      <c r="Y441">
        <v>59.872817990000001</v>
      </c>
      <c r="Z441">
        <v>73.04253387</v>
      </c>
      <c r="AA441">
        <v>698.88189699999998</v>
      </c>
      <c r="AB441">
        <v>1501.252808</v>
      </c>
      <c r="AC441">
        <v>0.20612973000000001</v>
      </c>
      <c r="AD441">
        <v>101.719223</v>
      </c>
      <c r="AE441">
        <v>6.082793713</v>
      </c>
      <c r="AF441">
        <v>0.114310868</v>
      </c>
      <c r="AG441">
        <v>7.3619418000000006E-2</v>
      </c>
      <c r="AH441">
        <v>1.7699260000000001E-2</v>
      </c>
      <c r="AI441">
        <v>6.2962770000000001E-2</v>
      </c>
      <c r="AJ441">
        <v>1.6174693E-2</v>
      </c>
      <c r="AK441">
        <v>0.66666668699999998</v>
      </c>
      <c r="AL441">
        <v>-0.21956524299999999</v>
      </c>
      <c r="AM441">
        <v>2.7373914720000001</v>
      </c>
      <c r="AN441">
        <v>1</v>
      </c>
      <c r="AO441">
        <v>0</v>
      </c>
      <c r="AP441">
        <v>0.15999999600000001</v>
      </c>
      <c r="AQ441">
        <v>111115</v>
      </c>
      <c r="AR441">
        <v>1.1648031619999999</v>
      </c>
      <c r="AS441">
        <v>4.3934020000000002E-3</v>
      </c>
      <c r="AT441">
        <v>298.6675209</v>
      </c>
      <c r="AU441">
        <v>296.34710919999998</v>
      </c>
      <c r="AV441">
        <v>240.20044379999999</v>
      </c>
      <c r="AW441">
        <v>0.228552805</v>
      </c>
      <c r="AX441">
        <v>3.2791164519999998</v>
      </c>
      <c r="AY441">
        <v>32.236939640000003</v>
      </c>
      <c r="AZ441">
        <v>11.746257030000001</v>
      </c>
      <c r="BA441">
        <v>24.357315060000001</v>
      </c>
      <c r="BB441">
        <v>3.0598647080000001</v>
      </c>
      <c r="BC441">
        <v>0.36416498899999999</v>
      </c>
      <c r="BD441">
        <v>2.0842963129999998</v>
      </c>
      <c r="BE441">
        <v>0.97556839500000003</v>
      </c>
      <c r="BF441">
        <v>0.23236206000000001</v>
      </c>
      <c r="BG441">
        <v>31.575999790000001</v>
      </c>
      <c r="BH441">
        <v>0.805949574</v>
      </c>
      <c r="BI441">
        <v>67.908058089999997</v>
      </c>
      <c r="BJ441">
        <v>376.79876350000001</v>
      </c>
      <c r="BK441">
        <v>2.8545719000000001E-2</v>
      </c>
    </row>
    <row r="442" spans="1:63" x14ac:dyDescent="0.25">
      <c r="A442" t="s">
        <v>66</v>
      </c>
      <c r="B442" t="s">
        <v>108</v>
      </c>
      <c r="C442">
        <v>150809</v>
      </c>
      <c r="D442" t="s">
        <v>111</v>
      </c>
      <c r="E442" t="s">
        <v>1919</v>
      </c>
      <c r="F442">
        <v>3035.9999990000001</v>
      </c>
      <c r="G442">
        <v>0</v>
      </c>
      <c r="H442">
        <v>20.317046260000001</v>
      </c>
      <c r="I442">
        <v>0.51941797300000003</v>
      </c>
      <c r="J442">
        <v>1691.7896949999999</v>
      </c>
      <c r="K442">
        <v>4.8816516920000002</v>
      </c>
      <c r="L442">
        <v>1.120655626</v>
      </c>
      <c r="M442">
        <v>24.96191597</v>
      </c>
      <c r="N442">
        <v>6</v>
      </c>
      <c r="O442">
        <v>1.420000017</v>
      </c>
      <c r="P442">
        <v>0.5</v>
      </c>
      <c r="Q442">
        <v>2.5560000299999999</v>
      </c>
      <c r="R442">
        <v>22.796058649999999</v>
      </c>
      <c r="S442">
        <v>24.96191597</v>
      </c>
      <c r="T442">
        <v>21.05324173</v>
      </c>
      <c r="U442">
        <v>1821.0150149999999</v>
      </c>
      <c r="V442">
        <v>1796.0504149999999</v>
      </c>
      <c r="W442">
        <v>16.06687355</v>
      </c>
      <c r="X442">
        <v>20.172466279999998</v>
      </c>
      <c r="Y442">
        <v>58.677036289999997</v>
      </c>
      <c r="Z442">
        <v>73.670867920000006</v>
      </c>
      <c r="AA442">
        <v>699.0235596</v>
      </c>
      <c r="AB442">
        <v>1501.3048100000001</v>
      </c>
      <c r="AC442">
        <v>0.182598174</v>
      </c>
      <c r="AD442">
        <v>101.71337130000001</v>
      </c>
      <c r="AE442">
        <v>9.0930843350000004</v>
      </c>
      <c r="AF442">
        <v>0.10264533000000001</v>
      </c>
      <c r="AG442">
        <v>5.5940043000000002E-2</v>
      </c>
      <c r="AH442">
        <v>8.1335699999999997E-3</v>
      </c>
      <c r="AI442">
        <v>0.11069783599999999</v>
      </c>
      <c r="AJ442">
        <v>3.0186119999999999E-3</v>
      </c>
      <c r="AK442">
        <v>1</v>
      </c>
      <c r="AL442">
        <v>-0.21956524299999999</v>
      </c>
      <c r="AM442">
        <v>2.7373914720000001</v>
      </c>
      <c r="AN442">
        <v>1</v>
      </c>
      <c r="AO442">
        <v>0</v>
      </c>
      <c r="AP442">
        <v>0.15999999600000001</v>
      </c>
      <c r="AQ442">
        <v>111115</v>
      </c>
      <c r="AR442">
        <v>1.165039266</v>
      </c>
      <c r="AS442">
        <v>4.8816520000000002E-3</v>
      </c>
      <c r="AT442">
        <v>298.11191600000001</v>
      </c>
      <c r="AU442">
        <v>295.94605869999998</v>
      </c>
      <c r="AV442">
        <v>240.20876419999999</v>
      </c>
      <c r="AW442">
        <v>5.3367650000000003E-3</v>
      </c>
      <c r="AX442">
        <v>3.1724651779999999</v>
      </c>
      <c r="AY442">
        <v>31.19024705</v>
      </c>
      <c r="AZ442">
        <v>11.01778077</v>
      </c>
      <c r="BA442">
        <v>23.878987309999999</v>
      </c>
      <c r="BB442">
        <v>2.9732723970000001</v>
      </c>
      <c r="BC442">
        <v>0.431691677</v>
      </c>
      <c r="BD442">
        <v>2.0518095519999999</v>
      </c>
      <c r="BE442">
        <v>0.92146284499999997</v>
      </c>
      <c r="BF442">
        <v>0.27652079000000002</v>
      </c>
      <c r="BG442">
        <v>172.0776334</v>
      </c>
      <c r="BH442">
        <v>0.94195000399999995</v>
      </c>
      <c r="BI442">
        <v>69.86778889</v>
      </c>
      <c r="BJ442">
        <v>1785.319581</v>
      </c>
      <c r="BK442">
        <v>7.9509969999999996E-3</v>
      </c>
    </row>
    <row r="443" spans="1:63" x14ac:dyDescent="0.25">
      <c r="A443" t="s">
        <v>66</v>
      </c>
      <c r="B443" t="s">
        <v>108</v>
      </c>
      <c r="C443">
        <v>150809</v>
      </c>
      <c r="D443" t="s">
        <v>119</v>
      </c>
      <c r="E443" t="s">
        <v>1921</v>
      </c>
      <c r="F443">
        <v>3476.9999979999998</v>
      </c>
      <c r="G443">
        <v>0</v>
      </c>
      <c r="H443">
        <v>0.20408106500000001</v>
      </c>
      <c r="I443">
        <v>1.6288956E-2</v>
      </c>
      <c r="J443">
        <v>367.9866399</v>
      </c>
      <c r="K443">
        <v>0.28734029100000003</v>
      </c>
      <c r="L443">
        <v>1.761404237</v>
      </c>
      <c r="M443">
        <v>25.96138573</v>
      </c>
      <c r="N443">
        <v>6</v>
      </c>
      <c r="O443">
        <v>1.420000017</v>
      </c>
      <c r="P443">
        <v>0.5</v>
      </c>
      <c r="Q443">
        <v>2.5560000299999999</v>
      </c>
      <c r="R443">
        <v>22.67734909</v>
      </c>
      <c r="S443">
        <v>25.96138573</v>
      </c>
      <c r="T443">
        <v>20.974769590000001</v>
      </c>
      <c r="U443">
        <v>399.50381470000002</v>
      </c>
      <c r="V443">
        <v>399.0253601</v>
      </c>
      <c r="W443">
        <v>15.357862470000001</v>
      </c>
      <c r="X443">
        <v>15.782380099999999</v>
      </c>
      <c r="Y443">
        <v>56.488468169999997</v>
      </c>
      <c r="Z443">
        <v>58.049903870000001</v>
      </c>
      <c r="AA443">
        <v>399.70831299999998</v>
      </c>
      <c r="AB443">
        <v>1500.320557</v>
      </c>
      <c r="AC443">
        <v>0.26662918899999999</v>
      </c>
      <c r="AD443">
        <v>101.70531459999999</v>
      </c>
      <c r="AE443">
        <v>5.1966061589999999</v>
      </c>
      <c r="AF443">
        <v>0.14828856300000001</v>
      </c>
      <c r="AG443">
        <v>2.7738575000000001E-2</v>
      </c>
      <c r="AH443">
        <v>4.4044929999999998E-3</v>
      </c>
      <c r="AI443">
        <v>1.7899653000000001E-2</v>
      </c>
      <c r="AJ443">
        <v>5.8471449999999998E-3</v>
      </c>
      <c r="AK443">
        <v>1</v>
      </c>
      <c r="AL443">
        <v>-0.21956524299999999</v>
      </c>
      <c r="AM443">
        <v>2.7373914720000001</v>
      </c>
      <c r="AN443">
        <v>1</v>
      </c>
      <c r="AO443">
        <v>0</v>
      </c>
      <c r="AP443">
        <v>0.15999999600000001</v>
      </c>
      <c r="AQ443">
        <v>111115</v>
      </c>
      <c r="AR443">
        <v>0.666180522</v>
      </c>
      <c r="AS443">
        <v>2.8734000000000002E-4</v>
      </c>
      <c r="AT443">
        <v>299.11138570000003</v>
      </c>
      <c r="AU443">
        <v>295.82734909999999</v>
      </c>
      <c r="AV443">
        <v>240.0512837</v>
      </c>
      <c r="AW443">
        <v>2.158416554</v>
      </c>
      <c r="AX443">
        <v>3.366556171</v>
      </c>
      <c r="AY443">
        <v>33.10108408</v>
      </c>
      <c r="AZ443">
        <v>17.318703970000001</v>
      </c>
      <c r="BA443">
        <v>24.319367410000002</v>
      </c>
      <c r="BB443">
        <v>3.0529153870000001</v>
      </c>
      <c r="BC443">
        <v>1.6185807E-2</v>
      </c>
      <c r="BD443">
        <v>1.605151934</v>
      </c>
      <c r="BE443">
        <v>1.4477634530000001</v>
      </c>
      <c r="BF443">
        <v>1.0125346E-2</v>
      </c>
      <c r="BG443">
        <v>37.426196990000001</v>
      </c>
      <c r="BH443">
        <v>0.92221366500000002</v>
      </c>
      <c r="BI443">
        <v>46.70811844</v>
      </c>
      <c r="BJ443">
        <v>398.91757080000002</v>
      </c>
      <c r="BK443">
        <v>2.38953E-4</v>
      </c>
    </row>
    <row r="444" spans="1:63" x14ac:dyDescent="0.25">
      <c r="A444" t="s">
        <v>66</v>
      </c>
      <c r="B444" t="s">
        <v>108</v>
      </c>
      <c r="C444">
        <v>150809</v>
      </c>
      <c r="D444" t="s">
        <v>119</v>
      </c>
      <c r="E444" t="s">
        <v>1921</v>
      </c>
      <c r="F444">
        <v>3676</v>
      </c>
      <c r="G444">
        <v>0</v>
      </c>
      <c r="H444">
        <v>4.4301884850000004</v>
      </c>
      <c r="I444">
        <v>1.6066243000000001E-2</v>
      </c>
      <c r="J444">
        <v>1325.9539400000001</v>
      </c>
      <c r="K444">
        <v>0.28844548599999997</v>
      </c>
      <c r="L444">
        <v>1.7923889850000001</v>
      </c>
      <c r="M444">
        <v>26.068401340000001</v>
      </c>
      <c r="N444">
        <v>6</v>
      </c>
      <c r="O444">
        <v>1.420000017</v>
      </c>
      <c r="P444">
        <v>0.5</v>
      </c>
      <c r="Q444">
        <v>2.5560000299999999</v>
      </c>
      <c r="R444">
        <v>22.722490310000001</v>
      </c>
      <c r="S444">
        <v>26.068401340000001</v>
      </c>
      <c r="T444">
        <v>20.971061710000001</v>
      </c>
      <c r="U444">
        <v>1822.310547</v>
      </c>
      <c r="V444">
        <v>1814.874634</v>
      </c>
      <c r="W444">
        <v>15.26212692</v>
      </c>
      <c r="X444">
        <v>15.688316349999999</v>
      </c>
      <c r="Y444">
        <v>55.981620790000001</v>
      </c>
      <c r="Z444">
        <v>57.544887539999998</v>
      </c>
      <c r="AA444">
        <v>399.7099609</v>
      </c>
      <c r="AB444">
        <v>1500.6597899999999</v>
      </c>
      <c r="AC444">
        <v>0.28229591300000001</v>
      </c>
      <c r="AD444">
        <v>101.7031403</v>
      </c>
      <c r="AE444">
        <v>8.5431270599999998</v>
      </c>
      <c r="AF444">
        <v>0.16813658200000001</v>
      </c>
      <c r="AG444">
        <v>0.16904127599999999</v>
      </c>
      <c r="AH444">
        <v>3.2694130000000001E-3</v>
      </c>
      <c r="AI444">
        <v>0.124382779</v>
      </c>
      <c r="AJ444">
        <v>1.2461499999999999E-3</v>
      </c>
      <c r="AK444">
        <v>1</v>
      </c>
      <c r="AL444">
        <v>-0.21956524299999999</v>
      </c>
      <c r="AM444">
        <v>2.7373914720000001</v>
      </c>
      <c r="AN444">
        <v>1</v>
      </c>
      <c r="AO444">
        <v>0</v>
      </c>
      <c r="AP444">
        <v>0.15999999600000001</v>
      </c>
      <c r="AQ444">
        <v>111115</v>
      </c>
      <c r="AR444">
        <v>0.66618326800000005</v>
      </c>
      <c r="AS444">
        <v>2.8844500000000002E-4</v>
      </c>
      <c r="AT444">
        <v>299.21840129999998</v>
      </c>
      <c r="AU444">
        <v>295.87249029999998</v>
      </c>
      <c r="AV444">
        <v>240.10556099999999</v>
      </c>
      <c r="AW444">
        <v>2.1498783000000001</v>
      </c>
      <c r="AX444">
        <v>3.3879400230000001</v>
      </c>
      <c r="AY444">
        <v>33.312049309999999</v>
      </c>
      <c r="AZ444">
        <v>17.623732960000002</v>
      </c>
      <c r="BA444">
        <v>24.395445819999999</v>
      </c>
      <c r="BB444">
        <v>3.0668614860000001</v>
      </c>
      <c r="BC444">
        <v>1.5965885999999999E-2</v>
      </c>
      <c r="BD444">
        <v>1.595551038</v>
      </c>
      <c r="BE444">
        <v>1.4713104480000001</v>
      </c>
      <c r="BF444">
        <v>9.9876470000000005E-3</v>
      </c>
      <c r="BG444">
        <v>134.8536795</v>
      </c>
      <c r="BH444">
        <v>0.73060359900000005</v>
      </c>
      <c r="BI444">
        <v>46.105051580000001</v>
      </c>
      <c r="BJ444">
        <v>1812.534746</v>
      </c>
      <c r="BK444">
        <v>1.126897E-3</v>
      </c>
    </row>
    <row r="445" spans="1:63" x14ac:dyDescent="0.25">
      <c r="A445" t="s">
        <v>66</v>
      </c>
      <c r="B445" t="s">
        <v>108</v>
      </c>
      <c r="C445">
        <v>150809</v>
      </c>
      <c r="D445" t="s">
        <v>120</v>
      </c>
      <c r="E445" t="s">
        <v>1920</v>
      </c>
      <c r="F445">
        <v>4989</v>
      </c>
      <c r="G445">
        <v>0</v>
      </c>
      <c r="H445">
        <v>1.0353532759999999</v>
      </c>
      <c r="I445">
        <v>1.9808242E-2</v>
      </c>
      <c r="J445">
        <v>303.95313609999999</v>
      </c>
      <c r="K445">
        <v>0.355870205</v>
      </c>
      <c r="L445">
        <v>1.796486526</v>
      </c>
      <c r="M445">
        <v>26.013566969999999</v>
      </c>
      <c r="N445">
        <v>6</v>
      </c>
      <c r="O445">
        <v>1.420000017</v>
      </c>
      <c r="P445">
        <v>0.5</v>
      </c>
      <c r="Q445">
        <v>2.5560000299999999</v>
      </c>
      <c r="R445">
        <v>22.64172173</v>
      </c>
      <c r="S445">
        <v>26.013566969999999</v>
      </c>
      <c r="T445">
        <v>20.989894870000001</v>
      </c>
      <c r="U445">
        <v>400.06475829999999</v>
      </c>
      <c r="V445">
        <v>398.29833980000001</v>
      </c>
      <c r="W445">
        <v>15.014160159999999</v>
      </c>
      <c r="X445">
        <v>15.53990078</v>
      </c>
      <c r="Y445">
        <v>55.343490600000003</v>
      </c>
      <c r="Z445">
        <v>57.281414030000001</v>
      </c>
      <c r="AA445">
        <v>399.82455440000001</v>
      </c>
      <c r="AB445">
        <v>1499.2739260000001</v>
      </c>
      <c r="AC445">
        <v>5.8253836000000003E-2</v>
      </c>
      <c r="AD445">
        <v>101.7047501</v>
      </c>
      <c r="AE445">
        <v>4.173203945</v>
      </c>
      <c r="AF445">
        <v>0.106812082</v>
      </c>
      <c r="AG445">
        <v>4.7492329E-2</v>
      </c>
      <c r="AH445">
        <v>2.1477530000000001E-3</v>
      </c>
      <c r="AI445">
        <v>4.5978375000000002E-2</v>
      </c>
      <c r="AJ445">
        <v>4.8636740000000001E-3</v>
      </c>
      <c r="AK445">
        <v>1</v>
      </c>
      <c r="AL445">
        <v>-0.21956524299999999</v>
      </c>
      <c r="AM445">
        <v>2.7373914720000001</v>
      </c>
      <c r="AN445">
        <v>1</v>
      </c>
      <c r="AO445">
        <v>0</v>
      </c>
      <c r="AP445">
        <v>0.15999999600000001</v>
      </c>
      <c r="AQ445">
        <v>111115</v>
      </c>
      <c r="AR445">
        <v>0.66637425699999997</v>
      </c>
      <c r="AS445">
        <v>3.5586999999999999E-4</v>
      </c>
      <c r="AT445">
        <v>299.163567</v>
      </c>
      <c r="AU445">
        <v>295.79172169999998</v>
      </c>
      <c r="AV445">
        <v>239.88382279999999</v>
      </c>
      <c r="AW445">
        <v>2.110717465</v>
      </c>
      <c r="AX445">
        <v>3.3769682510000001</v>
      </c>
      <c r="AY445">
        <v>33.203643380000003</v>
      </c>
      <c r="AZ445">
        <v>17.663742599999999</v>
      </c>
      <c r="BA445">
        <v>24.32764435</v>
      </c>
      <c r="BB445">
        <v>3.0544299580000001</v>
      </c>
      <c r="BC445">
        <v>1.9655914999999999E-2</v>
      </c>
      <c r="BD445">
        <v>1.5804817250000001</v>
      </c>
      <c r="BE445">
        <v>1.4739482340000001</v>
      </c>
      <c r="BF445">
        <v>1.2298542000000001E-2</v>
      </c>
      <c r="BG445">
        <v>30.913477740000001</v>
      </c>
      <c r="BH445">
        <v>0.76312930700000003</v>
      </c>
      <c r="BI445">
        <v>45.892190730000003</v>
      </c>
      <c r="BJ445">
        <v>397.75149829999998</v>
      </c>
      <c r="BK445">
        <v>1.1945809999999999E-3</v>
      </c>
    </row>
    <row r="446" spans="1:63" x14ac:dyDescent="0.25">
      <c r="A446" t="s">
        <v>66</v>
      </c>
      <c r="B446" t="s">
        <v>108</v>
      </c>
      <c r="C446">
        <v>150809</v>
      </c>
      <c r="D446" t="s">
        <v>120</v>
      </c>
      <c r="E446" t="s">
        <v>1920</v>
      </c>
      <c r="F446">
        <v>5183.5</v>
      </c>
      <c r="G446">
        <v>0</v>
      </c>
      <c r="H446">
        <v>6.8453732550000002</v>
      </c>
      <c r="I446">
        <v>1.9074362000000001E-2</v>
      </c>
      <c r="J446">
        <v>1191.3769930000001</v>
      </c>
      <c r="K446">
        <v>0.32778404999999999</v>
      </c>
      <c r="L446">
        <v>1.7181548250000001</v>
      </c>
      <c r="M446">
        <v>25.727581019999999</v>
      </c>
      <c r="N446">
        <v>6</v>
      </c>
      <c r="O446">
        <v>1.420000017</v>
      </c>
      <c r="P446">
        <v>0.5</v>
      </c>
      <c r="Q446">
        <v>2.5560000299999999</v>
      </c>
      <c r="R446">
        <v>22.524938580000001</v>
      </c>
      <c r="S446">
        <v>25.727581019999999</v>
      </c>
      <c r="T446">
        <v>20.97581482</v>
      </c>
      <c r="U446">
        <v>1821.952393</v>
      </c>
      <c r="V446">
        <v>1810.7875979999999</v>
      </c>
      <c r="W446">
        <v>15.2684164</v>
      </c>
      <c r="X446">
        <v>15.75262547</v>
      </c>
      <c r="Y446">
        <v>56.680328369999998</v>
      </c>
      <c r="Z446">
        <v>58.477836609999997</v>
      </c>
      <c r="AA446">
        <v>399.7702026</v>
      </c>
      <c r="AB446">
        <v>1499.606567</v>
      </c>
      <c r="AC446">
        <v>9.7462601999999995E-2</v>
      </c>
      <c r="AD446">
        <v>101.703186</v>
      </c>
      <c r="AE446">
        <v>6.6525921820000002</v>
      </c>
      <c r="AF446">
        <v>0.124232329</v>
      </c>
      <c r="AG446">
        <v>0.25109478800000001</v>
      </c>
      <c r="AH446">
        <v>4.521415E-3</v>
      </c>
      <c r="AI446">
        <v>0.29518130399999998</v>
      </c>
      <c r="AJ446">
        <v>4.8663179999999997E-3</v>
      </c>
      <c r="AK446">
        <v>1</v>
      </c>
      <c r="AL446">
        <v>-0.21956524299999999</v>
      </c>
      <c r="AM446">
        <v>2.7373914720000001</v>
      </c>
      <c r="AN446">
        <v>1</v>
      </c>
      <c r="AO446">
        <v>0</v>
      </c>
      <c r="AP446">
        <v>0.15999999600000001</v>
      </c>
      <c r="AQ446">
        <v>111115</v>
      </c>
      <c r="AR446">
        <v>0.66628367099999997</v>
      </c>
      <c r="AS446">
        <v>3.2778400000000002E-4</v>
      </c>
      <c r="AT446">
        <v>298.87758100000002</v>
      </c>
      <c r="AU446">
        <v>295.67493860000002</v>
      </c>
      <c r="AV446">
        <v>239.93704539999999</v>
      </c>
      <c r="AW446">
        <v>2.1488156109999998</v>
      </c>
      <c r="AX446">
        <v>3.3202470239999999</v>
      </c>
      <c r="AY446">
        <v>32.64644062</v>
      </c>
      <c r="AZ446">
        <v>16.893815149999998</v>
      </c>
      <c r="BA446">
        <v>24.1262598</v>
      </c>
      <c r="BB446">
        <v>3.0177650809999998</v>
      </c>
      <c r="BC446">
        <v>1.8933073000000002E-2</v>
      </c>
      <c r="BD446">
        <v>1.602092198</v>
      </c>
      <c r="BE446">
        <v>1.415672883</v>
      </c>
      <c r="BF446">
        <v>1.1845784E-2</v>
      </c>
      <c r="BG446">
        <v>121.166836</v>
      </c>
      <c r="BH446">
        <v>0.65793304200000002</v>
      </c>
      <c r="BI446">
        <v>47.361688110000003</v>
      </c>
      <c r="BJ446">
        <v>1807.172084</v>
      </c>
      <c r="BK446">
        <v>1.79401E-3</v>
      </c>
    </row>
    <row r="447" spans="1:63" x14ac:dyDescent="0.25">
      <c r="A447" t="s">
        <v>66</v>
      </c>
      <c r="B447" t="s">
        <v>108</v>
      </c>
      <c r="C447">
        <v>150809</v>
      </c>
      <c r="D447" t="s">
        <v>121</v>
      </c>
      <c r="E447" t="s">
        <v>1922</v>
      </c>
      <c r="F447">
        <v>5730</v>
      </c>
      <c r="G447">
        <v>0</v>
      </c>
      <c r="H447">
        <v>3.371267789</v>
      </c>
      <c r="I447">
        <v>4.1430842000000002E-2</v>
      </c>
      <c r="J447">
        <v>254.70641939999999</v>
      </c>
      <c r="K447">
        <v>0.65510795899999996</v>
      </c>
      <c r="L447">
        <v>1.593817313</v>
      </c>
      <c r="M447">
        <v>25.67190742</v>
      </c>
      <c r="N447">
        <v>6</v>
      </c>
      <c r="O447">
        <v>1.420000017</v>
      </c>
      <c r="P447">
        <v>0.5</v>
      </c>
      <c r="Q447">
        <v>2.5560000299999999</v>
      </c>
      <c r="R447">
        <v>22.62631416</v>
      </c>
      <c r="S447">
        <v>25.67190742</v>
      </c>
      <c r="T447">
        <v>20.997491839999999</v>
      </c>
      <c r="U447">
        <v>400.48864750000001</v>
      </c>
      <c r="V447">
        <v>395.04010010000002</v>
      </c>
      <c r="W447">
        <v>15.90105629</v>
      </c>
      <c r="X447">
        <v>16.867755890000002</v>
      </c>
      <c r="Y447">
        <v>58.665931700000002</v>
      </c>
      <c r="Z447">
        <v>62.232509610000001</v>
      </c>
      <c r="AA447">
        <v>399.74636839999999</v>
      </c>
      <c r="AB447">
        <v>1498.939453</v>
      </c>
      <c r="AC447">
        <v>0.192685053</v>
      </c>
      <c r="AD447">
        <v>101.70202639999999</v>
      </c>
      <c r="AE447">
        <v>4.4866466520000001</v>
      </c>
      <c r="AF447">
        <v>0.102622166</v>
      </c>
      <c r="AG447">
        <v>5.0030000999999998E-2</v>
      </c>
      <c r="AH447">
        <v>1.3032701000000001E-2</v>
      </c>
      <c r="AI447">
        <v>2.4230176999999999E-2</v>
      </c>
      <c r="AJ447">
        <v>1.4906847000000001E-2</v>
      </c>
      <c r="AK447">
        <v>1</v>
      </c>
      <c r="AL447">
        <v>-0.21956524299999999</v>
      </c>
      <c r="AM447">
        <v>2.7373914720000001</v>
      </c>
      <c r="AN447">
        <v>1</v>
      </c>
      <c r="AO447">
        <v>0</v>
      </c>
      <c r="AP447">
        <v>0.15999999600000001</v>
      </c>
      <c r="AQ447">
        <v>111115</v>
      </c>
      <c r="AR447">
        <v>0.666243947</v>
      </c>
      <c r="AS447">
        <v>6.5510799999999995E-4</v>
      </c>
      <c r="AT447">
        <v>298.82190739999999</v>
      </c>
      <c r="AU447">
        <v>295.7763142</v>
      </c>
      <c r="AV447">
        <v>239.8303071</v>
      </c>
      <c r="AW447">
        <v>2.0039285480000002</v>
      </c>
      <c r="AX447">
        <v>3.3093022680000002</v>
      </c>
      <c r="AY447">
        <v>32.539196959999998</v>
      </c>
      <c r="AZ447">
        <v>15.67144107</v>
      </c>
      <c r="BA447">
        <v>24.149110790000002</v>
      </c>
      <c r="BB447">
        <v>3.0219059760000002</v>
      </c>
      <c r="BC447">
        <v>4.0769990999999998E-2</v>
      </c>
      <c r="BD447">
        <v>1.7154849539999999</v>
      </c>
      <c r="BE447">
        <v>1.3064210220000001</v>
      </c>
      <c r="BF447">
        <v>2.5539804999999999E-2</v>
      </c>
      <c r="BG447">
        <v>25.904158979999998</v>
      </c>
      <c r="BH447">
        <v>0.64476092299999999</v>
      </c>
      <c r="BI447">
        <v>51.406040930000003</v>
      </c>
      <c r="BJ447">
        <v>393.25950089999998</v>
      </c>
      <c r="BK447">
        <v>4.406849E-3</v>
      </c>
    </row>
    <row r="448" spans="1:63" x14ac:dyDescent="0.25">
      <c r="A448" t="s">
        <v>66</v>
      </c>
      <c r="B448" t="s">
        <v>108</v>
      </c>
      <c r="C448">
        <v>150809</v>
      </c>
      <c r="D448" t="s">
        <v>121</v>
      </c>
      <c r="E448" t="s">
        <v>1922</v>
      </c>
      <c r="F448">
        <v>6147.9999980000002</v>
      </c>
      <c r="G448">
        <v>0</v>
      </c>
      <c r="H448">
        <v>15.568102100000001</v>
      </c>
      <c r="I448">
        <v>4.9904389E-2</v>
      </c>
      <c r="J448">
        <v>1244.6995360000001</v>
      </c>
      <c r="K448">
        <v>0.82868679099999998</v>
      </c>
      <c r="L448">
        <v>1.675528342</v>
      </c>
      <c r="M448">
        <v>26.934076309999998</v>
      </c>
      <c r="N448">
        <v>6</v>
      </c>
      <c r="O448">
        <v>1.420000017</v>
      </c>
      <c r="P448">
        <v>0.5</v>
      </c>
      <c r="Q448">
        <v>2.5560000299999999</v>
      </c>
      <c r="R448">
        <v>23.579133989999999</v>
      </c>
      <c r="S448">
        <v>26.934076309999998</v>
      </c>
      <c r="T448">
        <v>21.816894529999999</v>
      </c>
      <c r="U448">
        <v>1818.8073730000001</v>
      </c>
      <c r="V448">
        <v>1793.209106</v>
      </c>
      <c r="W448">
        <v>17.361816409999999</v>
      </c>
      <c r="X448">
        <v>18.582563400000002</v>
      </c>
      <c r="Y448">
        <v>60.465621949999999</v>
      </c>
      <c r="Z448">
        <v>64.717094419999995</v>
      </c>
      <c r="AA448">
        <v>399.73278809999999</v>
      </c>
      <c r="AB448">
        <v>1499.9495850000001</v>
      </c>
      <c r="AC448">
        <v>2.8005862999999999E-2</v>
      </c>
      <c r="AD448">
        <v>101.6973114</v>
      </c>
      <c r="AE448">
        <v>9.6904487610000007</v>
      </c>
      <c r="AF448">
        <v>0.18450588000000001</v>
      </c>
      <c r="AG448">
        <v>9.3290918E-2</v>
      </c>
      <c r="AH448">
        <v>6.7120770000000003E-3</v>
      </c>
      <c r="AI448">
        <v>5.8071122000000003E-2</v>
      </c>
      <c r="AJ448">
        <v>9.9519559999999996E-3</v>
      </c>
      <c r="AK448">
        <v>1</v>
      </c>
      <c r="AL448">
        <v>-0.21956524299999999</v>
      </c>
      <c r="AM448">
        <v>2.7373914720000001</v>
      </c>
      <c r="AN448">
        <v>1</v>
      </c>
      <c r="AO448">
        <v>0</v>
      </c>
      <c r="AP448">
        <v>0.15999999600000001</v>
      </c>
      <c r="AQ448">
        <v>111115</v>
      </c>
      <c r="AR448">
        <v>0.66622131299999998</v>
      </c>
      <c r="AS448">
        <v>8.2868700000000004E-4</v>
      </c>
      <c r="AT448">
        <v>300.08407629999999</v>
      </c>
      <c r="AU448">
        <v>296.72913399999999</v>
      </c>
      <c r="AV448">
        <v>239.99192819999999</v>
      </c>
      <c r="AW448">
        <v>1.871096447</v>
      </c>
      <c r="AX448">
        <v>3.565325079</v>
      </c>
      <c r="AY448">
        <v>35.058203900000002</v>
      </c>
      <c r="AZ448">
        <v>16.47564049</v>
      </c>
      <c r="BA448">
        <v>25.256605149999999</v>
      </c>
      <c r="BB448">
        <v>3.2286484880000001</v>
      </c>
      <c r="BC448">
        <v>4.8948694000000001E-2</v>
      </c>
      <c r="BD448">
        <v>1.8897967369999999</v>
      </c>
      <c r="BE448">
        <v>1.338851751</v>
      </c>
      <c r="BF448">
        <v>3.0677385000000001E-2</v>
      </c>
      <c r="BG448">
        <v>126.58259630000001</v>
      </c>
      <c r="BH448">
        <v>0.69411845599999999</v>
      </c>
      <c r="BI448">
        <v>52.634512370000003</v>
      </c>
      <c r="BJ448">
        <v>1784.986517</v>
      </c>
      <c r="BK448">
        <v>4.5906200000000001E-3</v>
      </c>
    </row>
    <row r="449" spans="1:63" x14ac:dyDescent="0.25">
      <c r="A449" t="s">
        <v>66</v>
      </c>
      <c r="B449" t="s">
        <v>108</v>
      </c>
      <c r="C449">
        <v>150809</v>
      </c>
      <c r="D449" t="s">
        <v>128</v>
      </c>
      <c r="E449" t="s">
        <v>1924</v>
      </c>
      <c r="F449">
        <v>6417.4999989999997</v>
      </c>
      <c r="G449">
        <v>0</v>
      </c>
      <c r="H449">
        <v>9.5283552629999999</v>
      </c>
      <c r="I449">
        <v>0.11454768</v>
      </c>
      <c r="J449">
        <v>239.6717448</v>
      </c>
      <c r="K449">
        <v>1.705095751</v>
      </c>
      <c r="L449">
        <v>1.538244052</v>
      </c>
      <c r="M449">
        <v>26.916389469999999</v>
      </c>
      <c r="N449">
        <v>6</v>
      </c>
      <c r="O449">
        <v>1.420000017</v>
      </c>
      <c r="P449">
        <v>0.5</v>
      </c>
      <c r="Q449">
        <v>2.5560000299999999</v>
      </c>
      <c r="R449">
        <v>23.723989490000001</v>
      </c>
      <c r="S449">
        <v>26.916389469999999</v>
      </c>
      <c r="T449">
        <v>21.905939100000001</v>
      </c>
      <c r="U449">
        <v>400.89428709999999</v>
      </c>
      <c r="V449">
        <v>385.6025085</v>
      </c>
      <c r="W449">
        <v>17.386920929999999</v>
      </c>
      <c r="X449">
        <v>19.89581299</v>
      </c>
      <c r="Y449">
        <v>60.027847289999997</v>
      </c>
      <c r="Z449">
        <v>68.689727779999998</v>
      </c>
      <c r="AA449">
        <v>399.65963749999997</v>
      </c>
      <c r="AB449">
        <v>1500.014038</v>
      </c>
      <c r="AC449">
        <v>0.17476054999999999</v>
      </c>
      <c r="AD449">
        <v>101.6986465</v>
      </c>
      <c r="AE449">
        <v>6.6489095689999997</v>
      </c>
      <c r="AF449">
        <v>0.196346506</v>
      </c>
      <c r="AG449">
        <v>2.1138786999999999E-2</v>
      </c>
      <c r="AH449">
        <v>2.1450420000000002E-3</v>
      </c>
      <c r="AI449">
        <v>3.1750198E-2</v>
      </c>
      <c r="AJ449">
        <v>7.2364100000000002E-4</v>
      </c>
      <c r="AK449">
        <v>1</v>
      </c>
      <c r="AL449">
        <v>-0.21956524299999999</v>
      </c>
      <c r="AM449">
        <v>2.7373914720000001</v>
      </c>
      <c r="AN449">
        <v>1</v>
      </c>
      <c r="AO449">
        <v>0</v>
      </c>
      <c r="AP449">
        <v>0.15999999600000001</v>
      </c>
      <c r="AQ449">
        <v>111115</v>
      </c>
      <c r="AR449">
        <v>0.66609939600000001</v>
      </c>
      <c r="AS449">
        <v>1.7050959999999999E-3</v>
      </c>
      <c r="AT449">
        <v>300.06638950000001</v>
      </c>
      <c r="AU449">
        <v>296.87398949999999</v>
      </c>
      <c r="AV449">
        <v>240.00224069999999</v>
      </c>
      <c r="AW449">
        <v>1.4538799790000001</v>
      </c>
      <c r="AX449">
        <v>3.5616213050000001</v>
      </c>
      <c r="AY449">
        <v>35.021324530000001</v>
      </c>
      <c r="AZ449">
        <v>15.12551154</v>
      </c>
      <c r="BA449">
        <v>25.32018948</v>
      </c>
      <c r="BB449">
        <v>3.2408844050000001</v>
      </c>
      <c r="BC449">
        <v>0.109634392</v>
      </c>
      <c r="BD449">
        <v>2.023377253</v>
      </c>
      <c r="BE449">
        <v>1.217507152</v>
      </c>
      <c r="BF449">
        <v>6.8946610000000005E-2</v>
      </c>
      <c r="BG449">
        <v>24.374292069999999</v>
      </c>
      <c r="BH449">
        <v>0.62155131100000005</v>
      </c>
      <c r="BI449">
        <v>57.495989960000003</v>
      </c>
      <c r="BJ449">
        <v>380.56992659999997</v>
      </c>
      <c r="BK449">
        <v>1.439531E-2</v>
      </c>
    </row>
    <row r="450" spans="1:63" x14ac:dyDescent="0.25">
      <c r="A450" t="s">
        <v>66</v>
      </c>
      <c r="B450" t="s">
        <v>108</v>
      </c>
      <c r="C450">
        <v>150809</v>
      </c>
      <c r="D450" t="s">
        <v>128</v>
      </c>
      <c r="E450" t="s">
        <v>1924</v>
      </c>
      <c r="F450">
        <v>6636.5</v>
      </c>
      <c r="G450">
        <v>0</v>
      </c>
      <c r="H450">
        <v>23.328863890000001</v>
      </c>
      <c r="I450">
        <v>0.117860959</v>
      </c>
      <c r="J450">
        <v>1407.8694720000001</v>
      </c>
      <c r="K450">
        <v>1.7586419010000001</v>
      </c>
      <c r="L450">
        <v>1.544138526</v>
      </c>
      <c r="M450">
        <v>26.851692199999999</v>
      </c>
      <c r="N450">
        <v>6</v>
      </c>
      <c r="O450">
        <v>1.420000017</v>
      </c>
      <c r="P450">
        <v>0.5</v>
      </c>
      <c r="Q450">
        <v>2.5560000299999999</v>
      </c>
      <c r="R450">
        <v>23.721498489999998</v>
      </c>
      <c r="S450">
        <v>26.851692199999999</v>
      </c>
      <c r="T450">
        <v>21.919897079999998</v>
      </c>
      <c r="U450">
        <v>1816.2933350000001</v>
      </c>
      <c r="V450">
        <v>1776.5842290000001</v>
      </c>
      <c r="W450">
        <v>17.116794590000001</v>
      </c>
      <c r="X450">
        <v>19.704683299999999</v>
      </c>
      <c r="Y450">
        <v>59.104808810000002</v>
      </c>
      <c r="Z450">
        <v>68.040863040000005</v>
      </c>
      <c r="AA450">
        <v>399.70538329999999</v>
      </c>
      <c r="AB450">
        <v>1499.959717</v>
      </c>
      <c r="AC450">
        <v>0.119868904</v>
      </c>
      <c r="AD450">
        <v>101.6998444</v>
      </c>
      <c r="AE450">
        <v>12.97221279</v>
      </c>
      <c r="AF450">
        <v>0.233368516</v>
      </c>
      <c r="AG450">
        <v>0.175421417</v>
      </c>
      <c r="AH450">
        <v>2.4687239999999998E-3</v>
      </c>
      <c r="AI450">
        <v>0.21103590699999999</v>
      </c>
      <c r="AJ450">
        <v>3.238388E-3</v>
      </c>
      <c r="AK450">
        <v>0.66666668699999998</v>
      </c>
      <c r="AL450">
        <v>-0.21956524299999999</v>
      </c>
      <c r="AM450">
        <v>2.7373914720000001</v>
      </c>
      <c r="AN450">
        <v>1</v>
      </c>
      <c r="AO450">
        <v>0</v>
      </c>
      <c r="AP450">
        <v>0.15999999600000001</v>
      </c>
      <c r="AQ450">
        <v>111115</v>
      </c>
      <c r="AR450">
        <v>0.66617563899999999</v>
      </c>
      <c r="AS450">
        <v>1.7586419999999999E-3</v>
      </c>
      <c r="AT450">
        <v>300.00169219999998</v>
      </c>
      <c r="AU450">
        <v>296.87149849999997</v>
      </c>
      <c r="AV450">
        <v>239.99354930000001</v>
      </c>
      <c r="AW450">
        <v>1.435349357</v>
      </c>
      <c r="AX450">
        <v>3.5481017509999999</v>
      </c>
      <c r="AY450">
        <v>34.887976209999998</v>
      </c>
      <c r="AZ450">
        <v>15.18329291</v>
      </c>
      <c r="BA450">
        <v>25.286595340000002</v>
      </c>
      <c r="BB450">
        <v>3.2344146440000001</v>
      </c>
      <c r="BC450">
        <v>0.112665773</v>
      </c>
      <c r="BD450">
        <v>2.0039632250000001</v>
      </c>
      <c r="BE450">
        <v>1.230451419</v>
      </c>
      <c r="BF450">
        <v>7.0865133999999996E-2</v>
      </c>
      <c r="BG450">
        <v>143.18010609999999</v>
      </c>
      <c r="BH450">
        <v>0.79245861200000001</v>
      </c>
      <c r="BI450">
        <v>57.23074673</v>
      </c>
      <c r="BJ450">
        <v>1764.2626459999999</v>
      </c>
      <c r="BK450">
        <v>7.5676279999999999E-3</v>
      </c>
    </row>
    <row r="451" spans="1:63" x14ac:dyDescent="0.25">
      <c r="A451" t="s">
        <v>66</v>
      </c>
      <c r="B451" t="s">
        <v>108</v>
      </c>
      <c r="C451">
        <v>150809</v>
      </c>
      <c r="D451" t="s">
        <v>129</v>
      </c>
      <c r="E451" t="s">
        <v>1923</v>
      </c>
      <c r="F451">
        <v>6936.4999989999997</v>
      </c>
      <c r="G451">
        <v>0</v>
      </c>
      <c r="H451">
        <v>6.8931032859999997</v>
      </c>
      <c r="I451">
        <v>8.4860915999999995E-2</v>
      </c>
      <c r="J451">
        <v>247.47892049999999</v>
      </c>
      <c r="K451">
        <v>1.380127219</v>
      </c>
      <c r="L451">
        <v>1.6625431180000001</v>
      </c>
      <c r="M451">
        <v>27.04737854</v>
      </c>
      <c r="N451">
        <v>6</v>
      </c>
      <c r="O451">
        <v>1.420000017</v>
      </c>
      <c r="P451">
        <v>0.5</v>
      </c>
      <c r="Q451">
        <v>2.5560000299999999</v>
      </c>
      <c r="R451">
        <v>23.80122566</v>
      </c>
      <c r="S451">
        <v>27.04737854</v>
      </c>
      <c r="T451">
        <v>21.994977949999999</v>
      </c>
      <c r="U451">
        <v>400.81860349999999</v>
      </c>
      <c r="V451">
        <v>389.66412350000002</v>
      </c>
      <c r="W451">
        <v>16.9115696</v>
      </c>
      <c r="X451">
        <v>18.944026950000001</v>
      </c>
      <c r="Y451">
        <v>58.116161349999999</v>
      </c>
      <c r="Z451">
        <v>65.10064697</v>
      </c>
      <c r="AA451">
        <v>399.70788570000002</v>
      </c>
      <c r="AB451">
        <v>1500.5946039999999</v>
      </c>
      <c r="AC451">
        <v>0.22068853699999999</v>
      </c>
      <c r="AD451">
        <v>101.6989822</v>
      </c>
      <c r="AE451">
        <v>7.2328128810000001</v>
      </c>
      <c r="AF451">
        <v>0.226741627</v>
      </c>
      <c r="AG451">
        <v>2.8616731999999999E-2</v>
      </c>
      <c r="AH451">
        <v>4.0185940000000003E-3</v>
      </c>
      <c r="AI451">
        <v>1.1768818E-2</v>
      </c>
      <c r="AJ451">
        <v>1.847186E-3</v>
      </c>
      <c r="AK451">
        <v>1</v>
      </c>
      <c r="AL451">
        <v>-0.21956524299999999</v>
      </c>
      <c r="AM451">
        <v>2.7373914720000001</v>
      </c>
      <c r="AN451">
        <v>1</v>
      </c>
      <c r="AO451">
        <v>0</v>
      </c>
      <c r="AP451">
        <v>0.15999999600000001</v>
      </c>
      <c r="AQ451">
        <v>111115</v>
      </c>
      <c r="AR451">
        <v>0.66617981000000004</v>
      </c>
      <c r="AS451">
        <v>1.3801270000000001E-3</v>
      </c>
      <c r="AT451">
        <v>300.19737850000001</v>
      </c>
      <c r="AU451">
        <v>296.95122570000001</v>
      </c>
      <c r="AV451">
        <v>240.09513140000001</v>
      </c>
      <c r="AW451">
        <v>1.609718352</v>
      </c>
      <c r="AX451">
        <v>3.5891313779999998</v>
      </c>
      <c r="AY451">
        <v>35.291713829999999</v>
      </c>
      <c r="AZ451">
        <v>16.347686880000001</v>
      </c>
      <c r="BA451">
        <v>25.424302099999998</v>
      </c>
      <c r="BB451">
        <v>3.2610069209999999</v>
      </c>
      <c r="BC451">
        <v>8.2134012000000006E-2</v>
      </c>
      <c r="BD451">
        <v>1.9265882599999999</v>
      </c>
      <c r="BE451">
        <v>1.334418661</v>
      </c>
      <c r="BF451">
        <v>5.1571980000000003E-2</v>
      </c>
      <c r="BG451">
        <v>25.16835434</v>
      </c>
      <c r="BH451">
        <v>0.63510830399999996</v>
      </c>
      <c r="BI451">
        <v>53.917221529999999</v>
      </c>
      <c r="BJ451">
        <v>386.02339999999998</v>
      </c>
      <c r="BK451">
        <v>9.6278349999999995E-3</v>
      </c>
    </row>
    <row r="452" spans="1:63" x14ac:dyDescent="0.25">
      <c r="A452" t="s">
        <v>66</v>
      </c>
      <c r="B452" t="s">
        <v>108</v>
      </c>
      <c r="C452">
        <v>150809</v>
      </c>
      <c r="D452" t="s">
        <v>129</v>
      </c>
      <c r="E452" t="s">
        <v>1923</v>
      </c>
      <c r="F452">
        <v>7165</v>
      </c>
      <c r="G452">
        <v>0</v>
      </c>
      <c r="H452">
        <v>17.865967529999999</v>
      </c>
      <c r="I452">
        <v>8.8540164000000005E-2</v>
      </c>
      <c r="J452">
        <v>1409.760352</v>
      </c>
      <c r="K452">
        <v>1.424818664</v>
      </c>
      <c r="L452">
        <v>1.6475422630000001</v>
      </c>
      <c r="M452">
        <v>26.9468174</v>
      </c>
      <c r="N452">
        <v>6</v>
      </c>
      <c r="O452">
        <v>1.420000017</v>
      </c>
      <c r="P452">
        <v>0.5</v>
      </c>
      <c r="Q452">
        <v>2.5560000299999999</v>
      </c>
      <c r="R452">
        <v>23.754701610000001</v>
      </c>
      <c r="S452">
        <v>26.9468174</v>
      </c>
      <c r="T452">
        <v>21.976169590000001</v>
      </c>
      <c r="U452">
        <v>1815.1678469999999</v>
      </c>
      <c r="V452">
        <v>1784.533081</v>
      </c>
      <c r="W452">
        <v>16.785701750000001</v>
      </c>
      <c r="X452">
        <v>18.88406754</v>
      </c>
      <c r="Y452">
        <v>57.844196320000002</v>
      </c>
      <c r="Z452">
        <v>65.075248720000005</v>
      </c>
      <c r="AA452">
        <v>399.71456910000001</v>
      </c>
      <c r="AB452">
        <v>1499.6785890000001</v>
      </c>
      <c r="AC452">
        <v>6.1613411E-2</v>
      </c>
      <c r="AD452">
        <v>101.6969986</v>
      </c>
      <c r="AE452">
        <v>13.19822407</v>
      </c>
      <c r="AF452">
        <v>0.24090731100000001</v>
      </c>
      <c r="AG452">
        <v>0.12515451</v>
      </c>
      <c r="AH452">
        <v>9.8497699999999994E-4</v>
      </c>
      <c r="AI452">
        <v>0.121246465</v>
      </c>
      <c r="AJ452">
        <v>1.022263E-3</v>
      </c>
      <c r="AK452">
        <v>0.66666668699999998</v>
      </c>
      <c r="AL452">
        <v>-0.21956524299999999</v>
      </c>
      <c r="AM452">
        <v>2.7373914720000001</v>
      </c>
      <c r="AN452">
        <v>1</v>
      </c>
      <c r="AO452">
        <v>0</v>
      </c>
      <c r="AP452">
        <v>0.15999999600000001</v>
      </c>
      <c r="AQ452">
        <v>111115</v>
      </c>
      <c r="AR452">
        <v>0.66619094800000001</v>
      </c>
      <c r="AS452">
        <v>1.4248189999999999E-3</v>
      </c>
      <c r="AT452">
        <v>300.09681740000002</v>
      </c>
      <c r="AU452">
        <v>296.90470160000001</v>
      </c>
      <c r="AV452">
        <v>239.9485689</v>
      </c>
      <c r="AW452">
        <v>1.5932592839999999</v>
      </c>
      <c r="AX452">
        <v>3.5679952529999999</v>
      </c>
      <c r="AY452">
        <v>35.084567909999997</v>
      </c>
      <c r="AZ452">
        <v>16.20050037</v>
      </c>
      <c r="BA452">
        <v>25.35075951</v>
      </c>
      <c r="BB452">
        <v>3.2467815899999999</v>
      </c>
      <c r="BC452">
        <v>8.5575808000000003E-2</v>
      </c>
      <c r="BD452">
        <v>1.92045299</v>
      </c>
      <c r="BE452">
        <v>1.3263286000000001</v>
      </c>
      <c r="BF452">
        <v>5.3743537000000001E-2</v>
      </c>
      <c r="BG452">
        <v>143.36839649999999</v>
      </c>
      <c r="BH452">
        <v>0.789988354</v>
      </c>
      <c r="BI452">
        <v>54.13270395</v>
      </c>
      <c r="BJ452">
        <v>1775.0968310000001</v>
      </c>
      <c r="BK452">
        <v>5.4483400000000003E-3</v>
      </c>
    </row>
    <row r="453" spans="1:63" x14ac:dyDescent="0.25">
      <c r="A453" t="s">
        <v>66</v>
      </c>
      <c r="B453" t="s">
        <v>108</v>
      </c>
      <c r="C453">
        <v>150809</v>
      </c>
      <c r="D453" t="s">
        <v>130</v>
      </c>
      <c r="E453" t="s">
        <v>1925</v>
      </c>
      <c r="F453">
        <v>7454.5</v>
      </c>
      <c r="G453">
        <v>0</v>
      </c>
      <c r="H453">
        <v>3.2858215560000001</v>
      </c>
      <c r="I453">
        <v>5.3658507000000001E-2</v>
      </c>
      <c r="J453">
        <v>285.90211410000001</v>
      </c>
      <c r="K453">
        <v>0.89983650699999995</v>
      </c>
      <c r="L453">
        <v>1.695551357</v>
      </c>
      <c r="M453">
        <v>26.717668530000001</v>
      </c>
      <c r="N453">
        <v>6</v>
      </c>
      <c r="O453">
        <v>1.420000017</v>
      </c>
      <c r="P453">
        <v>0.5</v>
      </c>
      <c r="Q453">
        <v>2.5560000299999999</v>
      </c>
      <c r="R453">
        <v>23.655546189999999</v>
      </c>
      <c r="S453">
        <v>26.717668530000001</v>
      </c>
      <c r="T453">
        <v>21.945945739999999</v>
      </c>
      <c r="U453">
        <v>400.40454099999999</v>
      </c>
      <c r="V453">
        <v>394.93875120000001</v>
      </c>
      <c r="W453">
        <v>16.615060809999999</v>
      </c>
      <c r="X453">
        <v>17.941566470000001</v>
      </c>
      <c r="Y453">
        <v>57.601596829999998</v>
      </c>
      <c r="Z453">
        <v>62.200363160000002</v>
      </c>
      <c r="AA453">
        <v>399.70822140000001</v>
      </c>
      <c r="AB453">
        <v>1499.558716</v>
      </c>
      <c r="AC453">
        <v>0.14674958599999999</v>
      </c>
      <c r="AD453">
        <v>101.701622</v>
      </c>
      <c r="AE453">
        <v>6.828137398</v>
      </c>
      <c r="AF453">
        <v>0.21864779300000001</v>
      </c>
      <c r="AG453">
        <v>3.7762987999999997E-2</v>
      </c>
      <c r="AH453">
        <v>4.2146919999999999E-3</v>
      </c>
      <c r="AI453">
        <v>4.7073398000000002E-2</v>
      </c>
      <c r="AJ453">
        <v>2.086273E-3</v>
      </c>
      <c r="AK453">
        <v>1</v>
      </c>
      <c r="AL453">
        <v>-0.21956524299999999</v>
      </c>
      <c r="AM453">
        <v>2.7373914720000001</v>
      </c>
      <c r="AN453">
        <v>1</v>
      </c>
      <c r="AO453">
        <v>0</v>
      </c>
      <c r="AP453">
        <v>0.15999999600000001</v>
      </c>
      <c r="AQ453">
        <v>111115</v>
      </c>
      <c r="AR453">
        <v>0.66618036899999999</v>
      </c>
      <c r="AS453">
        <v>8.9983700000000001E-4</v>
      </c>
      <c r="AT453">
        <v>299.86766849999998</v>
      </c>
      <c r="AU453">
        <v>296.80554619999998</v>
      </c>
      <c r="AV453">
        <v>239.9293892</v>
      </c>
      <c r="AW453">
        <v>1.873645233</v>
      </c>
      <c r="AX453">
        <v>3.5202377679999999</v>
      </c>
      <c r="AY453">
        <v>34.613388639999997</v>
      </c>
      <c r="AZ453">
        <v>16.671822179999999</v>
      </c>
      <c r="BA453">
        <v>25.18660736</v>
      </c>
      <c r="BB453">
        <v>3.2152250840000001</v>
      </c>
      <c r="BC453">
        <v>5.2555207E-2</v>
      </c>
      <c r="BD453">
        <v>1.8246864110000001</v>
      </c>
      <c r="BE453">
        <v>1.390538673</v>
      </c>
      <c r="BF453">
        <v>3.2944379000000003E-2</v>
      </c>
      <c r="BG453">
        <v>29.076708740000001</v>
      </c>
      <c r="BH453">
        <v>0.72391507099999997</v>
      </c>
      <c r="BI453">
        <v>51.551436539999997</v>
      </c>
      <c r="BJ453">
        <v>393.20328210000002</v>
      </c>
      <c r="BK453">
        <v>4.3079199999999998E-3</v>
      </c>
    </row>
    <row r="454" spans="1:63" x14ac:dyDescent="0.25">
      <c r="A454" t="s">
        <v>66</v>
      </c>
      <c r="B454" t="s">
        <v>108</v>
      </c>
      <c r="C454">
        <v>150809</v>
      </c>
      <c r="D454" t="s">
        <v>130</v>
      </c>
      <c r="E454" t="s">
        <v>1925</v>
      </c>
      <c r="F454">
        <v>7654.5</v>
      </c>
      <c r="G454">
        <v>0</v>
      </c>
      <c r="H454">
        <v>15.58801435</v>
      </c>
      <c r="I454">
        <v>5.4864492000000001E-2</v>
      </c>
      <c r="J454">
        <v>1284.2088639999999</v>
      </c>
      <c r="K454">
        <v>0.89056217999999998</v>
      </c>
      <c r="L454">
        <v>1.6426825949999999</v>
      </c>
      <c r="M454">
        <v>26.385385509999999</v>
      </c>
      <c r="N454">
        <v>6</v>
      </c>
      <c r="O454">
        <v>1.420000017</v>
      </c>
      <c r="P454">
        <v>0.5</v>
      </c>
      <c r="Q454">
        <v>2.5560000299999999</v>
      </c>
      <c r="R454">
        <v>23.353210449999999</v>
      </c>
      <c r="S454">
        <v>26.385385509999999</v>
      </c>
      <c r="T454">
        <v>21.64801598</v>
      </c>
      <c r="U454">
        <v>1813.569092</v>
      </c>
      <c r="V454">
        <v>1787.7783199999999</v>
      </c>
      <c r="W454">
        <v>16.476669309999998</v>
      </c>
      <c r="X454">
        <v>17.789794919999999</v>
      </c>
      <c r="Y454">
        <v>58.174072270000003</v>
      </c>
      <c r="Z454">
        <v>62.810317990000001</v>
      </c>
      <c r="AA454">
        <v>399.68115230000001</v>
      </c>
      <c r="AB454">
        <v>1501.0592039999999</v>
      </c>
      <c r="AC454">
        <v>2.1285081000000001E-2</v>
      </c>
      <c r="AD454">
        <v>101.7040863</v>
      </c>
      <c r="AE454">
        <v>11.289715770000001</v>
      </c>
      <c r="AF454">
        <v>0.20096027899999999</v>
      </c>
      <c r="AG454">
        <v>7.2557434000000004E-2</v>
      </c>
      <c r="AH454">
        <v>1.303151E-3</v>
      </c>
      <c r="AI454">
        <v>0.12531535299999999</v>
      </c>
      <c r="AJ454">
        <v>1.789314E-3</v>
      </c>
      <c r="AK454">
        <v>0.66666668699999998</v>
      </c>
      <c r="AL454">
        <v>-0.21956524299999999</v>
      </c>
      <c r="AM454">
        <v>2.7373914720000001</v>
      </c>
      <c r="AN454">
        <v>1</v>
      </c>
      <c r="AO454">
        <v>0</v>
      </c>
      <c r="AP454">
        <v>0.15999999600000001</v>
      </c>
      <c r="AQ454">
        <v>111115</v>
      </c>
      <c r="AR454">
        <v>0.66613525399999995</v>
      </c>
      <c r="AS454">
        <v>8.9056200000000002E-4</v>
      </c>
      <c r="AT454">
        <v>299.53538550000002</v>
      </c>
      <c r="AU454">
        <v>296.5032104</v>
      </c>
      <c r="AV454">
        <v>240.16946730000001</v>
      </c>
      <c r="AW454">
        <v>1.886972962</v>
      </c>
      <c r="AX454">
        <v>3.4519774330000002</v>
      </c>
      <c r="AY454">
        <v>33.941383860000002</v>
      </c>
      <c r="AZ454">
        <v>16.15158894</v>
      </c>
      <c r="BA454">
        <v>24.869297979999999</v>
      </c>
      <c r="BB454">
        <v>3.154984673</v>
      </c>
      <c r="BC454">
        <v>5.3711573999999998E-2</v>
      </c>
      <c r="BD454">
        <v>1.809294838</v>
      </c>
      <c r="BE454">
        <v>1.3456898349999999</v>
      </c>
      <c r="BF454">
        <v>3.3671447E-2</v>
      </c>
      <c r="BG454">
        <v>130.60928920000001</v>
      </c>
      <c r="BH454">
        <v>0.71832667900000002</v>
      </c>
      <c r="BI454">
        <v>52.17628157</v>
      </c>
      <c r="BJ454">
        <v>1779.545214</v>
      </c>
      <c r="BK454">
        <v>4.5704070000000003E-3</v>
      </c>
    </row>
    <row r="455" spans="1:63" x14ac:dyDescent="0.25">
      <c r="A455" t="s">
        <v>66</v>
      </c>
      <c r="B455" t="s">
        <v>137</v>
      </c>
      <c r="C455">
        <v>150812</v>
      </c>
      <c r="D455" t="s">
        <v>2006</v>
      </c>
      <c r="E455" t="s">
        <v>2103</v>
      </c>
      <c r="F455">
        <v>2855.9999979999998</v>
      </c>
      <c r="G455">
        <v>0</v>
      </c>
      <c r="H455">
        <v>16.058419619999999</v>
      </c>
      <c r="I455">
        <v>0.30295677100000001</v>
      </c>
      <c r="J455">
        <v>282.43714290000003</v>
      </c>
      <c r="K455">
        <v>4.5757143820000001</v>
      </c>
      <c r="L455">
        <v>1.6749654919999999</v>
      </c>
      <c r="M455">
        <v>26.352558139999999</v>
      </c>
      <c r="N455">
        <v>6</v>
      </c>
      <c r="O455">
        <v>1.420000017</v>
      </c>
      <c r="P455">
        <v>0.5</v>
      </c>
      <c r="Q455">
        <v>2.5560000299999999</v>
      </c>
      <c r="R455">
        <v>24.27606201</v>
      </c>
      <c r="S455">
        <v>26.352558139999999</v>
      </c>
      <c r="T455">
        <v>22.42524719</v>
      </c>
      <c r="U455">
        <v>399.99563599999999</v>
      </c>
      <c r="V455">
        <v>384.73281859999997</v>
      </c>
      <c r="W455">
        <v>13.54679966</v>
      </c>
      <c r="X455">
        <v>17.397960659999999</v>
      </c>
      <c r="Y455">
        <v>45.269470210000001</v>
      </c>
      <c r="Z455">
        <v>58.13893127</v>
      </c>
      <c r="AA455">
        <v>700.4806519</v>
      </c>
      <c r="AB455">
        <v>1499.8264160000001</v>
      </c>
      <c r="AC455">
        <v>0.17699742299999999</v>
      </c>
      <c r="AD455">
        <v>101.7551117</v>
      </c>
      <c r="AE455">
        <v>5.7633385659999998</v>
      </c>
      <c r="AF455">
        <v>7.4139654999999999E-2</v>
      </c>
      <c r="AG455">
        <v>1.8840939000000001E-2</v>
      </c>
      <c r="AH455">
        <v>3.6170830000000001E-3</v>
      </c>
      <c r="AI455">
        <v>1.5881515999999998E-2</v>
      </c>
      <c r="AJ455">
        <v>2.4914630000000002E-3</v>
      </c>
      <c r="AK455">
        <v>0.333333343</v>
      </c>
      <c r="AL455">
        <v>-0.21956524299999999</v>
      </c>
      <c r="AM455">
        <v>2.7373914720000001</v>
      </c>
      <c r="AN455">
        <v>1</v>
      </c>
      <c r="AO455">
        <v>0</v>
      </c>
      <c r="AP455">
        <v>0.15999999600000001</v>
      </c>
      <c r="AQ455">
        <v>111115</v>
      </c>
      <c r="AR455">
        <v>1.1674677529999999</v>
      </c>
      <c r="AS455">
        <v>4.5757139999999998E-3</v>
      </c>
      <c r="AT455">
        <v>299.50255809999999</v>
      </c>
      <c r="AU455">
        <v>297.426062</v>
      </c>
      <c r="AV455">
        <v>239.97222120000001</v>
      </c>
      <c r="AW455">
        <v>0.16330430100000001</v>
      </c>
      <c r="AX455">
        <v>3.4452969219999998</v>
      </c>
      <c r="AY455">
        <v>33.858711030000002</v>
      </c>
      <c r="AZ455">
        <v>16.46075037</v>
      </c>
      <c r="BA455">
        <v>25.314310070000001</v>
      </c>
      <c r="BB455">
        <v>3.2397512989999999</v>
      </c>
      <c r="BC455">
        <v>0.270853171</v>
      </c>
      <c r="BD455">
        <v>1.770331431</v>
      </c>
      <c r="BE455">
        <v>1.4694198679999999</v>
      </c>
      <c r="BF455">
        <v>0.171901785</v>
      </c>
      <c r="BG455">
        <v>28.73942302</v>
      </c>
      <c r="BH455">
        <v>0.73411242600000004</v>
      </c>
      <c r="BI455">
        <v>55.392506230000002</v>
      </c>
      <c r="BJ455">
        <v>376.251259</v>
      </c>
      <c r="BK455">
        <v>2.3641545E-2</v>
      </c>
    </row>
    <row r="456" spans="1:63" x14ac:dyDescent="0.25">
      <c r="A456" t="s">
        <v>66</v>
      </c>
      <c r="B456" t="s">
        <v>137</v>
      </c>
      <c r="C456">
        <v>150812</v>
      </c>
      <c r="D456" t="s">
        <v>2006</v>
      </c>
      <c r="E456" t="s">
        <v>2103</v>
      </c>
      <c r="F456">
        <v>3078.5</v>
      </c>
      <c r="G456">
        <v>0</v>
      </c>
      <c r="H456">
        <v>26.081230649999998</v>
      </c>
      <c r="I456">
        <v>0.30118106</v>
      </c>
      <c r="J456">
        <v>1570.1631829999999</v>
      </c>
      <c r="K456">
        <v>4.419504163</v>
      </c>
      <c r="L456">
        <v>1.6264709959999999</v>
      </c>
      <c r="M456">
        <v>26.119499210000001</v>
      </c>
      <c r="N456">
        <v>6</v>
      </c>
      <c r="O456">
        <v>1.420000017</v>
      </c>
      <c r="P456">
        <v>0.5</v>
      </c>
      <c r="Q456">
        <v>2.5560000299999999</v>
      </c>
      <c r="R456">
        <v>23.722892760000001</v>
      </c>
      <c r="S456">
        <v>26.119499210000001</v>
      </c>
      <c r="T456">
        <v>21.856168749999998</v>
      </c>
      <c r="U456">
        <v>1794.8549800000001</v>
      </c>
      <c r="V456">
        <v>1765.8095699999999</v>
      </c>
      <c r="W456">
        <v>13.69156551</v>
      </c>
      <c r="X456">
        <v>17.413864140000001</v>
      </c>
      <c r="Y456">
        <v>47.293010709999997</v>
      </c>
      <c r="Z456">
        <v>60.150470730000002</v>
      </c>
      <c r="AA456">
        <v>699.97772220000002</v>
      </c>
      <c r="AB456">
        <v>1499.003052</v>
      </c>
      <c r="AC456">
        <v>7.8414015000000004E-2</v>
      </c>
      <c r="AD456">
        <v>101.7419891</v>
      </c>
      <c r="AE456">
        <v>9.2883386609999992</v>
      </c>
      <c r="AF456">
        <v>0.106055126</v>
      </c>
      <c r="AG456">
        <v>4.7529823999999998E-2</v>
      </c>
      <c r="AH456">
        <v>2.4298290000000001E-3</v>
      </c>
      <c r="AI456">
        <v>9.5032520999999995E-2</v>
      </c>
      <c r="AJ456">
        <v>2.6780010000000002E-3</v>
      </c>
      <c r="AK456">
        <v>1</v>
      </c>
      <c r="AL456">
        <v>-0.21956524299999999</v>
      </c>
      <c r="AM456">
        <v>2.7373914720000001</v>
      </c>
      <c r="AN456">
        <v>1</v>
      </c>
      <c r="AO456">
        <v>0</v>
      </c>
      <c r="AP456">
        <v>0.15999999600000001</v>
      </c>
      <c r="AQ456">
        <v>111115</v>
      </c>
      <c r="AR456">
        <v>1.1666295369999999</v>
      </c>
      <c r="AS456">
        <v>4.4195040000000003E-3</v>
      </c>
      <c r="AT456">
        <v>299.26949919999998</v>
      </c>
      <c r="AU456">
        <v>296.87289279999999</v>
      </c>
      <c r="AV456">
        <v>239.84048290000001</v>
      </c>
      <c r="AW456">
        <v>0.19964968599999999</v>
      </c>
      <c r="AX456">
        <v>3.3981921719999999</v>
      </c>
      <c r="AY456">
        <v>33.40009568</v>
      </c>
      <c r="AZ456">
        <v>15.986231549999999</v>
      </c>
      <c r="BA456">
        <v>24.92119598</v>
      </c>
      <c r="BB456">
        <v>3.164769384</v>
      </c>
      <c r="BC456">
        <v>0.26943297399999999</v>
      </c>
      <c r="BD456">
        <v>1.771721176</v>
      </c>
      <c r="BE456">
        <v>1.393048209</v>
      </c>
      <c r="BF456">
        <v>0.17098656300000001</v>
      </c>
      <c r="BG456">
        <v>159.75152550000001</v>
      </c>
      <c r="BH456">
        <v>0.88920300900000004</v>
      </c>
      <c r="BI456">
        <v>56.06625966</v>
      </c>
      <c r="BJ456">
        <v>1752.034273</v>
      </c>
      <c r="BK456">
        <v>8.3461669999999998E-3</v>
      </c>
    </row>
    <row r="457" spans="1:63" x14ac:dyDescent="0.25">
      <c r="A457" t="s">
        <v>66</v>
      </c>
      <c r="B457" t="s">
        <v>137</v>
      </c>
      <c r="C457">
        <v>150812</v>
      </c>
      <c r="D457" t="s">
        <v>2005</v>
      </c>
      <c r="E457" t="s">
        <v>2102</v>
      </c>
      <c r="F457">
        <v>3365.4999990000001</v>
      </c>
      <c r="G457">
        <v>0</v>
      </c>
      <c r="H457">
        <v>8.9986710070000004</v>
      </c>
      <c r="I457">
        <v>0.249711454</v>
      </c>
      <c r="J457">
        <v>318.69130130000002</v>
      </c>
      <c r="K457">
        <v>3.7508152909999999</v>
      </c>
      <c r="L457">
        <v>1.6352519379999999</v>
      </c>
      <c r="M457">
        <v>25.98060036</v>
      </c>
      <c r="N457">
        <v>6</v>
      </c>
      <c r="O457">
        <v>1.420000017</v>
      </c>
      <c r="P457">
        <v>0.5</v>
      </c>
      <c r="Q457">
        <v>2.5560000299999999</v>
      </c>
      <c r="R457">
        <v>23.5380249</v>
      </c>
      <c r="S457">
        <v>25.98060036</v>
      </c>
      <c r="T457">
        <v>21.69639969</v>
      </c>
      <c r="U457">
        <v>399.37173460000002</v>
      </c>
      <c r="V457">
        <v>390.40621950000002</v>
      </c>
      <c r="W457">
        <v>13.896981240000001</v>
      </c>
      <c r="X457">
        <v>17.05615044</v>
      </c>
      <c r="Y457">
        <v>48.534732820000002</v>
      </c>
      <c r="Z457">
        <v>59.568023680000003</v>
      </c>
      <c r="AA457">
        <v>700.21716309999999</v>
      </c>
      <c r="AB457">
        <v>1500.6895750000001</v>
      </c>
      <c r="AC457">
        <v>0.112023652</v>
      </c>
      <c r="AD457">
        <v>101.730751</v>
      </c>
      <c r="AE457">
        <v>5.9984798430000001</v>
      </c>
      <c r="AF457">
        <v>0.13397584900000001</v>
      </c>
      <c r="AG457">
        <v>9.9734239000000002E-2</v>
      </c>
      <c r="AH457">
        <v>3.186576E-3</v>
      </c>
      <c r="AI457">
        <v>8.7291904000000003E-2</v>
      </c>
      <c r="AJ457">
        <v>1.0942689999999999E-3</v>
      </c>
      <c r="AK457">
        <v>1</v>
      </c>
      <c r="AL457">
        <v>-0.21956524299999999</v>
      </c>
      <c r="AM457">
        <v>2.7373914720000001</v>
      </c>
      <c r="AN457">
        <v>1</v>
      </c>
      <c r="AO457">
        <v>0</v>
      </c>
      <c r="AP457">
        <v>0.15999999600000001</v>
      </c>
      <c r="AQ457">
        <v>111115</v>
      </c>
      <c r="AR457">
        <v>1.1670286050000001</v>
      </c>
      <c r="AS457">
        <v>3.7508149999999998E-3</v>
      </c>
      <c r="AT457">
        <v>299.13060039999999</v>
      </c>
      <c r="AU457">
        <v>296.68802490000002</v>
      </c>
      <c r="AV457">
        <v>240.1103267</v>
      </c>
      <c r="AW457">
        <v>0.532074834</v>
      </c>
      <c r="AX457">
        <v>3.3703869310000001</v>
      </c>
      <c r="AY457">
        <v>33.130463470000002</v>
      </c>
      <c r="AZ457">
        <v>16.07431304</v>
      </c>
      <c r="BA457">
        <v>24.75931263</v>
      </c>
      <c r="BB457">
        <v>3.1343356739999999</v>
      </c>
      <c r="BC457">
        <v>0.22748685599999999</v>
      </c>
      <c r="BD457">
        <v>1.735134994</v>
      </c>
      <c r="BE457">
        <v>1.3992006800000001</v>
      </c>
      <c r="BF457">
        <v>0.14402188799999999</v>
      </c>
      <c r="BG457">
        <v>32.420705429999998</v>
      </c>
      <c r="BH457">
        <v>0.81630692699999996</v>
      </c>
      <c r="BI457">
        <v>54.662277170000003</v>
      </c>
      <c r="BJ457">
        <v>385.65340029999999</v>
      </c>
      <c r="BK457">
        <v>1.2754661E-2</v>
      </c>
    </row>
    <row r="458" spans="1:63" x14ac:dyDescent="0.25">
      <c r="A458" t="s">
        <v>66</v>
      </c>
      <c r="B458" t="s">
        <v>137</v>
      </c>
      <c r="C458">
        <v>150812</v>
      </c>
      <c r="D458" t="s">
        <v>2005</v>
      </c>
      <c r="E458" t="s">
        <v>2102</v>
      </c>
      <c r="F458">
        <v>3575</v>
      </c>
      <c r="G458">
        <v>0</v>
      </c>
      <c r="H458">
        <v>15.44444534</v>
      </c>
      <c r="I458">
        <v>0.24642623299999999</v>
      </c>
      <c r="J458">
        <v>1625.328278</v>
      </c>
      <c r="K458">
        <v>3.6535645149999998</v>
      </c>
      <c r="L458">
        <v>1.6120757320000001</v>
      </c>
      <c r="M458">
        <v>25.911291120000001</v>
      </c>
      <c r="N458">
        <v>6</v>
      </c>
      <c r="O458">
        <v>1.420000017</v>
      </c>
      <c r="P458">
        <v>0.5</v>
      </c>
      <c r="Q458">
        <v>2.5560000299999999</v>
      </c>
      <c r="R458">
        <v>23.466463090000001</v>
      </c>
      <c r="S458">
        <v>25.911291120000001</v>
      </c>
      <c r="T458">
        <v>21.640800479999999</v>
      </c>
      <c r="U458">
        <v>1796.3752440000001</v>
      </c>
      <c r="V458">
        <v>1777.5780030000001</v>
      </c>
      <c r="W458">
        <v>14.073280329999999</v>
      </c>
      <c r="X458">
        <v>17.149961470000001</v>
      </c>
      <c r="Y458">
        <v>49.358261110000001</v>
      </c>
      <c r="Z458">
        <v>60.148891450000001</v>
      </c>
      <c r="AA458">
        <v>700.28173830000003</v>
      </c>
      <c r="AB458">
        <v>1500.259888</v>
      </c>
      <c r="AC458">
        <v>0.100823306</v>
      </c>
      <c r="AD458">
        <v>101.72099300000001</v>
      </c>
      <c r="AE458">
        <v>10.120959279999999</v>
      </c>
      <c r="AF458">
        <v>0.14369359600000001</v>
      </c>
      <c r="AG458">
        <v>6.7135334000000005E-2</v>
      </c>
      <c r="AH458">
        <v>5.1585040000000004E-3</v>
      </c>
      <c r="AI458">
        <v>9.7582376999999998E-2</v>
      </c>
      <c r="AJ458">
        <v>6.8360620000000004E-3</v>
      </c>
      <c r="AK458">
        <v>1</v>
      </c>
      <c r="AL458">
        <v>-0.21956524299999999</v>
      </c>
      <c r="AM458">
        <v>2.7373914720000001</v>
      </c>
      <c r="AN458">
        <v>1</v>
      </c>
      <c r="AO458">
        <v>0</v>
      </c>
      <c r="AP458">
        <v>0.15999999600000001</v>
      </c>
      <c r="AQ458">
        <v>111115</v>
      </c>
      <c r="AR458">
        <v>1.1671362300000001</v>
      </c>
      <c r="AS458">
        <v>3.6535650000000001E-3</v>
      </c>
      <c r="AT458">
        <v>299.06129110000001</v>
      </c>
      <c r="AU458">
        <v>296.61646309999998</v>
      </c>
      <c r="AV458">
        <v>240.04157670000001</v>
      </c>
      <c r="AW458">
        <v>0.57996667099999999</v>
      </c>
      <c r="AX458">
        <v>3.3565868430000001</v>
      </c>
      <c r="AY458">
        <v>32.997975570000001</v>
      </c>
      <c r="AZ458">
        <v>15.8480141</v>
      </c>
      <c r="BA458">
        <v>24.68887711</v>
      </c>
      <c r="BB458">
        <v>3.1211740140000002</v>
      </c>
      <c r="BC458">
        <v>0.22475719199999999</v>
      </c>
      <c r="BD458">
        <v>1.7445111120000001</v>
      </c>
      <c r="BE458">
        <v>1.3766629020000001</v>
      </c>
      <c r="BF458">
        <v>0.14227161399999999</v>
      </c>
      <c r="BG458">
        <v>165.3300065</v>
      </c>
      <c r="BH458">
        <v>0.91434990500000002</v>
      </c>
      <c r="BI458">
        <v>55.069366100000003</v>
      </c>
      <c r="BJ458">
        <v>1769.4207260000001</v>
      </c>
      <c r="BK458">
        <v>4.8067470000000001E-3</v>
      </c>
    </row>
    <row r="459" spans="1:63" x14ac:dyDescent="0.25">
      <c r="A459" t="s">
        <v>66</v>
      </c>
      <c r="B459" t="s">
        <v>137</v>
      </c>
      <c r="C459">
        <v>150812</v>
      </c>
      <c r="D459" t="s">
        <v>2007</v>
      </c>
      <c r="E459" t="s">
        <v>2104</v>
      </c>
      <c r="F459">
        <v>3781.5</v>
      </c>
      <c r="G459">
        <v>0</v>
      </c>
      <c r="H459">
        <v>3.8245854170000002</v>
      </c>
      <c r="I459">
        <v>7.2926608000000004E-2</v>
      </c>
      <c r="J459">
        <v>299.16700079999998</v>
      </c>
      <c r="K459">
        <v>1.3535551939999999</v>
      </c>
      <c r="L459">
        <v>1.8939045450000001</v>
      </c>
      <c r="M459">
        <v>26.404363629999999</v>
      </c>
      <c r="N459">
        <v>6</v>
      </c>
      <c r="O459">
        <v>1.420000017</v>
      </c>
      <c r="P459">
        <v>0.5</v>
      </c>
      <c r="Q459">
        <v>2.5560000299999999</v>
      </c>
      <c r="R459">
        <v>23.473579409999999</v>
      </c>
      <c r="S459">
        <v>26.404363629999999</v>
      </c>
      <c r="T459">
        <v>21.599504469999999</v>
      </c>
      <c r="U459">
        <v>399.43429570000001</v>
      </c>
      <c r="V459">
        <v>395.69754030000001</v>
      </c>
      <c r="W459">
        <v>14.213419910000001</v>
      </c>
      <c r="X459">
        <v>15.35562801</v>
      </c>
      <c r="Y459">
        <v>49.826786040000002</v>
      </c>
      <c r="Z459">
        <v>53.830928800000002</v>
      </c>
      <c r="AA459">
        <v>700.10211179999999</v>
      </c>
      <c r="AB459">
        <v>1500.209351</v>
      </c>
      <c r="AC459">
        <v>4.8172145999999999E-2</v>
      </c>
      <c r="AD459">
        <v>101.7177658</v>
      </c>
      <c r="AE459">
        <v>5.9052166939999999</v>
      </c>
      <c r="AF459">
        <v>0.16162505699999999</v>
      </c>
      <c r="AG459">
        <v>2.5001277999999998E-2</v>
      </c>
      <c r="AH459">
        <v>1.5059181E-2</v>
      </c>
      <c r="AI459">
        <v>4.7577518999999999E-2</v>
      </c>
      <c r="AJ459">
        <v>1.5578349999999999E-2</v>
      </c>
      <c r="AK459">
        <v>0.66666668699999998</v>
      </c>
      <c r="AL459">
        <v>-0.21956524299999999</v>
      </c>
      <c r="AM459">
        <v>2.7373914720000001</v>
      </c>
      <c r="AN459">
        <v>1</v>
      </c>
      <c r="AO459">
        <v>0</v>
      </c>
      <c r="AP459">
        <v>0.15999999600000001</v>
      </c>
      <c r="AQ459">
        <v>111115</v>
      </c>
      <c r="AR459">
        <v>1.166836853</v>
      </c>
      <c r="AS459">
        <v>1.353555E-3</v>
      </c>
      <c r="AT459">
        <v>299.55436359999999</v>
      </c>
      <c r="AU459">
        <v>296.62357939999998</v>
      </c>
      <c r="AV459">
        <v>240.03349069999999</v>
      </c>
      <c r="AW459">
        <v>1.666579848</v>
      </c>
      <c r="AX459">
        <v>3.4558447189999999</v>
      </c>
      <c r="AY459">
        <v>33.974839019999997</v>
      </c>
      <c r="AZ459">
        <v>18.619211010000001</v>
      </c>
      <c r="BA459">
        <v>24.938971519999999</v>
      </c>
      <c r="BB459">
        <v>3.1681268280000001</v>
      </c>
      <c r="BC459">
        <v>7.0903619000000001E-2</v>
      </c>
      <c r="BD459">
        <v>1.5619401740000001</v>
      </c>
      <c r="BE459">
        <v>1.606186654</v>
      </c>
      <c r="BF459">
        <v>4.4492179999999999E-2</v>
      </c>
      <c r="BG459">
        <v>30.430598920000001</v>
      </c>
      <c r="BH459">
        <v>0.75604968500000003</v>
      </c>
      <c r="BI459">
        <v>45.369830440000001</v>
      </c>
      <c r="BJ459">
        <v>393.67751279999999</v>
      </c>
      <c r="BK459">
        <v>4.4076890000000002E-3</v>
      </c>
    </row>
    <row r="460" spans="1:63" x14ac:dyDescent="0.25">
      <c r="A460" t="s">
        <v>66</v>
      </c>
      <c r="B460" t="s">
        <v>137</v>
      </c>
      <c r="C460">
        <v>150812</v>
      </c>
      <c r="D460" t="s">
        <v>2007</v>
      </c>
      <c r="E460" t="s">
        <v>2104</v>
      </c>
      <c r="F460">
        <v>3979</v>
      </c>
      <c r="G460">
        <v>0</v>
      </c>
      <c r="H460">
        <v>9.3407698000000003</v>
      </c>
      <c r="I460">
        <v>0.106633731</v>
      </c>
      <c r="J460">
        <v>1595.391703</v>
      </c>
      <c r="K460">
        <v>1.9195967700000001</v>
      </c>
      <c r="L460">
        <v>1.859497585</v>
      </c>
      <c r="M460">
        <v>26.537429809999999</v>
      </c>
      <c r="N460">
        <v>6</v>
      </c>
      <c r="O460">
        <v>1.420000017</v>
      </c>
      <c r="P460">
        <v>0.5</v>
      </c>
      <c r="Q460">
        <v>2.5560000299999999</v>
      </c>
      <c r="R460">
        <v>23.600385670000001</v>
      </c>
      <c r="S460">
        <v>26.537429809999999</v>
      </c>
      <c r="T460">
        <v>21.72478104</v>
      </c>
      <c r="U460">
        <v>1802.0141599999999</v>
      </c>
      <c r="V460">
        <v>1791.065063</v>
      </c>
      <c r="W460">
        <v>14.343977929999999</v>
      </c>
      <c r="X460">
        <v>15.96245575</v>
      </c>
      <c r="Y460">
        <v>49.898612980000003</v>
      </c>
      <c r="Z460">
        <v>55.528835299999997</v>
      </c>
      <c r="AA460">
        <v>700.27105710000001</v>
      </c>
      <c r="AB460">
        <v>1499.790039</v>
      </c>
      <c r="AC460">
        <v>0.26775032300000001</v>
      </c>
      <c r="AD460">
        <v>101.71174619999999</v>
      </c>
      <c r="AE460">
        <v>10.43532562</v>
      </c>
      <c r="AF460">
        <v>0.16965861600000001</v>
      </c>
      <c r="AG460">
        <v>5.0465055000000002E-2</v>
      </c>
      <c r="AH460">
        <v>6.96352E-3</v>
      </c>
      <c r="AI460">
        <v>9.3324750999999997E-2</v>
      </c>
      <c r="AJ460">
        <v>7.1197020000000003E-3</v>
      </c>
      <c r="AK460">
        <v>0.66666668699999998</v>
      </c>
      <c r="AL460">
        <v>-0.21956524299999999</v>
      </c>
      <c r="AM460">
        <v>2.7373914720000001</v>
      </c>
      <c r="AN460">
        <v>1</v>
      </c>
      <c r="AO460">
        <v>0</v>
      </c>
      <c r="AP460">
        <v>0.15999999600000001</v>
      </c>
      <c r="AQ460">
        <v>111115</v>
      </c>
      <c r="AR460">
        <v>1.1671184290000001</v>
      </c>
      <c r="AS460">
        <v>1.9195970000000001E-3</v>
      </c>
      <c r="AT460">
        <v>299.68742980000002</v>
      </c>
      <c r="AU460">
        <v>296.75038569999998</v>
      </c>
      <c r="AV460">
        <v>239.9664009</v>
      </c>
      <c r="AW460">
        <v>1.3810488350000001</v>
      </c>
      <c r="AX460">
        <v>3.4830668330000001</v>
      </c>
      <c r="AY460">
        <v>34.24448958</v>
      </c>
      <c r="AZ460">
        <v>18.28203383</v>
      </c>
      <c r="BA460">
        <v>25.06890774</v>
      </c>
      <c r="BB460">
        <v>3.192763866</v>
      </c>
      <c r="BC460">
        <v>0.10236323999999999</v>
      </c>
      <c r="BD460">
        <v>1.6235692479999999</v>
      </c>
      <c r="BE460">
        <v>1.569194618</v>
      </c>
      <c r="BF460">
        <v>6.4347469000000004E-2</v>
      </c>
      <c r="BG460">
        <v>162.27007599999999</v>
      </c>
      <c r="BH460">
        <v>0.89075027799999995</v>
      </c>
      <c r="BI460">
        <v>47.431606189999997</v>
      </c>
      <c r="BJ460">
        <v>1786.131558</v>
      </c>
      <c r="BK460">
        <v>2.4804879999999999E-3</v>
      </c>
    </row>
    <row r="461" spans="1:63" x14ac:dyDescent="0.25">
      <c r="A461" t="s">
        <v>554</v>
      </c>
      <c r="B461" t="s">
        <v>745</v>
      </c>
      <c r="C461">
        <v>150812</v>
      </c>
      <c r="D461" t="s">
        <v>736</v>
      </c>
      <c r="E461" t="s">
        <v>1927</v>
      </c>
      <c r="F461">
        <v>2583.5</v>
      </c>
      <c r="G461">
        <v>0</v>
      </c>
      <c r="H461">
        <v>19.168965020000002</v>
      </c>
      <c r="I461">
        <v>0.42742935900000001</v>
      </c>
      <c r="J461">
        <v>295.68620659999999</v>
      </c>
      <c r="K461">
        <v>4.0614747790000001</v>
      </c>
      <c r="L461">
        <v>1.096410968</v>
      </c>
      <c r="M461">
        <v>25.69504547</v>
      </c>
      <c r="N461">
        <v>6</v>
      </c>
      <c r="O461">
        <v>1.420000017</v>
      </c>
      <c r="P461">
        <v>0.5</v>
      </c>
      <c r="Q461">
        <v>2.5560000299999999</v>
      </c>
      <c r="R461">
        <v>23.072448730000001</v>
      </c>
      <c r="S461">
        <v>25.69504547</v>
      </c>
      <c r="T461">
        <v>21.311166759999999</v>
      </c>
      <c r="U461">
        <v>401.40118410000002</v>
      </c>
      <c r="V461">
        <v>383.61926269999998</v>
      </c>
      <c r="W461">
        <v>18.412357329999999</v>
      </c>
      <c r="X461">
        <v>21.820705409999999</v>
      </c>
      <c r="Y461">
        <v>66.06655121</v>
      </c>
      <c r="Z461">
        <v>78.296257019999999</v>
      </c>
      <c r="AA461">
        <v>699.37408449999998</v>
      </c>
      <c r="AB461">
        <v>1498.5992429999999</v>
      </c>
      <c r="AC461">
        <v>0.176208749</v>
      </c>
      <c r="AD461">
        <v>101.6207352</v>
      </c>
      <c r="AE461">
        <v>5.5911192889999999</v>
      </c>
      <c r="AF461">
        <v>-0.17538763600000001</v>
      </c>
      <c r="AG461">
        <v>0.66666668699999998</v>
      </c>
      <c r="AH461">
        <v>-0.21956524299999999</v>
      </c>
      <c r="AI461">
        <v>2.7373914720000001</v>
      </c>
      <c r="AJ461">
        <v>1</v>
      </c>
      <c r="AK461">
        <v>0</v>
      </c>
      <c r="AL461">
        <v>0.15999999600000001</v>
      </c>
      <c r="AM461">
        <v>111115</v>
      </c>
      <c r="AN461">
        <v>1.165623474</v>
      </c>
      <c r="AO461">
        <v>4.0614750000000002E-3</v>
      </c>
      <c r="AP461">
        <v>298.84504550000003</v>
      </c>
      <c r="AQ461">
        <v>296.22244869999997</v>
      </c>
      <c r="AR461">
        <v>239.77587349999999</v>
      </c>
      <c r="AS461">
        <v>0.365694252</v>
      </c>
      <c r="AT461">
        <v>3.3138470940000002</v>
      </c>
      <c r="AU461">
        <v>32.609950019999999</v>
      </c>
      <c r="AV461">
        <v>10.7892446</v>
      </c>
      <c r="AW461">
        <v>24.383747100000001</v>
      </c>
      <c r="AX461">
        <v>3.064713351</v>
      </c>
      <c r="AY461">
        <v>0.36619249599999998</v>
      </c>
      <c r="AZ461">
        <v>2.217436126</v>
      </c>
      <c r="BA461">
        <v>0.84727722500000002</v>
      </c>
      <c r="BB461">
        <v>0.233682951</v>
      </c>
      <c r="BC461">
        <v>30.0478497</v>
      </c>
      <c r="BD461">
        <v>0.77078039399999998</v>
      </c>
      <c r="BE461">
        <v>70.861360000000005</v>
      </c>
      <c r="BF461">
        <v>373.49480949999997</v>
      </c>
      <c r="BG461">
        <v>3.6368348000000002E-2</v>
      </c>
      <c r="BH461" t="s">
        <v>1579</v>
      </c>
      <c r="BI461" t="s">
        <v>1579</v>
      </c>
      <c r="BJ461" t="s">
        <v>1579</v>
      </c>
      <c r="BK461" t="s">
        <v>1579</v>
      </c>
    </row>
    <row r="462" spans="1:63" x14ac:dyDescent="0.25">
      <c r="A462" t="s">
        <v>554</v>
      </c>
      <c r="B462" t="s">
        <v>745</v>
      </c>
      <c r="C462">
        <v>150812</v>
      </c>
      <c r="D462" t="s">
        <v>736</v>
      </c>
      <c r="E462" t="s">
        <v>1927</v>
      </c>
      <c r="F462">
        <v>2975</v>
      </c>
      <c r="G462">
        <v>0</v>
      </c>
      <c r="H462">
        <v>19.775362309999998</v>
      </c>
      <c r="I462">
        <v>0.39712192699999999</v>
      </c>
      <c r="J462">
        <v>1657.9911239999999</v>
      </c>
      <c r="K462">
        <v>3.6288182189999998</v>
      </c>
      <c r="L462">
        <v>1.0434315670000001</v>
      </c>
      <c r="M462">
        <v>25.564495090000001</v>
      </c>
      <c r="N462">
        <v>6</v>
      </c>
      <c r="O462">
        <v>1.420000017</v>
      </c>
      <c r="P462">
        <v>0.5</v>
      </c>
      <c r="Q462">
        <v>2.5560000299999999</v>
      </c>
      <c r="R462">
        <v>22.137300490000001</v>
      </c>
      <c r="S462">
        <v>25.564495090000001</v>
      </c>
      <c r="T462">
        <v>20.349245069999998</v>
      </c>
      <c r="U462">
        <v>1799.2109379999999</v>
      </c>
      <c r="V462">
        <v>1776.714111</v>
      </c>
      <c r="W462">
        <v>19.050584789999998</v>
      </c>
      <c r="X462">
        <v>22.095008849999999</v>
      </c>
      <c r="Y462">
        <v>72.334480290000002</v>
      </c>
      <c r="Z462">
        <v>83.894058229999999</v>
      </c>
      <c r="AA462">
        <v>699.37158199999999</v>
      </c>
      <c r="AB462">
        <v>1499.7873540000001</v>
      </c>
      <c r="AC462">
        <v>7.1082272000000002E-2</v>
      </c>
      <c r="AD462">
        <v>101.5995865</v>
      </c>
      <c r="AE462">
        <v>-4.7690186499999996</v>
      </c>
      <c r="AF462">
        <v>-0.18253323399999999</v>
      </c>
      <c r="AG462">
        <v>0.66666668699999998</v>
      </c>
      <c r="AH462">
        <v>-0.21956524299999999</v>
      </c>
      <c r="AI462">
        <v>2.7373914720000001</v>
      </c>
      <c r="AJ462">
        <v>1</v>
      </c>
      <c r="AK462">
        <v>0</v>
      </c>
      <c r="AL462">
        <v>0.15999999600000001</v>
      </c>
      <c r="AM462">
        <v>111115</v>
      </c>
      <c r="AN462">
        <v>1.1656193029999999</v>
      </c>
      <c r="AO462">
        <v>3.6288179999999998E-3</v>
      </c>
      <c r="AP462">
        <v>298.71449510000002</v>
      </c>
      <c r="AQ462">
        <v>295.28730050000001</v>
      </c>
      <c r="AR462">
        <v>239.96597120000001</v>
      </c>
      <c r="AS462">
        <v>0.48823251099999998</v>
      </c>
      <c r="AT462">
        <v>3.2882753290000002</v>
      </c>
      <c r="AU462">
        <v>32.365046390000003</v>
      </c>
      <c r="AV462">
        <v>10.270037540000001</v>
      </c>
      <c r="AW462">
        <v>23.850897790000001</v>
      </c>
      <c r="AX462">
        <v>2.9682546080000001</v>
      </c>
      <c r="AY462">
        <v>0.343718841</v>
      </c>
      <c r="AZ462">
        <v>2.244843763</v>
      </c>
      <c r="BA462">
        <v>0.72341084499999997</v>
      </c>
      <c r="BB462">
        <v>0.21905886399999999</v>
      </c>
      <c r="BC462">
        <v>168.45121259999999</v>
      </c>
      <c r="BD462">
        <v>0.93317833900000002</v>
      </c>
      <c r="BE462">
        <v>71.766474419999994</v>
      </c>
      <c r="BF462">
        <v>1766.269378</v>
      </c>
      <c r="BG462">
        <v>8.0350600000000001E-3</v>
      </c>
      <c r="BH462" t="s">
        <v>1579</v>
      </c>
      <c r="BI462" t="s">
        <v>1579</v>
      </c>
      <c r="BJ462" t="s">
        <v>1579</v>
      </c>
      <c r="BK462" t="s">
        <v>1579</v>
      </c>
    </row>
    <row r="463" spans="1:63" x14ac:dyDescent="0.25">
      <c r="A463" t="s">
        <v>554</v>
      </c>
      <c r="B463" t="s">
        <v>745</v>
      </c>
      <c r="C463">
        <v>150812</v>
      </c>
      <c r="D463" t="s">
        <v>737</v>
      </c>
      <c r="E463" t="s">
        <v>1926</v>
      </c>
      <c r="F463">
        <v>3123</v>
      </c>
      <c r="G463">
        <v>0</v>
      </c>
      <c r="H463">
        <v>14.798004819999999</v>
      </c>
      <c r="I463">
        <v>0.313160785</v>
      </c>
      <c r="J463">
        <v>298.8434719</v>
      </c>
      <c r="K463">
        <v>2.7699354939999998</v>
      </c>
      <c r="L463">
        <v>0.98206824599999998</v>
      </c>
      <c r="M463">
        <v>24.979459760000001</v>
      </c>
      <c r="N463">
        <v>6</v>
      </c>
      <c r="O463">
        <v>1.420000017</v>
      </c>
      <c r="P463">
        <v>0.5</v>
      </c>
      <c r="Q463">
        <v>2.5560000299999999</v>
      </c>
      <c r="R463">
        <v>21.997917180000002</v>
      </c>
      <c r="S463">
        <v>24.979459760000001</v>
      </c>
      <c r="T463">
        <v>20.233226779999999</v>
      </c>
      <c r="U463">
        <v>401.36495969999999</v>
      </c>
      <c r="V463">
        <v>387.74908449999998</v>
      </c>
      <c r="W463">
        <v>19.26768684</v>
      </c>
      <c r="X463">
        <v>21.592575069999999</v>
      </c>
      <c r="Y463">
        <v>73.780364989999995</v>
      </c>
      <c r="Z463">
        <v>82.682899480000003</v>
      </c>
      <c r="AA463">
        <v>699.42083739999998</v>
      </c>
      <c r="AB463">
        <v>1499.6751710000001</v>
      </c>
      <c r="AC463">
        <v>0.21225012800000001</v>
      </c>
      <c r="AD463">
        <v>101.5959244</v>
      </c>
      <c r="AE463">
        <v>5.9365034100000003</v>
      </c>
      <c r="AF463">
        <v>-0.15925824599999999</v>
      </c>
      <c r="AG463">
        <v>0.66666668699999998</v>
      </c>
      <c r="AH463">
        <v>-0.21956524299999999</v>
      </c>
      <c r="AI463">
        <v>2.7373914720000001</v>
      </c>
      <c r="AJ463">
        <v>1</v>
      </c>
      <c r="AK463">
        <v>0</v>
      </c>
      <c r="AL463">
        <v>0.15999999600000001</v>
      </c>
      <c r="AM463">
        <v>111115</v>
      </c>
      <c r="AN463">
        <v>1.165701396</v>
      </c>
      <c r="AO463">
        <v>2.7699349999999998E-3</v>
      </c>
      <c r="AP463">
        <v>298.12945980000001</v>
      </c>
      <c r="AQ463">
        <v>295.14791719999999</v>
      </c>
      <c r="AR463">
        <v>239.94802200000001</v>
      </c>
      <c r="AS463">
        <v>0.99821937400000005</v>
      </c>
      <c r="AT463">
        <v>3.175785871</v>
      </c>
      <c r="AU463">
        <v>31.25898888</v>
      </c>
      <c r="AV463">
        <v>9.6664138079999997</v>
      </c>
      <c r="AW463">
        <v>23.48868847</v>
      </c>
      <c r="AX463">
        <v>2.9042113409999999</v>
      </c>
      <c r="AY463">
        <v>0.27898017200000003</v>
      </c>
      <c r="AZ463">
        <v>2.193717624</v>
      </c>
      <c r="BA463">
        <v>0.71049371699999997</v>
      </c>
      <c r="BB463">
        <v>0.17714194799999999</v>
      </c>
      <c r="BC463">
        <v>30.361278769999998</v>
      </c>
      <c r="BD463">
        <v>0.77071354599999997</v>
      </c>
      <c r="BE463">
        <v>71.703849550000001</v>
      </c>
      <c r="BF463">
        <v>379.9332369</v>
      </c>
      <c r="BG463">
        <v>2.7927904E-2</v>
      </c>
      <c r="BH463" t="s">
        <v>1579</v>
      </c>
      <c r="BI463" t="s">
        <v>1579</v>
      </c>
      <c r="BJ463" t="s">
        <v>1579</v>
      </c>
      <c r="BK463" t="s">
        <v>1579</v>
      </c>
    </row>
    <row r="464" spans="1:63" x14ac:dyDescent="0.25">
      <c r="A464" t="s">
        <v>554</v>
      </c>
      <c r="B464" t="s">
        <v>745</v>
      </c>
      <c r="C464">
        <v>150812</v>
      </c>
      <c r="D464" t="s">
        <v>737</v>
      </c>
      <c r="E464" t="s">
        <v>1926</v>
      </c>
      <c r="F464">
        <v>3402.4999990000001</v>
      </c>
      <c r="G464">
        <v>0</v>
      </c>
      <c r="H464">
        <v>16.498304109999999</v>
      </c>
      <c r="I464">
        <v>0.29493268099999997</v>
      </c>
      <c r="J464">
        <v>1653.703992</v>
      </c>
      <c r="K464">
        <v>2.6090404550000001</v>
      </c>
      <c r="L464">
        <v>0.97573671799999995</v>
      </c>
      <c r="M464">
        <v>25.024139399999999</v>
      </c>
      <c r="N464">
        <v>6</v>
      </c>
      <c r="O464">
        <v>1.420000017</v>
      </c>
      <c r="P464">
        <v>0.5</v>
      </c>
      <c r="Q464">
        <v>2.5560000299999999</v>
      </c>
      <c r="R464">
        <v>21.940732959999998</v>
      </c>
      <c r="S464">
        <v>25.024139399999999</v>
      </c>
      <c r="T464">
        <v>20.188665390000001</v>
      </c>
      <c r="U464">
        <v>1796.8752440000001</v>
      </c>
      <c r="V464">
        <v>1778.7410890000001</v>
      </c>
      <c r="W464">
        <v>19.550992969999999</v>
      </c>
      <c r="X464">
        <v>21.740495679999999</v>
      </c>
      <c r="Y464">
        <v>75.119133000000005</v>
      </c>
      <c r="Z464">
        <v>83.531669620000002</v>
      </c>
      <c r="AA464">
        <v>699.42419429999995</v>
      </c>
      <c r="AB464">
        <v>1500.2432859999999</v>
      </c>
      <c r="AC464">
        <v>0.2352736</v>
      </c>
      <c r="AD464">
        <v>101.58553310000001</v>
      </c>
      <c r="AE464">
        <v>-4.4882464410000003</v>
      </c>
      <c r="AF464">
        <v>-0.161842033</v>
      </c>
      <c r="AG464">
        <v>0.66666668699999998</v>
      </c>
      <c r="AH464">
        <v>-0.21956524299999999</v>
      </c>
      <c r="AI464">
        <v>2.7373914720000001</v>
      </c>
      <c r="AJ464">
        <v>1</v>
      </c>
      <c r="AK464">
        <v>0</v>
      </c>
      <c r="AL464">
        <v>0.15999999600000001</v>
      </c>
      <c r="AM464">
        <v>111115</v>
      </c>
      <c r="AN464">
        <v>1.165706991</v>
      </c>
      <c r="AO464">
        <v>2.60904E-3</v>
      </c>
      <c r="AP464">
        <v>298.1741394</v>
      </c>
      <c r="AQ464">
        <v>295.090733</v>
      </c>
      <c r="AR464">
        <v>240.03892039999999</v>
      </c>
      <c r="AS464">
        <v>1.0697446559999999</v>
      </c>
      <c r="AT464">
        <v>3.1842565629999999</v>
      </c>
      <c r="AU464">
        <v>31.345571209999999</v>
      </c>
      <c r="AV464">
        <v>9.6050755290000005</v>
      </c>
      <c r="AW464">
        <v>23.482436180000001</v>
      </c>
      <c r="AX464">
        <v>2.9031165510000001</v>
      </c>
      <c r="AY464">
        <v>0.264421513</v>
      </c>
      <c r="AZ464">
        <v>2.2085198450000001</v>
      </c>
      <c r="BA464">
        <v>0.69459670699999998</v>
      </c>
      <c r="BB464">
        <v>0.167758199</v>
      </c>
      <c r="BC464">
        <v>167.99240169999999</v>
      </c>
      <c r="BD464">
        <v>0.92970472299999996</v>
      </c>
      <c r="BE464">
        <v>71.778393899999998</v>
      </c>
      <c r="BF464">
        <v>1770.027196</v>
      </c>
      <c r="BG464">
        <v>6.6904160000000002E-3</v>
      </c>
      <c r="BH464" t="s">
        <v>1579</v>
      </c>
      <c r="BI464" t="s">
        <v>1579</v>
      </c>
      <c r="BJ464" t="s">
        <v>1579</v>
      </c>
      <c r="BK464" t="s">
        <v>1579</v>
      </c>
    </row>
    <row r="465" spans="1:63" x14ac:dyDescent="0.25">
      <c r="A465" t="s">
        <v>554</v>
      </c>
      <c r="B465" t="s">
        <v>745</v>
      </c>
      <c r="C465">
        <v>150812</v>
      </c>
      <c r="D465" t="s">
        <v>738</v>
      </c>
      <c r="E465" t="s">
        <v>1928</v>
      </c>
      <c r="F465">
        <v>3773.9999979999998</v>
      </c>
      <c r="G465">
        <v>0</v>
      </c>
      <c r="H465">
        <v>15.70315604</v>
      </c>
      <c r="I465">
        <v>0.43972033100000002</v>
      </c>
      <c r="J465">
        <v>315.8669266</v>
      </c>
      <c r="K465">
        <v>3.3818007369999998</v>
      </c>
      <c r="L465">
        <v>0.89079534599999999</v>
      </c>
      <c r="M465">
        <v>25.10575485</v>
      </c>
      <c r="N465">
        <v>6</v>
      </c>
      <c r="O465">
        <v>1.420000017</v>
      </c>
      <c r="P465">
        <v>0.5</v>
      </c>
      <c r="Q465">
        <v>2.5560000299999999</v>
      </c>
      <c r="R465">
        <v>22.107704160000001</v>
      </c>
      <c r="S465">
        <v>25.10575485</v>
      </c>
      <c r="T465">
        <v>20.357921600000001</v>
      </c>
      <c r="U465">
        <v>400.97213749999997</v>
      </c>
      <c r="V465">
        <v>386.37954710000002</v>
      </c>
      <c r="W465">
        <v>19.895612719999999</v>
      </c>
      <c r="X465">
        <v>22.730886460000001</v>
      </c>
      <c r="Y465">
        <v>75.664199830000001</v>
      </c>
      <c r="Z465">
        <v>86.446914669999998</v>
      </c>
      <c r="AA465">
        <v>699.38842769999997</v>
      </c>
      <c r="AB465">
        <v>1499.564331</v>
      </c>
      <c r="AC465">
        <v>0.241280094</v>
      </c>
      <c r="AD465">
        <v>101.5792084</v>
      </c>
      <c r="AE465">
        <v>6.20741415</v>
      </c>
      <c r="AF465">
        <v>-0.19308431400000001</v>
      </c>
      <c r="AG465">
        <v>1</v>
      </c>
      <c r="AH465">
        <v>-0.21956524299999999</v>
      </c>
      <c r="AI465">
        <v>2.7373914720000001</v>
      </c>
      <c r="AJ465">
        <v>1</v>
      </c>
      <c r="AK465">
        <v>0</v>
      </c>
      <c r="AL465">
        <v>0.15999999600000001</v>
      </c>
      <c r="AM465">
        <v>111115</v>
      </c>
      <c r="AN465">
        <v>1.16564738</v>
      </c>
      <c r="AO465">
        <v>3.3818009999999998E-3</v>
      </c>
      <c r="AP465">
        <v>298.2557549</v>
      </c>
      <c r="AQ465">
        <v>295.25770419999998</v>
      </c>
      <c r="AR465">
        <v>239.93028760000001</v>
      </c>
      <c r="AS465">
        <v>0.67553389100000005</v>
      </c>
      <c r="AT465">
        <v>3.199780799</v>
      </c>
      <c r="AU465">
        <v>31.50035179</v>
      </c>
      <c r="AV465">
        <v>8.7694653329999994</v>
      </c>
      <c r="AW465">
        <v>23.606729510000001</v>
      </c>
      <c r="AX465">
        <v>2.9249484560000001</v>
      </c>
      <c r="AY465">
        <v>0.37517693400000002</v>
      </c>
      <c r="AZ465">
        <v>2.3089854519999999</v>
      </c>
      <c r="BA465">
        <v>0.61596300299999995</v>
      </c>
      <c r="BB465">
        <v>0.23953988300000001</v>
      </c>
      <c r="BC465">
        <v>32.085512360000003</v>
      </c>
      <c r="BD465">
        <v>0.81750426200000004</v>
      </c>
      <c r="BE465">
        <v>75.585037369999995</v>
      </c>
      <c r="BF465">
        <v>378.0856268</v>
      </c>
      <c r="BG465">
        <v>3.1392984999999998E-2</v>
      </c>
      <c r="BH465" t="s">
        <v>1579</v>
      </c>
      <c r="BI465" t="s">
        <v>1579</v>
      </c>
      <c r="BJ465" t="s">
        <v>1579</v>
      </c>
      <c r="BK465" t="s">
        <v>1579</v>
      </c>
    </row>
    <row r="466" spans="1:63" x14ac:dyDescent="0.25">
      <c r="A466" t="s">
        <v>554</v>
      </c>
      <c r="B466" t="s">
        <v>745</v>
      </c>
      <c r="C466">
        <v>150812</v>
      </c>
      <c r="D466" t="s">
        <v>738</v>
      </c>
      <c r="E466" t="s">
        <v>1928</v>
      </c>
      <c r="F466">
        <v>3981.9999990000001</v>
      </c>
      <c r="G466">
        <v>0</v>
      </c>
      <c r="H466">
        <v>13.4621499</v>
      </c>
      <c r="I466">
        <v>0.448493647</v>
      </c>
      <c r="J466">
        <v>1699.4627190000001</v>
      </c>
      <c r="K466">
        <v>3.518456724</v>
      </c>
      <c r="L466">
        <v>0.91125746500000004</v>
      </c>
      <c r="M466">
        <v>25.17427254</v>
      </c>
      <c r="N466">
        <v>6</v>
      </c>
      <c r="O466">
        <v>1.420000017</v>
      </c>
      <c r="P466">
        <v>0.5</v>
      </c>
      <c r="Q466">
        <v>2.5560000299999999</v>
      </c>
      <c r="R466">
        <v>22.174688339999999</v>
      </c>
      <c r="S466">
        <v>25.17427254</v>
      </c>
      <c r="T466">
        <v>20.452566149999999</v>
      </c>
      <c r="U466">
        <v>1796.744019</v>
      </c>
      <c r="V466">
        <v>1779.8214109999999</v>
      </c>
      <c r="W466">
        <v>19.708930970000001</v>
      </c>
      <c r="X466">
        <v>22.65920448</v>
      </c>
      <c r="Y466">
        <v>74.645835880000007</v>
      </c>
      <c r="Z466">
        <v>85.819740300000007</v>
      </c>
      <c r="AA466">
        <v>699.33813480000003</v>
      </c>
      <c r="AB466">
        <v>1499.6641850000001</v>
      </c>
      <c r="AC466">
        <v>0.161183521</v>
      </c>
      <c r="AD466">
        <v>101.5749359</v>
      </c>
      <c r="AE466">
        <v>-4.062592983</v>
      </c>
      <c r="AF466">
        <v>-0.19773928800000001</v>
      </c>
      <c r="AG466">
        <v>1</v>
      </c>
      <c r="AH466">
        <v>-0.21956524299999999</v>
      </c>
      <c r="AI466">
        <v>2.7373914720000001</v>
      </c>
      <c r="AJ466">
        <v>1</v>
      </c>
      <c r="AK466">
        <v>0</v>
      </c>
      <c r="AL466">
        <v>0.15999999600000001</v>
      </c>
      <c r="AM466">
        <v>111115</v>
      </c>
      <c r="AN466">
        <v>1.1655635580000001</v>
      </c>
      <c r="AO466">
        <v>3.518457E-3</v>
      </c>
      <c r="AP466">
        <v>298.32427250000001</v>
      </c>
      <c r="AQ466">
        <v>295.32468829999999</v>
      </c>
      <c r="AR466">
        <v>239.9462642</v>
      </c>
      <c r="AS466">
        <v>0.60380151999999998</v>
      </c>
      <c r="AT466">
        <v>3.2128647090000002</v>
      </c>
      <c r="AU466">
        <v>31.630487179999999</v>
      </c>
      <c r="AV466">
        <v>8.9712826999999997</v>
      </c>
      <c r="AW466">
        <v>23.67448044</v>
      </c>
      <c r="AX466">
        <v>2.9369091420000002</v>
      </c>
      <c r="AY466">
        <v>0.38154507799999998</v>
      </c>
      <c r="AZ466">
        <v>2.3016072429999999</v>
      </c>
      <c r="BA466">
        <v>0.635301899</v>
      </c>
      <c r="BB466">
        <v>0.24369492300000001</v>
      </c>
      <c r="BC466">
        <v>172.62281680000001</v>
      </c>
      <c r="BD466">
        <v>0.95485013799999996</v>
      </c>
      <c r="BE466">
        <v>75.197809590000006</v>
      </c>
      <c r="BF466">
        <v>1772.711121</v>
      </c>
      <c r="BG466">
        <v>5.7105990000000002E-3</v>
      </c>
      <c r="BH466" t="s">
        <v>1579</v>
      </c>
      <c r="BI466" t="s">
        <v>1579</v>
      </c>
      <c r="BJ466" t="s">
        <v>1579</v>
      </c>
      <c r="BK466" t="s">
        <v>1579</v>
      </c>
    </row>
    <row r="467" spans="1:63" x14ac:dyDescent="0.25">
      <c r="A467" t="s">
        <v>554</v>
      </c>
      <c r="B467" t="s">
        <v>745</v>
      </c>
      <c r="C467">
        <v>150812</v>
      </c>
      <c r="D467" t="s">
        <v>739</v>
      </c>
      <c r="E467" t="s">
        <v>1930</v>
      </c>
      <c r="F467">
        <v>4294.4999989999997</v>
      </c>
      <c r="G467">
        <v>0</v>
      </c>
      <c r="H467">
        <v>9.9444915740000006</v>
      </c>
      <c r="I467">
        <v>0.117586024</v>
      </c>
      <c r="J467">
        <v>244.77504769999999</v>
      </c>
      <c r="K467">
        <v>1.36100591</v>
      </c>
      <c r="L467">
        <v>1.196521296</v>
      </c>
      <c r="M467">
        <v>25.823350909999998</v>
      </c>
      <c r="N467">
        <v>6</v>
      </c>
      <c r="O467">
        <v>1.420000017</v>
      </c>
      <c r="P467">
        <v>0.5</v>
      </c>
      <c r="Q467">
        <v>2.5560000299999999</v>
      </c>
      <c r="R467">
        <v>22.114768980000001</v>
      </c>
      <c r="S467">
        <v>25.823350909999998</v>
      </c>
      <c r="T467">
        <v>20.388385769999999</v>
      </c>
      <c r="U467">
        <v>400.53320309999998</v>
      </c>
      <c r="V467">
        <v>391.54470830000002</v>
      </c>
      <c r="W467">
        <v>19.952205660000001</v>
      </c>
      <c r="X467">
        <v>21.095174790000002</v>
      </c>
      <c r="Y467">
        <v>75.839530940000003</v>
      </c>
      <c r="Z467">
        <v>80.18402863</v>
      </c>
      <c r="AA467">
        <v>699.38647460000004</v>
      </c>
      <c r="AB467">
        <v>1499.7924800000001</v>
      </c>
      <c r="AC467">
        <v>0.159182087</v>
      </c>
      <c r="AD467">
        <v>101.5695267</v>
      </c>
      <c r="AE467">
        <v>6.1409072880000002</v>
      </c>
      <c r="AF467">
        <v>-0.12569023700000001</v>
      </c>
      <c r="AG467">
        <v>1</v>
      </c>
      <c r="AH467">
        <v>-0.21956524299999999</v>
      </c>
      <c r="AI467">
        <v>2.7373914720000001</v>
      </c>
      <c r="AJ467">
        <v>1</v>
      </c>
      <c r="AK467">
        <v>0</v>
      </c>
      <c r="AL467">
        <v>0.15999999600000001</v>
      </c>
      <c r="AM467">
        <v>111115</v>
      </c>
      <c r="AN467">
        <v>1.1656441239999999</v>
      </c>
      <c r="AO467">
        <v>1.3610060000000001E-3</v>
      </c>
      <c r="AP467">
        <v>298.97335090000001</v>
      </c>
      <c r="AQ467">
        <v>295.264769</v>
      </c>
      <c r="AR467">
        <v>239.9667915</v>
      </c>
      <c r="AS467">
        <v>1.633384902</v>
      </c>
      <c r="AT467">
        <v>3.3391482140000002</v>
      </c>
      <c r="AU467">
        <v>32.875492520000002</v>
      </c>
      <c r="AV467">
        <v>11.78031773</v>
      </c>
      <c r="AW467">
        <v>23.969059940000001</v>
      </c>
      <c r="AX467">
        <v>2.9894126380000001</v>
      </c>
      <c r="AY467">
        <v>0.11241451600000001</v>
      </c>
      <c r="AZ467">
        <v>2.1426269179999999</v>
      </c>
      <c r="BA467">
        <v>0.84678571999999996</v>
      </c>
      <c r="BB467">
        <v>7.0706091999999998E-2</v>
      </c>
      <c r="BC467">
        <v>24.861685739999999</v>
      </c>
      <c r="BD467">
        <v>0.62515223099999995</v>
      </c>
      <c r="BE467">
        <v>64.79275543</v>
      </c>
      <c r="BF467">
        <v>386.29233599999998</v>
      </c>
      <c r="BG467">
        <v>1.6679881000000001E-2</v>
      </c>
      <c r="BH467" t="s">
        <v>1579</v>
      </c>
      <c r="BI467" t="s">
        <v>1579</v>
      </c>
      <c r="BJ467" t="s">
        <v>1579</v>
      </c>
      <c r="BK467" t="s">
        <v>1579</v>
      </c>
    </row>
    <row r="468" spans="1:63" x14ac:dyDescent="0.25">
      <c r="A468" t="s">
        <v>554</v>
      </c>
      <c r="B468" t="s">
        <v>745</v>
      </c>
      <c r="C468">
        <v>150812</v>
      </c>
      <c r="D468" t="s">
        <v>739</v>
      </c>
      <c r="E468" t="s">
        <v>1930</v>
      </c>
      <c r="F468">
        <v>4483.5</v>
      </c>
      <c r="G468">
        <v>0</v>
      </c>
      <c r="H468">
        <v>14.506373569999999</v>
      </c>
      <c r="I468">
        <v>0.10610964000000001</v>
      </c>
      <c r="J468">
        <v>1521.5185469999999</v>
      </c>
      <c r="K468">
        <v>1.2356895029999999</v>
      </c>
      <c r="L468">
        <v>1.1985963610000001</v>
      </c>
      <c r="M468">
        <v>25.840648649999999</v>
      </c>
      <c r="N468">
        <v>6</v>
      </c>
      <c r="O468">
        <v>1.420000017</v>
      </c>
      <c r="P468">
        <v>0.5</v>
      </c>
      <c r="Q468">
        <v>2.5560000299999999</v>
      </c>
      <c r="R468">
        <v>22.113592149999999</v>
      </c>
      <c r="S468">
        <v>25.840648649999999</v>
      </c>
      <c r="T468">
        <v>20.369949340000002</v>
      </c>
      <c r="U468">
        <v>1794.2154539999999</v>
      </c>
      <c r="V468">
        <v>1779.8819579999999</v>
      </c>
      <c r="W468">
        <v>20.071514130000001</v>
      </c>
      <c r="X468">
        <v>21.10935211</v>
      </c>
      <c r="Y468">
        <v>76.295257570000004</v>
      </c>
      <c r="Z468">
        <v>80.240257260000007</v>
      </c>
      <c r="AA468">
        <v>699.30273439999996</v>
      </c>
      <c r="AB468">
        <v>1500.903687</v>
      </c>
      <c r="AC468">
        <v>9.5109559999999996E-2</v>
      </c>
      <c r="AD468">
        <v>101.5652084</v>
      </c>
      <c r="AE468">
        <v>-5.6290693279999999</v>
      </c>
      <c r="AF468">
        <v>-0.127343819</v>
      </c>
      <c r="AG468">
        <v>0.66666668699999998</v>
      </c>
      <c r="AH468">
        <v>-0.21956524299999999</v>
      </c>
      <c r="AI468">
        <v>2.7373914720000001</v>
      </c>
      <c r="AJ468">
        <v>1</v>
      </c>
      <c r="AK468">
        <v>0</v>
      </c>
      <c r="AL468">
        <v>0.15999999600000001</v>
      </c>
      <c r="AM468">
        <v>111115</v>
      </c>
      <c r="AN468">
        <v>1.165504557</v>
      </c>
      <c r="AO468">
        <v>1.23569E-3</v>
      </c>
      <c r="AP468">
        <v>298.99064870000001</v>
      </c>
      <c r="AQ468">
        <v>295.26359209999998</v>
      </c>
      <c r="AR468">
        <v>240.14458450000001</v>
      </c>
      <c r="AS468">
        <v>1.698335626</v>
      </c>
      <c r="AT468">
        <v>3.3425721080000002</v>
      </c>
      <c r="AU468">
        <v>32.910601569999997</v>
      </c>
      <c r="AV468">
        <v>11.80124945</v>
      </c>
      <c r="AW468">
        <v>23.9771204</v>
      </c>
      <c r="AX468">
        <v>2.9908607300000001</v>
      </c>
      <c r="AY468">
        <v>0.10188019199999999</v>
      </c>
      <c r="AZ468">
        <v>2.1439757469999998</v>
      </c>
      <c r="BA468">
        <v>0.84688498300000004</v>
      </c>
      <c r="BB468">
        <v>6.4042065999999995E-2</v>
      </c>
      <c r="BC468">
        <v>154.53334839999999</v>
      </c>
      <c r="BD468">
        <v>0.85484238999999995</v>
      </c>
      <c r="BE468">
        <v>64.615041199999993</v>
      </c>
      <c r="BF468">
        <v>1772.220141</v>
      </c>
      <c r="BG468">
        <v>5.2890150000000002E-3</v>
      </c>
      <c r="BH468" t="s">
        <v>1579</v>
      </c>
      <c r="BI468" t="s">
        <v>1579</v>
      </c>
      <c r="BJ468" t="s">
        <v>1579</v>
      </c>
      <c r="BK468" t="s">
        <v>1579</v>
      </c>
    </row>
    <row r="469" spans="1:63" x14ac:dyDescent="0.25">
      <c r="A469" t="s">
        <v>554</v>
      </c>
      <c r="B469" t="s">
        <v>745</v>
      </c>
      <c r="C469">
        <v>150812</v>
      </c>
      <c r="D469" t="s">
        <v>740</v>
      </c>
      <c r="E469" t="s">
        <v>1929</v>
      </c>
      <c r="F469">
        <v>4690</v>
      </c>
      <c r="G469">
        <v>0</v>
      </c>
      <c r="H469">
        <v>14.856209639999999</v>
      </c>
      <c r="I469">
        <v>0.24487040900000001</v>
      </c>
      <c r="J469">
        <v>277.433626</v>
      </c>
      <c r="K469">
        <v>2.6179631570000002</v>
      </c>
      <c r="L469">
        <v>1.158770241</v>
      </c>
      <c r="M469">
        <v>25.277467730000001</v>
      </c>
      <c r="N469">
        <v>6</v>
      </c>
      <c r="O469">
        <v>1.420000017</v>
      </c>
      <c r="P469">
        <v>0.5</v>
      </c>
      <c r="Q469">
        <v>2.5560000299999999</v>
      </c>
      <c r="R469">
        <v>22.17191124</v>
      </c>
      <c r="S469">
        <v>25.277467730000001</v>
      </c>
      <c r="T469">
        <v>20.467433929999999</v>
      </c>
      <c r="U469">
        <v>402.25033569999999</v>
      </c>
      <c r="V469">
        <v>388.63211059999998</v>
      </c>
      <c r="W469">
        <v>18.219646449999999</v>
      </c>
      <c r="X469">
        <v>20.4197731</v>
      </c>
      <c r="Y469">
        <v>69.008712770000002</v>
      </c>
      <c r="Z469">
        <v>77.341903689999995</v>
      </c>
      <c r="AA469">
        <v>699.37017820000005</v>
      </c>
      <c r="AB469">
        <v>1500.493774</v>
      </c>
      <c r="AC469">
        <v>0.28432914599999998</v>
      </c>
      <c r="AD469">
        <v>101.5627594</v>
      </c>
      <c r="AE469">
        <v>5.7636370660000003</v>
      </c>
      <c r="AF469">
        <v>-0.137602687</v>
      </c>
      <c r="AG469">
        <v>1</v>
      </c>
      <c r="AH469">
        <v>-0.21956524299999999</v>
      </c>
      <c r="AI469">
        <v>2.7373914720000001</v>
      </c>
      <c r="AJ469">
        <v>1</v>
      </c>
      <c r="AK469">
        <v>0</v>
      </c>
      <c r="AL469">
        <v>0.15999999600000001</v>
      </c>
      <c r="AM469">
        <v>111115</v>
      </c>
      <c r="AN469">
        <v>1.165616964</v>
      </c>
      <c r="AO469">
        <v>2.6179630000000001E-3</v>
      </c>
      <c r="AP469">
        <v>298.42746770000002</v>
      </c>
      <c r="AQ469">
        <v>295.32191119999999</v>
      </c>
      <c r="AR469">
        <v>240.07899850000001</v>
      </c>
      <c r="AS469">
        <v>1.0612252360000001</v>
      </c>
      <c r="AT469">
        <v>3.2326587440000001</v>
      </c>
      <c r="AU469">
        <v>31.829174030000001</v>
      </c>
      <c r="AV469">
        <v>11.40940093</v>
      </c>
      <c r="AW469">
        <v>23.724689479999999</v>
      </c>
      <c r="AX469">
        <v>2.9458005730000001</v>
      </c>
      <c r="AY469">
        <v>0.22346223600000001</v>
      </c>
      <c r="AZ469">
        <v>2.073888503</v>
      </c>
      <c r="BA469">
        <v>0.87191207000000004</v>
      </c>
      <c r="BB469">
        <v>0.14144147300000001</v>
      </c>
      <c r="BC469">
        <v>28.17692461</v>
      </c>
      <c r="BD469">
        <v>0.71387211299999997</v>
      </c>
      <c r="BE469">
        <v>66.410630240000003</v>
      </c>
      <c r="BF469">
        <v>380.78552109999998</v>
      </c>
      <c r="BG469">
        <v>2.5909867999999999E-2</v>
      </c>
      <c r="BH469" t="s">
        <v>1579</v>
      </c>
      <c r="BI469" t="s">
        <v>1579</v>
      </c>
      <c r="BJ469" t="s">
        <v>1579</v>
      </c>
      <c r="BK469" t="s">
        <v>1579</v>
      </c>
    </row>
    <row r="470" spans="1:63" x14ac:dyDescent="0.25">
      <c r="A470" t="s">
        <v>554</v>
      </c>
      <c r="B470" t="s">
        <v>745</v>
      </c>
      <c r="C470">
        <v>150812</v>
      </c>
      <c r="D470" t="s">
        <v>740</v>
      </c>
      <c r="E470" t="s">
        <v>1929</v>
      </c>
      <c r="F470">
        <v>4941.9999989999997</v>
      </c>
      <c r="G470">
        <v>0</v>
      </c>
      <c r="H470">
        <v>13.484900980000001</v>
      </c>
      <c r="I470">
        <v>0.204566262</v>
      </c>
      <c r="J470">
        <v>1648.8028420000001</v>
      </c>
      <c r="K470">
        <v>2.4178463959999998</v>
      </c>
      <c r="L470">
        <v>1.261479196</v>
      </c>
      <c r="M470">
        <v>25.941005709999999</v>
      </c>
      <c r="N470">
        <v>6</v>
      </c>
      <c r="O470">
        <v>1.420000017</v>
      </c>
      <c r="P470">
        <v>0.5</v>
      </c>
      <c r="Q470">
        <v>2.5560000299999999</v>
      </c>
      <c r="R470">
        <v>22.19719315</v>
      </c>
      <c r="S470">
        <v>25.941005709999999</v>
      </c>
      <c r="T470">
        <v>20.472047809999999</v>
      </c>
      <c r="U470">
        <v>1811.60437</v>
      </c>
      <c r="V470">
        <v>1796.309448</v>
      </c>
      <c r="W470">
        <v>18.65760422</v>
      </c>
      <c r="X470">
        <v>20.688985819999999</v>
      </c>
      <c r="Y470">
        <v>70.551666260000005</v>
      </c>
      <c r="Z470">
        <v>78.233108520000002</v>
      </c>
      <c r="AA470">
        <v>699.37335210000003</v>
      </c>
      <c r="AB470">
        <v>1501.4936520000001</v>
      </c>
      <c r="AC470">
        <v>0.23927754200000001</v>
      </c>
      <c r="AD470">
        <v>101.55249019999999</v>
      </c>
      <c r="AE470">
        <v>-5.6908674240000003</v>
      </c>
      <c r="AF470">
        <v>-0.138034612</v>
      </c>
      <c r="AG470">
        <v>1</v>
      </c>
      <c r="AH470">
        <v>-0.21956524299999999</v>
      </c>
      <c r="AI470">
        <v>2.7373914720000001</v>
      </c>
      <c r="AJ470">
        <v>1</v>
      </c>
      <c r="AK470">
        <v>0</v>
      </c>
      <c r="AL470">
        <v>0.15999999600000001</v>
      </c>
      <c r="AM470">
        <v>111115</v>
      </c>
      <c r="AN470">
        <v>1.165622253</v>
      </c>
      <c r="AO470">
        <v>2.417846E-3</v>
      </c>
      <c r="AP470">
        <v>299.09100569999998</v>
      </c>
      <c r="AQ470">
        <v>295.34719310000003</v>
      </c>
      <c r="AR470">
        <v>240.238979</v>
      </c>
      <c r="AS470">
        <v>1.079679933</v>
      </c>
      <c r="AT470">
        <v>3.362497227</v>
      </c>
      <c r="AU470">
        <v>33.110928340000001</v>
      </c>
      <c r="AV470">
        <v>12.42194252</v>
      </c>
      <c r="AW470">
        <v>24.069099430000001</v>
      </c>
      <c r="AX470">
        <v>3.0074285980000002</v>
      </c>
      <c r="AY470">
        <v>0.18940728700000001</v>
      </c>
      <c r="AZ470">
        <v>2.1010180310000002</v>
      </c>
      <c r="BA470">
        <v>0.906410567</v>
      </c>
      <c r="BB470">
        <v>0.119654147</v>
      </c>
      <c r="BC470">
        <v>167.4400345</v>
      </c>
      <c r="BD470">
        <v>0.91788352200000001</v>
      </c>
      <c r="BE470">
        <v>64.303688730000005</v>
      </c>
      <c r="BF470">
        <v>1789.1871410000001</v>
      </c>
      <c r="BG470">
        <v>4.8464959999999996E-3</v>
      </c>
      <c r="BH470" t="s">
        <v>1579</v>
      </c>
      <c r="BI470" t="s">
        <v>1579</v>
      </c>
      <c r="BJ470" t="s">
        <v>1579</v>
      </c>
      <c r="BK470" t="s">
        <v>1579</v>
      </c>
    </row>
    <row r="471" spans="1:63" x14ac:dyDescent="0.25">
      <c r="A471" t="s">
        <v>554</v>
      </c>
      <c r="B471" t="s">
        <v>745</v>
      </c>
      <c r="C471">
        <v>150812</v>
      </c>
      <c r="D471" t="s">
        <v>741</v>
      </c>
      <c r="E471" t="s">
        <v>1931</v>
      </c>
      <c r="F471">
        <v>5235.4999989999997</v>
      </c>
      <c r="G471">
        <v>0</v>
      </c>
      <c r="H471">
        <v>5.2250063859999996</v>
      </c>
      <c r="I471">
        <v>6.3558024000000005E-2</v>
      </c>
      <c r="J471">
        <v>255.27266090000001</v>
      </c>
      <c r="K471">
        <v>0.93884269899999995</v>
      </c>
      <c r="L471">
        <v>1.4951837379999999</v>
      </c>
      <c r="M471">
        <v>26.7583828</v>
      </c>
      <c r="N471">
        <v>6</v>
      </c>
      <c r="O471">
        <v>1.420000017</v>
      </c>
      <c r="P471">
        <v>0.5</v>
      </c>
      <c r="Q471">
        <v>2.5560000299999999</v>
      </c>
      <c r="R471">
        <v>22.195392609999999</v>
      </c>
      <c r="S471">
        <v>26.7583828</v>
      </c>
      <c r="T471">
        <v>20.453308109999998</v>
      </c>
      <c r="U471">
        <v>402.28771970000003</v>
      </c>
      <c r="V471">
        <v>397.48471069999999</v>
      </c>
      <c r="W471">
        <v>19.235931399999998</v>
      </c>
      <c r="X471">
        <v>20.025289539999999</v>
      </c>
      <c r="Y471">
        <v>72.742240910000007</v>
      </c>
      <c r="Z471">
        <v>75.727264399999996</v>
      </c>
      <c r="AA471">
        <v>699.33435059999999</v>
      </c>
      <c r="AB471">
        <v>1500.146606</v>
      </c>
      <c r="AC471">
        <v>6.7076786999999999E-2</v>
      </c>
      <c r="AD471">
        <v>101.5465164</v>
      </c>
      <c r="AE471">
        <v>5.8618822100000001</v>
      </c>
      <c r="AF471">
        <v>-0.105041012</v>
      </c>
      <c r="AG471">
        <v>0.66666668699999998</v>
      </c>
      <c r="AH471">
        <v>-0.21956524299999999</v>
      </c>
      <c r="AI471">
        <v>2.7373914720000001</v>
      </c>
      <c r="AJ471">
        <v>1</v>
      </c>
      <c r="AK471">
        <v>0</v>
      </c>
      <c r="AL471">
        <v>0.15999999600000001</v>
      </c>
      <c r="AM471">
        <v>111115</v>
      </c>
      <c r="AN471">
        <v>1.1655572510000001</v>
      </c>
      <c r="AO471">
        <v>9.3884299999999997E-4</v>
      </c>
      <c r="AP471">
        <v>299.90838280000003</v>
      </c>
      <c r="AQ471">
        <v>295.34539260000003</v>
      </c>
      <c r="AR471">
        <v>240.02345170000001</v>
      </c>
      <c r="AS471">
        <v>1.7347113750000001</v>
      </c>
      <c r="AT471">
        <v>3.52868213</v>
      </c>
      <c r="AU471">
        <v>34.749415880000001</v>
      </c>
      <c r="AV471">
        <v>14.72412634</v>
      </c>
      <c r="AW471">
        <v>24.476887699999999</v>
      </c>
      <c r="AX471">
        <v>3.081852461</v>
      </c>
      <c r="AY471">
        <v>6.2015923000000001E-2</v>
      </c>
      <c r="AZ471">
        <v>2.0334983929999999</v>
      </c>
      <c r="BA471">
        <v>1.0483540680000001</v>
      </c>
      <c r="BB471">
        <v>3.8895610999999997E-2</v>
      </c>
      <c r="BC471">
        <v>25.92204946</v>
      </c>
      <c r="BD471">
        <v>0.64222007599999997</v>
      </c>
      <c r="BE471">
        <v>57.491582139999998</v>
      </c>
      <c r="BF471">
        <v>394.72502429999997</v>
      </c>
      <c r="BG471">
        <v>7.6102059999999996E-3</v>
      </c>
      <c r="BH471" t="s">
        <v>1579</v>
      </c>
      <c r="BI471" t="s">
        <v>1579</v>
      </c>
      <c r="BJ471" t="s">
        <v>1579</v>
      </c>
      <c r="BK471" t="s">
        <v>1579</v>
      </c>
    </row>
    <row r="472" spans="1:63" x14ac:dyDescent="0.25">
      <c r="A472" t="s">
        <v>554</v>
      </c>
      <c r="B472" t="s">
        <v>745</v>
      </c>
      <c r="C472">
        <v>150812</v>
      </c>
      <c r="D472" t="s">
        <v>741</v>
      </c>
      <c r="E472" t="s">
        <v>1931</v>
      </c>
      <c r="F472">
        <v>5452.4999989999997</v>
      </c>
      <c r="G472">
        <v>0</v>
      </c>
      <c r="H472">
        <v>14.810289490000001</v>
      </c>
      <c r="I472">
        <v>8.3446110000000004E-2</v>
      </c>
      <c r="J472">
        <v>1466.7526869999999</v>
      </c>
      <c r="K472">
        <v>1.1858119519999999</v>
      </c>
      <c r="L472">
        <v>1.4488169639999999</v>
      </c>
      <c r="M472">
        <v>26.792013170000001</v>
      </c>
      <c r="N472">
        <v>6</v>
      </c>
      <c r="O472">
        <v>1.420000017</v>
      </c>
      <c r="P472">
        <v>0.5</v>
      </c>
      <c r="Q472">
        <v>2.5560000299999999</v>
      </c>
      <c r="R472">
        <v>22.335342409999999</v>
      </c>
      <c r="S472">
        <v>26.792013170000001</v>
      </c>
      <c r="T472">
        <v>20.60126305</v>
      </c>
      <c r="U472">
        <v>1811.336914</v>
      </c>
      <c r="V472">
        <v>1796.8027340000001</v>
      </c>
      <c r="W472">
        <v>19.55521774</v>
      </c>
      <c r="X472">
        <v>20.55165482</v>
      </c>
      <c r="Y472">
        <v>73.319068909999999</v>
      </c>
      <c r="Z472">
        <v>77.055038449999998</v>
      </c>
      <c r="AA472">
        <v>699.35668950000002</v>
      </c>
      <c r="AB472">
        <v>1499.7818600000001</v>
      </c>
      <c r="AC472">
        <v>5.0059006000000003E-2</v>
      </c>
      <c r="AD472">
        <v>101.5418777</v>
      </c>
      <c r="AE472">
        <v>-4.6145458220000002</v>
      </c>
      <c r="AF472">
        <v>-0.107545078</v>
      </c>
      <c r="AG472">
        <v>0.66666668699999998</v>
      </c>
      <c r="AH472">
        <v>-0.21956524299999999</v>
      </c>
      <c r="AI472">
        <v>2.7373914720000001</v>
      </c>
      <c r="AJ472">
        <v>1</v>
      </c>
      <c r="AK472">
        <v>0</v>
      </c>
      <c r="AL472">
        <v>0.15999999600000001</v>
      </c>
      <c r="AM472">
        <v>111115</v>
      </c>
      <c r="AN472">
        <v>1.1655944819999999</v>
      </c>
      <c r="AO472">
        <v>1.1858120000000001E-3</v>
      </c>
      <c r="AP472">
        <v>299.94201320000002</v>
      </c>
      <c r="AQ472">
        <v>295.48534239999998</v>
      </c>
      <c r="AR472">
        <v>239.96509230000001</v>
      </c>
      <c r="AS472">
        <v>1.618980418</v>
      </c>
      <c r="AT472">
        <v>3.5356705850000001</v>
      </c>
      <c r="AU472">
        <v>34.819826689999999</v>
      </c>
      <c r="AV472">
        <v>14.268171880000001</v>
      </c>
      <c r="AW472">
        <v>24.56367779</v>
      </c>
      <c r="AX472">
        <v>3.09789834</v>
      </c>
      <c r="AY472">
        <v>8.0807960999999998E-2</v>
      </c>
      <c r="AZ472">
        <v>2.0868536209999999</v>
      </c>
      <c r="BA472">
        <v>1.011044719</v>
      </c>
      <c r="BB472">
        <v>5.0735550999999997E-2</v>
      </c>
      <c r="BC472">
        <v>148.9368221</v>
      </c>
      <c r="BD472">
        <v>0.81631258600000001</v>
      </c>
      <c r="BE472">
        <v>59.188446880000001</v>
      </c>
      <c r="BF472">
        <v>1788.9803979999999</v>
      </c>
      <c r="BG472">
        <v>4.8999869999999997E-3</v>
      </c>
      <c r="BH472" t="s">
        <v>1579</v>
      </c>
      <c r="BI472" t="s">
        <v>1579</v>
      </c>
      <c r="BJ472" t="s">
        <v>1579</v>
      </c>
      <c r="BK472" t="s">
        <v>1579</v>
      </c>
    </row>
    <row r="473" spans="1:63" x14ac:dyDescent="0.25">
      <c r="A473" t="s">
        <v>66</v>
      </c>
      <c r="B473" t="s">
        <v>137</v>
      </c>
      <c r="C473">
        <v>150812</v>
      </c>
      <c r="D473" t="s">
        <v>2009</v>
      </c>
      <c r="E473" t="s">
        <v>2106</v>
      </c>
      <c r="F473">
        <v>4257.5</v>
      </c>
      <c r="G473">
        <v>0</v>
      </c>
      <c r="H473">
        <v>16.11585002</v>
      </c>
      <c r="I473">
        <v>0.417539893</v>
      </c>
      <c r="J473">
        <v>305.82592579999999</v>
      </c>
      <c r="K473">
        <v>5.0753408139999996</v>
      </c>
      <c r="L473">
        <v>1.401266677</v>
      </c>
      <c r="M473">
        <v>25.718866349999999</v>
      </c>
      <c r="N473">
        <v>6</v>
      </c>
      <c r="O473">
        <v>1.420000017</v>
      </c>
      <c r="P473">
        <v>0.5</v>
      </c>
      <c r="Q473">
        <v>2.5560000299999999</v>
      </c>
      <c r="R473">
        <v>23.763202669999998</v>
      </c>
      <c r="S473">
        <v>25.718866349999999</v>
      </c>
      <c r="T473">
        <v>21.88673782</v>
      </c>
      <c r="U473">
        <v>399.35015870000001</v>
      </c>
      <c r="V473">
        <v>383.8641968</v>
      </c>
      <c r="W473">
        <v>14.581277849999999</v>
      </c>
      <c r="X473">
        <v>18.850242609999999</v>
      </c>
      <c r="Y473">
        <v>50.22856522</v>
      </c>
      <c r="Z473">
        <v>64.933998110000005</v>
      </c>
      <c r="AA473">
        <v>699.88903809999999</v>
      </c>
      <c r="AB473">
        <v>1499.8713379999999</v>
      </c>
      <c r="AC473">
        <v>2.2404383999999999E-2</v>
      </c>
      <c r="AD473">
        <v>101.71036530000001</v>
      </c>
      <c r="AE473">
        <v>6.5607237820000002</v>
      </c>
      <c r="AF473">
        <v>0.13922420099999999</v>
      </c>
      <c r="AG473">
        <v>2.6055538999999999E-2</v>
      </c>
      <c r="AH473">
        <v>2.5382439999999998E-3</v>
      </c>
      <c r="AI473">
        <v>1.8408179E-2</v>
      </c>
      <c r="AJ473">
        <v>3.7728670000000001E-3</v>
      </c>
      <c r="AK473">
        <v>0.66666668699999998</v>
      </c>
      <c r="AL473">
        <v>-0.21956524299999999</v>
      </c>
      <c r="AM473">
        <v>2.7373914720000001</v>
      </c>
      <c r="AN473">
        <v>1</v>
      </c>
      <c r="AO473">
        <v>0</v>
      </c>
      <c r="AP473">
        <v>0.15999999600000001</v>
      </c>
      <c r="AQ473">
        <v>111115</v>
      </c>
      <c r="AR473">
        <v>1.1664817300000001</v>
      </c>
      <c r="AS473">
        <v>5.0753409999999997E-3</v>
      </c>
      <c r="AT473">
        <v>298.86886629999998</v>
      </c>
      <c r="AU473">
        <v>296.9132027</v>
      </c>
      <c r="AV473">
        <v>239.97940869999999</v>
      </c>
      <c r="AW473">
        <v>-6.9506877999999994E-2</v>
      </c>
      <c r="AX473">
        <v>3.318531739</v>
      </c>
      <c r="AY473">
        <v>32.62727186</v>
      </c>
      <c r="AZ473">
        <v>13.777029239999999</v>
      </c>
      <c r="BA473">
        <v>24.741034509999999</v>
      </c>
      <c r="BB473">
        <v>3.1309155519999998</v>
      </c>
      <c r="BC473">
        <v>0.35890958499999998</v>
      </c>
      <c r="BD473">
        <v>1.917265062</v>
      </c>
      <c r="BE473">
        <v>1.2136504889999999</v>
      </c>
      <c r="BF473">
        <v>0.22893967300000001</v>
      </c>
      <c r="BG473">
        <v>31.105666630000002</v>
      </c>
      <c r="BH473">
        <v>0.79670343899999996</v>
      </c>
      <c r="BI473">
        <v>62.744836540000001</v>
      </c>
      <c r="BJ473">
        <v>375.35230430000001</v>
      </c>
      <c r="BK473">
        <v>2.6939661E-2</v>
      </c>
    </row>
    <row r="474" spans="1:63" x14ac:dyDescent="0.25">
      <c r="A474" t="s">
        <v>66</v>
      </c>
      <c r="B474" t="s">
        <v>137</v>
      </c>
      <c r="C474">
        <v>150812</v>
      </c>
      <c r="D474" t="s">
        <v>2009</v>
      </c>
      <c r="E474" t="s">
        <v>2106</v>
      </c>
      <c r="F474">
        <v>4495.9999989999997</v>
      </c>
      <c r="G474">
        <v>0</v>
      </c>
      <c r="H474">
        <v>26.694571450000002</v>
      </c>
      <c r="I474">
        <v>0.42082549400000002</v>
      </c>
      <c r="J474">
        <v>1640.5567659999999</v>
      </c>
      <c r="K474">
        <v>5.1121861639999997</v>
      </c>
      <c r="L474">
        <v>1.401892865</v>
      </c>
      <c r="M474">
        <v>25.726257319999998</v>
      </c>
      <c r="N474">
        <v>6</v>
      </c>
      <c r="O474">
        <v>1.420000017</v>
      </c>
      <c r="P474">
        <v>0.5</v>
      </c>
      <c r="Q474">
        <v>2.5560000299999999</v>
      </c>
      <c r="R474">
        <v>23.79435539</v>
      </c>
      <c r="S474">
        <v>25.726257319999998</v>
      </c>
      <c r="T474">
        <v>21.904085160000001</v>
      </c>
      <c r="U474">
        <v>1825.205688</v>
      </c>
      <c r="V474">
        <v>1794.447876</v>
      </c>
      <c r="W474">
        <v>14.5579958</v>
      </c>
      <c r="X474">
        <v>18.85914803</v>
      </c>
      <c r="Y474">
        <v>50.052436829999998</v>
      </c>
      <c r="Z474">
        <v>64.840400700000004</v>
      </c>
      <c r="AA474">
        <v>699.68804929999999</v>
      </c>
      <c r="AB474">
        <v>1499.721802</v>
      </c>
      <c r="AC474">
        <v>0.160193682</v>
      </c>
      <c r="AD474">
        <v>101.7062683</v>
      </c>
      <c r="AE474">
        <v>11.659149169999999</v>
      </c>
      <c r="AF474">
        <v>0.147829399</v>
      </c>
      <c r="AG474">
        <v>6.9245904999999996E-2</v>
      </c>
      <c r="AH474">
        <v>1.8010529999999999E-3</v>
      </c>
      <c r="AI474">
        <v>6.8392976999999994E-2</v>
      </c>
      <c r="AJ474">
        <v>3.3868330000000001E-3</v>
      </c>
      <c r="AK474">
        <v>1</v>
      </c>
      <c r="AL474">
        <v>-0.21956524299999999</v>
      </c>
      <c r="AM474">
        <v>2.7373914720000001</v>
      </c>
      <c r="AN474">
        <v>1</v>
      </c>
      <c r="AO474">
        <v>0</v>
      </c>
      <c r="AP474">
        <v>0.15999999600000001</v>
      </c>
      <c r="AQ474">
        <v>111115</v>
      </c>
      <c r="AR474">
        <v>1.1661467489999999</v>
      </c>
      <c r="AS474">
        <v>5.1121860000000003E-3</v>
      </c>
      <c r="AT474">
        <v>298.87625730000002</v>
      </c>
      <c r="AU474">
        <v>296.94435540000001</v>
      </c>
      <c r="AV474">
        <v>239.95548289999999</v>
      </c>
      <c r="AW474">
        <v>-8.5204590999999996E-2</v>
      </c>
      <c r="AX474">
        <v>3.319986434</v>
      </c>
      <c r="AY474">
        <v>32.642889070000003</v>
      </c>
      <c r="AZ474">
        <v>13.783741040000001</v>
      </c>
      <c r="BA474">
        <v>24.760306360000001</v>
      </c>
      <c r="BB474">
        <v>3.1345217089999999</v>
      </c>
      <c r="BC474">
        <v>0.36133457200000002</v>
      </c>
      <c r="BD474">
        <v>1.9180935690000001</v>
      </c>
      <c r="BE474">
        <v>1.2164281400000001</v>
      </c>
      <c r="BF474">
        <v>0.23051859899999999</v>
      </c>
      <c r="BG474">
        <v>166.85490659999999</v>
      </c>
      <c r="BH474">
        <v>0.91424041199999995</v>
      </c>
      <c r="BI474">
        <v>62.78517085</v>
      </c>
      <c r="BJ474">
        <v>1780.3486310000001</v>
      </c>
      <c r="BK474">
        <v>9.4140170000000002E-3</v>
      </c>
    </row>
    <row r="475" spans="1:63" x14ac:dyDescent="0.25">
      <c r="A475" t="s">
        <v>66</v>
      </c>
      <c r="B475" t="s">
        <v>137</v>
      </c>
      <c r="C475">
        <v>150812</v>
      </c>
      <c r="D475" t="s">
        <v>2008</v>
      </c>
      <c r="E475" t="s">
        <v>2105</v>
      </c>
      <c r="F475">
        <v>4725</v>
      </c>
      <c r="G475">
        <v>0</v>
      </c>
      <c r="H475">
        <v>13.92238568</v>
      </c>
      <c r="I475">
        <v>0.40710917499999999</v>
      </c>
      <c r="J475">
        <v>316.00536299999999</v>
      </c>
      <c r="K475">
        <v>4.7511379839999996</v>
      </c>
      <c r="L475">
        <v>1.3412749749999999</v>
      </c>
      <c r="M475">
        <v>25.27119064</v>
      </c>
      <c r="N475">
        <v>6</v>
      </c>
      <c r="O475">
        <v>1.420000017</v>
      </c>
      <c r="P475">
        <v>0.5</v>
      </c>
      <c r="Q475">
        <v>2.5560000299999999</v>
      </c>
      <c r="R475">
        <v>23.796428679999998</v>
      </c>
      <c r="S475">
        <v>25.27119064</v>
      </c>
      <c r="T475">
        <v>21.928823470000001</v>
      </c>
      <c r="U475">
        <v>399.13452150000001</v>
      </c>
      <c r="V475">
        <v>385.62881470000002</v>
      </c>
      <c r="W475">
        <v>14.58860683</v>
      </c>
      <c r="X475">
        <v>18.585853579999998</v>
      </c>
      <c r="Y475">
        <v>50.148208619999998</v>
      </c>
      <c r="Z475">
        <v>63.888713840000001</v>
      </c>
      <c r="AA475">
        <v>699.90686040000003</v>
      </c>
      <c r="AB475">
        <v>1499.243774</v>
      </c>
      <c r="AC475">
        <v>7.3936402999999998E-2</v>
      </c>
      <c r="AD475">
        <v>101.6997528</v>
      </c>
      <c r="AE475">
        <v>6.3681321139999998</v>
      </c>
      <c r="AF475">
        <v>0.13747774099999999</v>
      </c>
      <c r="AG475">
        <v>2.6332288999999998E-2</v>
      </c>
      <c r="AH475">
        <v>9.4701200000000001E-4</v>
      </c>
      <c r="AI475">
        <v>1.7834933000000001E-2</v>
      </c>
      <c r="AJ475">
        <v>1.806022E-3</v>
      </c>
      <c r="AK475">
        <v>1</v>
      </c>
      <c r="AL475">
        <v>-0.21956524299999999</v>
      </c>
      <c r="AM475">
        <v>2.7373914720000001</v>
      </c>
      <c r="AN475">
        <v>1</v>
      </c>
      <c r="AO475">
        <v>0</v>
      </c>
      <c r="AP475">
        <v>0.15999999600000001</v>
      </c>
      <c r="AQ475">
        <v>111115</v>
      </c>
      <c r="AR475">
        <v>1.166511434</v>
      </c>
      <c r="AS475">
        <v>4.7511380000000002E-3</v>
      </c>
      <c r="AT475">
        <v>298.42119059999999</v>
      </c>
      <c r="AU475">
        <v>296.94642870000001</v>
      </c>
      <c r="AV475">
        <v>239.87899849999999</v>
      </c>
      <c r="AW475">
        <v>0.154413094</v>
      </c>
      <c r="AX475">
        <v>3.2314516900000001</v>
      </c>
      <c r="AY475">
        <v>31.774430129999999</v>
      </c>
      <c r="AZ475">
        <v>13.188576550000001</v>
      </c>
      <c r="BA475">
        <v>24.533809659999999</v>
      </c>
      <c r="BB475">
        <v>3.0923680550000001</v>
      </c>
      <c r="BC475">
        <v>0.351175401</v>
      </c>
      <c r="BD475">
        <v>1.8901767140000001</v>
      </c>
      <c r="BE475">
        <v>1.202191341</v>
      </c>
      <c r="BF475">
        <v>0.223906826</v>
      </c>
      <c r="BG475">
        <v>32.137667299999997</v>
      </c>
      <c r="BH475">
        <v>0.81945474799999996</v>
      </c>
      <c r="BI475">
        <v>63.271010199999999</v>
      </c>
      <c r="BJ475">
        <v>378.27544210000002</v>
      </c>
      <c r="BK475">
        <v>2.3286825000000001E-2</v>
      </c>
    </row>
    <row r="476" spans="1:63" x14ac:dyDescent="0.25">
      <c r="A476" t="s">
        <v>66</v>
      </c>
      <c r="B476" t="s">
        <v>137</v>
      </c>
      <c r="C476">
        <v>150812</v>
      </c>
      <c r="D476" t="s">
        <v>2008</v>
      </c>
      <c r="E476" t="s">
        <v>2105</v>
      </c>
      <c r="F476">
        <v>4980</v>
      </c>
      <c r="G476">
        <v>0</v>
      </c>
      <c r="H476">
        <v>22.099875470000001</v>
      </c>
      <c r="I476">
        <v>0.40113173699999999</v>
      </c>
      <c r="J476">
        <v>1662.0748349999999</v>
      </c>
      <c r="K476">
        <v>4.6408781909999997</v>
      </c>
      <c r="L476">
        <v>1.327180002</v>
      </c>
      <c r="M476">
        <v>25.13320732</v>
      </c>
      <c r="N476">
        <v>6</v>
      </c>
      <c r="O476">
        <v>1.420000017</v>
      </c>
      <c r="P476">
        <v>0.5</v>
      </c>
      <c r="Q476">
        <v>2.5560000299999999</v>
      </c>
      <c r="R476">
        <v>23.678037639999999</v>
      </c>
      <c r="S476">
        <v>25.13320732</v>
      </c>
      <c r="T476">
        <v>21.84492874</v>
      </c>
      <c r="U476">
        <v>1824.501953</v>
      </c>
      <c r="V476">
        <v>1798.4029539999999</v>
      </c>
      <c r="W476">
        <v>14.56064892</v>
      </c>
      <c r="X476">
        <v>18.465448380000002</v>
      </c>
      <c r="Y476">
        <v>50.407516479999998</v>
      </c>
      <c r="Z476">
        <v>63.925544739999999</v>
      </c>
      <c r="AA476">
        <v>699.93591309999999</v>
      </c>
      <c r="AB476">
        <v>1499.1757809999999</v>
      </c>
      <c r="AC476">
        <v>0.178125799</v>
      </c>
      <c r="AD476">
        <v>101.6946564</v>
      </c>
      <c r="AE476">
        <v>11.010801320000001</v>
      </c>
      <c r="AF476">
        <v>0.15740639000000001</v>
      </c>
      <c r="AG476">
        <v>5.9387438000000001E-2</v>
      </c>
      <c r="AH476">
        <v>2.9030100000000001E-3</v>
      </c>
      <c r="AI476">
        <v>5.6028320999999999E-2</v>
      </c>
      <c r="AJ476">
        <v>1.0569399999999999E-3</v>
      </c>
      <c r="AK476">
        <v>0.66666668699999998</v>
      </c>
      <c r="AL476">
        <v>-0.21956524299999999</v>
      </c>
      <c r="AM476">
        <v>2.7373914720000001</v>
      </c>
      <c r="AN476">
        <v>1</v>
      </c>
      <c r="AO476">
        <v>0</v>
      </c>
      <c r="AP476">
        <v>0.15999999600000001</v>
      </c>
      <c r="AQ476">
        <v>111115</v>
      </c>
      <c r="AR476">
        <v>1.166559855</v>
      </c>
      <c r="AS476">
        <v>4.6408780000000002E-3</v>
      </c>
      <c r="AT476">
        <v>298.28320730000002</v>
      </c>
      <c r="AU476">
        <v>296.82803760000002</v>
      </c>
      <c r="AV476">
        <v>239.8681196</v>
      </c>
      <c r="AW476">
        <v>0.21235187999999999</v>
      </c>
      <c r="AX476">
        <v>3.2050174299999998</v>
      </c>
      <c r="AY476">
        <v>31.516084960000001</v>
      </c>
      <c r="AZ476">
        <v>13.050636580000001</v>
      </c>
      <c r="BA476">
        <v>24.405622480000002</v>
      </c>
      <c r="BB476">
        <v>3.068731208</v>
      </c>
      <c r="BC476">
        <v>0.34671864899999999</v>
      </c>
      <c r="BD476">
        <v>1.8778374280000001</v>
      </c>
      <c r="BE476">
        <v>1.1908937799999999</v>
      </c>
      <c r="BF476">
        <v>0.22100872299999999</v>
      </c>
      <c r="BG476">
        <v>169.0241292</v>
      </c>
      <c r="BH476">
        <v>0.92419489799999999</v>
      </c>
      <c r="BI476">
        <v>63.290295980000003</v>
      </c>
      <c r="BJ476">
        <v>1786.730485</v>
      </c>
      <c r="BK476">
        <v>7.8283080000000008E-3</v>
      </c>
    </row>
    <row r="477" spans="1:63" x14ac:dyDescent="0.25">
      <c r="A477" t="s">
        <v>66</v>
      </c>
      <c r="B477" t="s">
        <v>137</v>
      </c>
      <c r="C477">
        <v>150812</v>
      </c>
      <c r="D477" t="s">
        <v>2010</v>
      </c>
      <c r="E477" t="s">
        <v>2107</v>
      </c>
      <c r="F477">
        <v>5500.5</v>
      </c>
      <c r="G477">
        <v>0</v>
      </c>
      <c r="H477">
        <v>12.008673910000001</v>
      </c>
      <c r="I477">
        <v>0.36256394199999997</v>
      </c>
      <c r="J477">
        <v>319.80777610000001</v>
      </c>
      <c r="K477">
        <v>4.7304719860000004</v>
      </c>
      <c r="L477">
        <v>1.4755563199999999</v>
      </c>
      <c r="M477">
        <v>25.989881520000001</v>
      </c>
      <c r="N477">
        <v>6</v>
      </c>
      <c r="O477">
        <v>1.420000017</v>
      </c>
      <c r="P477">
        <v>0.5</v>
      </c>
      <c r="Q477">
        <v>2.5560000299999999</v>
      </c>
      <c r="R477">
        <v>23.80175972</v>
      </c>
      <c r="S477">
        <v>25.989881520000001</v>
      </c>
      <c r="T477">
        <v>21.979673389999999</v>
      </c>
      <c r="U477">
        <v>399.38806149999999</v>
      </c>
      <c r="V477">
        <v>387.51846310000002</v>
      </c>
      <c r="W477">
        <v>14.67296028</v>
      </c>
      <c r="X477">
        <v>18.65375328</v>
      </c>
      <c r="Y477">
        <v>50.411373140000002</v>
      </c>
      <c r="Z477">
        <v>64.088043209999995</v>
      </c>
      <c r="AA477">
        <v>699.69439699999998</v>
      </c>
      <c r="AB477">
        <v>1499.907837</v>
      </c>
      <c r="AC477">
        <v>0.129947901</v>
      </c>
      <c r="AD477">
        <v>101.67832180000001</v>
      </c>
      <c r="AE477">
        <v>6.5914316179999997</v>
      </c>
      <c r="AF477">
        <v>0.15918490299999999</v>
      </c>
      <c r="AG477">
        <v>1.5403300999999999E-2</v>
      </c>
      <c r="AH477">
        <v>4.6348020000000004E-3</v>
      </c>
      <c r="AI477">
        <v>1.5977541000000001E-2</v>
      </c>
      <c r="AJ477">
        <v>5.1389740000000001E-3</v>
      </c>
      <c r="AK477">
        <v>1</v>
      </c>
      <c r="AL477">
        <v>-0.21956524299999999</v>
      </c>
      <c r="AM477">
        <v>2.7373914720000001</v>
      </c>
      <c r="AN477">
        <v>1</v>
      </c>
      <c r="AO477">
        <v>0</v>
      </c>
      <c r="AP477">
        <v>0.15999999600000001</v>
      </c>
      <c r="AQ477">
        <v>111115</v>
      </c>
      <c r="AR477">
        <v>1.1661573279999999</v>
      </c>
      <c r="AS477">
        <v>4.7304720000000003E-3</v>
      </c>
      <c r="AT477">
        <v>299.1398815</v>
      </c>
      <c r="AU477">
        <v>296.95175970000003</v>
      </c>
      <c r="AV477">
        <v>239.98524850000001</v>
      </c>
      <c r="AW477">
        <v>7.2731454000000001E-2</v>
      </c>
      <c r="AX477">
        <v>3.3722386499999999</v>
      </c>
      <c r="AY477">
        <v>33.165758330000003</v>
      </c>
      <c r="AZ477">
        <v>14.512005050000001</v>
      </c>
      <c r="BA477">
        <v>24.895820619999999</v>
      </c>
      <c r="BB477">
        <v>3.1599818719999999</v>
      </c>
      <c r="BC477">
        <v>0.31752377399999998</v>
      </c>
      <c r="BD477">
        <v>1.89668233</v>
      </c>
      <c r="BE477">
        <v>1.263299543</v>
      </c>
      <c r="BF477">
        <v>0.20206067899999999</v>
      </c>
      <c r="BG477">
        <v>32.517517980000001</v>
      </c>
      <c r="BH477">
        <v>0.82527106800000005</v>
      </c>
      <c r="BI477">
        <v>60.660400629999998</v>
      </c>
      <c r="BJ477">
        <v>381.1758537</v>
      </c>
      <c r="BK477">
        <v>1.9110627000000002E-2</v>
      </c>
    </row>
    <row r="478" spans="1:63" x14ac:dyDescent="0.25">
      <c r="A478" t="s">
        <v>66</v>
      </c>
      <c r="B478" t="s">
        <v>137</v>
      </c>
      <c r="C478">
        <v>150812</v>
      </c>
      <c r="D478" t="s">
        <v>2010</v>
      </c>
      <c r="E478" t="s">
        <v>2107</v>
      </c>
      <c r="F478">
        <v>5727.4999989999997</v>
      </c>
      <c r="G478">
        <v>0</v>
      </c>
      <c r="H478">
        <v>17.790623679999999</v>
      </c>
      <c r="I478">
        <v>0.359280714</v>
      </c>
      <c r="J478">
        <v>1647.8891349999999</v>
      </c>
      <c r="K478">
        <v>4.7371473279999998</v>
      </c>
      <c r="L478">
        <v>1.489158569</v>
      </c>
      <c r="M478">
        <v>26.102394100000001</v>
      </c>
      <c r="N478">
        <v>6</v>
      </c>
      <c r="O478">
        <v>1.420000017</v>
      </c>
      <c r="P478">
        <v>0.5</v>
      </c>
      <c r="Q478">
        <v>2.5560000299999999</v>
      </c>
      <c r="R478">
        <v>23.948923109999999</v>
      </c>
      <c r="S478">
        <v>26.102394100000001</v>
      </c>
      <c r="T478">
        <v>22.132158279999999</v>
      </c>
      <c r="U478">
        <v>1799.604126</v>
      </c>
      <c r="V478">
        <v>1777.128052</v>
      </c>
      <c r="W478">
        <v>14.75601578</v>
      </c>
      <c r="X478">
        <v>18.742294309999998</v>
      </c>
      <c r="Y478">
        <v>50.247844700000002</v>
      </c>
      <c r="Z478">
        <v>63.82209778</v>
      </c>
      <c r="AA478">
        <v>699.6544189</v>
      </c>
      <c r="AB478">
        <v>1500.5211179999999</v>
      </c>
      <c r="AC478">
        <v>0.30022078800000002</v>
      </c>
      <c r="AD478">
        <v>101.67371369999999</v>
      </c>
      <c r="AE478">
        <v>11.939082150000001</v>
      </c>
      <c r="AF478">
        <v>0.177843153</v>
      </c>
      <c r="AG478">
        <v>0.147779837</v>
      </c>
      <c r="AH478">
        <v>3.0605659999999998E-3</v>
      </c>
      <c r="AI478">
        <v>0.12720584900000001</v>
      </c>
      <c r="AJ478">
        <v>3.6532209999999999E-3</v>
      </c>
      <c r="AK478">
        <v>1</v>
      </c>
      <c r="AL478">
        <v>-0.21956524299999999</v>
      </c>
      <c r="AM478">
        <v>2.7373914720000001</v>
      </c>
      <c r="AN478">
        <v>1</v>
      </c>
      <c r="AO478">
        <v>0</v>
      </c>
      <c r="AP478">
        <v>0.15999999600000001</v>
      </c>
      <c r="AQ478">
        <v>111115</v>
      </c>
      <c r="AR478">
        <v>1.1660906980000001</v>
      </c>
      <c r="AS478">
        <v>4.7371469999999997E-3</v>
      </c>
      <c r="AT478">
        <v>299.2523941</v>
      </c>
      <c r="AU478">
        <v>297.09892309999998</v>
      </c>
      <c r="AV478">
        <v>240.08337349999999</v>
      </c>
      <c r="AW478">
        <v>7.4615808000000006E-2</v>
      </c>
      <c r="AX478">
        <v>3.3947572340000001</v>
      </c>
      <c r="AY478">
        <v>33.388740429999999</v>
      </c>
      <c r="AZ478">
        <v>14.646446109999999</v>
      </c>
      <c r="BA478">
        <v>25.025658610000001</v>
      </c>
      <c r="BB478">
        <v>3.184544931</v>
      </c>
      <c r="BC478">
        <v>0.31500277199999999</v>
      </c>
      <c r="BD478">
        <v>1.9055986659999999</v>
      </c>
      <c r="BE478">
        <v>1.2789462659999999</v>
      </c>
      <c r="BF478">
        <v>0.200427471</v>
      </c>
      <c r="BG478">
        <v>167.5470081</v>
      </c>
      <c r="BH478">
        <v>0.92727653099999996</v>
      </c>
      <c r="BI478">
        <v>60.510380400000003</v>
      </c>
      <c r="BJ478">
        <v>1767.7315960000001</v>
      </c>
      <c r="BK478">
        <v>6.0898239999999998E-3</v>
      </c>
    </row>
    <row r="479" spans="1:63" x14ac:dyDescent="0.25">
      <c r="A479" t="s">
        <v>66</v>
      </c>
      <c r="B479" t="s">
        <v>137</v>
      </c>
      <c r="C479">
        <v>150812</v>
      </c>
      <c r="D479" t="s">
        <v>2012</v>
      </c>
      <c r="E479" t="s">
        <v>2109</v>
      </c>
      <c r="F479">
        <v>6038</v>
      </c>
      <c r="G479">
        <v>0</v>
      </c>
      <c r="H479">
        <v>14.31301586</v>
      </c>
      <c r="I479">
        <v>0.40875605700000001</v>
      </c>
      <c r="J479">
        <v>313.72051750000003</v>
      </c>
      <c r="K479">
        <v>5.1380974640000003</v>
      </c>
      <c r="L479">
        <v>1.4434247060000001</v>
      </c>
      <c r="M479">
        <v>26.08745575</v>
      </c>
      <c r="N479">
        <v>6</v>
      </c>
      <c r="O479">
        <v>1.420000017</v>
      </c>
      <c r="P479">
        <v>0.5</v>
      </c>
      <c r="Q479">
        <v>2.5560000299999999</v>
      </c>
      <c r="R479">
        <v>24.045082090000001</v>
      </c>
      <c r="S479">
        <v>26.08745575</v>
      </c>
      <c r="T479">
        <v>22.232355120000001</v>
      </c>
      <c r="U479">
        <v>399.38323969999999</v>
      </c>
      <c r="V479">
        <v>385.4110718</v>
      </c>
      <c r="W479">
        <v>14.841938020000001</v>
      </c>
      <c r="X479">
        <v>19.163629530000001</v>
      </c>
      <c r="Y479">
        <v>50.246696470000003</v>
      </c>
      <c r="Z479">
        <v>64.877578740000004</v>
      </c>
      <c r="AA479">
        <v>699.67504880000001</v>
      </c>
      <c r="AB479">
        <v>1499.1239009999999</v>
      </c>
      <c r="AC479">
        <v>6.8336330000000001E-2</v>
      </c>
      <c r="AD479">
        <v>101.6683807</v>
      </c>
      <c r="AE479">
        <v>7.0378017430000002</v>
      </c>
      <c r="AF479">
        <v>0.15981641399999999</v>
      </c>
      <c r="AG479">
        <v>5.8127485E-2</v>
      </c>
      <c r="AH479">
        <v>2.954E-3</v>
      </c>
      <c r="AI479">
        <v>3.8046569000000002E-2</v>
      </c>
      <c r="AJ479">
        <v>2.0311600000000002E-3</v>
      </c>
      <c r="AK479">
        <v>1</v>
      </c>
      <c r="AL479">
        <v>-0.21956524299999999</v>
      </c>
      <c r="AM479">
        <v>2.7373914720000001</v>
      </c>
      <c r="AN479">
        <v>1</v>
      </c>
      <c r="AO479">
        <v>0</v>
      </c>
      <c r="AP479">
        <v>0.15999999600000001</v>
      </c>
      <c r="AQ479">
        <v>111115</v>
      </c>
      <c r="AR479">
        <v>1.1661250809999999</v>
      </c>
      <c r="AS479">
        <v>5.1380970000000003E-3</v>
      </c>
      <c r="AT479">
        <v>299.2374557</v>
      </c>
      <c r="AU479">
        <v>297.19508209999998</v>
      </c>
      <c r="AV479">
        <v>239.85981889999999</v>
      </c>
      <c r="AW479">
        <v>-0.11432165699999999</v>
      </c>
      <c r="AX479">
        <v>3.3917598899999999</v>
      </c>
      <c r="AY479">
        <v>33.361010229999998</v>
      </c>
      <c r="AZ479">
        <v>14.1973807</v>
      </c>
      <c r="BA479">
        <v>25.066268919999999</v>
      </c>
      <c r="BB479">
        <v>3.1922618630000001</v>
      </c>
      <c r="BC479">
        <v>0.35240015099999999</v>
      </c>
      <c r="BD479">
        <v>1.9483351840000001</v>
      </c>
      <c r="BE479">
        <v>1.24392668</v>
      </c>
      <c r="BF479">
        <v>0.224703507</v>
      </c>
      <c r="BG479">
        <v>31.895457010000001</v>
      </c>
      <c r="BH479">
        <v>0.81398937500000001</v>
      </c>
      <c r="BI479">
        <v>62.321036800000002</v>
      </c>
      <c r="BJ479">
        <v>377.85138039999998</v>
      </c>
      <c r="BK479">
        <v>2.3607217999999999E-2</v>
      </c>
    </row>
    <row r="480" spans="1:63" x14ac:dyDescent="0.25">
      <c r="A480" t="s">
        <v>66</v>
      </c>
      <c r="B480" t="s">
        <v>137</v>
      </c>
      <c r="C480">
        <v>150812</v>
      </c>
      <c r="D480" t="s">
        <v>2012</v>
      </c>
      <c r="E480" t="s">
        <v>2109</v>
      </c>
      <c r="F480">
        <v>6250.4999989999997</v>
      </c>
      <c r="G480">
        <v>0</v>
      </c>
      <c r="H480">
        <v>19.138283829999999</v>
      </c>
      <c r="I480">
        <v>0.406445585</v>
      </c>
      <c r="J480">
        <v>1650.2201689999999</v>
      </c>
      <c r="K480">
        <v>5.0936441209999996</v>
      </c>
      <c r="L480">
        <v>1.4379346580000001</v>
      </c>
      <c r="M480">
        <v>26.02795601</v>
      </c>
      <c r="N480">
        <v>6</v>
      </c>
      <c r="O480">
        <v>1.420000017</v>
      </c>
      <c r="P480">
        <v>0.5</v>
      </c>
      <c r="Q480">
        <v>2.5560000299999999</v>
      </c>
      <c r="R480">
        <v>24.012536999999998</v>
      </c>
      <c r="S480">
        <v>26.02795601</v>
      </c>
      <c r="T480">
        <v>22.211175919999999</v>
      </c>
      <c r="U480">
        <v>1798.9993899999999</v>
      </c>
      <c r="V480">
        <v>1774.8314210000001</v>
      </c>
      <c r="W480">
        <v>14.817130089999999</v>
      </c>
      <c r="X480">
        <v>19.102342610000001</v>
      </c>
      <c r="Y480">
        <v>50.255813600000003</v>
      </c>
      <c r="Z480">
        <v>64.790130619999999</v>
      </c>
      <c r="AA480">
        <v>699.57000730000004</v>
      </c>
      <c r="AB480">
        <v>1501.283203</v>
      </c>
      <c r="AC480">
        <v>8.7378256000000001E-2</v>
      </c>
      <c r="AD480">
        <v>101.65819550000001</v>
      </c>
      <c r="AE480">
        <v>12.17341614</v>
      </c>
      <c r="AF480">
        <v>0.16645532800000001</v>
      </c>
      <c r="AG480">
        <v>0.214971721</v>
      </c>
      <c r="AH480">
        <v>3.5585199999999999E-3</v>
      </c>
      <c r="AI480">
        <v>0.115501203</v>
      </c>
      <c r="AJ480">
        <v>3.1834369999999999E-3</v>
      </c>
      <c r="AK480">
        <v>0.66666668699999998</v>
      </c>
      <c r="AL480">
        <v>-0.21956524299999999</v>
      </c>
      <c r="AM480">
        <v>2.7373914720000001</v>
      </c>
      <c r="AN480">
        <v>1</v>
      </c>
      <c r="AO480">
        <v>0</v>
      </c>
      <c r="AP480">
        <v>0.15999999600000001</v>
      </c>
      <c r="AQ480">
        <v>111115</v>
      </c>
      <c r="AR480">
        <v>1.1659500119999999</v>
      </c>
      <c r="AS480">
        <v>5.0936439999999996E-3</v>
      </c>
      <c r="AT480">
        <v>299.17795599999999</v>
      </c>
      <c r="AU480">
        <v>297.16253699999999</v>
      </c>
      <c r="AV480">
        <v>240.2053071</v>
      </c>
      <c r="AW480">
        <v>-8.4537520000000005E-2</v>
      </c>
      <c r="AX480">
        <v>3.3798443370000002</v>
      </c>
      <c r="AY480">
        <v>33.247140780000002</v>
      </c>
      <c r="AZ480">
        <v>14.14479817</v>
      </c>
      <c r="BA480">
        <v>25.02024651</v>
      </c>
      <c r="BB480">
        <v>3.1835177350000001</v>
      </c>
      <c r="BC480">
        <v>0.350681519</v>
      </c>
      <c r="BD480">
        <v>1.9419096790000001</v>
      </c>
      <c r="BE480">
        <v>1.241608056</v>
      </c>
      <c r="BF480">
        <v>0.223585595</v>
      </c>
      <c r="BG480">
        <v>167.75840460000001</v>
      </c>
      <c r="BH480">
        <v>0.92978981000000005</v>
      </c>
      <c r="BI480">
        <v>62.306029500000001</v>
      </c>
      <c r="BJ480">
        <v>1764.7231730000001</v>
      </c>
      <c r="BK480">
        <v>6.7570399999999997E-3</v>
      </c>
    </row>
    <row r="481" spans="1:63" x14ac:dyDescent="0.25">
      <c r="A481" t="s">
        <v>66</v>
      </c>
      <c r="B481" t="s">
        <v>137</v>
      </c>
      <c r="C481">
        <v>150812</v>
      </c>
      <c r="D481" t="s">
        <v>2011</v>
      </c>
      <c r="E481" t="s">
        <v>2108</v>
      </c>
      <c r="F481">
        <v>6569</v>
      </c>
      <c r="G481">
        <v>0</v>
      </c>
      <c r="H481">
        <v>14.382448330000001</v>
      </c>
      <c r="I481">
        <v>0.47055947100000001</v>
      </c>
      <c r="J481">
        <v>320.87597770000002</v>
      </c>
      <c r="K481">
        <v>5.4009806649999996</v>
      </c>
      <c r="L481">
        <v>1.3456293610000001</v>
      </c>
      <c r="M481">
        <v>25.682891850000001</v>
      </c>
      <c r="N481">
        <v>6</v>
      </c>
      <c r="O481">
        <v>1.420000017</v>
      </c>
      <c r="P481">
        <v>0.5</v>
      </c>
      <c r="Q481">
        <v>2.5560000299999999</v>
      </c>
      <c r="R481">
        <v>23.79402924</v>
      </c>
      <c r="S481">
        <v>25.682891850000001</v>
      </c>
      <c r="T481">
        <v>21.996738430000001</v>
      </c>
      <c r="U481">
        <v>399.10580440000001</v>
      </c>
      <c r="V481">
        <v>384.991333</v>
      </c>
      <c r="W481">
        <v>14.79817295</v>
      </c>
      <c r="X481">
        <v>19.339462279999999</v>
      </c>
      <c r="Y481">
        <v>50.850360870000003</v>
      </c>
      <c r="Z481">
        <v>66.455413820000004</v>
      </c>
      <c r="AA481">
        <v>699.78301999999996</v>
      </c>
      <c r="AB481">
        <v>1498.9145510000001</v>
      </c>
      <c r="AC481">
        <v>0.24085453200000001</v>
      </c>
      <c r="AD481">
        <v>101.6486282</v>
      </c>
      <c r="AE481">
        <v>6.6524415020000003</v>
      </c>
      <c r="AF481">
        <v>0.13810792599999999</v>
      </c>
      <c r="AG481">
        <v>7.1476206E-2</v>
      </c>
      <c r="AH481">
        <v>5.0765389999999997E-3</v>
      </c>
      <c r="AI481">
        <v>8.2695611000000002E-2</v>
      </c>
      <c r="AJ481">
        <v>2.6751510000000002E-3</v>
      </c>
      <c r="AK481">
        <v>0.66666668699999998</v>
      </c>
      <c r="AL481">
        <v>-0.21956524299999999</v>
      </c>
      <c r="AM481">
        <v>2.7373914720000001</v>
      </c>
      <c r="AN481">
        <v>1</v>
      </c>
      <c r="AO481">
        <v>0</v>
      </c>
      <c r="AP481">
        <v>0.15999999600000001</v>
      </c>
      <c r="AQ481">
        <v>111115</v>
      </c>
      <c r="AR481">
        <v>1.166305033</v>
      </c>
      <c r="AS481">
        <v>5.400981E-3</v>
      </c>
      <c r="AT481">
        <v>298.83289180000003</v>
      </c>
      <c r="AU481">
        <v>296.94402919999999</v>
      </c>
      <c r="AV481">
        <v>239.82632280000001</v>
      </c>
      <c r="AW481">
        <v>-0.225689115</v>
      </c>
      <c r="AX481">
        <v>3.3114591729999998</v>
      </c>
      <c r="AY481">
        <v>32.5775097</v>
      </c>
      <c r="AZ481">
        <v>13.238047419999999</v>
      </c>
      <c r="BA481">
        <v>24.738460539999998</v>
      </c>
      <c r="BB481">
        <v>3.1304341839999998</v>
      </c>
      <c r="BC481">
        <v>0.39739843899999999</v>
      </c>
      <c r="BD481">
        <v>1.965829812</v>
      </c>
      <c r="BE481">
        <v>1.164604373</v>
      </c>
      <c r="BF481">
        <v>0.25405202999999998</v>
      </c>
      <c r="BG481">
        <v>32.616602970000002</v>
      </c>
      <c r="BH481">
        <v>0.833462861</v>
      </c>
      <c r="BI481">
        <v>64.767762820000002</v>
      </c>
      <c r="BJ481">
        <v>377.3949695</v>
      </c>
      <c r="BK481">
        <v>2.4682867000000001E-2</v>
      </c>
    </row>
    <row r="482" spans="1:63" x14ac:dyDescent="0.25">
      <c r="A482" t="s">
        <v>66</v>
      </c>
      <c r="B482" t="s">
        <v>137</v>
      </c>
      <c r="C482">
        <v>150812</v>
      </c>
      <c r="D482" t="s">
        <v>2011</v>
      </c>
      <c r="E482" t="s">
        <v>2108</v>
      </c>
      <c r="F482">
        <v>6787.4999989999997</v>
      </c>
      <c r="G482">
        <v>0</v>
      </c>
      <c r="H482">
        <v>20.820756469999999</v>
      </c>
      <c r="I482">
        <v>0.46869282299999998</v>
      </c>
      <c r="J482">
        <v>1653.834824</v>
      </c>
      <c r="K482">
        <v>5.219825052</v>
      </c>
      <c r="L482">
        <v>1.305282705</v>
      </c>
      <c r="M482">
        <v>25.366407389999999</v>
      </c>
      <c r="N482">
        <v>6</v>
      </c>
      <c r="O482">
        <v>1.420000017</v>
      </c>
      <c r="P482">
        <v>0.5</v>
      </c>
      <c r="Q482">
        <v>2.5560000299999999</v>
      </c>
      <c r="R482">
        <v>23.483737949999998</v>
      </c>
      <c r="S482">
        <v>25.366407389999999</v>
      </c>
      <c r="T482">
        <v>21.6993084</v>
      </c>
      <c r="U482">
        <v>1797.1741939999999</v>
      </c>
      <c r="V482">
        <v>1771.380249</v>
      </c>
      <c r="W482">
        <v>14.73942089</v>
      </c>
      <c r="X482">
        <v>19.131736759999999</v>
      </c>
      <c r="Y482">
        <v>51.59886169</v>
      </c>
      <c r="Z482">
        <v>66.975212099999993</v>
      </c>
      <c r="AA482">
        <v>699.39788820000001</v>
      </c>
      <c r="AB482">
        <v>1500.512939</v>
      </c>
      <c r="AC482">
        <v>0.123227566</v>
      </c>
      <c r="AD482">
        <v>101.638504</v>
      </c>
      <c r="AE482">
        <v>10.40799522</v>
      </c>
      <c r="AF482">
        <v>0.13802209500000001</v>
      </c>
      <c r="AG482">
        <v>3.2127768000000001E-2</v>
      </c>
      <c r="AH482">
        <v>5.3759000000000003E-3</v>
      </c>
      <c r="AI482">
        <v>4.7083959000000002E-2</v>
      </c>
      <c r="AJ482">
        <v>2.0165119999999998E-3</v>
      </c>
      <c r="AK482">
        <v>1</v>
      </c>
      <c r="AL482">
        <v>-0.21956524299999999</v>
      </c>
      <c r="AM482">
        <v>2.7373914720000001</v>
      </c>
      <c r="AN482">
        <v>1</v>
      </c>
      <c r="AO482">
        <v>0</v>
      </c>
      <c r="AP482">
        <v>0.15999999600000001</v>
      </c>
      <c r="AQ482">
        <v>111115</v>
      </c>
      <c r="AR482">
        <v>1.1656631470000001</v>
      </c>
      <c r="AS482">
        <v>5.219825E-3</v>
      </c>
      <c r="AT482">
        <v>298.51640739999999</v>
      </c>
      <c r="AU482">
        <v>296.63373790000003</v>
      </c>
      <c r="AV482">
        <v>240.08206490000001</v>
      </c>
      <c r="AW482">
        <v>-0.13054248299999999</v>
      </c>
      <c r="AX482">
        <v>3.2498038089999999</v>
      </c>
      <c r="AY482">
        <v>31.974140510000002</v>
      </c>
      <c r="AZ482">
        <v>12.842403750000001</v>
      </c>
      <c r="BA482">
        <v>24.425072669999999</v>
      </c>
      <c r="BB482">
        <v>3.072307495</v>
      </c>
      <c r="BC482">
        <v>0.39606628799999999</v>
      </c>
      <c r="BD482">
        <v>1.944521103</v>
      </c>
      <c r="BE482">
        <v>1.127786392</v>
      </c>
      <c r="BF482">
        <v>0.25318099999999999</v>
      </c>
      <c r="BG482">
        <v>168.09329740000001</v>
      </c>
      <c r="BH482">
        <v>0.93364190199999997</v>
      </c>
      <c r="BI482">
        <v>65.168773720000004</v>
      </c>
      <c r="BJ482">
        <v>1760.3833709999999</v>
      </c>
      <c r="BK482">
        <v>7.7077710000000004E-3</v>
      </c>
    </row>
    <row r="483" spans="1:63" x14ac:dyDescent="0.25">
      <c r="A483" t="s">
        <v>66</v>
      </c>
      <c r="B483" t="s">
        <v>137</v>
      </c>
      <c r="C483">
        <v>150812</v>
      </c>
      <c r="D483" t="s">
        <v>2013</v>
      </c>
      <c r="E483" t="s">
        <v>2110</v>
      </c>
      <c r="F483">
        <v>7039.5</v>
      </c>
      <c r="G483">
        <v>0</v>
      </c>
      <c r="H483">
        <v>9.0885216270000004</v>
      </c>
      <c r="I483">
        <v>0.32151766500000001</v>
      </c>
      <c r="J483">
        <v>331.3832003</v>
      </c>
      <c r="K483">
        <v>4.1501536049999999</v>
      </c>
      <c r="L483">
        <v>1.4395515320000001</v>
      </c>
      <c r="M483">
        <v>25.561141970000001</v>
      </c>
      <c r="N483">
        <v>6</v>
      </c>
      <c r="O483">
        <v>1.420000017</v>
      </c>
      <c r="P483">
        <v>0.5</v>
      </c>
      <c r="Q483">
        <v>2.5560000299999999</v>
      </c>
      <c r="R483">
        <v>23.450782780000001</v>
      </c>
      <c r="S483">
        <v>25.561141970000001</v>
      </c>
      <c r="T483">
        <v>21.617032999999999</v>
      </c>
      <c r="U483">
        <v>398.91528319999998</v>
      </c>
      <c r="V483">
        <v>389.7312622</v>
      </c>
      <c r="W483">
        <v>14.6887331</v>
      </c>
      <c r="X483">
        <v>18.184167859999999</v>
      </c>
      <c r="Y483">
        <v>51.519756319999999</v>
      </c>
      <c r="Z483">
        <v>63.779758450000003</v>
      </c>
      <c r="AA483">
        <v>699.42999269999996</v>
      </c>
      <c r="AB483">
        <v>1500.648193</v>
      </c>
      <c r="AC483">
        <v>0.21844810200000001</v>
      </c>
      <c r="AD483">
        <v>101.6306763</v>
      </c>
      <c r="AE483">
        <v>6.0837154389999997</v>
      </c>
      <c r="AF483">
        <v>0.140434325</v>
      </c>
      <c r="AG483">
        <v>8.2493423999999996E-2</v>
      </c>
      <c r="AH483">
        <v>9.6276320000000006E-3</v>
      </c>
      <c r="AI483">
        <v>0.122023284</v>
      </c>
      <c r="AJ483">
        <v>1.1367019000000001E-2</v>
      </c>
      <c r="AK483">
        <v>0.66666668699999998</v>
      </c>
      <c r="AL483">
        <v>-0.21956524299999999</v>
      </c>
      <c r="AM483">
        <v>2.7373914720000001</v>
      </c>
      <c r="AN483">
        <v>1</v>
      </c>
      <c r="AO483">
        <v>0</v>
      </c>
      <c r="AP483">
        <v>0.15999999600000001</v>
      </c>
      <c r="AQ483">
        <v>111115</v>
      </c>
      <c r="AR483">
        <v>1.1657166539999999</v>
      </c>
      <c r="AS483">
        <v>4.1501539999999996E-3</v>
      </c>
      <c r="AT483">
        <v>298.711142</v>
      </c>
      <c r="AU483">
        <v>296.60078279999999</v>
      </c>
      <c r="AV483">
        <v>240.10370560000001</v>
      </c>
      <c r="AW483">
        <v>0.3759517</v>
      </c>
      <c r="AX483">
        <v>3.2876208089999999</v>
      </c>
      <c r="AY483">
        <v>32.348705430000003</v>
      </c>
      <c r="AZ483">
        <v>14.16453757</v>
      </c>
      <c r="BA483">
        <v>24.505962369999999</v>
      </c>
      <c r="BB483">
        <v>3.087219717</v>
      </c>
      <c r="BC483">
        <v>0.28559308700000002</v>
      </c>
      <c r="BD483">
        <v>1.848069277</v>
      </c>
      <c r="BE483">
        <v>1.23915044</v>
      </c>
      <c r="BF483">
        <v>0.181409445</v>
      </c>
      <c r="BG483">
        <v>33.678698750000002</v>
      </c>
      <c r="BH483">
        <v>0.85028642200000004</v>
      </c>
      <c r="BI483">
        <v>60.097286830000002</v>
      </c>
      <c r="BJ483">
        <v>384.93098680000003</v>
      </c>
      <c r="BK483">
        <v>1.4189439E-2</v>
      </c>
    </row>
    <row r="484" spans="1:63" x14ac:dyDescent="0.25">
      <c r="A484" t="s">
        <v>66</v>
      </c>
      <c r="B484" t="s">
        <v>137</v>
      </c>
      <c r="C484">
        <v>150812</v>
      </c>
      <c r="D484" t="s">
        <v>2013</v>
      </c>
      <c r="E484" t="s">
        <v>2110</v>
      </c>
      <c r="F484">
        <v>7273</v>
      </c>
      <c r="G484">
        <v>0</v>
      </c>
      <c r="H484">
        <v>15.93979693</v>
      </c>
      <c r="I484">
        <v>0.33166725499999999</v>
      </c>
      <c r="J484">
        <v>1652.53162</v>
      </c>
      <c r="K484">
        <v>4.3657447539999996</v>
      </c>
      <c r="L484">
        <v>1.472683363</v>
      </c>
      <c r="M484">
        <v>25.76225281</v>
      </c>
      <c r="N484">
        <v>6</v>
      </c>
      <c r="O484">
        <v>1.420000017</v>
      </c>
      <c r="P484">
        <v>0.5</v>
      </c>
      <c r="Q484">
        <v>2.5560000299999999</v>
      </c>
      <c r="R484">
        <v>23.63446617</v>
      </c>
      <c r="S484">
        <v>25.76225281</v>
      </c>
      <c r="T484">
        <v>21.815942759999999</v>
      </c>
      <c r="U484">
        <v>1798.440918</v>
      </c>
      <c r="V484">
        <v>1778.110596</v>
      </c>
      <c r="W484">
        <v>14.57189655</v>
      </c>
      <c r="X484">
        <v>18.24817848</v>
      </c>
      <c r="Y484">
        <v>50.542308810000002</v>
      </c>
      <c r="Z484">
        <v>63.293415070000002</v>
      </c>
      <c r="AA484">
        <v>699.52380370000003</v>
      </c>
      <c r="AB484">
        <v>1499.0505370000001</v>
      </c>
      <c r="AC484">
        <v>2.3524795000000001E-2</v>
      </c>
      <c r="AD484">
        <v>101.6208649</v>
      </c>
      <c r="AE484">
        <v>10.69550705</v>
      </c>
      <c r="AF484">
        <v>0.17195907199999999</v>
      </c>
      <c r="AG484">
        <v>5.6566025999999998E-2</v>
      </c>
      <c r="AH484">
        <v>2.7923179999999998E-3</v>
      </c>
      <c r="AI484">
        <v>4.6921600000000001E-2</v>
      </c>
      <c r="AJ484">
        <v>3.216357E-3</v>
      </c>
      <c r="AK484">
        <v>1</v>
      </c>
      <c r="AL484">
        <v>-0.21956524299999999</v>
      </c>
      <c r="AM484">
        <v>2.7373914720000001</v>
      </c>
      <c r="AN484">
        <v>1</v>
      </c>
      <c r="AO484">
        <v>0</v>
      </c>
      <c r="AP484">
        <v>0.15999999600000001</v>
      </c>
      <c r="AQ484">
        <v>111115</v>
      </c>
      <c r="AR484">
        <v>1.165873006</v>
      </c>
      <c r="AS484">
        <v>4.3657449999999999E-3</v>
      </c>
      <c r="AT484">
        <v>298.91225279999998</v>
      </c>
      <c r="AU484">
        <v>296.7844662</v>
      </c>
      <c r="AV484">
        <v>239.8480806</v>
      </c>
      <c r="AW484">
        <v>0.26220574499999999</v>
      </c>
      <c r="AX484">
        <v>3.3270790429999999</v>
      </c>
      <c r="AY484">
        <v>32.74011737</v>
      </c>
      <c r="AZ484">
        <v>14.491938879999999</v>
      </c>
      <c r="BA484">
        <v>24.698359490000001</v>
      </c>
      <c r="BB484">
        <v>3.1229430840000001</v>
      </c>
      <c r="BC484">
        <v>0.29357312699999999</v>
      </c>
      <c r="BD484">
        <v>1.8543956800000001</v>
      </c>
      <c r="BE484">
        <v>1.268547404</v>
      </c>
      <c r="BF484">
        <v>0.186563482</v>
      </c>
      <c r="BG484">
        <v>167.9316924</v>
      </c>
      <c r="BH484">
        <v>0.92937504800000004</v>
      </c>
      <c r="BI484">
        <v>59.795421599999997</v>
      </c>
      <c r="BJ484">
        <v>1769.691689</v>
      </c>
      <c r="BK484">
        <v>5.3858359999999997E-3</v>
      </c>
    </row>
    <row r="485" spans="1:63" x14ac:dyDescent="0.25">
      <c r="A485" t="s">
        <v>554</v>
      </c>
      <c r="B485" t="s">
        <v>745</v>
      </c>
      <c r="C485">
        <v>150812</v>
      </c>
      <c r="D485" t="s">
        <v>742</v>
      </c>
      <c r="E485" t="s">
        <v>1933</v>
      </c>
      <c r="F485">
        <v>5765.5</v>
      </c>
      <c r="G485">
        <v>0</v>
      </c>
      <c r="H485">
        <v>6.4755506450000002</v>
      </c>
      <c r="I485">
        <v>7.2177378E-2</v>
      </c>
      <c r="J485">
        <v>242.87525980000001</v>
      </c>
      <c r="K485">
        <v>0.87608059400000005</v>
      </c>
      <c r="L485">
        <v>1.233515841</v>
      </c>
      <c r="M485">
        <v>25.714832309999998</v>
      </c>
      <c r="N485">
        <v>6</v>
      </c>
      <c r="O485">
        <v>1.420000017</v>
      </c>
      <c r="P485">
        <v>0.5</v>
      </c>
      <c r="Q485">
        <v>2.5560000299999999</v>
      </c>
      <c r="R485">
        <v>22.41432571</v>
      </c>
      <c r="S485">
        <v>25.714832309999998</v>
      </c>
      <c r="T485">
        <v>20.669929499999999</v>
      </c>
      <c r="U485">
        <v>402.10317989999999</v>
      </c>
      <c r="V485">
        <v>396.24975590000003</v>
      </c>
      <c r="W485">
        <v>19.79087067</v>
      </c>
      <c r="X485">
        <v>20.527061459999999</v>
      </c>
      <c r="Y485">
        <v>73.842300420000001</v>
      </c>
      <c r="Z485">
        <v>76.589126590000006</v>
      </c>
      <c r="AA485">
        <v>699.35449219999998</v>
      </c>
      <c r="AB485">
        <v>1499.370361</v>
      </c>
      <c r="AC485">
        <v>8.4096164000000001E-2</v>
      </c>
      <c r="AD485">
        <v>101.5353394</v>
      </c>
      <c r="AE485">
        <v>6.3664445880000002</v>
      </c>
      <c r="AF485">
        <v>-0.10140828</v>
      </c>
      <c r="AG485">
        <v>1</v>
      </c>
      <c r="AH485">
        <v>-0.21956524299999999</v>
      </c>
      <c r="AI485">
        <v>2.7373914720000001</v>
      </c>
      <c r="AJ485">
        <v>1</v>
      </c>
      <c r="AK485">
        <v>0</v>
      </c>
      <c r="AL485">
        <v>0.15999999600000001</v>
      </c>
      <c r="AM485">
        <v>111115</v>
      </c>
      <c r="AN485">
        <v>1.16559082</v>
      </c>
      <c r="AO485">
        <v>8.7608100000000002E-4</v>
      </c>
      <c r="AP485">
        <v>298.86483229999999</v>
      </c>
      <c r="AQ485">
        <v>295.56432569999998</v>
      </c>
      <c r="AR485">
        <v>239.89925249999999</v>
      </c>
      <c r="AS485">
        <v>1.940103586</v>
      </c>
      <c r="AT485">
        <v>3.3177379930000002</v>
      </c>
      <c r="AU485">
        <v>32.67569709</v>
      </c>
      <c r="AV485">
        <v>12.148635629999999</v>
      </c>
      <c r="AW485">
        <v>24.064579009999999</v>
      </c>
      <c r="AX485">
        <v>3.0066124799999998</v>
      </c>
      <c r="AY485">
        <v>7.0195177999999997E-2</v>
      </c>
      <c r="AZ485">
        <v>2.0842221520000002</v>
      </c>
      <c r="BA485">
        <v>0.92239032799999998</v>
      </c>
      <c r="BB485">
        <v>4.4045870000000001E-2</v>
      </c>
      <c r="BC485">
        <v>24.660421920000001</v>
      </c>
      <c r="BD485">
        <v>0.61293478700000004</v>
      </c>
      <c r="BE485">
        <v>62.853483300000001</v>
      </c>
      <c r="BF485">
        <v>392.82957069999998</v>
      </c>
      <c r="BG485">
        <v>1.0361005E-2</v>
      </c>
      <c r="BH485" t="s">
        <v>1579</v>
      </c>
      <c r="BI485" t="s">
        <v>1579</v>
      </c>
      <c r="BJ485" t="s">
        <v>1579</v>
      </c>
      <c r="BK485" t="s">
        <v>1579</v>
      </c>
    </row>
    <row r="486" spans="1:63" x14ac:dyDescent="0.25">
      <c r="A486" t="s">
        <v>554</v>
      </c>
      <c r="B486" t="s">
        <v>745</v>
      </c>
      <c r="C486">
        <v>150812</v>
      </c>
      <c r="D486" t="s">
        <v>742</v>
      </c>
      <c r="E486" t="s">
        <v>1933</v>
      </c>
      <c r="F486">
        <v>5980.4999989999997</v>
      </c>
      <c r="G486">
        <v>0</v>
      </c>
      <c r="H486">
        <v>16.139205449999999</v>
      </c>
      <c r="I486">
        <v>6.0341058000000003E-2</v>
      </c>
      <c r="J486">
        <v>1325.550518</v>
      </c>
      <c r="K486">
        <v>0.74106706300000003</v>
      </c>
      <c r="L486">
        <v>1.2423234679999999</v>
      </c>
      <c r="M486">
        <v>25.749902729999999</v>
      </c>
      <c r="N486">
        <v>6</v>
      </c>
      <c r="O486">
        <v>1.420000017</v>
      </c>
      <c r="P486">
        <v>0.5</v>
      </c>
      <c r="Q486">
        <v>2.5560000299999999</v>
      </c>
      <c r="R486">
        <v>22.421367650000001</v>
      </c>
      <c r="S486">
        <v>25.749902729999999</v>
      </c>
      <c r="T486">
        <v>20.66186523</v>
      </c>
      <c r="U486">
        <v>1808.3961179999999</v>
      </c>
      <c r="V486">
        <v>1793.4106449999999</v>
      </c>
      <c r="W486">
        <v>19.88748932</v>
      </c>
      <c r="X486">
        <v>20.510189059999998</v>
      </c>
      <c r="Y486">
        <v>74.164329530000003</v>
      </c>
      <c r="Z486">
        <v>76.486495969999993</v>
      </c>
      <c r="AA486">
        <v>699.40704349999999</v>
      </c>
      <c r="AB486">
        <v>1499.3378909999999</v>
      </c>
      <c r="AC486">
        <v>0.29634192599999998</v>
      </c>
      <c r="AD486">
        <v>101.5261536</v>
      </c>
      <c r="AE486">
        <v>-3.7033796309999998</v>
      </c>
      <c r="AF486">
        <v>-9.9146359000000003E-2</v>
      </c>
      <c r="AG486">
        <v>1</v>
      </c>
      <c r="AH486">
        <v>-0.21956524299999999</v>
      </c>
      <c r="AI486">
        <v>2.7373914720000001</v>
      </c>
      <c r="AJ486">
        <v>1</v>
      </c>
      <c r="AK486">
        <v>0</v>
      </c>
      <c r="AL486">
        <v>0.15999999600000001</v>
      </c>
      <c r="AM486">
        <v>111115</v>
      </c>
      <c r="AN486">
        <v>1.1656784060000001</v>
      </c>
      <c r="AO486">
        <v>7.4106699999999998E-4</v>
      </c>
      <c r="AP486">
        <v>298.89990269999998</v>
      </c>
      <c r="AQ486">
        <v>295.57136759999997</v>
      </c>
      <c r="AR486">
        <v>239.8940571</v>
      </c>
      <c r="AS486">
        <v>2.0065676539999999</v>
      </c>
      <c r="AT486">
        <v>3.3246440719999999</v>
      </c>
      <c r="AU486">
        <v>32.74667616</v>
      </c>
      <c r="AV486">
        <v>12.2364871</v>
      </c>
      <c r="AW486">
        <v>24.085635190000001</v>
      </c>
      <c r="AX486">
        <v>3.010415622</v>
      </c>
      <c r="AY486">
        <v>5.8949402999999997E-2</v>
      </c>
      <c r="AZ486">
        <v>2.082320604</v>
      </c>
      <c r="BA486">
        <v>0.92809501800000005</v>
      </c>
      <c r="BB486">
        <v>3.6965931E-2</v>
      </c>
      <c r="BC486">
        <v>134.5780455</v>
      </c>
      <c r="BD486">
        <v>0.73912270000000002</v>
      </c>
      <c r="BE486">
        <v>62.496019109999999</v>
      </c>
      <c r="BF486">
        <v>1784.8864160000001</v>
      </c>
      <c r="BG486">
        <v>5.6509819999999997E-3</v>
      </c>
      <c r="BH486" t="s">
        <v>1579</v>
      </c>
      <c r="BI486" t="s">
        <v>1579</v>
      </c>
      <c r="BJ486" t="s">
        <v>1579</v>
      </c>
      <c r="BK486" t="s">
        <v>1579</v>
      </c>
    </row>
    <row r="487" spans="1:63" x14ac:dyDescent="0.25">
      <c r="A487" t="s">
        <v>554</v>
      </c>
      <c r="B487" t="s">
        <v>745</v>
      </c>
      <c r="C487">
        <v>150812</v>
      </c>
      <c r="D487" t="s">
        <v>743</v>
      </c>
      <c r="E487" t="s">
        <v>1932</v>
      </c>
      <c r="F487">
        <v>6395.5</v>
      </c>
      <c r="G487">
        <v>0</v>
      </c>
      <c r="H487">
        <v>17.372119430000001</v>
      </c>
      <c r="I487">
        <v>0.34645632700000001</v>
      </c>
      <c r="J487">
        <v>288.983856</v>
      </c>
      <c r="K487">
        <v>3.2740437569999998</v>
      </c>
      <c r="L487">
        <v>1.058766471</v>
      </c>
      <c r="M487">
        <v>26.017522809999999</v>
      </c>
      <c r="N487">
        <v>6</v>
      </c>
      <c r="O487">
        <v>1.420000017</v>
      </c>
      <c r="P487">
        <v>0.5</v>
      </c>
      <c r="Q487">
        <v>2.5560000299999999</v>
      </c>
      <c r="R487">
        <v>22.461784359999999</v>
      </c>
      <c r="S487">
        <v>26.017522809999999</v>
      </c>
      <c r="T487">
        <v>20.69077682</v>
      </c>
      <c r="U487">
        <v>400.1867676</v>
      </c>
      <c r="V487">
        <v>384.2029114</v>
      </c>
      <c r="W487">
        <v>20.09955978</v>
      </c>
      <c r="X487">
        <v>22.844396589999999</v>
      </c>
      <c r="Y487">
        <v>74.761230470000001</v>
      </c>
      <c r="Z487">
        <v>84.970771790000001</v>
      </c>
      <c r="AA487">
        <v>699.33123780000005</v>
      </c>
      <c r="AB487">
        <v>1500.241577</v>
      </c>
      <c r="AC487">
        <v>3.3037289999999997E-2</v>
      </c>
      <c r="AD487">
        <v>101.51251980000001</v>
      </c>
      <c r="AE487">
        <v>6.8862614630000003</v>
      </c>
      <c r="AF487">
        <v>-0.19410914200000001</v>
      </c>
      <c r="AG487">
        <v>1</v>
      </c>
      <c r="AH487">
        <v>-0.21956524299999999</v>
      </c>
      <c r="AI487">
        <v>2.7373914720000001</v>
      </c>
      <c r="AJ487">
        <v>1</v>
      </c>
      <c r="AK487">
        <v>0</v>
      </c>
      <c r="AL487">
        <v>0.15999999600000001</v>
      </c>
      <c r="AM487">
        <v>111115</v>
      </c>
      <c r="AN487">
        <v>1.165552063</v>
      </c>
      <c r="AO487">
        <v>3.2740439999999998E-3</v>
      </c>
      <c r="AP487">
        <v>299.16752279999997</v>
      </c>
      <c r="AQ487">
        <v>295.61178439999998</v>
      </c>
      <c r="AR487">
        <v>240.038647</v>
      </c>
      <c r="AS487">
        <v>0.65484947599999999</v>
      </c>
      <c r="AT487">
        <v>3.3777587329999998</v>
      </c>
      <c r="AU487">
        <v>33.274306840000001</v>
      </c>
      <c r="AV487">
        <v>10.429910250000001</v>
      </c>
      <c r="AW487">
        <v>24.23965359</v>
      </c>
      <c r="AX487">
        <v>3.0383623819999999</v>
      </c>
      <c r="AY487">
        <v>0.305101016</v>
      </c>
      <c r="AZ487">
        <v>2.3189922620000001</v>
      </c>
      <c r="BA487">
        <v>0.71937012</v>
      </c>
      <c r="BB487">
        <v>0.19401726699999999</v>
      </c>
      <c r="BC487">
        <v>29.335479419999999</v>
      </c>
      <c r="BD487">
        <v>0.75216466999999998</v>
      </c>
      <c r="BE487">
        <v>71.599435979999996</v>
      </c>
      <c r="BF487">
        <v>375.0274963</v>
      </c>
      <c r="BG487">
        <v>3.3166474000000001E-2</v>
      </c>
      <c r="BH487" t="s">
        <v>1579</v>
      </c>
      <c r="BI487" t="s">
        <v>1579</v>
      </c>
      <c r="BJ487" t="s">
        <v>1579</v>
      </c>
      <c r="BK487" t="s">
        <v>1579</v>
      </c>
    </row>
    <row r="488" spans="1:63" x14ac:dyDescent="0.25">
      <c r="A488" t="s">
        <v>554</v>
      </c>
      <c r="B488" t="s">
        <v>745</v>
      </c>
      <c r="C488">
        <v>150812</v>
      </c>
      <c r="D488" t="s">
        <v>743</v>
      </c>
      <c r="E488" t="s">
        <v>1932</v>
      </c>
      <c r="F488">
        <v>6656.9999989999997</v>
      </c>
      <c r="G488">
        <v>0</v>
      </c>
      <c r="H488">
        <v>20.26035092</v>
      </c>
      <c r="I488">
        <v>0.30183261099999997</v>
      </c>
      <c r="J488">
        <v>1654.8824629999999</v>
      </c>
      <c r="K488">
        <v>2.9539231780000001</v>
      </c>
      <c r="L488">
        <v>1.079612588</v>
      </c>
      <c r="M488">
        <v>26.0051384</v>
      </c>
      <c r="N488">
        <v>6</v>
      </c>
      <c r="O488">
        <v>1.420000017</v>
      </c>
      <c r="P488">
        <v>0.5</v>
      </c>
      <c r="Q488">
        <v>2.5560000299999999</v>
      </c>
      <c r="R488">
        <v>22.35380554</v>
      </c>
      <c r="S488">
        <v>26.0051384</v>
      </c>
      <c r="T488">
        <v>20.582578659999999</v>
      </c>
      <c r="U488">
        <v>1824.9019780000001</v>
      </c>
      <c r="V488">
        <v>1802.9508060000001</v>
      </c>
      <c r="W488">
        <v>20.140613559999998</v>
      </c>
      <c r="X488">
        <v>22.617561340000002</v>
      </c>
      <c r="Y488">
        <v>75.397697449999995</v>
      </c>
      <c r="Z488">
        <v>84.670310970000003</v>
      </c>
      <c r="AA488">
        <v>699.35571289999996</v>
      </c>
      <c r="AB488">
        <v>1499.955688</v>
      </c>
      <c r="AC488">
        <v>9.8112762000000006E-2</v>
      </c>
      <c r="AD488">
        <v>101.4995346</v>
      </c>
      <c r="AE488">
        <v>-2.6883418560000001</v>
      </c>
      <c r="AF488">
        <v>-0.17158125299999999</v>
      </c>
      <c r="AG488">
        <v>0.66666668699999998</v>
      </c>
      <c r="AH488">
        <v>-0.21956524299999999</v>
      </c>
      <c r="AI488">
        <v>2.7373914720000001</v>
      </c>
      <c r="AJ488">
        <v>1</v>
      </c>
      <c r="AK488">
        <v>0</v>
      </c>
      <c r="AL488">
        <v>0.15999999600000001</v>
      </c>
      <c r="AM488">
        <v>111115</v>
      </c>
      <c r="AN488">
        <v>1.1655928550000001</v>
      </c>
      <c r="AO488">
        <v>2.9539229999999998E-3</v>
      </c>
      <c r="AP488">
        <v>299.1551384</v>
      </c>
      <c r="AQ488">
        <v>295.5038055</v>
      </c>
      <c r="AR488">
        <v>239.99290479999999</v>
      </c>
      <c r="AS488">
        <v>0.808816902</v>
      </c>
      <c r="AT488">
        <v>3.3752845379999998</v>
      </c>
      <c r="AU488">
        <v>33.254187330000001</v>
      </c>
      <c r="AV488">
        <v>10.636625990000001</v>
      </c>
      <c r="AW488">
        <v>24.179471970000002</v>
      </c>
      <c r="AX488">
        <v>3.027415499</v>
      </c>
      <c r="AY488">
        <v>0.26995428399999999</v>
      </c>
      <c r="AZ488">
        <v>2.29567195</v>
      </c>
      <c r="BA488">
        <v>0.73174354900000005</v>
      </c>
      <c r="BB488">
        <v>0.17132249499999999</v>
      </c>
      <c r="BC488">
        <v>167.9697998</v>
      </c>
      <c r="BD488">
        <v>0.91787444100000004</v>
      </c>
      <c r="BE488">
        <v>70.570241629999998</v>
      </c>
      <c r="BF488">
        <v>1792.249916</v>
      </c>
      <c r="BG488">
        <v>7.9775590000000004E-3</v>
      </c>
      <c r="BH488" t="s">
        <v>1579</v>
      </c>
      <c r="BI488" t="s">
        <v>1579</v>
      </c>
      <c r="BJ488" t="s">
        <v>1579</v>
      </c>
      <c r="BK488" t="s">
        <v>1579</v>
      </c>
    </row>
    <row r="489" spans="1:63" x14ac:dyDescent="0.25">
      <c r="A489" t="s">
        <v>554</v>
      </c>
      <c r="B489" t="s">
        <v>745</v>
      </c>
      <c r="C489">
        <v>150812</v>
      </c>
      <c r="D489" t="s">
        <v>744</v>
      </c>
      <c r="E489" t="s">
        <v>1934</v>
      </c>
      <c r="F489">
        <v>7017.4999989999997</v>
      </c>
      <c r="G489">
        <v>0</v>
      </c>
      <c r="H489">
        <v>6.8179339060000004</v>
      </c>
      <c r="I489">
        <v>0.113104474</v>
      </c>
      <c r="J489">
        <v>286.84299859999999</v>
      </c>
      <c r="K489">
        <v>1.425824011</v>
      </c>
      <c r="L489">
        <v>1.298711524</v>
      </c>
      <c r="M489">
        <v>26.545505519999999</v>
      </c>
      <c r="N489">
        <v>6</v>
      </c>
      <c r="O489">
        <v>1.420000017</v>
      </c>
      <c r="P489">
        <v>0.5</v>
      </c>
      <c r="Q489">
        <v>2.5560000299999999</v>
      </c>
      <c r="R489">
        <v>22.509170529999999</v>
      </c>
      <c r="S489">
        <v>26.545505519999999</v>
      </c>
      <c r="T489">
        <v>20.78374672</v>
      </c>
      <c r="U489">
        <v>400.40383910000003</v>
      </c>
      <c r="V489">
        <v>394.07254030000001</v>
      </c>
      <c r="W489">
        <v>20.342092510000001</v>
      </c>
      <c r="X489">
        <v>21.53899002</v>
      </c>
      <c r="Y489">
        <v>75.429786680000007</v>
      </c>
      <c r="Z489">
        <v>79.86795807</v>
      </c>
      <c r="AA489">
        <v>699.36474610000005</v>
      </c>
      <c r="AB489">
        <v>1499.554932</v>
      </c>
      <c r="AC489">
        <v>0.391453773</v>
      </c>
      <c r="AD489">
        <v>101.4909897</v>
      </c>
      <c r="AE489">
        <v>7.104130745</v>
      </c>
      <c r="AF489">
        <v>-0.113477409</v>
      </c>
      <c r="AG489">
        <v>1</v>
      </c>
      <c r="AH489">
        <v>-0.21956524299999999</v>
      </c>
      <c r="AI489">
        <v>2.7373914720000001</v>
      </c>
      <c r="AJ489">
        <v>1</v>
      </c>
      <c r="AK489">
        <v>0</v>
      </c>
      <c r="AL489">
        <v>0.15999999600000001</v>
      </c>
      <c r="AM489">
        <v>111115</v>
      </c>
      <c r="AN489">
        <v>1.1656079100000001</v>
      </c>
      <c r="AO489">
        <v>1.425824E-3</v>
      </c>
      <c r="AP489">
        <v>299.69550550000002</v>
      </c>
      <c r="AQ489">
        <v>295.65917050000002</v>
      </c>
      <c r="AR489">
        <v>239.9287837</v>
      </c>
      <c r="AS489">
        <v>1.5506800730000001</v>
      </c>
      <c r="AT489">
        <v>3.4847249379999998</v>
      </c>
      <c r="AU489">
        <v>34.335313399999997</v>
      </c>
      <c r="AV489">
        <v>12.79632338</v>
      </c>
      <c r="AW489">
        <v>24.527338029999999</v>
      </c>
      <c r="AX489">
        <v>3.0911709260000002</v>
      </c>
      <c r="AY489">
        <v>0.108311623</v>
      </c>
      <c r="AZ489">
        <v>2.186013414</v>
      </c>
      <c r="BA489">
        <v>0.90515751200000005</v>
      </c>
      <c r="BB489">
        <v>6.8109652000000007E-2</v>
      </c>
      <c r="BC489">
        <v>29.111979819999998</v>
      </c>
      <c r="BD489">
        <v>0.72789390099999995</v>
      </c>
      <c r="BE489">
        <v>63.284865609999997</v>
      </c>
      <c r="BF489">
        <v>390.47151889999998</v>
      </c>
      <c r="BG489">
        <v>1.1050025999999999E-2</v>
      </c>
      <c r="BH489" t="s">
        <v>1579</v>
      </c>
      <c r="BI489" t="s">
        <v>1579</v>
      </c>
      <c r="BJ489" t="s">
        <v>1579</v>
      </c>
      <c r="BK489" t="s">
        <v>1579</v>
      </c>
    </row>
    <row r="490" spans="1:63" x14ac:dyDescent="0.25">
      <c r="A490" t="s">
        <v>554</v>
      </c>
      <c r="B490" t="s">
        <v>745</v>
      </c>
      <c r="C490">
        <v>150812</v>
      </c>
      <c r="D490" t="s">
        <v>744</v>
      </c>
      <c r="E490" t="s">
        <v>1934</v>
      </c>
      <c r="F490">
        <v>7241.9999989999997</v>
      </c>
      <c r="G490">
        <v>0</v>
      </c>
      <c r="H490">
        <v>15.017074429999999</v>
      </c>
      <c r="I490">
        <v>0.14662718299999999</v>
      </c>
      <c r="J490">
        <v>1612.1295339999999</v>
      </c>
      <c r="K490">
        <v>1.5974777170000001</v>
      </c>
      <c r="L490">
        <v>1.1367409429999999</v>
      </c>
      <c r="M490">
        <v>25.99798393</v>
      </c>
      <c r="N490">
        <v>6</v>
      </c>
      <c r="O490">
        <v>1.420000017</v>
      </c>
      <c r="P490">
        <v>0.5</v>
      </c>
      <c r="Q490">
        <v>2.5560000299999999</v>
      </c>
      <c r="R490">
        <v>22.616132740000001</v>
      </c>
      <c r="S490">
        <v>25.99798393</v>
      </c>
      <c r="T490">
        <v>20.901405329999999</v>
      </c>
      <c r="U490">
        <v>1830.7592770000001</v>
      </c>
      <c r="V490">
        <v>1815.386475</v>
      </c>
      <c r="W490">
        <v>20.703933719999998</v>
      </c>
      <c r="X490">
        <v>22.044347760000001</v>
      </c>
      <c r="Y490">
        <v>76.268066410000003</v>
      </c>
      <c r="Z490">
        <v>81.205810549999995</v>
      </c>
      <c r="AA490">
        <v>699.30438230000004</v>
      </c>
      <c r="AB490">
        <v>1501.214111</v>
      </c>
      <c r="AC490">
        <v>0.20022056999999999</v>
      </c>
      <c r="AD490">
        <v>101.4824753</v>
      </c>
      <c r="AE490">
        <v>-2.9764051440000001</v>
      </c>
      <c r="AF490">
        <v>-0.12761125000000001</v>
      </c>
      <c r="AG490">
        <v>1</v>
      </c>
      <c r="AH490">
        <v>-0.21956524299999999</v>
      </c>
      <c r="AI490">
        <v>2.7373914720000001</v>
      </c>
      <c r="AJ490">
        <v>1</v>
      </c>
      <c r="AK490">
        <v>0</v>
      </c>
      <c r="AL490">
        <v>0.15999999600000001</v>
      </c>
      <c r="AM490">
        <v>111115</v>
      </c>
      <c r="AN490">
        <v>1.1655073039999999</v>
      </c>
      <c r="AO490">
        <v>1.597478E-3</v>
      </c>
      <c r="AP490">
        <v>299.14798389999999</v>
      </c>
      <c r="AQ490">
        <v>295.76613270000001</v>
      </c>
      <c r="AR490">
        <v>240.19425240000001</v>
      </c>
      <c r="AS490">
        <v>1.5544588859999999</v>
      </c>
      <c r="AT490">
        <v>3.37385592</v>
      </c>
      <c r="AU490">
        <v>33.245699909999999</v>
      </c>
      <c r="AV490">
        <v>11.20135215</v>
      </c>
      <c r="AW490">
        <v>24.30705833</v>
      </c>
      <c r="AX490">
        <v>3.0506642030000002</v>
      </c>
      <c r="AY490">
        <v>0.138672134</v>
      </c>
      <c r="AZ490">
        <v>2.2371149770000001</v>
      </c>
      <c r="BA490">
        <v>0.81354922600000001</v>
      </c>
      <c r="BB490">
        <v>8.7351333000000003E-2</v>
      </c>
      <c r="BC490">
        <v>163.60289549999999</v>
      </c>
      <c r="BD490">
        <v>0.88803654499999995</v>
      </c>
      <c r="BE490">
        <v>67.229366380000002</v>
      </c>
      <c r="BF490">
        <v>1807.454921</v>
      </c>
      <c r="BG490">
        <v>5.5856910000000003E-3</v>
      </c>
      <c r="BH490" t="s">
        <v>1579</v>
      </c>
      <c r="BI490" t="s">
        <v>1579</v>
      </c>
      <c r="BJ490" t="s">
        <v>1579</v>
      </c>
      <c r="BK490" t="s">
        <v>1579</v>
      </c>
    </row>
    <row r="491" spans="1:63" x14ac:dyDescent="0.25">
      <c r="A491" t="s">
        <v>554</v>
      </c>
      <c r="B491" t="s">
        <v>773</v>
      </c>
      <c r="C491">
        <v>150816</v>
      </c>
      <c r="D491" t="s">
        <v>2034</v>
      </c>
      <c r="E491" t="s">
        <v>2121</v>
      </c>
      <c r="F491">
        <v>1364.999998</v>
      </c>
      <c r="G491">
        <v>0</v>
      </c>
      <c r="H491">
        <v>1.5308865009999999</v>
      </c>
      <c r="I491">
        <v>2.0232778E-2</v>
      </c>
      <c r="J491">
        <v>267.59136569999998</v>
      </c>
      <c r="K491">
        <v>0.298691665</v>
      </c>
      <c r="L491">
        <v>1.3876172490000001</v>
      </c>
      <c r="M491">
        <v>25.455297470000001</v>
      </c>
      <c r="N491">
        <v>6</v>
      </c>
      <c r="O491">
        <v>1.420000017</v>
      </c>
      <c r="P491">
        <v>0.5</v>
      </c>
      <c r="Q491">
        <v>2.5560000299999999</v>
      </c>
      <c r="R491">
        <v>23.449523930000002</v>
      </c>
      <c r="S491">
        <v>25.455297470000001</v>
      </c>
      <c r="T491">
        <v>23.055248259999999</v>
      </c>
      <c r="U491">
        <v>399.85510249999999</v>
      </c>
      <c r="V491">
        <v>397.38049319999999</v>
      </c>
      <c r="W491">
        <v>19.172649379999999</v>
      </c>
      <c r="X491">
        <v>19.611942290000002</v>
      </c>
      <c r="Y491">
        <v>63.413051609999997</v>
      </c>
      <c r="Z491">
        <v>64.866004939999996</v>
      </c>
      <c r="AA491">
        <v>399.96148679999999</v>
      </c>
      <c r="AB491">
        <v>1500.44751</v>
      </c>
      <c r="AC491">
        <v>0.192221686</v>
      </c>
      <c r="AD491">
        <v>95.829437260000006</v>
      </c>
      <c r="AE491">
        <v>2.1753039360000002</v>
      </c>
      <c r="AF491">
        <v>-0.13791102199999999</v>
      </c>
      <c r="AG491">
        <v>1</v>
      </c>
      <c r="AH491">
        <v>-0.21956524299999999</v>
      </c>
      <c r="AI491">
        <v>2.7373914720000001</v>
      </c>
      <c r="AJ491">
        <v>1</v>
      </c>
      <c r="AK491">
        <v>0</v>
      </c>
      <c r="AL491">
        <v>0.15999999600000001</v>
      </c>
      <c r="AM491">
        <v>111115</v>
      </c>
      <c r="AN491">
        <v>0.66660247800000005</v>
      </c>
      <c r="AO491">
        <v>2.9869199999999998E-4</v>
      </c>
      <c r="AP491">
        <v>298.60529750000001</v>
      </c>
      <c r="AQ491">
        <v>296.59952390000001</v>
      </c>
      <c r="AR491">
        <v>240.07159619999999</v>
      </c>
      <c r="AS491">
        <v>2.4166948430000001</v>
      </c>
      <c r="AT491">
        <v>3.267018642</v>
      </c>
      <c r="AU491">
        <v>34.092015310000001</v>
      </c>
      <c r="AV491">
        <v>14.480073020000001</v>
      </c>
      <c r="AW491">
        <v>24.452410700000001</v>
      </c>
      <c r="AX491">
        <v>3.0773402700000001</v>
      </c>
      <c r="AY491">
        <v>2.0073877E-2</v>
      </c>
      <c r="AZ491">
        <v>1.879401393</v>
      </c>
      <c r="BA491">
        <v>1.1979388769999999</v>
      </c>
      <c r="BB491">
        <v>1.2560353E-2</v>
      </c>
      <c r="BC491">
        <v>25.643129989999998</v>
      </c>
      <c r="BD491">
        <v>0.67338827700000004</v>
      </c>
      <c r="BE491">
        <v>56.697305479999997</v>
      </c>
      <c r="BF491">
        <v>396.5719264</v>
      </c>
      <c r="BG491">
        <v>2.188686E-3</v>
      </c>
      <c r="BH491" t="s">
        <v>1579</v>
      </c>
      <c r="BI491" t="s">
        <v>1579</v>
      </c>
      <c r="BJ491" t="s">
        <v>1579</v>
      </c>
      <c r="BK491" t="s">
        <v>1579</v>
      </c>
    </row>
    <row r="492" spans="1:63" x14ac:dyDescent="0.25">
      <c r="A492" t="s">
        <v>554</v>
      </c>
      <c r="B492" t="s">
        <v>773</v>
      </c>
      <c r="C492">
        <v>150816</v>
      </c>
      <c r="D492" t="s">
        <v>2034</v>
      </c>
      <c r="E492" t="s">
        <v>2121</v>
      </c>
      <c r="F492">
        <v>2051.9999990000001</v>
      </c>
      <c r="G492">
        <v>0</v>
      </c>
      <c r="H492">
        <v>12.55106035</v>
      </c>
      <c r="I492">
        <v>2.7481967999999999E-2</v>
      </c>
      <c r="J492">
        <v>1112.6560469999999</v>
      </c>
      <c r="K492">
        <v>0.34019788899999998</v>
      </c>
      <c r="L492">
        <v>1.168321114</v>
      </c>
      <c r="M492">
        <v>24.18490791</v>
      </c>
      <c r="N492">
        <v>6</v>
      </c>
      <c r="O492">
        <v>1.420000017</v>
      </c>
      <c r="P492">
        <v>0.5</v>
      </c>
      <c r="Q492">
        <v>2.5560000299999999</v>
      </c>
      <c r="R492">
        <v>22.386299130000001</v>
      </c>
      <c r="S492">
        <v>24.18490791</v>
      </c>
      <c r="T492">
        <v>22.079971310000001</v>
      </c>
      <c r="U492">
        <v>1899.8016359999999</v>
      </c>
      <c r="V492">
        <v>1880.0157469999999</v>
      </c>
      <c r="W492">
        <v>18.911872859999999</v>
      </c>
      <c r="X492">
        <v>19.412261959999999</v>
      </c>
      <c r="Y492">
        <v>66.704254149999997</v>
      </c>
      <c r="Z492">
        <v>68.46918488</v>
      </c>
      <c r="AA492">
        <v>400.00137330000001</v>
      </c>
      <c r="AB492">
        <v>1500.791626</v>
      </c>
      <c r="AC492">
        <v>4.3050474999999998E-2</v>
      </c>
      <c r="AD492">
        <v>95.819938660000005</v>
      </c>
      <c r="AE492">
        <v>-14.324103360000001</v>
      </c>
      <c r="AF492">
        <v>-0.13437566200000001</v>
      </c>
      <c r="AG492">
        <v>0.66666668699999998</v>
      </c>
      <c r="AH492">
        <v>-0.21956524299999999</v>
      </c>
      <c r="AI492">
        <v>2.7373914720000001</v>
      </c>
      <c r="AJ492">
        <v>1</v>
      </c>
      <c r="AK492">
        <v>0</v>
      </c>
      <c r="AL492">
        <v>0.15999999600000001</v>
      </c>
      <c r="AM492">
        <v>111115</v>
      </c>
      <c r="AN492">
        <v>0.66666895500000001</v>
      </c>
      <c r="AO492">
        <v>3.40198E-4</v>
      </c>
      <c r="AP492">
        <v>297.33490790000002</v>
      </c>
      <c r="AQ492">
        <v>295.53629910000001</v>
      </c>
      <c r="AR492">
        <v>240.12665480000001</v>
      </c>
      <c r="AS492">
        <v>2.4305646539999999</v>
      </c>
      <c r="AT492">
        <v>3.0284028649999999</v>
      </c>
      <c r="AU492">
        <v>31.605143009999999</v>
      </c>
      <c r="AV492">
        <v>12.19288105</v>
      </c>
      <c r="AW492">
        <v>23.285603519999999</v>
      </c>
      <c r="AX492">
        <v>2.8688347539999999</v>
      </c>
      <c r="AY492">
        <v>2.7189627000000001E-2</v>
      </c>
      <c r="AZ492">
        <v>1.8600817510000001</v>
      </c>
      <c r="BA492">
        <v>1.008753003</v>
      </c>
      <c r="BB492">
        <v>1.7019541999999999E-2</v>
      </c>
      <c r="BC492">
        <v>106.6146341</v>
      </c>
      <c r="BD492">
        <v>0.59183336499999994</v>
      </c>
      <c r="BE492">
        <v>60.832484229999999</v>
      </c>
      <c r="BF492">
        <v>1873.3866660000001</v>
      </c>
      <c r="BG492">
        <v>4.0755720000000004E-3</v>
      </c>
      <c r="BH492" t="s">
        <v>1579</v>
      </c>
      <c r="BI492" t="s">
        <v>1579</v>
      </c>
      <c r="BJ492" t="s">
        <v>1579</v>
      </c>
      <c r="BK492" t="s">
        <v>1579</v>
      </c>
    </row>
    <row r="493" spans="1:63" x14ac:dyDescent="0.25">
      <c r="A493" t="s">
        <v>554</v>
      </c>
      <c r="B493" t="s">
        <v>773</v>
      </c>
      <c r="C493">
        <v>150816</v>
      </c>
      <c r="D493" t="s">
        <v>2033</v>
      </c>
      <c r="E493" t="s">
        <v>2120</v>
      </c>
      <c r="F493">
        <v>2363.9999990000001</v>
      </c>
      <c r="G493">
        <v>0</v>
      </c>
      <c r="H493">
        <v>1.597738366</v>
      </c>
      <c r="I493">
        <v>3.7667208000000001E-2</v>
      </c>
      <c r="J493">
        <v>321.93619169999999</v>
      </c>
      <c r="K493">
        <v>0.49887124700000002</v>
      </c>
      <c r="L493">
        <v>1.254593372</v>
      </c>
      <c r="M493">
        <v>24.520820619999999</v>
      </c>
      <c r="N493">
        <v>6</v>
      </c>
      <c r="O493">
        <v>1.420000017</v>
      </c>
      <c r="P493">
        <v>0.5</v>
      </c>
      <c r="Q493">
        <v>2.5560000299999999</v>
      </c>
      <c r="R493">
        <v>22.405796049999999</v>
      </c>
      <c r="S493">
        <v>24.520820619999999</v>
      </c>
      <c r="T493">
        <v>22.08268356</v>
      </c>
      <c r="U493">
        <v>401.08331299999998</v>
      </c>
      <c r="V493">
        <v>398.38851929999998</v>
      </c>
      <c r="W493">
        <v>18.421411509999999</v>
      </c>
      <c r="X493">
        <v>19.155403140000001</v>
      </c>
      <c r="Y493">
        <v>64.893936159999996</v>
      </c>
      <c r="Z493">
        <v>67.479598999999993</v>
      </c>
      <c r="AA493">
        <v>399.98971560000001</v>
      </c>
      <c r="AB493">
        <v>1498.6525879999999</v>
      </c>
      <c r="AC493">
        <v>8.2096069999999993E-2</v>
      </c>
      <c r="AD493">
        <v>95.81486511</v>
      </c>
      <c r="AE493">
        <v>1.4804437159999999</v>
      </c>
      <c r="AF493">
        <v>-0.13848704100000001</v>
      </c>
      <c r="AG493">
        <v>1</v>
      </c>
      <c r="AH493">
        <v>-0.21956524299999999</v>
      </c>
      <c r="AI493">
        <v>2.7373914720000001</v>
      </c>
      <c r="AJ493">
        <v>1</v>
      </c>
      <c r="AK493">
        <v>0</v>
      </c>
      <c r="AL493">
        <v>0.15999999600000001</v>
      </c>
      <c r="AM493">
        <v>111115</v>
      </c>
      <c r="AN493">
        <v>0.66664952600000005</v>
      </c>
      <c r="AO493">
        <v>4.9887100000000001E-4</v>
      </c>
      <c r="AP493">
        <v>297.67082060000001</v>
      </c>
      <c r="AQ493">
        <v>295.55579610000001</v>
      </c>
      <c r="AR493">
        <v>239.7844087</v>
      </c>
      <c r="AS493">
        <v>2.2998324459999999</v>
      </c>
      <c r="AT493">
        <v>3.0899657399999998</v>
      </c>
      <c r="AU493">
        <v>32.249335590000001</v>
      </c>
      <c r="AV493">
        <v>13.093932450000001</v>
      </c>
      <c r="AW493">
        <v>23.46330833</v>
      </c>
      <c r="AX493">
        <v>2.8997694649999999</v>
      </c>
      <c r="AY493">
        <v>3.7120175999999998E-2</v>
      </c>
      <c r="AZ493">
        <v>1.835372368</v>
      </c>
      <c r="BA493">
        <v>1.0643970970000001</v>
      </c>
      <c r="BB493">
        <v>2.3248644999999998E-2</v>
      </c>
      <c r="BC493">
        <v>30.84627278</v>
      </c>
      <c r="BD493">
        <v>0.80809605699999998</v>
      </c>
      <c r="BE493">
        <v>58.931931609999999</v>
      </c>
      <c r="BF493">
        <v>397.54464339999998</v>
      </c>
      <c r="BG493">
        <v>2.3684840000000001E-3</v>
      </c>
      <c r="BH493" t="s">
        <v>1579</v>
      </c>
      <c r="BI493" t="s">
        <v>1579</v>
      </c>
      <c r="BJ493" t="s">
        <v>1579</v>
      </c>
      <c r="BK493" t="s">
        <v>1579</v>
      </c>
    </row>
    <row r="494" spans="1:63" x14ac:dyDescent="0.25">
      <c r="A494" t="s">
        <v>554</v>
      </c>
      <c r="B494" t="s">
        <v>773</v>
      </c>
      <c r="C494">
        <v>150816</v>
      </c>
      <c r="D494" t="s">
        <v>2033</v>
      </c>
      <c r="E494" t="s">
        <v>2120</v>
      </c>
      <c r="F494">
        <v>2623.9999990000001</v>
      </c>
      <c r="G494">
        <v>0</v>
      </c>
      <c r="H494">
        <v>9.2284478449999998</v>
      </c>
      <c r="I494">
        <v>3.8388469000000001E-2</v>
      </c>
      <c r="J494">
        <v>1377.775801</v>
      </c>
      <c r="K494">
        <v>0.525434913</v>
      </c>
      <c r="L494">
        <v>1.29715376</v>
      </c>
      <c r="M494">
        <v>24.559337620000001</v>
      </c>
      <c r="N494">
        <v>6</v>
      </c>
      <c r="O494">
        <v>1.420000017</v>
      </c>
      <c r="P494">
        <v>0.5</v>
      </c>
      <c r="Q494">
        <v>2.5560000299999999</v>
      </c>
      <c r="R494">
        <v>22.377033229999999</v>
      </c>
      <c r="S494">
        <v>24.559337620000001</v>
      </c>
      <c r="T494">
        <v>22.082748410000001</v>
      </c>
      <c r="U494">
        <v>1817.8912350000001</v>
      </c>
      <c r="V494">
        <v>1802.62915</v>
      </c>
      <c r="W494">
        <v>18.011957169999999</v>
      </c>
      <c r="X494">
        <v>18.785236359999999</v>
      </c>
      <c r="Y494">
        <v>63.5638504</v>
      </c>
      <c r="Z494">
        <v>66.292739870000005</v>
      </c>
      <c r="AA494">
        <v>400.03494260000002</v>
      </c>
      <c r="AB494">
        <v>1500.137207</v>
      </c>
      <c r="AC494">
        <v>5.5064308999999999E-2</v>
      </c>
      <c r="AD494">
        <v>95.816757199999998</v>
      </c>
      <c r="AE494">
        <v>-13.27951717</v>
      </c>
      <c r="AF494">
        <v>-0.131295472</v>
      </c>
      <c r="AG494">
        <v>1</v>
      </c>
      <c r="AH494">
        <v>-0.21956524299999999</v>
      </c>
      <c r="AI494">
        <v>2.7373914720000001</v>
      </c>
      <c r="AJ494">
        <v>1</v>
      </c>
      <c r="AK494">
        <v>0</v>
      </c>
      <c r="AL494">
        <v>0.15999999600000001</v>
      </c>
      <c r="AM494">
        <v>111115</v>
      </c>
      <c r="AN494">
        <v>0.66672490399999995</v>
      </c>
      <c r="AO494">
        <v>5.2543499999999999E-4</v>
      </c>
      <c r="AP494">
        <v>297.70933760000003</v>
      </c>
      <c r="AQ494">
        <v>295.52703320000001</v>
      </c>
      <c r="AR494">
        <v>240.02194779999999</v>
      </c>
      <c r="AS494">
        <v>2.2796579810000002</v>
      </c>
      <c r="AT494">
        <v>3.0970941910000001</v>
      </c>
      <c r="AU494">
        <v>32.323095479999999</v>
      </c>
      <c r="AV494">
        <v>13.53785912</v>
      </c>
      <c r="AW494">
        <v>23.468185420000001</v>
      </c>
      <c r="AX494">
        <v>2.9006225620000001</v>
      </c>
      <c r="AY494">
        <v>3.7820445000000001E-2</v>
      </c>
      <c r="AZ494">
        <v>1.799940431</v>
      </c>
      <c r="BA494">
        <v>1.1006821309999999</v>
      </c>
      <c r="BB494">
        <v>2.3688164000000001E-2</v>
      </c>
      <c r="BC494">
        <v>132.01400939999999</v>
      </c>
      <c r="BD494">
        <v>0.76431461300000003</v>
      </c>
      <c r="BE494">
        <v>57.654702729999997</v>
      </c>
      <c r="BF494">
        <v>1797.75497</v>
      </c>
      <c r="BG494">
        <v>2.9595989999999998E-3</v>
      </c>
      <c r="BH494" t="s">
        <v>1579</v>
      </c>
      <c r="BI494" t="s">
        <v>1579</v>
      </c>
      <c r="BJ494" t="s">
        <v>1579</v>
      </c>
      <c r="BK494" t="s">
        <v>1579</v>
      </c>
    </row>
    <row r="495" spans="1:63" x14ac:dyDescent="0.25">
      <c r="A495" t="s">
        <v>554</v>
      </c>
      <c r="B495" t="s">
        <v>773</v>
      </c>
      <c r="C495">
        <v>150816</v>
      </c>
      <c r="D495" t="s">
        <v>2037</v>
      </c>
      <c r="E495" t="s">
        <v>2124</v>
      </c>
      <c r="F495">
        <v>3514.5</v>
      </c>
      <c r="G495">
        <v>0</v>
      </c>
      <c r="H495">
        <v>7.7436878059999996</v>
      </c>
      <c r="I495">
        <v>8.0854890999999998E-2</v>
      </c>
      <c r="J495">
        <v>225.93107900000001</v>
      </c>
      <c r="K495">
        <v>0.93526257499999998</v>
      </c>
      <c r="L495">
        <v>1.11165745</v>
      </c>
      <c r="M495">
        <v>25.048578259999999</v>
      </c>
      <c r="N495">
        <v>6</v>
      </c>
      <c r="O495">
        <v>1.420000017</v>
      </c>
      <c r="P495">
        <v>0.5</v>
      </c>
      <c r="Q495">
        <v>2.5560000299999999</v>
      </c>
      <c r="R495">
        <v>22.99182892</v>
      </c>
      <c r="S495">
        <v>25.048578259999999</v>
      </c>
      <c r="T495">
        <v>22.074855800000002</v>
      </c>
      <c r="U495">
        <v>401.32772829999999</v>
      </c>
      <c r="V495">
        <v>389.16400149999998</v>
      </c>
      <c r="W495">
        <v>20.31248283</v>
      </c>
      <c r="X495">
        <v>21.685207370000001</v>
      </c>
      <c r="Y495">
        <v>69.039047240000002</v>
      </c>
      <c r="Z495">
        <v>73.704734799999997</v>
      </c>
      <c r="AA495">
        <v>399.92636110000001</v>
      </c>
      <c r="AB495">
        <v>1499.9647219999999</v>
      </c>
      <c r="AC495">
        <v>0.13215306399999999</v>
      </c>
      <c r="AD495">
        <v>95.790679929999996</v>
      </c>
      <c r="AE495">
        <v>3.1489851469999999</v>
      </c>
      <c r="AF495">
        <v>-0.15567214800000001</v>
      </c>
      <c r="AG495">
        <v>1</v>
      </c>
      <c r="AH495">
        <v>-0.21956524299999999</v>
      </c>
      <c r="AI495">
        <v>2.7373914720000001</v>
      </c>
      <c r="AJ495">
        <v>1</v>
      </c>
      <c r="AK495">
        <v>0</v>
      </c>
      <c r="AL495">
        <v>0.15999999600000001</v>
      </c>
      <c r="AM495">
        <v>111115</v>
      </c>
      <c r="AN495">
        <v>0.66654393499999998</v>
      </c>
      <c r="AO495">
        <v>9.3526299999999998E-4</v>
      </c>
      <c r="AP495">
        <v>298.19857830000001</v>
      </c>
      <c r="AQ495">
        <v>296.14182890000001</v>
      </c>
      <c r="AR495">
        <v>239.99435009999999</v>
      </c>
      <c r="AS495">
        <v>2.0789062880000002</v>
      </c>
      <c r="AT495">
        <v>3.1888982079999999</v>
      </c>
      <c r="AU495">
        <v>33.29027636</v>
      </c>
      <c r="AV495">
        <v>11.605069</v>
      </c>
      <c r="AW495">
        <v>24.020203590000001</v>
      </c>
      <c r="AX495">
        <v>2.9986111960000001</v>
      </c>
      <c r="AY495">
        <v>7.8375606E-2</v>
      </c>
      <c r="AZ495">
        <v>2.0772407579999999</v>
      </c>
      <c r="BA495">
        <v>0.92137043699999999</v>
      </c>
      <c r="BB495">
        <v>4.9201627999999997E-2</v>
      </c>
      <c r="BC495">
        <v>21.642091669999999</v>
      </c>
      <c r="BD495">
        <v>0.58055492799999997</v>
      </c>
      <c r="BE495">
        <v>65.253596299999998</v>
      </c>
      <c r="BF495">
        <v>385.07402560000003</v>
      </c>
      <c r="BG495">
        <v>1.3122243E-2</v>
      </c>
      <c r="BH495" t="s">
        <v>1579</v>
      </c>
      <c r="BI495" t="s">
        <v>1579</v>
      </c>
      <c r="BJ495" t="s">
        <v>1579</v>
      </c>
      <c r="BK495" t="s">
        <v>1579</v>
      </c>
    </row>
    <row r="496" spans="1:63" x14ac:dyDescent="0.25">
      <c r="A496" t="s">
        <v>554</v>
      </c>
      <c r="B496" t="s">
        <v>773</v>
      </c>
      <c r="C496">
        <v>150816</v>
      </c>
      <c r="D496" t="s">
        <v>2037</v>
      </c>
      <c r="E496" t="s">
        <v>2124</v>
      </c>
      <c r="F496">
        <v>3823.5</v>
      </c>
      <c r="G496">
        <v>0</v>
      </c>
      <c r="H496">
        <v>28.841244710000002</v>
      </c>
      <c r="I496">
        <v>8.9550477000000003E-2</v>
      </c>
      <c r="J496">
        <v>1208.4368300000001</v>
      </c>
      <c r="K496">
        <v>0.95334333500000001</v>
      </c>
      <c r="L496">
        <v>1.0254404500000001</v>
      </c>
      <c r="M496">
        <v>25.297037119999999</v>
      </c>
      <c r="N496">
        <v>6</v>
      </c>
      <c r="O496">
        <v>1.420000017</v>
      </c>
      <c r="P496">
        <v>0.5</v>
      </c>
      <c r="Q496">
        <v>2.5560000299999999</v>
      </c>
      <c r="R496">
        <v>23.10597229</v>
      </c>
      <c r="S496">
        <v>25.297037119999999</v>
      </c>
      <c r="T496">
        <v>22.076347349999999</v>
      </c>
      <c r="U496">
        <v>1811.0821530000001</v>
      </c>
      <c r="V496">
        <v>1765.2886960000001</v>
      </c>
      <c r="W496">
        <v>21.685308460000002</v>
      </c>
      <c r="X496">
        <v>23.08253479</v>
      </c>
      <c r="Y496">
        <v>73.19425201</v>
      </c>
      <c r="Z496">
        <v>77.91030121</v>
      </c>
      <c r="AA496">
        <v>399.93710329999999</v>
      </c>
      <c r="AB496">
        <v>1500.3594969999999</v>
      </c>
      <c r="AC496">
        <v>0.139161587</v>
      </c>
      <c r="AD496">
        <v>95.786010739999995</v>
      </c>
      <c r="AE496">
        <v>-7.880250931</v>
      </c>
      <c r="AF496">
        <v>-0.164790139</v>
      </c>
      <c r="AG496">
        <v>1</v>
      </c>
      <c r="AH496">
        <v>-0.21956524299999999</v>
      </c>
      <c r="AI496">
        <v>2.7373914720000001</v>
      </c>
      <c r="AJ496">
        <v>1</v>
      </c>
      <c r="AK496">
        <v>0</v>
      </c>
      <c r="AL496">
        <v>0.15999999600000001</v>
      </c>
      <c r="AM496">
        <v>111115</v>
      </c>
      <c r="AN496">
        <v>0.66656183899999999</v>
      </c>
      <c r="AO496">
        <v>9.5334300000000005E-4</v>
      </c>
      <c r="AP496">
        <v>298.44703709999999</v>
      </c>
      <c r="AQ496">
        <v>296.2559723</v>
      </c>
      <c r="AR496">
        <v>240.05751420000001</v>
      </c>
      <c r="AS496">
        <v>2.050982233</v>
      </c>
      <c r="AT496">
        <v>3.236424376</v>
      </c>
      <c r="AU496">
        <v>33.788069370000002</v>
      </c>
      <c r="AV496">
        <v>10.70553458</v>
      </c>
      <c r="AW496">
        <v>24.201504709999998</v>
      </c>
      <c r="AX496">
        <v>3.0314191899999998</v>
      </c>
      <c r="AY496">
        <v>8.6519240999999997E-2</v>
      </c>
      <c r="AZ496">
        <v>2.2109839249999999</v>
      </c>
      <c r="BA496">
        <v>0.82043526499999997</v>
      </c>
      <c r="BB496">
        <v>5.4338931E-2</v>
      </c>
      <c r="BC496">
        <v>115.75134319999999</v>
      </c>
      <c r="BD496">
        <v>0.68455478800000003</v>
      </c>
      <c r="BE496">
        <v>68.492201989999998</v>
      </c>
      <c r="BF496">
        <v>1750.0556449999999</v>
      </c>
      <c r="BG496">
        <v>1.1287643E-2</v>
      </c>
      <c r="BH496" t="s">
        <v>1579</v>
      </c>
      <c r="BI496" t="s">
        <v>1579</v>
      </c>
      <c r="BJ496" t="s">
        <v>1579</v>
      </c>
      <c r="BK496" t="s">
        <v>1579</v>
      </c>
    </row>
    <row r="497" spans="1:63" x14ac:dyDescent="0.25">
      <c r="A497" t="s">
        <v>554</v>
      </c>
      <c r="B497" t="s">
        <v>773</v>
      </c>
      <c r="C497">
        <v>150816</v>
      </c>
      <c r="D497" t="s">
        <v>2035</v>
      </c>
      <c r="E497" t="s">
        <v>2122</v>
      </c>
      <c r="F497">
        <v>2953</v>
      </c>
      <c r="G497">
        <v>0</v>
      </c>
      <c r="H497">
        <v>1.0367000049999999</v>
      </c>
      <c r="I497">
        <v>2.1287269000000001E-2</v>
      </c>
      <c r="J497">
        <v>313.01917029999998</v>
      </c>
      <c r="K497">
        <v>0.29991120199999999</v>
      </c>
      <c r="L497">
        <v>1.3270790400000001</v>
      </c>
      <c r="M497">
        <v>24.360155110000001</v>
      </c>
      <c r="N497">
        <v>6</v>
      </c>
      <c r="O497">
        <v>1.420000017</v>
      </c>
      <c r="P497">
        <v>0.5</v>
      </c>
      <c r="Q497">
        <v>2.5560000299999999</v>
      </c>
      <c r="R497">
        <v>22.383533480000001</v>
      </c>
      <c r="S497">
        <v>24.360155110000001</v>
      </c>
      <c r="T497">
        <v>22.082469939999999</v>
      </c>
      <c r="U497">
        <v>401.319458</v>
      </c>
      <c r="V497">
        <v>399.5846252</v>
      </c>
      <c r="W497">
        <v>17.648775100000002</v>
      </c>
      <c r="X497">
        <v>18.090509409999999</v>
      </c>
      <c r="Y497">
        <v>62.255149840000001</v>
      </c>
      <c r="Z497">
        <v>63.813346860000003</v>
      </c>
      <c r="AA497">
        <v>399.99472050000003</v>
      </c>
      <c r="AB497">
        <v>1499.224121</v>
      </c>
      <c r="AC497">
        <v>8.9103758000000005E-2</v>
      </c>
      <c r="AD497">
        <v>95.813018799999995</v>
      </c>
      <c r="AE497">
        <v>1.612174392</v>
      </c>
      <c r="AF497">
        <v>-0.12524107100000001</v>
      </c>
      <c r="AG497">
        <v>1</v>
      </c>
      <c r="AH497">
        <v>-0.21956524299999999</v>
      </c>
      <c r="AI497">
        <v>2.7373914720000001</v>
      </c>
      <c r="AJ497">
        <v>1</v>
      </c>
      <c r="AK497">
        <v>0</v>
      </c>
      <c r="AL497">
        <v>0.15999999600000001</v>
      </c>
      <c r="AM497">
        <v>111115</v>
      </c>
      <c r="AN497">
        <v>0.66665786699999996</v>
      </c>
      <c r="AO497">
        <v>2.9991099999999998E-4</v>
      </c>
      <c r="AP497">
        <v>297.51015510000002</v>
      </c>
      <c r="AQ497">
        <v>295.53353349999998</v>
      </c>
      <c r="AR497">
        <v>239.875854</v>
      </c>
      <c r="AS497">
        <v>2.4241557239999998</v>
      </c>
      <c r="AT497">
        <v>3.0603853590000001</v>
      </c>
      <c r="AU497">
        <v>31.941226749999998</v>
      </c>
      <c r="AV497">
        <v>13.85071733</v>
      </c>
      <c r="AW497">
        <v>23.371844289999999</v>
      </c>
      <c r="AX497">
        <v>2.8838112360000001</v>
      </c>
      <c r="AY497">
        <v>2.1111445E-2</v>
      </c>
      <c r="AZ497">
        <v>1.733306319</v>
      </c>
      <c r="BA497">
        <v>1.1505049169999999</v>
      </c>
      <c r="BB497">
        <v>1.3210338E-2</v>
      </c>
      <c r="BC497">
        <v>29.99131165</v>
      </c>
      <c r="BD497">
        <v>0.78336139699999996</v>
      </c>
      <c r="BE497">
        <v>55.891615889999997</v>
      </c>
      <c r="BF497">
        <v>399.0370724</v>
      </c>
      <c r="BG497">
        <v>1.452067E-3</v>
      </c>
      <c r="BH497" t="s">
        <v>1579</v>
      </c>
      <c r="BI497" t="s">
        <v>1579</v>
      </c>
      <c r="BJ497" t="s">
        <v>1579</v>
      </c>
      <c r="BK497" t="s">
        <v>1579</v>
      </c>
    </row>
    <row r="498" spans="1:63" x14ac:dyDescent="0.25">
      <c r="A498" t="s">
        <v>554</v>
      </c>
      <c r="B498" t="s">
        <v>773</v>
      </c>
      <c r="C498">
        <v>150816</v>
      </c>
      <c r="D498" t="s">
        <v>2035</v>
      </c>
      <c r="E498" t="s">
        <v>2122</v>
      </c>
      <c r="F498">
        <v>3170.9999990000001</v>
      </c>
      <c r="G498">
        <v>0</v>
      </c>
      <c r="H498">
        <v>8.0715282219999995</v>
      </c>
      <c r="I498">
        <v>1.9459666E-2</v>
      </c>
      <c r="J498">
        <v>1103.1821170000001</v>
      </c>
      <c r="K498">
        <v>0.27800533100000002</v>
      </c>
      <c r="L498">
        <v>1.3435332499999999</v>
      </c>
      <c r="M498">
        <v>24.813785549999999</v>
      </c>
      <c r="N498">
        <v>6</v>
      </c>
      <c r="O498">
        <v>1.420000017</v>
      </c>
      <c r="P498">
        <v>0.5</v>
      </c>
      <c r="Q498">
        <v>2.5560000299999999</v>
      </c>
      <c r="R498">
        <v>22.660800930000001</v>
      </c>
      <c r="S498">
        <v>24.813785549999999</v>
      </c>
      <c r="T498">
        <v>22.082687379999999</v>
      </c>
      <c r="U498">
        <v>1817.470337</v>
      </c>
      <c r="V498">
        <v>1804.610107</v>
      </c>
      <c r="W498">
        <v>18.389352800000001</v>
      </c>
      <c r="X498">
        <v>18.79853439</v>
      </c>
      <c r="Y498">
        <v>63.779499049999998</v>
      </c>
      <c r="Z498">
        <v>65.198654169999998</v>
      </c>
      <c r="AA498">
        <v>399.98754880000001</v>
      </c>
      <c r="AB498">
        <v>1499.6729740000001</v>
      </c>
      <c r="AC498">
        <v>0.12815205800000001</v>
      </c>
      <c r="AD498">
        <v>95.806114199999996</v>
      </c>
      <c r="AE498">
        <v>-11.623890879999999</v>
      </c>
      <c r="AF498">
        <v>-0.113525182</v>
      </c>
      <c r="AG498">
        <v>0.66666668699999998</v>
      </c>
      <c r="AH498">
        <v>-0.21956524299999999</v>
      </c>
      <c r="AI498">
        <v>2.7373914720000001</v>
      </c>
      <c r="AJ498">
        <v>1</v>
      </c>
      <c r="AK498">
        <v>0</v>
      </c>
      <c r="AL498">
        <v>0.15999999600000001</v>
      </c>
      <c r="AM498">
        <v>111115</v>
      </c>
      <c r="AN498">
        <v>0.66664591500000003</v>
      </c>
      <c r="AO498">
        <v>2.7800500000000001E-4</v>
      </c>
      <c r="AP498">
        <v>297.96378559999999</v>
      </c>
      <c r="AQ498">
        <v>295.8108009</v>
      </c>
      <c r="AR498">
        <v>239.94767039999999</v>
      </c>
      <c r="AS498">
        <v>2.4104193129999998</v>
      </c>
      <c r="AT498">
        <v>3.1445477830000002</v>
      </c>
      <c r="AU498">
        <v>32.82199481</v>
      </c>
      <c r="AV498">
        <v>14.02346041</v>
      </c>
      <c r="AW498">
        <v>23.73729324</v>
      </c>
      <c r="AX498">
        <v>2.9480362429999998</v>
      </c>
      <c r="AY498">
        <v>1.9312632999999999E-2</v>
      </c>
      <c r="AZ498">
        <v>1.801014533</v>
      </c>
      <c r="BA498">
        <v>1.14702171</v>
      </c>
      <c r="BB498">
        <v>1.208352E-2</v>
      </c>
      <c r="BC498">
        <v>105.69159190000001</v>
      </c>
      <c r="BD498">
        <v>0.61131327599999996</v>
      </c>
      <c r="BE498">
        <v>56.473598099999997</v>
      </c>
      <c r="BF498">
        <v>1800.346976</v>
      </c>
      <c r="BG498">
        <v>2.5318910000000001E-3</v>
      </c>
      <c r="BH498" t="s">
        <v>1579</v>
      </c>
      <c r="BI498" t="s">
        <v>1579</v>
      </c>
      <c r="BJ498" t="s">
        <v>1579</v>
      </c>
      <c r="BK498" t="s">
        <v>1579</v>
      </c>
    </row>
    <row r="499" spans="1:63" x14ac:dyDescent="0.25">
      <c r="A499" t="s">
        <v>554</v>
      </c>
      <c r="B499" t="s">
        <v>773</v>
      </c>
      <c r="C499">
        <v>150816</v>
      </c>
      <c r="D499" t="s">
        <v>2036</v>
      </c>
      <c r="E499" t="s">
        <v>2123</v>
      </c>
      <c r="F499">
        <v>4056.9999990000001</v>
      </c>
      <c r="G499">
        <v>0</v>
      </c>
      <c r="H499">
        <v>5.3629178580000003</v>
      </c>
      <c r="I499">
        <v>5.4641459000000003E-2</v>
      </c>
      <c r="J499">
        <v>225.18301640000001</v>
      </c>
      <c r="K499">
        <v>0.66086784499999995</v>
      </c>
      <c r="L499">
        <v>1.1490076</v>
      </c>
      <c r="M499">
        <v>25.8620491</v>
      </c>
      <c r="N499">
        <v>6</v>
      </c>
      <c r="O499">
        <v>1.420000017</v>
      </c>
      <c r="P499">
        <v>0.5</v>
      </c>
      <c r="Q499">
        <v>2.5560000299999999</v>
      </c>
      <c r="R499">
        <v>22.928779599999999</v>
      </c>
      <c r="S499">
        <v>25.8620491</v>
      </c>
      <c r="T499">
        <v>22.06799316</v>
      </c>
      <c r="U499">
        <v>399.59896850000001</v>
      </c>
      <c r="V499">
        <v>391.16613769999998</v>
      </c>
      <c r="W499">
        <v>21.976449970000001</v>
      </c>
      <c r="X499">
        <v>22.94508553</v>
      </c>
      <c r="Y499">
        <v>74.976181030000006</v>
      </c>
      <c r="Z499">
        <v>78.280830379999998</v>
      </c>
      <c r="AA499">
        <v>399.96725459999999</v>
      </c>
      <c r="AB499">
        <v>1500.0191649999999</v>
      </c>
      <c r="AC499">
        <v>0.20022858700000001</v>
      </c>
      <c r="AD499">
        <v>95.785423280000003</v>
      </c>
      <c r="AE499">
        <v>3.346935749</v>
      </c>
      <c r="AF499">
        <v>-0.16205556700000001</v>
      </c>
      <c r="AG499">
        <v>1</v>
      </c>
      <c r="AH499">
        <v>-0.21956524299999999</v>
      </c>
      <c r="AI499">
        <v>2.7373914720000001</v>
      </c>
      <c r="AJ499">
        <v>1</v>
      </c>
      <c r="AK499">
        <v>0</v>
      </c>
      <c r="AL499">
        <v>0.15999999600000001</v>
      </c>
      <c r="AM499">
        <v>111115</v>
      </c>
      <c r="AN499">
        <v>0.66661209099999996</v>
      </c>
      <c r="AO499">
        <v>6.60868E-4</v>
      </c>
      <c r="AP499">
        <v>299.01204910000001</v>
      </c>
      <c r="AQ499">
        <v>296.07877960000002</v>
      </c>
      <c r="AR499">
        <v>240.003061</v>
      </c>
      <c r="AS499">
        <v>2.1011046869999999</v>
      </c>
      <c r="AT499">
        <v>3.346812329</v>
      </c>
      <c r="AU499">
        <v>34.940727039999999</v>
      </c>
      <c r="AV499">
        <v>11.99564152</v>
      </c>
      <c r="AW499">
        <v>24.395414349999999</v>
      </c>
      <c r="AX499">
        <v>3.0668557060000001</v>
      </c>
      <c r="AY499">
        <v>5.3497797999999999E-2</v>
      </c>
      <c r="AZ499">
        <v>2.197804729</v>
      </c>
      <c r="BA499">
        <v>0.86905097600000003</v>
      </c>
      <c r="BB499">
        <v>3.3537028000000003E-2</v>
      </c>
      <c r="BC499">
        <v>21.569250539999999</v>
      </c>
      <c r="BD499">
        <v>0.57567103799999997</v>
      </c>
      <c r="BE499">
        <v>65.385314120000004</v>
      </c>
      <c r="BF499">
        <v>388.33361070000001</v>
      </c>
      <c r="BG499">
        <v>9.0297639999999992E-3</v>
      </c>
      <c r="BH499" t="s">
        <v>1579</v>
      </c>
      <c r="BI499" t="s">
        <v>1579</v>
      </c>
      <c r="BJ499" t="s">
        <v>1579</v>
      </c>
      <c r="BK499" t="s">
        <v>1579</v>
      </c>
    </row>
    <row r="500" spans="1:63" x14ac:dyDescent="0.25">
      <c r="A500" t="s">
        <v>554</v>
      </c>
      <c r="B500" t="s">
        <v>773</v>
      </c>
      <c r="C500">
        <v>150816</v>
      </c>
      <c r="D500" t="s">
        <v>2036</v>
      </c>
      <c r="E500" t="s">
        <v>2123</v>
      </c>
      <c r="F500">
        <v>4344.9999989999997</v>
      </c>
      <c r="G500">
        <v>0</v>
      </c>
      <c r="H500">
        <v>17.624448090000001</v>
      </c>
      <c r="I500">
        <v>6.2694853999999994E-2</v>
      </c>
      <c r="J500">
        <v>1292.995942</v>
      </c>
      <c r="K500">
        <v>0.69451393299999997</v>
      </c>
      <c r="L500">
        <v>1.0560771440000001</v>
      </c>
      <c r="M500">
        <v>25.382171629999998</v>
      </c>
      <c r="N500">
        <v>6</v>
      </c>
      <c r="O500">
        <v>1.420000017</v>
      </c>
      <c r="P500">
        <v>0.5</v>
      </c>
      <c r="Q500">
        <v>2.5560000299999999</v>
      </c>
      <c r="R500">
        <v>22.963422779999998</v>
      </c>
      <c r="S500">
        <v>25.382171629999998</v>
      </c>
      <c r="T500">
        <v>22.077587130000001</v>
      </c>
      <c r="U500">
        <v>1808.326172</v>
      </c>
      <c r="V500">
        <v>1780.0317379999999</v>
      </c>
      <c r="W500">
        <v>21.918550490000001</v>
      </c>
      <c r="X500">
        <v>22.93654823</v>
      </c>
      <c r="Y500">
        <v>74.614707949999996</v>
      </c>
      <c r="Z500">
        <v>78.080162049999998</v>
      </c>
      <c r="AA500">
        <v>399.9522705</v>
      </c>
      <c r="AB500">
        <v>1499.0695800000001</v>
      </c>
      <c r="AC500">
        <v>0.12414354800000001</v>
      </c>
      <c r="AD500">
        <v>95.776130679999994</v>
      </c>
      <c r="AE500">
        <v>-8.952630997</v>
      </c>
      <c r="AF500">
        <v>-0.16447341400000001</v>
      </c>
      <c r="AG500">
        <v>0.66666668699999998</v>
      </c>
      <c r="AH500">
        <v>-0.21956524299999999</v>
      </c>
      <c r="AI500">
        <v>2.7373914720000001</v>
      </c>
      <c r="AJ500">
        <v>1</v>
      </c>
      <c r="AK500">
        <v>0</v>
      </c>
      <c r="AL500">
        <v>0.15999999600000001</v>
      </c>
      <c r="AM500">
        <v>111115</v>
      </c>
      <c r="AN500">
        <v>0.66658711800000003</v>
      </c>
      <c r="AO500">
        <v>6.9451400000000003E-4</v>
      </c>
      <c r="AP500">
        <v>298.53217160000003</v>
      </c>
      <c r="AQ500">
        <v>296.11342280000002</v>
      </c>
      <c r="AR500">
        <v>239.85112749999999</v>
      </c>
      <c r="AS500">
        <v>2.1530056599999998</v>
      </c>
      <c r="AT500">
        <v>3.2528509840000002</v>
      </c>
      <c r="AU500">
        <v>33.96306534</v>
      </c>
      <c r="AV500">
        <v>11.02651711</v>
      </c>
      <c r="AW500">
        <v>24.172797200000002</v>
      </c>
      <c r="AX500">
        <v>3.0262035030000001</v>
      </c>
      <c r="AY500">
        <v>6.1193860000000003E-2</v>
      </c>
      <c r="AZ500">
        <v>2.1967738410000002</v>
      </c>
      <c r="BA500">
        <v>0.82942966200000001</v>
      </c>
      <c r="BB500">
        <v>3.8378242999999999E-2</v>
      </c>
      <c r="BC500">
        <v>123.8381483</v>
      </c>
      <c r="BD500">
        <v>0.72638926299999995</v>
      </c>
      <c r="BE500">
        <v>67.383137160000004</v>
      </c>
      <c r="BF500">
        <v>1770.7230509999999</v>
      </c>
      <c r="BG500">
        <v>6.7068120000000004E-3</v>
      </c>
      <c r="BH500" t="s">
        <v>1579</v>
      </c>
      <c r="BI500" t="s">
        <v>1579</v>
      </c>
      <c r="BJ500" t="s">
        <v>1579</v>
      </c>
      <c r="BK500" t="s">
        <v>1579</v>
      </c>
    </row>
    <row r="501" spans="1:63" x14ac:dyDescent="0.25">
      <c r="A501" t="s">
        <v>554</v>
      </c>
      <c r="B501" t="s">
        <v>773</v>
      </c>
      <c r="C501">
        <v>150816</v>
      </c>
      <c r="D501" t="s">
        <v>2038</v>
      </c>
      <c r="E501" t="s">
        <v>2125</v>
      </c>
      <c r="F501">
        <v>4586</v>
      </c>
      <c r="G501">
        <v>0</v>
      </c>
      <c r="H501">
        <v>7.1378023490000002</v>
      </c>
      <c r="I501">
        <v>7.5355811999999994E-2</v>
      </c>
      <c r="J501">
        <v>228.02591290000001</v>
      </c>
      <c r="K501">
        <v>0.80873521800000003</v>
      </c>
      <c r="L501">
        <v>1.0276487400000001</v>
      </c>
      <c r="M501">
        <v>25.491893770000001</v>
      </c>
      <c r="N501">
        <v>6</v>
      </c>
      <c r="O501">
        <v>1.420000017</v>
      </c>
      <c r="P501">
        <v>0.5</v>
      </c>
      <c r="Q501">
        <v>2.5560000299999999</v>
      </c>
      <c r="R501">
        <v>23.085300449999998</v>
      </c>
      <c r="S501">
        <v>25.491893770000001</v>
      </c>
      <c r="T501">
        <v>22.07516098</v>
      </c>
      <c r="U501">
        <v>400.01586909999997</v>
      </c>
      <c r="V501">
        <v>388.83578490000002</v>
      </c>
      <c r="W501">
        <v>22.27178383</v>
      </c>
      <c r="X501">
        <v>23.45660973</v>
      </c>
      <c r="Y501">
        <v>75.256614690000006</v>
      </c>
      <c r="Z501">
        <v>79.260154720000003</v>
      </c>
      <c r="AA501">
        <v>399.93978879999997</v>
      </c>
      <c r="AB501">
        <v>1500.288452</v>
      </c>
      <c r="AC501">
        <v>9.0105161000000003E-2</v>
      </c>
      <c r="AD501">
        <v>95.77174377</v>
      </c>
      <c r="AE501">
        <v>3.3923320769999998</v>
      </c>
      <c r="AF501">
        <v>-0.17232787599999999</v>
      </c>
      <c r="AG501">
        <v>1</v>
      </c>
      <c r="AH501">
        <v>-0.21956524299999999</v>
      </c>
      <c r="AI501">
        <v>2.7373914720000001</v>
      </c>
      <c r="AJ501">
        <v>1</v>
      </c>
      <c r="AK501">
        <v>0</v>
      </c>
      <c r="AL501">
        <v>0.15999999600000001</v>
      </c>
      <c r="AM501">
        <v>111115</v>
      </c>
      <c r="AN501">
        <v>0.66656631499999996</v>
      </c>
      <c r="AO501">
        <v>8.0873499999999999E-4</v>
      </c>
      <c r="AP501">
        <v>298.64189379999999</v>
      </c>
      <c r="AQ501">
        <v>296.23530040000003</v>
      </c>
      <c r="AR501">
        <v>240.04614699999999</v>
      </c>
      <c r="AS501">
        <v>2.0966093479999999</v>
      </c>
      <c r="AT501">
        <v>3.274129157</v>
      </c>
      <c r="AU501">
        <v>34.186796940000001</v>
      </c>
      <c r="AV501">
        <v>10.73018721</v>
      </c>
      <c r="AW501">
        <v>24.288597110000001</v>
      </c>
      <c r="AX501">
        <v>3.047290582</v>
      </c>
      <c r="AY501">
        <v>7.3197798999999994E-2</v>
      </c>
      <c r="AZ501">
        <v>2.2464804159999998</v>
      </c>
      <c r="BA501">
        <v>0.80081016599999999</v>
      </c>
      <c r="BB501">
        <v>4.5937735E-2</v>
      </c>
      <c r="BC501">
        <v>21.838439309999998</v>
      </c>
      <c r="BD501">
        <v>0.58643242699999998</v>
      </c>
      <c r="BE501">
        <v>68.607117779999996</v>
      </c>
      <c r="BF501">
        <v>385.06581890000001</v>
      </c>
      <c r="BG501">
        <v>1.2717411E-2</v>
      </c>
      <c r="BH501" t="s">
        <v>1579</v>
      </c>
      <c r="BI501" t="s">
        <v>1579</v>
      </c>
      <c r="BJ501" t="s">
        <v>1579</v>
      </c>
      <c r="BK501" t="s">
        <v>1579</v>
      </c>
    </row>
    <row r="502" spans="1:63" x14ac:dyDescent="0.25">
      <c r="A502" t="s">
        <v>554</v>
      </c>
      <c r="B502" t="s">
        <v>773</v>
      </c>
      <c r="C502">
        <v>150816</v>
      </c>
      <c r="D502" t="s">
        <v>2038</v>
      </c>
      <c r="E502" t="s">
        <v>2125</v>
      </c>
      <c r="F502">
        <v>4892.5</v>
      </c>
      <c r="G502">
        <v>0</v>
      </c>
      <c r="H502">
        <v>14.477938399999999</v>
      </c>
      <c r="I502">
        <v>0.209481048</v>
      </c>
      <c r="J502">
        <v>1640.5870170000001</v>
      </c>
      <c r="K502">
        <v>1.5671053189999999</v>
      </c>
      <c r="L502">
        <v>0.75263515000000003</v>
      </c>
      <c r="M502">
        <v>24.851589199999999</v>
      </c>
      <c r="N502">
        <v>6</v>
      </c>
      <c r="O502">
        <v>1.420000017</v>
      </c>
      <c r="P502">
        <v>0.5</v>
      </c>
      <c r="Q502">
        <v>2.5560000299999999</v>
      </c>
      <c r="R502">
        <v>22.297618870000001</v>
      </c>
      <c r="S502">
        <v>24.851589199999999</v>
      </c>
      <c r="T502">
        <v>21.057287219999999</v>
      </c>
      <c r="U502">
        <v>1806.7509769999999</v>
      </c>
      <c r="V502">
        <v>1780.8416749999999</v>
      </c>
      <c r="W502">
        <v>22.759513850000001</v>
      </c>
      <c r="X502">
        <v>25.051836009999999</v>
      </c>
      <c r="Y502">
        <v>80.660804749999997</v>
      </c>
      <c r="Z502">
        <v>88.784912109999993</v>
      </c>
      <c r="AA502">
        <v>399.903595</v>
      </c>
      <c r="AB502">
        <v>1500.4991460000001</v>
      </c>
      <c r="AC502">
        <v>0.122138947</v>
      </c>
      <c r="AD502">
        <v>95.762115480000006</v>
      </c>
      <c r="AE502">
        <v>-7.2074604029999998</v>
      </c>
      <c r="AF502">
        <v>-0.22353780300000001</v>
      </c>
      <c r="AG502">
        <v>1</v>
      </c>
      <c r="AH502">
        <v>-0.21956524299999999</v>
      </c>
      <c r="AI502">
        <v>2.7373914720000001</v>
      </c>
      <c r="AJ502">
        <v>1</v>
      </c>
      <c r="AK502">
        <v>0</v>
      </c>
      <c r="AL502">
        <v>0.15999999600000001</v>
      </c>
      <c r="AM502">
        <v>111115</v>
      </c>
      <c r="AN502">
        <v>0.66650599200000005</v>
      </c>
      <c r="AO502">
        <v>1.5671050000000001E-3</v>
      </c>
      <c r="AP502">
        <v>298.00158920000001</v>
      </c>
      <c r="AQ502">
        <v>295.44761890000001</v>
      </c>
      <c r="AR502">
        <v>240.07985790000001</v>
      </c>
      <c r="AS502">
        <v>1.685205396</v>
      </c>
      <c r="AT502">
        <v>3.1516519629999999</v>
      </c>
      <c r="AU502">
        <v>32.911260859999999</v>
      </c>
      <c r="AV502">
        <v>7.8594248450000004</v>
      </c>
      <c r="AW502">
        <v>23.57460403</v>
      </c>
      <c r="AX502">
        <v>2.9192919580000001</v>
      </c>
      <c r="AY502">
        <v>0.193613173</v>
      </c>
      <c r="AZ502">
        <v>2.3990168129999998</v>
      </c>
      <c r="BA502">
        <v>0.52027514500000005</v>
      </c>
      <c r="BB502">
        <v>0.122340379</v>
      </c>
      <c r="BC502">
        <v>157.10608339999999</v>
      </c>
      <c r="BD502">
        <v>0.92124248900000005</v>
      </c>
      <c r="BE502">
        <v>77.269503330000006</v>
      </c>
      <c r="BF502">
        <v>1773.194876</v>
      </c>
      <c r="BG502">
        <v>6.3089690000000002E-3</v>
      </c>
      <c r="BH502" t="s">
        <v>1579</v>
      </c>
      <c r="BI502" t="s">
        <v>1579</v>
      </c>
      <c r="BJ502" t="s">
        <v>1579</v>
      </c>
      <c r="BK502" t="s">
        <v>1579</v>
      </c>
    </row>
    <row r="503" spans="1:63" x14ac:dyDescent="0.25">
      <c r="A503" t="s">
        <v>554</v>
      </c>
      <c r="B503" t="s">
        <v>773</v>
      </c>
      <c r="C503">
        <v>150816</v>
      </c>
      <c r="D503" t="s">
        <v>2040</v>
      </c>
      <c r="E503" t="s">
        <v>2127</v>
      </c>
      <c r="F503">
        <v>5563.9999989999997</v>
      </c>
      <c r="G503">
        <v>0</v>
      </c>
      <c r="H503">
        <v>3.234385439</v>
      </c>
      <c r="I503">
        <v>3.7402967000000002E-2</v>
      </c>
      <c r="J503">
        <v>251.24796570000001</v>
      </c>
      <c r="K503">
        <v>0.37871479899999999</v>
      </c>
      <c r="L503">
        <v>0.956002723</v>
      </c>
      <c r="M503">
        <v>24.944766999999999</v>
      </c>
      <c r="N503">
        <v>6</v>
      </c>
      <c r="O503">
        <v>1.420000017</v>
      </c>
      <c r="P503">
        <v>0.5</v>
      </c>
      <c r="Q503">
        <v>2.5560000299999999</v>
      </c>
      <c r="R503">
        <v>22.178728100000001</v>
      </c>
      <c r="S503">
        <v>24.944766999999999</v>
      </c>
      <c r="T503">
        <v>21.05337334</v>
      </c>
      <c r="U503">
        <v>400.03762819999997</v>
      </c>
      <c r="V503">
        <v>396.65393069999999</v>
      </c>
      <c r="W503">
        <v>22.7454052</v>
      </c>
      <c r="X503">
        <v>23.115266800000001</v>
      </c>
      <c r="Y503">
        <v>81.183609009999998</v>
      </c>
      <c r="Z503">
        <v>82.503730770000004</v>
      </c>
      <c r="AA503">
        <v>600.16076659999999</v>
      </c>
      <c r="AB503">
        <v>1500.4232179999999</v>
      </c>
      <c r="AC503">
        <v>0.14416554600000001</v>
      </c>
      <c r="AD503">
        <v>95.747085569999996</v>
      </c>
      <c r="AE503">
        <v>3.6300501820000002</v>
      </c>
      <c r="AF503">
        <v>-0.16627213399999999</v>
      </c>
      <c r="AG503">
        <v>1</v>
      </c>
      <c r="AH503">
        <v>-0.21956524299999999</v>
      </c>
      <c r="AI503">
        <v>2.7373914720000001</v>
      </c>
      <c r="AJ503">
        <v>1</v>
      </c>
      <c r="AK503">
        <v>0</v>
      </c>
      <c r="AL503">
        <v>0.15999999600000001</v>
      </c>
      <c r="AM503">
        <v>111115</v>
      </c>
      <c r="AN503">
        <v>1.000267944</v>
      </c>
      <c r="AO503">
        <v>3.7871500000000001E-4</v>
      </c>
      <c r="AP503">
        <v>298.09476699999999</v>
      </c>
      <c r="AQ503">
        <v>295.32872809999998</v>
      </c>
      <c r="AR503">
        <v>240.06770950000001</v>
      </c>
      <c r="AS503">
        <v>2.2775368309999999</v>
      </c>
      <c r="AT503">
        <v>3.169222151</v>
      </c>
      <c r="AU503">
        <v>33.099933350000001</v>
      </c>
      <c r="AV503">
        <v>9.9846665510000001</v>
      </c>
      <c r="AW503">
        <v>23.56174755</v>
      </c>
      <c r="AX503">
        <v>2.9170309329999999</v>
      </c>
      <c r="AY503">
        <v>3.6863528E-2</v>
      </c>
      <c r="AZ503">
        <v>2.2132194279999999</v>
      </c>
      <c r="BA503">
        <v>0.703811505</v>
      </c>
      <c r="BB503">
        <v>2.3087570000000002E-2</v>
      </c>
      <c r="BC503">
        <v>24.056260470000002</v>
      </c>
      <c r="BD503">
        <v>0.63341857000000001</v>
      </c>
      <c r="BE503">
        <v>69.410026090000002</v>
      </c>
      <c r="BF503">
        <v>394.9456285</v>
      </c>
      <c r="BG503">
        <v>5.6842960000000001E-3</v>
      </c>
      <c r="BH503" t="s">
        <v>1579</v>
      </c>
      <c r="BI503" t="s">
        <v>1579</v>
      </c>
      <c r="BJ503" t="s">
        <v>1579</v>
      </c>
      <c r="BK503" t="s">
        <v>1579</v>
      </c>
    </row>
    <row r="504" spans="1:63" x14ac:dyDescent="0.25">
      <c r="A504" t="s">
        <v>554</v>
      </c>
      <c r="B504" t="s">
        <v>773</v>
      </c>
      <c r="C504">
        <v>150816</v>
      </c>
      <c r="D504" t="s">
        <v>2040</v>
      </c>
      <c r="E504" t="s">
        <v>2127</v>
      </c>
      <c r="F504">
        <v>5818.4999989999997</v>
      </c>
      <c r="G504">
        <v>0</v>
      </c>
      <c r="H504">
        <v>14.668480479999999</v>
      </c>
      <c r="I504">
        <v>3.7437941000000002E-2</v>
      </c>
      <c r="J504">
        <v>1131.049849</v>
      </c>
      <c r="K504">
        <v>0.39008626899999999</v>
      </c>
      <c r="L504">
        <v>0.98364644199999995</v>
      </c>
      <c r="M504">
        <v>25.071680069999999</v>
      </c>
      <c r="N504">
        <v>6</v>
      </c>
      <c r="O504">
        <v>1.420000017</v>
      </c>
      <c r="P504">
        <v>0.5</v>
      </c>
      <c r="Q504">
        <v>2.5560000299999999</v>
      </c>
      <c r="R504">
        <v>22.25735092</v>
      </c>
      <c r="S504">
        <v>25.071680069999999</v>
      </c>
      <c r="T504">
        <v>21.05294228</v>
      </c>
      <c r="U504">
        <v>1805.8264160000001</v>
      </c>
      <c r="V504">
        <v>1790.462769</v>
      </c>
      <c r="W504">
        <v>22.697996140000001</v>
      </c>
      <c r="X504">
        <v>23.07899857</v>
      </c>
      <c r="Y504">
        <v>80.623794559999993</v>
      </c>
      <c r="Z504">
        <v>81.977119450000004</v>
      </c>
      <c r="AA504">
        <v>600.12762450000002</v>
      </c>
      <c r="AB504">
        <v>1499.1395259999999</v>
      </c>
      <c r="AC504">
        <v>0.17720407199999999</v>
      </c>
      <c r="AD504">
        <v>95.74266815</v>
      </c>
      <c r="AE504">
        <v>-7.6277866359999997</v>
      </c>
      <c r="AF504">
        <v>-0.15920406600000001</v>
      </c>
      <c r="AG504">
        <v>1</v>
      </c>
      <c r="AH504">
        <v>-0.21956524299999999</v>
      </c>
      <c r="AI504">
        <v>2.7373914720000001</v>
      </c>
      <c r="AJ504">
        <v>1</v>
      </c>
      <c r="AK504">
        <v>0</v>
      </c>
      <c r="AL504">
        <v>0.15999999600000001</v>
      </c>
      <c r="AM504">
        <v>111115</v>
      </c>
      <c r="AN504">
        <v>1.0002127080000001</v>
      </c>
      <c r="AO504">
        <v>3.9008599999999999E-4</v>
      </c>
      <c r="AP504">
        <v>298.22168010000001</v>
      </c>
      <c r="AQ504">
        <v>295.40735089999998</v>
      </c>
      <c r="AR504">
        <v>239.86231889999999</v>
      </c>
      <c r="AS504">
        <v>2.2619400970000001</v>
      </c>
      <c r="AT504">
        <v>3.1932913429999998</v>
      </c>
      <c r="AU504">
        <v>33.352855159999997</v>
      </c>
      <c r="AV504">
        <v>10.273856589999999</v>
      </c>
      <c r="AW504">
        <v>23.6645155</v>
      </c>
      <c r="AX504">
        <v>2.9351472620000001</v>
      </c>
      <c r="AY504">
        <v>3.68975E-2</v>
      </c>
      <c r="AZ504">
        <v>2.2096449009999999</v>
      </c>
      <c r="BA504">
        <v>0.72550236099999998</v>
      </c>
      <c r="BB504">
        <v>2.3108890999999999E-2</v>
      </c>
      <c r="BC504">
        <v>108.2897303</v>
      </c>
      <c r="BD504">
        <v>0.63170810799999999</v>
      </c>
      <c r="BE504">
        <v>68.759664130000004</v>
      </c>
      <c r="BF504">
        <v>1782.715332</v>
      </c>
      <c r="BG504">
        <v>5.6576600000000001E-3</v>
      </c>
      <c r="BH504" t="s">
        <v>1579</v>
      </c>
      <c r="BI504" t="s">
        <v>1579</v>
      </c>
      <c r="BJ504" t="s">
        <v>1579</v>
      </c>
      <c r="BK504" t="s">
        <v>1579</v>
      </c>
    </row>
    <row r="505" spans="1:63" x14ac:dyDescent="0.25">
      <c r="A505" t="s">
        <v>554</v>
      </c>
      <c r="B505" t="s">
        <v>773</v>
      </c>
      <c r="C505">
        <v>150816</v>
      </c>
      <c r="D505" t="s">
        <v>2039</v>
      </c>
      <c r="E505" t="s">
        <v>2126</v>
      </c>
      <c r="F505">
        <v>6044.4999989999997</v>
      </c>
      <c r="G505">
        <v>0</v>
      </c>
      <c r="H505">
        <v>6.5589146190000003</v>
      </c>
      <c r="I505">
        <v>0.102177805</v>
      </c>
      <c r="J505">
        <v>281.40992440000002</v>
      </c>
      <c r="K505">
        <v>0.97651853300000002</v>
      </c>
      <c r="L505">
        <v>0.92448003300000003</v>
      </c>
      <c r="M505">
        <v>24.988187790000001</v>
      </c>
      <c r="N505">
        <v>6</v>
      </c>
      <c r="O505">
        <v>1.420000017</v>
      </c>
      <c r="P505">
        <v>0.5</v>
      </c>
      <c r="Q505">
        <v>2.5560000299999999</v>
      </c>
      <c r="R505">
        <v>22.2943821</v>
      </c>
      <c r="S505">
        <v>24.988187790000001</v>
      </c>
      <c r="T505">
        <v>21.051122670000002</v>
      </c>
      <c r="U505">
        <v>399.90447999999998</v>
      </c>
      <c r="V505">
        <v>392.96386719999998</v>
      </c>
      <c r="W505">
        <v>22.5813427</v>
      </c>
      <c r="X505">
        <v>23.5345993</v>
      </c>
      <c r="Y505">
        <v>80.01799011</v>
      </c>
      <c r="Z505">
        <v>83.395896910000005</v>
      </c>
      <c r="AA505">
        <v>600.17620850000003</v>
      </c>
      <c r="AB505">
        <v>1500.982544</v>
      </c>
      <c r="AC505">
        <v>0.13615854099999999</v>
      </c>
      <c r="AD505">
        <v>95.729652400000006</v>
      </c>
      <c r="AE505">
        <v>3.8389751909999998</v>
      </c>
      <c r="AF505">
        <v>-0.187835366</v>
      </c>
      <c r="AG505">
        <v>1</v>
      </c>
      <c r="AH505">
        <v>-0.21956524299999999</v>
      </c>
      <c r="AI505">
        <v>2.7373914720000001</v>
      </c>
      <c r="AJ505">
        <v>1</v>
      </c>
      <c r="AK505">
        <v>0</v>
      </c>
      <c r="AL505">
        <v>0.15999999600000001</v>
      </c>
      <c r="AM505">
        <v>111115</v>
      </c>
      <c r="AN505">
        <v>1.000293681</v>
      </c>
      <c r="AO505">
        <v>9.7651900000000002E-4</v>
      </c>
      <c r="AP505">
        <v>298.13818780000003</v>
      </c>
      <c r="AQ505">
        <v>295.44438209999998</v>
      </c>
      <c r="AR505">
        <v>240.1572017</v>
      </c>
      <c r="AS505">
        <v>1.9754754370000001</v>
      </c>
      <c r="AT505">
        <v>3.1774390440000002</v>
      </c>
      <c r="AU505">
        <v>33.191795480000003</v>
      </c>
      <c r="AV505">
        <v>9.6571961789999996</v>
      </c>
      <c r="AW505">
        <v>23.641284939999998</v>
      </c>
      <c r="AX505">
        <v>2.931043506</v>
      </c>
      <c r="AY505">
        <v>9.8250188000000002E-2</v>
      </c>
      <c r="AZ505">
        <v>2.2529590110000002</v>
      </c>
      <c r="BA505">
        <v>0.67808449599999998</v>
      </c>
      <c r="BB505">
        <v>6.1747560999999999E-2</v>
      </c>
      <c r="BC505">
        <v>26.93927425</v>
      </c>
      <c r="BD505">
        <v>0.71612162800000001</v>
      </c>
      <c r="BE505">
        <v>71.206585180000005</v>
      </c>
      <c r="BF505">
        <v>389.49965179999998</v>
      </c>
      <c r="BG505">
        <v>1.1990715000000001E-2</v>
      </c>
      <c r="BH505" t="s">
        <v>1579</v>
      </c>
      <c r="BI505" t="s">
        <v>1579</v>
      </c>
      <c r="BJ505" t="s">
        <v>1579</v>
      </c>
      <c r="BK505" t="s">
        <v>1579</v>
      </c>
    </row>
    <row r="506" spans="1:63" x14ac:dyDescent="0.25">
      <c r="A506" t="s">
        <v>554</v>
      </c>
      <c r="B506" t="s">
        <v>773</v>
      </c>
      <c r="C506">
        <v>150816</v>
      </c>
      <c r="D506" t="s">
        <v>2039</v>
      </c>
      <c r="E506" t="s">
        <v>2126</v>
      </c>
      <c r="F506">
        <v>6300.9999989999997</v>
      </c>
      <c r="G506">
        <v>0</v>
      </c>
      <c r="H506">
        <v>17.698061849999998</v>
      </c>
      <c r="I506">
        <v>9.0920822999999998E-2</v>
      </c>
      <c r="J506">
        <v>1439.250209</v>
      </c>
      <c r="K506">
        <v>0.88894469099999995</v>
      </c>
      <c r="L506">
        <v>0.94241761700000004</v>
      </c>
      <c r="M506">
        <v>24.703077319999998</v>
      </c>
      <c r="N506">
        <v>6</v>
      </c>
      <c r="O506">
        <v>1.420000017</v>
      </c>
      <c r="P506">
        <v>0.5</v>
      </c>
      <c r="Q506">
        <v>2.5560000299999999</v>
      </c>
      <c r="R506">
        <v>22.14991951</v>
      </c>
      <c r="S506">
        <v>24.703077319999998</v>
      </c>
      <c r="T506">
        <v>21.04261971</v>
      </c>
      <c r="U506">
        <v>1805.459717</v>
      </c>
      <c r="V506">
        <v>1786.178711</v>
      </c>
      <c r="W506">
        <v>21.918203349999999</v>
      </c>
      <c r="X506">
        <v>22.786672589999998</v>
      </c>
      <c r="Y506">
        <v>78.355918880000004</v>
      </c>
      <c r="Z506">
        <v>81.460624690000003</v>
      </c>
      <c r="AA506">
        <v>600.15155030000005</v>
      </c>
      <c r="AB506">
        <v>1500.5432129999999</v>
      </c>
      <c r="AC506">
        <v>8.9101664999999997E-2</v>
      </c>
      <c r="AD506">
        <v>95.731658940000003</v>
      </c>
      <c r="AE506">
        <v>-8.2097368240000002</v>
      </c>
      <c r="AF506">
        <v>-0.17599959700000001</v>
      </c>
      <c r="AG506">
        <v>0.66666668699999998</v>
      </c>
      <c r="AH506">
        <v>-0.21956524299999999</v>
      </c>
      <c r="AI506">
        <v>2.7373914720000001</v>
      </c>
      <c r="AJ506">
        <v>1</v>
      </c>
      <c r="AK506">
        <v>0</v>
      </c>
      <c r="AL506">
        <v>0.15999999600000001</v>
      </c>
      <c r="AM506">
        <v>111115</v>
      </c>
      <c r="AN506">
        <v>1.0002525840000001</v>
      </c>
      <c r="AO506">
        <v>8.8894500000000003E-4</v>
      </c>
      <c r="AP506">
        <v>297.8530773</v>
      </c>
      <c r="AQ506">
        <v>295.29991949999999</v>
      </c>
      <c r="AR506">
        <v>240.08690870000001</v>
      </c>
      <c r="AS506">
        <v>2.0407002529999998</v>
      </c>
      <c r="AT506">
        <v>3.1238235859999999</v>
      </c>
      <c r="AU506">
        <v>32.631039940000001</v>
      </c>
      <c r="AV506">
        <v>9.8443673460000003</v>
      </c>
      <c r="AW506">
        <v>23.426498410000001</v>
      </c>
      <c r="AX506">
        <v>2.893337775</v>
      </c>
      <c r="AY506">
        <v>8.7797723999999994E-2</v>
      </c>
      <c r="AZ506">
        <v>2.1814059690000001</v>
      </c>
      <c r="BA506">
        <v>0.71193180599999994</v>
      </c>
      <c r="BB506">
        <v>5.5145874999999997E-2</v>
      </c>
      <c r="BC506">
        <v>137.7818101</v>
      </c>
      <c r="BD506">
        <v>0.80577055399999997</v>
      </c>
      <c r="BE506">
        <v>70.037333140000001</v>
      </c>
      <c r="BF506">
        <v>1776.8311430000001</v>
      </c>
      <c r="BG506">
        <v>6.9760430000000003E-3</v>
      </c>
      <c r="BH506" t="s">
        <v>1579</v>
      </c>
      <c r="BI506" t="s">
        <v>1579</v>
      </c>
      <c r="BJ506" t="s">
        <v>1579</v>
      </c>
      <c r="BK506" t="s">
        <v>1579</v>
      </c>
    </row>
    <row r="507" spans="1:63" x14ac:dyDescent="0.25">
      <c r="A507" t="s">
        <v>554</v>
      </c>
      <c r="B507" t="s">
        <v>773</v>
      </c>
      <c r="C507">
        <v>150816</v>
      </c>
      <c r="D507" t="s">
        <v>2041</v>
      </c>
      <c r="E507" t="s">
        <v>2128</v>
      </c>
      <c r="F507">
        <v>6827.4999989999997</v>
      </c>
      <c r="G507">
        <v>0</v>
      </c>
      <c r="H507">
        <v>3.830674455</v>
      </c>
      <c r="I507">
        <v>6.5611194999999997E-2</v>
      </c>
      <c r="J507">
        <v>293.81351339999998</v>
      </c>
      <c r="K507">
        <v>0.71702934299999999</v>
      </c>
      <c r="L507">
        <v>1.0444493130000001</v>
      </c>
      <c r="M507">
        <v>24.444173809999999</v>
      </c>
      <c r="N507">
        <v>6</v>
      </c>
      <c r="O507">
        <v>1.420000017</v>
      </c>
      <c r="P507">
        <v>0.5</v>
      </c>
      <c r="Q507">
        <v>2.5560000299999999</v>
      </c>
      <c r="R507">
        <v>21.978744509999999</v>
      </c>
      <c r="S507">
        <v>24.444173809999999</v>
      </c>
      <c r="T507">
        <v>21.046981809999998</v>
      </c>
      <c r="U507">
        <v>399.55294800000001</v>
      </c>
      <c r="V507">
        <v>395.44030759999998</v>
      </c>
      <c r="W507">
        <v>20.51756477</v>
      </c>
      <c r="X507">
        <v>21.219110489999998</v>
      </c>
      <c r="Y507">
        <v>74.119300839999994</v>
      </c>
      <c r="Z507">
        <v>76.653625489999996</v>
      </c>
      <c r="AA507">
        <v>600.22998050000001</v>
      </c>
      <c r="AB507">
        <v>1500.634155</v>
      </c>
      <c r="AC507">
        <v>9.0102285000000004E-2</v>
      </c>
      <c r="AD507">
        <v>95.733222960000006</v>
      </c>
      <c r="AE507">
        <v>3.2305083269999999</v>
      </c>
      <c r="AF507">
        <v>-0.153227478</v>
      </c>
      <c r="AG507">
        <v>1</v>
      </c>
      <c r="AH507">
        <v>-0.21956524299999999</v>
      </c>
      <c r="AI507">
        <v>2.7373914720000001</v>
      </c>
      <c r="AJ507">
        <v>1</v>
      </c>
      <c r="AK507">
        <v>0</v>
      </c>
      <c r="AL507">
        <v>0.15999999600000001</v>
      </c>
      <c r="AM507">
        <v>111115</v>
      </c>
      <c r="AN507">
        <v>1.0003833010000001</v>
      </c>
      <c r="AO507">
        <v>7.17029E-4</v>
      </c>
      <c r="AP507">
        <v>297.59417380000002</v>
      </c>
      <c r="AQ507">
        <v>295.12874449999998</v>
      </c>
      <c r="AR507">
        <v>240.1014595</v>
      </c>
      <c r="AS507">
        <v>2.1438835730000001</v>
      </c>
      <c r="AT507">
        <v>3.0758231490000001</v>
      </c>
      <c r="AU507">
        <v>32.129108930000001</v>
      </c>
      <c r="AV507">
        <v>10.909998440000001</v>
      </c>
      <c r="AW507">
        <v>23.21145916</v>
      </c>
      <c r="AX507">
        <v>2.8560133520000002</v>
      </c>
      <c r="AY507">
        <v>6.3969140999999993E-2</v>
      </c>
      <c r="AZ507">
        <v>2.0313738350000001</v>
      </c>
      <c r="BA507">
        <v>0.82463951599999996</v>
      </c>
      <c r="BB507">
        <v>4.0125068E-2</v>
      </c>
      <c r="BC507">
        <v>28.12771459</v>
      </c>
      <c r="BD507">
        <v>0.74300345199999995</v>
      </c>
      <c r="BE507">
        <v>65.985797070000004</v>
      </c>
      <c r="BF507">
        <v>393.4170641</v>
      </c>
      <c r="BG507">
        <v>6.4249909999999997E-3</v>
      </c>
      <c r="BH507" t="s">
        <v>1579</v>
      </c>
      <c r="BI507" t="s">
        <v>1579</v>
      </c>
      <c r="BJ507" t="s">
        <v>1579</v>
      </c>
      <c r="BK507" t="s">
        <v>1579</v>
      </c>
    </row>
    <row r="508" spans="1:63" x14ac:dyDescent="0.25">
      <c r="A508" t="s">
        <v>554</v>
      </c>
      <c r="B508" t="s">
        <v>773</v>
      </c>
      <c r="C508">
        <v>150816</v>
      </c>
      <c r="D508" t="s">
        <v>2041</v>
      </c>
      <c r="E508" t="s">
        <v>2128</v>
      </c>
      <c r="F508">
        <v>7067.9999989999997</v>
      </c>
      <c r="G508">
        <v>0</v>
      </c>
      <c r="H508">
        <v>13.13387612</v>
      </c>
      <c r="I508">
        <v>5.966689E-2</v>
      </c>
      <c r="J508">
        <v>1404.455751</v>
      </c>
      <c r="K508">
        <v>0.67489638900000004</v>
      </c>
      <c r="L508">
        <v>1.0793843890000001</v>
      </c>
      <c r="M508">
        <v>24.096685409999999</v>
      </c>
      <c r="N508">
        <v>6</v>
      </c>
      <c r="O508">
        <v>1.420000017</v>
      </c>
      <c r="P508">
        <v>0.5</v>
      </c>
      <c r="Q508">
        <v>2.5560000299999999</v>
      </c>
      <c r="R508">
        <v>21.854364400000001</v>
      </c>
      <c r="S508">
        <v>24.096685409999999</v>
      </c>
      <c r="T508">
        <v>21.062400820000001</v>
      </c>
      <c r="U508">
        <v>1807.5401609999999</v>
      </c>
      <c r="V508">
        <v>1793.200928</v>
      </c>
      <c r="W508">
        <v>19.53290939</v>
      </c>
      <c r="X508">
        <v>20.19395256</v>
      </c>
      <c r="Y508">
        <v>71.092407230000006</v>
      </c>
      <c r="Z508">
        <v>73.498352049999994</v>
      </c>
      <c r="AA508">
        <v>600.20367429999999</v>
      </c>
      <c r="AB508">
        <v>1500.3127440000001</v>
      </c>
      <c r="AC508">
        <v>0.15017259099999999</v>
      </c>
      <c r="AD508">
        <v>95.723152159999998</v>
      </c>
      <c r="AE508">
        <v>-9.7532558439999999</v>
      </c>
      <c r="AF508">
        <v>-0.13636738100000001</v>
      </c>
      <c r="AG508">
        <v>1</v>
      </c>
      <c r="AH508">
        <v>-0.21956524299999999</v>
      </c>
      <c r="AI508">
        <v>2.7373914720000001</v>
      </c>
      <c r="AJ508">
        <v>1</v>
      </c>
      <c r="AK508">
        <v>0</v>
      </c>
      <c r="AL508">
        <v>0.15999999600000001</v>
      </c>
      <c r="AM508">
        <v>111115</v>
      </c>
      <c r="AN508">
        <v>1.0003394569999999</v>
      </c>
      <c r="AO508">
        <v>6.7489600000000002E-4</v>
      </c>
      <c r="AP508">
        <v>297.24668539999999</v>
      </c>
      <c r="AQ508">
        <v>295.00436439999999</v>
      </c>
      <c r="AR508">
        <v>240.0500337</v>
      </c>
      <c r="AS508">
        <v>2.1967210929999998</v>
      </c>
      <c r="AT508">
        <v>3.012413183</v>
      </c>
      <c r="AU508">
        <v>31.470058340000001</v>
      </c>
      <c r="AV508">
        <v>11.27610578</v>
      </c>
      <c r="AW508">
        <v>22.9755249</v>
      </c>
      <c r="AX508">
        <v>2.8155473550000001</v>
      </c>
      <c r="AY508">
        <v>5.8305808000000001E-2</v>
      </c>
      <c r="AZ508">
        <v>1.9330287939999999</v>
      </c>
      <c r="BA508">
        <v>0.88251856100000003</v>
      </c>
      <c r="BB508">
        <v>3.6561019E-2</v>
      </c>
      <c r="BC508">
        <v>134.43893159999999</v>
      </c>
      <c r="BD508">
        <v>0.78321159100000004</v>
      </c>
      <c r="BE508">
        <v>64.057676330000007</v>
      </c>
      <c r="BF508">
        <v>1786.264021</v>
      </c>
      <c r="BG508">
        <v>4.7099730000000001E-3</v>
      </c>
      <c r="BH508" t="s">
        <v>1579</v>
      </c>
      <c r="BI508" t="s">
        <v>1579</v>
      </c>
      <c r="BJ508" t="s">
        <v>1579</v>
      </c>
      <c r="BK508" t="s">
        <v>1579</v>
      </c>
    </row>
    <row r="509" spans="1:63" x14ac:dyDescent="0.25">
      <c r="A509" t="s">
        <v>66</v>
      </c>
      <c r="B509" t="s">
        <v>164</v>
      </c>
      <c r="C509">
        <v>150816</v>
      </c>
      <c r="D509" t="s">
        <v>1997</v>
      </c>
      <c r="E509" t="s">
        <v>2112</v>
      </c>
      <c r="F509">
        <v>5553.5</v>
      </c>
      <c r="G509">
        <v>0</v>
      </c>
      <c r="H509">
        <v>2.7698132630000001</v>
      </c>
      <c r="I509">
        <v>3.3729666999999998E-2</v>
      </c>
      <c r="J509">
        <v>253.49818830000001</v>
      </c>
      <c r="K509">
        <v>0.52966105100000005</v>
      </c>
      <c r="L509">
        <v>1.4835456680000001</v>
      </c>
      <c r="M509">
        <v>25.763845440000001</v>
      </c>
      <c r="N509">
        <v>6</v>
      </c>
      <c r="O509">
        <v>1.420000017</v>
      </c>
      <c r="P509">
        <v>0.5</v>
      </c>
      <c r="Q509">
        <v>2.5560000299999999</v>
      </c>
      <c r="R509">
        <v>22.433420179999999</v>
      </c>
      <c r="S509">
        <v>25.763845440000001</v>
      </c>
      <c r="T509">
        <v>20.44737816</v>
      </c>
      <c r="U509">
        <v>400.57537839999998</v>
      </c>
      <c r="V509">
        <v>394.6054077</v>
      </c>
      <c r="W509">
        <v>18.199783329999999</v>
      </c>
      <c r="X509">
        <v>19.24087334</v>
      </c>
      <c r="Y509">
        <v>64.015533450000007</v>
      </c>
      <c r="Z509">
        <v>67.677444460000004</v>
      </c>
      <c r="AA509">
        <v>299.38040160000003</v>
      </c>
      <c r="AB509">
        <v>1499.7822269999999</v>
      </c>
      <c r="AC509">
        <v>0.23636780700000001</v>
      </c>
      <c r="AD509">
        <v>95.829719539999999</v>
      </c>
      <c r="AE509">
        <v>6.2334566120000003</v>
      </c>
      <c r="AF509">
        <v>0.15210168099999999</v>
      </c>
      <c r="AG509">
        <v>2.3977142E-2</v>
      </c>
      <c r="AH509">
        <v>3.4028639999999998E-3</v>
      </c>
      <c r="AI509">
        <v>5.6841734999999997E-2</v>
      </c>
      <c r="AJ509">
        <v>1.7844779999999999E-3</v>
      </c>
      <c r="AK509">
        <v>1</v>
      </c>
      <c r="AL509">
        <v>-0.21956524299999999</v>
      </c>
      <c r="AM509">
        <v>2.7373914720000001</v>
      </c>
      <c r="AN509">
        <v>1</v>
      </c>
      <c r="AO509">
        <v>0</v>
      </c>
      <c r="AP509">
        <v>0.15999999600000001</v>
      </c>
      <c r="AQ509">
        <v>111115</v>
      </c>
      <c r="AR509">
        <v>0.49896733599999998</v>
      </c>
      <c r="AS509">
        <v>5.2966099999999996E-4</v>
      </c>
      <c r="AT509">
        <v>298.91384540000001</v>
      </c>
      <c r="AU509">
        <v>295.58342019999998</v>
      </c>
      <c r="AV509">
        <v>239.9651509</v>
      </c>
      <c r="AW509">
        <v>2.0316292589999998</v>
      </c>
      <c r="AX509">
        <v>3.3273931640000001</v>
      </c>
      <c r="AY509">
        <v>34.721933649999997</v>
      </c>
      <c r="AZ509">
        <v>15.48106031</v>
      </c>
      <c r="BA509">
        <v>24.098632810000002</v>
      </c>
      <c r="BB509">
        <v>3.0127653369999998</v>
      </c>
      <c r="BC509">
        <v>3.3290358999999999E-2</v>
      </c>
      <c r="BD509">
        <v>1.843847496</v>
      </c>
      <c r="BE509">
        <v>1.1689178419999999</v>
      </c>
      <c r="BF509">
        <v>2.0845501999999998E-2</v>
      </c>
      <c r="BG509">
        <v>24.292660290000001</v>
      </c>
      <c r="BH509">
        <v>0.64240931199999995</v>
      </c>
      <c r="BI509">
        <v>54.774635410000002</v>
      </c>
      <c r="BJ509">
        <v>393.14247820000003</v>
      </c>
      <c r="BK509">
        <v>3.859047E-3</v>
      </c>
    </row>
    <row r="510" spans="1:63" x14ac:dyDescent="0.25">
      <c r="A510" t="s">
        <v>66</v>
      </c>
      <c r="B510" t="s">
        <v>164</v>
      </c>
      <c r="C510">
        <v>150816</v>
      </c>
      <c r="D510" t="s">
        <v>1997</v>
      </c>
      <c r="E510" t="s">
        <v>2112</v>
      </c>
      <c r="F510">
        <v>5851.9999989999997</v>
      </c>
      <c r="G510">
        <v>0</v>
      </c>
      <c r="H510">
        <v>12.85892711</v>
      </c>
      <c r="I510">
        <v>3.5325509999999997E-2</v>
      </c>
      <c r="J510">
        <v>1180.5734809999999</v>
      </c>
      <c r="K510">
        <v>0.502361053</v>
      </c>
      <c r="L510">
        <v>1.346161613</v>
      </c>
      <c r="M510">
        <v>24.71949768</v>
      </c>
      <c r="N510">
        <v>6</v>
      </c>
      <c r="O510">
        <v>1.420000017</v>
      </c>
      <c r="P510">
        <v>0.5</v>
      </c>
      <c r="Q510">
        <v>2.5560000299999999</v>
      </c>
      <c r="R510">
        <v>21.506164550000001</v>
      </c>
      <c r="S510">
        <v>24.71949768</v>
      </c>
      <c r="T510">
        <v>19.59157372</v>
      </c>
      <c r="U510">
        <v>1831.8295900000001</v>
      </c>
      <c r="V510">
        <v>1804.2451169999999</v>
      </c>
      <c r="W510">
        <v>17.595329280000001</v>
      </c>
      <c r="X510">
        <v>18.58330917</v>
      </c>
      <c r="Y510">
        <v>65.487182619999999</v>
      </c>
      <c r="Z510">
        <v>69.164299009999993</v>
      </c>
      <c r="AA510">
        <v>299.41430659999997</v>
      </c>
      <c r="AB510">
        <v>1499.869263</v>
      </c>
      <c r="AC510">
        <v>9.2977776999999998E-2</v>
      </c>
      <c r="AD510">
        <v>95.824066160000001</v>
      </c>
      <c r="AE510">
        <v>9.4023284910000005</v>
      </c>
      <c r="AF510">
        <v>0.14775864799999999</v>
      </c>
      <c r="AG510">
        <v>5.4122597000000001E-2</v>
      </c>
      <c r="AH510">
        <v>2.3194349999999999E-3</v>
      </c>
      <c r="AI510">
        <v>5.1294971000000002E-2</v>
      </c>
      <c r="AJ510">
        <v>2.7369500000000001E-3</v>
      </c>
      <c r="AK510">
        <v>1</v>
      </c>
      <c r="AL510">
        <v>-0.21956524299999999</v>
      </c>
      <c r="AM510">
        <v>2.7373914720000001</v>
      </c>
      <c r="AN510">
        <v>1</v>
      </c>
      <c r="AO510">
        <v>0</v>
      </c>
      <c r="AP510">
        <v>0.15999999600000001</v>
      </c>
      <c r="AQ510">
        <v>111115</v>
      </c>
      <c r="AR510">
        <v>0.49902384399999999</v>
      </c>
      <c r="AS510">
        <v>5.02361E-4</v>
      </c>
      <c r="AT510">
        <v>297.86949770000001</v>
      </c>
      <c r="AU510">
        <v>294.65616460000001</v>
      </c>
      <c r="AV510">
        <v>239.97907670000001</v>
      </c>
      <c r="AW510">
        <v>2.0674252900000001</v>
      </c>
      <c r="AX510">
        <v>3.126889861</v>
      </c>
      <c r="AY510">
        <v>32.631571440000002</v>
      </c>
      <c r="AZ510">
        <v>14.04826227</v>
      </c>
      <c r="BA510">
        <v>23.112831119999999</v>
      </c>
      <c r="BB510">
        <v>2.8390358120000001</v>
      </c>
      <c r="BC510">
        <v>3.4843945000000001E-2</v>
      </c>
      <c r="BD510">
        <v>1.780728248</v>
      </c>
      <c r="BE510">
        <v>1.0583075639999999</v>
      </c>
      <c r="BF510">
        <v>2.1820224999999999E-2</v>
      </c>
      <c r="BG510">
        <v>113.1273513</v>
      </c>
      <c r="BH510">
        <v>0.65433098300000003</v>
      </c>
      <c r="BI510">
        <v>56.419767989999997</v>
      </c>
      <c r="BJ510">
        <v>1797.45343</v>
      </c>
      <c r="BK510">
        <v>4.0362530000000001E-3</v>
      </c>
    </row>
    <row r="511" spans="1:63" x14ac:dyDescent="0.25">
      <c r="A511" t="s">
        <v>66</v>
      </c>
      <c r="B511" t="s">
        <v>164</v>
      </c>
      <c r="C511">
        <v>150816</v>
      </c>
      <c r="D511" t="s">
        <v>1996</v>
      </c>
      <c r="E511" t="s">
        <v>2111</v>
      </c>
      <c r="F511">
        <v>6318.4999989999997</v>
      </c>
      <c r="G511">
        <v>0</v>
      </c>
      <c r="H511">
        <v>0.39742827400000003</v>
      </c>
      <c r="I511">
        <v>2.1300475999999999E-2</v>
      </c>
      <c r="J511">
        <v>358.44494809999998</v>
      </c>
      <c r="K511">
        <v>0.35083247000000001</v>
      </c>
      <c r="L511">
        <v>1.5505788920000001</v>
      </c>
      <c r="M511">
        <v>25.297946929999998</v>
      </c>
      <c r="N511">
        <v>6</v>
      </c>
      <c r="O511">
        <v>1.420000017</v>
      </c>
      <c r="P511">
        <v>0.5</v>
      </c>
      <c r="Q511">
        <v>2.5560000299999999</v>
      </c>
      <c r="R511">
        <v>21.216396329999998</v>
      </c>
      <c r="S511">
        <v>25.297946929999998</v>
      </c>
      <c r="T511">
        <v>19.176557540000001</v>
      </c>
      <c r="U511">
        <v>399.63342290000003</v>
      </c>
      <c r="V511">
        <v>398.55688479999998</v>
      </c>
      <c r="W511">
        <v>16.904121400000001</v>
      </c>
      <c r="X511">
        <v>17.594741819999999</v>
      </c>
      <c r="Y511">
        <v>64.04263306</v>
      </c>
      <c r="Z511">
        <v>66.659111019999997</v>
      </c>
      <c r="AA511">
        <v>299.43481450000002</v>
      </c>
      <c r="AB511">
        <v>1499.205322</v>
      </c>
      <c r="AC511">
        <v>9.0735644000000004E-2</v>
      </c>
      <c r="AD511">
        <v>95.825256350000004</v>
      </c>
      <c r="AE511">
        <v>5.5568771359999998</v>
      </c>
      <c r="AF511">
        <v>0.137796953</v>
      </c>
      <c r="AG511">
        <v>6.7110136000000001E-2</v>
      </c>
      <c r="AH511">
        <v>7.6569300000000002E-3</v>
      </c>
      <c r="AI511">
        <v>4.6941411000000002E-2</v>
      </c>
      <c r="AJ511">
        <v>5.6931910000000002E-3</v>
      </c>
      <c r="AK511">
        <v>1</v>
      </c>
      <c r="AL511">
        <v>-0.21956524299999999</v>
      </c>
      <c r="AM511">
        <v>2.7373914720000001</v>
      </c>
      <c r="AN511">
        <v>1</v>
      </c>
      <c r="AO511">
        <v>0</v>
      </c>
      <c r="AP511">
        <v>0.15999999600000001</v>
      </c>
      <c r="AQ511">
        <v>111115</v>
      </c>
      <c r="AR511">
        <v>0.49905802399999999</v>
      </c>
      <c r="AS511">
        <v>3.5083199999999998E-4</v>
      </c>
      <c r="AT511">
        <v>298.44794689999998</v>
      </c>
      <c r="AU511">
        <v>294.36639630000002</v>
      </c>
      <c r="AV511">
        <v>239.8728462</v>
      </c>
      <c r="AW511">
        <v>2.0292707220000001</v>
      </c>
      <c r="AX511">
        <v>3.2365995380000001</v>
      </c>
      <c r="AY511">
        <v>33.776059269999998</v>
      </c>
      <c r="AZ511">
        <v>16.181317450000002</v>
      </c>
      <c r="BA511">
        <v>23.257171629999998</v>
      </c>
      <c r="BB511">
        <v>2.8639122339999998</v>
      </c>
      <c r="BC511">
        <v>2.1124436E-2</v>
      </c>
      <c r="BD511">
        <v>1.6860206449999999</v>
      </c>
      <c r="BE511">
        <v>1.1778915889999999</v>
      </c>
      <c r="BF511">
        <v>1.3218476E-2</v>
      </c>
      <c r="BG511">
        <v>34.348079040000002</v>
      </c>
      <c r="BH511">
        <v>0.89935706000000004</v>
      </c>
      <c r="BI511">
        <v>51.235757169999999</v>
      </c>
      <c r="BJ511">
        <v>398.34697549999999</v>
      </c>
      <c r="BK511">
        <v>5.1117600000000001E-4</v>
      </c>
    </row>
    <row r="512" spans="1:63" x14ac:dyDescent="0.25">
      <c r="A512" t="s">
        <v>66</v>
      </c>
      <c r="B512" t="s">
        <v>164</v>
      </c>
      <c r="C512">
        <v>150816</v>
      </c>
      <c r="D512" t="s">
        <v>1996</v>
      </c>
      <c r="E512" t="s">
        <v>2111</v>
      </c>
      <c r="F512">
        <v>6605.9999980000002</v>
      </c>
      <c r="G512">
        <v>0</v>
      </c>
      <c r="H512">
        <v>3.75456835</v>
      </c>
      <c r="I512">
        <v>1.9435246E-2</v>
      </c>
      <c r="J512">
        <v>1471.9392089999999</v>
      </c>
      <c r="K512">
        <v>0.29991696400000001</v>
      </c>
      <c r="L512">
        <v>1.4540364880000001</v>
      </c>
      <c r="M512">
        <v>24.197502140000001</v>
      </c>
      <c r="N512">
        <v>6</v>
      </c>
      <c r="O512">
        <v>1.420000017</v>
      </c>
      <c r="P512">
        <v>0.5</v>
      </c>
      <c r="Q512">
        <v>2.5560000299999999</v>
      </c>
      <c r="R512">
        <v>20.45553207</v>
      </c>
      <c r="S512">
        <v>24.197502140000001</v>
      </c>
      <c r="T512">
        <v>18.443153379999998</v>
      </c>
      <c r="U512">
        <v>1832.619995</v>
      </c>
      <c r="V512">
        <v>1823.9993899999999</v>
      </c>
      <c r="W512">
        <v>15.863663669999999</v>
      </c>
      <c r="X512">
        <v>16.45481873</v>
      </c>
      <c r="Y512">
        <v>62.976123809999997</v>
      </c>
      <c r="Z512">
        <v>65.322906489999994</v>
      </c>
      <c r="AA512">
        <v>299.3954468</v>
      </c>
      <c r="AB512">
        <v>1500.8276370000001</v>
      </c>
      <c r="AC512">
        <v>4.1447323000000001E-2</v>
      </c>
      <c r="AD512">
        <v>95.817222599999994</v>
      </c>
      <c r="AE512">
        <v>7.5332441330000002</v>
      </c>
      <c r="AF512">
        <v>0.137933418</v>
      </c>
      <c r="AG512">
        <v>3.9449729000000003E-2</v>
      </c>
      <c r="AH512">
        <v>6.9381449999999997E-3</v>
      </c>
      <c r="AI512">
        <v>3.1724981999999999E-2</v>
      </c>
      <c r="AJ512">
        <v>7.1183729999999999E-3</v>
      </c>
      <c r="AK512">
        <v>0.66666668699999998</v>
      </c>
      <c r="AL512">
        <v>-0.21956524299999999</v>
      </c>
      <c r="AM512">
        <v>2.7373914720000001</v>
      </c>
      <c r="AN512">
        <v>1</v>
      </c>
      <c r="AO512">
        <v>0</v>
      </c>
      <c r="AP512">
        <v>0.15999999600000001</v>
      </c>
      <c r="AQ512">
        <v>111115</v>
      </c>
      <c r="AR512">
        <v>0.49899241100000002</v>
      </c>
      <c r="AS512">
        <v>2.9991700000000002E-4</v>
      </c>
      <c r="AT512">
        <v>297.34750209999999</v>
      </c>
      <c r="AU512">
        <v>293.6055321</v>
      </c>
      <c r="AV512">
        <v>240.13241650000001</v>
      </c>
      <c r="AW512">
        <v>2.108541561</v>
      </c>
      <c r="AX512">
        <v>3.0306915170000002</v>
      </c>
      <c r="AY512">
        <v>31.629924500000001</v>
      </c>
      <c r="AZ512">
        <v>15.175105780000001</v>
      </c>
      <c r="BA512">
        <v>22.326517110000001</v>
      </c>
      <c r="BB512">
        <v>2.7068098119999999</v>
      </c>
      <c r="BC512">
        <v>1.928858E-2</v>
      </c>
      <c r="BD512">
        <v>1.5766550290000001</v>
      </c>
      <c r="BE512">
        <v>1.1301547839999999</v>
      </c>
      <c r="BF512">
        <v>1.2068455000000001E-2</v>
      </c>
      <c r="BG512">
        <v>141.0371269</v>
      </c>
      <c r="BH512">
        <v>0.80698448599999995</v>
      </c>
      <c r="BI512">
        <v>51.212021559999997</v>
      </c>
      <c r="BJ512">
        <v>1822.016343</v>
      </c>
      <c r="BK512">
        <v>1.0553089999999999E-3</v>
      </c>
    </row>
    <row r="513" spans="1:63" x14ac:dyDescent="0.25">
      <c r="A513" t="s">
        <v>66</v>
      </c>
      <c r="B513" t="s">
        <v>164</v>
      </c>
      <c r="C513">
        <v>150816</v>
      </c>
      <c r="D513" t="s">
        <v>1998</v>
      </c>
      <c r="E513" t="s">
        <v>2113</v>
      </c>
      <c r="F513">
        <v>7194.9999989999997</v>
      </c>
      <c r="G513">
        <v>0</v>
      </c>
      <c r="H513">
        <v>2.5710230100000002</v>
      </c>
      <c r="I513">
        <v>3.9107994E-2</v>
      </c>
      <c r="J513">
        <v>279.28939559999998</v>
      </c>
      <c r="K513">
        <v>0.61352347900000004</v>
      </c>
      <c r="L513">
        <v>1.48920542</v>
      </c>
      <c r="M513">
        <v>24.30219078</v>
      </c>
      <c r="N513">
        <v>6</v>
      </c>
      <c r="O513">
        <v>1.420000017</v>
      </c>
      <c r="P513">
        <v>0.5</v>
      </c>
      <c r="Q513">
        <v>2.5560000299999999</v>
      </c>
      <c r="R513">
        <v>22.743450159999998</v>
      </c>
      <c r="S513">
        <v>24.30219078</v>
      </c>
      <c r="T513">
        <v>22.006284709999999</v>
      </c>
      <c r="U513">
        <v>400.0573425</v>
      </c>
      <c r="V513">
        <v>394.42010499999998</v>
      </c>
      <c r="W513">
        <v>15.080149649999999</v>
      </c>
      <c r="X513">
        <v>16.28961563</v>
      </c>
      <c r="Y513">
        <v>52.038139340000001</v>
      </c>
      <c r="Z513">
        <v>56.211727140000001</v>
      </c>
      <c r="AA513">
        <v>299.40292360000001</v>
      </c>
      <c r="AB513">
        <v>1499.4864500000001</v>
      </c>
      <c r="AC513">
        <v>0.38871312099999999</v>
      </c>
      <c r="AD513">
        <v>95.801460270000007</v>
      </c>
      <c r="AE513">
        <v>4.85587883</v>
      </c>
      <c r="AF513">
        <v>7.1434855000000005E-2</v>
      </c>
      <c r="AG513">
        <v>3.7785056999999997E-2</v>
      </c>
      <c r="AH513">
        <v>1.874562E-3</v>
      </c>
      <c r="AI513">
        <v>1.3190346E-2</v>
      </c>
      <c r="AJ513">
        <v>1.004666E-3</v>
      </c>
      <c r="AK513">
        <v>1</v>
      </c>
      <c r="AL513">
        <v>-0.21956524299999999</v>
      </c>
      <c r="AM513">
        <v>2.7373914720000001</v>
      </c>
      <c r="AN513">
        <v>1</v>
      </c>
      <c r="AO513">
        <v>0</v>
      </c>
      <c r="AP513">
        <v>0.15999999600000001</v>
      </c>
      <c r="AQ513">
        <v>111115</v>
      </c>
      <c r="AR513">
        <v>0.49900487300000002</v>
      </c>
      <c r="AS513">
        <v>6.1352300000000004E-4</v>
      </c>
      <c r="AT513">
        <v>297.45219079999998</v>
      </c>
      <c r="AU513">
        <v>295.89345020000002</v>
      </c>
      <c r="AV513">
        <v>239.91782670000001</v>
      </c>
      <c r="AW513">
        <v>2.2221996019999999</v>
      </c>
      <c r="AX513">
        <v>3.0497743850000001</v>
      </c>
      <c r="AY513">
        <v>31.834320439999999</v>
      </c>
      <c r="AZ513">
        <v>15.544704810000001</v>
      </c>
      <c r="BA513">
        <v>23.522820469999999</v>
      </c>
      <c r="BB513">
        <v>2.910194298</v>
      </c>
      <c r="BC513">
        <v>3.8518640999999999E-2</v>
      </c>
      <c r="BD513">
        <v>1.5605689650000001</v>
      </c>
      <c r="BE513">
        <v>1.3496253330000001</v>
      </c>
      <c r="BF513">
        <v>2.4126414999999998E-2</v>
      </c>
      <c r="BG513">
        <v>26.756331939999999</v>
      </c>
      <c r="BH513">
        <v>0.70810131700000001</v>
      </c>
      <c r="BI513">
        <v>50.720071699999998</v>
      </c>
      <c r="BJ513">
        <v>393.06217029999999</v>
      </c>
      <c r="BK513">
        <v>3.317604E-3</v>
      </c>
    </row>
    <row r="514" spans="1:63" x14ac:dyDescent="0.25">
      <c r="A514" t="s">
        <v>66</v>
      </c>
      <c r="B514" t="s">
        <v>164</v>
      </c>
      <c r="C514">
        <v>150816</v>
      </c>
      <c r="D514" t="s">
        <v>1998</v>
      </c>
      <c r="E514" t="s">
        <v>2113</v>
      </c>
      <c r="F514">
        <v>7407</v>
      </c>
      <c r="G514">
        <v>0</v>
      </c>
      <c r="H514">
        <v>10.211418419999999</v>
      </c>
      <c r="I514">
        <v>3.8745408000000002E-2</v>
      </c>
      <c r="J514">
        <v>1313.2063840000001</v>
      </c>
      <c r="K514">
        <v>0.65719971499999996</v>
      </c>
      <c r="L514">
        <v>1.608068134</v>
      </c>
      <c r="M514">
        <v>25.141174320000001</v>
      </c>
      <c r="N514">
        <v>6</v>
      </c>
      <c r="O514">
        <v>1.420000017</v>
      </c>
      <c r="P514">
        <v>0.5</v>
      </c>
      <c r="Q514">
        <v>2.5560000299999999</v>
      </c>
      <c r="R514">
        <v>22.602836610000001</v>
      </c>
      <c r="S514">
        <v>25.141174320000001</v>
      </c>
      <c r="T514">
        <v>20.953054430000002</v>
      </c>
      <c r="U514">
        <v>1805.7308350000001</v>
      </c>
      <c r="V514">
        <v>1782.9208980000001</v>
      </c>
      <c r="W514">
        <v>15.39211845</v>
      </c>
      <c r="X514">
        <v>16.687061310000001</v>
      </c>
      <c r="Y514">
        <v>53.563934330000002</v>
      </c>
      <c r="Z514">
        <v>58.070278170000002</v>
      </c>
      <c r="AA514">
        <v>299.42617799999999</v>
      </c>
      <c r="AB514">
        <v>1499.385254</v>
      </c>
      <c r="AC514">
        <v>0.23860627400000001</v>
      </c>
      <c r="AD514">
        <v>95.791008000000005</v>
      </c>
      <c r="AE514">
        <v>7.8247752190000002</v>
      </c>
      <c r="AF514">
        <v>9.3564390999999997E-2</v>
      </c>
      <c r="AG514">
        <v>5.2361789999999998E-2</v>
      </c>
      <c r="AH514">
        <v>8.0074680000000002E-3</v>
      </c>
      <c r="AI514">
        <v>6.0383911999999998E-2</v>
      </c>
      <c r="AJ514">
        <v>1.0886052E-2</v>
      </c>
      <c r="AK514">
        <v>1</v>
      </c>
      <c r="AL514">
        <v>-0.21956524299999999</v>
      </c>
      <c r="AM514">
        <v>2.7373914720000001</v>
      </c>
      <c r="AN514">
        <v>1</v>
      </c>
      <c r="AO514">
        <v>0</v>
      </c>
      <c r="AP514">
        <v>0.15999999600000001</v>
      </c>
      <c r="AQ514">
        <v>111115</v>
      </c>
      <c r="AR514">
        <v>0.49904363000000002</v>
      </c>
      <c r="AS514">
        <v>6.5720000000000004E-4</v>
      </c>
      <c r="AT514">
        <v>298.29117430000002</v>
      </c>
      <c r="AU514">
        <v>295.75283660000002</v>
      </c>
      <c r="AV514">
        <v>239.90163530000001</v>
      </c>
      <c r="AW514">
        <v>2.071277475</v>
      </c>
      <c r="AX514">
        <v>3.206538557</v>
      </c>
      <c r="AY514">
        <v>33.474316889999997</v>
      </c>
      <c r="AZ514">
        <v>16.78725558</v>
      </c>
      <c r="BA514">
        <v>23.87200546</v>
      </c>
      <c r="BB514">
        <v>2.9720244980000001</v>
      </c>
      <c r="BC514">
        <v>3.8166852000000001E-2</v>
      </c>
      <c r="BD514">
        <v>1.598470423</v>
      </c>
      <c r="BE514">
        <v>1.3735540749999999</v>
      </c>
      <c r="BF514">
        <v>2.3905596000000001E-2</v>
      </c>
      <c r="BG514">
        <v>125.7933632</v>
      </c>
      <c r="BH514">
        <v>0.73654775400000005</v>
      </c>
      <c r="BI514">
        <v>49.32830826</v>
      </c>
      <c r="BJ514">
        <v>1777.527544</v>
      </c>
      <c r="BK514">
        <v>2.8337789999999998E-3</v>
      </c>
    </row>
    <row r="515" spans="1:63" x14ac:dyDescent="0.25">
      <c r="A515" t="s">
        <v>66</v>
      </c>
      <c r="B515" t="s">
        <v>164</v>
      </c>
      <c r="C515">
        <v>150816</v>
      </c>
      <c r="D515" t="s">
        <v>2000</v>
      </c>
      <c r="E515" t="s">
        <v>2115</v>
      </c>
      <c r="F515">
        <v>1184.4999989999999</v>
      </c>
      <c r="G515">
        <v>0</v>
      </c>
      <c r="H515">
        <v>8.0582550739999999</v>
      </c>
      <c r="I515">
        <v>7.6179976999999996E-2</v>
      </c>
      <c r="J515">
        <v>207.83631700000001</v>
      </c>
      <c r="K515">
        <v>1.0055419759999999</v>
      </c>
      <c r="L515">
        <v>1.2709531549999999</v>
      </c>
      <c r="M515">
        <v>24.330678939999999</v>
      </c>
      <c r="N515">
        <v>6</v>
      </c>
      <c r="O515">
        <v>1.420000017</v>
      </c>
      <c r="P515">
        <v>0.5</v>
      </c>
      <c r="Q515">
        <v>2.5560000299999999</v>
      </c>
      <c r="R515">
        <v>23.436723709999999</v>
      </c>
      <c r="S515">
        <v>24.330678939999999</v>
      </c>
      <c r="T515">
        <v>22.97650909</v>
      </c>
      <c r="U515">
        <v>400.52905270000002</v>
      </c>
      <c r="V515">
        <v>387.85296629999999</v>
      </c>
      <c r="W515">
        <v>17.118412020000001</v>
      </c>
      <c r="X515">
        <v>18.599103929999998</v>
      </c>
      <c r="Y515">
        <v>56.71619415</v>
      </c>
      <c r="Z515">
        <v>61.621978759999998</v>
      </c>
      <c r="AA515">
        <v>399.88323969999999</v>
      </c>
      <c r="AB515">
        <v>1499.9033199999999</v>
      </c>
      <c r="AC515">
        <v>5.2651174000000002E-2</v>
      </c>
      <c r="AD515">
        <v>95.92033386</v>
      </c>
      <c r="AE515">
        <v>4.3558883670000004</v>
      </c>
      <c r="AF515">
        <v>-1.689645E-3</v>
      </c>
      <c r="AG515">
        <v>3.5218414000000003E-2</v>
      </c>
      <c r="AH515">
        <v>3.693581E-3</v>
      </c>
      <c r="AI515">
        <v>4.1600481000000002E-2</v>
      </c>
      <c r="AJ515">
        <v>5.3134599999999999E-3</v>
      </c>
      <c r="AK515">
        <v>0.66666668699999998</v>
      </c>
      <c r="AL515">
        <v>-0.21956524299999999</v>
      </c>
      <c r="AM515">
        <v>2.7373914720000001</v>
      </c>
      <c r="AN515">
        <v>1</v>
      </c>
      <c r="AO515">
        <v>0</v>
      </c>
      <c r="AP515">
        <v>0.15999999600000001</v>
      </c>
      <c r="AQ515">
        <v>111115</v>
      </c>
      <c r="AR515">
        <v>0.66647206599999997</v>
      </c>
      <c r="AS515">
        <v>1.0055419999999999E-3</v>
      </c>
      <c r="AT515">
        <v>297.48067889999999</v>
      </c>
      <c r="AU515">
        <v>296.58672369999999</v>
      </c>
      <c r="AV515">
        <v>239.98452589999999</v>
      </c>
      <c r="AW515">
        <v>2.1108784350000001</v>
      </c>
      <c r="AX515">
        <v>3.0549854129999998</v>
      </c>
      <c r="AY515">
        <v>31.849194959999998</v>
      </c>
      <c r="AZ515">
        <v>13.25009103</v>
      </c>
      <c r="BA515">
        <v>23.88370132</v>
      </c>
      <c r="BB515">
        <v>2.9741152139999998</v>
      </c>
      <c r="BC515">
        <v>7.3975192999999995E-2</v>
      </c>
      <c r="BD515">
        <v>1.7840322580000001</v>
      </c>
      <c r="BE515">
        <v>1.1900829559999999</v>
      </c>
      <c r="BF515">
        <v>4.6427652E-2</v>
      </c>
      <c r="BG515">
        <v>19.935728910000002</v>
      </c>
      <c r="BH515">
        <v>0.53586367800000001</v>
      </c>
      <c r="BI515">
        <v>58.556072059999998</v>
      </c>
      <c r="BJ515">
        <v>383.59684570000002</v>
      </c>
      <c r="BK515">
        <v>1.2300929E-2</v>
      </c>
    </row>
    <row r="516" spans="1:63" x14ac:dyDescent="0.25">
      <c r="A516" t="s">
        <v>66</v>
      </c>
      <c r="B516" t="s">
        <v>164</v>
      </c>
      <c r="C516">
        <v>150816</v>
      </c>
      <c r="D516" t="s">
        <v>2000</v>
      </c>
      <c r="E516" t="s">
        <v>2115</v>
      </c>
      <c r="F516">
        <v>1884.9999989999999</v>
      </c>
      <c r="G516">
        <v>0</v>
      </c>
      <c r="H516">
        <v>21.55441093</v>
      </c>
      <c r="I516">
        <v>0.108383929</v>
      </c>
      <c r="J516">
        <v>1452.124141</v>
      </c>
      <c r="K516">
        <v>1.3907936869999999</v>
      </c>
      <c r="L516">
        <v>1.250430293</v>
      </c>
      <c r="M516">
        <v>24.288869859999998</v>
      </c>
      <c r="N516">
        <v>6</v>
      </c>
      <c r="O516">
        <v>1.420000017</v>
      </c>
      <c r="P516">
        <v>0.5</v>
      </c>
      <c r="Q516">
        <v>2.5560000299999999</v>
      </c>
      <c r="R516">
        <v>24.44949532</v>
      </c>
      <c r="S516">
        <v>24.288869859999998</v>
      </c>
      <c r="T516">
        <v>25.0365696</v>
      </c>
      <c r="U516">
        <v>1852.782471</v>
      </c>
      <c r="V516">
        <v>1816.6451420000001</v>
      </c>
      <c r="W516">
        <v>16.688621520000002</v>
      </c>
      <c r="X516">
        <v>18.73662186</v>
      </c>
      <c r="Y516">
        <v>52.018260959999999</v>
      </c>
      <c r="Z516">
        <v>58.401855470000001</v>
      </c>
      <c r="AA516">
        <v>399.82461549999999</v>
      </c>
      <c r="AB516">
        <v>1500.374268</v>
      </c>
      <c r="AC516">
        <v>0.234129012</v>
      </c>
      <c r="AD516">
        <v>95.903633119999995</v>
      </c>
      <c r="AE516">
        <v>5.6325058940000003</v>
      </c>
      <c r="AF516">
        <v>-1.542016E-3</v>
      </c>
      <c r="AG516">
        <v>7.3924787000000006E-2</v>
      </c>
      <c r="AH516">
        <v>1.7411449999999999E-3</v>
      </c>
      <c r="AI516">
        <v>0.115091071</v>
      </c>
      <c r="AJ516">
        <v>6.33524E-4</v>
      </c>
      <c r="AK516">
        <v>1</v>
      </c>
      <c r="AL516">
        <v>-0.21956524299999999</v>
      </c>
      <c r="AM516">
        <v>2.7373914720000001</v>
      </c>
      <c r="AN516">
        <v>1</v>
      </c>
      <c r="AO516">
        <v>0</v>
      </c>
      <c r="AP516">
        <v>0.15999999600000001</v>
      </c>
      <c r="AQ516">
        <v>111115</v>
      </c>
      <c r="AR516">
        <v>0.66637435899999997</v>
      </c>
      <c r="AS516">
        <v>1.3907940000000001E-3</v>
      </c>
      <c r="AT516">
        <v>297.43886989999999</v>
      </c>
      <c r="AU516">
        <v>297.5994953</v>
      </c>
      <c r="AV516">
        <v>240.0598774</v>
      </c>
      <c r="AW516">
        <v>2.0541544950000001</v>
      </c>
      <c r="AX516">
        <v>3.047340401</v>
      </c>
      <c r="AY516">
        <v>31.775025639999999</v>
      </c>
      <c r="AZ516">
        <v>13.038403779999999</v>
      </c>
      <c r="BA516">
        <v>24.369182590000001</v>
      </c>
      <c r="BB516">
        <v>3.0620408339999998</v>
      </c>
      <c r="BC516">
        <v>0.103975001</v>
      </c>
      <c r="BD516">
        <v>1.7969101080000001</v>
      </c>
      <c r="BE516">
        <v>1.265130726</v>
      </c>
      <c r="BF516">
        <v>6.5366612000000004E-2</v>
      </c>
      <c r="BG516">
        <v>139.26398090000001</v>
      </c>
      <c r="BH516">
        <v>0.79934386099999999</v>
      </c>
      <c r="BI516">
        <v>59.615760199999997</v>
      </c>
      <c r="BJ516">
        <v>1805.2607700000001</v>
      </c>
      <c r="BK516">
        <v>7.1179889999999999E-3</v>
      </c>
    </row>
    <row r="517" spans="1:63" x14ac:dyDescent="0.25">
      <c r="A517" t="s">
        <v>66</v>
      </c>
      <c r="B517" t="s">
        <v>164</v>
      </c>
      <c r="C517">
        <v>150816</v>
      </c>
      <c r="D517" t="s">
        <v>1999</v>
      </c>
      <c r="E517" t="s">
        <v>2114</v>
      </c>
      <c r="F517">
        <v>2174.9999979999998</v>
      </c>
      <c r="G517">
        <v>0</v>
      </c>
      <c r="H517">
        <v>10.484810939999999</v>
      </c>
      <c r="I517">
        <v>0.110489425</v>
      </c>
      <c r="J517">
        <v>219.91058229999999</v>
      </c>
      <c r="K517">
        <v>1.5802214210000001</v>
      </c>
      <c r="L517">
        <v>1.393768656</v>
      </c>
      <c r="M517">
        <v>25.044324870000001</v>
      </c>
      <c r="N517">
        <v>6</v>
      </c>
      <c r="O517">
        <v>1.420000017</v>
      </c>
      <c r="P517">
        <v>0.5</v>
      </c>
      <c r="Q517">
        <v>2.5560000299999999</v>
      </c>
      <c r="R517">
        <v>24.788471220000002</v>
      </c>
      <c r="S517">
        <v>25.044324870000001</v>
      </c>
      <c r="T517">
        <v>25.01321793</v>
      </c>
      <c r="U517">
        <v>401.1806641</v>
      </c>
      <c r="V517">
        <v>384.53295900000001</v>
      </c>
      <c r="W517">
        <v>16.381971360000001</v>
      </c>
      <c r="X517">
        <v>18.709217070000001</v>
      </c>
      <c r="Y517">
        <v>50.03904343</v>
      </c>
      <c r="Z517">
        <v>57.147655489999998</v>
      </c>
      <c r="AA517">
        <v>399.78332519999998</v>
      </c>
      <c r="AB517">
        <v>1500.0858149999999</v>
      </c>
      <c r="AC517">
        <v>5.8253091E-2</v>
      </c>
      <c r="AD517">
        <v>95.905738830000004</v>
      </c>
      <c r="AE517">
        <v>4.4867568020000004</v>
      </c>
      <c r="AF517">
        <v>-2.8817102000000001E-2</v>
      </c>
      <c r="AG517">
        <v>4.0292862999999998E-2</v>
      </c>
      <c r="AH517">
        <v>1.8913090000000001E-3</v>
      </c>
      <c r="AI517">
        <v>6.3136368999999998E-2</v>
      </c>
      <c r="AJ517">
        <v>2.0570440000000001E-3</v>
      </c>
      <c r="AK517">
        <v>1</v>
      </c>
      <c r="AL517">
        <v>-0.21956524299999999</v>
      </c>
      <c r="AM517">
        <v>2.7373914720000001</v>
      </c>
      <c r="AN517">
        <v>1</v>
      </c>
      <c r="AO517">
        <v>0</v>
      </c>
      <c r="AP517">
        <v>0.15999999600000001</v>
      </c>
      <c r="AQ517">
        <v>111115</v>
      </c>
      <c r="AR517">
        <v>0.66630554200000003</v>
      </c>
      <c r="AS517">
        <v>1.5802209999999999E-3</v>
      </c>
      <c r="AT517">
        <v>298.19432490000003</v>
      </c>
      <c r="AU517">
        <v>297.93847119999998</v>
      </c>
      <c r="AV517">
        <v>240.01372509999999</v>
      </c>
      <c r="AW517">
        <v>1.9027543179999999</v>
      </c>
      <c r="AX517">
        <v>3.188089942</v>
      </c>
      <c r="AY517">
        <v>33.24191004</v>
      </c>
      <c r="AZ517">
        <v>14.532692969999999</v>
      </c>
      <c r="BA517">
        <v>24.916398050000002</v>
      </c>
      <c r="BB517">
        <v>3.1638636830000002</v>
      </c>
      <c r="BC517">
        <v>0.10591115399999999</v>
      </c>
      <c r="BD517">
        <v>1.794321286</v>
      </c>
      <c r="BE517">
        <v>1.369542397</v>
      </c>
      <c r="BF517">
        <v>6.6591119000000004E-2</v>
      </c>
      <c r="BG517">
        <v>21.09068688</v>
      </c>
      <c r="BH517">
        <v>0.57189007400000003</v>
      </c>
      <c r="BI517">
        <v>56.975952960000001</v>
      </c>
      <c r="BJ517">
        <v>378.99520680000001</v>
      </c>
      <c r="BK517">
        <v>1.576226E-2</v>
      </c>
    </row>
    <row r="518" spans="1:63" x14ac:dyDescent="0.25">
      <c r="A518" t="s">
        <v>66</v>
      </c>
      <c r="B518" t="s">
        <v>164</v>
      </c>
      <c r="C518">
        <v>150816</v>
      </c>
      <c r="D518" t="s">
        <v>1999</v>
      </c>
      <c r="E518" t="s">
        <v>2114</v>
      </c>
      <c r="F518">
        <v>2389.9999990000001</v>
      </c>
      <c r="G518">
        <v>0</v>
      </c>
      <c r="H518">
        <v>21.430437940000001</v>
      </c>
      <c r="I518">
        <v>0.11660852400000001</v>
      </c>
      <c r="J518">
        <v>1457.0308210000001</v>
      </c>
      <c r="K518">
        <v>1.6328186179999999</v>
      </c>
      <c r="L518">
        <v>1.367932111</v>
      </c>
      <c r="M518">
        <v>24.900596620000002</v>
      </c>
      <c r="N518">
        <v>6</v>
      </c>
      <c r="O518">
        <v>1.420000017</v>
      </c>
      <c r="P518">
        <v>0.5</v>
      </c>
      <c r="Q518">
        <v>2.5560000299999999</v>
      </c>
      <c r="R518">
        <v>24.788246149999999</v>
      </c>
      <c r="S518">
        <v>24.900596620000002</v>
      </c>
      <c r="T518">
        <v>25.012269969999998</v>
      </c>
      <c r="U518">
        <v>1837.0566409999999</v>
      </c>
      <c r="V518">
        <v>1800.4833980000001</v>
      </c>
      <c r="W518">
        <v>16.290248869999999</v>
      </c>
      <c r="X518">
        <v>18.694858549999999</v>
      </c>
      <c r="Y518">
        <v>49.759712219999997</v>
      </c>
      <c r="Z518">
        <v>57.104759219999998</v>
      </c>
      <c r="AA518">
        <v>399.8054199</v>
      </c>
      <c r="AB518">
        <v>1500.9998780000001</v>
      </c>
      <c r="AC518">
        <v>9.1855965999999997E-2</v>
      </c>
      <c r="AD518">
        <v>95.906066890000005</v>
      </c>
      <c r="AE518">
        <v>4.2958998680000002</v>
      </c>
      <c r="AF518">
        <v>-0.11731712499999999</v>
      </c>
      <c r="AG518">
        <v>0.229323685</v>
      </c>
      <c r="AH518">
        <v>6.9576780000000001E-3</v>
      </c>
      <c r="AI518">
        <v>9.2185727999999995E-2</v>
      </c>
      <c r="AJ518">
        <v>4.5759119999999997E-3</v>
      </c>
      <c r="AK518">
        <v>0.66666668699999998</v>
      </c>
      <c r="AL518">
        <v>-0.21956524299999999</v>
      </c>
      <c r="AM518">
        <v>2.7373914720000001</v>
      </c>
      <c r="AN518">
        <v>1</v>
      </c>
      <c r="AO518">
        <v>0</v>
      </c>
      <c r="AP518">
        <v>0.15999999600000001</v>
      </c>
      <c r="AQ518">
        <v>111115</v>
      </c>
      <c r="AR518">
        <v>0.66634236700000005</v>
      </c>
      <c r="AS518">
        <v>1.632819E-3</v>
      </c>
      <c r="AT518">
        <v>298.05059660000001</v>
      </c>
      <c r="AU518">
        <v>297.93824619999998</v>
      </c>
      <c r="AV518">
        <v>240.1599751</v>
      </c>
      <c r="AW518">
        <v>1.897031838</v>
      </c>
      <c r="AX518">
        <v>3.1608824659999999</v>
      </c>
      <c r="AY518">
        <v>32.958107529999999</v>
      </c>
      <c r="AZ518">
        <v>14.26324898</v>
      </c>
      <c r="BA518">
        <v>24.844421390000001</v>
      </c>
      <c r="BB518">
        <v>3.1503038879999998</v>
      </c>
      <c r="BC518">
        <v>0.11152078</v>
      </c>
      <c r="BD518">
        <v>1.7929503550000001</v>
      </c>
      <c r="BE518">
        <v>1.3573535329999999</v>
      </c>
      <c r="BF518">
        <v>7.0140405000000003E-2</v>
      </c>
      <c r="BG518">
        <v>139.73809539999999</v>
      </c>
      <c r="BH518">
        <v>0.80924424100000003</v>
      </c>
      <c r="BI518">
        <v>57.514045619999997</v>
      </c>
      <c r="BJ518">
        <v>1789.164505</v>
      </c>
      <c r="BK518">
        <v>6.8889759999999998E-3</v>
      </c>
    </row>
    <row r="519" spans="1:63" x14ac:dyDescent="0.25">
      <c r="A519" t="s">
        <v>66</v>
      </c>
      <c r="B519" t="s">
        <v>164</v>
      </c>
      <c r="C519">
        <v>150816</v>
      </c>
      <c r="D519" t="s">
        <v>2001</v>
      </c>
      <c r="E519" t="s">
        <v>2116</v>
      </c>
      <c r="F519">
        <v>2622</v>
      </c>
      <c r="G519">
        <v>0</v>
      </c>
      <c r="H519">
        <v>1.5355085589999999</v>
      </c>
      <c r="I519">
        <v>2.0701878999999999E-2</v>
      </c>
      <c r="J519">
        <v>279.74506889999998</v>
      </c>
      <c r="K519">
        <v>0.35447875200000001</v>
      </c>
      <c r="L519">
        <v>1.613534781</v>
      </c>
      <c r="M519">
        <v>25.261430740000002</v>
      </c>
      <c r="N519">
        <v>6</v>
      </c>
      <c r="O519">
        <v>1.420000017</v>
      </c>
      <c r="P519">
        <v>0.5</v>
      </c>
      <c r="Q519">
        <v>2.5560000299999999</v>
      </c>
      <c r="R519">
        <v>24.925914760000001</v>
      </c>
      <c r="S519">
        <v>25.261430740000002</v>
      </c>
      <c r="T519">
        <v>25.01661301</v>
      </c>
      <c r="U519">
        <v>411.26278689999998</v>
      </c>
      <c r="V519">
        <v>408.74053959999998</v>
      </c>
      <c r="W519">
        <v>16.328632349999999</v>
      </c>
      <c r="X519">
        <v>16.851732250000001</v>
      </c>
      <c r="Y519">
        <v>49.464462279999999</v>
      </c>
      <c r="Z519">
        <v>51.049095149999999</v>
      </c>
      <c r="AA519">
        <v>399.73837279999998</v>
      </c>
      <c r="AB519">
        <v>1499.7198490000001</v>
      </c>
      <c r="AC519">
        <v>0.16019180399999999</v>
      </c>
      <c r="AD519">
        <v>95.897613530000001</v>
      </c>
      <c r="AE519">
        <v>3.19581604</v>
      </c>
      <c r="AF519">
        <v>-0.1186352</v>
      </c>
      <c r="AG519">
        <v>4.3338547999999998E-2</v>
      </c>
      <c r="AH519">
        <v>5.5171129999999997E-3</v>
      </c>
      <c r="AI519">
        <v>6.8038628000000004E-2</v>
      </c>
      <c r="AJ519">
        <v>5.9364939999999996E-3</v>
      </c>
      <c r="AK519">
        <v>1</v>
      </c>
      <c r="AL519">
        <v>-0.21956524299999999</v>
      </c>
      <c r="AM519">
        <v>2.7373914720000001</v>
      </c>
      <c r="AN519">
        <v>1</v>
      </c>
      <c r="AO519">
        <v>0</v>
      </c>
      <c r="AP519">
        <v>0.15999999600000001</v>
      </c>
      <c r="AQ519">
        <v>111115</v>
      </c>
      <c r="AR519">
        <v>0.66623062099999997</v>
      </c>
      <c r="AS519">
        <v>3.5447899999999999E-4</v>
      </c>
      <c r="AT519">
        <v>298.41143069999998</v>
      </c>
      <c r="AU519">
        <v>298.07591480000002</v>
      </c>
      <c r="AV519">
        <v>239.95517039999999</v>
      </c>
      <c r="AW519">
        <v>2.5053640220000002</v>
      </c>
      <c r="AX519">
        <v>3.2295756880000002</v>
      </c>
      <c r="AY519">
        <v>33.677331160000001</v>
      </c>
      <c r="AZ519">
        <v>16.82559891</v>
      </c>
      <c r="BA519">
        <v>25.09367275</v>
      </c>
      <c r="BB519">
        <v>3.1974784760000001</v>
      </c>
      <c r="BC519">
        <v>2.0535555E-2</v>
      </c>
      <c r="BD519">
        <v>1.6160409069999999</v>
      </c>
      <c r="BE519">
        <v>1.581437569</v>
      </c>
      <c r="BF519">
        <v>1.2849562E-2</v>
      </c>
      <c r="BG519">
        <v>26.826884499999998</v>
      </c>
      <c r="BH519">
        <v>0.68440744600000003</v>
      </c>
      <c r="BI519">
        <v>49.155641709999998</v>
      </c>
      <c r="BJ519">
        <v>407.9295315</v>
      </c>
      <c r="BK519">
        <v>1.850293E-3</v>
      </c>
    </row>
    <row r="520" spans="1:63" x14ac:dyDescent="0.25">
      <c r="A520" t="s">
        <v>66</v>
      </c>
      <c r="B520" t="s">
        <v>164</v>
      </c>
      <c r="C520">
        <v>150816</v>
      </c>
      <c r="D520" t="s">
        <v>2001</v>
      </c>
      <c r="E520" t="s">
        <v>2116</v>
      </c>
      <c r="F520">
        <v>3186.9999979999998</v>
      </c>
      <c r="G520">
        <v>0</v>
      </c>
      <c r="H520">
        <v>18.15598516</v>
      </c>
      <c r="I520">
        <v>3.6010724000000001E-2</v>
      </c>
      <c r="J520">
        <v>1049.099712</v>
      </c>
      <c r="K520">
        <v>0.51401846399999995</v>
      </c>
      <c r="L520">
        <v>1.350613595</v>
      </c>
      <c r="M520">
        <v>25.343343730000001</v>
      </c>
      <c r="N520">
        <v>6</v>
      </c>
      <c r="O520">
        <v>1.420000017</v>
      </c>
      <c r="P520">
        <v>0.5</v>
      </c>
      <c r="Q520">
        <v>2.5560000299999999</v>
      </c>
      <c r="R520">
        <v>23.326669689999999</v>
      </c>
      <c r="S520">
        <v>25.343343730000001</v>
      </c>
      <c r="T520">
        <v>21.989519120000001</v>
      </c>
      <c r="U520">
        <v>1937.942871</v>
      </c>
      <c r="V520">
        <v>1899.6016850000001</v>
      </c>
      <c r="W520">
        <v>18.752681729999999</v>
      </c>
      <c r="X520">
        <v>19.76241302</v>
      </c>
      <c r="Y520">
        <v>62.515796659999999</v>
      </c>
      <c r="Z520">
        <v>65.881935119999994</v>
      </c>
      <c r="AA520">
        <v>299.40255739999998</v>
      </c>
      <c r="AB520">
        <v>1500.487793</v>
      </c>
      <c r="AC520">
        <v>0.20163945899999999</v>
      </c>
      <c r="AD520">
        <v>95.87577057</v>
      </c>
      <c r="AE520">
        <v>6.2061243060000004</v>
      </c>
      <c r="AF520">
        <v>-2.7301617E-2</v>
      </c>
      <c r="AG520">
        <v>0.174614459</v>
      </c>
      <c r="AH520">
        <v>1.9282179E-2</v>
      </c>
      <c r="AI520">
        <v>0.307698309</v>
      </c>
      <c r="AJ520">
        <v>1.7345846000000002E-2</v>
      </c>
      <c r="AK520">
        <v>0.66666668699999998</v>
      </c>
      <c r="AL520">
        <v>-0.21956524299999999</v>
      </c>
      <c r="AM520">
        <v>2.7373914720000001</v>
      </c>
      <c r="AN520">
        <v>1</v>
      </c>
      <c r="AO520">
        <v>0</v>
      </c>
      <c r="AP520">
        <v>0.15999999600000001</v>
      </c>
      <c r="AQ520">
        <v>111115</v>
      </c>
      <c r="AR520">
        <v>0.49900426199999998</v>
      </c>
      <c r="AS520">
        <v>5.1401799999999998E-4</v>
      </c>
      <c r="AT520">
        <v>298.49334370000003</v>
      </c>
      <c r="AU520">
        <v>296.4766697</v>
      </c>
      <c r="AV520">
        <v>240.07804150000001</v>
      </c>
      <c r="AW520">
        <v>2.2101918820000002</v>
      </c>
      <c r="AX520">
        <v>3.2453501720000002</v>
      </c>
      <c r="AY520">
        <v>33.849534169999998</v>
      </c>
      <c r="AZ520">
        <v>14.087121140000001</v>
      </c>
      <c r="BA520">
        <v>24.335006709999998</v>
      </c>
      <c r="BB520">
        <v>3.0557777270000002</v>
      </c>
      <c r="BC520">
        <v>3.5510427999999997E-2</v>
      </c>
      <c r="BD520">
        <v>1.894736577</v>
      </c>
      <c r="BE520">
        <v>1.1610411490000001</v>
      </c>
      <c r="BF520">
        <v>2.223843E-2</v>
      </c>
      <c r="BG520">
        <v>100.58324330000001</v>
      </c>
      <c r="BH520">
        <v>0.55227352200000002</v>
      </c>
      <c r="BI520">
        <v>57.830915339999997</v>
      </c>
      <c r="BJ520">
        <v>1890.012256</v>
      </c>
      <c r="BK520">
        <v>5.5553989999999999E-3</v>
      </c>
    </row>
    <row r="521" spans="1:63" x14ac:dyDescent="0.25">
      <c r="A521" t="s">
        <v>66</v>
      </c>
      <c r="B521" t="s">
        <v>164</v>
      </c>
      <c r="C521">
        <v>150816</v>
      </c>
      <c r="D521" t="s">
        <v>2003</v>
      </c>
      <c r="E521" t="s">
        <v>2118</v>
      </c>
      <c r="F521">
        <v>3522.4999990000001</v>
      </c>
      <c r="G521">
        <v>0</v>
      </c>
      <c r="H521">
        <v>9.7090467389999997</v>
      </c>
      <c r="I521">
        <v>9.2779129000000002E-2</v>
      </c>
      <c r="J521">
        <v>200.4055161</v>
      </c>
      <c r="K521">
        <v>1.202161059</v>
      </c>
      <c r="L521">
        <v>1.2512098140000001</v>
      </c>
      <c r="M521">
        <v>25.73760605</v>
      </c>
      <c r="N521">
        <v>6</v>
      </c>
      <c r="O521">
        <v>1.420000017</v>
      </c>
      <c r="P521">
        <v>0.5</v>
      </c>
      <c r="Q521">
        <v>2.5560000299999999</v>
      </c>
      <c r="R521">
        <v>23.243000030000001</v>
      </c>
      <c r="S521">
        <v>25.73760605</v>
      </c>
      <c r="T521">
        <v>21.982233050000001</v>
      </c>
      <c r="U521">
        <v>399.61132809999998</v>
      </c>
      <c r="V521">
        <v>379.23974609999999</v>
      </c>
      <c r="W521">
        <v>19.243095400000001</v>
      </c>
      <c r="X521">
        <v>21.600305559999999</v>
      </c>
      <c r="Y521">
        <v>64.477714539999994</v>
      </c>
      <c r="Z521">
        <v>72.376007079999994</v>
      </c>
      <c r="AA521">
        <v>299.38629150000003</v>
      </c>
      <c r="AB521">
        <v>1500.5211179999999</v>
      </c>
      <c r="AC521">
        <v>0.12322484</v>
      </c>
      <c r="AD521">
        <v>95.878799439999995</v>
      </c>
      <c r="AE521">
        <v>4.9072489739999998</v>
      </c>
      <c r="AF521">
        <v>-4.9289722000000001E-2</v>
      </c>
      <c r="AG521">
        <v>0.110473655</v>
      </c>
      <c r="AH521">
        <v>1.7546972000000001E-2</v>
      </c>
      <c r="AI521">
        <v>0.143018752</v>
      </c>
      <c r="AJ521">
        <v>1.0463932E-2</v>
      </c>
      <c r="AK521">
        <v>0.66666668699999998</v>
      </c>
      <c r="AL521">
        <v>-0.21956524299999999</v>
      </c>
      <c r="AM521">
        <v>2.7373914720000001</v>
      </c>
      <c r="AN521">
        <v>1</v>
      </c>
      <c r="AO521">
        <v>0</v>
      </c>
      <c r="AP521">
        <v>0.15999999600000001</v>
      </c>
      <c r="AQ521">
        <v>111115</v>
      </c>
      <c r="AR521">
        <v>0.49897715300000001</v>
      </c>
      <c r="AS521">
        <v>1.202161E-3</v>
      </c>
      <c r="AT521">
        <v>298.88760600000001</v>
      </c>
      <c r="AU521">
        <v>296.39299999999997</v>
      </c>
      <c r="AV521">
        <v>240.08337349999999</v>
      </c>
      <c r="AW521">
        <v>1.802419481</v>
      </c>
      <c r="AX521">
        <v>3.3222211779999999</v>
      </c>
      <c r="AY521">
        <v>34.650216710000002</v>
      </c>
      <c r="AZ521">
        <v>13.04991115</v>
      </c>
      <c r="BA521">
        <v>24.490303040000001</v>
      </c>
      <c r="BB521">
        <v>3.0843279510000001</v>
      </c>
      <c r="BC521">
        <v>8.9529342999999997E-2</v>
      </c>
      <c r="BD521">
        <v>2.0710113639999999</v>
      </c>
      <c r="BE521">
        <v>1.013316587</v>
      </c>
      <c r="BF521">
        <v>5.6239010999999998E-2</v>
      </c>
      <c r="BG521">
        <v>19.214640280000001</v>
      </c>
      <c r="BH521">
        <v>0.52844016999999999</v>
      </c>
      <c r="BI521">
        <v>62.605613750000003</v>
      </c>
      <c r="BJ521">
        <v>374.11172850000003</v>
      </c>
      <c r="BK521">
        <v>1.6247575E-2</v>
      </c>
    </row>
    <row r="522" spans="1:63" x14ac:dyDescent="0.25">
      <c r="A522" t="s">
        <v>66</v>
      </c>
      <c r="B522" t="s">
        <v>164</v>
      </c>
      <c r="C522">
        <v>150816</v>
      </c>
      <c r="D522" t="s">
        <v>2003</v>
      </c>
      <c r="E522" t="s">
        <v>2118</v>
      </c>
      <c r="F522">
        <v>3735.4999990000001</v>
      </c>
      <c r="G522">
        <v>0</v>
      </c>
      <c r="H522">
        <v>19.932719540000001</v>
      </c>
      <c r="I522">
        <v>9.0035533000000001E-2</v>
      </c>
      <c r="J522">
        <v>1337.6248969999999</v>
      </c>
      <c r="K522">
        <v>1.051775586</v>
      </c>
      <c r="L522">
        <v>1.12826691</v>
      </c>
      <c r="M522">
        <v>24.79283714</v>
      </c>
      <c r="N522">
        <v>6</v>
      </c>
      <c r="O522">
        <v>1.420000017</v>
      </c>
      <c r="P522">
        <v>0.5</v>
      </c>
      <c r="Q522">
        <v>2.5560000299999999</v>
      </c>
      <c r="R522">
        <v>22.27281189</v>
      </c>
      <c r="S522">
        <v>24.79283714</v>
      </c>
      <c r="T522">
        <v>20.955942149999998</v>
      </c>
      <c r="U522">
        <v>1775.6750489999999</v>
      </c>
      <c r="V522">
        <v>1732.0812989999999</v>
      </c>
      <c r="W522">
        <v>18.926221850000001</v>
      </c>
      <c r="X522">
        <v>20.989633560000001</v>
      </c>
      <c r="Y522">
        <v>67.254928590000006</v>
      </c>
      <c r="Z522">
        <v>74.58733368</v>
      </c>
      <c r="AA522">
        <v>299.41650390000001</v>
      </c>
      <c r="AB522">
        <v>1501.084351</v>
      </c>
      <c r="AC522">
        <v>0.236366943</v>
      </c>
      <c r="AD522">
        <v>95.873527530000004</v>
      </c>
      <c r="AE522">
        <v>6.6550641060000002</v>
      </c>
      <c r="AF522">
        <v>3.3630829000000001E-2</v>
      </c>
      <c r="AG522">
        <v>0.194760084</v>
      </c>
      <c r="AH522">
        <v>1.2507346000000001E-2</v>
      </c>
      <c r="AI522">
        <v>0.14979094300000001</v>
      </c>
      <c r="AJ522">
        <v>3.81351E-3</v>
      </c>
      <c r="AK522">
        <v>1</v>
      </c>
      <c r="AL522">
        <v>-0.21956524299999999</v>
      </c>
      <c r="AM522">
        <v>2.7373914720000001</v>
      </c>
      <c r="AN522">
        <v>1</v>
      </c>
      <c r="AO522">
        <v>0</v>
      </c>
      <c r="AP522">
        <v>0.15999999600000001</v>
      </c>
      <c r="AQ522">
        <v>111115</v>
      </c>
      <c r="AR522">
        <v>0.49902750699999998</v>
      </c>
      <c r="AS522">
        <v>1.0517759999999999E-3</v>
      </c>
      <c r="AT522">
        <v>297.94283710000002</v>
      </c>
      <c r="AU522">
        <v>295.4228119</v>
      </c>
      <c r="AV522">
        <v>240.1734907</v>
      </c>
      <c r="AW522">
        <v>1.880925371</v>
      </c>
      <c r="AX522">
        <v>3.140617121</v>
      </c>
      <c r="AY522">
        <v>32.757917669999998</v>
      </c>
      <c r="AZ522">
        <v>11.76828411</v>
      </c>
      <c r="BA522">
        <v>23.532824519999998</v>
      </c>
      <c r="BB522">
        <v>2.9119499360000001</v>
      </c>
      <c r="BC522">
        <v>8.6971932000000002E-2</v>
      </c>
      <c r="BD522">
        <v>2.0123502110000002</v>
      </c>
      <c r="BE522">
        <v>0.89959972499999996</v>
      </c>
      <c r="BF522">
        <v>5.4624644E-2</v>
      </c>
      <c r="BG522">
        <v>128.24281740000001</v>
      </c>
      <c r="BH522">
        <v>0.77226449900000005</v>
      </c>
      <c r="BI522">
        <v>64.339054070000003</v>
      </c>
      <c r="BJ522">
        <v>1721.5534540000001</v>
      </c>
      <c r="BK522">
        <v>7.4493900000000002E-3</v>
      </c>
    </row>
    <row r="523" spans="1:63" x14ac:dyDescent="0.25">
      <c r="A523" t="s">
        <v>66</v>
      </c>
      <c r="B523" t="s">
        <v>164</v>
      </c>
      <c r="C523">
        <v>150816</v>
      </c>
      <c r="D523" t="s">
        <v>2002</v>
      </c>
      <c r="E523" t="s">
        <v>2117</v>
      </c>
      <c r="F523">
        <v>4113.4999989999997</v>
      </c>
      <c r="G523">
        <v>0</v>
      </c>
      <c r="H523">
        <v>8.6107052670000002</v>
      </c>
      <c r="I523">
        <v>7.8082647000000005E-2</v>
      </c>
      <c r="J523">
        <v>195.63999910000001</v>
      </c>
      <c r="K523">
        <v>0.97317783000000002</v>
      </c>
      <c r="L523">
        <v>1.1981957519999999</v>
      </c>
      <c r="M523">
        <v>24.974254609999999</v>
      </c>
      <c r="N523">
        <v>6</v>
      </c>
      <c r="O523">
        <v>1.420000017</v>
      </c>
      <c r="P523">
        <v>0.5</v>
      </c>
      <c r="Q523">
        <v>2.5560000299999999</v>
      </c>
      <c r="R523">
        <v>22.289888380000001</v>
      </c>
      <c r="S523">
        <v>24.974254609999999</v>
      </c>
      <c r="T523">
        <v>20.974370960000002</v>
      </c>
      <c r="U523">
        <v>400.6145325</v>
      </c>
      <c r="V523">
        <v>382.61462399999999</v>
      </c>
      <c r="W523">
        <v>18.709291459999999</v>
      </c>
      <c r="X523">
        <v>20.619100570000001</v>
      </c>
      <c r="Y523">
        <v>66.407562260000006</v>
      </c>
      <c r="Z523">
        <v>73.186325069999995</v>
      </c>
      <c r="AA523">
        <v>299.4367676</v>
      </c>
      <c r="AB523">
        <v>1499.108643</v>
      </c>
      <c r="AC523">
        <v>0.247575819</v>
      </c>
      <c r="AD523">
        <v>95.862792970000001</v>
      </c>
      <c r="AE523">
        <v>4.6782665249999997</v>
      </c>
      <c r="AF523">
        <v>5.1728326999999998E-2</v>
      </c>
      <c r="AG523">
        <v>3.6269229E-2</v>
      </c>
      <c r="AH523">
        <v>1.9133049999999999E-3</v>
      </c>
      <c r="AI523">
        <v>1.4009881E-2</v>
      </c>
      <c r="AJ523">
        <v>2.2332540000000001E-3</v>
      </c>
      <c r="AK523">
        <v>1</v>
      </c>
      <c r="AL523">
        <v>-0.21956524299999999</v>
      </c>
      <c r="AM523">
        <v>2.7373914720000001</v>
      </c>
      <c r="AN523">
        <v>1</v>
      </c>
      <c r="AO523">
        <v>0</v>
      </c>
      <c r="AP523">
        <v>0.15999999600000001</v>
      </c>
      <c r="AQ523">
        <v>111115</v>
      </c>
      <c r="AR523">
        <v>0.49906127900000002</v>
      </c>
      <c r="AS523">
        <v>9.73178E-4</v>
      </c>
      <c r="AT523">
        <v>298.12425459999997</v>
      </c>
      <c r="AU523">
        <v>295.43988839999997</v>
      </c>
      <c r="AV523">
        <v>239.85737750000001</v>
      </c>
      <c r="AW523">
        <v>1.894919206</v>
      </c>
      <c r="AX523">
        <v>3.1748003210000002</v>
      </c>
      <c r="AY523">
        <v>33.118170489999997</v>
      </c>
      <c r="AZ523">
        <v>12.49906992</v>
      </c>
      <c r="BA523">
        <v>23.632071499999999</v>
      </c>
      <c r="BB523">
        <v>2.9294173099999998</v>
      </c>
      <c r="BC523">
        <v>7.5768027000000002E-2</v>
      </c>
      <c r="BD523">
        <v>1.976604569</v>
      </c>
      <c r="BE523">
        <v>0.95281274100000002</v>
      </c>
      <c r="BF523">
        <v>4.7557670000000003E-2</v>
      </c>
      <c r="BG523">
        <v>18.754596729999999</v>
      </c>
      <c r="BH523">
        <v>0.51132389300000003</v>
      </c>
      <c r="BI523">
        <v>62.366783230000003</v>
      </c>
      <c r="BJ523">
        <v>378.06671640000002</v>
      </c>
      <c r="BK523">
        <v>1.4204424E-2</v>
      </c>
    </row>
    <row r="524" spans="1:63" x14ac:dyDescent="0.25">
      <c r="A524" t="s">
        <v>66</v>
      </c>
      <c r="B524" t="s">
        <v>164</v>
      </c>
      <c r="C524">
        <v>150816</v>
      </c>
      <c r="D524" t="s">
        <v>2002</v>
      </c>
      <c r="E524" t="s">
        <v>2117</v>
      </c>
      <c r="F524">
        <v>4351.9999989999997</v>
      </c>
      <c r="G524">
        <v>0</v>
      </c>
      <c r="H524">
        <v>27.246142939999999</v>
      </c>
      <c r="I524">
        <v>7.0342172999999994E-2</v>
      </c>
      <c r="J524">
        <v>1082.502072</v>
      </c>
      <c r="K524">
        <v>0.91901044899999995</v>
      </c>
      <c r="L524">
        <v>1.2519732240000001</v>
      </c>
      <c r="M524">
        <v>25.246814730000001</v>
      </c>
      <c r="N524">
        <v>6</v>
      </c>
      <c r="O524">
        <v>1.420000017</v>
      </c>
      <c r="P524">
        <v>0.5</v>
      </c>
      <c r="Q524">
        <v>2.5560000299999999</v>
      </c>
      <c r="R524">
        <v>22.423852920000002</v>
      </c>
      <c r="S524">
        <v>25.246814730000001</v>
      </c>
      <c r="T524">
        <v>20.975088119999999</v>
      </c>
      <c r="U524">
        <v>1804.931519</v>
      </c>
      <c r="V524">
        <v>1747.1171879999999</v>
      </c>
      <c r="W524">
        <v>18.796833039999999</v>
      </c>
      <c r="X524">
        <v>20.600446699999999</v>
      </c>
      <c r="Y524">
        <v>66.176155089999995</v>
      </c>
      <c r="Z524">
        <v>72.525962829999997</v>
      </c>
      <c r="AA524">
        <v>299.42501829999998</v>
      </c>
      <c r="AB524">
        <v>1498.821533</v>
      </c>
      <c r="AC524">
        <v>0.23972859999999999</v>
      </c>
      <c r="AD524">
        <v>95.861747739999998</v>
      </c>
      <c r="AE524">
        <v>8.0449171069999998</v>
      </c>
      <c r="AF524">
        <v>8.3994463000000005E-2</v>
      </c>
      <c r="AG524">
        <v>0.22726582000000001</v>
      </c>
      <c r="AH524">
        <v>4.8153149999999997E-3</v>
      </c>
      <c r="AI524">
        <v>8.1643224E-2</v>
      </c>
      <c r="AJ524">
        <v>4.2618659999999996E-3</v>
      </c>
      <c r="AK524">
        <v>1</v>
      </c>
      <c r="AL524">
        <v>-0.21956524299999999</v>
      </c>
      <c r="AM524">
        <v>2.7373914720000001</v>
      </c>
      <c r="AN524">
        <v>1</v>
      </c>
      <c r="AO524">
        <v>0</v>
      </c>
      <c r="AP524">
        <v>0.15999999600000001</v>
      </c>
      <c r="AQ524">
        <v>111115</v>
      </c>
      <c r="AR524">
        <v>0.49904169700000001</v>
      </c>
      <c r="AS524">
        <v>9.1901000000000005E-4</v>
      </c>
      <c r="AT524">
        <v>298.39681469999999</v>
      </c>
      <c r="AU524">
        <v>295.57385290000002</v>
      </c>
      <c r="AV524">
        <v>239.81144</v>
      </c>
      <c r="AW524">
        <v>1.902382054</v>
      </c>
      <c r="AX524">
        <v>3.2267680489999999</v>
      </c>
      <c r="AY524">
        <v>33.660642799999998</v>
      </c>
      <c r="AZ524">
        <v>13.060196100000001</v>
      </c>
      <c r="BA524">
        <v>23.835333819999999</v>
      </c>
      <c r="BB524">
        <v>2.9654775189999998</v>
      </c>
      <c r="BC524">
        <v>6.8458174999999996E-2</v>
      </c>
      <c r="BD524">
        <v>1.974794825</v>
      </c>
      <c r="BE524">
        <v>0.99068269399999997</v>
      </c>
      <c r="BF524">
        <v>4.2951728000000002E-2</v>
      </c>
      <c r="BG524">
        <v>103.7705406</v>
      </c>
      <c r="BH524">
        <v>0.61959328199999997</v>
      </c>
      <c r="BI524">
        <v>61.186548289999998</v>
      </c>
      <c r="BJ524">
        <v>1732.726619</v>
      </c>
      <c r="BK524">
        <v>9.6212380000000007E-3</v>
      </c>
    </row>
    <row r="525" spans="1:63" x14ac:dyDescent="0.25">
      <c r="A525" t="s">
        <v>66</v>
      </c>
      <c r="B525" t="s">
        <v>164</v>
      </c>
      <c r="C525">
        <v>150816</v>
      </c>
      <c r="D525" t="s">
        <v>2004</v>
      </c>
      <c r="E525" t="s">
        <v>2119</v>
      </c>
      <c r="F525">
        <v>4769.4999980000002</v>
      </c>
      <c r="G525">
        <v>0</v>
      </c>
      <c r="H525">
        <v>9.2999681370000005</v>
      </c>
      <c r="I525">
        <v>0.13654455800000001</v>
      </c>
      <c r="J525">
        <v>260.44850600000001</v>
      </c>
      <c r="K525">
        <v>1.611873251</v>
      </c>
      <c r="L525">
        <v>1.1589093479999999</v>
      </c>
      <c r="M525">
        <v>25.305719379999999</v>
      </c>
      <c r="N525">
        <v>6</v>
      </c>
      <c r="O525">
        <v>1.420000017</v>
      </c>
      <c r="P525">
        <v>0.5</v>
      </c>
      <c r="Q525">
        <v>2.5560000299999999</v>
      </c>
      <c r="R525">
        <v>22.54425621</v>
      </c>
      <c r="S525">
        <v>25.305719379999999</v>
      </c>
      <c r="T525">
        <v>21.091943740000001</v>
      </c>
      <c r="U525">
        <v>400.60803220000003</v>
      </c>
      <c r="V525">
        <v>380.74050899999997</v>
      </c>
      <c r="W525">
        <v>18.531139369999998</v>
      </c>
      <c r="X525">
        <v>21.691349030000001</v>
      </c>
      <c r="Y525">
        <v>64.759468080000005</v>
      </c>
      <c r="Z525">
        <v>75.803230290000002</v>
      </c>
      <c r="AA525">
        <v>299.39334109999999</v>
      </c>
      <c r="AB525">
        <v>1500.4414059999999</v>
      </c>
      <c r="AC525">
        <v>0.24981160499999999</v>
      </c>
      <c r="AD525">
        <v>95.853279110000003</v>
      </c>
      <c r="AE525">
        <v>5.7941341399999997</v>
      </c>
      <c r="AF525">
        <v>7.6762079999999996E-2</v>
      </c>
      <c r="AG525">
        <v>4.4928689000000001E-2</v>
      </c>
      <c r="AH525">
        <v>4.1824490000000004E-3</v>
      </c>
      <c r="AI525">
        <v>2.1592546000000001E-2</v>
      </c>
      <c r="AJ525">
        <v>6.9656750000000002E-3</v>
      </c>
      <c r="AK525">
        <v>0.66666668699999998</v>
      </c>
      <c r="AL525">
        <v>-0.21956524299999999</v>
      </c>
      <c r="AM525">
        <v>2.7373914720000001</v>
      </c>
      <c r="AN525">
        <v>1</v>
      </c>
      <c r="AO525">
        <v>0</v>
      </c>
      <c r="AP525">
        <v>0.15999999600000001</v>
      </c>
      <c r="AQ525">
        <v>111115</v>
      </c>
      <c r="AR525">
        <v>0.49898890200000001</v>
      </c>
      <c r="AS525">
        <v>1.611873E-3</v>
      </c>
      <c r="AT525">
        <v>298.45571940000002</v>
      </c>
      <c r="AU525">
        <v>295.69425619999998</v>
      </c>
      <c r="AV525">
        <v>240.07061959999999</v>
      </c>
      <c r="AW525">
        <v>1.565572481</v>
      </c>
      <c r="AX525">
        <v>3.2380962809999998</v>
      </c>
      <c r="AY525">
        <v>33.781799759999998</v>
      </c>
      <c r="AZ525">
        <v>12.090450730000001</v>
      </c>
      <c r="BA525">
        <v>23.924987789999999</v>
      </c>
      <c r="BB525">
        <v>2.981505742</v>
      </c>
      <c r="BC525">
        <v>0.12962009799999999</v>
      </c>
      <c r="BD525">
        <v>2.0791869329999999</v>
      </c>
      <c r="BE525">
        <v>0.90231880900000005</v>
      </c>
      <c r="BF525">
        <v>8.1607469000000002E-2</v>
      </c>
      <c r="BG525">
        <v>24.964843340000002</v>
      </c>
      <c r="BH525">
        <v>0.68405777599999995</v>
      </c>
      <c r="BI525">
        <v>65.055912019999994</v>
      </c>
      <c r="BJ525">
        <v>375.82855410000002</v>
      </c>
      <c r="BK525">
        <v>1.6098241999999999E-2</v>
      </c>
    </row>
    <row r="526" spans="1:63" x14ac:dyDescent="0.25">
      <c r="A526" t="s">
        <v>66</v>
      </c>
      <c r="B526" t="s">
        <v>164</v>
      </c>
      <c r="C526">
        <v>150816</v>
      </c>
      <c r="D526" t="s">
        <v>2004</v>
      </c>
      <c r="E526" t="s">
        <v>2119</v>
      </c>
      <c r="F526">
        <v>5079.9999989999997</v>
      </c>
      <c r="G526">
        <v>0</v>
      </c>
      <c r="H526">
        <v>16.698260250000001</v>
      </c>
      <c r="I526">
        <v>0.176167721</v>
      </c>
      <c r="J526">
        <v>1569.4707559999999</v>
      </c>
      <c r="K526">
        <v>2.0017549579999998</v>
      </c>
      <c r="L526">
        <v>1.1313619210000001</v>
      </c>
      <c r="M526">
        <v>25.415506359999998</v>
      </c>
      <c r="N526">
        <v>6</v>
      </c>
      <c r="O526">
        <v>1.420000017</v>
      </c>
      <c r="P526">
        <v>0.5</v>
      </c>
      <c r="Q526">
        <v>2.5560000299999999</v>
      </c>
      <c r="R526">
        <v>22.60839653</v>
      </c>
      <c r="S526">
        <v>25.415506359999998</v>
      </c>
      <c r="T526">
        <v>20.968816759999999</v>
      </c>
      <c r="U526">
        <v>1802.685303</v>
      </c>
      <c r="V526">
        <v>1762.151245</v>
      </c>
      <c r="W526">
        <v>18.28020287</v>
      </c>
      <c r="X526">
        <v>22.202831270000001</v>
      </c>
      <c r="Y526">
        <v>63.626052860000001</v>
      </c>
      <c r="Z526">
        <v>77.279151920000004</v>
      </c>
      <c r="AA526">
        <v>299.38757320000002</v>
      </c>
      <c r="AB526">
        <v>1499.9027100000001</v>
      </c>
      <c r="AC526">
        <v>0.203887492</v>
      </c>
      <c r="AD526">
        <v>95.840965269999998</v>
      </c>
      <c r="AE526">
        <v>9.7629089360000005</v>
      </c>
      <c r="AF526">
        <v>9.3507171E-2</v>
      </c>
      <c r="AG526">
        <v>0.105807863</v>
      </c>
      <c r="AH526">
        <v>2.3409709999999999E-3</v>
      </c>
      <c r="AI526">
        <v>8.6614780000000002E-2</v>
      </c>
      <c r="AJ526">
        <v>5.8767300000000001E-3</v>
      </c>
      <c r="AK526">
        <v>1</v>
      </c>
      <c r="AL526">
        <v>-0.21956524299999999</v>
      </c>
      <c r="AM526">
        <v>2.7373914720000001</v>
      </c>
      <c r="AN526">
        <v>1</v>
      </c>
      <c r="AO526">
        <v>0</v>
      </c>
      <c r="AP526">
        <v>0.15999999600000001</v>
      </c>
      <c r="AQ526">
        <v>111115</v>
      </c>
      <c r="AR526">
        <v>0.49897928899999999</v>
      </c>
      <c r="AS526">
        <v>2.001755E-3</v>
      </c>
      <c r="AT526">
        <v>298.5655064</v>
      </c>
      <c r="AU526">
        <v>295.7583965</v>
      </c>
      <c r="AV526">
        <v>239.9844282</v>
      </c>
      <c r="AW526">
        <v>1.362861611</v>
      </c>
      <c r="AX526">
        <v>3.2593027010000002</v>
      </c>
      <c r="AY526">
        <v>34.007406869999997</v>
      </c>
      <c r="AZ526">
        <v>11.804575610000001</v>
      </c>
      <c r="BA526">
        <v>24.011951450000002</v>
      </c>
      <c r="BB526">
        <v>2.9971253149999999</v>
      </c>
      <c r="BC526">
        <v>0.16480858500000001</v>
      </c>
      <c r="BD526">
        <v>2.1279407809999999</v>
      </c>
      <c r="BE526">
        <v>0.86918453500000004</v>
      </c>
      <c r="BF526">
        <v>0.103969041</v>
      </c>
      <c r="BG526">
        <v>150.41959220000001</v>
      </c>
      <c r="BH526">
        <v>0.89065609999999995</v>
      </c>
      <c r="BI526">
        <v>66.587339360000001</v>
      </c>
      <c r="BJ526">
        <v>1753.3317420000001</v>
      </c>
      <c r="BK526">
        <v>6.3415989999999998E-3</v>
      </c>
    </row>
    <row r="527" spans="1:63" x14ac:dyDescent="0.25">
      <c r="A527" t="s">
        <v>554</v>
      </c>
      <c r="B527" t="s">
        <v>773</v>
      </c>
      <c r="C527">
        <v>150816</v>
      </c>
      <c r="D527" t="s">
        <v>764</v>
      </c>
      <c r="E527" t="s">
        <v>1936</v>
      </c>
      <c r="F527">
        <v>14642.5</v>
      </c>
      <c r="G527">
        <v>0</v>
      </c>
      <c r="H527">
        <v>14.48474644</v>
      </c>
      <c r="I527">
        <v>0.405067966</v>
      </c>
      <c r="J527">
        <v>317.67515600000002</v>
      </c>
      <c r="K527">
        <v>4.6513159020000003</v>
      </c>
      <c r="L527">
        <v>1.2250864180000001</v>
      </c>
      <c r="M527">
        <v>24.713487629999999</v>
      </c>
      <c r="N527">
        <v>6</v>
      </c>
      <c r="O527">
        <v>1.420000017</v>
      </c>
      <c r="P527">
        <v>0.5</v>
      </c>
      <c r="Q527">
        <v>2.5560000299999999</v>
      </c>
      <c r="R527">
        <v>25.403020860000002</v>
      </c>
      <c r="S527">
        <v>24.713487629999999</v>
      </c>
      <c r="T527">
        <v>26.057888030000001</v>
      </c>
      <c r="U527">
        <v>404.01846310000002</v>
      </c>
      <c r="V527">
        <v>390.03637700000002</v>
      </c>
      <c r="W527">
        <v>16.180250170000001</v>
      </c>
      <c r="X527">
        <v>20.09023285</v>
      </c>
      <c r="Y527">
        <v>47.000999450000002</v>
      </c>
      <c r="Z527">
        <v>58.358860020000002</v>
      </c>
      <c r="AA527">
        <v>699.42047119999995</v>
      </c>
      <c r="AB527">
        <v>1500.407471</v>
      </c>
      <c r="AC527">
        <v>2.9032120000000002E-2</v>
      </c>
      <c r="AD527">
        <v>94.607208249999999</v>
      </c>
      <c r="AE527">
        <v>2.3818652629999999</v>
      </c>
      <c r="AF527">
        <v>-0.243830353</v>
      </c>
      <c r="AG527">
        <v>0.66666668699999998</v>
      </c>
      <c r="AH527">
        <v>-0.21956524299999999</v>
      </c>
      <c r="AI527">
        <v>2.7373914720000001</v>
      </c>
      <c r="AJ527">
        <v>1</v>
      </c>
      <c r="AK527">
        <v>0</v>
      </c>
      <c r="AL527">
        <v>0.15999999600000001</v>
      </c>
      <c r="AM527">
        <v>111115</v>
      </c>
      <c r="AN527">
        <v>1.1657007850000001</v>
      </c>
      <c r="AO527">
        <v>4.651316E-3</v>
      </c>
      <c r="AP527">
        <v>297.86348759999998</v>
      </c>
      <c r="AQ527">
        <v>298.55302089999998</v>
      </c>
      <c r="AR527">
        <v>240.06518990000001</v>
      </c>
      <c r="AS527">
        <v>0.50751251900000005</v>
      </c>
      <c r="AT527">
        <v>3.125767261</v>
      </c>
      <c r="AU527">
        <v>33.039419709999997</v>
      </c>
      <c r="AV527">
        <v>12.94918687</v>
      </c>
      <c r="AW527">
        <v>25.05825424</v>
      </c>
      <c r="AX527">
        <v>3.1907375889999998</v>
      </c>
      <c r="AY527">
        <v>0.34965550699999998</v>
      </c>
      <c r="AZ527">
        <v>1.900680843</v>
      </c>
      <c r="BA527">
        <v>1.2900567460000001</v>
      </c>
      <c r="BB527">
        <v>0.22291831400000001</v>
      </c>
      <c r="BC527">
        <v>30.054359640000001</v>
      </c>
      <c r="BD527">
        <v>0.81447571200000002</v>
      </c>
      <c r="BE527">
        <v>65.245141349999997</v>
      </c>
      <c r="BF527">
        <v>382.38598280000002</v>
      </c>
      <c r="BG527">
        <v>2.4714801000000002E-2</v>
      </c>
      <c r="BH527" t="s">
        <v>1579</v>
      </c>
      <c r="BI527" t="s">
        <v>1579</v>
      </c>
      <c r="BJ527" t="s">
        <v>1579</v>
      </c>
      <c r="BK527" t="s">
        <v>1579</v>
      </c>
    </row>
    <row r="528" spans="1:63" x14ac:dyDescent="0.25">
      <c r="A528" t="s">
        <v>554</v>
      </c>
      <c r="B528" t="s">
        <v>773</v>
      </c>
      <c r="C528">
        <v>150816</v>
      </c>
      <c r="D528" t="s">
        <v>764</v>
      </c>
      <c r="E528" t="s">
        <v>1936</v>
      </c>
      <c r="F528">
        <v>14831</v>
      </c>
      <c r="G528">
        <v>0</v>
      </c>
      <c r="H528">
        <v>26.208516469999999</v>
      </c>
      <c r="I528">
        <v>0.394079189</v>
      </c>
      <c r="J528">
        <v>1637.2363780000001</v>
      </c>
      <c r="K528">
        <v>4.3374324050000004</v>
      </c>
      <c r="L528">
        <v>1.169526335</v>
      </c>
      <c r="M528">
        <v>24.717166899999999</v>
      </c>
      <c r="N528">
        <v>6</v>
      </c>
      <c r="O528">
        <v>1.420000017</v>
      </c>
      <c r="P528">
        <v>0.5</v>
      </c>
      <c r="Q528">
        <v>2.5560000299999999</v>
      </c>
      <c r="R528">
        <v>24.774114610000002</v>
      </c>
      <c r="S528">
        <v>24.717166899999999</v>
      </c>
      <c r="T528">
        <v>25.034025190000001</v>
      </c>
      <c r="U528">
        <v>1832.642212</v>
      </c>
      <c r="V528">
        <v>1791.873169</v>
      </c>
      <c r="W528">
        <v>15.58889866</v>
      </c>
      <c r="X528">
        <v>20.685186389999998</v>
      </c>
      <c r="Y528">
        <v>47.011211400000001</v>
      </c>
      <c r="Z528">
        <v>62.38001251</v>
      </c>
      <c r="AA528">
        <v>500.0948181</v>
      </c>
      <c r="AB528">
        <v>1501.2667240000001</v>
      </c>
      <c r="AC528">
        <v>0.11312916100000001</v>
      </c>
      <c r="AD528">
        <v>94.605293270000004</v>
      </c>
      <c r="AE528">
        <v>-10.30226517</v>
      </c>
      <c r="AF528">
        <v>-0.22668682000000001</v>
      </c>
      <c r="AG528">
        <v>1</v>
      </c>
      <c r="AH528">
        <v>-0.21956524299999999</v>
      </c>
      <c r="AI528">
        <v>2.7373914720000001</v>
      </c>
      <c r="AJ528">
        <v>1</v>
      </c>
      <c r="AK528">
        <v>0</v>
      </c>
      <c r="AL528">
        <v>0.15999999600000001</v>
      </c>
      <c r="AM528">
        <v>111115</v>
      </c>
      <c r="AN528">
        <v>0.83349136400000001</v>
      </c>
      <c r="AO528">
        <v>4.3374319999999996E-3</v>
      </c>
      <c r="AP528">
        <v>297.86716689999997</v>
      </c>
      <c r="AQ528">
        <v>297.9241146</v>
      </c>
      <c r="AR528">
        <v>240.20267039999999</v>
      </c>
      <c r="AS528">
        <v>0.58749371299999997</v>
      </c>
      <c r="AT528">
        <v>3.1264544600000002</v>
      </c>
      <c r="AU528">
        <v>33.047352340000003</v>
      </c>
      <c r="AV528">
        <v>12.36216595</v>
      </c>
      <c r="AW528">
        <v>24.74564075</v>
      </c>
      <c r="AX528">
        <v>3.131777145</v>
      </c>
      <c r="AY528">
        <v>0.34143707400000001</v>
      </c>
      <c r="AZ528">
        <v>1.956928124</v>
      </c>
      <c r="BA528">
        <v>1.1748490199999999</v>
      </c>
      <c r="BB528">
        <v>0.21757617700000001</v>
      </c>
      <c r="BC528">
        <v>154.8912277</v>
      </c>
      <c r="BD528">
        <v>0.91370103999999996</v>
      </c>
      <c r="BE528">
        <v>66.694761450000001</v>
      </c>
      <c r="BF528">
        <v>1778.0306430000001</v>
      </c>
      <c r="BG528">
        <v>9.8309369999999997E-3</v>
      </c>
      <c r="BH528" t="s">
        <v>1579</v>
      </c>
      <c r="BI528" t="s">
        <v>1579</v>
      </c>
      <c r="BJ528" t="s">
        <v>1579</v>
      </c>
      <c r="BK528" t="s">
        <v>1579</v>
      </c>
    </row>
    <row r="529" spans="1:63" x14ac:dyDescent="0.25">
      <c r="A529" t="s">
        <v>554</v>
      </c>
      <c r="B529" t="s">
        <v>773</v>
      </c>
      <c r="C529">
        <v>150816</v>
      </c>
      <c r="D529" t="s">
        <v>765</v>
      </c>
      <c r="E529" t="s">
        <v>1935</v>
      </c>
      <c r="F529">
        <v>15044.5</v>
      </c>
      <c r="G529">
        <v>0</v>
      </c>
      <c r="H529">
        <v>14.02585023</v>
      </c>
      <c r="I529">
        <v>0.30802037300000001</v>
      </c>
      <c r="J529">
        <v>296.49334290000002</v>
      </c>
      <c r="K529">
        <v>3.9629118609999998</v>
      </c>
      <c r="L529">
        <v>1.327066922</v>
      </c>
      <c r="M529">
        <v>25.17052078</v>
      </c>
      <c r="N529">
        <v>6</v>
      </c>
      <c r="O529">
        <v>1.420000017</v>
      </c>
      <c r="P529">
        <v>0.5</v>
      </c>
      <c r="Q529">
        <v>2.5560000299999999</v>
      </c>
      <c r="R529">
        <v>24.875976560000002</v>
      </c>
      <c r="S529">
        <v>25.17052078</v>
      </c>
      <c r="T529">
        <v>25.03475761</v>
      </c>
      <c r="U529">
        <v>403.25805659999997</v>
      </c>
      <c r="V529">
        <v>384.6014404</v>
      </c>
      <c r="W529">
        <v>15.26641178</v>
      </c>
      <c r="X529">
        <v>19.926303860000001</v>
      </c>
      <c r="Y529">
        <v>45.758281709999999</v>
      </c>
      <c r="Z529">
        <v>59.72545624</v>
      </c>
      <c r="AA529">
        <v>500.09042360000001</v>
      </c>
      <c r="AB529">
        <v>1498.8135990000001</v>
      </c>
      <c r="AC529">
        <v>0.110127382</v>
      </c>
      <c r="AD529">
        <v>94.602600100000004</v>
      </c>
      <c r="AE529">
        <v>3.3757591250000001</v>
      </c>
      <c r="AF529">
        <v>-0.22330851900000001</v>
      </c>
      <c r="AG529">
        <v>1</v>
      </c>
      <c r="AH529">
        <v>-0.21956524299999999</v>
      </c>
      <c r="AI529">
        <v>2.7373914720000001</v>
      </c>
      <c r="AJ529">
        <v>1</v>
      </c>
      <c r="AK529">
        <v>0</v>
      </c>
      <c r="AL529">
        <v>0.15999999600000001</v>
      </c>
      <c r="AM529">
        <v>111115</v>
      </c>
      <c r="AN529">
        <v>0.83348403900000001</v>
      </c>
      <c r="AO529">
        <v>3.9629119999999999E-3</v>
      </c>
      <c r="AP529">
        <v>298.3205208</v>
      </c>
      <c r="AQ529">
        <v>298.02597659999998</v>
      </c>
      <c r="AR529">
        <v>239.8101704</v>
      </c>
      <c r="AS529">
        <v>0.73057063700000002</v>
      </c>
      <c r="AT529">
        <v>3.2121470780000001</v>
      </c>
      <c r="AU529">
        <v>33.954109870000003</v>
      </c>
      <c r="AV529">
        <v>14.027806010000001</v>
      </c>
      <c r="AW529">
        <v>25.023248670000001</v>
      </c>
      <c r="AX529">
        <v>3.1840874989999999</v>
      </c>
      <c r="AY529">
        <v>0.274893322</v>
      </c>
      <c r="AZ529">
        <v>1.8850801559999999</v>
      </c>
      <c r="BA529">
        <v>1.299007343</v>
      </c>
      <c r="BB529">
        <v>0.174506203</v>
      </c>
      <c r="BC529">
        <v>28.049041150000001</v>
      </c>
      <c r="BD529">
        <v>0.77091064099999995</v>
      </c>
      <c r="BE529">
        <v>62.108428199999999</v>
      </c>
      <c r="BF529">
        <v>377.193421</v>
      </c>
      <c r="BG529">
        <v>2.3094876E-2</v>
      </c>
      <c r="BH529" t="s">
        <v>1579</v>
      </c>
      <c r="BI529" t="s">
        <v>1579</v>
      </c>
      <c r="BJ529" t="s">
        <v>1579</v>
      </c>
      <c r="BK529" t="s">
        <v>1579</v>
      </c>
    </row>
    <row r="530" spans="1:63" x14ac:dyDescent="0.25">
      <c r="A530" t="s">
        <v>554</v>
      </c>
      <c r="B530" t="s">
        <v>773</v>
      </c>
      <c r="C530">
        <v>150816</v>
      </c>
      <c r="D530" t="s">
        <v>765</v>
      </c>
      <c r="E530" t="s">
        <v>1935</v>
      </c>
      <c r="F530">
        <v>15253</v>
      </c>
      <c r="G530">
        <v>0</v>
      </c>
      <c r="H530">
        <v>25.360862619999999</v>
      </c>
      <c r="I530">
        <v>0.30544621199999999</v>
      </c>
      <c r="J530">
        <v>1607.8847089999999</v>
      </c>
      <c r="K530">
        <v>4.0227897800000001</v>
      </c>
      <c r="L530">
        <v>1.3572518570000001</v>
      </c>
      <c r="M530">
        <v>25.255893709999999</v>
      </c>
      <c r="N530">
        <v>6</v>
      </c>
      <c r="O530">
        <v>1.420000017</v>
      </c>
      <c r="P530">
        <v>0.5</v>
      </c>
      <c r="Q530">
        <v>2.5560000299999999</v>
      </c>
      <c r="R530">
        <v>24.93102837</v>
      </c>
      <c r="S530">
        <v>25.255893709999999</v>
      </c>
      <c r="T530">
        <v>25.034465789999999</v>
      </c>
      <c r="U530">
        <v>1832.9201660000001</v>
      </c>
      <c r="V530">
        <v>1793.8326420000001</v>
      </c>
      <c r="W530">
        <v>15.048666000000001</v>
      </c>
      <c r="X530">
        <v>19.779928210000001</v>
      </c>
      <c r="Y530">
        <v>44.958374020000001</v>
      </c>
      <c r="Z530">
        <v>59.093173980000003</v>
      </c>
      <c r="AA530">
        <v>500.06350709999998</v>
      </c>
      <c r="AB530">
        <v>1499.3438719999999</v>
      </c>
      <c r="AC530">
        <v>0.16618595999999999</v>
      </c>
      <c r="AD530">
        <v>94.603981020000006</v>
      </c>
      <c r="AE530">
        <v>-9.0665569309999992</v>
      </c>
      <c r="AF530">
        <v>-0.22010579699999999</v>
      </c>
      <c r="AG530">
        <v>0.66666668699999998</v>
      </c>
      <c r="AH530">
        <v>-0.21956524299999999</v>
      </c>
      <c r="AI530">
        <v>2.7373914720000001</v>
      </c>
      <c r="AJ530">
        <v>1</v>
      </c>
      <c r="AK530">
        <v>0</v>
      </c>
      <c r="AL530">
        <v>0.15999999600000001</v>
      </c>
      <c r="AM530">
        <v>111115</v>
      </c>
      <c r="AN530">
        <v>0.833439178</v>
      </c>
      <c r="AO530">
        <v>4.02279E-3</v>
      </c>
      <c r="AP530">
        <v>298.40589369999998</v>
      </c>
      <c r="AQ530">
        <v>298.08102839999998</v>
      </c>
      <c r="AR530">
        <v>239.89501419999999</v>
      </c>
      <c r="AS530">
        <v>0.69608454399999997</v>
      </c>
      <c r="AT530">
        <v>3.2285118100000001</v>
      </c>
      <c r="AU530">
        <v>34.126595680000001</v>
      </c>
      <c r="AV530">
        <v>14.34666747</v>
      </c>
      <c r="AW530">
        <v>25.093461040000001</v>
      </c>
      <c r="AX530">
        <v>3.197438145</v>
      </c>
      <c r="AY530">
        <v>0.27284123500000002</v>
      </c>
      <c r="AZ530">
        <v>1.871259953</v>
      </c>
      <c r="BA530">
        <v>1.3261781930000001</v>
      </c>
      <c r="BB530">
        <v>0.17318320800000001</v>
      </c>
      <c r="BC530">
        <v>152.11229449999999</v>
      </c>
      <c r="BD530">
        <v>0.89634042300000005</v>
      </c>
      <c r="BE530">
        <v>61.407791949999996</v>
      </c>
      <c r="BF530">
        <v>1780.4378200000001</v>
      </c>
      <c r="BG530">
        <v>8.7470320000000001E-3</v>
      </c>
      <c r="BH530" t="s">
        <v>1579</v>
      </c>
      <c r="BI530" t="s">
        <v>1579</v>
      </c>
      <c r="BJ530" t="s">
        <v>1579</v>
      </c>
      <c r="BK530" t="s">
        <v>1579</v>
      </c>
    </row>
    <row r="531" spans="1:63" x14ac:dyDescent="0.25">
      <c r="A531" t="s">
        <v>554</v>
      </c>
      <c r="B531" t="s">
        <v>773</v>
      </c>
      <c r="C531">
        <v>150816</v>
      </c>
      <c r="D531" t="s">
        <v>766</v>
      </c>
      <c r="E531" t="s">
        <v>1937</v>
      </c>
      <c r="F531">
        <v>15463.5</v>
      </c>
      <c r="G531">
        <v>0</v>
      </c>
      <c r="H531">
        <v>4.1779936519999996</v>
      </c>
      <c r="I531">
        <v>6.3489612000000001E-2</v>
      </c>
      <c r="J531">
        <v>278.08653390000001</v>
      </c>
      <c r="K531">
        <v>0.99691657099999997</v>
      </c>
      <c r="L531">
        <v>1.484808219</v>
      </c>
      <c r="M531">
        <v>24.452331539999999</v>
      </c>
      <c r="N531">
        <v>6</v>
      </c>
      <c r="O531">
        <v>1.420000017</v>
      </c>
      <c r="P531">
        <v>0.5</v>
      </c>
      <c r="Q531">
        <v>2.5560000299999999</v>
      </c>
      <c r="R531">
        <v>22.717161180000002</v>
      </c>
      <c r="S531">
        <v>24.452331539999999</v>
      </c>
      <c r="T531">
        <v>22.064916610000001</v>
      </c>
      <c r="U531">
        <v>403.3914795</v>
      </c>
      <c r="V531">
        <v>394.24057010000001</v>
      </c>
      <c r="W531">
        <v>14.87125492</v>
      </c>
      <c r="X531">
        <v>16.83342743</v>
      </c>
      <c r="Y531">
        <v>50.756973270000003</v>
      </c>
      <c r="Z531">
        <v>57.454051970000002</v>
      </c>
      <c r="AA531">
        <v>299.709137</v>
      </c>
      <c r="AB531">
        <v>1500.4826660000001</v>
      </c>
      <c r="AC531">
        <v>0.25929740099999998</v>
      </c>
      <c r="AD531">
        <v>94.604469300000005</v>
      </c>
      <c r="AE531">
        <v>3.7399678230000002</v>
      </c>
      <c r="AF531">
        <v>-0.12964558600000001</v>
      </c>
      <c r="AG531">
        <v>1</v>
      </c>
      <c r="AH531">
        <v>-0.21956524299999999</v>
      </c>
      <c r="AI531">
        <v>2.7373914720000001</v>
      </c>
      <c r="AJ531">
        <v>1</v>
      </c>
      <c r="AK531">
        <v>0</v>
      </c>
      <c r="AL531">
        <v>0.15999999600000001</v>
      </c>
      <c r="AM531">
        <v>111115</v>
      </c>
      <c r="AN531">
        <v>0.49951522799999998</v>
      </c>
      <c r="AO531">
        <v>9.9691699999999994E-4</v>
      </c>
      <c r="AP531">
        <v>297.60233149999999</v>
      </c>
      <c r="AQ531">
        <v>295.8671612</v>
      </c>
      <c r="AR531">
        <v>240.0772212</v>
      </c>
      <c r="AS531">
        <v>2.093477461</v>
      </c>
      <c r="AT531">
        <v>3.0773256880000002</v>
      </c>
      <c r="AU531">
        <v>32.528333080000003</v>
      </c>
      <c r="AV531">
        <v>15.694905650000001</v>
      </c>
      <c r="AW531">
        <v>23.58474636</v>
      </c>
      <c r="AX531">
        <v>2.9210767359999998</v>
      </c>
      <c r="AY531">
        <v>6.1950788999999999E-2</v>
      </c>
      <c r="AZ531">
        <v>1.592517468</v>
      </c>
      <c r="BA531">
        <v>1.3285592669999999</v>
      </c>
      <c r="BB531">
        <v>3.8854618E-2</v>
      </c>
      <c r="BC531">
        <v>26.308228960000001</v>
      </c>
      <c r="BD531">
        <v>0.70537269599999997</v>
      </c>
      <c r="BE531">
        <v>51.72810681</v>
      </c>
      <c r="BF531">
        <v>392.03388330000001</v>
      </c>
      <c r="BG531">
        <v>5.5127809999999996E-3</v>
      </c>
      <c r="BH531" t="s">
        <v>1579</v>
      </c>
      <c r="BI531" t="s">
        <v>1579</v>
      </c>
      <c r="BJ531" t="s">
        <v>1579</v>
      </c>
      <c r="BK531" t="s">
        <v>1579</v>
      </c>
    </row>
    <row r="532" spans="1:63" x14ac:dyDescent="0.25">
      <c r="A532" t="s">
        <v>554</v>
      </c>
      <c r="B532" t="s">
        <v>773</v>
      </c>
      <c r="C532">
        <v>150816</v>
      </c>
      <c r="D532" t="s">
        <v>766</v>
      </c>
      <c r="E532" t="s">
        <v>1937</v>
      </c>
      <c r="F532">
        <v>15643</v>
      </c>
      <c r="G532">
        <v>0</v>
      </c>
      <c r="H532">
        <v>11.50998963</v>
      </c>
      <c r="I532">
        <v>6.0624037999999998E-2</v>
      </c>
      <c r="J532">
        <v>1452.844184</v>
      </c>
      <c r="K532">
        <v>1.0050972410000001</v>
      </c>
      <c r="L532">
        <v>1.565584299</v>
      </c>
      <c r="M532">
        <v>24.807193760000001</v>
      </c>
      <c r="N532">
        <v>6</v>
      </c>
      <c r="O532">
        <v>1.420000017</v>
      </c>
      <c r="P532">
        <v>0.5</v>
      </c>
      <c r="Q532">
        <v>2.5560000299999999</v>
      </c>
      <c r="R532">
        <v>23.983783720000002</v>
      </c>
      <c r="S532">
        <v>24.807193760000001</v>
      </c>
      <c r="T532">
        <v>24.068681720000001</v>
      </c>
      <c r="U532">
        <v>1833.575928</v>
      </c>
      <c r="V532">
        <v>1806.900269</v>
      </c>
      <c r="W532">
        <v>14.69886112</v>
      </c>
      <c r="X532">
        <v>16.677270889999999</v>
      </c>
      <c r="Y532">
        <v>46.475090029999997</v>
      </c>
      <c r="Z532">
        <v>52.730461120000001</v>
      </c>
      <c r="AA532">
        <v>299.7361755</v>
      </c>
      <c r="AB532">
        <v>1500.2220460000001</v>
      </c>
      <c r="AC532">
        <v>0.128143281</v>
      </c>
      <c r="AD532">
        <v>94.603378300000003</v>
      </c>
      <c r="AE532">
        <v>-10.424100879999999</v>
      </c>
      <c r="AF532">
        <v>-0.141584724</v>
      </c>
      <c r="AG532">
        <v>0.66666668699999998</v>
      </c>
      <c r="AH532">
        <v>-0.21956524299999999</v>
      </c>
      <c r="AI532">
        <v>2.7373914720000001</v>
      </c>
      <c r="AJ532">
        <v>1</v>
      </c>
      <c r="AK532">
        <v>0</v>
      </c>
      <c r="AL532">
        <v>0.15999999600000001</v>
      </c>
      <c r="AM532">
        <v>111115</v>
      </c>
      <c r="AN532">
        <v>0.49956029299999999</v>
      </c>
      <c r="AO532">
        <v>1.0050969999999999E-3</v>
      </c>
      <c r="AP532">
        <v>297.95719380000003</v>
      </c>
      <c r="AQ532">
        <v>297.13378369999998</v>
      </c>
      <c r="AR532">
        <v>240.03552199999999</v>
      </c>
      <c r="AS532">
        <v>2.208446688</v>
      </c>
      <c r="AT532">
        <v>3.1433104649999999</v>
      </c>
      <c r="AU532">
        <v>33.226196799999997</v>
      </c>
      <c r="AV532">
        <v>16.548925910000001</v>
      </c>
      <c r="AW532">
        <v>24.395488740000001</v>
      </c>
      <c r="AX532">
        <v>3.066869369</v>
      </c>
      <c r="AY532">
        <v>5.9219451999999999E-2</v>
      </c>
      <c r="AZ532">
        <v>1.577726167</v>
      </c>
      <c r="BA532">
        <v>1.4891432019999999</v>
      </c>
      <c r="BB532">
        <v>3.7135838999999997E-2</v>
      </c>
      <c r="BC532">
        <v>137.44396800000001</v>
      </c>
      <c r="BD532">
        <v>0.80405333400000001</v>
      </c>
      <c r="BE532">
        <v>50.102063379999997</v>
      </c>
      <c r="BF532">
        <v>1800.8210489999999</v>
      </c>
      <c r="BG532">
        <v>3.202285E-3</v>
      </c>
      <c r="BH532" t="s">
        <v>1579</v>
      </c>
      <c r="BI532" t="s">
        <v>1579</v>
      </c>
      <c r="BJ532" t="s">
        <v>1579</v>
      </c>
      <c r="BK532" t="s">
        <v>1579</v>
      </c>
    </row>
    <row r="533" spans="1:63" x14ac:dyDescent="0.25">
      <c r="A533" t="s">
        <v>554</v>
      </c>
      <c r="B533" t="s">
        <v>773</v>
      </c>
      <c r="C533">
        <v>150816</v>
      </c>
      <c r="D533" t="s">
        <v>767</v>
      </c>
      <c r="E533" t="s">
        <v>1939</v>
      </c>
      <c r="F533">
        <v>15964.5</v>
      </c>
      <c r="G533">
        <v>0</v>
      </c>
      <c r="H533">
        <v>9.7547185350000003</v>
      </c>
      <c r="I533">
        <v>0.142587568</v>
      </c>
      <c r="J533">
        <v>259.89658379999997</v>
      </c>
      <c r="K533">
        <v>2.013200586</v>
      </c>
      <c r="L533">
        <v>1.374172111</v>
      </c>
      <c r="M533">
        <v>24.618143079999999</v>
      </c>
      <c r="N533">
        <v>6</v>
      </c>
      <c r="O533">
        <v>1.420000017</v>
      </c>
      <c r="P533">
        <v>0.5</v>
      </c>
      <c r="Q533">
        <v>2.5560000299999999</v>
      </c>
      <c r="R533">
        <v>24.014072420000002</v>
      </c>
      <c r="S533">
        <v>24.618143079999999</v>
      </c>
      <c r="T533">
        <v>24.075725559999999</v>
      </c>
      <c r="U533">
        <v>403.2538452</v>
      </c>
      <c r="V533">
        <v>382.18331910000001</v>
      </c>
      <c r="W533">
        <v>14.37011528</v>
      </c>
      <c r="X533">
        <v>18.3269062</v>
      </c>
      <c r="Y533">
        <v>45.354267120000003</v>
      </c>
      <c r="Z533">
        <v>57.842502590000002</v>
      </c>
      <c r="AA533">
        <v>299.68298340000001</v>
      </c>
      <c r="AB533">
        <v>1499.0950929999999</v>
      </c>
      <c r="AC533">
        <v>0.26230308400000002</v>
      </c>
      <c r="AD533">
        <v>94.605880740000003</v>
      </c>
      <c r="AE533">
        <v>3.1996982100000002</v>
      </c>
      <c r="AF533">
        <v>-0.186321974</v>
      </c>
      <c r="AG533">
        <v>1</v>
      </c>
      <c r="AH533">
        <v>-0.21956524299999999</v>
      </c>
      <c r="AI533">
        <v>2.7373914720000001</v>
      </c>
      <c r="AJ533">
        <v>1</v>
      </c>
      <c r="AK533">
        <v>0</v>
      </c>
      <c r="AL533">
        <v>0.15999999600000001</v>
      </c>
      <c r="AM533">
        <v>111115</v>
      </c>
      <c r="AN533">
        <v>0.49947163900000002</v>
      </c>
      <c r="AO533">
        <v>2.0132010000000001E-3</v>
      </c>
      <c r="AP533">
        <v>297.76814309999997</v>
      </c>
      <c r="AQ533">
        <v>297.16407240000001</v>
      </c>
      <c r="AR533">
        <v>239.8552095</v>
      </c>
      <c r="AS533">
        <v>1.7094911100000001</v>
      </c>
      <c r="AT533">
        <v>3.1080052139999998</v>
      </c>
      <c r="AU533">
        <v>32.852135509999997</v>
      </c>
      <c r="AV533">
        <v>14.525229299999999</v>
      </c>
      <c r="AW533">
        <v>24.31610775</v>
      </c>
      <c r="AX533">
        <v>3.0523190929999999</v>
      </c>
      <c r="AY533">
        <v>0.135053548</v>
      </c>
      <c r="AZ533">
        <v>1.733833103</v>
      </c>
      <c r="BA533">
        <v>1.3184859900000001</v>
      </c>
      <c r="BB533">
        <v>8.5054493999999994E-2</v>
      </c>
      <c r="BC533">
        <v>24.587745210000001</v>
      </c>
      <c r="BD533">
        <v>0.68003120699999997</v>
      </c>
      <c r="BE533">
        <v>57.022437539999999</v>
      </c>
      <c r="BF533">
        <v>377.03117909999997</v>
      </c>
      <c r="BG533">
        <v>1.4753099E-2</v>
      </c>
      <c r="BH533" t="s">
        <v>1579</v>
      </c>
      <c r="BI533" t="s">
        <v>1579</v>
      </c>
      <c r="BJ533" t="s">
        <v>1579</v>
      </c>
      <c r="BK533" t="s">
        <v>1579</v>
      </c>
    </row>
    <row r="534" spans="1:63" x14ac:dyDescent="0.25">
      <c r="A534" t="s">
        <v>554</v>
      </c>
      <c r="B534" t="s">
        <v>773</v>
      </c>
      <c r="C534">
        <v>150816</v>
      </c>
      <c r="D534" t="s">
        <v>767</v>
      </c>
      <c r="E534" t="s">
        <v>1939</v>
      </c>
      <c r="F534">
        <v>16181.5</v>
      </c>
      <c r="G534">
        <v>0</v>
      </c>
      <c r="H534">
        <v>16.442150080000001</v>
      </c>
      <c r="I534">
        <v>0.148478474</v>
      </c>
      <c r="J534">
        <v>1567.673503</v>
      </c>
      <c r="K534">
        <v>2.1362347580000001</v>
      </c>
      <c r="L534">
        <v>1.402860985</v>
      </c>
      <c r="M534">
        <v>24.84940147</v>
      </c>
      <c r="N534">
        <v>6</v>
      </c>
      <c r="O534">
        <v>1.420000017</v>
      </c>
      <c r="P534">
        <v>0.5</v>
      </c>
      <c r="Q534">
        <v>2.5560000299999999</v>
      </c>
      <c r="R534">
        <v>24.102170940000001</v>
      </c>
      <c r="S534">
        <v>24.84940147</v>
      </c>
      <c r="T534">
        <v>24.070083619999998</v>
      </c>
      <c r="U534">
        <v>1834.880371</v>
      </c>
      <c r="V534">
        <v>1794.287476</v>
      </c>
      <c r="W534">
        <v>14.28347874</v>
      </c>
      <c r="X534">
        <v>18.481388089999999</v>
      </c>
      <c r="Y534">
        <v>44.841236109999997</v>
      </c>
      <c r="Z534">
        <v>58.020057680000001</v>
      </c>
      <c r="AA534">
        <v>299.68548579999998</v>
      </c>
      <c r="AB534">
        <v>1500.254639</v>
      </c>
      <c r="AC534">
        <v>0.113128044</v>
      </c>
      <c r="AD534">
        <v>94.602172850000002</v>
      </c>
      <c r="AE534">
        <v>-10.05202866</v>
      </c>
      <c r="AF534">
        <v>-0.180561215</v>
      </c>
      <c r="AG534">
        <v>0.66666668699999998</v>
      </c>
      <c r="AH534">
        <v>-0.21956524299999999</v>
      </c>
      <c r="AI534">
        <v>2.7373914720000001</v>
      </c>
      <c r="AJ534">
        <v>1</v>
      </c>
      <c r="AK534">
        <v>0</v>
      </c>
      <c r="AL534">
        <v>0.15999999600000001</v>
      </c>
      <c r="AM534">
        <v>111115</v>
      </c>
      <c r="AN534">
        <v>0.49947581000000002</v>
      </c>
      <c r="AO534">
        <v>2.1362349999999998E-3</v>
      </c>
      <c r="AP534">
        <v>297.99940149999998</v>
      </c>
      <c r="AQ534">
        <v>297.25217090000001</v>
      </c>
      <c r="AR534">
        <v>240.04073679999999</v>
      </c>
      <c r="AS534">
        <v>1.6274559070000001</v>
      </c>
      <c r="AT534">
        <v>3.151240456</v>
      </c>
      <c r="AU534">
        <v>33.310444789999998</v>
      </c>
      <c r="AV534">
        <v>14.829056700000001</v>
      </c>
      <c r="AW534">
        <v>24.475786209999999</v>
      </c>
      <c r="AX534">
        <v>3.081649283</v>
      </c>
      <c r="AY534">
        <v>0.140326863</v>
      </c>
      <c r="AZ534">
        <v>1.748379471</v>
      </c>
      <c r="BA534">
        <v>1.3332698119999999</v>
      </c>
      <c r="BB534">
        <v>8.8401959000000002E-2</v>
      </c>
      <c r="BC534">
        <v>148.30531970000001</v>
      </c>
      <c r="BD534">
        <v>0.87370252800000003</v>
      </c>
      <c r="BE534">
        <v>56.807827330000002</v>
      </c>
      <c r="BF534">
        <v>1785.603241</v>
      </c>
      <c r="BG534">
        <v>5.2309649999999997E-3</v>
      </c>
      <c r="BH534" t="s">
        <v>1579</v>
      </c>
      <c r="BI534" t="s">
        <v>1579</v>
      </c>
      <c r="BJ534" t="s">
        <v>1579</v>
      </c>
      <c r="BK534" t="s">
        <v>1579</v>
      </c>
    </row>
    <row r="535" spans="1:63" x14ac:dyDescent="0.25">
      <c r="A535" t="s">
        <v>554</v>
      </c>
      <c r="B535" t="s">
        <v>773</v>
      </c>
      <c r="C535">
        <v>150816</v>
      </c>
      <c r="D535" t="s">
        <v>768</v>
      </c>
      <c r="E535" t="s">
        <v>1938</v>
      </c>
      <c r="F535">
        <v>16380</v>
      </c>
      <c r="G535">
        <v>0</v>
      </c>
      <c r="H535">
        <v>10.61350152</v>
      </c>
      <c r="I535">
        <v>0.15912833800000001</v>
      </c>
      <c r="J535">
        <v>261.12121539999998</v>
      </c>
      <c r="K535">
        <v>2.1134215080000001</v>
      </c>
      <c r="L535">
        <v>1.3011365930000001</v>
      </c>
      <c r="M535">
        <v>24.1898613</v>
      </c>
      <c r="N535">
        <v>6</v>
      </c>
      <c r="O535">
        <v>1.420000017</v>
      </c>
      <c r="P535">
        <v>0.5</v>
      </c>
      <c r="Q535">
        <v>2.5560000299999999</v>
      </c>
      <c r="R535">
        <v>24.011924740000001</v>
      </c>
      <c r="S535">
        <v>24.1898613</v>
      </c>
      <c r="T535">
        <v>24.071298599999999</v>
      </c>
      <c r="U535">
        <v>403.56616209999999</v>
      </c>
      <c r="V535">
        <v>380.70935059999999</v>
      </c>
      <c r="W535">
        <v>14.113794329999999</v>
      </c>
      <c r="X535">
        <v>18.26716995</v>
      </c>
      <c r="Y535">
        <v>44.550628660000001</v>
      </c>
      <c r="Z535">
        <v>57.660884860000003</v>
      </c>
      <c r="AA535">
        <v>299.72949219999998</v>
      </c>
      <c r="AB535">
        <v>1500.9329829999999</v>
      </c>
      <c r="AC535">
        <v>0.14416635</v>
      </c>
      <c r="AD535">
        <v>94.60503387</v>
      </c>
      <c r="AE535">
        <v>3.2898323540000001</v>
      </c>
      <c r="AF535">
        <v>-0.18574996299999999</v>
      </c>
      <c r="AG535">
        <v>1</v>
      </c>
      <c r="AH535">
        <v>-0.21956524299999999</v>
      </c>
      <c r="AI535">
        <v>2.7373914720000001</v>
      </c>
      <c r="AJ535">
        <v>1</v>
      </c>
      <c r="AK535">
        <v>0</v>
      </c>
      <c r="AL535">
        <v>0.15999999600000001</v>
      </c>
      <c r="AM535">
        <v>111115</v>
      </c>
      <c r="AN535">
        <v>0.499549154</v>
      </c>
      <c r="AO535">
        <v>2.1134219999999998E-3</v>
      </c>
      <c r="AP535">
        <v>297.3398613</v>
      </c>
      <c r="AQ535">
        <v>297.16192469999999</v>
      </c>
      <c r="AR535">
        <v>240.149272</v>
      </c>
      <c r="AS535">
        <v>1.7189309989999999</v>
      </c>
      <c r="AT535">
        <v>3.0293028249999998</v>
      </c>
      <c r="AU535">
        <v>32.020524709999997</v>
      </c>
      <c r="AV535">
        <v>13.753354760000001</v>
      </c>
      <c r="AW535">
        <v>24.100893020000001</v>
      </c>
      <c r="AX535">
        <v>3.0131741019999998</v>
      </c>
      <c r="AY535">
        <v>0.149802139</v>
      </c>
      <c r="AZ535">
        <v>1.728166232</v>
      </c>
      <c r="BA535">
        <v>1.2850078700000001</v>
      </c>
      <c r="BB535">
        <v>9.4421831999999997E-2</v>
      </c>
      <c r="BC535">
        <v>24.70338143</v>
      </c>
      <c r="BD535">
        <v>0.68588075100000001</v>
      </c>
      <c r="BE535">
        <v>58.52273117</v>
      </c>
      <c r="BF535">
        <v>375.10362800000001</v>
      </c>
      <c r="BG535">
        <v>1.6558920000000001E-2</v>
      </c>
      <c r="BH535" t="s">
        <v>1579</v>
      </c>
      <c r="BI535" t="s">
        <v>1579</v>
      </c>
      <c r="BJ535" t="s">
        <v>1579</v>
      </c>
      <c r="BK535" t="s">
        <v>1579</v>
      </c>
    </row>
    <row r="536" spans="1:63" x14ac:dyDescent="0.25">
      <c r="A536" t="s">
        <v>554</v>
      </c>
      <c r="B536" t="s">
        <v>773</v>
      </c>
      <c r="C536">
        <v>150816</v>
      </c>
      <c r="D536" t="s">
        <v>768</v>
      </c>
      <c r="E536" t="s">
        <v>1938</v>
      </c>
      <c r="F536">
        <v>16585</v>
      </c>
      <c r="G536">
        <v>0</v>
      </c>
      <c r="H536">
        <v>21.531579390000001</v>
      </c>
      <c r="I536">
        <v>0.150140992</v>
      </c>
      <c r="J536">
        <v>1505.3099179999999</v>
      </c>
      <c r="K536">
        <v>2.1282573440000001</v>
      </c>
      <c r="L536">
        <v>1.383906461</v>
      </c>
      <c r="M536">
        <v>24.499517440000002</v>
      </c>
      <c r="N536">
        <v>6</v>
      </c>
      <c r="O536">
        <v>1.420000017</v>
      </c>
      <c r="P536">
        <v>0.5</v>
      </c>
      <c r="Q536">
        <v>2.5560000299999999</v>
      </c>
      <c r="R536">
        <v>24.70228767</v>
      </c>
      <c r="S536">
        <v>24.499517440000002</v>
      </c>
      <c r="T536">
        <v>25.035480499999998</v>
      </c>
      <c r="U536">
        <v>1836.2163089999999</v>
      </c>
      <c r="V536">
        <v>1785.5001219999999</v>
      </c>
      <c r="W536">
        <v>13.80718136</v>
      </c>
      <c r="X536">
        <v>17.99148941</v>
      </c>
      <c r="Y536">
        <v>41.817951200000003</v>
      </c>
      <c r="Z536">
        <v>54.491012570000002</v>
      </c>
      <c r="AA536">
        <v>299.68637080000002</v>
      </c>
      <c r="AB536">
        <v>1500.6488039999999</v>
      </c>
      <c r="AC536">
        <v>8.2091971999999999E-2</v>
      </c>
      <c r="AD536">
        <v>94.607109070000007</v>
      </c>
      <c r="AE536">
        <v>-10.328148840000001</v>
      </c>
      <c r="AF536">
        <v>-0.18273358000000001</v>
      </c>
      <c r="AG536">
        <v>0.66666668699999998</v>
      </c>
      <c r="AH536">
        <v>-0.21956524299999999</v>
      </c>
      <c r="AI536">
        <v>2.7373914720000001</v>
      </c>
      <c r="AJ536">
        <v>1</v>
      </c>
      <c r="AK536">
        <v>0</v>
      </c>
      <c r="AL536">
        <v>0.15999999600000001</v>
      </c>
      <c r="AM536">
        <v>111115</v>
      </c>
      <c r="AN536">
        <v>0.49947728499999999</v>
      </c>
      <c r="AO536">
        <v>2.1282570000000002E-3</v>
      </c>
      <c r="AP536">
        <v>297.64951739999998</v>
      </c>
      <c r="AQ536">
        <v>297.85228769999998</v>
      </c>
      <c r="AR536">
        <v>240.10380319999999</v>
      </c>
      <c r="AS536">
        <v>1.761132696</v>
      </c>
      <c r="AT536">
        <v>3.0860292619999998</v>
      </c>
      <c r="AU536">
        <v>32.619422499999999</v>
      </c>
      <c r="AV536">
        <v>14.627933090000001</v>
      </c>
      <c r="AW536">
        <v>24.600902560000002</v>
      </c>
      <c r="AX536">
        <v>3.1048028560000001</v>
      </c>
      <c r="AY536">
        <v>0.141810932</v>
      </c>
      <c r="AZ536">
        <v>1.702122801</v>
      </c>
      <c r="BA536">
        <v>1.402680055</v>
      </c>
      <c r="BB536">
        <v>8.9344397000000006E-2</v>
      </c>
      <c r="BC536">
        <v>142.41301960000001</v>
      </c>
      <c r="BD536">
        <v>0.84307466499999995</v>
      </c>
      <c r="BE536">
        <v>56.544115689999998</v>
      </c>
      <c r="BF536">
        <v>1774.1278090000001</v>
      </c>
      <c r="BG536">
        <v>6.8624369999999999E-3</v>
      </c>
      <c r="BH536" t="s">
        <v>1579</v>
      </c>
      <c r="BI536" t="s">
        <v>1579</v>
      </c>
      <c r="BJ536" t="s">
        <v>1579</v>
      </c>
      <c r="BK536" t="s">
        <v>1579</v>
      </c>
    </row>
    <row r="537" spans="1:63" x14ac:dyDescent="0.25">
      <c r="A537" t="s">
        <v>554</v>
      </c>
      <c r="B537" t="s">
        <v>773</v>
      </c>
      <c r="C537">
        <v>150816</v>
      </c>
      <c r="D537" t="s">
        <v>769</v>
      </c>
      <c r="E537" t="s">
        <v>1940</v>
      </c>
      <c r="F537">
        <v>16814.5</v>
      </c>
      <c r="G537">
        <v>0</v>
      </c>
      <c r="H537">
        <v>6.2371178890000003</v>
      </c>
      <c r="I537">
        <v>8.005205E-2</v>
      </c>
      <c r="J537">
        <v>252.9990153</v>
      </c>
      <c r="K537">
        <v>1.396712521</v>
      </c>
      <c r="L537">
        <v>1.6598107470000001</v>
      </c>
      <c r="M537">
        <v>25.10027504</v>
      </c>
      <c r="N537">
        <v>6</v>
      </c>
      <c r="O537">
        <v>1.420000017</v>
      </c>
      <c r="P537">
        <v>0.5</v>
      </c>
      <c r="Q537">
        <v>2.5560000299999999</v>
      </c>
      <c r="R537">
        <v>24.723203659999999</v>
      </c>
      <c r="S537">
        <v>25.10027504</v>
      </c>
      <c r="T537">
        <v>25.03780746</v>
      </c>
      <c r="U537">
        <v>403.79959109999999</v>
      </c>
      <c r="V537">
        <v>390.22219849999999</v>
      </c>
      <c r="W537">
        <v>13.515130040000001</v>
      </c>
      <c r="X537">
        <v>16.265771869999998</v>
      </c>
      <c r="Y537">
        <v>40.884101870000002</v>
      </c>
      <c r="Z537">
        <v>49.204959870000003</v>
      </c>
      <c r="AA537">
        <v>299.71054079999999</v>
      </c>
      <c r="AB537">
        <v>1500.158813</v>
      </c>
      <c r="AC537">
        <v>0.162185997</v>
      </c>
      <c r="AD537">
        <v>94.611289979999995</v>
      </c>
      <c r="AE537">
        <v>3.003638268</v>
      </c>
      <c r="AF537">
        <v>-0.15107130999999999</v>
      </c>
      <c r="AG537">
        <v>1</v>
      </c>
      <c r="AH537">
        <v>-0.21956524299999999</v>
      </c>
      <c r="AI537">
        <v>2.7373914720000001</v>
      </c>
      <c r="AJ537">
        <v>1</v>
      </c>
      <c r="AK537">
        <v>0</v>
      </c>
      <c r="AL537">
        <v>0.15999999600000001</v>
      </c>
      <c r="AM537">
        <v>111115</v>
      </c>
      <c r="AN537">
        <v>0.49951756800000002</v>
      </c>
      <c r="AO537">
        <v>1.3967129999999999E-3</v>
      </c>
      <c r="AP537">
        <v>298.25027499999999</v>
      </c>
      <c r="AQ537">
        <v>297.87320369999998</v>
      </c>
      <c r="AR537">
        <v>240.02540479999999</v>
      </c>
      <c r="AS537">
        <v>2.0626247069999999</v>
      </c>
      <c r="AT537">
        <v>3.198736405</v>
      </c>
      <c r="AU537">
        <v>33.809246299999998</v>
      </c>
      <c r="AV537">
        <v>17.54347443</v>
      </c>
      <c r="AW537">
        <v>24.911739350000001</v>
      </c>
      <c r="AX537">
        <v>3.1629844820000002</v>
      </c>
      <c r="AY537">
        <v>7.7621017E-2</v>
      </c>
      <c r="AZ537">
        <v>1.538925659</v>
      </c>
      <c r="BA537">
        <v>1.624058824</v>
      </c>
      <c r="BB537">
        <v>4.8725843999999997E-2</v>
      </c>
      <c r="BC537">
        <v>23.936563199999998</v>
      </c>
      <c r="BD537">
        <v>0.64834603499999999</v>
      </c>
      <c r="BE537">
        <v>48.394132900000002</v>
      </c>
      <c r="BF537">
        <v>386.92794609999999</v>
      </c>
      <c r="BG537">
        <v>7.8009330000000003E-3</v>
      </c>
      <c r="BH537" t="s">
        <v>1579</v>
      </c>
      <c r="BI537" t="s">
        <v>1579</v>
      </c>
      <c r="BJ537" t="s">
        <v>1579</v>
      </c>
      <c r="BK537" t="s">
        <v>1579</v>
      </c>
    </row>
    <row r="538" spans="1:63" x14ac:dyDescent="0.25">
      <c r="A538" t="s">
        <v>554</v>
      </c>
      <c r="B538" t="s">
        <v>773</v>
      </c>
      <c r="C538">
        <v>150816</v>
      </c>
      <c r="D538" t="s">
        <v>769</v>
      </c>
      <c r="E538" t="s">
        <v>1940</v>
      </c>
      <c r="F538">
        <v>17056.5</v>
      </c>
      <c r="G538">
        <v>0</v>
      </c>
      <c r="H538">
        <v>18.361696439999999</v>
      </c>
      <c r="I538">
        <v>7.533774E-2</v>
      </c>
      <c r="J538">
        <v>1350.1263650000001</v>
      </c>
      <c r="K538">
        <v>1.3623387870000001</v>
      </c>
      <c r="L538">
        <v>1.717202552</v>
      </c>
      <c r="M538">
        <v>25.260433200000001</v>
      </c>
      <c r="N538">
        <v>6</v>
      </c>
      <c r="O538">
        <v>1.420000017</v>
      </c>
      <c r="P538">
        <v>0.5</v>
      </c>
      <c r="Q538">
        <v>2.5560000299999999</v>
      </c>
      <c r="R538">
        <v>24.77103996</v>
      </c>
      <c r="S538">
        <v>25.260433200000001</v>
      </c>
      <c r="T538">
        <v>25.037570949999999</v>
      </c>
      <c r="U538">
        <v>1838.2601320000001</v>
      </c>
      <c r="V538">
        <v>1796.599121</v>
      </c>
      <c r="W538">
        <v>13.29881668</v>
      </c>
      <c r="X538">
        <v>15.98268223</v>
      </c>
      <c r="Y538">
        <v>40.115989689999999</v>
      </c>
      <c r="Z538">
        <v>48.211894989999998</v>
      </c>
      <c r="AA538">
        <v>299.69421390000002</v>
      </c>
      <c r="AB538">
        <v>1499.1420900000001</v>
      </c>
      <c r="AC538">
        <v>0.192217797</v>
      </c>
      <c r="AD538">
        <v>94.613746640000002</v>
      </c>
      <c r="AE538">
        <v>-10.23344707</v>
      </c>
      <c r="AF538">
        <v>-0.14357571299999999</v>
      </c>
      <c r="AG538">
        <v>0.66666668699999998</v>
      </c>
      <c r="AH538">
        <v>-0.21956524299999999</v>
      </c>
      <c r="AI538">
        <v>2.7373914720000001</v>
      </c>
      <c r="AJ538">
        <v>1</v>
      </c>
      <c r="AK538">
        <v>0</v>
      </c>
      <c r="AL538">
        <v>0.15999999600000001</v>
      </c>
      <c r="AM538">
        <v>111115</v>
      </c>
      <c r="AN538">
        <v>0.49949035600000002</v>
      </c>
      <c r="AO538">
        <v>1.362339E-3</v>
      </c>
      <c r="AP538">
        <v>298.4104332</v>
      </c>
      <c r="AQ538">
        <v>297.92104</v>
      </c>
      <c r="AR538">
        <v>239.862729</v>
      </c>
      <c r="AS538">
        <v>2.062952374</v>
      </c>
      <c r="AT538">
        <v>3.2293839989999999</v>
      </c>
      <c r="AU538">
        <v>34.132291700000003</v>
      </c>
      <c r="AV538">
        <v>18.149609470000001</v>
      </c>
      <c r="AW538">
        <v>25.015736579999999</v>
      </c>
      <c r="AX538">
        <v>3.1826619890000001</v>
      </c>
      <c r="AY538">
        <v>7.3180748000000004E-2</v>
      </c>
      <c r="AZ538">
        <v>1.5121814469999999</v>
      </c>
      <c r="BA538">
        <v>1.670480542</v>
      </c>
      <c r="BB538">
        <v>4.5926989000000001E-2</v>
      </c>
      <c r="BC538">
        <v>127.7405138</v>
      </c>
      <c r="BD538">
        <v>0.75149005099999999</v>
      </c>
      <c r="BE538">
        <v>47.020594269999997</v>
      </c>
      <c r="BF538">
        <v>1786.901042</v>
      </c>
      <c r="BG538">
        <v>4.8317050000000004E-3</v>
      </c>
      <c r="BH538" t="s">
        <v>1579</v>
      </c>
      <c r="BI538" t="s">
        <v>1579</v>
      </c>
      <c r="BJ538" t="s">
        <v>1579</v>
      </c>
      <c r="BK538" t="s">
        <v>1579</v>
      </c>
    </row>
    <row r="539" spans="1:63" x14ac:dyDescent="0.25">
      <c r="A539" t="s">
        <v>554</v>
      </c>
      <c r="B539" t="s">
        <v>773</v>
      </c>
      <c r="C539">
        <v>150816</v>
      </c>
      <c r="D539" t="s">
        <v>770</v>
      </c>
      <c r="E539" t="s">
        <v>1942</v>
      </c>
      <c r="F539">
        <v>17281</v>
      </c>
      <c r="G539">
        <v>0</v>
      </c>
      <c r="H539">
        <v>10.511155199999999</v>
      </c>
      <c r="I539">
        <v>0.174060469</v>
      </c>
      <c r="J539">
        <v>270.4670979</v>
      </c>
      <c r="K539">
        <v>2.585354347</v>
      </c>
      <c r="L539">
        <v>1.46191592</v>
      </c>
      <c r="M539">
        <v>25.06849098</v>
      </c>
      <c r="N539">
        <v>6</v>
      </c>
      <c r="O539">
        <v>1.420000017</v>
      </c>
      <c r="P539">
        <v>0.5</v>
      </c>
      <c r="Q539">
        <v>2.5560000299999999</v>
      </c>
      <c r="R539">
        <v>24.739702220000002</v>
      </c>
      <c r="S539">
        <v>25.06849098</v>
      </c>
      <c r="T539">
        <v>25.038934709999999</v>
      </c>
      <c r="U539">
        <v>403.92889400000001</v>
      </c>
      <c r="V539">
        <v>380.9131165</v>
      </c>
      <c r="W539">
        <v>13.2121706</v>
      </c>
      <c r="X539">
        <v>18.293560029999998</v>
      </c>
      <c r="Y539">
        <v>39.928058620000002</v>
      </c>
      <c r="Z539">
        <v>55.284351350000001</v>
      </c>
      <c r="AA539">
        <v>299.68878169999999</v>
      </c>
      <c r="AB539">
        <v>1499.1629640000001</v>
      </c>
      <c r="AC539">
        <v>7.1080408999999997E-2</v>
      </c>
      <c r="AD539">
        <v>94.610816959999994</v>
      </c>
      <c r="AE539">
        <v>3.0986025330000002</v>
      </c>
      <c r="AF539">
        <v>-0.199268579</v>
      </c>
      <c r="AG539">
        <v>0.66666668699999998</v>
      </c>
      <c r="AH539">
        <v>-0.21956524299999999</v>
      </c>
      <c r="AI539">
        <v>2.7373914720000001</v>
      </c>
      <c r="AJ539">
        <v>1</v>
      </c>
      <c r="AK539">
        <v>0</v>
      </c>
      <c r="AL539">
        <v>0.15999999600000001</v>
      </c>
      <c r="AM539">
        <v>111115</v>
      </c>
      <c r="AN539">
        <v>0.49948130299999999</v>
      </c>
      <c r="AO539">
        <v>2.5853540000000002E-3</v>
      </c>
      <c r="AP539">
        <v>298.21849099999997</v>
      </c>
      <c r="AQ539">
        <v>297.88970219999999</v>
      </c>
      <c r="AR539">
        <v>239.86606889999999</v>
      </c>
      <c r="AS539">
        <v>1.446400511</v>
      </c>
      <c r="AT539">
        <v>3.1926845789999998</v>
      </c>
      <c r="AU539">
        <v>33.74544985</v>
      </c>
      <c r="AV539">
        <v>15.45188982</v>
      </c>
      <c r="AW539">
        <v>24.904096599999999</v>
      </c>
      <c r="AX539">
        <v>3.1615425880000001</v>
      </c>
      <c r="AY539">
        <v>0.162962895</v>
      </c>
      <c r="AZ539">
        <v>1.730768659</v>
      </c>
      <c r="BA539">
        <v>1.430773928</v>
      </c>
      <c r="BB539">
        <v>0.102793923</v>
      </c>
      <c r="BC539">
        <v>25.589113099999999</v>
      </c>
      <c r="BD539">
        <v>0.71004931599999999</v>
      </c>
      <c r="BE539">
        <v>55.984594780000002</v>
      </c>
      <c r="BF539">
        <v>375.36144999999999</v>
      </c>
      <c r="BG539">
        <v>1.567723E-2</v>
      </c>
      <c r="BH539" t="s">
        <v>1579</v>
      </c>
      <c r="BI539" t="s">
        <v>1579</v>
      </c>
      <c r="BJ539" t="s">
        <v>1579</v>
      </c>
      <c r="BK539" t="s">
        <v>1579</v>
      </c>
    </row>
    <row r="540" spans="1:63" x14ac:dyDescent="0.25">
      <c r="A540" t="s">
        <v>554</v>
      </c>
      <c r="B540" t="s">
        <v>773</v>
      </c>
      <c r="C540">
        <v>150816</v>
      </c>
      <c r="D540" t="s">
        <v>770</v>
      </c>
      <c r="E540" t="s">
        <v>1942</v>
      </c>
      <c r="F540">
        <v>17475.5</v>
      </c>
      <c r="G540">
        <v>0</v>
      </c>
      <c r="H540">
        <v>20.756613309999999</v>
      </c>
      <c r="I540">
        <v>0.157248574</v>
      </c>
      <c r="J540">
        <v>1522.074699</v>
      </c>
      <c r="K540">
        <v>2.4875912480000002</v>
      </c>
      <c r="L540">
        <v>1.547154379</v>
      </c>
      <c r="M540">
        <v>25.372554780000002</v>
      </c>
      <c r="N540">
        <v>6</v>
      </c>
      <c r="O540">
        <v>1.420000017</v>
      </c>
      <c r="P540">
        <v>0.5</v>
      </c>
      <c r="Q540">
        <v>2.5560000299999999</v>
      </c>
      <c r="R540">
        <v>24.73447037</v>
      </c>
      <c r="S540">
        <v>25.372554780000002</v>
      </c>
      <c r="T540">
        <v>25.037273410000001</v>
      </c>
      <c r="U540">
        <v>1838.9576420000001</v>
      </c>
      <c r="V540">
        <v>1788.5024410000001</v>
      </c>
      <c r="W540">
        <v>13.119255069999999</v>
      </c>
      <c r="X540">
        <v>18.009088519999999</v>
      </c>
      <c r="Y540">
        <v>39.659255979999998</v>
      </c>
      <c r="Z540">
        <v>54.441123959999999</v>
      </c>
      <c r="AA540">
        <v>299.7392883</v>
      </c>
      <c r="AB540">
        <v>1498.706543</v>
      </c>
      <c r="AC540">
        <v>3.0033460000000001E-3</v>
      </c>
      <c r="AD540">
        <v>94.609863279999999</v>
      </c>
      <c r="AE540">
        <v>-10.55432701</v>
      </c>
      <c r="AF540">
        <v>-0.188195273</v>
      </c>
      <c r="AG540">
        <v>1</v>
      </c>
      <c r="AH540">
        <v>-0.21956524299999999</v>
      </c>
      <c r="AI540">
        <v>2.7373914720000001</v>
      </c>
      <c r="AJ540">
        <v>1</v>
      </c>
      <c r="AK540">
        <v>0</v>
      </c>
      <c r="AL540">
        <v>0.15999999600000001</v>
      </c>
      <c r="AM540">
        <v>111115</v>
      </c>
      <c r="AN540">
        <v>0.49956548099999998</v>
      </c>
      <c r="AO540">
        <v>2.4875909999999999E-3</v>
      </c>
      <c r="AP540">
        <v>298.52255480000002</v>
      </c>
      <c r="AQ540">
        <v>297.8844704</v>
      </c>
      <c r="AR540">
        <v>239.79304149999999</v>
      </c>
      <c r="AS540">
        <v>1.4540701490000001</v>
      </c>
      <c r="AT540">
        <v>3.2509917810000002</v>
      </c>
      <c r="AU540">
        <v>34.36208096</v>
      </c>
      <c r="AV540">
        <v>16.352992440000001</v>
      </c>
      <c r="AW540">
        <v>25.053512569999999</v>
      </c>
      <c r="AX540">
        <v>3.1898360929999998</v>
      </c>
      <c r="AY540">
        <v>0.14813510299999999</v>
      </c>
      <c r="AZ540">
        <v>1.703837402</v>
      </c>
      <c r="BA540">
        <v>1.485998691</v>
      </c>
      <c r="BB540">
        <v>9.3362254000000006E-2</v>
      </c>
      <c r="BC540">
        <v>144.00327909999999</v>
      </c>
      <c r="BD540">
        <v>0.85103305600000001</v>
      </c>
      <c r="BE540">
        <v>53.962381839999999</v>
      </c>
      <c r="BF540">
        <v>1777.539442</v>
      </c>
      <c r="BG540">
        <v>6.3012739999999999E-3</v>
      </c>
      <c r="BH540" t="s">
        <v>1579</v>
      </c>
      <c r="BI540" t="s">
        <v>1579</v>
      </c>
      <c r="BJ540" t="s">
        <v>1579</v>
      </c>
      <c r="BK540" t="s">
        <v>1579</v>
      </c>
    </row>
    <row r="541" spans="1:63" x14ac:dyDescent="0.25">
      <c r="A541" t="s">
        <v>554</v>
      </c>
      <c r="B541" t="s">
        <v>773</v>
      </c>
      <c r="C541">
        <v>150816</v>
      </c>
      <c r="D541" t="s">
        <v>771</v>
      </c>
      <c r="E541" t="s">
        <v>1941</v>
      </c>
      <c r="F541">
        <v>17714.5</v>
      </c>
      <c r="G541">
        <v>0</v>
      </c>
      <c r="H541">
        <v>8.8494546550000006</v>
      </c>
      <c r="I541">
        <v>0.128734553</v>
      </c>
      <c r="J541">
        <v>261.5157931</v>
      </c>
      <c r="K541">
        <v>2.0728073729999998</v>
      </c>
      <c r="L541">
        <v>1.559436762</v>
      </c>
      <c r="M541">
        <v>25.012510299999999</v>
      </c>
      <c r="N541">
        <v>6</v>
      </c>
      <c r="O541">
        <v>1.420000017</v>
      </c>
      <c r="P541">
        <v>0.5</v>
      </c>
      <c r="Q541">
        <v>2.5560000299999999</v>
      </c>
      <c r="R541">
        <v>24.728120799999999</v>
      </c>
      <c r="S541">
        <v>25.012510299999999</v>
      </c>
      <c r="T541">
        <v>25.03556824</v>
      </c>
      <c r="U541">
        <v>404.24765009999999</v>
      </c>
      <c r="V541">
        <v>384.93212890000001</v>
      </c>
      <c r="W541">
        <v>13.071770669999999</v>
      </c>
      <c r="X541">
        <v>17.15068436</v>
      </c>
      <c r="Y541">
        <v>39.530441279999998</v>
      </c>
      <c r="Z541">
        <v>51.865512850000002</v>
      </c>
      <c r="AA541">
        <v>299.6764526</v>
      </c>
      <c r="AB541">
        <v>1500.237061</v>
      </c>
      <c r="AC541">
        <v>0.15116919600000001</v>
      </c>
      <c r="AD541">
        <v>94.609237669999999</v>
      </c>
      <c r="AE541">
        <v>3.2210896020000002</v>
      </c>
      <c r="AF541">
        <v>-0.17798972099999999</v>
      </c>
      <c r="AG541">
        <v>0.66666668699999998</v>
      </c>
      <c r="AH541">
        <v>-0.21956524299999999</v>
      </c>
      <c r="AI541">
        <v>2.7373914720000001</v>
      </c>
      <c r="AJ541">
        <v>1</v>
      </c>
      <c r="AK541">
        <v>0</v>
      </c>
      <c r="AL541">
        <v>0.15999999600000001</v>
      </c>
      <c r="AM541">
        <v>111115</v>
      </c>
      <c r="AN541">
        <v>0.49946075400000001</v>
      </c>
      <c r="AO541">
        <v>2.0728069999999999E-3</v>
      </c>
      <c r="AP541">
        <v>298.16251030000001</v>
      </c>
      <c r="AQ541">
        <v>297.87812079999998</v>
      </c>
      <c r="AR541">
        <v>240.03792429999999</v>
      </c>
      <c r="AS541">
        <v>1.7223403319999999</v>
      </c>
      <c r="AT541">
        <v>3.1820499340000001</v>
      </c>
      <c r="AU541">
        <v>33.633607169999998</v>
      </c>
      <c r="AV541">
        <v>16.482922810000002</v>
      </c>
      <c r="AW541">
        <v>24.870315550000001</v>
      </c>
      <c r="AX541">
        <v>3.155176269</v>
      </c>
      <c r="AY541">
        <v>0.122561658</v>
      </c>
      <c r="AZ541">
        <v>1.622613173</v>
      </c>
      <c r="BA541">
        <v>1.5325630969999999</v>
      </c>
      <c r="BB541">
        <v>7.7132703999999996E-2</v>
      </c>
      <c r="BC541">
        <v>24.741809830000001</v>
      </c>
      <c r="BD541">
        <v>0.67938156800000005</v>
      </c>
      <c r="BE541">
        <v>52.127030410000003</v>
      </c>
      <c r="BF541">
        <v>380.25812120000001</v>
      </c>
      <c r="BG541">
        <v>1.2131123000000001E-2</v>
      </c>
      <c r="BH541" t="s">
        <v>1579</v>
      </c>
      <c r="BI541" t="s">
        <v>1579</v>
      </c>
      <c r="BJ541" t="s">
        <v>1579</v>
      </c>
      <c r="BK541" t="s">
        <v>1579</v>
      </c>
    </row>
    <row r="542" spans="1:63" x14ac:dyDescent="0.25">
      <c r="A542" t="s">
        <v>554</v>
      </c>
      <c r="B542" t="s">
        <v>773</v>
      </c>
      <c r="C542">
        <v>150816</v>
      </c>
      <c r="D542" t="s">
        <v>771</v>
      </c>
      <c r="E542" t="s">
        <v>1941</v>
      </c>
      <c r="F542">
        <v>17920.5</v>
      </c>
      <c r="G542">
        <v>0</v>
      </c>
      <c r="H542">
        <v>22.53113875</v>
      </c>
      <c r="I542">
        <v>0.12123239500000001</v>
      </c>
      <c r="J542">
        <v>1434.1079830000001</v>
      </c>
      <c r="K542">
        <v>1.9862715639999999</v>
      </c>
      <c r="L542">
        <v>1.5826621279999999</v>
      </c>
      <c r="M542">
        <v>24.987508770000002</v>
      </c>
      <c r="N542">
        <v>6</v>
      </c>
      <c r="O542">
        <v>1.420000017</v>
      </c>
      <c r="P542">
        <v>0.5</v>
      </c>
      <c r="Q542">
        <v>2.5560000299999999</v>
      </c>
      <c r="R542">
        <v>24.655323030000002</v>
      </c>
      <c r="S542">
        <v>24.987508770000002</v>
      </c>
      <c r="T542">
        <v>25.037788389999999</v>
      </c>
      <c r="U542">
        <v>1839.704712</v>
      </c>
      <c r="V542">
        <v>1787.4868160000001</v>
      </c>
      <c r="W542">
        <v>12.945318220000001</v>
      </c>
      <c r="X542">
        <v>16.855003360000001</v>
      </c>
      <c r="Y542">
        <v>39.31893539</v>
      </c>
      <c r="Z542">
        <v>51.193859099999997</v>
      </c>
      <c r="AA542">
        <v>299.6854553</v>
      </c>
      <c r="AB542">
        <v>1499.7962649999999</v>
      </c>
      <c r="AC542">
        <v>0.11913275700000001</v>
      </c>
      <c r="AD542">
        <v>94.609786990000003</v>
      </c>
      <c r="AE542">
        <v>-10.53089428</v>
      </c>
      <c r="AF542">
        <v>-0.173939556</v>
      </c>
      <c r="AG542">
        <v>0.66666668699999998</v>
      </c>
      <c r="AH542">
        <v>-0.21956524299999999</v>
      </c>
      <c r="AI542">
        <v>2.7373914720000001</v>
      </c>
      <c r="AJ542">
        <v>1</v>
      </c>
      <c r="AK542">
        <v>0</v>
      </c>
      <c r="AL542">
        <v>0.15999999600000001</v>
      </c>
      <c r="AM542">
        <v>111115</v>
      </c>
      <c r="AN542">
        <v>0.49947575900000002</v>
      </c>
      <c r="AO542">
        <v>1.9862719999999999E-3</v>
      </c>
      <c r="AP542">
        <v>298.13750879999998</v>
      </c>
      <c r="AQ542">
        <v>297.80532299999999</v>
      </c>
      <c r="AR542">
        <v>239.96739700000001</v>
      </c>
      <c r="AS542">
        <v>1.7603387340000001</v>
      </c>
      <c r="AT542">
        <v>3.1773104050000001</v>
      </c>
      <c r="AU542">
        <v>33.583316340000003</v>
      </c>
      <c r="AV542">
        <v>16.728312979999998</v>
      </c>
      <c r="AW542">
        <v>24.821415900000002</v>
      </c>
      <c r="AX542">
        <v>3.1459805730000001</v>
      </c>
      <c r="AY542">
        <v>0.115742661</v>
      </c>
      <c r="AZ542">
        <v>1.5946482769999999</v>
      </c>
      <c r="BA542">
        <v>1.551332296</v>
      </c>
      <c r="BB542">
        <v>7.2813133000000002E-2</v>
      </c>
      <c r="BC542">
        <v>135.6806508</v>
      </c>
      <c r="BD542">
        <v>0.80230409000000003</v>
      </c>
      <c r="BE542">
        <v>51.213871089999998</v>
      </c>
      <c r="BF542">
        <v>1775.5865670000001</v>
      </c>
      <c r="BG542">
        <v>6.4987359999999997E-3</v>
      </c>
      <c r="BH542" t="s">
        <v>1579</v>
      </c>
      <c r="BI542" t="s">
        <v>1579</v>
      </c>
      <c r="BJ542" t="s">
        <v>1579</v>
      </c>
      <c r="BK542" t="s">
        <v>1579</v>
      </c>
    </row>
    <row r="543" spans="1:63" x14ac:dyDescent="0.25">
      <c r="A543" t="s">
        <v>554</v>
      </c>
      <c r="B543" t="s">
        <v>773</v>
      </c>
      <c r="C543">
        <v>150816</v>
      </c>
      <c r="D543" t="s">
        <v>772</v>
      </c>
      <c r="E543" t="s">
        <v>1943</v>
      </c>
      <c r="F543">
        <v>18150.5</v>
      </c>
      <c r="G543">
        <v>0</v>
      </c>
      <c r="H543">
        <v>5.3021172989999998</v>
      </c>
      <c r="I543">
        <v>8.0992885000000001E-2</v>
      </c>
      <c r="J543">
        <v>274.80066190000002</v>
      </c>
      <c r="K543">
        <v>1.5154491779999999</v>
      </c>
      <c r="L543">
        <v>1.780219335</v>
      </c>
      <c r="M543">
        <v>25.51154137</v>
      </c>
      <c r="N543">
        <v>6</v>
      </c>
      <c r="O543">
        <v>1.420000017</v>
      </c>
      <c r="P543">
        <v>0.5</v>
      </c>
      <c r="Q543">
        <v>2.5560000299999999</v>
      </c>
      <c r="R543">
        <v>25.432695389999999</v>
      </c>
      <c r="S543">
        <v>25.51154137</v>
      </c>
      <c r="T543">
        <v>26.060739519999998</v>
      </c>
      <c r="U543">
        <v>404.45254519999997</v>
      </c>
      <c r="V543">
        <v>392.64685059999999</v>
      </c>
      <c r="W543">
        <v>12.844956399999999</v>
      </c>
      <c r="X543">
        <v>15.83075333</v>
      </c>
      <c r="Y543">
        <v>37.247493740000003</v>
      </c>
      <c r="Z543">
        <v>45.905635830000001</v>
      </c>
      <c r="AA543">
        <v>299.71063229999999</v>
      </c>
      <c r="AB543">
        <v>1499.960327</v>
      </c>
      <c r="AC543">
        <v>0.18721565600000001</v>
      </c>
      <c r="AD543">
        <v>94.609069820000002</v>
      </c>
      <c r="AE543">
        <v>2.7226259709999998</v>
      </c>
      <c r="AF543">
        <v>-0.15889081399999999</v>
      </c>
      <c r="AG543">
        <v>1</v>
      </c>
      <c r="AH543">
        <v>-0.21956524299999999</v>
      </c>
      <c r="AI543">
        <v>2.7373914720000001</v>
      </c>
      <c r="AJ543">
        <v>1</v>
      </c>
      <c r="AK543">
        <v>0</v>
      </c>
      <c r="AL543">
        <v>0.15999999600000001</v>
      </c>
      <c r="AM543">
        <v>111115</v>
      </c>
      <c r="AN543">
        <v>0.49951772100000003</v>
      </c>
      <c r="AO543">
        <v>1.5154490000000001E-3</v>
      </c>
      <c r="AP543">
        <v>298.66154139999998</v>
      </c>
      <c r="AQ543">
        <v>298.58269539999998</v>
      </c>
      <c r="AR543">
        <v>239.99364700000001</v>
      </c>
      <c r="AS543">
        <v>2.0393279519999998</v>
      </c>
      <c r="AT543">
        <v>3.2779521819999999</v>
      </c>
      <c r="AU543">
        <v>34.647335480000002</v>
      </c>
      <c r="AV543">
        <v>18.816582149999999</v>
      </c>
      <c r="AW543">
        <v>25.472118380000001</v>
      </c>
      <c r="AX543">
        <v>3.2702852</v>
      </c>
      <c r="AY543">
        <v>7.8505261000000007E-2</v>
      </c>
      <c r="AZ543">
        <v>1.497732847</v>
      </c>
      <c r="BA543">
        <v>1.772552353</v>
      </c>
      <c r="BB543">
        <v>4.9283382000000001E-2</v>
      </c>
      <c r="BC543">
        <v>25.998635010000001</v>
      </c>
      <c r="BD543">
        <v>0.69986722599999995</v>
      </c>
      <c r="BE543">
        <v>45.99615696</v>
      </c>
      <c r="BF543">
        <v>389.8464366</v>
      </c>
      <c r="BG543">
        <v>6.2557200000000002E-3</v>
      </c>
      <c r="BH543" t="s">
        <v>1579</v>
      </c>
      <c r="BI543" t="s">
        <v>1579</v>
      </c>
      <c r="BJ543" t="s">
        <v>1579</v>
      </c>
      <c r="BK543" t="s">
        <v>1579</v>
      </c>
    </row>
    <row r="544" spans="1:63" x14ac:dyDescent="0.25">
      <c r="A544" t="s">
        <v>554</v>
      </c>
      <c r="B544" t="s">
        <v>773</v>
      </c>
      <c r="C544">
        <v>150816</v>
      </c>
      <c r="D544" t="s">
        <v>772</v>
      </c>
      <c r="E544" t="s">
        <v>1943</v>
      </c>
      <c r="F544">
        <v>18363.5</v>
      </c>
      <c r="G544">
        <v>0</v>
      </c>
      <c r="H544">
        <v>14.523586310000001</v>
      </c>
      <c r="I544">
        <v>7.6782828999999997E-2</v>
      </c>
      <c r="J544">
        <v>1445.5989770000001</v>
      </c>
      <c r="K544">
        <v>1.4731944669999999</v>
      </c>
      <c r="L544">
        <v>1.822520704</v>
      </c>
      <c r="M544">
        <v>25.65293694</v>
      </c>
      <c r="N544">
        <v>6</v>
      </c>
      <c r="O544">
        <v>1.420000017</v>
      </c>
      <c r="P544">
        <v>0.5</v>
      </c>
      <c r="Q544">
        <v>2.5560000299999999</v>
      </c>
      <c r="R544">
        <v>25.47638512</v>
      </c>
      <c r="S544">
        <v>25.65293694</v>
      </c>
      <c r="T544">
        <v>26.0638237</v>
      </c>
      <c r="U544">
        <v>1841.6437989999999</v>
      </c>
      <c r="V544">
        <v>1807.2386469999999</v>
      </c>
      <c r="W544">
        <v>12.77188492</v>
      </c>
      <c r="X544">
        <v>15.6748867</v>
      </c>
      <c r="Y544">
        <v>36.94140625</v>
      </c>
      <c r="Z544">
        <v>45.338047029999998</v>
      </c>
      <c r="AA544">
        <v>299.7109375</v>
      </c>
      <c r="AB544">
        <v>1500.465332</v>
      </c>
      <c r="AC544">
        <v>4.3048635000000002E-2</v>
      </c>
      <c r="AD544">
        <v>94.613723750000005</v>
      </c>
      <c r="AE544">
        <v>-11.22572613</v>
      </c>
      <c r="AF544">
        <v>-0.15387773499999999</v>
      </c>
      <c r="AG544">
        <v>0.66666668699999998</v>
      </c>
      <c r="AH544">
        <v>-0.21956524299999999</v>
      </c>
      <c r="AI544">
        <v>2.7373914720000001</v>
      </c>
      <c r="AJ544">
        <v>1</v>
      </c>
      <c r="AK544">
        <v>0</v>
      </c>
      <c r="AL544">
        <v>0.15999999600000001</v>
      </c>
      <c r="AM544">
        <v>111115</v>
      </c>
      <c r="AN544">
        <v>0.49951822899999998</v>
      </c>
      <c r="AO544">
        <v>1.4731939999999999E-3</v>
      </c>
      <c r="AP544">
        <v>298.80293690000002</v>
      </c>
      <c r="AQ544">
        <v>298.62638509999999</v>
      </c>
      <c r="AR544">
        <v>240.0744478</v>
      </c>
      <c r="AS544">
        <v>2.0486537629999999</v>
      </c>
      <c r="AT544">
        <v>3.3055801050000002</v>
      </c>
      <c r="AU544">
        <v>34.937638790000001</v>
      </c>
      <c r="AV544">
        <v>19.262752079999999</v>
      </c>
      <c r="AW544">
        <v>25.56466103</v>
      </c>
      <c r="AX544">
        <v>3.288307723</v>
      </c>
      <c r="AY544">
        <v>7.4543524E-2</v>
      </c>
      <c r="AZ544">
        <v>1.4830593999999999</v>
      </c>
      <c r="BA544">
        <v>1.805248323</v>
      </c>
      <c r="BB544">
        <v>4.6785845E-2</v>
      </c>
      <c r="BC544">
        <v>136.77350229999999</v>
      </c>
      <c r="BD544">
        <v>0.79989379299999996</v>
      </c>
      <c r="BE544">
        <v>45.08355418</v>
      </c>
      <c r="BF544">
        <v>1799.5677390000001</v>
      </c>
      <c r="BG544">
        <v>3.638512E-3</v>
      </c>
      <c r="BH544" t="s">
        <v>1579</v>
      </c>
      <c r="BI544" t="s">
        <v>1579</v>
      </c>
      <c r="BJ544" t="s">
        <v>1579</v>
      </c>
      <c r="BK544" t="s">
        <v>1579</v>
      </c>
    </row>
    <row r="545" spans="1:63" x14ac:dyDescent="0.25">
      <c r="A545" t="s">
        <v>66</v>
      </c>
      <c r="B545" t="s">
        <v>183</v>
      </c>
      <c r="C545">
        <v>150818</v>
      </c>
      <c r="D545" t="s">
        <v>184</v>
      </c>
      <c r="E545" t="s">
        <v>1945</v>
      </c>
      <c r="F545">
        <v>16355.5</v>
      </c>
      <c r="G545">
        <v>0</v>
      </c>
      <c r="H545">
        <v>8.8963688760000004</v>
      </c>
      <c r="I545">
        <v>7.4599878999999994E-2</v>
      </c>
      <c r="J545">
        <v>180.2169169</v>
      </c>
      <c r="K545">
        <v>1.275524868</v>
      </c>
      <c r="L545">
        <v>1.614351141</v>
      </c>
      <c r="M545">
        <v>25.003295900000001</v>
      </c>
      <c r="N545">
        <v>6</v>
      </c>
      <c r="O545">
        <v>1.420000017</v>
      </c>
      <c r="P545">
        <v>0.5</v>
      </c>
      <c r="Q545">
        <v>2.5560000299999999</v>
      </c>
      <c r="R545">
        <v>23.41620064</v>
      </c>
      <c r="S545">
        <v>25.003295900000001</v>
      </c>
      <c r="T545">
        <v>22.976001740000001</v>
      </c>
      <c r="U545">
        <v>402.50320429999999</v>
      </c>
      <c r="V545">
        <v>383.69879150000003</v>
      </c>
      <c r="W545">
        <v>14.1262455</v>
      </c>
      <c r="X545">
        <v>16.639236449999999</v>
      </c>
      <c r="Y545">
        <v>45.977176669999999</v>
      </c>
      <c r="Z545">
        <v>54.156295780000001</v>
      </c>
      <c r="AA545">
        <v>299.47607420000003</v>
      </c>
      <c r="AB545">
        <v>1499.3282469999999</v>
      </c>
      <c r="AC545">
        <v>0.17138256099999999</v>
      </c>
      <c r="AD545">
        <v>94.111968989999994</v>
      </c>
      <c r="AE545">
        <v>3.2885420320000001</v>
      </c>
      <c r="AF545">
        <v>-2.7932709E-2</v>
      </c>
      <c r="AG545">
        <v>8.4622055000000002E-2</v>
      </c>
      <c r="AH545">
        <v>6.322884E-3</v>
      </c>
      <c r="AI545">
        <v>1.6288047999999999E-2</v>
      </c>
      <c r="AJ545">
        <v>8.7544700000000001E-4</v>
      </c>
      <c r="AK545">
        <v>1</v>
      </c>
      <c r="AL545">
        <v>-0.21956524299999999</v>
      </c>
      <c r="AM545">
        <v>2.7373914720000001</v>
      </c>
      <c r="AN545">
        <v>1</v>
      </c>
      <c r="AO545">
        <v>0</v>
      </c>
      <c r="AP545">
        <v>0.15999999600000001</v>
      </c>
      <c r="AQ545">
        <v>111115</v>
      </c>
      <c r="AR545">
        <v>0.49912678999999999</v>
      </c>
      <c r="AS545">
        <v>1.275525E-3</v>
      </c>
      <c r="AT545">
        <v>298.15329589999999</v>
      </c>
      <c r="AU545">
        <v>296.5662006</v>
      </c>
      <c r="AV545">
        <v>239.89251419999999</v>
      </c>
      <c r="AW545">
        <v>1.8829994590000001</v>
      </c>
      <c r="AX545">
        <v>3.1803024450000001</v>
      </c>
      <c r="AY545">
        <v>33.792752180000001</v>
      </c>
      <c r="AZ545">
        <v>17.153515729999999</v>
      </c>
      <c r="BA545">
        <v>24.209748269999999</v>
      </c>
      <c r="BB545">
        <v>3.0329183629999998</v>
      </c>
      <c r="BC545">
        <v>7.2484337999999995E-2</v>
      </c>
      <c r="BD545">
        <v>1.565951305</v>
      </c>
      <c r="BE545">
        <v>1.466967058</v>
      </c>
      <c r="BF545">
        <v>4.5488146E-2</v>
      </c>
      <c r="BG545">
        <v>16.960568890000001</v>
      </c>
      <c r="BH545">
        <v>0.46968330600000002</v>
      </c>
      <c r="BI545">
        <v>49.402711840000002</v>
      </c>
      <c r="BJ545">
        <v>379.00000519999998</v>
      </c>
      <c r="BK545">
        <v>1.1596431000000001E-2</v>
      </c>
    </row>
    <row r="546" spans="1:63" x14ac:dyDescent="0.25">
      <c r="A546" t="s">
        <v>66</v>
      </c>
      <c r="B546" t="s">
        <v>183</v>
      </c>
      <c r="C546">
        <v>150818</v>
      </c>
      <c r="D546" t="s">
        <v>184</v>
      </c>
      <c r="E546" t="s">
        <v>1945</v>
      </c>
      <c r="F546">
        <v>17024</v>
      </c>
      <c r="G546">
        <v>0</v>
      </c>
      <c r="H546">
        <v>26.445023490000001</v>
      </c>
      <c r="I546">
        <v>4.2402492E-2</v>
      </c>
      <c r="J546">
        <v>1261.208952</v>
      </c>
      <c r="K546">
        <v>0.78063155699999998</v>
      </c>
      <c r="L546">
        <v>1.7186819330000001</v>
      </c>
      <c r="M546">
        <v>24.692253109999999</v>
      </c>
      <c r="N546">
        <v>6</v>
      </c>
      <c r="O546">
        <v>1.420000017</v>
      </c>
      <c r="P546">
        <v>0.5</v>
      </c>
      <c r="Q546">
        <v>2.5560000299999999</v>
      </c>
      <c r="R546">
        <v>22.61875916</v>
      </c>
      <c r="S546">
        <v>24.692253109999999</v>
      </c>
      <c r="T546">
        <v>22.00055695</v>
      </c>
      <c r="U546">
        <v>2383.4560550000001</v>
      </c>
      <c r="V546">
        <v>2326.845703</v>
      </c>
      <c r="W546">
        <v>13.371440890000001</v>
      </c>
      <c r="X546">
        <v>14.91180325</v>
      </c>
      <c r="Y546">
        <v>45.663894650000003</v>
      </c>
      <c r="Z546">
        <v>50.92428589</v>
      </c>
      <c r="AA546">
        <v>299.53637700000002</v>
      </c>
      <c r="AB546">
        <v>1500.92688</v>
      </c>
      <c r="AC546">
        <v>0.319245577</v>
      </c>
      <c r="AD546">
        <v>94.0947113</v>
      </c>
      <c r="AE546">
        <v>5.0534896849999997</v>
      </c>
      <c r="AF546">
        <v>7.0960820000000001E-3</v>
      </c>
      <c r="AG546">
        <v>0.21386565299999999</v>
      </c>
      <c r="AH546">
        <v>1.7500129999999999E-3</v>
      </c>
      <c r="AI546">
        <v>0.136007339</v>
      </c>
      <c r="AJ546">
        <v>1.666998E-3</v>
      </c>
      <c r="AK546">
        <v>0.66666668699999998</v>
      </c>
      <c r="AL546">
        <v>-0.21956524299999999</v>
      </c>
      <c r="AM546">
        <v>2.7373914720000001</v>
      </c>
      <c r="AN546">
        <v>1</v>
      </c>
      <c r="AO546">
        <v>0</v>
      </c>
      <c r="AP546">
        <v>0.15999999600000001</v>
      </c>
      <c r="AQ546">
        <v>111115</v>
      </c>
      <c r="AR546">
        <v>0.49922729500000002</v>
      </c>
      <c r="AS546">
        <v>7.8063199999999996E-4</v>
      </c>
      <c r="AT546">
        <v>297.84225309999999</v>
      </c>
      <c r="AU546">
        <v>295.76875919999998</v>
      </c>
      <c r="AV546">
        <v>240.14829539999999</v>
      </c>
      <c r="AW546">
        <v>2.0736702880000002</v>
      </c>
      <c r="AX546">
        <v>3.1218037540000001</v>
      </c>
      <c r="AY546">
        <v>33.177249930000002</v>
      </c>
      <c r="AZ546">
        <v>18.26544668</v>
      </c>
      <c r="BA546">
        <v>23.655506129999999</v>
      </c>
      <c r="BB546">
        <v>2.933555132</v>
      </c>
      <c r="BC546">
        <v>4.1710539999999997E-2</v>
      </c>
      <c r="BD546">
        <v>1.403121821</v>
      </c>
      <c r="BE546">
        <v>1.53043331</v>
      </c>
      <c r="BF546">
        <v>2.6130384E-2</v>
      </c>
      <c r="BG546">
        <v>118.6730922</v>
      </c>
      <c r="BH546">
        <v>0.542025176</v>
      </c>
      <c r="BI546">
        <v>44.510049879999997</v>
      </c>
      <c r="BJ546">
        <v>2312.8782609999998</v>
      </c>
      <c r="BK546">
        <v>5.0891970000000002E-3</v>
      </c>
    </row>
    <row r="547" spans="1:63" x14ac:dyDescent="0.25">
      <c r="A547" t="s">
        <v>66</v>
      </c>
      <c r="B547" t="s">
        <v>183</v>
      </c>
      <c r="C547">
        <v>150818</v>
      </c>
      <c r="D547" t="s">
        <v>191</v>
      </c>
      <c r="E547" t="s">
        <v>1944</v>
      </c>
      <c r="F547">
        <v>17239</v>
      </c>
      <c r="G547">
        <v>0</v>
      </c>
      <c r="H547">
        <v>6.4129852639999996</v>
      </c>
      <c r="I547">
        <v>6.7166124999999993E-2</v>
      </c>
      <c r="J547">
        <v>223.3607227</v>
      </c>
      <c r="K547">
        <v>1.162310137</v>
      </c>
      <c r="L547">
        <v>1.630599836</v>
      </c>
      <c r="M547">
        <v>24.536344530000001</v>
      </c>
      <c r="N547">
        <v>6</v>
      </c>
      <c r="O547">
        <v>1.420000017</v>
      </c>
      <c r="P547">
        <v>0.5</v>
      </c>
      <c r="Q547">
        <v>2.5560000299999999</v>
      </c>
      <c r="R547">
        <v>22.589406969999999</v>
      </c>
      <c r="S547">
        <v>24.536344530000001</v>
      </c>
      <c r="T547">
        <v>22.002548220000001</v>
      </c>
      <c r="U547">
        <v>401.97546390000002</v>
      </c>
      <c r="V547">
        <v>388.22244260000002</v>
      </c>
      <c r="W547">
        <v>13.24792671</v>
      </c>
      <c r="X547">
        <v>15.540518759999999</v>
      </c>
      <c r="Y547">
        <v>45.321441649999997</v>
      </c>
      <c r="Z547">
        <v>53.164447780000003</v>
      </c>
      <c r="AA547">
        <v>299.46380620000002</v>
      </c>
      <c r="AB547">
        <v>1498.4560550000001</v>
      </c>
      <c r="AC547">
        <v>0.161296353</v>
      </c>
      <c r="AD547">
        <v>94.091918949999993</v>
      </c>
      <c r="AE547">
        <v>3.5468382840000001</v>
      </c>
      <c r="AF547">
        <v>-2.9104726000000001E-2</v>
      </c>
      <c r="AG547">
        <v>0.23679424800000001</v>
      </c>
      <c r="AH547">
        <v>2.3619706000000001E-2</v>
      </c>
      <c r="AI547">
        <v>0.20847713900000001</v>
      </c>
      <c r="AJ547">
        <v>2.4009137999999999E-2</v>
      </c>
      <c r="AK547">
        <v>0.66666668699999998</v>
      </c>
      <c r="AL547">
        <v>-0.21956524299999999</v>
      </c>
      <c r="AM547">
        <v>2.7373914720000001</v>
      </c>
      <c r="AN547">
        <v>1</v>
      </c>
      <c r="AO547">
        <v>0</v>
      </c>
      <c r="AP547">
        <v>0.15999999600000001</v>
      </c>
      <c r="AQ547">
        <v>111115</v>
      </c>
      <c r="AR547">
        <v>0.49910634399999998</v>
      </c>
      <c r="AS547">
        <v>1.1623099999999999E-3</v>
      </c>
      <c r="AT547">
        <v>297.68634450000002</v>
      </c>
      <c r="AU547">
        <v>295.73940700000003</v>
      </c>
      <c r="AV547">
        <v>239.7529634</v>
      </c>
      <c r="AW547">
        <v>1.89460637</v>
      </c>
      <c r="AX547">
        <v>3.0928370670000001</v>
      </c>
      <c r="AY547">
        <v>32.870379329999999</v>
      </c>
      <c r="AZ547">
        <v>17.32986056</v>
      </c>
      <c r="BA547">
        <v>23.56287575</v>
      </c>
      <c r="BB547">
        <v>2.9172292839999998</v>
      </c>
      <c r="BC547">
        <v>6.5446336999999993E-2</v>
      </c>
      <c r="BD547">
        <v>1.4622372320000001</v>
      </c>
      <c r="BE547">
        <v>1.4549920519999999</v>
      </c>
      <c r="BF547">
        <v>4.1055072999999997E-2</v>
      </c>
      <c r="BG547">
        <v>21.016439009999999</v>
      </c>
      <c r="BH547">
        <v>0.57534211899999999</v>
      </c>
      <c r="BI547">
        <v>47.353801330000003</v>
      </c>
      <c r="BJ547">
        <v>384.83530259999998</v>
      </c>
      <c r="BK547">
        <v>7.8911480000000006E-3</v>
      </c>
    </row>
    <row r="548" spans="1:63" x14ac:dyDescent="0.25">
      <c r="A548" t="s">
        <v>66</v>
      </c>
      <c r="B548" t="s">
        <v>183</v>
      </c>
      <c r="C548">
        <v>150818</v>
      </c>
      <c r="D548" t="s">
        <v>191</v>
      </c>
      <c r="E548" t="s">
        <v>1944</v>
      </c>
      <c r="F548">
        <v>17468.5</v>
      </c>
      <c r="G548">
        <v>0</v>
      </c>
      <c r="H548">
        <v>29.569231299999998</v>
      </c>
      <c r="I548">
        <v>8.5562770999999996E-2</v>
      </c>
      <c r="J548">
        <v>1207.754011</v>
      </c>
      <c r="K548">
        <v>1.4885210250000001</v>
      </c>
      <c r="L548">
        <v>1.6489783870000001</v>
      </c>
      <c r="M548">
        <v>25.06701851</v>
      </c>
      <c r="N548">
        <v>6</v>
      </c>
      <c r="O548">
        <v>1.420000017</v>
      </c>
      <c r="P548">
        <v>0.5</v>
      </c>
      <c r="Q548">
        <v>2.5560000299999999</v>
      </c>
      <c r="R548">
        <v>22.820922849999999</v>
      </c>
      <c r="S548">
        <v>25.06701851</v>
      </c>
      <c r="T548">
        <v>22.001987459999999</v>
      </c>
      <c r="U548">
        <v>1884.5454099999999</v>
      </c>
      <c r="V548">
        <v>1819.884155</v>
      </c>
      <c r="W548">
        <v>13.47183132</v>
      </c>
      <c r="X548">
        <v>16.404794689999999</v>
      </c>
      <c r="Y548">
        <v>45.440784450000002</v>
      </c>
      <c r="Z548">
        <v>55.333736420000001</v>
      </c>
      <c r="AA548">
        <v>299.51321410000003</v>
      </c>
      <c r="AB548">
        <v>1499.9307859999999</v>
      </c>
      <c r="AC548">
        <v>0.217308789</v>
      </c>
      <c r="AD548">
        <v>94.083839420000004</v>
      </c>
      <c r="AE548">
        <v>5.3410825729999996</v>
      </c>
      <c r="AF548">
        <v>-1.3820951E-2</v>
      </c>
      <c r="AG548">
        <v>0.32707443800000002</v>
      </c>
      <c r="AH548">
        <v>1.3866462E-2</v>
      </c>
      <c r="AI548">
        <v>0.23856432699999999</v>
      </c>
      <c r="AJ548">
        <v>1.9000265999999998E-2</v>
      </c>
      <c r="AK548">
        <v>1</v>
      </c>
      <c r="AL548">
        <v>-0.21956524299999999</v>
      </c>
      <c r="AM548">
        <v>2.7373914720000001</v>
      </c>
      <c r="AN548">
        <v>1</v>
      </c>
      <c r="AO548">
        <v>0</v>
      </c>
      <c r="AP548">
        <v>0.15999999600000001</v>
      </c>
      <c r="AQ548">
        <v>111115</v>
      </c>
      <c r="AR548">
        <v>0.49918868999999999</v>
      </c>
      <c r="AS548">
        <v>1.488521E-3</v>
      </c>
      <c r="AT548">
        <v>298.21701849999999</v>
      </c>
      <c r="AU548">
        <v>295.97092290000001</v>
      </c>
      <c r="AV548">
        <v>239.98892040000001</v>
      </c>
      <c r="AW548">
        <v>1.693086063</v>
      </c>
      <c r="AX548">
        <v>3.1924044559999998</v>
      </c>
      <c r="AY548">
        <v>33.93148575</v>
      </c>
      <c r="AZ548">
        <v>17.52669105</v>
      </c>
      <c r="BA548">
        <v>23.94397068</v>
      </c>
      <c r="BB548">
        <v>2.9849091790000002</v>
      </c>
      <c r="BC548">
        <v>8.2791310000000007E-2</v>
      </c>
      <c r="BD548">
        <v>1.54342607</v>
      </c>
      <c r="BE548">
        <v>1.441483109</v>
      </c>
      <c r="BF548">
        <v>5.1986628999999999E-2</v>
      </c>
      <c r="BG548">
        <v>113.6301344</v>
      </c>
      <c r="BH548">
        <v>0.66364334700000005</v>
      </c>
      <c r="BI548">
        <v>48.729535169999998</v>
      </c>
      <c r="BJ548">
        <v>1804.2666039999999</v>
      </c>
      <c r="BK548">
        <v>7.9860420000000005E-3</v>
      </c>
    </row>
    <row r="549" spans="1:63" x14ac:dyDescent="0.25">
      <c r="A549" t="s">
        <v>66</v>
      </c>
      <c r="B549" t="s">
        <v>183</v>
      </c>
      <c r="C549">
        <v>150818</v>
      </c>
      <c r="D549" t="s">
        <v>192</v>
      </c>
      <c r="E549" t="s">
        <v>1946</v>
      </c>
      <c r="F549">
        <v>17701</v>
      </c>
      <c r="G549">
        <v>0</v>
      </c>
      <c r="H549">
        <v>9.213469581</v>
      </c>
      <c r="I549">
        <v>0.13229978000000001</v>
      </c>
      <c r="J549">
        <v>257.20323209999998</v>
      </c>
      <c r="K549">
        <v>2.118667973</v>
      </c>
      <c r="L549">
        <v>1.5430862700000001</v>
      </c>
      <c r="M549">
        <v>25.275030139999998</v>
      </c>
      <c r="N549">
        <v>6</v>
      </c>
      <c r="O549">
        <v>1.420000017</v>
      </c>
      <c r="P549">
        <v>0.5</v>
      </c>
      <c r="Q549">
        <v>2.5560000299999999</v>
      </c>
      <c r="R549">
        <v>22.96951103</v>
      </c>
      <c r="S549">
        <v>25.275030139999998</v>
      </c>
      <c r="T549">
        <v>21.995729449999999</v>
      </c>
      <c r="U549">
        <v>402.20144649999997</v>
      </c>
      <c r="V549">
        <v>382.12054439999997</v>
      </c>
      <c r="W549">
        <v>13.78614044</v>
      </c>
      <c r="X549">
        <v>17.954618450000002</v>
      </c>
      <c r="Y549">
        <v>46.080596919999998</v>
      </c>
      <c r="Z549">
        <v>60.013858800000001</v>
      </c>
      <c r="AA549">
        <v>299.48025510000002</v>
      </c>
      <c r="AB549">
        <v>1499.1597899999999</v>
      </c>
      <c r="AC549">
        <v>9.2969753000000002E-2</v>
      </c>
      <c r="AD549">
        <v>94.076278689999995</v>
      </c>
      <c r="AE549">
        <v>3.8843381400000001</v>
      </c>
      <c r="AF549">
        <v>-2.6995007000000001E-2</v>
      </c>
      <c r="AG549">
        <v>6.0639187999999997E-2</v>
      </c>
      <c r="AH549">
        <v>9.8935719999999998E-3</v>
      </c>
      <c r="AI549">
        <v>3.8511295000000001E-2</v>
      </c>
      <c r="AJ549">
        <v>1.3764817E-2</v>
      </c>
      <c r="AK549">
        <v>1</v>
      </c>
      <c r="AL549">
        <v>-0.21956524299999999</v>
      </c>
      <c r="AM549">
        <v>2.7373914720000001</v>
      </c>
      <c r="AN549">
        <v>1</v>
      </c>
      <c r="AO549">
        <v>0</v>
      </c>
      <c r="AP549">
        <v>0.15999999600000001</v>
      </c>
      <c r="AQ549">
        <v>111115</v>
      </c>
      <c r="AR549">
        <v>0.49913375900000001</v>
      </c>
      <c r="AS549">
        <v>2.1186680000000002E-3</v>
      </c>
      <c r="AT549">
        <v>298.42503010000001</v>
      </c>
      <c r="AU549">
        <v>296.11951099999999</v>
      </c>
      <c r="AV549">
        <v>239.86556100000001</v>
      </c>
      <c r="AW549">
        <v>1.3672982039999999</v>
      </c>
      <c r="AX549">
        <v>3.2321899589999998</v>
      </c>
      <c r="AY549">
        <v>34.357119609999998</v>
      </c>
      <c r="AZ549">
        <v>16.40250116</v>
      </c>
      <c r="BA549">
        <v>24.122270579999999</v>
      </c>
      <c r="BB549">
        <v>3.0170426909999999</v>
      </c>
      <c r="BC549">
        <v>0.12578888699999999</v>
      </c>
      <c r="BD549">
        <v>1.689103689</v>
      </c>
      <c r="BE549">
        <v>1.3279390019999999</v>
      </c>
      <c r="BF549">
        <v>7.9178191999999994E-2</v>
      </c>
      <c r="BG549">
        <v>24.196722940000001</v>
      </c>
      <c r="BH549">
        <v>0.67309448800000005</v>
      </c>
      <c r="BI549">
        <v>53.389149000000003</v>
      </c>
      <c r="BJ549">
        <v>377.25427530000002</v>
      </c>
      <c r="BK549">
        <v>1.3038932E-2</v>
      </c>
    </row>
    <row r="550" spans="1:63" x14ac:dyDescent="0.25">
      <c r="A550" t="s">
        <v>66</v>
      </c>
      <c r="B550" t="s">
        <v>183</v>
      </c>
      <c r="C550">
        <v>150818</v>
      </c>
      <c r="D550" t="s">
        <v>192</v>
      </c>
      <c r="E550" t="s">
        <v>1946</v>
      </c>
      <c r="F550">
        <v>17919.5</v>
      </c>
      <c r="G550">
        <v>0</v>
      </c>
      <c r="H550">
        <v>19.04791535</v>
      </c>
      <c r="I550">
        <v>0.114048934</v>
      </c>
      <c r="J550">
        <v>1435.409539</v>
      </c>
      <c r="K550">
        <v>1.919339307</v>
      </c>
      <c r="L550">
        <v>1.610460564</v>
      </c>
      <c r="M550">
        <v>25.473552699999999</v>
      </c>
      <c r="N550">
        <v>6</v>
      </c>
      <c r="O550">
        <v>1.420000017</v>
      </c>
      <c r="P550">
        <v>0.5</v>
      </c>
      <c r="Q550">
        <v>2.5560000299999999</v>
      </c>
      <c r="R550">
        <v>22.959543230000001</v>
      </c>
      <c r="S550">
        <v>25.473552699999999</v>
      </c>
      <c r="T550">
        <v>21.990638730000001</v>
      </c>
      <c r="U550">
        <v>1802.3865969999999</v>
      </c>
      <c r="V550">
        <v>1757.472534</v>
      </c>
      <c r="W550">
        <v>13.87001324</v>
      </c>
      <c r="X550">
        <v>17.646993640000002</v>
      </c>
      <c r="Y550">
        <v>46.387248990000003</v>
      </c>
      <c r="Z550">
        <v>59.019084929999998</v>
      </c>
      <c r="AA550">
        <v>299.52001949999999</v>
      </c>
      <c r="AB550">
        <v>1501.0812989999999</v>
      </c>
      <c r="AC550">
        <v>2.0163205999999999E-2</v>
      </c>
      <c r="AD550">
        <v>94.072868349999993</v>
      </c>
      <c r="AE550">
        <v>6.5506834979999997</v>
      </c>
      <c r="AF550">
        <v>8.8847000000000006E-3</v>
      </c>
      <c r="AG550">
        <v>0.21121430399999999</v>
      </c>
      <c r="AH550">
        <v>6.6230669999999998E-3</v>
      </c>
      <c r="AI550">
        <v>0.243159875</v>
      </c>
      <c r="AJ550">
        <v>3.9562759999999999E-3</v>
      </c>
      <c r="AK550">
        <v>0.66666668699999998</v>
      </c>
      <c r="AL550">
        <v>-0.21956524299999999</v>
      </c>
      <c r="AM550">
        <v>2.7373914720000001</v>
      </c>
      <c r="AN550">
        <v>1</v>
      </c>
      <c r="AO550">
        <v>0</v>
      </c>
      <c r="AP550">
        <v>0.15999999600000001</v>
      </c>
      <c r="AQ550">
        <v>111115</v>
      </c>
      <c r="AR550">
        <v>0.49920003299999999</v>
      </c>
      <c r="AS550">
        <v>1.9193389999999999E-3</v>
      </c>
      <c r="AT550">
        <v>298.6235527</v>
      </c>
      <c r="AU550">
        <v>296.10954320000002</v>
      </c>
      <c r="AV550">
        <v>240.1730024</v>
      </c>
      <c r="AW550">
        <v>1.4431716830000001</v>
      </c>
      <c r="AX550">
        <v>3.270563873</v>
      </c>
      <c r="AY550">
        <v>34.76628204</v>
      </c>
      <c r="AZ550">
        <v>17.119288399999999</v>
      </c>
      <c r="BA550">
        <v>24.216547970000001</v>
      </c>
      <c r="BB550">
        <v>3.034155443</v>
      </c>
      <c r="BC550">
        <v>0.10917742800000001</v>
      </c>
      <c r="BD550">
        <v>1.6601033089999999</v>
      </c>
      <c r="BE550">
        <v>1.374052133</v>
      </c>
      <c r="BF550">
        <v>6.8657460000000003E-2</v>
      </c>
      <c r="BG550">
        <v>135.0330926</v>
      </c>
      <c r="BH550">
        <v>0.81674649899999996</v>
      </c>
      <c r="BI550">
        <v>51.593656490000001</v>
      </c>
      <c r="BJ550">
        <v>1747.412016</v>
      </c>
      <c r="BK550">
        <v>5.6240409999999998E-3</v>
      </c>
    </row>
    <row r="551" spans="1:63" x14ac:dyDescent="0.25">
      <c r="A551" t="s">
        <v>66</v>
      </c>
      <c r="B551" t="s">
        <v>183</v>
      </c>
      <c r="C551">
        <v>150818</v>
      </c>
      <c r="D551" t="s">
        <v>193</v>
      </c>
      <c r="E551" t="s">
        <v>1948</v>
      </c>
      <c r="F551">
        <v>19057.5</v>
      </c>
      <c r="G551">
        <v>0</v>
      </c>
      <c r="H551">
        <v>15.90658563</v>
      </c>
      <c r="I551">
        <v>0.213182223</v>
      </c>
      <c r="J551">
        <v>234.343403</v>
      </c>
      <c r="K551">
        <v>2.934540792</v>
      </c>
      <c r="L551">
        <v>1.3645876640000001</v>
      </c>
      <c r="M551">
        <v>25.40658569</v>
      </c>
      <c r="N551">
        <v>6</v>
      </c>
      <c r="O551">
        <v>1.420000017</v>
      </c>
      <c r="P551">
        <v>0.5</v>
      </c>
      <c r="Q551">
        <v>2.5560000299999999</v>
      </c>
      <c r="R551">
        <v>22.143404010000001</v>
      </c>
      <c r="S551">
        <v>25.40658569</v>
      </c>
      <c r="T551">
        <v>20.292833330000001</v>
      </c>
      <c r="U551">
        <v>403.41461179999999</v>
      </c>
      <c r="V551">
        <v>369.37634279999997</v>
      </c>
      <c r="W551">
        <v>14.36136246</v>
      </c>
      <c r="X551">
        <v>20.122026439999999</v>
      </c>
      <c r="Y551">
        <v>50.472553249999997</v>
      </c>
      <c r="Z551">
        <v>70.718223570000006</v>
      </c>
      <c r="AA551">
        <v>299.49588010000002</v>
      </c>
      <c r="AB551">
        <v>1499.7042240000001</v>
      </c>
      <c r="AC551">
        <v>0.112016395</v>
      </c>
      <c r="AD551">
        <v>94.075386050000006</v>
      </c>
      <c r="AE551">
        <v>3.124382019</v>
      </c>
      <c r="AF551">
        <v>-5.1347746999999999E-2</v>
      </c>
      <c r="AG551">
        <v>0.122586846</v>
      </c>
      <c r="AH551">
        <v>8.1037590000000003E-3</v>
      </c>
      <c r="AI551">
        <v>8.5573278000000003E-2</v>
      </c>
      <c r="AJ551">
        <v>1.3459258999999999E-2</v>
      </c>
      <c r="AK551">
        <v>0.66666668699999998</v>
      </c>
      <c r="AL551">
        <v>-0.21956524299999999</v>
      </c>
      <c r="AM551">
        <v>2.7373914720000001</v>
      </c>
      <c r="AN551">
        <v>1</v>
      </c>
      <c r="AO551">
        <v>0</v>
      </c>
      <c r="AP551">
        <v>0.15999999600000001</v>
      </c>
      <c r="AQ551">
        <v>111115</v>
      </c>
      <c r="AR551">
        <v>0.49915979999999999</v>
      </c>
      <c r="AS551">
        <v>2.9345410000000001E-3</v>
      </c>
      <c r="AT551">
        <v>298.55658570000003</v>
      </c>
      <c r="AU551">
        <v>295.29340400000001</v>
      </c>
      <c r="AV551">
        <v>239.95267039999999</v>
      </c>
      <c r="AW551">
        <v>0.83759327400000005</v>
      </c>
      <c r="AX551">
        <v>3.2575750700000001</v>
      </c>
      <c r="AY551">
        <v>34.627283570000003</v>
      </c>
      <c r="AZ551">
        <v>14.50525713</v>
      </c>
      <c r="BA551">
        <v>23.774994849999999</v>
      </c>
      <c r="BB551">
        <v>2.9547326589999998</v>
      </c>
      <c r="BC551">
        <v>0.196770641</v>
      </c>
      <c r="BD551">
        <v>1.892987406</v>
      </c>
      <c r="BE551">
        <v>1.061745253</v>
      </c>
      <c r="BF551">
        <v>0.12435784799999999</v>
      </c>
      <c r="BG551">
        <v>22.045946099999998</v>
      </c>
      <c r="BH551">
        <v>0.63442991800000004</v>
      </c>
      <c r="BI551">
        <v>60.24692383</v>
      </c>
      <c r="BJ551">
        <v>360.97497720000001</v>
      </c>
      <c r="BK551">
        <v>2.6548180000000001E-2</v>
      </c>
    </row>
    <row r="552" spans="1:63" x14ac:dyDescent="0.25">
      <c r="A552" t="s">
        <v>66</v>
      </c>
      <c r="B552" t="s">
        <v>183</v>
      </c>
      <c r="C552">
        <v>150818</v>
      </c>
      <c r="D552" t="s">
        <v>193</v>
      </c>
      <c r="E552" t="s">
        <v>1948</v>
      </c>
      <c r="F552">
        <v>19309</v>
      </c>
      <c r="G552">
        <v>0</v>
      </c>
      <c r="H552">
        <v>34.723449479999999</v>
      </c>
      <c r="I552">
        <v>0.229567615</v>
      </c>
      <c r="J552">
        <v>1418.3581059999999</v>
      </c>
      <c r="K552">
        <v>3.0984972370000001</v>
      </c>
      <c r="L552">
        <v>1.345844279</v>
      </c>
      <c r="M552">
        <v>25.375209810000001</v>
      </c>
      <c r="N552">
        <v>6</v>
      </c>
      <c r="O552">
        <v>1.420000017</v>
      </c>
      <c r="P552">
        <v>0.5</v>
      </c>
      <c r="Q552">
        <v>2.5560000299999999</v>
      </c>
      <c r="R552">
        <v>21.71796608</v>
      </c>
      <c r="S552">
        <v>25.375209810000001</v>
      </c>
      <c r="T552">
        <v>19.960880280000001</v>
      </c>
      <c r="U552">
        <v>1795.655029</v>
      </c>
      <c r="V552">
        <v>1715.418823</v>
      </c>
      <c r="W552">
        <v>14.173435209999999</v>
      </c>
      <c r="X552">
        <v>20.25694275</v>
      </c>
      <c r="Y552">
        <v>51.121631620000002</v>
      </c>
      <c r="Z552">
        <v>73.064002990000006</v>
      </c>
      <c r="AA552">
        <v>299.40600590000003</v>
      </c>
      <c r="AB552">
        <v>1501.3120120000001</v>
      </c>
      <c r="AC552">
        <v>0.23187162</v>
      </c>
      <c r="AD552">
        <v>94.074447629999995</v>
      </c>
      <c r="AE552">
        <v>6.5806074140000002</v>
      </c>
      <c r="AF552">
        <v>1.035088E-2</v>
      </c>
      <c r="AG552">
        <v>7.6320417000000002E-2</v>
      </c>
      <c r="AH552">
        <v>5.279115E-3</v>
      </c>
      <c r="AI552">
        <v>7.8082747999999993E-2</v>
      </c>
      <c r="AJ552">
        <v>1.3526511E-2</v>
      </c>
      <c r="AK552">
        <v>0.66666668699999998</v>
      </c>
      <c r="AL552">
        <v>-0.21956524299999999</v>
      </c>
      <c r="AM552">
        <v>2.7373914720000001</v>
      </c>
      <c r="AN552">
        <v>1</v>
      </c>
      <c r="AO552">
        <v>0</v>
      </c>
      <c r="AP552">
        <v>0.15999999600000001</v>
      </c>
      <c r="AQ552">
        <v>111115</v>
      </c>
      <c r="AR552">
        <v>0.49901001</v>
      </c>
      <c r="AS552">
        <v>3.098497E-3</v>
      </c>
      <c r="AT552">
        <v>298.52520980000003</v>
      </c>
      <c r="AU552">
        <v>294.86796609999999</v>
      </c>
      <c r="AV552">
        <v>240.20991649999999</v>
      </c>
      <c r="AW552">
        <v>0.70897547999999999</v>
      </c>
      <c r="AX552">
        <v>3.2515049789999999</v>
      </c>
      <c r="AY552">
        <v>34.56310466</v>
      </c>
      <c r="AZ552">
        <v>14.30616191</v>
      </c>
      <c r="BA552">
        <v>23.546587939999998</v>
      </c>
      <c r="BB552">
        <v>2.9143668329999999</v>
      </c>
      <c r="BC552">
        <v>0.210648207</v>
      </c>
      <c r="BD552">
        <v>1.9056607000000001</v>
      </c>
      <c r="BE552">
        <v>1.008706133</v>
      </c>
      <c r="BF552">
        <v>0.13323353399999999</v>
      </c>
      <c r="BG552">
        <v>133.4312554</v>
      </c>
      <c r="BH552">
        <v>0.82682904400000001</v>
      </c>
      <c r="BI552">
        <v>60.949396909999997</v>
      </c>
      <c r="BJ552">
        <v>1697.0789729999999</v>
      </c>
      <c r="BK552">
        <v>1.2470682E-2</v>
      </c>
    </row>
    <row r="553" spans="1:63" x14ac:dyDescent="0.25">
      <c r="A553" t="s">
        <v>66</v>
      </c>
      <c r="B553" t="s">
        <v>183</v>
      </c>
      <c r="C553">
        <v>150818</v>
      </c>
      <c r="D553" t="s">
        <v>194</v>
      </c>
      <c r="E553" t="s">
        <v>1947</v>
      </c>
      <c r="F553">
        <v>19610</v>
      </c>
      <c r="G553">
        <v>0</v>
      </c>
      <c r="H553">
        <v>6.3137323079999996</v>
      </c>
      <c r="I553">
        <v>6.0840924999999997E-2</v>
      </c>
      <c r="J553">
        <v>211.3251592</v>
      </c>
      <c r="K553">
        <v>1.011580688</v>
      </c>
      <c r="L553">
        <v>1.562203344</v>
      </c>
      <c r="M553">
        <v>24.418792719999999</v>
      </c>
      <c r="N553">
        <v>6</v>
      </c>
      <c r="O553">
        <v>1.420000017</v>
      </c>
      <c r="P553">
        <v>0.5</v>
      </c>
      <c r="Q553">
        <v>2.5560000299999999</v>
      </c>
      <c r="R553">
        <v>21.44235802</v>
      </c>
      <c r="S553">
        <v>24.418792719999999</v>
      </c>
      <c r="T553">
        <v>19.97235298</v>
      </c>
      <c r="U553">
        <v>402.3349609</v>
      </c>
      <c r="V553">
        <v>388.89480589999999</v>
      </c>
      <c r="W553">
        <v>14.047288890000001</v>
      </c>
      <c r="X553">
        <v>16.041837690000001</v>
      </c>
      <c r="Y553">
        <v>51.522163390000003</v>
      </c>
      <c r="Z553">
        <v>58.837696080000001</v>
      </c>
      <c r="AA553">
        <v>299.42202759999998</v>
      </c>
      <c r="AB553">
        <v>1498.9406739999999</v>
      </c>
      <c r="AC553">
        <v>0.15458200899999999</v>
      </c>
      <c r="AD553">
        <v>94.063354489999995</v>
      </c>
      <c r="AE553">
        <v>4.4548535349999998</v>
      </c>
      <c r="AF553">
        <v>7.0072830000000003E-2</v>
      </c>
      <c r="AG553">
        <v>6.2738112999999998E-2</v>
      </c>
      <c r="AH553">
        <v>8.6762120000000009E-3</v>
      </c>
      <c r="AI553">
        <v>2.3887617999999999E-2</v>
      </c>
      <c r="AJ553">
        <v>3.5627459999999999E-3</v>
      </c>
      <c r="AK553">
        <v>0.66666668699999998</v>
      </c>
      <c r="AL553">
        <v>-0.21956524299999999</v>
      </c>
      <c r="AM553">
        <v>2.7373914720000001</v>
      </c>
      <c r="AN553">
        <v>1</v>
      </c>
      <c r="AO553">
        <v>0</v>
      </c>
      <c r="AP553">
        <v>0.15999999600000001</v>
      </c>
      <c r="AQ553">
        <v>111115</v>
      </c>
      <c r="AR553">
        <v>0.49903671300000002</v>
      </c>
      <c r="AS553">
        <v>1.0115809999999999E-3</v>
      </c>
      <c r="AT553">
        <v>297.56879270000002</v>
      </c>
      <c r="AU553">
        <v>294.59235799999999</v>
      </c>
      <c r="AV553">
        <v>239.83050249999999</v>
      </c>
      <c r="AW553">
        <v>1.841992439</v>
      </c>
      <c r="AX553">
        <v>3.0711524090000002</v>
      </c>
      <c r="AY553">
        <v>32.649828679999999</v>
      </c>
      <c r="AZ553">
        <v>16.607990990000001</v>
      </c>
      <c r="BA553">
        <v>22.93057537</v>
      </c>
      <c r="BB553">
        <v>2.807895034</v>
      </c>
      <c r="BC553">
        <v>5.9426387999999997E-2</v>
      </c>
      <c r="BD553">
        <v>1.508949066</v>
      </c>
      <c r="BE553">
        <v>1.298945969</v>
      </c>
      <c r="BF553">
        <v>3.7266041E-2</v>
      </c>
      <c r="BG553">
        <v>19.87795337</v>
      </c>
      <c r="BH553">
        <v>0.54339928400000004</v>
      </c>
      <c r="BI553">
        <v>49.075846730000002</v>
      </c>
      <c r="BJ553">
        <v>385.5600882</v>
      </c>
      <c r="BK553">
        <v>8.0364059999999994E-3</v>
      </c>
    </row>
    <row r="554" spans="1:63" x14ac:dyDescent="0.25">
      <c r="A554" t="s">
        <v>66</v>
      </c>
      <c r="B554" t="s">
        <v>183</v>
      </c>
      <c r="C554">
        <v>150818</v>
      </c>
      <c r="D554" t="s">
        <v>194</v>
      </c>
      <c r="E554" t="s">
        <v>1947</v>
      </c>
      <c r="F554">
        <v>19866.5</v>
      </c>
      <c r="G554">
        <v>0</v>
      </c>
      <c r="H554">
        <v>29.716110700000002</v>
      </c>
      <c r="I554">
        <v>8.7951950000000001E-2</v>
      </c>
      <c r="J554">
        <v>1215.744749</v>
      </c>
      <c r="K554">
        <v>1.422675353</v>
      </c>
      <c r="L554">
        <v>1.5346483019999999</v>
      </c>
      <c r="M554">
        <v>24.628574369999999</v>
      </c>
      <c r="N554">
        <v>6</v>
      </c>
      <c r="O554">
        <v>1.420000017</v>
      </c>
      <c r="P554">
        <v>0.5</v>
      </c>
      <c r="Q554">
        <v>2.5560000299999999</v>
      </c>
      <c r="R554">
        <v>21.572860720000001</v>
      </c>
      <c r="S554">
        <v>24.628574369999999</v>
      </c>
      <c r="T554">
        <v>19.96514702</v>
      </c>
      <c r="U554">
        <v>1877.309692</v>
      </c>
      <c r="V554">
        <v>1812.603394</v>
      </c>
      <c r="W554">
        <v>13.944871900000001</v>
      </c>
      <c r="X554">
        <v>16.747619629999999</v>
      </c>
      <c r="Y554">
        <v>50.738212590000003</v>
      </c>
      <c r="Z554">
        <v>60.935970310000002</v>
      </c>
      <c r="AA554">
        <v>299.45947269999999</v>
      </c>
      <c r="AB554">
        <v>1500.735596</v>
      </c>
      <c r="AC554">
        <v>0.17474536600000001</v>
      </c>
      <c r="AD554">
        <v>94.060882570000004</v>
      </c>
      <c r="AE554">
        <v>7.8475413319999996</v>
      </c>
      <c r="AF554">
        <v>8.7156378000000007E-2</v>
      </c>
      <c r="AG554">
        <v>0.43409413099999999</v>
      </c>
      <c r="AH554">
        <v>1.3643034E-2</v>
      </c>
      <c r="AI554">
        <v>0.49770152600000001</v>
      </c>
      <c r="AJ554">
        <v>1.3253002999999999E-2</v>
      </c>
      <c r="AK554">
        <v>0.66666668699999998</v>
      </c>
      <c r="AL554">
        <v>-0.21956524299999999</v>
      </c>
      <c r="AM554">
        <v>2.7373914720000001</v>
      </c>
      <c r="AN554">
        <v>1</v>
      </c>
      <c r="AO554">
        <v>0</v>
      </c>
      <c r="AP554">
        <v>0.15999999600000001</v>
      </c>
      <c r="AQ554">
        <v>111115</v>
      </c>
      <c r="AR554">
        <v>0.49909912099999998</v>
      </c>
      <c r="AS554">
        <v>1.422675E-3</v>
      </c>
      <c r="AT554">
        <v>297.77857440000002</v>
      </c>
      <c r="AU554">
        <v>294.72286070000001</v>
      </c>
      <c r="AV554">
        <v>240.11768989999999</v>
      </c>
      <c r="AW554">
        <v>1.627829161</v>
      </c>
      <c r="AX554">
        <v>3.1099441849999998</v>
      </c>
      <c r="AY554">
        <v>33.063098070000002</v>
      </c>
      <c r="AZ554">
        <v>16.315478450000001</v>
      </c>
      <c r="BA554">
        <v>23.100717540000002</v>
      </c>
      <c r="BB554">
        <v>2.8369567170000001</v>
      </c>
      <c r="BC554">
        <v>8.5026198999999997E-2</v>
      </c>
      <c r="BD554">
        <v>1.5752958829999999</v>
      </c>
      <c r="BE554">
        <v>1.261660834</v>
      </c>
      <c r="BF554">
        <v>5.3396711999999999E-2</v>
      </c>
      <c r="BG554">
        <v>114.3540241</v>
      </c>
      <c r="BH554">
        <v>0.67071746300000001</v>
      </c>
      <c r="BI554">
        <v>51.076582090000002</v>
      </c>
      <c r="BJ554">
        <v>1796.908265</v>
      </c>
      <c r="BK554">
        <v>8.4467159999999999E-3</v>
      </c>
    </row>
    <row r="555" spans="1:63" x14ac:dyDescent="0.25">
      <c r="A555" t="s">
        <v>66</v>
      </c>
      <c r="B555" t="s">
        <v>183</v>
      </c>
      <c r="C555">
        <v>150818</v>
      </c>
      <c r="D555" t="s">
        <v>195</v>
      </c>
      <c r="E555" t="s">
        <v>1949</v>
      </c>
      <c r="F555">
        <v>20124</v>
      </c>
      <c r="G555">
        <v>0</v>
      </c>
      <c r="H555">
        <v>10.89637548</v>
      </c>
      <c r="I555">
        <v>0.16002817599999999</v>
      </c>
      <c r="J555">
        <v>256.25727230000001</v>
      </c>
      <c r="K555">
        <v>2.1973509939999998</v>
      </c>
      <c r="L555">
        <v>1.3374005410000001</v>
      </c>
      <c r="M555">
        <v>24.376026150000001</v>
      </c>
      <c r="N555">
        <v>6</v>
      </c>
      <c r="O555">
        <v>1.420000017</v>
      </c>
      <c r="P555">
        <v>0.5</v>
      </c>
      <c r="Q555">
        <v>2.5560000299999999</v>
      </c>
      <c r="R555">
        <v>21.548618319999999</v>
      </c>
      <c r="S555">
        <v>24.376026150000001</v>
      </c>
      <c r="T555">
        <v>19.966402049999999</v>
      </c>
      <c r="U555">
        <v>401.89150999999998</v>
      </c>
      <c r="V555">
        <v>378.38742070000001</v>
      </c>
      <c r="W555">
        <v>14.02675056</v>
      </c>
      <c r="X555">
        <v>18.349720000000001</v>
      </c>
      <c r="Y555">
        <v>51.109077450000001</v>
      </c>
      <c r="Z555">
        <v>66.860618590000001</v>
      </c>
      <c r="AA555">
        <v>299.3817444</v>
      </c>
      <c r="AB555">
        <v>1499.0344239999999</v>
      </c>
      <c r="AC555">
        <v>0.22628125499999999</v>
      </c>
      <c r="AD555">
        <v>94.055702210000007</v>
      </c>
      <c r="AE555">
        <v>5.1251263619999996</v>
      </c>
      <c r="AF555">
        <v>8.2367599E-2</v>
      </c>
      <c r="AG555">
        <v>3.0463587E-2</v>
      </c>
      <c r="AH555">
        <v>1.6124623000000001E-2</v>
      </c>
      <c r="AI555">
        <v>1.6512493E-2</v>
      </c>
      <c r="AJ555">
        <v>1.1853324E-2</v>
      </c>
      <c r="AK555">
        <v>0.66666668699999998</v>
      </c>
      <c r="AL555">
        <v>-0.21956524299999999</v>
      </c>
      <c r="AM555">
        <v>2.7373914720000001</v>
      </c>
      <c r="AN555">
        <v>1</v>
      </c>
      <c r="AO555">
        <v>0</v>
      </c>
      <c r="AP555">
        <v>0.15999999600000001</v>
      </c>
      <c r="AQ555">
        <v>111115</v>
      </c>
      <c r="AR555">
        <v>0.49896957400000003</v>
      </c>
      <c r="AS555">
        <v>2.1973510000000002E-3</v>
      </c>
      <c r="AT555">
        <v>297.52602619999999</v>
      </c>
      <c r="AU555">
        <v>294.69861830000002</v>
      </c>
      <c r="AV555">
        <v>239.84550250000001</v>
      </c>
      <c r="AW555">
        <v>1.266234273</v>
      </c>
      <c r="AX555">
        <v>3.063296341</v>
      </c>
      <c r="AY555">
        <v>32.56895935</v>
      </c>
      <c r="AZ555">
        <v>14.21923934</v>
      </c>
      <c r="BA555">
        <v>22.962322239999999</v>
      </c>
      <c r="BB555">
        <v>2.8132978099999999</v>
      </c>
      <c r="BC555">
        <v>0.150599328</v>
      </c>
      <c r="BD555">
        <v>1.7258958</v>
      </c>
      <c r="BE555">
        <v>1.0874020099999999</v>
      </c>
      <c r="BF555">
        <v>9.4928600000000002E-2</v>
      </c>
      <c r="BG555">
        <v>24.102457690000001</v>
      </c>
      <c r="BH555">
        <v>0.67723517799999999</v>
      </c>
      <c r="BI555">
        <v>57.840146070000003</v>
      </c>
      <c r="BJ555">
        <v>372.63229280000002</v>
      </c>
      <c r="BK555">
        <v>1.6913401000000002E-2</v>
      </c>
    </row>
    <row r="556" spans="1:63" x14ac:dyDescent="0.25">
      <c r="A556" t="s">
        <v>66</v>
      </c>
      <c r="B556" t="s">
        <v>183</v>
      </c>
      <c r="C556">
        <v>150818</v>
      </c>
      <c r="D556" t="s">
        <v>195</v>
      </c>
      <c r="E556" t="s">
        <v>1949</v>
      </c>
      <c r="F556">
        <v>20350</v>
      </c>
      <c r="G556">
        <v>0</v>
      </c>
      <c r="H556">
        <v>28.840483200000001</v>
      </c>
      <c r="I556">
        <v>9.5964111000000005E-2</v>
      </c>
      <c r="J556">
        <v>1208.739556</v>
      </c>
      <c r="K556">
        <v>1.5298860809999999</v>
      </c>
      <c r="L556">
        <v>1.5164441340000001</v>
      </c>
      <c r="M556">
        <v>24.732101440000001</v>
      </c>
      <c r="N556">
        <v>6</v>
      </c>
      <c r="O556">
        <v>1.420000017</v>
      </c>
      <c r="P556">
        <v>0.5</v>
      </c>
      <c r="Q556">
        <v>2.5560000299999999</v>
      </c>
      <c r="R556">
        <v>21.52614784</v>
      </c>
      <c r="S556">
        <v>24.732101440000001</v>
      </c>
      <c r="T556">
        <v>19.960165020000002</v>
      </c>
      <c r="U556">
        <v>1807.0593260000001</v>
      </c>
      <c r="V556">
        <v>1743.920654</v>
      </c>
      <c r="W556">
        <v>14.13524151</v>
      </c>
      <c r="X556">
        <v>17.14835167</v>
      </c>
      <c r="Y556">
        <v>51.572090150000001</v>
      </c>
      <c r="Z556">
        <v>62.565349580000003</v>
      </c>
      <c r="AA556">
        <v>299.42172240000002</v>
      </c>
      <c r="AB556">
        <v>1500.5223390000001</v>
      </c>
      <c r="AC556">
        <v>0.134422913</v>
      </c>
      <c r="AD556">
        <v>94.049919130000006</v>
      </c>
      <c r="AE556">
        <v>8.6935224529999999</v>
      </c>
      <c r="AF556">
        <v>7.8255638000000002E-2</v>
      </c>
      <c r="AG556">
        <v>0.90870022800000005</v>
      </c>
      <c r="AH556">
        <v>1.3164617E-2</v>
      </c>
      <c r="AI556">
        <v>0.82667678600000005</v>
      </c>
      <c r="AJ556">
        <v>2.840838E-3</v>
      </c>
      <c r="AK556">
        <v>0.66666668699999998</v>
      </c>
      <c r="AL556">
        <v>-0.21956524299999999</v>
      </c>
      <c r="AM556">
        <v>2.7373914720000001</v>
      </c>
      <c r="AN556">
        <v>1</v>
      </c>
      <c r="AO556">
        <v>0</v>
      </c>
      <c r="AP556">
        <v>0.15999999600000001</v>
      </c>
      <c r="AQ556">
        <v>111115</v>
      </c>
      <c r="AR556">
        <v>0.49903620399999998</v>
      </c>
      <c r="AS556">
        <v>1.529886E-3</v>
      </c>
      <c r="AT556">
        <v>297.88210140000001</v>
      </c>
      <c r="AU556">
        <v>294.67614780000002</v>
      </c>
      <c r="AV556">
        <v>240.08356889999999</v>
      </c>
      <c r="AW556">
        <v>1.554201387</v>
      </c>
      <c r="AX556">
        <v>3.1292452220000002</v>
      </c>
      <c r="AY556">
        <v>33.272173449999997</v>
      </c>
      <c r="AZ556">
        <v>16.12382178</v>
      </c>
      <c r="BA556">
        <v>23.129124640000001</v>
      </c>
      <c r="BB556">
        <v>2.8418344279999999</v>
      </c>
      <c r="BC556">
        <v>9.2491549000000006E-2</v>
      </c>
      <c r="BD556">
        <v>1.6128010880000001</v>
      </c>
      <c r="BE556">
        <v>1.2290333410000001</v>
      </c>
      <c r="BF556">
        <v>5.8109489E-2</v>
      </c>
      <c r="BG556">
        <v>113.68185750000001</v>
      </c>
      <c r="BH556">
        <v>0.69311614200000005</v>
      </c>
      <c r="BI556">
        <v>52.085266539999999</v>
      </c>
      <c r="BJ556">
        <v>1728.688005</v>
      </c>
      <c r="BK556">
        <v>8.6896200000000003E-3</v>
      </c>
    </row>
    <row r="557" spans="1:63" x14ac:dyDescent="0.25">
      <c r="A557" t="s">
        <v>66</v>
      </c>
      <c r="B557" t="s">
        <v>183</v>
      </c>
      <c r="C557">
        <v>150818</v>
      </c>
      <c r="D557" t="s">
        <v>202</v>
      </c>
      <c r="E557" t="s">
        <v>1951</v>
      </c>
      <c r="F557">
        <v>20593</v>
      </c>
      <c r="G557">
        <v>0</v>
      </c>
      <c r="H557">
        <v>11.057941919999999</v>
      </c>
      <c r="I557">
        <v>0.112654977</v>
      </c>
      <c r="J557">
        <v>207.4212737</v>
      </c>
      <c r="K557">
        <v>1.6465355749999999</v>
      </c>
      <c r="L557">
        <v>1.4002563260000001</v>
      </c>
      <c r="M557">
        <v>23.977371219999998</v>
      </c>
      <c r="N557">
        <v>6</v>
      </c>
      <c r="O557">
        <v>1.420000017</v>
      </c>
      <c r="P557">
        <v>0.5</v>
      </c>
      <c r="Q557">
        <v>2.5560000299999999</v>
      </c>
      <c r="R557">
        <v>21.285923</v>
      </c>
      <c r="S557">
        <v>23.977371219999998</v>
      </c>
      <c r="T557">
        <v>19.960041050000001</v>
      </c>
      <c r="U557">
        <v>400.89910889999999</v>
      </c>
      <c r="V557">
        <v>377.49774170000001</v>
      </c>
      <c r="W557">
        <v>13.669350619999999</v>
      </c>
      <c r="X557">
        <v>16.912597659999999</v>
      </c>
      <c r="Y557">
        <v>50.61236572</v>
      </c>
      <c r="Z557">
        <v>62.620868680000001</v>
      </c>
      <c r="AA557">
        <v>299.45700069999998</v>
      </c>
      <c r="AB557">
        <v>1499.9868160000001</v>
      </c>
      <c r="AC557">
        <v>0.29908758400000002</v>
      </c>
      <c r="AD557">
        <v>94.051162719999994</v>
      </c>
      <c r="AE557">
        <v>4.9806866650000003</v>
      </c>
      <c r="AF557">
        <v>6.1478980000000003E-2</v>
      </c>
      <c r="AG557">
        <v>9.2591979000000005E-2</v>
      </c>
      <c r="AH557">
        <v>2.8657695E-2</v>
      </c>
      <c r="AI557">
        <v>0.103714168</v>
      </c>
      <c r="AJ557">
        <v>2.4271520000000001E-2</v>
      </c>
      <c r="AK557">
        <v>0.66666668699999998</v>
      </c>
      <c r="AL557">
        <v>-0.21956524299999999</v>
      </c>
      <c r="AM557">
        <v>2.7373914720000001</v>
      </c>
      <c r="AN557">
        <v>1</v>
      </c>
      <c r="AO557">
        <v>0</v>
      </c>
      <c r="AP557">
        <v>0.15999999600000001</v>
      </c>
      <c r="AQ557">
        <v>111115</v>
      </c>
      <c r="AR557">
        <v>0.49909500099999998</v>
      </c>
      <c r="AS557">
        <v>1.6465360000000001E-3</v>
      </c>
      <c r="AT557">
        <v>297.12737120000003</v>
      </c>
      <c r="AU557">
        <v>294.435923</v>
      </c>
      <c r="AV557">
        <v>239.99788530000001</v>
      </c>
      <c r="AW557">
        <v>1.563564229</v>
      </c>
      <c r="AX557">
        <v>2.9909058000000002</v>
      </c>
      <c r="AY557">
        <v>31.800838110000001</v>
      </c>
      <c r="AZ557">
        <v>14.88824046</v>
      </c>
      <c r="BA557">
        <v>22.631647109999999</v>
      </c>
      <c r="BB557">
        <v>2.7574660020000001</v>
      </c>
      <c r="BC557">
        <v>0.10789934399999999</v>
      </c>
      <c r="BD557">
        <v>1.5906494739999999</v>
      </c>
      <c r="BE557">
        <v>1.1668165269999999</v>
      </c>
      <c r="BF557">
        <v>6.7848816000000006E-2</v>
      </c>
      <c r="BG557">
        <v>19.508211960000001</v>
      </c>
      <c r="BH557">
        <v>0.54946361499999996</v>
      </c>
      <c r="BI557">
        <v>54.039772370000001</v>
      </c>
      <c r="BJ557">
        <v>371.65727950000002</v>
      </c>
      <c r="BK557">
        <v>1.6078486999999999E-2</v>
      </c>
    </row>
    <row r="558" spans="1:63" x14ac:dyDescent="0.25">
      <c r="A558" t="s">
        <v>66</v>
      </c>
      <c r="B558" t="s">
        <v>183</v>
      </c>
      <c r="C558">
        <v>150818</v>
      </c>
      <c r="D558" t="s">
        <v>202</v>
      </c>
      <c r="E558" t="s">
        <v>1951</v>
      </c>
      <c r="F558">
        <v>20848</v>
      </c>
      <c r="G558">
        <v>0</v>
      </c>
      <c r="H558">
        <v>30.209574549999999</v>
      </c>
      <c r="I558">
        <v>9.8323470999999996E-2</v>
      </c>
      <c r="J558">
        <v>1225.301279</v>
      </c>
      <c r="K558">
        <v>1.626778657</v>
      </c>
      <c r="L558">
        <v>1.5752144779999999</v>
      </c>
      <c r="M558">
        <v>24.83982468</v>
      </c>
      <c r="N558">
        <v>6</v>
      </c>
      <c r="O558">
        <v>1.420000017</v>
      </c>
      <c r="P558">
        <v>0.5</v>
      </c>
      <c r="Q558">
        <v>2.5560000299999999</v>
      </c>
      <c r="R558">
        <v>22.201604840000002</v>
      </c>
      <c r="S558">
        <v>24.83982468</v>
      </c>
      <c r="T558">
        <v>20.98060989</v>
      </c>
      <c r="U558">
        <v>1840.41687</v>
      </c>
      <c r="V558">
        <v>1774.096436</v>
      </c>
      <c r="W558">
        <v>13.53425884</v>
      </c>
      <c r="X558">
        <v>16.73959541</v>
      </c>
      <c r="Y558">
        <v>47.380588529999997</v>
      </c>
      <c r="Z558">
        <v>58.601799010000001</v>
      </c>
      <c r="AA558">
        <v>299.41574100000003</v>
      </c>
      <c r="AB558">
        <v>1499.7036129999999</v>
      </c>
      <c r="AC558">
        <v>0.145621628</v>
      </c>
      <c r="AD558">
        <v>94.04200745</v>
      </c>
      <c r="AE558">
        <v>7.394962788</v>
      </c>
      <c r="AF558">
        <v>5.2224904000000003E-2</v>
      </c>
      <c r="AG558">
        <v>0.16266103100000001</v>
      </c>
      <c r="AH558">
        <v>2.8188110000000001E-3</v>
      </c>
      <c r="AI558">
        <v>0.15229471</v>
      </c>
      <c r="AJ558">
        <v>9.0139620000000004E-3</v>
      </c>
      <c r="AK558">
        <v>0.66666668699999998</v>
      </c>
      <c r="AL558">
        <v>-0.21956524299999999</v>
      </c>
      <c r="AM558">
        <v>2.7373914720000001</v>
      </c>
      <c r="AN558">
        <v>1</v>
      </c>
      <c r="AO558">
        <v>0</v>
      </c>
      <c r="AP558">
        <v>0.15999999600000001</v>
      </c>
      <c r="AQ558">
        <v>111115</v>
      </c>
      <c r="AR558">
        <v>0.49902623499999998</v>
      </c>
      <c r="AS558">
        <v>1.6267790000000001E-3</v>
      </c>
      <c r="AT558">
        <v>297.98982469999999</v>
      </c>
      <c r="AU558">
        <v>295.35160480000002</v>
      </c>
      <c r="AV558">
        <v>239.95257280000001</v>
      </c>
      <c r="AW558">
        <v>1.574923284</v>
      </c>
      <c r="AX558">
        <v>3.1494396340000002</v>
      </c>
      <c r="AY558">
        <v>33.489710819999999</v>
      </c>
      <c r="AZ558">
        <v>16.750115409999999</v>
      </c>
      <c r="BA558">
        <v>23.520714760000001</v>
      </c>
      <c r="BB558">
        <v>2.9098248779999998</v>
      </c>
      <c r="BC558">
        <v>9.4681297999999997E-2</v>
      </c>
      <c r="BD558">
        <v>1.574225156</v>
      </c>
      <c r="BE558">
        <v>1.335599722</v>
      </c>
      <c r="BF558">
        <v>5.9492602999999998E-2</v>
      </c>
      <c r="BG558">
        <v>115.229792</v>
      </c>
      <c r="BH558">
        <v>0.69066216199999997</v>
      </c>
      <c r="BI558">
        <v>50.596255650000003</v>
      </c>
      <c r="BJ558">
        <v>1758.1406750000001</v>
      </c>
      <c r="BK558">
        <v>8.6937939999999995E-3</v>
      </c>
    </row>
    <row r="559" spans="1:63" x14ac:dyDescent="0.25">
      <c r="A559" t="s">
        <v>66</v>
      </c>
      <c r="B559" t="s">
        <v>183</v>
      </c>
      <c r="C559">
        <v>150818</v>
      </c>
      <c r="D559" t="s">
        <v>203</v>
      </c>
      <c r="E559" t="s">
        <v>1950</v>
      </c>
      <c r="F559">
        <v>22056.5</v>
      </c>
      <c r="G559">
        <v>0</v>
      </c>
      <c r="H559">
        <v>25.35082843</v>
      </c>
      <c r="I559">
        <v>4.2349655999999999E-2</v>
      </c>
      <c r="J559">
        <v>1008.873946</v>
      </c>
      <c r="K559">
        <v>0.81884158299999998</v>
      </c>
      <c r="L559">
        <v>1.8030719340000001</v>
      </c>
      <c r="M559">
        <v>25.064767839999998</v>
      </c>
      <c r="N559">
        <v>6</v>
      </c>
      <c r="O559">
        <v>1.420000017</v>
      </c>
      <c r="P559">
        <v>0.5</v>
      </c>
      <c r="Q559">
        <v>2.5560000299999999</v>
      </c>
      <c r="R559">
        <v>22.09957314</v>
      </c>
      <c r="S559">
        <v>25.064767839999998</v>
      </c>
      <c r="T559">
        <v>20.981603620000001</v>
      </c>
      <c r="U559">
        <v>2081.9890140000002</v>
      </c>
      <c r="V559">
        <v>2027.8735349999999</v>
      </c>
      <c r="W559">
        <v>13.15560818</v>
      </c>
      <c r="X559">
        <v>14.77187157</v>
      </c>
      <c r="Y559">
        <v>46.333084110000001</v>
      </c>
      <c r="Z559">
        <v>52.025447849999999</v>
      </c>
      <c r="AA559">
        <v>299.48550419999998</v>
      </c>
      <c r="AB559">
        <v>1500.3763429999999</v>
      </c>
      <c r="AC559">
        <v>0.10641260399999999</v>
      </c>
      <c r="AD559">
        <v>94.023590089999999</v>
      </c>
      <c r="AE559">
        <v>6.0943260190000004</v>
      </c>
      <c r="AF559">
        <v>3.5848886000000003E-2</v>
      </c>
      <c r="AG559">
        <v>0.322559178</v>
      </c>
      <c r="AH559">
        <v>7.2942390000000001E-3</v>
      </c>
      <c r="AI559">
        <v>0.32930383099999999</v>
      </c>
      <c r="AJ559">
        <v>2.3320849999999998E-3</v>
      </c>
      <c r="AK559">
        <v>0.66666668699999998</v>
      </c>
      <c r="AL559">
        <v>-0.21956524299999999</v>
      </c>
      <c r="AM559">
        <v>2.7373914720000001</v>
      </c>
      <c r="AN559">
        <v>1</v>
      </c>
      <c r="AO559">
        <v>0</v>
      </c>
      <c r="AP559">
        <v>0.15999999600000001</v>
      </c>
      <c r="AQ559">
        <v>111115</v>
      </c>
      <c r="AR559">
        <v>0.49914250700000001</v>
      </c>
      <c r="AS559">
        <v>8.1884199999999996E-4</v>
      </c>
      <c r="AT559">
        <v>298.2147678</v>
      </c>
      <c r="AU559">
        <v>295.24957310000002</v>
      </c>
      <c r="AV559">
        <v>240.06020950000001</v>
      </c>
      <c r="AW559">
        <v>1.9385933799999999</v>
      </c>
      <c r="AX559">
        <v>3.1919763309999998</v>
      </c>
      <c r="AY559">
        <v>33.948675299999998</v>
      </c>
      <c r="AZ559">
        <v>19.17680374</v>
      </c>
      <c r="BA559">
        <v>23.582170489999999</v>
      </c>
      <c r="BB559">
        <v>2.92062336</v>
      </c>
      <c r="BC559">
        <v>4.1659412999999999E-2</v>
      </c>
      <c r="BD559">
        <v>1.3889043969999999</v>
      </c>
      <c r="BE559">
        <v>1.5317189630000001</v>
      </c>
      <c r="BF559">
        <v>2.6098278999999999E-2</v>
      </c>
      <c r="BG559">
        <v>94.857950310000007</v>
      </c>
      <c r="BH559">
        <v>0.49750338399999999</v>
      </c>
      <c r="BI559">
        <v>43.045614329999999</v>
      </c>
      <c r="BJ559">
        <v>2014.484013</v>
      </c>
      <c r="BK559">
        <v>5.4169800000000001E-3</v>
      </c>
    </row>
    <row r="560" spans="1:63" x14ac:dyDescent="0.25">
      <c r="A560" t="s">
        <v>66</v>
      </c>
      <c r="B560" t="s">
        <v>183</v>
      </c>
      <c r="C560">
        <v>150818</v>
      </c>
      <c r="D560" t="s">
        <v>203</v>
      </c>
      <c r="E560" t="s">
        <v>1950</v>
      </c>
      <c r="F560">
        <v>22226</v>
      </c>
      <c r="G560">
        <v>0</v>
      </c>
      <c r="H560">
        <v>4.3829909760000003</v>
      </c>
      <c r="I560">
        <v>4.3228111E-2</v>
      </c>
      <c r="J560">
        <v>218.4412533</v>
      </c>
      <c r="K560">
        <v>0.812134523</v>
      </c>
      <c r="L560">
        <v>1.7529756350000001</v>
      </c>
      <c r="M560">
        <v>24.765415189999999</v>
      </c>
      <c r="N560">
        <v>6</v>
      </c>
      <c r="O560">
        <v>1.420000017</v>
      </c>
      <c r="P560">
        <v>0.5</v>
      </c>
      <c r="Q560">
        <v>2.5560000299999999</v>
      </c>
      <c r="R560">
        <v>21.996353150000001</v>
      </c>
      <c r="S560">
        <v>24.765415189999999</v>
      </c>
      <c r="T560">
        <v>20.983284000000001</v>
      </c>
      <c r="U560">
        <v>401.75079349999999</v>
      </c>
      <c r="V560">
        <v>392.33062740000003</v>
      </c>
      <c r="W560">
        <v>13.10199165</v>
      </c>
      <c r="X560">
        <v>14.705257420000001</v>
      </c>
      <c r="Y560">
        <v>46.43089294</v>
      </c>
      <c r="Z560">
        <v>52.11255646</v>
      </c>
      <c r="AA560">
        <v>299.4607239</v>
      </c>
      <c r="AB560">
        <v>1501.33374</v>
      </c>
      <c r="AC560">
        <v>0.28003364800000002</v>
      </c>
      <c r="AD560">
        <v>94.014175420000001</v>
      </c>
      <c r="AE560">
        <v>3.9746117590000001</v>
      </c>
      <c r="AF560">
        <v>1.9727547000000002E-2</v>
      </c>
      <c r="AG560">
        <v>8.3772159999999998E-2</v>
      </c>
      <c r="AH560">
        <v>1.9503159999999999E-3</v>
      </c>
      <c r="AI560">
        <v>5.8476954999999997E-2</v>
      </c>
      <c r="AJ560">
        <v>1.4428030000000001E-3</v>
      </c>
      <c r="AK560">
        <v>1</v>
      </c>
      <c r="AL560">
        <v>-0.21956524299999999</v>
      </c>
      <c r="AM560">
        <v>2.7373914720000001</v>
      </c>
      <c r="AN560">
        <v>1</v>
      </c>
      <c r="AO560">
        <v>0</v>
      </c>
      <c r="AP560">
        <v>0.15999999600000001</v>
      </c>
      <c r="AQ560">
        <v>111115</v>
      </c>
      <c r="AR560">
        <v>0.49910120600000002</v>
      </c>
      <c r="AS560">
        <v>8.1213499999999996E-4</v>
      </c>
      <c r="AT560">
        <v>297.91541519999998</v>
      </c>
      <c r="AU560">
        <v>295.1463531</v>
      </c>
      <c r="AV560">
        <v>240.21339309999999</v>
      </c>
      <c r="AW560">
        <v>1.9702865519999999</v>
      </c>
      <c r="AX560">
        <v>3.135478285</v>
      </c>
      <c r="AY560">
        <v>33.351122549999999</v>
      </c>
      <c r="AZ560">
        <v>18.645865130000001</v>
      </c>
      <c r="BA560">
        <v>23.380884170000002</v>
      </c>
      <c r="BB560">
        <v>2.885385045</v>
      </c>
      <c r="BC560">
        <v>4.2509178000000002E-2</v>
      </c>
      <c r="BD560">
        <v>1.3825026499999999</v>
      </c>
      <c r="BE560">
        <v>1.502882394</v>
      </c>
      <c r="BF560">
        <v>2.6631906E-2</v>
      </c>
      <c r="BG560">
        <v>20.536574309999999</v>
      </c>
      <c r="BH560">
        <v>0.55677848699999999</v>
      </c>
      <c r="BI560">
        <v>43.66850685</v>
      </c>
      <c r="BJ560">
        <v>390.01566739999998</v>
      </c>
      <c r="BK560">
        <v>4.9074610000000001E-3</v>
      </c>
    </row>
    <row r="561" spans="1:63" x14ac:dyDescent="0.25">
      <c r="A561" t="s">
        <v>66</v>
      </c>
      <c r="B561" t="s">
        <v>183</v>
      </c>
      <c r="C561">
        <v>150818</v>
      </c>
      <c r="D561" t="s">
        <v>204</v>
      </c>
      <c r="E561" t="s">
        <v>1952</v>
      </c>
      <c r="F561">
        <v>22520</v>
      </c>
      <c r="G561">
        <v>0</v>
      </c>
      <c r="H561">
        <v>14.667813219999999</v>
      </c>
      <c r="I561">
        <v>4.6407635000000003E-2</v>
      </c>
      <c r="J561">
        <v>1282.936901</v>
      </c>
      <c r="K561">
        <v>0.87505982100000002</v>
      </c>
      <c r="L561">
        <v>1.7607858190000001</v>
      </c>
      <c r="M561">
        <v>24.98776436</v>
      </c>
      <c r="N561">
        <v>6</v>
      </c>
      <c r="O561">
        <v>1.420000017</v>
      </c>
      <c r="P561">
        <v>0.5</v>
      </c>
      <c r="Q561">
        <v>2.5560000299999999</v>
      </c>
      <c r="R561">
        <v>22.265287399999998</v>
      </c>
      <c r="S561">
        <v>24.98776436</v>
      </c>
      <c r="T561">
        <v>20.98506355</v>
      </c>
      <c r="U561">
        <v>1877.031982</v>
      </c>
      <c r="V561">
        <v>1844.410889</v>
      </c>
      <c r="W561">
        <v>13.34109879</v>
      </c>
      <c r="X561">
        <v>15.06789303</v>
      </c>
      <c r="Y561">
        <v>46.509147640000002</v>
      </c>
      <c r="Z561">
        <v>52.529018399999998</v>
      </c>
      <c r="AA561">
        <v>299.47094729999998</v>
      </c>
      <c r="AB561">
        <v>1499.612183</v>
      </c>
      <c r="AC561">
        <v>0.182584107</v>
      </c>
      <c r="AD561">
        <v>94.01268005</v>
      </c>
      <c r="AE561">
        <v>6.1502342219999999</v>
      </c>
      <c r="AF561">
        <v>2.9785328999999999E-2</v>
      </c>
      <c r="AG561">
        <v>0.96405988899999995</v>
      </c>
      <c r="AH561">
        <v>4.840876E-3</v>
      </c>
      <c r="AI561">
        <v>1.0909165139999999</v>
      </c>
      <c r="AJ561">
        <v>7.6049660000000003E-3</v>
      </c>
      <c r="AK561">
        <v>0.66666668699999998</v>
      </c>
      <c r="AL561">
        <v>-0.21956524299999999</v>
      </c>
      <c r="AM561">
        <v>2.7373914720000001</v>
      </c>
      <c r="AN561">
        <v>1</v>
      </c>
      <c r="AO561">
        <v>0</v>
      </c>
      <c r="AP561">
        <v>0.15999999600000001</v>
      </c>
      <c r="AQ561">
        <v>111115</v>
      </c>
      <c r="AR561">
        <v>0.49911824500000002</v>
      </c>
      <c r="AS561">
        <v>8.7505999999999999E-4</v>
      </c>
      <c r="AT561">
        <v>298.13776439999998</v>
      </c>
      <c r="AU561">
        <v>295.41528740000001</v>
      </c>
      <c r="AV561">
        <v>239.93794389999999</v>
      </c>
      <c r="AW561">
        <v>1.940125748</v>
      </c>
      <c r="AX561">
        <v>3.1773588250000002</v>
      </c>
      <c r="AY561">
        <v>33.797130590000002</v>
      </c>
      <c r="AZ561">
        <v>18.729237560000001</v>
      </c>
      <c r="BA561">
        <v>23.626525879999999</v>
      </c>
      <c r="BB561">
        <v>2.928438876</v>
      </c>
      <c r="BC561">
        <v>4.5580067000000002E-2</v>
      </c>
      <c r="BD561">
        <v>1.4165730059999999</v>
      </c>
      <c r="BE561">
        <v>1.511865869</v>
      </c>
      <c r="BF561">
        <v>2.8560756E-2</v>
      </c>
      <c r="BG561">
        <v>120.6123364</v>
      </c>
      <c r="BH561">
        <v>0.69558085400000003</v>
      </c>
      <c r="BI561">
        <v>44.208443850000002</v>
      </c>
      <c r="BJ561">
        <v>1836.663804</v>
      </c>
      <c r="BK561">
        <v>3.5305380000000002E-3</v>
      </c>
    </row>
    <row r="562" spans="1:63" x14ac:dyDescent="0.25">
      <c r="A562" t="s">
        <v>66</v>
      </c>
      <c r="B562" t="s">
        <v>183</v>
      </c>
      <c r="C562">
        <v>150818</v>
      </c>
      <c r="D562" t="s">
        <v>204</v>
      </c>
      <c r="E562" t="s">
        <v>1952</v>
      </c>
      <c r="F562">
        <v>22639.5</v>
      </c>
      <c r="G562">
        <v>0</v>
      </c>
      <c r="H562">
        <v>0.96925875299999997</v>
      </c>
      <c r="I562">
        <v>3.9112817000000001E-2</v>
      </c>
      <c r="J562">
        <v>347.17807770000002</v>
      </c>
      <c r="K562">
        <v>0.83459457000000004</v>
      </c>
      <c r="L562">
        <v>1.9844836320000001</v>
      </c>
      <c r="M562">
        <v>26.154766080000002</v>
      </c>
      <c r="N562">
        <v>6</v>
      </c>
      <c r="O562">
        <v>1.420000017</v>
      </c>
      <c r="P562">
        <v>0.5</v>
      </c>
      <c r="Q562">
        <v>2.5560000299999999</v>
      </c>
      <c r="R562">
        <v>22.445871350000001</v>
      </c>
      <c r="S562">
        <v>26.154766080000002</v>
      </c>
      <c r="T562">
        <v>20.983806609999998</v>
      </c>
      <c r="U562">
        <v>402.88565060000002</v>
      </c>
      <c r="V562">
        <v>400.27392579999997</v>
      </c>
      <c r="W562">
        <v>13.46562862</v>
      </c>
      <c r="X562">
        <v>15.112792020000001</v>
      </c>
      <c r="Y562">
        <v>46.430698390000003</v>
      </c>
      <c r="Z562">
        <v>52.110267640000004</v>
      </c>
      <c r="AA562">
        <v>299.41711429999998</v>
      </c>
      <c r="AB562">
        <v>2221.8557129999999</v>
      </c>
      <c r="AC562">
        <v>0.26099968000000001</v>
      </c>
      <c r="AD562">
        <v>94.013084410000005</v>
      </c>
      <c r="AE562">
        <v>4.2630972859999998</v>
      </c>
      <c r="AF562">
        <v>4.8772700000000002E-2</v>
      </c>
      <c r="AG562">
        <v>9.9742755000000002E-2</v>
      </c>
      <c r="AH562">
        <v>1.169041E-3</v>
      </c>
      <c r="AI562">
        <v>9.3267612E-2</v>
      </c>
      <c r="AJ562">
        <v>1.465023E-3</v>
      </c>
      <c r="AK562">
        <v>1</v>
      </c>
      <c r="AL562">
        <v>-0.21956524299999999</v>
      </c>
      <c r="AM562">
        <v>2.7373914720000001</v>
      </c>
      <c r="AN562">
        <v>1</v>
      </c>
      <c r="AO562">
        <v>0</v>
      </c>
      <c r="AP562">
        <v>0.15999999600000001</v>
      </c>
      <c r="AQ562">
        <v>111115</v>
      </c>
      <c r="AR562">
        <v>0.49902852399999997</v>
      </c>
      <c r="AS562">
        <v>8.3459500000000004E-4</v>
      </c>
      <c r="AT562">
        <v>299.30476609999999</v>
      </c>
      <c r="AU562">
        <v>295.59587140000002</v>
      </c>
      <c r="AV562">
        <v>355.49690609999999</v>
      </c>
      <c r="AW562">
        <v>3.1396068110000002</v>
      </c>
      <c r="AX562">
        <v>3.4052838240000001</v>
      </c>
      <c r="AY562">
        <v>36.221381790000002</v>
      </c>
      <c r="AZ562">
        <v>21.108589769999998</v>
      </c>
      <c r="BA562">
        <v>24.30031872</v>
      </c>
      <c r="BB562">
        <v>3.049432221</v>
      </c>
      <c r="BC562">
        <v>3.852332E-2</v>
      </c>
      <c r="BD562">
        <v>1.4208001910000001</v>
      </c>
      <c r="BE562">
        <v>1.6286320299999999</v>
      </c>
      <c r="BF562">
        <v>2.4129352999999999E-2</v>
      </c>
      <c r="BG562">
        <v>32.639281920000002</v>
      </c>
      <c r="BH562">
        <v>0.86735121999999998</v>
      </c>
      <c r="BI562">
        <v>41.089672180000001</v>
      </c>
      <c r="BJ562">
        <v>399.76199329999997</v>
      </c>
      <c r="BK562">
        <v>9.9625600000000005E-4</v>
      </c>
    </row>
    <row r="563" spans="1:63" x14ac:dyDescent="0.25">
      <c r="A563" t="s">
        <v>66</v>
      </c>
      <c r="B563" t="s">
        <v>183</v>
      </c>
      <c r="C563">
        <v>150818</v>
      </c>
      <c r="D563" t="s">
        <v>204</v>
      </c>
      <c r="E563" t="s">
        <v>1952</v>
      </c>
      <c r="F563">
        <v>23224.5</v>
      </c>
      <c r="G563">
        <v>0</v>
      </c>
      <c r="H563">
        <v>9.0405532139999991</v>
      </c>
      <c r="I563">
        <v>6.0257515999999997E-2</v>
      </c>
      <c r="J563">
        <v>1754.147833</v>
      </c>
      <c r="K563">
        <v>1.1233605</v>
      </c>
      <c r="L563">
        <v>1.7482955680000001</v>
      </c>
      <c r="M563">
        <v>25.47328568</v>
      </c>
      <c r="N563">
        <v>6</v>
      </c>
      <c r="O563">
        <v>1.420000017</v>
      </c>
      <c r="P563">
        <v>0.5</v>
      </c>
      <c r="Q563">
        <v>2.5560000299999999</v>
      </c>
      <c r="R563">
        <v>22.43266869</v>
      </c>
      <c r="S563">
        <v>25.47328568</v>
      </c>
      <c r="T563">
        <v>20.984014510000002</v>
      </c>
      <c r="U563">
        <v>2079.7124020000001</v>
      </c>
      <c r="V563">
        <v>2057.032471</v>
      </c>
      <c r="W563">
        <v>13.982953070000001</v>
      </c>
      <c r="X563">
        <v>16.191082000000002</v>
      </c>
      <c r="Y563">
        <v>48.254547119999998</v>
      </c>
      <c r="Z563">
        <v>55.874698639999998</v>
      </c>
      <c r="AA563">
        <v>300.3009644</v>
      </c>
      <c r="AB563">
        <v>1500.3321530000001</v>
      </c>
      <c r="AC563">
        <v>0.14002104100000001</v>
      </c>
      <c r="AD563">
        <v>94.015731810000005</v>
      </c>
      <c r="AE563">
        <v>8.5470209120000007</v>
      </c>
      <c r="AF563">
        <v>0.122360118</v>
      </c>
      <c r="AG563">
        <v>9.4728707999999995E-2</v>
      </c>
      <c r="AH563">
        <v>2.7958074999999999E-2</v>
      </c>
      <c r="AI563">
        <v>4.5322306E-2</v>
      </c>
      <c r="AJ563">
        <v>2.7061643E-2</v>
      </c>
      <c r="AK563">
        <v>1</v>
      </c>
      <c r="AL563">
        <v>-0.21956524299999999</v>
      </c>
      <c r="AM563">
        <v>2.7373914720000001</v>
      </c>
      <c r="AN563">
        <v>1</v>
      </c>
      <c r="AO563">
        <v>0</v>
      </c>
      <c r="AP563">
        <v>0.15999999600000001</v>
      </c>
      <c r="AQ563">
        <v>111115</v>
      </c>
      <c r="AR563">
        <v>0.50050160700000002</v>
      </c>
      <c r="AS563">
        <v>1.123361E-3</v>
      </c>
      <c r="AT563">
        <v>298.6232857</v>
      </c>
      <c r="AU563">
        <v>295.5826687</v>
      </c>
      <c r="AV563">
        <v>240.0531392</v>
      </c>
      <c r="AW563">
        <v>1.773817931</v>
      </c>
      <c r="AX563">
        <v>3.2705119909999998</v>
      </c>
      <c r="AY563">
        <v>34.78685883</v>
      </c>
      <c r="AZ563">
        <v>18.595776829999998</v>
      </c>
      <c r="BA563">
        <v>23.952977180000001</v>
      </c>
      <c r="BB563">
        <v>2.9865251399999999</v>
      </c>
      <c r="BC563">
        <v>5.8869667000000001E-2</v>
      </c>
      <c r="BD563">
        <v>1.5222164229999999</v>
      </c>
      <c r="BE563">
        <v>1.464308717</v>
      </c>
      <c r="BF563">
        <v>3.6915763999999997E-2</v>
      </c>
      <c r="BG563">
        <v>164.91749229999999</v>
      </c>
      <c r="BH563">
        <v>0.85275651100000005</v>
      </c>
      <c r="BI563">
        <v>46.408894910000001</v>
      </c>
      <c r="BJ563">
        <v>2052.2575310000002</v>
      </c>
      <c r="BK563">
        <v>2.0443929999999998E-3</v>
      </c>
    </row>
    <row r="564" spans="1:63" x14ac:dyDescent="0.25">
      <c r="A564" t="s">
        <v>554</v>
      </c>
      <c r="B564" t="s">
        <v>809</v>
      </c>
      <c r="C564">
        <v>150819</v>
      </c>
      <c r="D564" t="s">
        <v>812</v>
      </c>
      <c r="E564" t="s">
        <v>1963</v>
      </c>
      <c r="F564">
        <v>15005</v>
      </c>
      <c r="G564">
        <v>0</v>
      </c>
      <c r="H564">
        <v>28.132279690000001</v>
      </c>
      <c r="I564">
        <v>0.38925101600000001</v>
      </c>
      <c r="J564">
        <v>1619.2427130000001</v>
      </c>
      <c r="K564">
        <v>4.3298570830000003</v>
      </c>
      <c r="L564">
        <v>1.1743996160000001</v>
      </c>
      <c r="M564">
        <v>24.7513504</v>
      </c>
      <c r="N564">
        <v>6</v>
      </c>
      <c r="O564">
        <v>1.420000017</v>
      </c>
      <c r="P564">
        <v>0.5</v>
      </c>
      <c r="Q564">
        <v>2.5560000299999999</v>
      </c>
      <c r="R564">
        <v>23.584539410000001</v>
      </c>
      <c r="S564">
        <v>24.7513504</v>
      </c>
      <c r="T564">
        <v>23.056516649999999</v>
      </c>
      <c r="U564">
        <v>1814.916626</v>
      </c>
      <c r="V564">
        <v>1784.19397</v>
      </c>
      <c r="W564">
        <v>17.164278029999998</v>
      </c>
      <c r="X564">
        <v>20.796932219999999</v>
      </c>
      <c r="Y564">
        <v>55.335044859999996</v>
      </c>
      <c r="Z564">
        <v>67.046173100000004</v>
      </c>
      <c r="AA564">
        <v>700.28289789999997</v>
      </c>
      <c r="AB564">
        <v>1500.012207</v>
      </c>
      <c r="AC564">
        <v>0.13114371899999999</v>
      </c>
      <c r="AD564">
        <v>94.169937129999994</v>
      </c>
      <c r="AE564">
        <v>-6.9592466350000004</v>
      </c>
      <c r="AF564">
        <v>-0.24416886300000001</v>
      </c>
      <c r="AG564">
        <v>1</v>
      </c>
      <c r="AH564">
        <v>-0.21956524299999999</v>
      </c>
      <c r="AI564">
        <v>2.7373914720000001</v>
      </c>
      <c r="AJ564">
        <v>1</v>
      </c>
      <c r="AK564">
        <v>0</v>
      </c>
      <c r="AL564">
        <v>0.15999999600000001</v>
      </c>
      <c r="AM564">
        <v>111115</v>
      </c>
      <c r="AN564">
        <v>1.167138163</v>
      </c>
      <c r="AO564">
        <v>4.3298570000000003E-3</v>
      </c>
      <c r="AP564">
        <v>297.90135040000001</v>
      </c>
      <c r="AQ564">
        <v>296.73453940000002</v>
      </c>
      <c r="AR564">
        <v>240.00194780000001</v>
      </c>
      <c r="AS564">
        <v>0.42474809400000002</v>
      </c>
      <c r="AT564">
        <v>3.1328454159999999</v>
      </c>
      <c r="AU564">
        <v>33.267999439999997</v>
      </c>
      <c r="AV564">
        <v>12.47106722</v>
      </c>
      <c r="AW564">
        <v>24.167944909999999</v>
      </c>
      <c r="AX564">
        <v>3.0253226959999999</v>
      </c>
      <c r="AY564">
        <v>0.33780672499999997</v>
      </c>
      <c r="AZ564">
        <v>1.9584458</v>
      </c>
      <c r="BA564">
        <v>1.0668768959999999</v>
      </c>
      <c r="BB564">
        <v>0.215217984</v>
      </c>
      <c r="BC564">
        <v>152.48398449999999</v>
      </c>
      <c r="BD564">
        <v>0.90754858500000002</v>
      </c>
      <c r="BE564">
        <v>66.563784080000005</v>
      </c>
      <c r="BF564">
        <v>1769.3353709999999</v>
      </c>
      <c r="BG564">
        <v>1.0583584E-2</v>
      </c>
      <c r="BH564" t="s">
        <v>1579</v>
      </c>
      <c r="BI564" t="s">
        <v>1579</v>
      </c>
      <c r="BJ564" t="s">
        <v>1579</v>
      </c>
      <c r="BK564" t="s">
        <v>1579</v>
      </c>
    </row>
    <row r="565" spans="1:63" x14ac:dyDescent="0.25">
      <c r="A565" t="s">
        <v>554</v>
      </c>
      <c r="B565" t="s">
        <v>809</v>
      </c>
      <c r="C565">
        <v>150819</v>
      </c>
      <c r="D565" t="s">
        <v>812</v>
      </c>
      <c r="E565" t="s">
        <v>1963</v>
      </c>
      <c r="F565">
        <v>15128</v>
      </c>
      <c r="G565">
        <v>0</v>
      </c>
      <c r="H565">
        <v>14.89220911</v>
      </c>
      <c r="I565">
        <v>0.37802786900000002</v>
      </c>
      <c r="J565">
        <v>305.51174140000001</v>
      </c>
      <c r="K565">
        <v>4.0282195139999999</v>
      </c>
      <c r="L565">
        <v>1.1204080139999999</v>
      </c>
      <c r="M565">
        <v>24.731086730000001</v>
      </c>
      <c r="N565">
        <v>6</v>
      </c>
      <c r="O565">
        <v>1.420000017</v>
      </c>
      <c r="P565">
        <v>0.5</v>
      </c>
      <c r="Q565">
        <v>2.5560000299999999</v>
      </c>
      <c r="R565">
        <v>23.545948030000002</v>
      </c>
      <c r="S565">
        <v>24.731086730000001</v>
      </c>
      <c r="T565">
        <v>23.041975019999999</v>
      </c>
      <c r="U565">
        <v>399.56961059999998</v>
      </c>
      <c r="V565">
        <v>383.13900760000001</v>
      </c>
      <c r="W565">
        <v>17.38974571</v>
      </c>
      <c r="X565">
        <v>21.330846789999999</v>
      </c>
      <c r="Y565">
        <v>56.190307619999999</v>
      </c>
      <c r="Z565">
        <v>68.924926760000005</v>
      </c>
      <c r="AA565">
        <v>600.18164060000004</v>
      </c>
      <c r="AB565">
        <v>1500.346313</v>
      </c>
      <c r="AC565">
        <v>0.103113383</v>
      </c>
      <c r="AD565">
        <v>94.166328429999993</v>
      </c>
      <c r="AE565">
        <v>4.4195451739999996</v>
      </c>
      <c r="AF565">
        <v>-0.25051814300000003</v>
      </c>
      <c r="AG565">
        <v>0.66666668699999998</v>
      </c>
      <c r="AH565">
        <v>-0.21956524299999999</v>
      </c>
      <c r="AI565">
        <v>2.7373914720000001</v>
      </c>
      <c r="AJ565">
        <v>1</v>
      </c>
      <c r="AK565">
        <v>0</v>
      </c>
      <c r="AL565">
        <v>0.15999999600000001</v>
      </c>
      <c r="AM565">
        <v>111115</v>
      </c>
      <c r="AN565">
        <v>1.0003027339999999</v>
      </c>
      <c r="AO565">
        <v>4.0282199999999999E-3</v>
      </c>
      <c r="AP565">
        <v>297.88108670000003</v>
      </c>
      <c r="AQ565">
        <v>296.69594799999999</v>
      </c>
      <c r="AR565">
        <v>240.05540479999999</v>
      </c>
      <c r="AS565">
        <v>0.58063072900000001</v>
      </c>
      <c r="AT565">
        <v>3.1290555379999998</v>
      </c>
      <c r="AU565">
        <v>33.229027719999998</v>
      </c>
      <c r="AV565">
        <v>11.89818094</v>
      </c>
      <c r="AW565">
        <v>24.13851738</v>
      </c>
      <c r="AX565">
        <v>3.0199856949999999</v>
      </c>
      <c r="AY565">
        <v>0.32932176400000002</v>
      </c>
      <c r="AZ565">
        <v>2.0086475240000001</v>
      </c>
      <c r="BA565">
        <v>1.011338171</v>
      </c>
      <c r="BB565">
        <v>0.209710172</v>
      </c>
      <c r="BC565">
        <v>28.768918979999999</v>
      </c>
      <c r="BD565">
        <v>0.79739137900000001</v>
      </c>
      <c r="BE565">
        <v>67.932014620000004</v>
      </c>
      <c r="BF565">
        <v>375.27340429999998</v>
      </c>
      <c r="BG565">
        <v>2.6957886E-2</v>
      </c>
      <c r="BH565" t="s">
        <v>1579</v>
      </c>
      <c r="BI565" t="s">
        <v>1579</v>
      </c>
      <c r="BJ565" t="s">
        <v>1579</v>
      </c>
      <c r="BK565" t="s">
        <v>1579</v>
      </c>
    </row>
    <row r="566" spans="1:63" x14ac:dyDescent="0.25">
      <c r="A566" t="s">
        <v>554</v>
      </c>
      <c r="B566" t="s">
        <v>809</v>
      </c>
      <c r="C566">
        <v>150819</v>
      </c>
      <c r="D566" t="s">
        <v>811</v>
      </c>
      <c r="E566" t="s">
        <v>1962</v>
      </c>
      <c r="F566">
        <v>14621.5</v>
      </c>
      <c r="G566">
        <v>0</v>
      </c>
      <c r="H566">
        <v>28.24733135</v>
      </c>
      <c r="I566">
        <v>0.39176145299999998</v>
      </c>
      <c r="J566">
        <v>1618.5805660000001</v>
      </c>
      <c r="K566">
        <v>4.0585402520000002</v>
      </c>
      <c r="L566">
        <v>1.0933636019999999</v>
      </c>
      <c r="M566">
        <v>25.22043991</v>
      </c>
      <c r="N566">
        <v>6</v>
      </c>
      <c r="O566">
        <v>1.420000017</v>
      </c>
      <c r="P566">
        <v>0.5</v>
      </c>
      <c r="Q566">
        <v>2.5560000299999999</v>
      </c>
      <c r="R566">
        <v>23.507257460000002</v>
      </c>
      <c r="S566">
        <v>25.22043991</v>
      </c>
      <c r="T566">
        <v>23.05429268</v>
      </c>
      <c r="U566">
        <v>1811.351318</v>
      </c>
      <c r="V566">
        <v>1780.9586179999999</v>
      </c>
      <c r="W566">
        <v>19.198156359999999</v>
      </c>
      <c r="X566">
        <v>22.59664154</v>
      </c>
      <c r="Y566">
        <v>62.193187709999997</v>
      </c>
      <c r="Z566">
        <v>73.202713009999997</v>
      </c>
      <c r="AA566">
        <v>700.34100339999998</v>
      </c>
      <c r="AB566">
        <v>1500.604736</v>
      </c>
      <c r="AC566">
        <v>7.0080020000000007E-2</v>
      </c>
      <c r="AD566">
        <v>94.188484189999997</v>
      </c>
      <c r="AE566">
        <v>-4.1629071240000002</v>
      </c>
      <c r="AF566">
        <v>-0.24505433400000001</v>
      </c>
      <c r="AG566">
        <v>0.66666668699999998</v>
      </c>
      <c r="AH566">
        <v>-0.21956524299999999</v>
      </c>
      <c r="AI566">
        <v>2.7373914720000001</v>
      </c>
      <c r="AJ566">
        <v>1</v>
      </c>
      <c r="AK566">
        <v>0</v>
      </c>
      <c r="AL566">
        <v>0.15999999600000001</v>
      </c>
      <c r="AM566">
        <v>111115</v>
      </c>
      <c r="AN566">
        <v>1.1672350060000001</v>
      </c>
      <c r="AO566">
        <v>4.0585400000000002E-3</v>
      </c>
      <c r="AP566">
        <v>298.37043990000001</v>
      </c>
      <c r="AQ566">
        <v>296.65725750000001</v>
      </c>
      <c r="AR566">
        <v>240.09675240000001</v>
      </c>
      <c r="AS566">
        <v>0.49356524000000002</v>
      </c>
      <c r="AT566">
        <v>3.2217070159999999</v>
      </c>
      <c r="AU566">
        <v>34.204892919999999</v>
      </c>
      <c r="AV566">
        <v>11.60825138</v>
      </c>
      <c r="AW566">
        <v>24.363848690000001</v>
      </c>
      <c r="AX566">
        <v>3.061062599</v>
      </c>
      <c r="AY566">
        <v>0.339695831</v>
      </c>
      <c r="AZ566">
        <v>2.1283434149999998</v>
      </c>
      <c r="BA566">
        <v>0.93271918499999995</v>
      </c>
      <c r="BB566">
        <v>0.21644498200000001</v>
      </c>
      <c r="BC566">
        <v>152.45165</v>
      </c>
      <c r="BD566">
        <v>0.90882547700000005</v>
      </c>
      <c r="BE566">
        <v>69.712744540000003</v>
      </c>
      <c r="BF566">
        <v>1766.0392529999999</v>
      </c>
      <c r="BG566">
        <v>1.1150369E-2</v>
      </c>
      <c r="BH566" t="s">
        <v>1579</v>
      </c>
      <c r="BI566" t="s">
        <v>1579</v>
      </c>
      <c r="BJ566" t="s">
        <v>1579</v>
      </c>
      <c r="BK566" t="s">
        <v>1579</v>
      </c>
    </row>
    <row r="567" spans="1:63" x14ac:dyDescent="0.25">
      <c r="A567" t="s">
        <v>554</v>
      </c>
      <c r="B567" t="s">
        <v>809</v>
      </c>
      <c r="C567">
        <v>150819</v>
      </c>
      <c r="D567" t="s">
        <v>811</v>
      </c>
      <c r="E567" t="s">
        <v>1962</v>
      </c>
      <c r="F567">
        <v>14767</v>
      </c>
      <c r="G567">
        <v>0</v>
      </c>
      <c r="H567">
        <v>16.388093720000001</v>
      </c>
      <c r="I567">
        <v>0.39007298899999998</v>
      </c>
      <c r="J567">
        <v>301.4708708</v>
      </c>
      <c r="K567">
        <v>3.9778199910000001</v>
      </c>
      <c r="L567">
        <v>1.075450968</v>
      </c>
      <c r="M567">
        <v>25.23555374</v>
      </c>
      <c r="N567">
        <v>6</v>
      </c>
      <c r="O567">
        <v>1.420000017</v>
      </c>
      <c r="P567">
        <v>0.5</v>
      </c>
      <c r="Q567">
        <v>2.5560000299999999</v>
      </c>
      <c r="R567">
        <v>23.53059769</v>
      </c>
      <c r="S567">
        <v>25.23555374</v>
      </c>
      <c r="T567">
        <v>23.050317759999999</v>
      </c>
      <c r="U567">
        <v>399.1447144</v>
      </c>
      <c r="V567">
        <v>383.79641720000001</v>
      </c>
      <c r="W567">
        <v>19.488430019999999</v>
      </c>
      <c r="X567">
        <v>22.81862259</v>
      </c>
      <c r="Y567">
        <v>63.041946410000001</v>
      </c>
      <c r="Z567">
        <v>73.814590449999997</v>
      </c>
      <c r="AA567">
        <v>700.32916260000002</v>
      </c>
      <c r="AB567">
        <v>1499.5981449999999</v>
      </c>
      <c r="AC567">
        <v>6.9078482999999996E-2</v>
      </c>
      <c r="AD567">
        <v>94.184272770000007</v>
      </c>
      <c r="AE567">
        <v>4.4205203060000002</v>
      </c>
      <c r="AF567">
        <v>-0.26225701000000001</v>
      </c>
      <c r="AG567">
        <v>1</v>
      </c>
      <c r="AH567">
        <v>-0.21956524299999999</v>
      </c>
      <c r="AI567">
        <v>2.7373914720000001</v>
      </c>
      <c r="AJ567">
        <v>1</v>
      </c>
      <c r="AK567">
        <v>0</v>
      </c>
      <c r="AL567">
        <v>0.15999999600000001</v>
      </c>
      <c r="AM567">
        <v>111115</v>
      </c>
      <c r="AN567">
        <v>1.1672152710000001</v>
      </c>
      <c r="AO567">
        <v>3.97782E-3</v>
      </c>
      <c r="AP567">
        <v>298.3855537</v>
      </c>
      <c r="AQ567">
        <v>296.68059770000002</v>
      </c>
      <c r="AR567">
        <v>239.93569780000001</v>
      </c>
      <c r="AS567">
        <v>0.53486816299999995</v>
      </c>
      <c r="AT567">
        <v>3.224606342</v>
      </c>
      <c r="AU567">
        <v>34.237205930000002</v>
      </c>
      <c r="AV567">
        <v>11.41858334</v>
      </c>
      <c r="AW567">
        <v>24.38307571</v>
      </c>
      <c r="AX567">
        <v>3.0645901100000001</v>
      </c>
      <c r="AY567">
        <v>0.33842561399999999</v>
      </c>
      <c r="AZ567">
        <v>2.1491553739999998</v>
      </c>
      <c r="BA567">
        <v>0.91543473600000003</v>
      </c>
      <c r="BB567">
        <v>0.21561993099999999</v>
      </c>
      <c r="BC567">
        <v>28.393814720000002</v>
      </c>
      <c r="BD567">
        <v>0.78549683400000003</v>
      </c>
      <c r="BE567">
        <v>70.214771729999995</v>
      </c>
      <c r="BF567">
        <v>375.14073400000001</v>
      </c>
      <c r="BG567">
        <v>3.0673454999999999E-2</v>
      </c>
      <c r="BH567" t="s">
        <v>1579</v>
      </c>
      <c r="BI567" t="s">
        <v>1579</v>
      </c>
      <c r="BJ567" t="s">
        <v>1579</v>
      </c>
      <c r="BK567" t="s">
        <v>1579</v>
      </c>
    </row>
    <row r="568" spans="1:63" x14ac:dyDescent="0.25">
      <c r="A568" t="s">
        <v>554</v>
      </c>
      <c r="B568" t="s">
        <v>809</v>
      </c>
      <c r="C568">
        <v>150819</v>
      </c>
      <c r="D568" t="s">
        <v>810</v>
      </c>
      <c r="E568" t="s">
        <v>1964</v>
      </c>
      <c r="F568">
        <v>13795</v>
      </c>
      <c r="G568">
        <v>0</v>
      </c>
      <c r="H568">
        <v>19.99965898</v>
      </c>
      <c r="I568">
        <v>0.29299299899999998</v>
      </c>
      <c r="J568">
        <v>1641.005946</v>
      </c>
      <c r="K568">
        <v>2.7841306669999999</v>
      </c>
      <c r="L568">
        <v>0.96827350899999998</v>
      </c>
      <c r="M568">
        <v>25.492221829999998</v>
      </c>
      <c r="N568">
        <v>6</v>
      </c>
      <c r="O568">
        <v>1.420000017</v>
      </c>
      <c r="P568">
        <v>0.5</v>
      </c>
      <c r="Q568">
        <v>2.5560000299999999</v>
      </c>
      <c r="R568">
        <v>23.69023705</v>
      </c>
      <c r="S568">
        <v>25.492221829999998</v>
      </c>
      <c r="T568">
        <v>23.048690799999999</v>
      </c>
      <c r="U568">
        <v>1810.984741</v>
      </c>
      <c r="V568">
        <v>1789.580078</v>
      </c>
      <c r="W568">
        <v>22.149637219999999</v>
      </c>
      <c r="X568">
        <v>24.47669411</v>
      </c>
      <c r="Y568">
        <v>70.983169559999993</v>
      </c>
      <c r="Z568">
        <v>78.440719599999994</v>
      </c>
      <c r="AA568">
        <v>700.27966309999999</v>
      </c>
      <c r="AB568">
        <v>1500.0810550000001</v>
      </c>
      <c r="AC568">
        <v>2.8031621E-2</v>
      </c>
      <c r="AD568">
        <v>94.208778379999998</v>
      </c>
      <c r="AE568">
        <v>-4.7206110949999998</v>
      </c>
      <c r="AF568">
        <v>-0.25945511500000001</v>
      </c>
      <c r="AG568">
        <v>1</v>
      </c>
      <c r="AH568">
        <v>-0.21956524299999999</v>
      </c>
      <c r="AI568">
        <v>2.7373914720000001</v>
      </c>
      <c r="AJ568">
        <v>1</v>
      </c>
      <c r="AK568">
        <v>0</v>
      </c>
      <c r="AL568">
        <v>0.15999999600000001</v>
      </c>
      <c r="AM568">
        <v>111115</v>
      </c>
      <c r="AN568">
        <v>1.167132772</v>
      </c>
      <c r="AO568">
        <v>2.784131E-3</v>
      </c>
      <c r="AP568">
        <v>298.64222180000002</v>
      </c>
      <c r="AQ568">
        <v>296.840237</v>
      </c>
      <c r="AR568">
        <v>240.01296339999999</v>
      </c>
      <c r="AS568">
        <v>1.1452809770000001</v>
      </c>
      <c r="AT568">
        <v>3.2741929590000001</v>
      </c>
      <c r="AU568">
        <v>34.754648299999999</v>
      </c>
      <c r="AV568">
        <v>10.277954190000001</v>
      </c>
      <c r="AW568">
        <v>24.591229439999999</v>
      </c>
      <c r="AX568">
        <v>3.103007377</v>
      </c>
      <c r="AY568">
        <v>0.262861336</v>
      </c>
      <c r="AZ568">
        <v>2.3059194509999998</v>
      </c>
      <c r="BA568">
        <v>0.797087926</v>
      </c>
      <c r="BB568">
        <v>0.16675351499999999</v>
      </c>
      <c r="BC568">
        <v>154.59716549999999</v>
      </c>
      <c r="BD568">
        <v>0.91697821499999999</v>
      </c>
      <c r="BE568">
        <v>72.658680270000005</v>
      </c>
      <c r="BF568">
        <v>1779.0168779999999</v>
      </c>
      <c r="BG568">
        <v>8.1682690000000006E-3</v>
      </c>
      <c r="BH568" t="s">
        <v>1579</v>
      </c>
      <c r="BI568" t="s">
        <v>1579</v>
      </c>
      <c r="BJ568" t="s">
        <v>1579</v>
      </c>
      <c r="BK568" t="s">
        <v>1579</v>
      </c>
    </row>
    <row r="569" spans="1:63" x14ac:dyDescent="0.25">
      <c r="A569" t="s">
        <v>554</v>
      </c>
      <c r="B569" t="s">
        <v>809</v>
      </c>
      <c r="C569">
        <v>150819</v>
      </c>
      <c r="D569" t="s">
        <v>810</v>
      </c>
      <c r="E569" t="s">
        <v>1964</v>
      </c>
      <c r="F569">
        <v>13976.5</v>
      </c>
      <c r="G569">
        <v>0</v>
      </c>
      <c r="H569">
        <v>14.40579123</v>
      </c>
      <c r="I569">
        <v>0.263588237</v>
      </c>
      <c r="J569">
        <v>284.41308570000001</v>
      </c>
      <c r="K569">
        <v>2.5791228209999999</v>
      </c>
      <c r="L569">
        <v>0.987765911</v>
      </c>
      <c r="M569">
        <v>25.043355940000001</v>
      </c>
      <c r="N569">
        <v>6</v>
      </c>
      <c r="O569">
        <v>1.420000017</v>
      </c>
      <c r="P569">
        <v>0.5</v>
      </c>
      <c r="Q569">
        <v>2.5560000299999999</v>
      </c>
      <c r="R569">
        <v>23.48515892</v>
      </c>
      <c r="S569">
        <v>25.043355940000001</v>
      </c>
      <c r="T569">
        <v>23.045900339999999</v>
      </c>
      <c r="U569">
        <v>398.47814940000001</v>
      </c>
      <c r="V569">
        <v>385.28381350000001</v>
      </c>
      <c r="W569">
        <v>21.196094510000002</v>
      </c>
      <c r="X569">
        <v>23.354288100000002</v>
      </c>
      <c r="Y569">
        <v>68.770744320000006</v>
      </c>
      <c r="Z569">
        <v>75.773010249999999</v>
      </c>
      <c r="AA569">
        <v>700.27709960000004</v>
      </c>
      <c r="AB569">
        <v>1500.3244629999999</v>
      </c>
      <c r="AC569">
        <v>8.3094075000000003E-2</v>
      </c>
      <c r="AD569">
        <v>94.207107539999996</v>
      </c>
      <c r="AE569">
        <v>5.5406041149999998</v>
      </c>
      <c r="AF569">
        <v>-0.25766476999999999</v>
      </c>
      <c r="AG569">
        <v>1</v>
      </c>
      <c r="AH569">
        <v>-0.21956524299999999</v>
      </c>
      <c r="AI569">
        <v>2.7373914720000001</v>
      </c>
      <c r="AJ569">
        <v>1</v>
      </c>
      <c r="AK569">
        <v>0</v>
      </c>
      <c r="AL569">
        <v>0.15999999600000001</v>
      </c>
      <c r="AM569">
        <v>111115</v>
      </c>
      <c r="AN569">
        <v>1.1671284989999999</v>
      </c>
      <c r="AO569">
        <v>2.579123E-3</v>
      </c>
      <c r="AP569">
        <v>298.19335589999997</v>
      </c>
      <c r="AQ569">
        <v>296.63515890000002</v>
      </c>
      <c r="AR569">
        <v>240.05190870000001</v>
      </c>
      <c r="AS569">
        <v>1.2870847439999999</v>
      </c>
      <c r="AT569">
        <v>3.1879058420000002</v>
      </c>
      <c r="AU569">
        <v>33.839334690000001</v>
      </c>
      <c r="AV569">
        <v>10.48504659</v>
      </c>
      <c r="AW569">
        <v>24.264257430000001</v>
      </c>
      <c r="AX569">
        <v>3.0428477140000001</v>
      </c>
      <c r="AY569">
        <v>0.238946781</v>
      </c>
      <c r="AZ569">
        <v>2.2001399309999998</v>
      </c>
      <c r="BA569">
        <v>0.84270778300000004</v>
      </c>
      <c r="BB569">
        <v>0.15137599199999999</v>
      </c>
      <c r="BC569">
        <v>26.793734149999999</v>
      </c>
      <c r="BD569">
        <v>0.73819110899999996</v>
      </c>
      <c r="BE569">
        <v>71.084934270000005</v>
      </c>
      <c r="BF569">
        <v>377.67512099999999</v>
      </c>
      <c r="BG569">
        <v>2.7114169E-2</v>
      </c>
      <c r="BH569" t="s">
        <v>1579</v>
      </c>
      <c r="BI569" t="s">
        <v>1579</v>
      </c>
      <c r="BJ569" t="s">
        <v>1579</v>
      </c>
      <c r="BK569" t="s">
        <v>1579</v>
      </c>
    </row>
    <row r="570" spans="1:63" x14ac:dyDescent="0.25">
      <c r="A570" t="s">
        <v>554</v>
      </c>
      <c r="B570" t="s">
        <v>809</v>
      </c>
      <c r="C570">
        <v>150819</v>
      </c>
      <c r="D570" t="s">
        <v>813</v>
      </c>
      <c r="E570" t="s">
        <v>1966</v>
      </c>
      <c r="F570">
        <v>12023</v>
      </c>
      <c r="G570">
        <v>0</v>
      </c>
      <c r="H570">
        <v>9.6551203470000004</v>
      </c>
      <c r="I570">
        <v>7.5922634000000003E-2</v>
      </c>
      <c r="J570">
        <v>172.0160056</v>
      </c>
      <c r="K570">
        <v>1.124727276</v>
      </c>
      <c r="L570">
        <v>1.3955344510000001</v>
      </c>
      <c r="M570">
        <v>26.380920410000002</v>
      </c>
      <c r="N570">
        <v>6</v>
      </c>
      <c r="O570">
        <v>1.420000017</v>
      </c>
      <c r="P570">
        <v>0.5</v>
      </c>
      <c r="Q570">
        <v>2.5560000299999999</v>
      </c>
      <c r="R570">
        <v>24.982995989999999</v>
      </c>
      <c r="S570">
        <v>26.380920410000002</v>
      </c>
      <c r="T570">
        <v>25.034301760000002</v>
      </c>
      <c r="U570">
        <v>402.60000609999997</v>
      </c>
      <c r="V570">
        <v>387.46310419999998</v>
      </c>
      <c r="W570">
        <v>20.161613460000002</v>
      </c>
      <c r="X570">
        <v>21.811964039999999</v>
      </c>
      <c r="Y570">
        <v>59.815307619999999</v>
      </c>
      <c r="Z570">
        <v>64.711555480000001</v>
      </c>
      <c r="AA570">
        <v>399.98583980000001</v>
      </c>
      <c r="AB570">
        <v>1500.6024170000001</v>
      </c>
      <c r="AC570">
        <v>0.157181397</v>
      </c>
      <c r="AD570">
        <v>94.238815310000007</v>
      </c>
      <c r="AE570">
        <v>3.7303941250000001</v>
      </c>
      <c r="AF570">
        <v>-0.23524901300000001</v>
      </c>
      <c r="AG570">
        <v>0.66666668699999998</v>
      </c>
      <c r="AH570">
        <v>-0.21956524299999999</v>
      </c>
      <c r="AI570">
        <v>2.7373914720000001</v>
      </c>
      <c r="AJ570">
        <v>1</v>
      </c>
      <c r="AK570">
        <v>0</v>
      </c>
      <c r="AL570">
        <v>0.15999999600000001</v>
      </c>
      <c r="AM570">
        <v>111115</v>
      </c>
      <c r="AN570">
        <v>0.66664306600000001</v>
      </c>
      <c r="AO570">
        <v>1.1247270000000001E-3</v>
      </c>
      <c r="AP570">
        <v>299.53092040000001</v>
      </c>
      <c r="AQ570">
        <v>298.13299599999999</v>
      </c>
      <c r="AR570">
        <v>240.09638140000001</v>
      </c>
      <c r="AS570">
        <v>2.062478853</v>
      </c>
      <c r="AT570">
        <v>3.4510681019999998</v>
      </c>
      <c r="AU570">
        <v>36.620452950000001</v>
      </c>
      <c r="AV570">
        <v>14.808488909999999</v>
      </c>
      <c r="AW570">
        <v>25.6819582</v>
      </c>
      <c r="AX570">
        <v>3.3112757940000002</v>
      </c>
      <c r="AY570">
        <v>7.3732507000000003E-2</v>
      </c>
      <c r="AZ570">
        <v>2.0555336500000001</v>
      </c>
      <c r="BA570">
        <v>1.2557421440000001</v>
      </c>
      <c r="BB570">
        <v>4.6274705999999999E-2</v>
      </c>
      <c r="BC570">
        <v>16.210584579999999</v>
      </c>
      <c r="BD570">
        <v>0.44395454400000001</v>
      </c>
      <c r="BE570">
        <v>59.546859130000001</v>
      </c>
      <c r="BF570">
        <v>382.36356890000002</v>
      </c>
      <c r="BG570">
        <v>1.5036268E-2</v>
      </c>
      <c r="BH570" t="s">
        <v>1579</v>
      </c>
      <c r="BI570" t="s">
        <v>1579</v>
      </c>
      <c r="BJ570" t="s">
        <v>1579</v>
      </c>
      <c r="BK570" t="s">
        <v>1579</v>
      </c>
    </row>
    <row r="571" spans="1:63" x14ac:dyDescent="0.25">
      <c r="A571" t="s">
        <v>554</v>
      </c>
      <c r="B571" t="s">
        <v>809</v>
      </c>
      <c r="C571">
        <v>150819</v>
      </c>
      <c r="D571" t="s">
        <v>813</v>
      </c>
      <c r="E571" t="s">
        <v>1966</v>
      </c>
      <c r="F571">
        <v>12298.5</v>
      </c>
      <c r="G571">
        <v>0</v>
      </c>
      <c r="H571">
        <v>22.572753240000001</v>
      </c>
      <c r="I571">
        <v>5.8629974000000001E-2</v>
      </c>
      <c r="J571">
        <v>1124.744653</v>
      </c>
      <c r="K571">
        <v>0.76512096900000004</v>
      </c>
      <c r="L571">
        <v>1.2227156880000001</v>
      </c>
      <c r="M571">
        <v>25.354499820000001</v>
      </c>
      <c r="N571">
        <v>6</v>
      </c>
      <c r="O571">
        <v>1.420000017</v>
      </c>
      <c r="P571">
        <v>0.5</v>
      </c>
      <c r="Q571">
        <v>2.5560000299999999</v>
      </c>
      <c r="R571">
        <v>23.271944049999998</v>
      </c>
      <c r="S571">
        <v>25.354499820000001</v>
      </c>
      <c r="T571">
        <v>23.05016899</v>
      </c>
      <c r="U571">
        <v>1819.7158199999999</v>
      </c>
      <c r="V571">
        <v>1783.8110349999999</v>
      </c>
      <c r="W571">
        <v>20.364782330000001</v>
      </c>
      <c r="X571">
        <v>21.487752910000001</v>
      </c>
      <c r="Y571">
        <v>66.94545746</v>
      </c>
      <c r="Z571">
        <v>70.637016299999999</v>
      </c>
      <c r="AA571">
        <v>400.01773070000002</v>
      </c>
      <c r="AB571">
        <v>1500.3583980000001</v>
      </c>
      <c r="AC571">
        <v>0.123136386</v>
      </c>
      <c r="AD571">
        <v>94.229866029999997</v>
      </c>
      <c r="AE571">
        <v>-7.2260265349999999</v>
      </c>
      <c r="AF571">
        <v>-0.207123637</v>
      </c>
      <c r="AG571">
        <v>0.66666668699999998</v>
      </c>
      <c r="AH571">
        <v>-0.21956524299999999</v>
      </c>
      <c r="AI571">
        <v>2.7373914720000001</v>
      </c>
      <c r="AJ571">
        <v>1</v>
      </c>
      <c r="AK571">
        <v>0</v>
      </c>
      <c r="AL571">
        <v>0.15999999600000001</v>
      </c>
      <c r="AM571">
        <v>111115</v>
      </c>
      <c r="AN571">
        <v>0.66669621800000001</v>
      </c>
      <c r="AO571">
        <v>7.6512100000000001E-4</v>
      </c>
      <c r="AP571">
        <v>298.50449980000002</v>
      </c>
      <c r="AQ571">
        <v>296.421944</v>
      </c>
      <c r="AR571">
        <v>240.05733839999999</v>
      </c>
      <c r="AS571">
        <v>2.1633525969999998</v>
      </c>
      <c r="AT571">
        <v>3.2475037659999999</v>
      </c>
      <c r="AU571">
        <v>34.463635609999997</v>
      </c>
      <c r="AV571">
        <v>12.9758827</v>
      </c>
      <c r="AW571">
        <v>24.313221930000001</v>
      </c>
      <c r="AX571">
        <v>3.0517912699999998</v>
      </c>
      <c r="AY571">
        <v>5.7315267000000003E-2</v>
      </c>
      <c r="AZ571">
        <v>2.0247880779999998</v>
      </c>
      <c r="BA571">
        <v>1.027003192</v>
      </c>
      <c r="BB571">
        <v>3.5937885000000003E-2</v>
      </c>
      <c r="BC571">
        <v>105.984538</v>
      </c>
      <c r="BD571">
        <v>0.63052903599999999</v>
      </c>
      <c r="BE571">
        <v>62.134010490000001</v>
      </c>
      <c r="BF571">
        <v>1771.8888059999999</v>
      </c>
      <c r="BG571">
        <v>7.9154840000000004E-3</v>
      </c>
      <c r="BH571" t="s">
        <v>1579</v>
      </c>
      <c r="BI571" t="s">
        <v>1579</v>
      </c>
      <c r="BJ571" t="s">
        <v>1579</v>
      </c>
      <c r="BK571" t="s">
        <v>1579</v>
      </c>
    </row>
    <row r="572" spans="1:63" x14ac:dyDescent="0.25">
      <c r="A572" t="s">
        <v>554</v>
      </c>
      <c r="B572" t="s">
        <v>809</v>
      </c>
      <c r="C572">
        <v>150819</v>
      </c>
      <c r="D572" t="s">
        <v>814</v>
      </c>
      <c r="E572" t="s">
        <v>1965</v>
      </c>
      <c r="F572">
        <v>12617</v>
      </c>
      <c r="G572">
        <v>0</v>
      </c>
      <c r="H572">
        <v>25.142938310000002</v>
      </c>
      <c r="I572">
        <v>0.35902091200000003</v>
      </c>
      <c r="J572">
        <v>1635.7093279999999</v>
      </c>
      <c r="K572">
        <v>3.3807274540000001</v>
      </c>
      <c r="L572">
        <v>0.98309796900000002</v>
      </c>
      <c r="M572">
        <v>24.968862529999999</v>
      </c>
      <c r="N572">
        <v>6</v>
      </c>
      <c r="O572">
        <v>1.420000017</v>
      </c>
      <c r="P572">
        <v>0.5</v>
      </c>
      <c r="Q572">
        <v>2.5560000299999999</v>
      </c>
      <c r="R572">
        <v>24.716459270000001</v>
      </c>
      <c r="S572">
        <v>24.968862529999999</v>
      </c>
      <c r="T572">
        <v>25.03651047</v>
      </c>
      <c r="U572">
        <v>1816.874268</v>
      </c>
      <c r="V572">
        <v>1790.1485600000001</v>
      </c>
      <c r="W572">
        <v>20.42035675</v>
      </c>
      <c r="X572">
        <v>23.249395369999998</v>
      </c>
      <c r="Y572">
        <v>61.54562378</v>
      </c>
      <c r="Z572">
        <v>70.072166440000004</v>
      </c>
      <c r="AA572">
        <v>700.33563230000004</v>
      </c>
      <c r="AB572">
        <v>1499.9212649999999</v>
      </c>
      <c r="AC572">
        <v>0.25528842200000001</v>
      </c>
      <c r="AD572">
        <v>94.225318909999999</v>
      </c>
      <c r="AE572">
        <v>-9.6324958800000005</v>
      </c>
      <c r="AF572">
        <v>-0.26330441199999999</v>
      </c>
      <c r="AG572">
        <v>0.66666668699999998</v>
      </c>
      <c r="AH572">
        <v>-0.21956524299999999</v>
      </c>
      <c r="AI572">
        <v>2.7373914720000001</v>
      </c>
      <c r="AJ572">
        <v>1</v>
      </c>
      <c r="AK572">
        <v>0</v>
      </c>
      <c r="AL572">
        <v>0.15999999600000001</v>
      </c>
      <c r="AM572">
        <v>111115</v>
      </c>
      <c r="AN572">
        <v>1.1672260539999999</v>
      </c>
      <c r="AO572">
        <v>3.380727E-3</v>
      </c>
      <c r="AP572">
        <v>298.11886249999998</v>
      </c>
      <c r="AQ572">
        <v>297.86645929999997</v>
      </c>
      <c r="AR572">
        <v>239.98739699999999</v>
      </c>
      <c r="AS572">
        <v>1.0428154949999999</v>
      </c>
      <c r="AT572">
        <v>3.1737796619999998</v>
      </c>
      <c r="AU572">
        <v>33.682875250000002</v>
      </c>
      <c r="AV572">
        <v>10.43347988</v>
      </c>
      <c r="AW572">
        <v>24.842660899999998</v>
      </c>
      <c r="AX572">
        <v>3.1499728650000001</v>
      </c>
      <c r="AY572">
        <v>0.31480304199999998</v>
      </c>
      <c r="AZ572">
        <v>2.1906816930000002</v>
      </c>
      <c r="BA572">
        <v>0.95929117200000003</v>
      </c>
      <c r="BB572">
        <v>0.20029809800000001</v>
      </c>
      <c r="BC572">
        <v>154.1252331</v>
      </c>
      <c r="BD572">
        <v>0.91372825999999996</v>
      </c>
      <c r="BE572">
        <v>72.043599200000003</v>
      </c>
      <c r="BF572">
        <v>1776.868839</v>
      </c>
      <c r="BG572">
        <v>1.0194267999999999E-2</v>
      </c>
      <c r="BH572" t="s">
        <v>1579</v>
      </c>
      <c r="BI572" t="s">
        <v>1579</v>
      </c>
      <c r="BJ572" t="s">
        <v>1579</v>
      </c>
      <c r="BK572" t="s">
        <v>1579</v>
      </c>
    </row>
    <row r="573" spans="1:63" x14ac:dyDescent="0.25">
      <c r="A573" t="s">
        <v>554</v>
      </c>
      <c r="B573" t="s">
        <v>809</v>
      </c>
      <c r="C573">
        <v>150819</v>
      </c>
      <c r="D573" t="s">
        <v>814</v>
      </c>
      <c r="E573" t="s">
        <v>1965</v>
      </c>
      <c r="F573">
        <v>12721.5</v>
      </c>
      <c r="G573">
        <v>0</v>
      </c>
      <c r="H573">
        <v>15.257505500000001</v>
      </c>
      <c r="I573">
        <v>0.35003740999999999</v>
      </c>
      <c r="J573">
        <v>303.53020989999999</v>
      </c>
      <c r="K573">
        <v>3.588211045</v>
      </c>
      <c r="L573">
        <v>1.066110152</v>
      </c>
      <c r="M573">
        <v>25.550878520000001</v>
      </c>
      <c r="N573">
        <v>6</v>
      </c>
      <c r="O573">
        <v>1.420000017</v>
      </c>
      <c r="P573">
        <v>0.5</v>
      </c>
      <c r="Q573">
        <v>2.5560000299999999</v>
      </c>
      <c r="R573">
        <v>24.9348259</v>
      </c>
      <c r="S573">
        <v>25.550878520000001</v>
      </c>
      <c r="T573">
        <v>25.043283460000001</v>
      </c>
      <c r="U573">
        <v>402.04730219999999</v>
      </c>
      <c r="V573">
        <v>387.78335570000002</v>
      </c>
      <c r="W573">
        <v>20.553207400000002</v>
      </c>
      <c r="X573">
        <v>23.554985049999999</v>
      </c>
      <c r="Y573">
        <v>61.144626619999997</v>
      </c>
      <c r="Z573">
        <v>70.074745179999994</v>
      </c>
      <c r="AA573">
        <v>700.32318120000002</v>
      </c>
      <c r="AB573">
        <v>1499.744995</v>
      </c>
      <c r="AC573">
        <v>8.7097860999999999E-2</v>
      </c>
      <c r="AD573">
        <v>94.226676940000004</v>
      </c>
      <c r="AE573">
        <v>4.133768559</v>
      </c>
      <c r="AF573">
        <v>-0.27582845099999997</v>
      </c>
      <c r="AG573">
        <v>0.66666668699999998</v>
      </c>
      <c r="AH573">
        <v>-0.21956524299999999</v>
      </c>
      <c r="AI573">
        <v>2.7373914720000001</v>
      </c>
      <c r="AJ573">
        <v>1</v>
      </c>
      <c r="AK573">
        <v>0</v>
      </c>
      <c r="AL573">
        <v>0.15999999600000001</v>
      </c>
      <c r="AM573">
        <v>111115</v>
      </c>
      <c r="AN573">
        <v>1.1672053019999999</v>
      </c>
      <c r="AO573">
        <v>3.588211E-3</v>
      </c>
      <c r="AP573">
        <v>298.70087849999999</v>
      </c>
      <c r="AQ573">
        <v>298.0848259</v>
      </c>
      <c r="AR573">
        <v>239.9591939</v>
      </c>
      <c r="AS573">
        <v>0.88391041699999995</v>
      </c>
      <c r="AT573">
        <v>3.2856181179999999</v>
      </c>
      <c r="AU573">
        <v>34.869298430000001</v>
      </c>
      <c r="AV573">
        <v>11.31431338</v>
      </c>
      <c r="AW573">
        <v>25.242852209999999</v>
      </c>
      <c r="AX573">
        <v>3.2260072430000002</v>
      </c>
      <c r="AY573">
        <v>0.30787477800000002</v>
      </c>
      <c r="AZ573">
        <v>2.2195079660000001</v>
      </c>
      <c r="BA573">
        <v>1.006499276</v>
      </c>
      <c r="BB573">
        <v>0.19581221400000001</v>
      </c>
      <c r="BC573">
        <v>28.600643030000001</v>
      </c>
      <c r="BD573">
        <v>0.78273140299999999</v>
      </c>
      <c r="BE573">
        <v>70.601829280000004</v>
      </c>
      <c r="BF573">
        <v>379.72481420000003</v>
      </c>
      <c r="BG573">
        <v>2.8368117000000002E-2</v>
      </c>
      <c r="BH573" t="s">
        <v>1579</v>
      </c>
      <c r="BI573" t="s">
        <v>1579</v>
      </c>
      <c r="BJ573" t="s">
        <v>1579</v>
      </c>
      <c r="BK573" t="s">
        <v>1579</v>
      </c>
    </row>
    <row r="574" spans="1:63" x14ac:dyDescent="0.25">
      <c r="A574" t="s">
        <v>554</v>
      </c>
      <c r="B574" t="s">
        <v>809</v>
      </c>
      <c r="C574">
        <v>150819</v>
      </c>
      <c r="D574" t="s">
        <v>815</v>
      </c>
      <c r="E574" t="s">
        <v>1967</v>
      </c>
      <c r="F574">
        <v>13277.49999</v>
      </c>
      <c r="G574">
        <v>0</v>
      </c>
      <c r="H574">
        <v>25.286509420000002</v>
      </c>
      <c r="I574">
        <v>0.22281295300000001</v>
      </c>
      <c r="J574">
        <v>1559.013436</v>
      </c>
      <c r="K574">
        <v>2.5634450430000002</v>
      </c>
      <c r="L574">
        <v>1.1434435000000001</v>
      </c>
      <c r="M574">
        <v>25.9573307</v>
      </c>
      <c r="N574">
        <v>6</v>
      </c>
      <c r="O574">
        <v>1.420000017</v>
      </c>
      <c r="P574">
        <v>0.5</v>
      </c>
      <c r="Q574">
        <v>2.5560000299999999</v>
      </c>
      <c r="R574">
        <v>24.460704799999998</v>
      </c>
      <c r="S574">
        <v>25.9573307</v>
      </c>
      <c r="T574">
        <v>24.067270279999999</v>
      </c>
      <c r="U574">
        <v>1812.834961</v>
      </c>
      <c r="V574">
        <v>1787.244629</v>
      </c>
      <c r="W574">
        <v>21.4437809</v>
      </c>
      <c r="X574">
        <v>23.588283539999999</v>
      </c>
      <c r="Y574">
        <v>65.617164610000003</v>
      </c>
      <c r="Z574">
        <v>72.179267879999998</v>
      </c>
      <c r="AA574">
        <v>700.29602050000005</v>
      </c>
      <c r="AB574">
        <v>1500.627686</v>
      </c>
      <c r="AC574">
        <v>5.2058819999999999E-2</v>
      </c>
      <c r="AD574">
        <v>94.212226869999995</v>
      </c>
      <c r="AE574">
        <v>-7.4832663540000004</v>
      </c>
      <c r="AF574">
        <v>-0.252946854</v>
      </c>
      <c r="AG574">
        <v>0.66666668699999998</v>
      </c>
      <c r="AH574">
        <v>-0.21956524299999999</v>
      </c>
      <c r="AI574">
        <v>2.7373914720000001</v>
      </c>
      <c r="AJ574">
        <v>1</v>
      </c>
      <c r="AK574">
        <v>0</v>
      </c>
      <c r="AL574">
        <v>0.15999999600000001</v>
      </c>
      <c r="AM574">
        <v>111115</v>
      </c>
      <c r="AN574">
        <v>1.1671600339999999</v>
      </c>
      <c r="AO574">
        <v>2.5634450000000001E-3</v>
      </c>
      <c r="AP574">
        <v>299.10733069999998</v>
      </c>
      <c r="AQ574">
        <v>297.61070480000001</v>
      </c>
      <c r="AR574">
        <v>240.10042429999999</v>
      </c>
      <c r="AS574">
        <v>1.300573784</v>
      </c>
      <c r="AT574">
        <v>3.36574822</v>
      </c>
      <c r="AU574">
        <v>35.72517423</v>
      </c>
      <c r="AV574">
        <v>12.1368907</v>
      </c>
      <c r="AW574">
        <v>25.209017750000001</v>
      </c>
      <c r="AX574">
        <v>3.2195173850000001</v>
      </c>
      <c r="AY574">
        <v>0.20494719</v>
      </c>
      <c r="AZ574">
        <v>2.2223047199999999</v>
      </c>
      <c r="BA574">
        <v>0.99721266500000005</v>
      </c>
      <c r="BB574">
        <v>0.12958563400000001</v>
      </c>
      <c r="BC574">
        <v>146.87812750000001</v>
      </c>
      <c r="BD574">
        <v>0.87229997000000004</v>
      </c>
      <c r="BE574">
        <v>67.796044199999997</v>
      </c>
      <c r="BF574">
        <v>1773.8890779999999</v>
      </c>
      <c r="BG574">
        <v>9.6642189999999999E-3</v>
      </c>
      <c r="BH574" t="s">
        <v>1579</v>
      </c>
      <c r="BI574" t="s">
        <v>1579</v>
      </c>
      <c r="BJ574" t="s">
        <v>1579</v>
      </c>
      <c r="BK574" t="s">
        <v>1579</v>
      </c>
    </row>
    <row r="575" spans="1:63" x14ac:dyDescent="0.25">
      <c r="A575" t="s">
        <v>554</v>
      </c>
      <c r="B575" t="s">
        <v>809</v>
      </c>
      <c r="C575">
        <v>150819</v>
      </c>
      <c r="D575" t="s">
        <v>815</v>
      </c>
      <c r="E575" t="s">
        <v>1967</v>
      </c>
      <c r="F575">
        <v>13411.5</v>
      </c>
      <c r="G575">
        <v>0</v>
      </c>
      <c r="H575">
        <v>12.133970440000001</v>
      </c>
      <c r="I575">
        <v>0.20652266499999999</v>
      </c>
      <c r="J575">
        <v>280.95763779999999</v>
      </c>
      <c r="K575">
        <v>2.374405377</v>
      </c>
      <c r="L575">
        <v>1.136290035</v>
      </c>
      <c r="M575">
        <v>25.825294490000001</v>
      </c>
      <c r="N575">
        <v>6</v>
      </c>
      <c r="O575">
        <v>1.420000017</v>
      </c>
      <c r="P575">
        <v>0.5</v>
      </c>
      <c r="Q575">
        <v>2.5560000299999999</v>
      </c>
      <c r="R575">
        <v>24.396400450000002</v>
      </c>
      <c r="S575">
        <v>25.825294490000001</v>
      </c>
      <c r="T575">
        <v>24.070617680000002</v>
      </c>
      <c r="U575">
        <v>399.23202509999999</v>
      </c>
      <c r="V575">
        <v>388.04626459999997</v>
      </c>
      <c r="W575">
        <v>21.398267749999999</v>
      </c>
      <c r="X575">
        <v>23.385072709999999</v>
      </c>
      <c r="Y575">
        <v>65.732971190000001</v>
      </c>
      <c r="Z575">
        <v>71.836204530000003</v>
      </c>
      <c r="AA575">
        <v>700.28405759999998</v>
      </c>
      <c r="AB575">
        <v>1500.4460449999999</v>
      </c>
      <c r="AC575">
        <v>4.0045694E-2</v>
      </c>
      <c r="AD575">
        <v>94.215774539999998</v>
      </c>
      <c r="AE575">
        <v>5.2046637540000003</v>
      </c>
      <c r="AF575">
        <v>-0.24388179199999999</v>
      </c>
      <c r="AG575">
        <v>1</v>
      </c>
      <c r="AH575">
        <v>-0.21956524299999999</v>
      </c>
      <c r="AI575">
        <v>2.7373914720000001</v>
      </c>
      <c r="AJ575">
        <v>1</v>
      </c>
      <c r="AK575">
        <v>0</v>
      </c>
      <c r="AL575">
        <v>0.15999999600000001</v>
      </c>
      <c r="AM575">
        <v>111115</v>
      </c>
      <c r="AN575">
        <v>1.167140096</v>
      </c>
      <c r="AO575">
        <v>2.374405E-3</v>
      </c>
      <c r="AP575">
        <v>298.97529450000002</v>
      </c>
      <c r="AQ575">
        <v>297.5464005</v>
      </c>
      <c r="AR575">
        <v>240.07136180000001</v>
      </c>
      <c r="AS575">
        <v>1.408483183</v>
      </c>
      <c r="AT575">
        <v>3.3395327730000002</v>
      </c>
      <c r="AU575">
        <v>35.445579989999999</v>
      </c>
      <c r="AV575">
        <v>12.060507279999999</v>
      </c>
      <c r="AW575">
        <v>25.11084747</v>
      </c>
      <c r="AX575">
        <v>3.2007516640000002</v>
      </c>
      <c r="AY575">
        <v>0.19108329499999999</v>
      </c>
      <c r="AZ575">
        <v>2.2032427380000001</v>
      </c>
      <c r="BA575">
        <v>0.99750892700000005</v>
      </c>
      <c r="BB575">
        <v>0.12072443200000001</v>
      </c>
      <c r="BC575">
        <v>26.47064146</v>
      </c>
      <c r="BD575">
        <v>0.72403129099999997</v>
      </c>
      <c r="BE575">
        <v>67.564166749999998</v>
      </c>
      <c r="BF575">
        <v>381.63747749999999</v>
      </c>
      <c r="BG575">
        <v>2.1481685E-2</v>
      </c>
      <c r="BH575" t="s">
        <v>1579</v>
      </c>
      <c r="BI575" t="s">
        <v>1579</v>
      </c>
      <c r="BJ575" t="s">
        <v>1579</v>
      </c>
      <c r="BK575" t="s">
        <v>1579</v>
      </c>
    </row>
    <row r="576" spans="1:63" x14ac:dyDescent="0.25">
      <c r="A576" t="s">
        <v>554</v>
      </c>
      <c r="B576" t="s">
        <v>809</v>
      </c>
      <c r="C576">
        <v>150819</v>
      </c>
      <c r="D576" t="s">
        <v>830</v>
      </c>
      <c r="E576" t="s">
        <v>1954</v>
      </c>
      <c r="F576">
        <v>18664.5</v>
      </c>
      <c r="G576">
        <v>0</v>
      </c>
      <c r="H576">
        <v>25.250515879999998</v>
      </c>
      <c r="I576">
        <v>0.155311059</v>
      </c>
      <c r="J576">
        <v>1456.8709799999999</v>
      </c>
      <c r="K576">
        <v>1.8486416130000001</v>
      </c>
      <c r="L576">
        <v>1.1540887</v>
      </c>
      <c r="M576">
        <v>25.16564369</v>
      </c>
      <c r="N576">
        <v>6</v>
      </c>
      <c r="O576">
        <v>1.420000017</v>
      </c>
      <c r="P576">
        <v>0.5</v>
      </c>
      <c r="Q576">
        <v>2.5560000299999999</v>
      </c>
      <c r="R576">
        <v>22.68186188</v>
      </c>
      <c r="S576">
        <v>25.16564369</v>
      </c>
      <c r="T576">
        <v>22.05373573</v>
      </c>
      <c r="U576">
        <v>1805.5570070000001</v>
      </c>
      <c r="V576">
        <v>1762.7871090000001</v>
      </c>
      <c r="W576">
        <v>19.162498469999999</v>
      </c>
      <c r="X576">
        <v>21.8751812</v>
      </c>
      <c r="Y576">
        <v>65.15200806</v>
      </c>
      <c r="Z576">
        <v>74.375061040000006</v>
      </c>
      <c r="AA576">
        <v>399.94406129999999</v>
      </c>
      <c r="AB576">
        <v>1500.7857670000001</v>
      </c>
      <c r="AC576">
        <v>0.13714991500000001</v>
      </c>
      <c r="AD576">
        <v>94.03925323</v>
      </c>
      <c r="AE576">
        <v>-5.8330597879999999</v>
      </c>
      <c r="AF576">
        <v>-0.22606355</v>
      </c>
      <c r="AG576">
        <v>0.66666668699999998</v>
      </c>
      <c r="AH576">
        <v>-0.21956524299999999</v>
      </c>
      <c r="AI576">
        <v>2.7373914720000001</v>
      </c>
      <c r="AJ576">
        <v>1</v>
      </c>
      <c r="AK576">
        <v>0</v>
      </c>
      <c r="AL576">
        <v>0.15999999600000001</v>
      </c>
      <c r="AM576">
        <v>111115</v>
      </c>
      <c r="AN576">
        <v>0.66657343499999999</v>
      </c>
      <c r="AO576">
        <v>1.848642E-3</v>
      </c>
      <c r="AP576">
        <v>298.31564370000001</v>
      </c>
      <c r="AQ576">
        <v>295.83186189999998</v>
      </c>
      <c r="AR576">
        <v>240.12571729999999</v>
      </c>
      <c r="AS576">
        <v>1.5461599939999999</v>
      </c>
      <c r="AT576">
        <v>3.2112144040000001</v>
      </c>
      <c r="AU576">
        <v>34.147595750000001</v>
      </c>
      <c r="AV576">
        <v>12.272414550000001</v>
      </c>
      <c r="AW576">
        <v>23.923752780000001</v>
      </c>
      <c r="AX576">
        <v>2.9812844350000001</v>
      </c>
      <c r="AY576">
        <v>0.14641443100000001</v>
      </c>
      <c r="AZ576">
        <v>2.0571257040000002</v>
      </c>
      <c r="BA576">
        <v>0.92415873100000001</v>
      </c>
      <c r="BB576">
        <v>9.2268796E-2</v>
      </c>
      <c r="BC576">
        <v>137.00305900000001</v>
      </c>
      <c r="BD576">
        <v>0.82645883499999995</v>
      </c>
      <c r="BE576">
        <v>65.142983389999998</v>
      </c>
      <c r="BF576">
        <v>1749.4505690000001</v>
      </c>
      <c r="BG576">
        <v>9.4023460000000007E-3</v>
      </c>
      <c r="BH576" t="s">
        <v>1579</v>
      </c>
      <c r="BI576" t="s">
        <v>1579</v>
      </c>
      <c r="BJ576" t="s">
        <v>1579</v>
      </c>
      <c r="BK576" t="s">
        <v>1579</v>
      </c>
    </row>
    <row r="577" spans="1:63" x14ac:dyDescent="0.25">
      <c r="A577" t="s">
        <v>554</v>
      </c>
      <c r="B577" t="s">
        <v>809</v>
      </c>
      <c r="C577">
        <v>150819</v>
      </c>
      <c r="D577" t="s">
        <v>830</v>
      </c>
      <c r="E577" t="s">
        <v>1954</v>
      </c>
      <c r="F577">
        <v>18780</v>
      </c>
      <c r="G577">
        <v>0</v>
      </c>
      <c r="H577">
        <v>10.513071480000001</v>
      </c>
      <c r="I577">
        <v>0.142713125</v>
      </c>
      <c r="J577">
        <v>252.06153689999999</v>
      </c>
      <c r="K577">
        <v>1.6525024829999999</v>
      </c>
      <c r="L577">
        <v>1.11802431</v>
      </c>
      <c r="M577">
        <v>24.827180859999999</v>
      </c>
      <c r="N577">
        <v>6</v>
      </c>
      <c r="O577">
        <v>1.420000017</v>
      </c>
      <c r="P577">
        <v>0.5</v>
      </c>
      <c r="Q577">
        <v>2.5560000299999999</v>
      </c>
      <c r="R577">
        <v>22.693876270000001</v>
      </c>
      <c r="S577">
        <v>24.827180859999999</v>
      </c>
      <c r="T577">
        <v>22.068315510000001</v>
      </c>
      <c r="U577">
        <v>398.43167110000002</v>
      </c>
      <c r="V577">
        <v>381.71325680000001</v>
      </c>
      <c r="W577">
        <v>19.151453020000002</v>
      </c>
      <c r="X577">
        <v>21.577104569999999</v>
      </c>
      <c r="Y577">
        <v>65.065216059999997</v>
      </c>
      <c r="Z577">
        <v>73.306129459999994</v>
      </c>
      <c r="AA577">
        <v>399.93698119999999</v>
      </c>
      <c r="AB577">
        <v>1499.02124</v>
      </c>
      <c r="AC577">
        <v>0.19420896500000001</v>
      </c>
      <c r="AD577">
        <v>94.036674500000004</v>
      </c>
      <c r="AE577">
        <v>4.534553528</v>
      </c>
      <c r="AF577">
        <v>-0.224663943</v>
      </c>
      <c r="AG577">
        <v>1</v>
      </c>
      <c r="AH577">
        <v>-0.21956524299999999</v>
      </c>
      <c r="AI577">
        <v>2.7373914720000001</v>
      </c>
      <c r="AJ577">
        <v>1</v>
      </c>
      <c r="AK577">
        <v>0</v>
      </c>
      <c r="AL577">
        <v>0.15999999600000001</v>
      </c>
      <c r="AM577">
        <v>111115</v>
      </c>
      <c r="AN577">
        <v>0.66656163499999999</v>
      </c>
      <c r="AO577">
        <v>1.6525019999999999E-3</v>
      </c>
      <c r="AP577">
        <v>297.97718090000001</v>
      </c>
      <c r="AQ577">
        <v>295.84387629999998</v>
      </c>
      <c r="AR577">
        <v>239.84339309999999</v>
      </c>
      <c r="AS577">
        <v>1.693418573</v>
      </c>
      <c r="AT577">
        <v>3.1470634689999999</v>
      </c>
      <c r="AU577">
        <v>33.466341569999997</v>
      </c>
      <c r="AV577">
        <v>11.889237</v>
      </c>
      <c r="AW577">
        <v>23.760528560000001</v>
      </c>
      <c r="AX577">
        <v>2.952161641</v>
      </c>
      <c r="AY577">
        <v>0.135166182</v>
      </c>
      <c r="AZ577">
        <v>2.0290391589999999</v>
      </c>
      <c r="BA577">
        <v>0.92312248200000002</v>
      </c>
      <c r="BB577">
        <v>8.5125971999999994E-2</v>
      </c>
      <c r="BC577">
        <v>23.703028700000001</v>
      </c>
      <c r="BD577">
        <v>0.66034263299999996</v>
      </c>
      <c r="BE577">
        <v>65.400488699999997</v>
      </c>
      <c r="BF577">
        <v>376.1605783</v>
      </c>
      <c r="BG577">
        <v>1.8278363999999998E-2</v>
      </c>
      <c r="BH577" t="s">
        <v>1579</v>
      </c>
      <c r="BI577" t="s">
        <v>1579</v>
      </c>
      <c r="BJ577" t="s">
        <v>1579</v>
      </c>
      <c r="BK577" t="s">
        <v>1579</v>
      </c>
    </row>
    <row r="578" spans="1:63" x14ac:dyDescent="0.25">
      <c r="A578" t="s">
        <v>554</v>
      </c>
      <c r="B578" t="s">
        <v>809</v>
      </c>
      <c r="C578">
        <v>150819</v>
      </c>
      <c r="D578" t="s">
        <v>829</v>
      </c>
      <c r="E578" t="s">
        <v>1953</v>
      </c>
      <c r="F578">
        <v>18287.5</v>
      </c>
      <c r="G578">
        <v>0</v>
      </c>
      <c r="H578">
        <v>23.690011290000001</v>
      </c>
      <c r="I578">
        <v>0.17422716799999999</v>
      </c>
      <c r="J578">
        <v>1508.943569</v>
      </c>
      <c r="K578">
        <v>2.4201966370000001</v>
      </c>
      <c r="L578">
        <v>1.3604649900000001</v>
      </c>
      <c r="M578">
        <v>24.249403000000001</v>
      </c>
      <c r="N578">
        <v>6</v>
      </c>
      <c r="O578">
        <v>1.420000017</v>
      </c>
      <c r="P578">
        <v>0.5</v>
      </c>
      <c r="Q578">
        <v>2.5560000299999999</v>
      </c>
      <c r="R578">
        <v>22.580703740000001</v>
      </c>
      <c r="S578">
        <v>24.249403000000001</v>
      </c>
      <c r="T578">
        <v>22.06214142</v>
      </c>
      <c r="U578">
        <v>1811.4449460000001</v>
      </c>
      <c r="V578">
        <v>1777.8538820000001</v>
      </c>
      <c r="W578">
        <v>15.007338519999999</v>
      </c>
      <c r="X578">
        <v>17.859683990000001</v>
      </c>
      <c r="Y578">
        <v>51.343784329999998</v>
      </c>
      <c r="Z578">
        <v>61.10235977</v>
      </c>
      <c r="AA578">
        <v>500.00381470000002</v>
      </c>
      <c r="AB578">
        <v>1500.159058</v>
      </c>
      <c r="AC578">
        <v>2.6028134000000001E-2</v>
      </c>
      <c r="AD578">
        <v>94.048362729999994</v>
      </c>
      <c r="AE578">
        <v>-6.0271711349999997</v>
      </c>
      <c r="AF578">
        <v>-0.17035904499999999</v>
      </c>
      <c r="AG578">
        <v>0.66666668699999998</v>
      </c>
      <c r="AH578">
        <v>-0.21956524299999999</v>
      </c>
      <c r="AI578">
        <v>2.7373914720000001</v>
      </c>
      <c r="AJ578">
        <v>1</v>
      </c>
      <c r="AK578">
        <v>0</v>
      </c>
      <c r="AL578">
        <v>0.15999999600000001</v>
      </c>
      <c r="AM578">
        <v>111115</v>
      </c>
      <c r="AN578">
        <v>0.83333969100000005</v>
      </c>
      <c r="AO578">
        <v>2.4201969999999998E-3</v>
      </c>
      <c r="AP578">
        <v>297.39940300000001</v>
      </c>
      <c r="AQ578">
        <v>295.73070369999999</v>
      </c>
      <c r="AR578">
        <v>240.0254439</v>
      </c>
      <c r="AS578">
        <v>1.3583367099999999</v>
      </c>
      <c r="AT578">
        <v>3.040139028</v>
      </c>
      <c r="AU578">
        <v>32.325273289999998</v>
      </c>
      <c r="AV578">
        <v>14.4655893</v>
      </c>
      <c r="AW578">
        <v>23.415053369999999</v>
      </c>
      <c r="AX578">
        <v>2.8913405600000002</v>
      </c>
      <c r="AY578">
        <v>0.163109007</v>
      </c>
      <c r="AZ578">
        <v>1.6796740379999999</v>
      </c>
      <c r="BA578">
        <v>1.211666522</v>
      </c>
      <c r="BB578">
        <v>0.102886941</v>
      </c>
      <c r="BC578">
        <v>141.91367220000001</v>
      </c>
      <c r="BD578">
        <v>0.84874442400000005</v>
      </c>
      <c r="BE578">
        <v>57.027307039999997</v>
      </c>
      <c r="BF578">
        <v>1765.3415520000001</v>
      </c>
      <c r="BG578">
        <v>7.6527829999999998E-3</v>
      </c>
      <c r="BH578" t="s">
        <v>1579</v>
      </c>
      <c r="BI578" t="s">
        <v>1579</v>
      </c>
      <c r="BJ578" t="s">
        <v>1579</v>
      </c>
      <c r="BK578" t="s">
        <v>1579</v>
      </c>
    </row>
    <row r="579" spans="1:63" x14ac:dyDescent="0.25">
      <c r="A579" t="s">
        <v>554</v>
      </c>
      <c r="B579" t="s">
        <v>809</v>
      </c>
      <c r="C579">
        <v>150819</v>
      </c>
      <c r="D579" t="s">
        <v>829</v>
      </c>
      <c r="E579" t="s">
        <v>1953</v>
      </c>
      <c r="F579">
        <v>18434</v>
      </c>
      <c r="G579">
        <v>0</v>
      </c>
      <c r="H579">
        <v>10.128309809999999</v>
      </c>
      <c r="I579">
        <v>0.148219978</v>
      </c>
      <c r="J579">
        <v>261.21281110000001</v>
      </c>
      <c r="K579">
        <v>2.1655504849999998</v>
      </c>
      <c r="L579">
        <v>1.416747792</v>
      </c>
      <c r="M579">
        <v>24.578611370000001</v>
      </c>
      <c r="N579">
        <v>6</v>
      </c>
      <c r="O579">
        <v>1.420000017</v>
      </c>
      <c r="P579">
        <v>0.5</v>
      </c>
      <c r="Q579">
        <v>2.5560000299999999</v>
      </c>
      <c r="R579">
        <v>22.69663048</v>
      </c>
      <c r="S579">
        <v>24.578611370000001</v>
      </c>
      <c r="T579">
        <v>22.058813099999998</v>
      </c>
      <c r="U579">
        <v>400.33065800000003</v>
      </c>
      <c r="V579">
        <v>383.8887939</v>
      </c>
      <c r="W579">
        <v>14.71464729</v>
      </c>
      <c r="X579">
        <v>17.905277250000001</v>
      </c>
      <c r="Y579">
        <v>49.988174440000002</v>
      </c>
      <c r="Z579">
        <v>60.827293400000002</v>
      </c>
      <c r="AA579">
        <v>399.94152830000002</v>
      </c>
      <c r="AB579">
        <v>1499.2923579999999</v>
      </c>
      <c r="AC579">
        <v>6.4068839000000002E-2</v>
      </c>
      <c r="AD579">
        <v>94.045951840000001</v>
      </c>
      <c r="AE579">
        <v>4.8953766820000002</v>
      </c>
      <c r="AF579">
        <v>-0.171921834</v>
      </c>
      <c r="AG579">
        <v>1</v>
      </c>
      <c r="AH579">
        <v>-0.21956524299999999</v>
      </c>
      <c r="AI579">
        <v>2.7373914720000001</v>
      </c>
      <c r="AJ579">
        <v>1</v>
      </c>
      <c r="AK579">
        <v>0</v>
      </c>
      <c r="AL579">
        <v>0.15999999600000001</v>
      </c>
      <c r="AM579">
        <v>111115</v>
      </c>
      <c r="AN579">
        <v>0.66656921400000002</v>
      </c>
      <c r="AO579">
        <v>2.16555E-3</v>
      </c>
      <c r="AP579">
        <v>297.72861139999998</v>
      </c>
      <c r="AQ579">
        <v>295.8466305</v>
      </c>
      <c r="AR579">
        <v>239.88677200000001</v>
      </c>
      <c r="AS579">
        <v>1.460221751</v>
      </c>
      <c r="AT579">
        <v>3.100666634</v>
      </c>
      <c r="AU579">
        <v>32.969698039999997</v>
      </c>
      <c r="AV579">
        <v>15.06442079</v>
      </c>
      <c r="AW579">
        <v>23.637620930000001</v>
      </c>
      <c r="AX579">
        <v>2.9303967040000001</v>
      </c>
      <c r="AY579">
        <v>0.140095949</v>
      </c>
      <c r="AZ579">
        <v>1.683918842</v>
      </c>
      <c r="BA579">
        <v>1.2464778620000001</v>
      </c>
      <c r="BB579">
        <v>8.8255334000000005E-2</v>
      </c>
      <c r="BC579">
        <v>24.566007450000001</v>
      </c>
      <c r="BD579">
        <v>0.68043874999999998</v>
      </c>
      <c r="BE579">
        <v>55.68542386</v>
      </c>
      <c r="BF579">
        <v>378.53933460000002</v>
      </c>
      <c r="BG579">
        <v>1.4899356000000001E-2</v>
      </c>
      <c r="BH579" t="s">
        <v>1579</v>
      </c>
      <c r="BI579" t="s">
        <v>1579</v>
      </c>
      <c r="BJ579" t="s">
        <v>1579</v>
      </c>
      <c r="BK579" t="s">
        <v>1579</v>
      </c>
    </row>
    <row r="580" spans="1:63" x14ac:dyDescent="0.25">
      <c r="A580" t="s">
        <v>554</v>
      </c>
      <c r="B580" t="s">
        <v>809</v>
      </c>
      <c r="C580">
        <v>150819</v>
      </c>
      <c r="D580" t="s">
        <v>828</v>
      </c>
      <c r="E580" t="s">
        <v>1955</v>
      </c>
      <c r="F580">
        <v>17871</v>
      </c>
      <c r="G580">
        <v>0</v>
      </c>
      <c r="H580">
        <v>10.83607821</v>
      </c>
      <c r="I580">
        <v>0.127596079</v>
      </c>
      <c r="J580">
        <v>237.9649087</v>
      </c>
      <c r="K580">
        <v>1.4287970569999999</v>
      </c>
      <c r="L580">
        <v>1.073854479</v>
      </c>
      <c r="M580">
        <v>25.433364869999998</v>
      </c>
      <c r="N580">
        <v>6</v>
      </c>
      <c r="O580">
        <v>1.420000017</v>
      </c>
      <c r="P580">
        <v>0.5</v>
      </c>
      <c r="Q580">
        <v>2.5560000299999999</v>
      </c>
      <c r="R580">
        <v>22.344123840000002</v>
      </c>
      <c r="S580">
        <v>25.433364869999998</v>
      </c>
      <c r="T580">
        <v>21.024242399999999</v>
      </c>
      <c r="U580">
        <v>399.13928220000003</v>
      </c>
      <c r="V580">
        <v>385.47640990000002</v>
      </c>
      <c r="W580">
        <v>21.595741270000001</v>
      </c>
      <c r="X580">
        <v>23.270235060000001</v>
      </c>
      <c r="Y580">
        <v>74.96735382</v>
      </c>
      <c r="Z580">
        <v>80.78018951</v>
      </c>
      <c r="AA580">
        <v>500.04913329999999</v>
      </c>
      <c r="AB580">
        <v>1500.9848629999999</v>
      </c>
      <c r="AC580">
        <v>8.6094290000000004E-2</v>
      </c>
      <c r="AD580">
        <v>94.064765929999993</v>
      </c>
      <c r="AE580">
        <v>4.6298723219999998</v>
      </c>
      <c r="AF580">
        <v>-0.24223186099999999</v>
      </c>
      <c r="AG580">
        <v>0.66666668699999998</v>
      </c>
      <c r="AH580">
        <v>-0.21956524299999999</v>
      </c>
      <c r="AI580">
        <v>2.7373914720000001</v>
      </c>
      <c r="AJ580">
        <v>1</v>
      </c>
      <c r="AK580">
        <v>0</v>
      </c>
      <c r="AL580">
        <v>0.15999999600000001</v>
      </c>
      <c r="AM580">
        <v>111115</v>
      </c>
      <c r="AN580">
        <v>0.83341522199999996</v>
      </c>
      <c r="AO580">
        <v>1.4287970000000001E-3</v>
      </c>
      <c r="AP580">
        <v>298.58336489999999</v>
      </c>
      <c r="AQ580">
        <v>295.49412380000001</v>
      </c>
      <c r="AR580">
        <v>240.1575728</v>
      </c>
      <c r="AS580">
        <v>1.6843449150000001</v>
      </c>
      <c r="AT580">
        <v>3.2627636940000002</v>
      </c>
      <c r="AU580">
        <v>34.686353189999998</v>
      </c>
      <c r="AV580">
        <v>11.416118129999999</v>
      </c>
      <c r="AW580">
        <v>23.88874435</v>
      </c>
      <c r="AX580">
        <v>2.9750170869999999</v>
      </c>
      <c r="AY580">
        <v>0.12152931</v>
      </c>
      <c r="AZ580">
        <v>2.1889092140000002</v>
      </c>
      <c r="BA580">
        <v>0.78610787299999996</v>
      </c>
      <c r="BB580">
        <v>7.6478536999999999E-2</v>
      </c>
      <c r="BC580">
        <v>22.38411344</v>
      </c>
      <c r="BD580">
        <v>0.61732677400000002</v>
      </c>
      <c r="BE580">
        <v>67.716948799999997</v>
      </c>
      <c r="BF580">
        <v>379.75312919999999</v>
      </c>
      <c r="BG580">
        <v>1.9322715000000001E-2</v>
      </c>
      <c r="BH580" t="s">
        <v>1579</v>
      </c>
      <c r="BI580" t="s">
        <v>1579</v>
      </c>
      <c r="BJ580" t="s">
        <v>1579</v>
      </c>
      <c r="BK580" t="s">
        <v>1579</v>
      </c>
    </row>
    <row r="581" spans="1:63" x14ac:dyDescent="0.25">
      <c r="A581" t="s">
        <v>554</v>
      </c>
      <c r="B581" t="s">
        <v>809</v>
      </c>
      <c r="C581">
        <v>150819</v>
      </c>
      <c r="D581" t="s">
        <v>828</v>
      </c>
      <c r="E581" t="s">
        <v>1955</v>
      </c>
      <c r="F581">
        <v>18034.5</v>
      </c>
      <c r="G581">
        <v>0</v>
      </c>
      <c r="H581">
        <v>21.353013900000001</v>
      </c>
      <c r="I581">
        <v>0.120824142</v>
      </c>
      <c r="J581">
        <v>1464.7796949999999</v>
      </c>
      <c r="K581">
        <v>1.161564574</v>
      </c>
      <c r="L581">
        <v>0.92098918399999996</v>
      </c>
      <c r="M581">
        <v>24.253356929999999</v>
      </c>
      <c r="N581">
        <v>6</v>
      </c>
      <c r="O581">
        <v>1.420000017</v>
      </c>
      <c r="P581">
        <v>0.5</v>
      </c>
      <c r="Q581">
        <v>2.5560000299999999</v>
      </c>
      <c r="R581">
        <v>21.310195920000002</v>
      </c>
      <c r="S581">
        <v>24.253356929999999</v>
      </c>
      <c r="T581">
        <v>20.032371520000002</v>
      </c>
      <c r="U581">
        <v>1805.0667719999999</v>
      </c>
      <c r="V581">
        <v>1784.9951169999999</v>
      </c>
      <c r="W581">
        <v>21.565570829999999</v>
      </c>
      <c r="X581">
        <v>22.53836441</v>
      </c>
      <c r="Y581">
        <v>79.734481810000005</v>
      </c>
      <c r="Z581">
        <v>83.331199650000002</v>
      </c>
      <c r="AA581">
        <v>700.2830811</v>
      </c>
      <c r="AB581">
        <v>1498.7341309999999</v>
      </c>
      <c r="AC581">
        <v>0.16417731299999999</v>
      </c>
      <c r="AD581">
        <v>94.056098939999998</v>
      </c>
      <c r="AE581">
        <v>-6.3071823120000001</v>
      </c>
      <c r="AF581">
        <v>-0.23790961499999999</v>
      </c>
      <c r="AG581">
        <v>0.66666668699999998</v>
      </c>
      <c r="AH581">
        <v>-0.21956524299999999</v>
      </c>
      <c r="AI581">
        <v>2.7373914720000001</v>
      </c>
      <c r="AJ581">
        <v>1</v>
      </c>
      <c r="AK581">
        <v>0</v>
      </c>
      <c r="AL581">
        <v>0.15999999600000001</v>
      </c>
      <c r="AM581">
        <v>111115</v>
      </c>
      <c r="AN581">
        <v>1.1671384680000001</v>
      </c>
      <c r="AO581">
        <v>1.161565E-3</v>
      </c>
      <c r="AP581">
        <v>297.40335690000001</v>
      </c>
      <c r="AQ581">
        <v>294.46019589999997</v>
      </c>
      <c r="AR581">
        <v>239.79745560000001</v>
      </c>
      <c r="AS581">
        <v>1.8464962949999999</v>
      </c>
      <c r="AT581">
        <v>3.0408598169999999</v>
      </c>
      <c r="AU581">
        <v>32.330277899999999</v>
      </c>
      <c r="AV581">
        <v>9.7919134880000005</v>
      </c>
      <c r="AW581">
        <v>22.781776430000001</v>
      </c>
      <c r="AX581">
        <v>2.7826927850000001</v>
      </c>
      <c r="AY581">
        <v>0.11537048799999999</v>
      </c>
      <c r="AZ581">
        <v>2.1198706330000001</v>
      </c>
      <c r="BA581">
        <v>0.66282215200000005</v>
      </c>
      <c r="BB581">
        <v>7.2577471000000005E-2</v>
      </c>
      <c r="BC581">
        <v>137.77146389999999</v>
      </c>
      <c r="BD581">
        <v>0.82060711600000003</v>
      </c>
      <c r="BE581">
        <v>70.264160790000005</v>
      </c>
      <c r="BF581">
        <v>1773.7171169999999</v>
      </c>
      <c r="BG581">
        <v>8.4587989999999995E-3</v>
      </c>
      <c r="BH581" t="s">
        <v>1579</v>
      </c>
      <c r="BI581" t="s">
        <v>1579</v>
      </c>
      <c r="BJ581" t="s">
        <v>1579</v>
      </c>
      <c r="BK581" t="s">
        <v>1579</v>
      </c>
    </row>
    <row r="582" spans="1:63" x14ac:dyDescent="0.25">
      <c r="A582" t="s">
        <v>554</v>
      </c>
      <c r="B582" t="s">
        <v>809</v>
      </c>
      <c r="C582">
        <v>150819</v>
      </c>
      <c r="D582" t="s">
        <v>836</v>
      </c>
      <c r="E582" t="s">
        <v>1957</v>
      </c>
      <c r="F582">
        <v>19195</v>
      </c>
      <c r="G582">
        <v>0</v>
      </c>
      <c r="H582">
        <v>24.686739710000001</v>
      </c>
      <c r="I582">
        <v>0.19308365899999999</v>
      </c>
      <c r="J582">
        <v>1511.8721250000001</v>
      </c>
      <c r="K582">
        <v>2.2752822309999998</v>
      </c>
      <c r="L582">
        <v>1.15870896</v>
      </c>
      <c r="M582">
        <v>25.028587340000001</v>
      </c>
      <c r="N582">
        <v>6</v>
      </c>
      <c r="O582">
        <v>1.420000017</v>
      </c>
      <c r="P582">
        <v>0.5</v>
      </c>
      <c r="Q582">
        <v>2.5560000299999999</v>
      </c>
      <c r="R582">
        <v>22.261728290000001</v>
      </c>
      <c r="S582">
        <v>25.028587340000001</v>
      </c>
      <c r="T582">
        <v>21.038599009999999</v>
      </c>
      <c r="U582">
        <v>1805.592163</v>
      </c>
      <c r="V582">
        <v>1762.537231</v>
      </c>
      <c r="W582">
        <v>18.210569379999999</v>
      </c>
      <c r="X582">
        <v>21.55067253</v>
      </c>
      <c r="Y582">
        <v>63.509773250000002</v>
      </c>
      <c r="Z582">
        <v>75.15846252</v>
      </c>
      <c r="AA582">
        <v>399.91250609999997</v>
      </c>
      <c r="AB582">
        <v>1499.1517329999999</v>
      </c>
      <c r="AC582">
        <v>0.17118380999999999</v>
      </c>
      <c r="AD582">
        <v>94.029174800000007</v>
      </c>
      <c r="AE582">
        <v>-5.2781114579999997</v>
      </c>
      <c r="AF582">
        <v>-0.22134420299999999</v>
      </c>
      <c r="AG582">
        <v>1</v>
      </c>
      <c r="AH582">
        <v>-0.21956524299999999</v>
      </c>
      <c r="AI582">
        <v>2.7373914720000001</v>
      </c>
      <c r="AJ582">
        <v>1</v>
      </c>
      <c r="AK582">
        <v>0</v>
      </c>
      <c r="AL582">
        <v>0.15999999600000001</v>
      </c>
      <c r="AM582">
        <v>111115</v>
      </c>
      <c r="AN582">
        <v>0.666520844</v>
      </c>
      <c r="AO582">
        <v>2.275282E-3</v>
      </c>
      <c r="AP582">
        <v>298.1785873</v>
      </c>
      <c r="AQ582">
        <v>295.41172829999999</v>
      </c>
      <c r="AR582">
        <v>239.864272</v>
      </c>
      <c r="AS582">
        <v>1.2836106279999999</v>
      </c>
      <c r="AT582">
        <v>3.185100915</v>
      </c>
      <c r="AU582">
        <v>33.873538949999997</v>
      </c>
      <c r="AV582">
        <v>12.32286642</v>
      </c>
      <c r="AW582">
        <v>23.645157810000001</v>
      </c>
      <c r="AX582">
        <v>2.9317273140000002</v>
      </c>
      <c r="AY582">
        <v>0.17952230399999999</v>
      </c>
      <c r="AZ582">
        <v>2.0263919549999998</v>
      </c>
      <c r="BA582">
        <v>0.90533535899999995</v>
      </c>
      <c r="BB582">
        <v>0.113345822</v>
      </c>
      <c r="BC582">
        <v>142.16008830000001</v>
      </c>
      <c r="BD582">
        <v>0.85778166700000003</v>
      </c>
      <c r="BE582">
        <v>65.212022250000004</v>
      </c>
      <c r="BF582">
        <v>1749.4984609999999</v>
      </c>
      <c r="BG582">
        <v>9.2019070000000005E-3</v>
      </c>
      <c r="BH582" t="s">
        <v>1579</v>
      </c>
      <c r="BI582" t="s">
        <v>1579</v>
      </c>
      <c r="BJ582" t="s">
        <v>1579</v>
      </c>
      <c r="BK582" t="s">
        <v>1579</v>
      </c>
    </row>
    <row r="583" spans="1:63" x14ac:dyDescent="0.25">
      <c r="A583" t="s">
        <v>554</v>
      </c>
      <c r="B583" t="s">
        <v>809</v>
      </c>
      <c r="C583">
        <v>150819</v>
      </c>
      <c r="D583" t="s">
        <v>836</v>
      </c>
      <c r="E583" t="s">
        <v>1957</v>
      </c>
      <c r="F583">
        <v>19351.5</v>
      </c>
      <c r="G583">
        <v>0</v>
      </c>
      <c r="H583">
        <v>10.52249308</v>
      </c>
      <c r="I583">
        <v>0.137181367</v>
      </c>
      <c r="J583">
        <v>246.8416829</v>
      </c>
      <c r="K583">
        <v>1.551596333</v>
      </c>
      <c r="L583">
        <v>1.0895366580000001</v>
      </c>
      <c r="M583">
        <v>24.84842682</v>
      </c>
      <c r="N583">
        <v>6</v>
      </c>
      <c r="O583">
        <v>1.420000017</v>
      </c>
      <c r="P583">
        <v>0.5</v>
      </c>
      <c r="Q583">
        <v>2.5560000299999999</v>
      </c>
      <c r="R583">
        <v>22.1576767</v>
      </c>
      <c r="S583">
        <v>24.84842682</v>
      </c>
      <c r="T583">
        <v>21.03463936</v>
      </c>
      <c r="U583">
        <v>397.82733150000001</v>
      </c>
      <c r="V583">
        <v>381.1531372</v>
      </c>
      <c r="W583">
        <v>19.64750862</v>
      </c>
      <c r="X583">
        <v>21.92433548</v>
      </c>
      <c r="Y583">
        <v>68.956420899999998</v>
      </c>
      <c r="Z583">
        <v>76.94734192</v>
      </c>
      <c r="AA583">
        <v>399.91937259999997</v>
      </c>
      <c r="AB583">
        <v>1500.2078859999999</v>
      </c>
      <c r="AC583">
        <v>0.12213276300000001</v>
      </c>
      <c r="AD583">
        <v>94.028869630000003</v>
      </c>
      <c r="AE583">
        <v>4.857449055</v>
      </c>
      <c r="AF583">
        <v>-0.23113109200000001</v>
      </c>
      <c r="AG583">
        <v>1</v>
      </c>
      <c r="AH583">
        <v>-0.21956524299999999</v>
      </c>
      <c r="AI583">
        <v>2.7373914720000001</v>
      </c>
      <c r="AJ583">
        <v>1</v>
      </c>
      <c r="AK583">
        <v>0</v>
      </c>
      <c r="AL583">
        <v>0.15999999600000001</v>
      </c>
      <c r="AM583">
        <v>111115</v>
      </c>
      <c r="AN583">
        <v>0.66653228799999997</v>
      </c>
      <c r="AO583">
        <v>1.5515959999999999E-3</v>
      </c>
      <c r="AP583">
        <v>297.9984268</v>
      </c>
      <c r="AQ583">
        <v>295.3076767</v>
      </c>
      <c r="AR583">
        <v>240.0332564</v>
      </c>
      <c r="AS583">
        <v>1.674776885</v>
      </c>
      <c r="AT583">
        <v>3.1510571409999999</v>
      </c>
      <c r="AU583">
        <v>33.511592270000001</v>
      </c>
      <c r="AV583">
        <v>11.58725679</v>
      </c>
      <c r="AW583">
        <v>23.503051760000002</v>
      </c>
      <c r="AX583">
        <v>2.9067277520000001</v>
      </c>
      <c r="AY583">
        <v>0.13019382099999999</v>
      </c>
      <c r="AZ583">
        <v>2.0615204829999998</v>
      </c>
      <c r="BA583">
        <v>0.84520726899999998</v>
      </c>
      <c r="BB583">
        <v>8.1971343000000002E-2</v>
      </c>
      <c r="BC583">
        <v>23.210244419999999</v>
      </c>
      <c r="BD583">
        <v>0.64761813199999996</v>
      </c>
      <c r="BE583">
        <v>66.248851549999998</v>
      </c>
      <c r="BF583">
        <v>375.5954825</v>
      </c>
      <c r="BG583">
        <v>1.8559942999999999E-2</v>
      </c>
      <c r="BH583" t="s">
        <v>1579</v>
      </c>
      <c r="BI583" t="s">
        <v>1579</v>
      </c>
      <c r="BJ583" t="s">
        <v>1579</v>
      </c>
      <c r="BK583" t="s">
        <v>1579</v>
      </c>
    </row>
    <row r="584" spans="1:63" x14ac:dyDescent="0.25">
      <c r="A584" t="s">
        <v>554</v>
      </c>
      <c r="B584" t="s">
        <v>809</v>
      </c>
      <c r="C584">
        <v>150819</v>
      </c>
      <c r="D584" t="s">
        <v>837</v>
      </c>
      <c r="E584" t="s">
        <v>1956</v>
      </c>
      <c r="F584">
        <v>19793</v>
      </c>
      <c r="G584">
        <v>0</v>
      </c>
      <c r="H584">
        <v>20.258683619999999</v>
      </c>
      <c r="I584">
        <v>5.4019602999999999E-2</v>
      </c>
      <c r="J584">
        <v>1131.5135090000001</v>
      </c>
      <c r="K584">
        <v>0.60674124399999996</v>
      </c>
      <c r="L584">
        <v>1.0487922240000001</v>
      </c>
      <c r="M584">
        <v>24.629526139999999</v>
      </c>
      <c r="N584">
        <v>6</v>
      </c>
      <c r="O584">
        <v>1.420000017</v>
      </c>
      <c r="P584">
        <v>0.5</v>
      </c>
      <c r="Q584">
        <v>2.5560000299999999</v>
      </c>
      <c r="R584">
        <v>21.622858050000001</v>
      </c>
      <c r="S584">
        <v>24.629526139999999</v>
      </c>
      <c r="T584">
        <v>21.049089429999999</v>
      </c>
      <c r="U584">
        <v>1800.9479980000001</v>
      </c>
      <c r="V584">
        <v>1768.9451899999999</v>
      </c>
      <c r="W584">
        <v>21.03184319</v>
      </c>
      <c r="X584">
        <v>21.92213821</v>
      </c>
      <c r="Y584">
        <v>76.264945979999993</v>
      </c>
      <c r="Z584">
        <v>79.493309019999998</v>
      </c>
      <c r="AA584">
        <v>399.93945309999998</v>
      </c>
      <c r="AB584">
        <v>1500.4038089999999</v>
      </c>
      <c r="AC584">
        <v>7.2077489999999994E-2</v>
      </c>
      <c r="AD584">
        <v>94.02955627</v>
      </c>
      <c r="AE584">
        <v>-6.8881015779999997</v>
      </c>
      <c r="AF584">
        <v>-0.220344082</v>
      </c>
      <c r="AG584">
        <v>1</v>
      </c>
      <c r="AH584">
        <v>-0.21956524299999999</v>
      </c>
      <c r="AI584">
        <v>2.7373914720000001</v>
      </c>
      <c r="AJ584">
        <v>1</v>
      </c>
      <c r="AK584">
        <v>0</v>
      </c>
      <c r="AL584">
        <v>0.15999999600000001</v>
      </c>
      <c r="AM584">
        <v>111115</v>
      </c>
      <c r="AN584">
        <v>0.66656575500000004</v>
      </c>
      <c r="AO584">
        <v>6.0674100000000005E-4</v>
      </c>
      <c r="AP584">
        <v>297.7795261</v>
      </c>
      <c r="AQ584">
        <v>294.77285799999999</v>
      </c>
      <c r="AR584">
        <v>240.064604</v>
      </c>
      <c r="AS584">
        <v>2.1289388859999998</v>
      </c>
      <c r="AT584">
        <v>3.1101211530000001</v>
      </c>
      <c r="AU584">
        <v>33.075995210000002</v>
      </c>
      <c r="AV584">
        <v>11.15385699</v>
      </c>
      <c r="AW584">
        <v>23.12619209</v>
      </c>
      <c r="AX584">
        <v>2.8413305480000002</v>
      </c>
      <c r="AY584">
        <v>5.2901559000000001E-2</v>
      </c>
      <c r="AZ584">
        <v>2.0613289290000001</v>
      </c>
      <c r="BA584">
        <v>0.78000161999999995</v>
      </c>
      <c r="BB584">
        <v>3.3162138000000001E-2</v>
      </c>
      <c r="BC584">
        <v>106.3957132</v>
      </c>
      <c r="BD584">
        <v>0.639654363</v>
      </c>
      <c r="BE584">
        <v>66.042226659999997</v>
      </c>
      <c r="BF584">
        <v>1758.2451820000001</v>
      </c>
      <c r="BG584">
        <v>7.6094539999999999E-3</v>
      </c>
      <c r="BH584" t="s">
        <v>1579</v>
      </c>
      <c r="BI584" t="s">
        <v>1579</v>
      </c>
      <c r="BJ584" t="s">
        <v>1579</v>
      </c>
      <c r="BK584" t="s">
        <v>1579</v>
      </c>
    </row>
    <row r="585" spans="1:63" x14ac:dyDescent="0.25">
      <c r="A585" t="s">
        <v>554</v>
      </c>
      <c r="B585" t="s">
        <v>809</v>
      </c>
      <c r="C585">
        <v>150819</v>
      </c>
      <c r="D585" t="s">
        <v>837</v>
      </c>
      <c r="E585" t="s">
        <v>1956</v>
      </c>
      <c r="F585">
        <v>19883.5</v>
      </c>
      <c r="G585">
        <v>0</v>
      </c>
      <c r="H585">
        <v>4.829876252</v>
      </c>
      <c r="I585">
        <v>5.0447097000000003E-2</v>
      </c>
      <c r="J585">
        <v>227.36159269999999</v>
      </c>
      <c r="K585">
        <v>0.57817880799999999</v>
      </c>
      <c r="L585">
        <v>1.069027983</v>
      </c>
      <c r="M585">
        <v>24.537324909999999</v>
      </c>
      <c r="N585">
        <v>6</v>
      </c>
      <c r="O585">
        <v>1.420000017</v>
      </c>
      <c r="P585">
        <v>0.5</v>
      </c>
      <c r="Q585">
        <v>2.5560000299999999</v>
      </c>
      <c r="R585">
        <v>21.572425840000001</v>
      </c>
      <c r="S585">
        <v>24.537324909999999</v>
      </c>
      <c r="T585">
        <v>21.047370910000001</v>
      </c>
      <c r="U585">
        <v>396.46600339999998</v>
      </c>
      <c r="V585">
        <v>388.88238530000001</v>
      </c>
      <c r="W585">
        <v>20.67669106</v>
      </c>
      <c r="X585">
        <v>21.5254631</v>
      </c>
      <c r="Y585">
        <v>75.20732117</v>
      </c>
      <c r="Z585">
        <v>78.294563289999999</v>
      </c>
      <c r="AA585">
        <v>399.91885380000002</v>
      </c>
      <c r="AB585">
        <v>1501.0295410000001</v>
      </c>
      <c r="AC585">
        <v>4.7051127999999998E-2</v>
      </c>
      <c r="AD585">
        <v>94.027732850000007</v>
      </c>
      <c r="AE585">
        <v>4.1191005709999997</v>
      </c>
      <c r="AF585">
        <v>-0.21569596199999999</v>
      </c>
      <c r="AG585">
        <v>1</v>
      </c>
      <c r="AH585">
        <v>-0.21956524299999999</v>
      </c>
      <c r="AI585">
        <v>2.7373914720000001</v>
      </c>
      <c r="AJ585">
        <v>1</v>
      </c>
      <c r="AK585">
        <v>0</v>
      </c>
      <c r="AL585">
        <v>0.15999999600000001</v>
      </c>
      <c r="AM585">
        <v>111115</v>
      </c>
      <c r="AN585">
        <v>0.66653142300000001</v>
      </c>
      <c r="AO585">
        <v>5.7817899999999995E-4</v>
      </c>
      <c r="AP585">
        <v>297.68732490000002</v>
      </c>
      <c r="AQ585">
        <v>294.7224258</v>
      </c>
      <c r="AR585">
        <v>240.1647212</v>
      </c>
      <c r="AS585">
        <v>2.1511583609999998</v>
      </c>
      <c r="AT585">
        <v>3.0930184779999998</v>
      </c>
      <c r="AU585">
        <v>32.894746939999997</v>
      </c>
      <c r="AV585">
        <v>11.36928384</v>
      </c>
      <c r="AW585">
        <v>23.054875370000001</v>
      </c>
      <c r="AX585">
        <v>2.8291007179999998</v>
      </c>
      <c r="AY585">
        <v>4.9470706000000003E-2</v>
      </c>
      <c r="AZ585">
        <v>2.023990494</v>
      </c>
      <c r="BA585">
        <v>0.80511022300000001</v>
      </c>
      <c r="BB585">
        <v>3.1005456000000001E-2</v>
      </c>
      <c r="BC585">
        <v>21.378295099999999</v>
      </c>
      <c r="BD585">
        <v>0.58465387300000005</v>
      </c>
      <c r="BE585">
        <v>65.158291439999999</v>
      </c>
      <c r="BF585">
        <v>386.3313943</v>
      </c>
      <c r="BG585">
        <v>8.146024E-3</v>
      </c>
      <c r="BH585" t="s">
        <v>1579</v>
      </c>
      <c r="BI585" t="s">
        <v>1579</v>
      </c>
      <c r="BJ585" t="s">
        <v>1579</v>
      </c>
      <c r="BK585" t="s">
        <v>1579</v>
      </c>
    </row>
    <row r="586" spans="1:63" x14ac:dyDescent="0.25">
      <c r="A586" t="s">
        <v>554</v>
      </c>
      <c r="B586" t="s">
        <v>809</v>
      </c>
      <c r="C586">
        <v>150819</v>
      </c>
      <c r="D586" t="s">
        <v>838</v>
      </c>
      <c r="E586" t="s">
        <v>1958</v>
      </c>
      <c r="F586">
        <v>20408</v>
      </c>
      <c r="G586">
        <v>0</v>
      </c>
      <c r="H586">
        <v>15.22865393</v>
      </c>
      <c r="I586">
        <v>4.6581894999999998E-2</v>
      </c>
      <c r="J586">
        <v>1207.7919139999999</v>
      </c>
      <c r="K586">
        <v>0.65660772099999998</v>
      </c>
      <c r="L586">
        <v>1.3128446600000001</v>
      </c>
      <c r="M586">
        <v>25.159723280000001</v>
      </c>
      <c r="N586">
        <v>6</v>
      </c>
      <c r="O586">
        <v>1.420000017</v>
      </c>
      <c r="P586">
        <v>0.5</v>
      </c>
      <c r="Q586">
        <v>2.5560000299999999</v>
      </c>
      <c r="R586">
        <v>21.64167213</v>
      </c>
      <c r="S586">
        <v>25.159723280000001</v>
      </c>
      <c r="T586">
        <v>21.05702209</v>
      </c>
      <c r="U586">
        <v>1805.8889160000001</v>
      </c>
      <c r="V586">
        <v>1773.1695560000001</v>
      </c>
      <c r="W586">
        <v>18.894092560000001</v>
      </c>
      <c r="X586">
        <v>20.178199769999999</v>
      </c>
      <c r="Y586">
        <v>68.430374150000006</v>
      </c>
      <c r="Z586">
        <v>73.081138609999996</v>
      </c>
      <c r="AA586">
        <v>300.60974119999997</v>
      </c>
      <c r="AB586">
        <v>1500.2860109999999</v>
      </c>
      <c r="AC586">
        <v>0.107117712</v>
      </c>
      <c r="AD586">
        <v>94.024139399999996</v>
      </c>
      <c r="AE586">
        <v>-7.0387730599999996</v>
      </c>
      <c r="AF586">
        <v>-0.191325203</v>
      </c>
      <c r="AG586">
        <v>1</v>
      </c>
      <c r="AH586">
        <v>-0.21956524299999999</v>
      </c>
      <c r="AI586">
        <v>2.7373914720000001</v>
      </c>
      <c r="AJ586">
        <v>1</v>
      </c>
      <c r="AK586">
        <v>0</v>
      </c>
      <c r="AL586">
        <v>0.15999999600000001</v>
      </c>
      <c r="AM586">
        <v>111115</v>
      </c>
      <c r="AN586">
        <v>0.50101623500000003</v>
      </c>
      <c r="AO586">
        <v>6.5660800000000004E-4</v>
      </c>
      <c r="AP586">
        <v>298.30972329999997</v>
      </c>
      <c r="AQ586">
        <v>294.79167210000003</v>
      </c>
      <c r="AR586">
        <v>240.04575639999999</v>
      </c>
      <c r="AS586">
        <v>2.0319461539999999</v>
      </c>
      <c r="AT586">
        <v>3.210082528</v>
      </c>
      <c r="AU586">
        <v>34.141046639999999</v>
      </c>
      <c r="AV586">
        <v>13.96284687</v>
      </c>
      <c r="AW586">
        <v>23.400697709999999</v>
      </c>
      <c r="AX586">
        <v>2.8888371340000001</v>
      </c>
      <c r="AY586">
        <v>4.5748155999999998E-2</v>
      </c>
      <c r="AZ586">
        <v>1.8972378679999999</v>
      </c>
      <c r="BA586">
        <v>0.99159926600000003</v>
      </c>
      <c r="BB586">
        <v>2.8666352999999999E-2</v>
      </c>
      <c r="BC586">
        <v>113.56159529999999</v>
      </c>
      <c r="BD586">
        <v>0.68114857399999995</v>
      </c>
      <c r="BE586">
        <v>58.713125959999999</v>
      </c>
      <c r="BF586">
        <v>1765.1262529999999</v>
      </c>
      <c r="BG586">
        <v>5.0654840000000003E-3</v>
      </c>
      <c r="BH586" t="s">
        <v>1579</v>
      </c>
      <c r="BI586" t="s">
        <v>1579</v>
      </c>
      <c r="BJ586" t="s">
        <v>1579</v>
      </c>
      <c r="BK586" t="s">
        <v>1579</v>
      </c>
    </row>
    <row r="587" spans="1:63" x14ac:dyDescent="0.25">
      <c r="A587" t="s">
        <v>554</v>
      </c>
      <c r="B587" t="s">
        <v>809</v>
      </c>
      <c r="C587">
        <v>150819</v>
      </c>
      <c r="D587" t="s">
        <v>838</v>
      </c>
      <c r="E587" t="s">
        <v>1958</v>
      </c>
      <c r="F587">
        <v>20585.5</v>
      </c>
      <c r="G587">
        <v>0</v>
      </c>
      <c r="H587">
        <v>3.2968417290000001</v>
      </c>
      <c r="I587">
        <v>3.1099789999999999E-2</v>
      </c>
      <c r="J587">
        <v>212.28876639999999</v>
      </c>
      <c r="K587">
        <v>0.40567029999999998</v>
      </c>
      <c r="L587">
        <v>1.2074036020000001</v>
      </c>
      <c r="M587">
        <v>24.971275330000001</v>
      </c>
      <c r="N587">
        <v>6</v>
      </c>
      <c r="O587">
        <v>1.420000017</v>
      </c>
      <c r="P587">
        <v>0.5</v>
      </c>
      <c r="Q587">
        <v>2.5560000299999999</v>
      </c>
      <c r="R587">
        <v>20.914573669999999</v>
      </c>
      <c r="S587">
        <v>24.971275330000001</v>
      </c>
      <c r="T587">
        <v>20.03546906</v>
      </c>
      <c r="U587">
        <v>396.91680910000002</v>
      </c>
      <c r="V587">
        <v>390.0202026</v>
      </c>
      <c r="W587">
        <v>20.12633705</v>
      </c>
      <c r="X587">
        <v>20.91915131</v>
      </c>
      <c r="Y587">
        <v>76.214233399999998</v>
      </c>
      <c r="Z587">
        <v>79.216445919999998</v>
      </c>
      <c r="AA587">
        <v>300.58795170000002</v>
      </c>
      <c r="AB587">
        <v>1500.044189</v>
      </c>
      <c r="AC587">
        <v>0.16217820299999999</v>
      </c>
      <c r="AD587">
        <v>94.020675659999995</v>
      </c>
      <c r="AE587">
        <v>4.6656503679999997</v>
      </c>
      <c r="AF587">
        <v>-0.20721189700000001</v>
      </c>
      <c r="AG587">
        <v>1</v>
      </c>
      <c r="AH587">
        <v>-0.21956524299999999</v>
      </c>
      <c r="AI587">
        <v>2.7373914720000001</v>
      </c>
      <c r="AJ587">
        <v>1</v>
      </c>
      <c r="AK587">
        <v>0</v>
      </c>
      <c r="AL587">
        <v>0.15999999600000001</v>
      </c>
      <c r="AM587">
        <v>111115</v>
      </c>
      <c r="AN587">
        <v>0.50097991900000005</v>
      </c>
      <c r="AO587">
        <v>4.0567000000000001E-4</v>
      </c>
      <c r="AP587">
        <v>298.12127529999998</v>
      </c>
      <c r="AQ587">
        <v>294.06457369999998</v>
      </c>
      <c r="AR587">
        <v>240.00706489999999</v>
      </c>
      <c r="AS587">
        <v>2.0938889000000001</v>
      </c>
      <c r="AT587">
        <v>3.1742363419999999</v>
      </c>
      <c r="AU587">
        <v>33.761045850000002</v>
      </c>
      <c r="AV587">
        <v>12.84189454</v>
      </c>
      <c r="AW587">
        <v>22.9429245</v>
      </c>
      <c r="AX587">
        <v>2.809995566</v>
      </c>
      <c r="AY587">
        <v>3.0725935999999999E-2</v>
      </c>
      <c r="AZ587">
        <v>1.9668327400000001</v>
      </c>
      <c r="BA587">
        <v>0.84316282600000003</v>
      </c>
      <c r="BB587">
        <v>1.9236952000000002E-2</v>
      </c>
      <c r="BC587">
        <v>19.95953325</v>
      </c>
      <c r="BD587">
        <v>0.54430197499999999</v>
      </c>
      <c r="BE587">
        <v>61.363314379999998</v>
      </c>
      <c r="BF587">
        <v>388.27891299999999</v>
      </c>
      <c r="BG587">
        <v>5.2103039999999998E-3</v>
      </c>
      <c r="BH587" t="s">
        <v>1579</v>
      </c>
      <c r="BI587" t="s">
        <v>1579</v>
      </c>
      <c r="BJ587" t="s">
        <v>1579</v>
      </c>
      <c r="BK587" t="s">
        <v>1579</v>
      </c>
    </row>
    <row r="588" spans="1:63" x14ac:dyDescent="0.25">
      <c r="A588" t="s">
        <v>554</v>
      </c>
      <c r="B588" t="s">
        <v>809</v>
      </c>
      <c r="C588">
        <v>150819</v>
      </c>
      <c r="D588" t="s">
        <v>845</v>
      </c>
      <c r="E588" t="s">
        <v>1960</v>
      </c>
      <c r="F588">
        <v>21012</v>
      </c>
      <c r="G588">
        <v>0</v>
      </c>
      <c r="H588">
        <v>16.789461580000001</v>
      </c>
      <c r="I588">
        <v>0.10021866</v>
      </c>
      <c r="J588">
        <v>1463.230468</v>
      </c>
      <c r="K588">
        <v>1.087747939</v>
      </c>
      <c r="L588">
        <v>1.0316279340000001</v>
      </c>
      <c r="M588">
        <v>24.42535973</v>
      </c>
      <c r="N588">
        <v>6</v>
      </c>
      <c r="O588">
        <v>1.420000017</v>
      </c>
      <c r="P588">
        <v>0.5</v>
      </c>
      <c r="Q588">
        <v>2.5560000299999999</v>
      </c>
      <c r="R588">
        <v>20.92770767</v>
      </c>
      <c r="S588">
        <v>24.42535973</v>
      </c>
      <c r="T588">
        <v>20.038452150000001</v>
      </c>
      <c r="U588">
        <v>1806.6405030000001</v>
      </c>
      <c r="V588">
        <v>1769.285034</v>
      </c>
      <c r="W588">
        <v>19.58149719</v>
      </c>
      <c r="X588">
        <v>21.705648419999999</v>
      </c>
      <c r="Y588">
        <v>74.089454649999993</v>
      </c>
      <c r="Z588">
        <v>82.126487729999994</v>
      </c>
      <c r="AA588">
        <v>300.58245849999997</v>
      </c>
      <c r="AB588">
        <v>1500.3077390000001</v>
      </c>
      <c r="AC588">
        <v>0.109122843</v>
      </c>
      <c r="AD588">
        <v>94.018493649999996</v>
      </c>
      <c r="AE588">
        <v>-5.3453788759999998</v>
      </c>
      <c r="AF588">
        <v>-0.221931666</v>
      </c>
      <c r="AG588">
        <v>0.66666668699999998</v>
      </c>
      <c r="AH588">
        <v>-0.21956524299999999</v>
      </c>
      <c r="AI588">
        <v>2.7373914720000001</v>
      </c>
      <c r="AJ588">
        <v>1</v>
      </c>
      <c r="AK588">
        <v>0</v>
      </c>
      <c r="AL588">
        <v>0.15999999600000001</v>
      </c>
      <c r="AM588">
        <v>111115</v>
      </c>
      <c r="AN588">
        <v>0.50097076399999996</v>
      </c>
      <c r="AO588">
        <v>1.0877479999999999E-3</v>
      </c>
      <c r="AP588">
        <v>297.57535969999998</v>
      </c>
      <c r="AQ588">
        <v>294.07770770000002</v>
      </c>
      <c r="AR588">
        <v>240.04923289999999</v>
      </c>
      <c r="AS588">
        <v>1.8147137369999999</v>
      </c>
      <c r="AT588">
        <v>3.072360303</v>
      </c>
      <c r="AU588">
        <v>32.678254920000001</v>
      </c>
      <c r="AV588">
        <v>10.972606499999999</v>
      </c>
      <c r="AW588">
        <v>22.6765337</v>
      </c>
      <c r="AX588">
        <v>2.7649874049999998</v>
      </c>
      <c r="AY588">
        <v>9.6437428000000006E-2</v>
      </c>
      <c r="AZ588">
        <v>2.040732368</v>
      </c>
      <c r="BA588">
        <v>0.72425503599999996</v>
      </c>
      <c r="BB588">
        <v>6.0602077999999997E-2</v>
      </c>
      <c r="BC588">
        <v>137.57072450000001</v>
      </c>
      <c r="BD588">
        <v>0.82701794200000001</v>
      </c>
      <c r="BE588">
        <v>66.786027660000002</v>
      </c>
      <c r="BF588">
        <v>1760.417361</v>
      </c>
      <c r="BG588">
        <v>6.36952E-3</v>
      </c>
      <c r="BH588" t="s">
        <v>1579</v>
      </c>
      <c r="BI588" t="s">
        <v>1579</v>
      </c>
      <c r="BJ588" t="s">
        <v>1579</v>
      </c>
      <c r="BK588" t="s">
        <v>1579</v>
      </c>
    </row>
    <row r="589" spans="1:63" x14ac:dyDescent="0.25">
      <c r="A589" t="s">
        <v>554</v>
      </c>
      <c r="B589" t="s">
        <v>809</v>
      </c>
      <c r="C589">
        <v>150819</v>
      </c>
      <c r="D589" t="s">
        <v>845</v>
      </c>
      <c r="E589" t="s">
        <v>1960</v>
      </c>
      <c r="F589">
        <v>21157.5</v>
      </c>
      <c r="G589">
        <v>0</v>
      </c>
      <c r="H589">
        <v>6.7734416590000004</v>
      </c>
      <c r="I589">
        <v>7.7150516000000002E-2</v>
      </c>
      <c r="J589">
        <v>232.8720477</v>
      </c>
      <c r="K589">
        <v>0.883550579</v>
      </c>
      <c r="L589">
        <v>1.07943013</v>
      </c>
      <c r="M589">
        <v>24.422344209999999</v>
      </c>
      <c r="N589">
        <v>6</v>
      </c>
      <c r="O589">
        <v>1.420000017</v>
      </c>
      <c r="P589">
        <v>0.5</v>
      </c>
      <c r="Q589">
        <v>2.5560000299999999</v>
      </c>
      <c r="R589">
        <v>20.8104744</v>
      </c>
      <c r="S589">
        <v>24.422344209999999</v>
      </c>
      <c r="T589">
        <v>20.03792572</v>
      </c>
      <c r="U589">
        <v>396.9552612</v>
      </c>
      <c r="V589">
        <v>382.7609253</v>
      </c>
      <c r="W589">
        <v>19.46372414</v>
      </c>
      <c r="X589">
        <v>21.189863200000001</v>
      </c>
      <c r="Y589">
        <v>74.181930539999996</v>
      </c>
      <c r="Z589">
        <v>80.760749820000001</v>
      </c>
      <c r="AA589">
        <v>300.61132809999998</v>
      </c>
      <c r="AB589">
        <v>1501.2561040000001</v>
      </c>
      <c r="AC589">
        <v>1.6017455999999999E-2</v>
      </c>
      <c r="AD589">
        <v>94.024932860000007</v>
      </c>
      <c r="AE589">
        <v>5.1118035319999997</v>
      </c>
      <c r="AF589">
        <v>-0.220820829</v>
      </c>
      <c r="AG589">
        <v>1</v>
      </c>
      <c r="AH589">
        <v>-0.21956524299999999</v>
      </c>
      <c r="AI589">
        <v>2.7373914720000001</v>
      </c>
      <c r="AJ589">
        <v>1</v>
      </c>
      <c r="AK589">
        <v>0</v>
      </c>
      <c r="AL589">
        <v>0.15999999600000001</v>
      </c>
      <c r="AM589">
        <v>111115</v>
      </c>
      <c r="AN589">
        <v>0.50101888000000006</v>
      </c>
      <c r="AO589">
        <v>8.83551E-4</v>
      </c>
      <c r="AP589">
        <v>297.57234419999997</v>
      </c>
      <c r="AQ589">
        <v>293.96047440000001</v>
      </c>
      <c r="AR589">
        <v>240.2009712</v>
      </c>
      <c r="AS589">
        <v>1.9084703409999999</v>
      </c>
      <c r="AT589">
        <v>3.0718055959999999</v>
      </c>
      <c r="AU589">
        <v>32.670117410000003</v>
      </c>
      <c r="AV589">
        <v>11.480254199999999</v>
      </c>
      <c r="AW589">
        <v>22.616409300000001</v>
      </c>
      <c r="AX589">
        <v>2.7549167579999998</v>
      </c>
      <c r="AY589">
        <v>7.4890028999999997E-2</v>
      </c>
      <c r="AZ589">
        <v>1.9923754650000001</v>
      </c>
      <c r="BA589">
        <v>0.76254129299999995</v>
      </c>
      <c r="BB589">
        <v>4.7004242000000002E-2</v>
      </c>
      <c r="BC589">
        <v>21.89577865</v>
      </c>
      <c r="BD589">
        <v>0.60840078600000003</v>
      </c>
      <c r="BE589">
        <v>64.945652600000003</v>
      </c>
      <c r="BF589">
        <v>379.18340330000001</v>
      </c>
      <c r="BG589">
        <v>1.1601393999999999E-2</v>
      </c>
      <c r="BH589" t="s">
        <v>1579</v>
      </c>
      <c r="BI589" t="s">
        <v>1579</v>
      </c>
      <c r="BJ589" t="s">
        <v>1579</v>
      </c>
      <c r="BK589" t="s">
        <v>1579</v>
      </c>
    </row>
    <row r="590" spans="1:63" x14ac:dyDescent="0.25">
      <c r="A590" t="s">
        <v>554</v>
      </c>
      <c r="B590" t="s">
        <v>809</v>
      </c>
      <c r="C590">
        <v>150819</v>
      </c>
      <c r="D590" t="s">
        <v>846</v>
      </c>
      <c r="E590" t="s">
        <v>1959</v>
      </c>
      <c r="F590">
        <v>21554</v>
      </c>
      <c r="G590">
        <v>0</v>
      </c>
      <c r="H590">
        <v>19.417995399999999</v>
      </c>
      <c r="I590">
        <v>0.14919759499999999</v>
      </c>
      <c r="J590">
        <v>1530.7129660000001</v>
      </c>
      <c r="K590">
        <v>1.777290289</v>
      </c>
      <c r="L590">
        <v>1.1529152250000001</v>
      </c>
      <c r="M590">
        <v>24.864480969999999</v>
      </c>
      <c r="N590">
        <v>6</v>
      </c>
      <c r="O590">
        <v>1.420000017</v>
      </c>
      <c r="P590">
        <v>0.5</v>
      </c>
      <c r="Q590">
        <v>2.5560000299999999</v>
      </c>
      <c r="R590">
        <v>23.195354460000001</v>
      </c>
      <c r="S590">
        <v>24.864480969999999</v>
      </c>
      <c r="T590">
        <v>23.057092669999999</v>
      </c>
      <c r="U590">
        <v>1809.6152340000001</v>
      </c>
      <c r="V590">
        <v>1782.512817</v>
      </c>
      <c r="W590">
        <v>19.196420669999998</v>
      </c>
      <c r="X590">
        <v>21.283712390000002</v>
      </c>
      <c r="Y590">
        <v>63.258327479999998</v>
      </c>
      <c r="Z590">
        <v>70.136619569999993</v>
      </c>
      <c r="AA590">
        <v>500.01528930000001</v>
      </c>
      <c r="AB590">
        <v>1500.1879879999999</v>
      </c>
      <c r="AC590">
        <v>0.109118879</v>
      </c>
      <c r="AD590">
        <v>94.023193359999993</v>
      </c>
      <c r="AE590">
        <v>-10.512567519999999</v>
      </c>
      <c r="AF590">
        <v>-0.23338577199999999</v>
      </c>
      <c r="AG590">
        <v>0.66666668699999998</v>
      </c>
      <c r="AH590">
        <v>-0.21956524299999999</v>
      </c>
      <c r="AI590">
        <v>2.7373914720000001</v>
      </c>
      <c r="AJ590">
        <v>1</v>
      </c>
      <c r="AK590">
        <v>0</v>
      </c>
      <c r="AL590">
        <v>0.15999999600000001</v>
      </c>
      <c r="AM590">
        <v>111115</v>
      </c>
      <c r="AN590">
        <v>0.83335881599999995</v>
      </c>
      <c r="AO590">
        <v>1.7772899999999999E-3</v>
      </c>
      <c r="AP590">
        <v>298.01448099999999</v>
      </c>
      <c r="AQ590">
        <v>296.34535449999998</v>
      </c>
      <c r="AR590">
        <v>240.0300728</v>
      </c>
      <c r="AS590">
        <v>1.691767459</v>
      </c>
      <c r="AT590">
        <v>3.1540778299999999</v>
      </c>
      <c r="AU590">
        <v>33.54574246</v>
      </c>
      <c r="AV590">
        <v>12.26203007</v>
      </c>
      <c r="AW590">
        <v>24.02991772</v>
      </c>
      <c r="AX590">
        <v>3.0003611459999999</v>
      </c>
      <c r="AY590">
        <v>0.14096902</v>
      </c>
      <c r="AZ590">
        <v>2.0011626050000002</v>
      </c>
      <c r="BA590">
        <v>0.99919854100000005</v>
      </c>
      <c r="BB590">
        <v>8.8809732000000002E-2</v>
      </c>
      <c r="BC590">
        <v>143.92252120000001</v>
      </c>
      <c r="BD590">
        <v>0.85873882700000004</v>
      </c>
      <c r="BE590">
        <v>64.489307909999994</v>
      </c>
      <c r="BF590">
        <v>1772.256834</v>
      </c>
      <c r="BG590">
        <v>7.065867E-3</v>
      </c>
      <c r="BH590" t="s">
        <v>1579</v>
      </c>
      <c r="BI590" t="s">
        <v>1579</v>
      </c>
      <c r="BJ590" t="s">
        <v>1579</v>
      </c>
      <c r="BK590" t="s">
        <v>1579</v>
      </c>
    </row>
    <row r="591" spans="1:63" x14ac:dyDescent="0.25">
      <c r="A591" t="s">
        <v>554</v>
      </c>
      <c r="B591" t="s">
        <v>809</v>
      </c>
      <c r="C591">
        <v>150819</v>
      </c>
      <c r="D591" t="s">
        <v>846</v>
      </c>
      <c r="E591" t="s">
        <v>1959</v>
      </c>
      <c r="F591">
        <v>21657</v>
      </c>
      <c r="G591">
        <v>0</v>
      </c>
      <c r="H591">
        <v>8.5513120610000009</v>
      </c>
      <c r="I591">
        <v>0.13412937799999999</v>
      </c>
      <c r="J591">
        <v>273.17994149999998</v>
      </c>
      <c r="K591">
        <v>1.662468134</v>
      </c>
      <c r="L591">
        <v>1.1926929340000001</v>
      </c>
      <c r="M591">
        <v>25.062543869999999</v>
      </c>
      <c r="N591">
        <v>6</v>
      </c>
      <c r="O591">
        <v>1.420000017</v>
      </c>
      <c r="P591">
        <v>0.5</v>
      </c>
      <c r="Q591">
        <v>2.5560000299999999</v>
      </c>
      <c r="R591">
        <v>22.66841316</v>
      </c>
      <c r="S591">
        <v>25.062543869999999</v>
      </c>
      <c r="T591">
        <v>22.065771099999999</v>
      </c>
      <c r="U591">
        <v>397.63781740000002</v>
      </c>
      <c r="V591">
        <v>386.6062622</v>
      </c>
      <c r="W591">
        <v>19.306533810000001</v>
      </c>
      <c r="X591">
        <v>21.258857729999999</v>
      </c>
      <c r="Y591">
        <v>65.685226439999994</v>
      </c>
      <c r="Z591">
        <v>72.327476500000003</v>
      </c>
      <c r="AA591">
        <v>500.05819700000001</v>
      </c>
      <c r="AB591">
        <v>1499.190063</v>
      </c>
      <c r="AC591">
        <v>2.4026720000000001E-2</v>
      </c>
      <c r="AD591">
        <v>94.024826050000001</v>
      </c>
      <c r="AE591">
        <v>3.8976345060000002</v>
      </c>
      <c r="AF591">
        <v>-0.225585282</v>
      </c>
      <c r="AG591">
        <v>1</v>
      </c>
      <c r="AH591">
        <v>-0.21956524299999999</v>
      </c>
      <c r="AI591">
        <v>2.7373914720000001</v>
      </c>
      <c r="AJ591">
        <v>1</v>
      </c>
      <c r="AK591">
        <v>0</v>
      </c>
      <c r="AL591">
        <v>0.15999999600000001</v>
      </c>
      <c r="AM591">
        <v>111115</v>
      </c>
      <c r="AN591">
        <v>0.83343032800000005</v>
      </c>
      <c r="AO591">
        <v>1.6624680000000001E-3</v>
      </c>
      <c r="AP591">
        <v>298.21254390000001</v>
      </c>
      <c r="AQ591">
        <v>295.81841320000001</v>
      </c>
      <c r="AR591">
        <v>239.87040479999999</v>
      </c>
      <c r="AS591">
        <v>1.652799431</v>
      </c>
      <c r="AT591">
        <v>3.191553334</v>
      </c>
      <c r="AU591">
        <v>33.943730270000003</v>
      </c>
      <c r="AV591">
        <v>12.684872540000001</v>
      </c>
      <c r="AW591">
        <v>23.86547852</v>
      </c>
      <c r="AX591">
        <v>2.9708583200000001</v>
      </c>
      <c r="AY591">
        <v>0.12744171100000001</v>
      </c>
      <c r="AZ591">
        <v>1.9988604000000001</v>
      </c>
      <c r="BA591">
        <v>0.97199791999999996</v>
      </c>
      <c r="BB591">
        <v>8.0226078000000006E-2</v>
      </c>
      <c r="BC591">
        <v>25.685696480000001</v>
      </c>
      <c r="BD591">
        <v>0.706610234</v>
      </c>
      <c r="BE591">
        <v>63.485122310000001</v>
      </c>
      <c r="BF591">
        <v>382.08972419999998</v>
      </c>
      <c r="BG591">
        <v>1.4208210000000001E-2</v>
      </c>
      <c r="BH591" t="s">
        <v>1579</v>
      </c>
      <c r="BI591" t="s">
        <v>1579</v>
      </c>
      <c r="BJ591" t="s">
        <v>1579</v>
      </c>
      <c r="BK591" t="s">
        <v>1579</v>
      </c>
    </row>
    <row r="592" spans="1:63" x14ac:dyDescent="0.25">
      <c r="A592" t="s">
        <v>554</v>
      </c>
      <c r="B592" t="s">
        <v>809</v>
      </c>
      <c r="C592">
        <v>150819</v>
      </c>
      <c r="D592" t="s">
        <v>847</v>
      </c>
      <c r="E592" t="s">
        <v>1961</v>
      </c>
      <c r="F592">
        <v>21940.5</v>
      </c>
      <c r="G592">
        <v>0</v>
      </c>
      <c r="H592">
        <v>15.68671193</v>
      </c>
      <c r="I592">
        <v>7.6174150999999996E-2</v>
      </c>
      <c r="J592">
        <v>1408.847098</v>
      </c>
      <c r="K592">
        <v>0.80927872700000003</v>
      </c>
      <c r="L592">
        <v>1.0011848880000001</v>
      </c>
      <c r="M592">
        <v>24.096588130000001</v>
      </c>
      <c r="N592">
        <v>6</v>
      </c>
      <c r="O592">
        <v>1.420000017</v>
      </c>
      <c r="P592">
        <v>0.5</v>
      </c>
      <c r="Q592">
        <v>2.5560000299999999</v>
      </c>
      <c r="R592">
        <v>22.428857799999999</v>
      </c>
      <c r="S592">
        <v>24.096588130000001</v>
      </c>
      <c r="T592">
        <v>22.072237009999998</v>
      </c>
      <c r="U592">
        <v>1808.6704099999999</v>
      </c>
      <c r="V592">
        <v>1774.4930420000001</v>
      </c>
      <c r="W592">
        <v>19.810045240000001</v>
      </c>
      <c r="X592">
        <v>21.390827179999999</v>
      </c>
      <c r="Y592">
        <v>68.384056090000001</v>
      </c>
      <c r="Z592">
        <v>73.840896610000001</v>
      </c>
      <c r="AA592">
        <v>300.59841920000002</v>
      </c>
      <c r="AB592">
        <v>1500.964111</v>
      </c>
      <c r="AC592">
        <v>0.16317822000000001</v>
      </c>
      <c r="AD592">
        <v>94.022109990000004</v>
      </c>
      <c r="AE592">
        <v>-8.0141143800000005</v>
      </c>
      <c r="AF592">
        <v>-0.21193514799999999</v>
      </c>
      <c r="AG592">
        <v>1</v>
      </c>
      <c r="AH592">
        <v>-0.21956524299999999</v>
      </c>
      <c r="AI592">
        <v>2.7373914720000001</v>
      </c>
      <c r="AJ592">
        <v>1</v>
      </c>
      <c r="AK592">
        <v>0</v>
      </c>
      <c r="AL592">
        <v>0.15999999600000001</v>
      </c>
      <c r="AM592">
        <v>111115</v>
      </c>
      <c r="AN592">
        <v>0.50099736500000003</v>
      </c>
      <c r="AO592">
        <v>8.0927899999999999E-4</v>
      </c>
      <c r="AP592">
        <v>297.2465881</v>
      </c>
      <c r="AQ592">
        <v>295.57885779999998</v>
      </c>
      <c r="AR592">
        <v>240.15425239999999</v>
      </c>
      <c r="AS592">
        <v>2.203285631</v>
      </c>
      <c r="AT592">
        <v>3.012395594</v>
      </c>
      <c r="AU592">
        <v>32.039225600000002</v>
      </c>
      <c r="AV592">
        <v>10.64839843</v>
      </c>
      <c r="AW592">
        <v>23.262722969999999</v>
      </c>
      <c r="AX592">
        <v>2.864872777</v>
      </c>
      <c r="AY592">
        <v>7.3969699E-2</v>
      </c>
      <c r="AZ592">
        <v>2.011210706</v>
      </c>
      <c r="BA592">
        <v>0.85366207199999999</v>
      </c>
      <c r="BB592">
        <v>4.6424189999999997E-2</v>
      </c>
      <c r="BC592">
        <v>132.4627768</v>
      </c>
      <c r="BD592">
        <v>0.79394343300000003</v>
      </c>
      <c r="BE592">
        <v>66.840460289999996</v>
      </c>
      <c r="BF592">
        <v>1766.207807</v>
      </c>
      <c r="BG592">
        <v>5.9364869999999998E-3</v>
      </c>
      <c r="BH592" t="s">
        <v>1579</v>
      </c>
      <c r="BI592" t="s">
        <v>1579</v>
      </c>
      <c r="BJ592" t="s">
        <v>1579</v>
      </c>
      <c r="BK592" t="s">
        <v>1579</v>
      </c>
    </row>
    <row r="593" spans="1:63" x14ac:dyDescent="0.25">
      <c r="A593" t="s">
        <v>554</v>
      </c>
      <c r="B593" t="s">
        <v>809</v>
      </c>
      <c r="C593">
        <v>150819</v>
      </c>
      <c r="D593" t="s">
        <v>847</v>
      </c>
      <c r="E593" t="s">
        <v>1961</v>
      </c>
      <c r="F593">
        <v>22046.5</v>
      </c>
      <c r="G593">
        <v>0</v>
      </c>
      <c r="H593">
        <v>5.3188570579999999</v>
      </c>
      <c r="I593">
        <v>8.1122910000000006E-2</v>
      </c>
      <c r="J593">
        <v>272.08630299999999</v>
      </c>
      <c r="K593">
        <v>0.87197908400000002</v>
      </c>
      <c r="L593">
        <v>1.014752197</v>
      </c>
      <c r="M593">
        <v>24.166805270000001</v>
      </c>
      <c r="N593">
        <v>6</v>
      </c>
      <c r="O593">
        <v>1.420000017</v>
      </c>
      <c r="P593">
        <v>0.5</v>
      </c>
      <c r="Q593">
        <v>2.5560000299999999</v>
      </c>
      <c r="R593">
        <v>23.07657051</v>
      </c>
      <c r="S593">
        <v>24.166805270000001</v>
      </c>
      <c r="T593">
        <v>23.04712868</v>
      </c>
      <c r="U593">
        <v>396.93875120000001</v>
      </c>
      <c r="V593">
        <v>385.65148929999998</v>
      </c>
      <c r="W593">
        <v>19.67928886</v>
      </c>
      <c r="X593">
        <v>21.382484439999999</v>
      </c>
      <c r="Y593">
        <v>65.314178470000002</v>
      </c>
      <c r="Z593">
        <v>70.966957089999994</v>
      </c>
      <c r="AA593">
        <v>300.61163329999999</v>
      </c>
      <c r="AB593">
        <v>1500.9570309999999</v>
      </c>
      <c r="AC593">
        <v>8.0086749999999998E-3</v>
      </c>
      <c r="AD593">
        <v>94.019180300000002</v>
      </c>
      <c r="AE593">
        <v>3.6389708519999999</v>
      </c>
      <c r="AF593">
        <v>-0.22489053000000001</v>
      </c>
      <c r="AG593">
        <v>0.66666668699999998</v>
      </c>
      <c r="AH593">
        <v>-0.21956524299999999</v>
      </c>
      <c r="AI593">
        <v>2.7373914720000001</v>
      </c>
      <c r="AJ593">
        <v>1</v>
      </c>
      <c r="AK593">
        <v>0</v>
      </c>
      <c r="AL593">
        <v>0.15999999600000001</v>
      </c>
      <c r="AM593">
        <v>111115</v>
      </c>
      <c r="AN593">
        <v>0.50101938899999998</v>
      </c>
      <c r="AO593">
        <v>8.7197900000000005E-4</v>
      </c>
      <c r="AP593">
        <v>297.3168053</v>
      </c>
      <c r="AQ593">
        <v>296.22657049999998</v>
      </c>
      <c r="AR593">
        <v>240.1531196</v>
      </c>
      <c r="AS593">
        <v>2.2466074960000002</v>
      </c>
      <c r="AT593">
        <v>3.0251158560000002</v>
      </c>
      <c r="AU593">
        <v>32.1755183</v>
      </c>
      <c r="AV593">
        <v>10.79303386</v>
      </c>
      <c r="AW593">
        <v>23.62168789</v>
      </c>
      <c r="AX593">
        <v>2.9275855239999999</v>
      </c>
      <c r="AY593">
        <v>7.8627415000000006E-2</v>
      </c>
      <c r="AZ593">
        <v>2.0103636589999998</v>
      </c>
      <c r="BA593">
        <v>0.91722186400000005</v>
      </c>
      <c r="BB593">
        <v>4.9360407000000002E-2</v>
      </c>
      <c r="BC593">
        <v>25.581331169999999</v>
      </c>
      <c r="BD593">
        <v>0.70552379700000001</v>
      </c>
      <c r="BE593">
        <v>66.593037069999994</v>
      </c>
      <c r="BF593">
        <v>382.84223379999997</v>
      </c>
      <c r="BG593">
        <v>9.2518229999999993E-3</v>
      </c>
      <c r="BH593" t="s">
        <v>1579</v>
      </c>
      <c r="BI593" t="s">
        <v>1579</v>
      </c>
      <c r="BJ593" t="s">
        <v>1579</v>
      </c>
      <c r="BK593" t="s">
        <v>1579</v>
      </c>
    </row>
    <row r="594" spans="1:63" x14ac:dyDescent="0.25">
      <c r="A594" t="s">
        <v>66</v>
      </c>
      <c r="B594" t="s">
        <v>212</v>
      </c>
      <c r="C594">
        <v>150820</v>
      </c>
      <c r="D594" t="s">
        <v>213</v>
      </c>
      <c r="E594" t="s">
        <v>1969</v>
      </c>
      <c r="F594">
        <v>5406.5</v>
      </c>
      <c r="G594">
        <v>0</v>
      </c>
      <c r="H594">
        <v>10.8162723</v>
      </c>
      <c r="I594">
        <v>0.143539427</v>
      </c>
      <c r="J594">
        <v>256.06261069999999</v>
      </c>
      <c r="K594">
        <v>1.8124330099999999</v>
      </c>
      <c r="L594">
        <v>1.2311281039999999</v>
      </c>
      <c r="M594">
        <v>24.039392469999999</v>
      </c>
      <c r="N594">
        <v>6</v>
      </c>
      <c r="O594">
        <v>1.420000017</v>
      </c>
      <c r="P594">
        <v>0.5</v>
      </c>
      <c r="Q594">
        <v>2.5560000299999999</v>
      </c>
      <c r="R594">
        <v>24.419588090000001</v>
      </c>
      <c r="S594">
        <v>24.039392469999999</v>
      </c>
      <c r="T594">
        <v>25.01490021</v>
      </c>
      <c r="U594">
        <v>403.08764650000001</v>
      </c>
      <c r="V594">
        <v>389.25857539999998</v>
      </c>
      <c r="W594">
        <v>16.565057750000001</v>
      </c>
      <c r="X594">
        <v>18.699760439999999</v>
      </c>
      <c r="Y594">
        <v>51.078590390000002</v>
      </c>
      <c r="Z594">
        <v>57.660976410000004</v>
      </c>
      <c r="AA594">
        <v>499.89376829999998</v>
      </c>
      <c r="AB594">
        <v>1499.7375489999999</v>
      </c>
      <c r="AC594">
        <v>0.165787935</v>
      </c>
      <c r="AD594">
        <v>94.703926089999996</v>
      </c>
      <c r="AE594">
        <v>3.4417541030000001</v>
      </c>
      <c r="AF594">
        <v>-0.115475364</v>
      </c>
      <c r="AG594">
        <v>2.67353E-2</v>
      </c>
      <c r="AH594">
        <v>2.9021329999999999E-3</v>
      </c>
      <c r="AI594">
        <v>2.0063207E-2</v>
      </c>
      <c r="AJ594">
        <v>1.8087229999999999E-3</v>
      </c>
      <c r="AK594">
        <v>1</v>
      </c>
      <c r="AL594">
        <v>-0.21956524299999999</v>
      </c>
      <c r="AM594">
        <v>2.7373914720000001</v>
      </c>
      <c r="AN594">
        <v>1</v>
      </c>
      <c r="AO594">
        <v>0</v>
      </c>
      <c r="AP594">
        <v>0.15999999600000001</v>
      </c>
      <c r="AQ594">
        <v>111115</v>
      </c>
      <c r="AR594">
        <v>0.83315628100000005</v>
      </c>
      <c r="AS594">
        <v>1.812433E-3</v>
      </c>
      <c r="AT594">
        <v>297.1893925</v>
      </c>
      <c r="AU594">
        <v>297.56958809999998</v>
      </c>
      <c r="AV594">
        <v>239.9580024</v>
      </c>
      <c r="AW594">
        <v>1.870330439</v>
      </c>
      <c r="AX594">
        <v>3.0020688350000002</v>
      </c>
      <c r="AY594">
        <v>31.699518260000001</v>
      </c>
      <c r="AZ594">
        <v>12.99975783</v>
      </c>
      <c r="BA594">
        <v>24.22949028</v>
      </c>
      <c r="BB594">
        <v>3.0365112769999998</v>
      </c>
      <c r="BC594">
        <v>0.13590717399999999</v>
      </c>
      <c r="BD594">
        <v>1.77094073</v>
      </c>
      <c r="BE594">
        <v>1.265570547</v>
      </c>
      <c r="BF594">
        <v>8.5596233999999993E-2</v>
      </c>
      <c r="BG594">
        <v>24.250134559999999</v>
      </c>
      <c r="BH594">
        <v>0.65782137299999999</v>
      </c>
      <c r="BI594">
        <v>60.16745152</v>
      </c>
      <c r="BJ594">
        <v>383.54575560000001</v>
      </c>
      <c r="BK594">
        <v>1.6967664E-2</v>
      </c>
    </row>
    <row r="595" spans="1:63" x14ac:dyDescent="0.25">
      <c r="A595" t="s">
        <v>66</v>
      </c>
      <c r="B595" t="s">
        <v>212</v>
      </c>
      <c r="C595">
        <v>150820</v>
      </c>
      <c r="D595" t="s">
        <v>213</v>
      </c>
      <c r="E595" t="s">
        <v>1969</v>
      </c>
      <c r="F595">
        <v>5690.9999980000002</v>
      </c>
      <c r="G595">
        <v>0</v>
      </c>
      <c r="H595">
        <v>19.167908950000001</v>
      </c>
      <c r="I595">
        <v>0.115349911</v>
      </c>
      <c r="J595">
        <v>1465.44587</v>
      </c>
      <c r="K595">
        <v>1.5892940040000001</v>
      </c>
      <c r="L595">
        <v>1.3286001629999999</v>
      </c>
      <c r="M595">
        <v>24.595151900000001</v>
      </c>
      <c r="N595">
        <v>6</v>
      </c>
      <c r="O595">
        <v>1.420000017</v>
      </c>
      <c r="P595">
        <v>0.5</v>
      </c>
      <c r="Q595">
        <v>2.5560000299999999</v>
      </c>
      <c r="R595">
        <v>24.647193909999999</v>
      </c>
      <c r="S595">
        <v>24.595151900000001</v>
      </c>
      <c r="T595">
        <v>25.013986589999998</v>
      </c>
      <c r="U595">
        <v>1805.1358640000001</v>
      </c>
      <c r="V595">
        <v>1778.7352289999999</v>
      </c>
      <c r="W595">
        <v>16.872043609999999</v>
      </c>
      <c r="X595">
        <v>18.74393272</v>
      </c>
      <c r="Y595">
        <v>51.321861269999999</v>
      </c>
      <c r="Z595">
        <v>57.015827180000002</v>
      </c>
      <c r="AA595">
        <v>499.87075809999999</v>
      </c>
      <c r="AB595">
        <v>1500.1583250000001</v>
      </c>
      <c r="AC595">
        <v>5.4889563000000002E-2</v>
      </c>
      <c r="AD595">
        <v>94.70452118</v>
      </c>
      <c r="AE595">
        <v>4.5262207979999998</v>
      </c>
      <c r="AF595">
        <v>-8.2210726999999997E-2</v>
      </c>
      <c r="AG595">
        <v>7.0576242999999997E-2</v>
      </c>
      <c r="AH595">
        <v>2.377386E-3</v>
      </c>
      <c r="AI595">
        <v>8.4340833000000004E-2</v>
      </c>
      <c r="AJ595">
        <v>1.2954799999999999E-3</v>
      </c>
      <c r="AK595">
        <v>1</v>
      </c>
      <c r="AL595">
        <v>-0.21956524299999999</v>
      </c>
      <c r="AM595">
        <v>2.7373914720000001</v>
      </c>
      <c r="AN595">
        <v>1</v>
      </c>
      <c r="AO595">
        <v>0</v>
      </c>
      <c r="AP595">
        <v>0.15999999600000001</v>
      </c>
      <c r="AQ595">
        <v>111115</v>
      </c>
      <c r="AR595">
        <v>0.83311793000000001</v>
      </c>
      <c r="AS595">
        <v>1.589294E-3</v>
      </c>
      <c r="AT595">
        <v>297.7451519</v>
      </c>
      <c r="AU595">
        <v>297.79719390000002</v>
      </c>
      <c r="AV595">
        <v>240.02532669999999</v>
      </c>
      <c r="AW595">
        <v>1.9393896960000001</v>
      </c>
      <c r="AX595">
        <v>3.1037353360000002</v>
      </c>
      <c r="AY595">
        <v>32.77283173</v>
      </c>
      <c r="AZ595">
        <v>14.028898999999999</v>
      </c>
      <c r="BA595">
        <v>24.621172900000001</v>
      </c>
      <c r="BB595">
        <v>3.1085682889999999</v>
      </c>
      <c r="BC595">
        <v>0.11036905800000001</v>
      </c>
      <c r="BD595">
        <v>1.7751351740000001</v>
      </c>
      <c r="BE595">
        <v>1.3334331159999999</v>
      </c>
      <c r="BF595">
        <v>6.9411510999999995E-2</v>
      </c>
      <c r="BG595">
        <v>138.7843494</v>
      </c>
      <c r="BH595">
        <v>0.82386959299999996</v>
      </c>
      <c r="BI595">
        <v>57.959002300000002</v>
      </c>
      <c r="BJ595">
        <v>1768.6113339999999</v>
      </c>
      <c r="BK595">
        <v>6.2814979999999999E-3</v>
      </c>
    </row>
    <row r="596" spans="1:63" x14ac:dyDescent="0.25">
      <c r="A596" t="s">
        <v>66</v>
      </c>
      <c r="B596" t="s">
        <v>212</v>
      </c>
      <c r="C596">
        <v>150820</v>
      </c>
      <c r="D596" t="s">
        <v>218</v>
      </c>
      <c r="E596" t="s">
        <v>1968</v>
      </c>
      <c r="F596">
        <v>5877.4999989999997</v>
      </c>
      <c r="G596">
        <v>0</v>
      </c>
      <c r="H596">
        <v>21.072092099999999</v>
      </c>
      <c r="I596">
        <v>4.7444609999999998E-2</v>
      </c>
      <c r="J596">
        <v>1020.252936</v>
      </c>
      <c r="K596">
        <v>0.75056978799999996</v>
      </c>
      <c r="L596">
        <v>1.4863764180000001</v>
      </c>
      <c r="M596">
        <v>25.150251390000001</v>
      </c>
      <c r="N596">
        <v>6</v>
      </c>
      <c r="O596">
        <v>1.420000017</v>
      </c>
      <c r="P596">
        <v>0.5</v>
      </c>
      <c r="Q596">
        <v>2.5560000299999999</v>
      </c>
      <c r="R596">
        <v>24.897102360000002</v>
      </c>
      <c r="S596">
        <v>25.150251390000001</v>
      </c>
      <c r="T596">
        <v>25.0170517</v>
      </c>
      <c r="U596">
        <v>1805.048096</v>
      </c>
      <c r="V596">
        <v>1778.1522219999999</v>
      </c>
      <c r="W596">
        <v>17.29637146</v>
      </c>
      <c r="X596">
        <v>18.180936809999999</v>
      </c>
      <c r="Y596">
        <v>51.835563659999998</v>
      </c>
      <c r="Z596">
        <v>54.486522669999999</v>
      </c>
      <c r="AA596">
        <v>499.8547974</v>
      </c>
      <c r="AB596">
        <v>1498.647095</v>
      </c>
      <c r="AC596">
        <v>0.13106291</v>
      </c>
      <c r="AD596">
        <v>94.708869930000006</v>
      </c>
      <c r="AE596">
        <v>5.59763813</v>
      </c>
      <c r="AF596">
        <v>-4.9348443999999998E-2</v>
      </c>
      <c r="AG596">
        <v>0.19682349299999999</v>
      </c>
      <c r="AH596">
        <v>8.2175080000000001E-3</v>
      </c>
      <c r="AI596">
        <v>0.13058771199999999</v>
      </c>
      <c r="AJ596">
        <v>8.0175430000000002E-3</v>
      </c>
      <c r="AK596">
        <v>1</v>
      </c>
      <c r="AL596">
        <v>-0.21956524299999999</v>
      </c>
      <c r="AM596">
        <v>2.7373914720000001</v>
      </c>
      <c r="AN596">
        <v>1</v>
      </c>
      <c r="AO596">
        <v>0</v>
      </c>
      <c r="AP596">
        <v>0.15999999600000001</v>
      </c>
      <c r="AQ596">
        <v>111115</v>
      </c>
      <c r="AR596">
        <v>0.83309132900000005</v>
      </c>
      <c r="AS596">
        <v>7.5056999999999999E-4</v>
      </c>
      <c r="AT596">
        <v>298.30025139999998</v>
      </c>
      <c r="AU596">
        <v>298.04710239999997</v>
      </c>
      <c r="AV596">
        <v>239.7835298</v>
      </c>
      <c r="AW596">
        <v>2.3159907130000001</v>
      </c>
      <c r="AX596">
        <v>3.2082723980000001</v>
      </c>
      <c r="AY596">
        <v>33.875099560000002</v>
      </c>
      <c r="AZ596">
        <v>15.694162739999999</v>
      </c>
      <c r="BA596">
        <v>25.023676869999999</v>
      </c>
      <c r="BB596">
        <v>3.184168772</v>
      </c>
      <c r="BC596">
        <v>4.6579990000000002E-2</v>
      </c>
      <c r="BD596">
        <v>1.72189598</v>
      </c>
      <c r="BE596">
        <v>1.462272792</v>
      </c>
      <c r="BF596">
        <v>2.9188959E-2</v>
      </c>
      <c r="BG596">
        <v>96.627002649999994</v>
      </c>
      <c r="BH596">
        <v>0.57377142599999997</v>
      </c>
      <c r="BI596">
        <v>53.299275819999998</v>
      </c>
      <c r="BJ596">
        <v>1767.022596</v>
      </c>
      <c r="BK596">
        <v>6.3560439999999999E-3</v>
      </c>
    </row>
    <row r="597" spans="1:63" x14ac:dyDescent="0.25">
      <c r="A597" t="s">
        <v>66</v>
      </c>
      <c r="B597" t="s">
        <v>212</v>
      </c>
      <c r="C597">
        <v>150820</v>
      </c>
      <c r="D597" t="s">
        <v>218</v>
      </c>
      <c r="E597" t="s">
        <v>1968</v>
      </c>
      <c r="F597">
        <v>6129.9999980000002</v>
      </c>
      <c r="G597">
        <v>0</v>
      </c>
      <c r="H597">
        <v>3.91021508</v>
      </c>
      <c r="I597">
        <v>2.0731353000000001E-2</v>
      </c>
      <c r="J597">
        <v>87.516765269999993</v>
      </c>
      <c r="K597">
        <v>0.23467090500000001</v>
      </c>
      <c r="L597">
        <v>1.051263603</v>
      </c>
      <c r="M597">
        <v>24.598806379999999</v>
      </c>
      <c r="N597">
        <v>6</v>
      </c>
      <c r="O597">
        <v>1.420000017</v>
      </c>
      <c r="P597">
        <v>0.5</v>
      </c>
      <c r="Q597">
        <v>2.5560000299999999</v>
      </c>
      <c r="R597">
        <v>23.94015121</v>
      </c>
      <c r="S597">
        <v>24.598806379999999</v>
      </c>
      <c r="T597">
        <v>23.98697662</v>
      </c>
      <c r="U597">
        <v>403.7990112</v>
      </c>
      <c r="V597">
        <v>395.80154420000002</v>
      </c>
      <c r="W597">
        <v>21.2213192</v>
      </c>
      <c r="X597">
        <v>21.679985049999999</v>
      </c>
      <c r="Y597">
        <v>67.344581599999998</v>
      </c>
      <c r="Z597">
        <v>68.800125120000004</v>
      </c>
      <c r="AA597">
        <v>300.32745360000001</v>
      </c>
      <c r="AB597">
        <v>1500.4975589999999</v>
      </c>
      <c r="AC597">
        <v>0.17810626299999999</v>
      </c>
      <c r="AD597">
        <v>94.702560419999998</v>
      </c>
      <c r="AE597">
        <v>4.494852066</v>
      </c>
      <c r="AF597">
        <v>-5.7880394000000002E-2</v>
      </c>
      <c r="AG597">
        <v>2.9949185999999999E-2</v>
      </c>
      <c r="AH597">
        <v>1.1054645E-2</v>
      </c>
      <c r="AI597">
        <v>1.4905447E-2</v>
      </c>
      <c r="AJ597">
        <v>4.1042730000000003E-3</v>
      </c>
      <c r="AK597">
        <v>1</v>
      </c>
      <c r="AL597">
        <v>-0.21956524299999999</v>
      </c>
      <c r="AM597">
        <v>2.7373914720000001</v>
      </c>
      <c r="AN597">
        <v>1</v>
      </c>
      <c r="AO597">
        <v>0</v>
      </c>
      <c r="AP597">
        <v>0.15999999600000001</v>
      </c>
      <c r="AQ597">
        <v>111115</v>
      </c>
      <c r="AR597">
        <v>0.50054575599999995</v>
      </c>
      <c r="AS597">
        <v>2.3467099999999999E-4</v>
      </c>
      <c r="AT597">
        <v>297.74880639999998</v>
      </c>
      <c r="AU597">
        <v>297.09015119999998</v>
      </c>
      <c r="AV597">
        <v>240.07960399999999</v>
      </c>
      <c r="AW597">
        <v>2.5277325620000002</v>
      </c>
      <c r="AX597">
        <v>3.1044136959999999</v>
      </c>
      <c r="AY597">
        <v>32.780673329999999</v>
      </c>
      <c r="AZ597">
        <v>11.10068828</v>
      </c>
      <c r="BA597">
        <v>24.269478800000002</v>
      </c>
      <c r="BB597">
        <v>3.0438003239999998</v>
      </c>
      <c r="BC597">
        <v>2.0564557000000001E-2</v>
      </c>
      <c r="BD597">
        <v>2.0531500939999998</v>
      </c>
      <c r="BE597">
        <v>0.99065022999999997</v>
      </c>
      <c r="BF597">
        <v>1.2867730000000001E-2</v>
      </c>
      <c r="BG597">
        <v>8.2880617510000008</v>
      </c>
      <c r="BH597">
        <v>0.221112743</v>
      </c>
      <c r="BI597">
        <v>65.468636799999999</v>
      </c>
      <c r="BJ597">
        <v>393.73628980000001</v>
      </c>
      <c r="BK597">
        <v>6.5017240000000004E-3</v>
      </c>
    </row>
    <row r="598" spans="1:63" x14ac:dyDescent="0.25">
      <c r="A598" t="s">
        <v>66</v>
      </c>
      <c r="B598" t="s">
        <v>219</v>
      </c>
      <c r="C598">
        <v>150822</v>
      </c>
      <c r="D598" t="s">
        <v>1991</v>
      </c>
      <c r="E598" t="s">
        <v>2133</v>
      </c>
      <c r="F598">
        <v>4747</v>
      </c>
      <c r="G598">
        <v>0</v>
      </c>
      <c r="H598">
        <v>20.776367650000001</v>
      </c>
      <c r="I598">
        <v>7.6772014999999999E-2</v>
      </c>
      <c r="J598">
        <v>1344.1328719999999</v>
      </c>
      <c r="K598">
        <v>0.89489817599999999</v>
      </c>
      <c r="L598">
        <v>1.1757362410000001</v>
      </c>
      <c r="M598">
        <v>25.523513789999999</v>
      </c>
      <c r="N598">
        <v>6</v>
      </c>
      <c r="O598">
        <v>1.420000017</v>
      </c>
      <c r="P598">
        <v>0.5</v>
      </c>
      <c r="Q598">
        <v>2.5560000299999999</v>
      </c>
      <c r="R598">
        <v>22.158885959999999</v>
      </c>
      <c r="S598">
        <v>25.523513789999999</v>
      </c>
      <c r="T598">
        <v>20.250034329999998</v>
      </c>
      <c r="U598">
        <v>1852.1446530000001</v>
      </c>
      <c r="V598">
        <v>1818.518677</v>
      </c>
      <c r="W598">
        <v>19.60158539</v>
      </c>
      <c r="X598">
        <v>20.91665077</v>
      </c>
      <c r="Y598">
        <v>73.609146120000005</v>
      </c>
      <c r="Z598">
        <v>78.547569269999997</v>
      </c>
      <c r="AA598">
        <v>399.7580261</v>
      </c>
      <c r="AB598">
        <v>1499.950317</v>
      </c>
      <c r="AC598">
        <v>0.38198631999999999</v>
      </c>
      <c r="AD598">
        <v>100.61589050000001</v>
      </c>
      <c r="AE598">
        <v>8.3033571239999997</v>
      </c>
      <c r="AF598">
        <v>0.103217013</v>
      </c>
      <c r="AG598">
        <v>5.6618757999999998E-2</v>
      </c>
      <c r="AH598">
        <v>1.3253816E-2</v>
      </c>
      <c r="AI598">
        <v>5.3780366000000003E-2</v>
      </c>
      <c r="AJ598">
        <v>1.0269301E-2</v>
      </c>
      <c r="AK598">
        <v>1</v>
      </c>
      <c r="AL598">
        <v>-0.21956524299999999</v>
      </c>
      <c r="AM598">
        <v>2.7373914720000001</v>
      </c>
      <c r="AN598">
        <v>1</v>
      </c>
      <c r="AO598">
        <v>0</v>
      </c>
      <c r="AP598">
        <v>0.15999999600000001</v>
      </c>
      <c r="AQ598">
        <v>111115</v>
      </c>
      <c r="AR598">
        <v>0.66626337700000005</v>
      </c>
      <c r="AS598">
        <v>8.9489799999999998E-4</v>
      </c>
      <c r="AT598">
        <v>298.67351380000002</v>
      </c>
      <c r="AU598">
        <v>295.30888599999997</v>
      </c>
      <c r="AV598">
        <v>239.99204539999999</v>
      </c>
      <c r="AW598">
        <v>1.8463420500000001</v>
      </c>
      <c r="AX598">
        <v>3.2802836850000001</v>
      </c>
      <c r="AY598">
        <v>32.602043960000003</v>
      </c>
      <c r="AZ598">
        <v>11.685393189999999</v>
      </c>
      <c r="BA598">
        <v>23.841199870000001</v>
      </c>
      <c r="BB598">
        <v>2.9665239350000001</v>
      </c>
      <c r="BC598">
        <v>7.4533331999999994E-2</v>
      </c>
      <c r="BD598">
        <v>2.104547444</v>
      </c>
      <c r="BE598">
        <v>0.86197649200000004</v>
      </c>
      <c r="BF598">
        <v>4.6779421000000002E-2</v>
      </c>
      <c r="BG598">
        <v>135.24112589999999</v>
      </c>
      <c r="BH598">
        <v>0.739136138</v>
      </c>
      <c r="BI598">
        <v>64.245899480000006</v>
      </c>
      <c r="BJ598">
        <v>1807.545243</v>
      </c>
      <c r="BK598">
        <v>7.3845810000000003E-3</v>
      </c>
    </row>
    <row r="599" spans="1:63" x14ac:dyDescent="0.25">
      <c r="A599" t="s">
        <v>66</v>
      </c>
      <c r="B599" t="s">
        <v>219</v>
      </c>
      <c r="C599">
        <v>150822</v>
      </c>
      <c r="D599" t="s">
        <v>1991</v>
      </c>
      <c r="E599" t="s">
        <v>2133</v>
      </c>
      <c r="F599">
        <v>4905</v>
      </c>
      <c r="G599">
        <v>0</v>
      </c>
      <c r="H599">
        <v>7.4396341179999999</v>
      </c>
      <c r="I599">
        <v>6.7932538000000001E-2</v>
      </c>
      <c r="J599">
        <v>201.07684420000001</v>
      </c>
      <c r="K599">
        <v>0.78151462500000002</v>
      </c>
      <c r="L599">
        <v>1.156846045</v>
      </c>
      <c r="M599">
        <v>25.29864311</v>
      </c>
      <c r="N599">
        <v>6</v>
      </c>
      <c r="O599">
        <v>1.420000017</v>
      </c>
      <c r="P599">
        <v>0.5</v>
      </c>
      <c r="Q599">
        <v>2.5560000299999999</v>
      </c>
      <c r="R599">
        <v>21.931129460000001</v>
      </c>
      <c r="S599">
        <v>25.29864311</v>
      </c>
      <c r="T599">
        <v>20.042612080000001</v>
      </c>
      <c r="U599">
        <v>397.43231200000002</v>
      </c>
      <c r="V599">
        <v>385.81280520000001</v>
      </c>
      <c r="W599">
        <v>19.52338219</v>
      </c>
      <c r="X599">
        <v>20.672189710000001</v>
      </c>
      <c r="Y599">
        <v>74.338340759999994</v>
      </c>
      <c r="Z599">
        <v>78.712608340000003</v>
      </c>
      <c r="AA599">
        <v>399.7322388</v>
      </c>
      <c r="AB599">
        <v>1500.803711</v>
      </c>
      <c r="AC599">
        <v>0.16131156699999999</v>
      </c>
      <c r="AD599">
        <v>100.61283109999999</v>
      </c>
      <c r="AE599">
        <v>5.2620806690000004</v>
      </c>
      <c r="AF599">
        <v>4.9636919000000002E-2</v>
      </c>
      <c r="AG599">
        <v>8.4425896E-2</v>
      </c>
      <c r="AH599">
        <v>2.9561019999999999E-3</v>
      </c>
      <c r="AI599">
        <v>8.9887962000000002E-2</v>
      </c>
      <c r="AJ599">
        <v>6.1384159999999998E-3</v>
      </c>
      <c r="AK599">
        <v>1</v>
      </c>
      <c r="AL599">
        <v>-0.21956524299999999</v>
      </c>
      <c r="AM599">
        <v>2.7373914720000001</v>
      </c>
      <c r="AN599">
        <v>1</v>
      </c>
      <c r="AO599">
        <v>0</v>
      </c>
      <c r="AP599">
        <v>0.15999999600000001</v>
      </c>
      <c r="AQ599">
        <v>111115</v>
      </c>
      <c r="AR599">
        <v>0.66622039799999999</v>
      </c>
      <c r="AS599">
        <v>7.8151499999999999E-4</v>
      </c>
      <c r="AT599">
        <v>298.44864310000003</v>
      </c>
      <c r="AU599">
        <v>295.08112949999997</v>
      </c>
      <c r="AV599">
        <v>240.12858840000001</v>
      </c>
      <c r="AW599">
        <v>1.9058675549999999</v>
      </c>
      <c r="AX599">
        <v>3.2367335769999999</v>
      </c>
      <c r="AY599">
        <v>32.170186860000001</v>
      </c>
      <c r="AZ599">
        <v>11.49799715</v>
      </c>
      <c r="BA599">
        <v>23.61488628</v>
      </c>
      <c r="BB599">
        <v>2.9263861859999998</v>
      </c>
      <c r="BC599">
        <v>6.6173792999999995E-2</v>
      </c>
      <c r="BD599">
        <v>2.0798875319999999</v>
      </c>
      <c r="BE599">
        <v>0.84649865400000002</v>
      </c>
      <c r="BF599">
        <v>4.1513117000000002E-2</v>
      </c>
      <c r="BG599">
        <v>20.230910569999999</v>
      </c>
      <c r="BH599">
        <v>0.52117721699999997</v>
      </c>
      <c r="BI599">
        <v>64.23932696</v>
      </c>
      <c r="BJ599">
        <v>381.883421</v>
      </c>
      <c r="BK599">
        <v>1.2514737999999999E-2</v>
      </c>
    </row>
    <row r="600" spans="1:63" x14ac:dyDescent="0.25">
      <c r="A600" t="s">
        <v>66</v>
      </c>
      <c r="B600" t="s">
        <v>219</v>
      </c>
      <c r="C600">
        <v>150822</v>
      </c>
      <c r="D600" t="s">
        <v>1990</v>
      </c>
      <c r="E600" t="s">
        <v>2132</v>
      </c>
      <c r="F600">
        <v>4147.9999969999999</v>
      </c>
      <c r="G600">
        <v>0</v>
      </c>
      <c r="H600">
        <v>11.117312399999999</v>
      </c>
      <c r="I600">
        <v>7.4078247999999999E-2</v>
      </c>
      <c r="J600">
        <v>146.8307155</v>
      </c>
      <c r="K600">
        <v>0.78949892799999999</v>
      </c>
      <c r="L600">
        <v>1.0719199500000001</v>
      </c>
      <c r="M600">
        <v>26.17411804</v>
      </c>
      <c r="N600">
        <v>6</v>
      </c>
      <c r="O600">
        <v>1.420000017</v>
      </c>
      <c r="P600">
        <v>0.5</v>
      </c>
      <c r="Q600">
        <v>2.5560000299999999</v>
      </c>
      <c r="R600">
        <v>23.315862660000001</v>
      </c>
      <c r="S600">
        <v>26.17411804</v>
      </c>
      <c r="T600">
        <v>21.378318790000002</v>
      </c>
      <c r="U600">
        <v>414.82266240000001</v>
      </c>
      <c r="V600">
        <v>397.66760249999999</v>
      </c>
      <c r="W600">
        <v>22.071756359999998</v>
      </c>
      <c r="X600">
        <v>23.22904587</v>
      </c>
      <c r="Y600">
        <v>77.270469669999997</v>
      </c>
      <c r="Z600">
        <v>81.321998600000001</v>
      </c>
      <c r="AA600">
        <v>399.80987549999998</v>
      </c>
      <c r="AB600">
        <v>1499.8695070000001</v>
      </c>
      <c r="AC600">
        <v>0.22627791799999999</v>
      </c>
      <c r="AD600">
        <v>100.6180267</v>
      </c>
      <c r="AE600">
        <v>4.5470643040000001</v>
      </c>
      <c r="AF600">
        <v>-2.1699447E-2</v>
      </c>
      <c r="AG600">
        <v>3.1114375E-2</v>
      </c>
      <c r="AH600">
        <v>7.8586850000000007E-3</v>
      </c>
      <c r="AI600">
        <v>2.4093951999999998E-2</v>
      </c>
      <c r="AJ600">
        <v>2.0835469999999998E-3</v>
      </c>
      <c r="AK600">
        <v>1</v>
      </c>
      <c r="AL600">
        <v>-0.21956524299999999</v>
      </c>
      <c r="AM600">
        <v>2.7373914720000001</v>
      </c>
      <c r="AN600">
        <v>1</v>
      </c>
      <c r="AO600">
        <v>0</v>
      </c>
      <c r="AP600">
        <v>0.15999999600000001</v>
      </c>
      <c r="AQ600">
        <v>111115</v>
      </c>
      <c r="AR600">
        <v>0.666349792</v>
      </c>
      <c r="AS600">
        <v>7.8949900000000004E-4</v>
      </c>
      <c r="AT600">
        <v>299.324118</v>
      </c>
      <c r="AU600">
        <v>296.4658627</v>
      </c>
      <c r="AV600">
        <v>239.97911569999999</v>
      </c>
      <c r="AW600">
        <v>1.958897576</v>
      </c>
      <c r="AX600">
        <v>3.4091807080000001</v>
      </c>
      <c r="AY600">
        <v>33.88240476</v>
      </c>
      <c r="AZ600">
        <v>10.65335889</v>
      </c>
      <c r="BA600">
        <v>24.744990349999998</v>
      </c>
      <c r="BB600">
        <v>3.1316554750000001</v>
      </c>
      <c r="BC600">
        <v>7.1991774999999994E-2</v>
      </c>
      <c r="BD600">
        <v>2.3372607580000002</v>
      </c>
      <c r="BE600">
        <v>0.794394716</v>
      </c>
      <c r="BF600">
        <v>4.5177777000000002E-2</v>
      </c>
      <c r="BG600">
        <v>14.77381686</v>
      </c>
      <c r="BH600">
        <v>0.36922976499999999</v>
      </c>
      <c r="BI600">
        <v>68.545222409999994</v>
      </c>
      <c r="BJ600">
        <v>391.79578270000002</v>
      </c>
      <c r="BK600">
        <v>1.9449893999999999E-2</v>
      </c>
    </row>
    <row r="601" spans="1:63" x14ac:dyDescent="0.25">
      <c r="A601" t="s">
        <v>66</v>
      </c>
      <c r="B601" t="s">
        <v>219</v>
      </c>
      <c r="C601">
        <v>150822</v>
      </c>
      <c r="D601" t="s">
        <v>1990</v>
      </c>
      <c r="E601" t="s">
        <v>2132</v>
      </c>
      <c r="F601">
        <v>4341</v>
      </c>
      <c r="G601">
        <v>0</v>
      </c>
      <c r="H601">
        <v>20.192624639999998</v>
      </c>
      <c r="I601">
        <v>5.7860575999999997E-2</v>
      </c>
      <c r="J601">
        <v>1229.4756339999999</v>
      </c>
      <c r="K601">
        <v>0.55915493500000002</v>
      </c>
      <c r="L601">
        <v>0.96654801999999995</v>
      </c>
      <c r="M601">
        <v>25.599044800000001</v>
      </c>
      <c r="N601">
        <v>6</v>
      </c>
      <c r="O601">
        <v>1.420000017</v>
      </c>
      <c r="P601">
        <v>0.5</v>
      </c>
      <c r="Q601">
        <v>2.5560000299999999</v>
      </c>
      <c r="R601">
        <v>22.62595177</v>
      </c>
      <c r="S601">
        <v>25.599044800000001</v>
      </c>
      <c r="T601">
        <v>20.717012409999999</v>
      </c>
      <c r="U601">
        <v>1854.5710449999999</v>
      </c>
      <c r="V601">
        <v>1822.733154</v>
      </c>
      <c r="W601">
        <v>22.322654719999999</v>
      </c>
      <c r="X601">
        <v>23.14249611</v>
      </c>
      <c r="Y601">
        <v>81.479385379999997</v>
      </c>
      <c r="Z601">
        <v>84.471878050000001</v>
      </c>
      <c r="AA601">
        <v>399.74661250000003</v>
      </c>
      <c r="AB601">
        <v>1500.3192140000001</v>
      </c>
      <c r="AC601">
        <v>0.14786738199999999</v>
      </c>
      <c r="AD601">
        <v>100.6148148</v>
      </c>
      <c r="AE601">
        <v>7.0223817830000002</v>
      </c>
      <c r="AF601">
        <v>-7.3930375000000007E-2</v>
      </c>
      <c r="AG601">
        <v>0.47199371499999998</v>
      </c>
      <c r="AH601">
        <v>2.218088E-3</v>
      </c>
      <c r="AI601">
        <v>0.54460525500000001</v>
      </c>
      <c r="AJ601">
        <v>1.5088816999999999E-2</v>
      </c>
      <c r="AK601">
        <v>0.66666668699999998</v>
      </c>
      <c r="AL601">
        <v>-0.21956524299999999</v>
      </c>
      <c r="AM601">
        <v>2.7373914720000001</v>
      </c>
      <c r="AN601">
        <v>1</v>
      </c>
      <c r="AO601">
        <v>0</v>
      </c>
      <c r="AP601">
        <v>0.15999999600000001</v>
      </c>
      <c r="AQ601">
        <v>111115</v>
      </c>
      <c r="AR601">
        <v>0.66624435400000004</v>
      </c>
      <c r="AS601">
        <v>5.5915499999999998E-4</v>
      </c>
      <c r="AT601">
        <v>298.74904479999998</v>
      </c>
      <c r="AU601">
        <v>295.77595179999997</v>
      </c>
      <c r="AV601">
        <v>240.05106889999999</v>
      </c>
      <c r="AW601">
        <v>2.0641545049999999</v>
      </c>
      <c r="AX601">
        <v>3.295025979</v>
      </c>
      <c r="AY601">
        <v>32.748914630000002</v>
      </c>
      <c r="AZ601">
        <v>9.606418519</v>
      </c>
      <c r="BA601">
        <v>24.112498280000001</v>
      </c>
      <c r="BB601">
        <v>3.0152737090000001</v>
      </c>
      <c r="BC601">
        <v>5.6579771000000001E-2</v>
      </c>
      <c r="BD601">
        <v>2.3284779590000002</v>
      </c>
      <c r="BE601">
        <v>0.68679575000000004</v>
      </c>
      <c r="BF601">
        <v>3.5475240999999998E-2</v>
      </c>
      <c r="BG601">
        <v>123.7034632</v>
      </c>
      <c r="BH601">
        <v>0.67452310900000001</v>
      </c>
      <c r="BI601">
        <v>70.491135369999995</v>
      </c>
      <c r="BJ601">
        <v>1812.0680359999999</v>
      </c>
      <c r="BK601">
        <v>7.8551190000000007E-3</v>
      </c>
    </row>
    <row r="602" spans="1:63" x14ac:dyDescent="0.25">
      <c r="A602" t="s">
        <v>66</v>
      </c>
      <c r="B602" t="s">
        <v>219</v>
      </c>
      <c r="C602">
        <v>150822</v>
      </c>
      <c r="D602" t="s">
        <v>1992</v>
      </c>
      <c r="E602" t="s">
        <v>2134</v>
      </c>
      <c r="F602">
        <v>5510.4999959999996</v>
      </c>
      <c r="G602">
        <v>0</v>
      </c>
      <c r="H602">
        <v>4.4778980390000003</v>
      </c>
      <c r="I602">
        <v>3.6896554999999998E-2</v>
      </c>
      <c r="J602">
        <v>1615.298526</v>
      </c>
      <c r="K602">
        <v>0.405218091</v>
      </c>
      <c r="L602">
        <v>1.0925538829999999</v>
      </c>
      <c r="M602">
        <v>24.551658629999999</v>
      </c>
      <c r="N602">
        <v>6</v>
      </c>
      <c r="O602">
        <v>1.420000017</v>
      </c>
      <c r="P602">
        <v>0.5</v>
      </c>
      <c r="Q602">
        <v>2.5560000299999999</v>
      </c>
      <c r="R602">
        <v>22.18381119</v>
      </c>
      <c r="S602">
        <v>24.551658629999999</v>
      </c>
      <c r="T602">
        <v>20.213533399999999</v>
      </c>
      <c r="U602">
        <v>1850.480225</v>
      </c>
      <c r="V602">
        <v>1842.6374510000001</v>
      </c>
      <c r="W602">
        <v>19.312618260000001</v>
      </c>
      <c r="X602">
        <v>19.908794400000001</v>
      </c>
      <c r="Y602">
        <v>72.413154599999999</v>
      </c>
      <c r="Z602">
        <v>74.648529049999993</v>
      </c>
      <c r="AA602">
        <v>399.69799799999998</v>
      </c>
      <c r="AB602">
        <v>1500.0133060000001</v>
      </c>
      <c r="AC602">
        <v>6.1611212999999998E-2</v>
      </c>
      <c r="AD602">
        <v>100.6147308</v>
      </c>
      <c r="AE602">
        <v>8.3375082020000004</v>
      </c>
      <c r="AF602">
        <v>0.12915647</v>
      </c>
      <c r="AG602">
        <v>9.2112593000000006E-2</v>
      </c>
      <c r="AH602">
        <v>1.956789E-3</v>
      </c>
      <c r="AI602">
        <v>6.9965660999999998E-2</v>
      </c>
      <c r="AJ602">
        <v>2.6249899999999998E-3</v>
      </c>
      <c r="AK602">
        <v>1</v>
      </c>
      <c r="AL602">
        <v>-0.21956524299999999</v>
      </c>
      <c r="AM602">
        <v>2.7373914720000001</v>
      </c>
      <c r="AN602">
        <v>1</v>
      </c>
      <c r="AO602">
        <v>0</v>
      </c>
      <c r="AP602">
        <v>0.15999999600000001</v>
      </c>
      <c r="AQ602">
        <v>111115</v>
      </c>
      <c r="AR602">
        <v>0.66616333000000005</v>
      </c>
      <c r="AS602">
        <v>4.05218E-4</v>
      </c>
      <c r="AT602">
        <v>297.70165859999997</v>
      </c>
      <c r="AU602">
        <v>295.33381120000001</v>
      </c>
      <c r="AV602">
        <v>240.00212350000001</v>
      </c>
      <c r="AW602">
        <v>2.223842898</v>
      </c>
      <c r="AX602">
        <v>3.0956718730000001</v>
      </c>
      <c r="AY602">
        <v>30.76758092</v>
      </c>
      <c r="AZ602">
        <v>10.858786520000001</v>
      </c>
      <c r="BA602">
        <v>23.367734909999999</v>
      </c>
      <c r="BB602">
        <v>2.8830960559999999</v>
      </c>
      <c r="BC602">
        <v>3.6371523000000003E-2</v>
      </c>
      <c r="BD602">
        <v>2.0031179899999998</v>
      </c>
      <c r="BE602">
        <v>0.87997806599999995</v>
      </c>
      <c r="BF602">
        <v>2.2778797E-2</v>
      </c>
      <c r="BG602">
        <v>162.52282640000001</v>
      </c>
      <c r="BH602">
        <v>0.876623084</v>
      </c>
      <c r="BI602">
        <v>64.304813789999997</v>
      </c>
      <c r="BJ602">
        <v>1840.2723639999999</v>
      </c>
      <c r="BK602">
        <v>1.5647160000000001E-3</v>
      </c>
    </row>
    <row r="603" spans="1:63" x14ac:dyDescent="0.25">
      <c r="A603" t="s">
        <v>66</v>
      </c>
      <c r="B603" t="s">
        <v>219</v>
      </c>
      <c r="C603">
        <v>150822</v>
      </c>
      <c r="D603" t="s">
        <v>1992</v>
      </c>
      <c r="E603" t="s">
        <v>2134</v>
      </c>
      <c r="F603">
        <v>5761.4999989999997</v>
      </c>
      <c r="G603">
        <v>0</v>
      </c>
      <c r="H603">
        <v>1.4689399480000001</v>
      </c>
      <c r="I603">
        <v>4.4489677999999998E-2</v>
      </c>
      <c r="J603">
        <v>338.0998136</v>
      </c>
      <c r="K603">
        <v>0.490731949</v>
      </c>
      <c r="L603">
        <v>1.1002704679999999</v>
      </c>
      <c r="M603">
        <v>24.679378509999999</v>
      </c>
      <c r="N603">
        <v>6</v>
      </c>
      <c r="O603">
        <v>1.420000017</v>
      </c>
      <c r="P603">
        <v>0.5</v>
      </c>
      <c r="Q603">
        <v>2.5560000299999999</v>
      </c>
      <c r="R603">
        <v>22.31567192</v>
      </c>
      <c r="S603">
        <v>24.679378509999999</v>
      </c>
      <c r="T603">
        <v>20.34437943</v>
      </c>
      <c r="U603">
        <v>400.8086548</v>
      </c>
      <c r="V603">
        <v>398.31030270000002</v>
      </c>
      <c r="W603">
        <v>19.346462249999998</v>
      </c>
      <c r="X603">
        <v>20.068292620000001</v>
      </c>
      <c r="Y603">
        <v>71.958930969999997</v>
      </c>
      <c r="Z603">
        <v>74.643775939999998</v>
      </c>
      <c r="AA603">
        <v>399.72033690000001</v>
      </c>
      <c r="AB603">
        <v>1499.8706050000001</v>
      </c>
      <c r="AC603">
        <v>0.179234967</v>
      </c>
      <c r="AD603">
        <v>100.61306</v>
      </c>
      <c r="AE603">
        <v>5.5766577719999999</v>
      </c>
      <c r="AF603">
        <v>0.121010855</v>
      </c>
      <c r="AG603">
        <v>7.5655200000000006E-2</v>
      </c>
      <c r="AH603">
        <v>1.52293E-3</v>
      </c>
      <c r="AI603">
        <v>5.1511425999999999E-2</v>
      </c>
      <c r="AJ603">
        <v>1.6524280000000001E-3</v>
      </c>
      <c r="AK603">
        <v>1</v>
      </c>
      <c r="AL603">
        <v>-0.21956524299999999</v>
      </c>
      <c r="AM603">
        <v>2.7373914720000001</v>
      </c>
      <c r="AN603">
        <v>1</v>
      </c>
      <c r="AO603">
        <v>0</v>
      </c>
      <c r="AP603">
        <v>0.15999999600000001</v>
      </c>
      <c r="AQ603">
        <v>111115</v>
      </c>
      <c r="AR603">
        <v>0.666200562</v>
      </c>
      <c r="AS603">
        <v>4.9073200000000002E-4</v>
      </c>
      <c r="AT603">
        <v>297.82937850000002</v>
      </c>
      <c r="AU603">
        <v>295.46567190000002</v>
      </c>
      <c r="AV603">
        <v>239.97929149999999</v>
      </c>
      <c r="AW603">
        <v>2.1804616239999999</v>
      </c>
      <c r="AX603">
        <v>3.1194027969999998</v>
      </c>
      <c r="AY603">
        <v>31.003955120000001</v>
      </c>
      <c r="AZ603">
        <v>10.93566251</v>
      </c>
      <c r="BA603">
        <v>23.49752522</v>
      </c>
      <c r="BB603">
        <v>2.9057592900000002</v>
      </c>
      <c r="BC603">
        <v>4.3728540000000003E-2</v>
      </c>
      <c r="BD603">
        <v>2.0191323290000001</v>
      </c>
      <c r="BE603">
        <v>0.88662696100000005</v>
      </c>
      <c r="BF603">
        <v>2.7397716999999999E-2</v>
      </c>
      <c r="BG603">
        <v>34.017256830000001</v>
      </c>
      <c r="BH603">
        <v>0.84883522</v>
      </c>
      <c r="BI603">
        <v>64.423110899999998</v>
      </c>
      <c r="BJ603">
        <v>397.53445420000003</v>
      </c>
      <c r="BK603">
        <v>2.3805150000000001E-3</v>
      </c>
    </row>
    <row r="604" spans="1:63" x14ac:dyDescent="0.25">
      <c r="A604" t="s">
        <v>66</v>
      </c>
      <c r="B604" t="s">
        <v>219</v>
      </c>
      <c r="C604">
        <v>150822</v>
      </c>
      <c r="D604" t="s">
        <v>1994</v>
      </c>
      <c r="E604" t="s">
        <v>2136</v>
      </c>
      <c r="F604">
        <v>6059</v>
      </c>
      <c r="G604">
        <v>0</v>
      </c>
      <c r="H604">
        <v>12.93431374</v>
      </c>
      <c r="I604">
        <v>5.1384088000000001E-2</v>
      </c>
      <c r="J604">
        <v>1382.518401</v>
      </c>
      <c r="K604">
        <v>0.67876846599999996</v>
      </c>
      <c r="L604">
        <v>1.319233603</v>
      </c>
      <c r="M604">
        <v>25.982957840000001</v>
      </c>
      <c r="N604">
        <v>6</v>
      </c>
      <c r="O604">
        <v>1.420000017</v>
      </c>
      <c r="P604">
        <v>0.5</v>
      </c>
      <c r="Q604">
        <v>2.5560000299999999</v>
      </c>
      <c r="R604">
        <v>22.47700691</v>
      </c>
      <c r="S604">
        <v>25.982957840000001</v>
      </c>
      <c r="T604">
        <v>20.529064179999999</v>
      </c>
      <c r="U604">
        <v>1847.9735109999999</v>
      </c>
      <c r="V604">
        <v>1826.6983640000001</v>
      </c>
      <c r="W604">
        <v>19.39347076</v>
      </c>
      <c r="X604">
        <v>20.391510010000001</v>
      </c>
      <c r="Y604">
        <v>71.42862701</v>
      </c>
      <c r="Z604">
        <v>75.104537960000002</v>
      </c>
      <c r="AA604">
        <v>399.74020389999998</v>
      </c>
      <c r="AB604">
        <v>1499.73938</v>
      </c>
      <c r="AC604">
        <v>0.31589937200000001</v>
      </c>
      <c r="AD604">
        <v>100.6116562</v>
      </c>
      <c r="AE604">
        <v>9.0215740199999992</v>
      </c>
      <c r="AF604">
        <v>0.12102735000000001</v>
      </c>
      <c r="AG604">
        <v>0.12325612499999999</v>
      </c>
      <c r="AH604">
        <v>1.586245E-3</v>
      </c>
      <c r="AI604">
        <v>7.8474574000000005E-2</v>
      </c>
      <c r="AJ604">
        <v>1.669876E-3</v>
      </c>
      <c r="AK604">
        <v>1</v>
      </c>
      <c r="AL604">
        <v>-0.21956524299999999</v>
      </c>
      <c r="AM604">
        <v>2.7373914720000001</v>
      </c>
      <c r="AN604">
        <v>1</v>
      </c>
      <c r="AO604">
        <v>0</v>
      </c>
      <c r="AP604">
        <v>0.15999999600000001</v>
      </c>
      <c r="AQ604">
        <v>111115</v>
      </c>
      <c r="AR604">
        <v>0.66623367300000003</v>
      </c>
      <c r="AS604">
        <v>6.7876799999999995E-4</v>
      </c>
      <c r="AT604">
        <v>299.13295779999999</v>
      </c>
      <c r="AU604">
        <v>295.62700690000003</v>
      </c>
      <c r="AV604">
        <v>239.9582954</v>
      </c>
      <c r="AW604">
        <v>1.9331688419999999</v>
      </c>
      <c r="AX604">
        <v>3.3708571969999999</v>
      </c>
      <c r="AY604">
        <v>33.503644860000001</v>
      </c>
      <c r="AZ604">
        <v>13.11213485</v>
      </c>
      <c r="BA604">
        <v>24.229982379999999</v>
      </c>
      <c r="BB604">
        <v>3.0366008830000002</v>
      </c>
      <c r="BC604">
        <v>5.0371454000000003E-2</v>
      </c>
      <c r="BD604">
        <v>2.0516235940000001</v>
      </c>
      <c r="BE604">
        <v>0.98497728900000003</v>
      </c>
      <c r="BF604">
        <v>3.1571597999999999E-2</v>
      </c>
      <c r="BG604">
        <v>139.097466</v>
      </c>
      <c r="BH604">
        <v>0.75684000600000001</v>
      </c>
      <c r="BI604">
        <v>60.572344700000002</v>
      </c>
      <c r="BJ604">
        <v>1819.866861</v>
      </c>
      <c r="BK604">
        <v>4.3050500000000004E-3</v>
      </c>
    </row>
    <row r="605" spans="1:63" x14ac:dyDescent="0.25">
      <c r="A605" t="s">
        <v>66</v>
      </c>
      <c r="B605" t="s">
        <v>219</v>
      </c>
      <c r="C605">
        <v>150822</v>
      </c>
      <c r="D605" t="s">
        <v>1994</v>
      </c>
      <c r="E605" t="s">
        <v>2136</v>
      </c>
      <c r="F605">
        <v>6177.5</v>
      </c>
      <c r="G605">
        <v>0</v>
      </c>
      <c r="H605">
        <v>3.8948844679999999</v>
      </c>
      <c r="I605">
        <v>4.2977350999999997E-2</v>
      </c>
      <c r="J605">
        <v>240.4844416</v>
      </c>
      <c r="K605">
        <v>0.57870552099999994</v>
      </c>
      <c r="L605">
        <v>1.340357695</v>
      </c>
      <c r="M605">
        <v>26.042345050000002</v>
      </c>
      <c r="N605">
        <v>6</v>
      </c>
      <c r="O605">
        <v>1.420000017</v>
      </c>
      <c r="P605">
        <v>0.5</v>
      </c>
      <c r="Q605">
        <v>2.5560000299999999</v>
      </c>
      <c r="R605">
        <v>22.510532380000001</v>
      </c>
      <c r="S605">
        <v>26.042345050000002</v>
      </c>
      <c r="T605">
        <v>20.58715248</v>
      </c>
      <c r="U605">
        <v>400.70254519999997</v>
      </c>
      <c r="V605">
        <v>394.51324460000001</v>
      </c>
      <c r="W605">
        <v>19.4492321</v>
      </c>
      <c r="X605">
        <v>20.300289150000001</v>
      </c>
      <c r="Y605">
        <v>71.485404970000005</v>
      </c>
      <c r="Z605">
        <v>74.613456729999996</v>
      </c>
      <c r="AA605">
        <v>399.70831299999998</v>
      </c>
      <c r="AB605">
        <v>1500.2197269999999</v>
      </c>
      <c r="AC605">
        <v>0.39432224599999999</v>
      </c>
      <c r="AD605">
        <v>100.6076736</v>
      </c>
      <c r="AE605">
        <v>5.684585094</v>
      </c>
      <c r="AF605">
        <v>0.113467291</v>
      </c>
      <c r="AG605">
        <v>8.5804625999999995E-2</v>
      </c>
      <c r="AH605">
        <v>5.0286339999999997E-3</v>
      </c>
      <c r="AI605">
        <v>8.2967438000000004E-2</v>
      </c>
      <c r="AJ605">
        <v>1.4186559999999999E-3</v>
      </c>
      <c r="AK605">
        <v>1</v>
      </c>
      <c r="AL605">
        <v>-0.21956524299999999</v>
      </c>
      <c r="AM605">
        <v>2.7373914720000001</v>
      </c>
      <c r="AN605">
        <v>1</v>
      </c>
      <c r="AO605">
        <v>0</v>
      </c>
      <c r="AP605">
        <v>0.15999999600000001</v>
      </c>
      <c r="AQ605">
        <v>111115</v>
      </c>
      <c r="AR605">
        <v>0.666180522</v>
      </c>
      <c r="AS605">
        <v>5.7870600000000001E-4</v>
      </c>
      <c r="AT605">
        <v>299.19234499999999</v>
      </c>
      <c r="AU605">
        <v>295.66053240000002</v>
      </c>
      <c r="AV605">
        <v>240.03515089999999</v>
      </c>
      <c r="AW605">
        <v>1.9804407550000001</v>
      </c>
      <c r="AX605">
        <v>3.382722561</v>
      </c>
      <c r="AY605">
        <v>33.62290806</v>
      </c>
      <c r="AZ605">
        <v>13.322618909999999</v>
      </c>
      <c r="BA605">
        <v>24.276438710000001</v>
      </c>
      <c r="BB605">
        <v>3.0450705290000002</v>
      </c>
      <c r="BC605">
        <v>4.2266667000000001E-2</v>
      </c>
      <c r="BD605">
        <v>2.0423648659999998</v>
      </c>
      <c r="BE605">
        <v>1.0027056620000001</v>
      </c>
      <c r="BF605">
        <v>2.6479611E-2</v>
      </c>
      <c r="BG605">
        <v>24.194580219999999</v>
      </c>
      <c r="BH605">
        <v>0.60957254299999997</v>
      </c>
      <c r="BI605">
        <v>59.951827160000001</v>
      </c>
      <c r="BJ605">
        <v>392.4560874</v>
      </c>
      <c r="BK605">
        <v>5.9498490000000001E-3</v>
      </c>
    </row>
    <row r="606" spans="1:63" x14ac:dyDescent="0.25">
      <c r="A606" t="s">
        <v>66</v>
      </c>
      <c r="B606" t="s">
        <v>219</v>
      </c>
      <c r="C606">
        <v>150822</v>
      </c>
      <c r="D606" t="s">
        <v>1993</v>
      </c>
      <c r="E606" t="s">
        <v>2135</v>
      </c>
      <c r="F606">
        <v>6458.4999989999997</v>
      </c>
      <c r="G606">
        <v>0</v>
      </c>
      <c r="H606">
        <v>18.092940500000001</v>
      </c>
      <c r="I606">
        <v>6.3390125000000005E-2</v>
      </c>
      <c r="J606">
        <v>1318.7174130000001</v>
      </c>
      <c r="K606">
        <v>0.79804656299999999</v>
      </c>
      <c r="L606">
        <v>1.262258195</v>
      </c>
      <c r="M606">
        <v>26.121191020000001</v>
      </c>
      <c r="N606">
        <v>6</v>
      </c>
      <c r="O606">
        <v>1.420000017</v>
      </c>
      <c r="P606">
        <v>0.5</v>
      </c>
      <c r="Q606">
        <v>2.5560000299999999</v>
      </c>
      <c r="R606">
        <v>22.732063289999999</v>
      </c>
      <c r="S606">
        <v>26.121191020000001</v>
      </c>
      <c r="T606">
        <v>20.81990051</v>
      </c>
      <c r="U606">
        <v>1846.6816409999999</v>
      </c>
      <c r="V606">
        <v>1817.3461910000001</v>
      </c>
      <c r="W606">
        <v>20.061967849999998</v>
      </c>
      <c r="X606">
        <v>21.234439850000001</v>
      </c>
      <c r="Y606">
        <v>72.750091549999993</v>
      </c>
      <c r="Z606">
        <v>77.001792910000006</v>
      </c>
      <c r="AA606">
        <v>399.7198181</v>
      </c>
      <c r="AB606">
        <v>1499.454712</v>
      </c>
      <c r="AC606">
        <v>0.20275294799999999</v>
      </c>
      <c r="AD606">
        <v>100.6042023</v>
      </c>
      <c r="AE606">
        <v>9.5854578020000005</v>
      </c>
      <c r="AF606">
        <v>0.12320096799999999</v>
      </c>
      <c r="AG606">
        <v>6.6006750000000003E-2</v>
      </c>
      <c r="AH606">
        <v>6.159884E-3</v>
      </c>
      <c r="AI606">
        <v>7.7839345000000004E-2</v>
      </c>
      <c r="AJ606">
        <v>6.3138079999999997E-3</v>
      </c>
      <c r="AK606">
        <v>1</v>
      </c>
      <c r="AL606">
        <v>-0.21956524299999999</v>
      </c>
      <c r="AM606">
        <v>2.7373914720000001</v>
      </c>
      <c r="AN606">
        <v>1</v>
      </c>
      <c r="AO606">
        <v>0</v>
      </c>
      <c r="AP606">
        <v>0.15999999600000001</v>
      </c>
      <c r="AQ606">
        <v>111115</v>
      </c>
      <c r="AR606">
        <v>0.66619969700000004</v>
      </c>
      <c r="AS606">
        <v>7.9804699999999997E-4</v>
      </c>
      <c r="AT606">
        <v>299.27119099999999</v>
      </c>
      <c r="AU606">
        <v>295.88206330000003</v>
      </c>
      <c r="AV606">
        <v>239.91274849999999</v>
      </c>
      <c r="AW606">
        <v>1.886760392</v>
      </c>
      <c r="AX606">
        <v>3.398532077</v>
      </c>
      <c r="AY606">
        <v>33.781213909999998</v>
      </c>
      <c r="AZ606">
        <v>12.546774060000001</v>
      </c>
      <c r="BA606">
        <v>24.426627159999999</v>
      </c>
      <c r="BB606">
        <v>3.072593474</v>
      </c>
      <c r="BC606">
        <v>6.1856062000000003E-2</v>
      </c>
      <c r="BD606">
        <v>2.1362738819999998</v>
      </c>
      <c r="BE606">
        <v>0.93631959300000001</v>
      </c>
      <c r="BF606">
        <v>3.8794998999999997E-2</v>
      </c>
      <c r="BG606">
        <v>132.6685133</v>
      </c>
      <c r="BH606">
        <v>0.72562807200000001</v>
      </c>
      <c r="BI606">
        <v>62.732404350000003</v>
      </c>
      <c r="BJ606">
        <v>1807.7900609999999</v>
      </c>
      <c r="BK606">
        <v>6.2784590000000001E-3</v>
      </c>
    </row>
    <row r="607" spans="1:63" x14ac:dyDescent="0.25">
      <c r="A607" t="s">
        <v>66</v>
      </c>
      <c r="B607" t="s">
        <v>219</v>
      </c>
      <c r="C607">
        <v>150822</v>
      </c>
      <c r="D607" t="s">
        <v>1993</v>
      </c>
      <c r="E607" t="s">
        <v>2135</v>
      </c>
      <c r="F607">
        <v>6585.5</v>
      </c>
      <c r="G607">
        <v>0</v>
      </c>
      <c r="H607">
        <v>6.4309761200000004</v>
      </c>
      <c r="I607">
        <v>6.0765197E-2</v>
      </c>
      <c r="J607">
        <v>215.24182329999999</v>
      </c>
      <c r="K607">
        <v>0.78507439800000001</v>
      </c>
      <c r="L607">
        <v>1.2942825849999999</v>
      </c>
      <c r="M607">
        <v>26.120710370000001</v>
      </c>
      <c r="N607">
        <v>6</v>
      </c>
      <c r="O607">
        <v>1.420000017</v>
      </c>
      <c r="P607">
        <v>0.5</v>
      </c>
      <c r="Q607">
        <v>2.5560000299999999</v>
      </c>
      <c r="R607">
        <v>22.70508766</v>
      </c>
      <c r="S607">
        <v>26.120710370000001</v>
      </c>
      <c r="T607">
        <v>20.7914505</v>
      </c>
      <c r="U607">
        <v>401.19393919999999</v>
      </c>
      <c r="V607">
        <v>394.45190430000002</v>
      </c>
      <c r="W607">
        <v>20.146554949999999</v>
      </c>
      <c r="X607">
        <v>20.91536713</v>
      </c>
      <c r="Y607">
        <v>73.175743100000005</v>
      </c>
      <c r="Z607">
        <v>75.968193049999996</v>
      </c>
      <c r="AA607">
        <v>599.87676999999996</v>
      </c>
      <c r="AB607">
        <v>1500.2438959999999</v>
      </c>
      <c r="AC607">
        <v>0.38983488100000002</v>
      </c>
      <c r="AD607">
        <v>100.60320280000001</v>
      </c>
      <c r="AE607">
        <v>5.7337532040000001</v>
      </c>
      <c r="AF607">
        <v>0.114416957</v>
      </c>
      <c r="AG607">
        <v>8.0218442000000001E-2</v>
      </c>
      <c r="AH607">
        <v>2.1423430000000001E-3</v>
      </c>
      <c r="AI607">
        <v>9.1303474999999995E-2</v>
      </c>
      <c r="AJ607">
        <v>1.6494509999999999E-3</v>
      </c>
      <c r="AK607">
        <v>1</v>
      </c>
      <c r="AL607">
        <v>-0.21956524299999999</v>
      </c>
      <c r="AM607">
        <v>2.7373914720000001</v>
      </c>
      <c r="AN607">
        <v>1</v>
      </c>
      <c r="AO607">
        <v>0</v>
      </c>
      <c r="AP607">
        <v>0.15999999600000001</v>
      </c>
      <c r="AQ607">
        <v>111115</v>
      </c>
      <c r="AR607">
        <v>0.99979461700000005</v>
      </c>
      <c r="AS607">
        <v>7.8507399999999997E-4</v>
      </c>
      <c r="AT607">
        <v>299.27071039999998</v>
      </c>
      <c r="AU607">
        <v>295.85508770000001</v>
      </c>
      <c r="AV607">
        <v>240.03901809999999</v>
      </c>
      <c r="AW607">
        <v>1.8913336789999999</v>
      </c>
      <c r="AX607">
        <v>3.3984355060000002</v>
      </c>
      <c r="AY607">
        <v>33.780589589999998</v>
      </c>
      <c r="AZ607">
        <v>12.86522246</v>
      </c>
      <c r="BA607">
        <v>24.412899020000001</v>
      </c>
      <c r="BB607">
        <v>3.0700687109999998</v>
      </c>
      <c r="BC607">
        <v>5.9354139E-2</v>
      </c>
      <c r="BD607">
        <v>2.1041529209999998</v>
      </c>
      <c r="BE607">
        <v>0.96591579000000005</v>
      </c>
      <c r="BF607">
        <v>3.7220582000000002E-2</v>
      </c>
      <c r="BG607">
        <v>21.654016810000002</v>
      </c>
      <c r="BH607">
        <v>0.54567317599999998</v>
      </c>
      <c r="BI607">
        <v>61.75376618</v>
      </c>
      <c r="BJ607">
        <v>391.05526200000003</v>
      </c>
      <c r="BK607">
        <v>1.0155521000000001E-2</v>
      </c>
    </row>
    <row r="608" spans="1:63" x14ac:dyDescent="0.25">
      <c r="A608" t="s">
        <v>66</v>
      </c>
      <c r="B608" t="s">
        <v>219</v>
      </c>
      <c r="C608">
        <v>150822</v>
      </c>
      <c r="D608" t="s">
        <v>1995</v>
      </c>
      <c r="E608" t="s">
        <v>2137</v>
      </c>
      <c r="F608">
        <v>6840.9999989999997</v>
      </c>
      <c r="G608">
        <v>0</v>
      </c>
      <c r="H608">
        <v>18.304463609999999</v>
      </c>
      <c r="I608">
        <v>5.8700033999999998E-2</v>
      </c>
      <c r="J608">
        <v>1288.541228</v>
      </c>
      <c r="K608">
        <v>0.65480127300000002</v>
      </c>
      <c r="L608">
        <v>1.1176430770000001</v>
      </c>
      <c r="M608">
        <v>25.15663528</v>
      </c>
      <c r="N608">
        <v>6</v>
      </c>
      <c r="O608">
        <v>1.420000017</v>
      </c>
      <c r="P608">
        <v>0.5</v>
      </c>
      <c r="Q608">
        <v>2.5560000299999999</v>
      </c>
      <c r="R608">
        <v>22.648376460000001</v>
      </c>
      <c r="S608">
        <v>25.15663528</v>
      </c>
      <c r="T608">
        <v>20.753381730000001</v>
      </c>
      <c r="U608">
        <v>1845.120361</v>
      </c>
      <c r="V608">
        <v>1825.61853</v>
      </c>
      <c r="W608">
        <v>20.153903960000001</v>
      </c>
      <c r="X608">
        <v>20.795152659999999</v>
      </c>
      <c r="Y608">
        <v>73.447380069999994</v>
      </c>
      <c r="Z608">
        <v>75.784301760000005</v>
      </c>
      <c r="AA608">
        <v>599.94000240000003</v>
      </c>
      <c r="AB608">
        <v>1499.1489260000001</v>
      </c>
      <c r="AC608">
        <v>0.25204965499999998</v>
      </c>
      <c r="AD608">
        <v>100.5931168</v>
      </c>
      <c r="AE608">
        <v>8.9137401579999995</v>
      </c>
      <c r="AF608">
        <v>0.12964256099999999</v>
      </c>
      <c r="AG608">
        <v>9.9620006999999997E-2</v>
      </c>
      <c r="AH608">
        <v>4.4852470000000004E-3</v>
      </c>
      <c r="AI608">
        <v>0.17860142900000001</v>
      </c>
      <c r="AJ608">
        <v>1.0566804000000001E-2</v>
      </c>
      <c r="AK608">
        <v>0.66666668699999998</v>
      </c>
      <c r="AL608">
        <v>-0.21956524299999999</v>
      </c>
      <c r="AM608">
        <v>2.7373914720000001</v>
      </c>
      <c r="AN608">
        <v>1</v>
      </c>
      <c r="AO608">
        <v>0</v>
      </c>
      <c r="AP608">
        <v>0.15999999600000001</v>
      </c>
      <c r="AQ608">
        <v>111115</v>
      </c>
      <c r="AR608">
        <v>0.99990000400000001</v>
      </c>
      <c r="AS608">
        <v>6.5480099999999999E-4</v>
      </c>
      <c r="AT608">
        <v>298.30663529999998</v>
      </c>
      <c r="AU608">
        <v>295.79837650000002</v>
      </c>
      <c r="AV608">
        <v>239.86382280000001</v>
      </c>
      <c r="AW608">
        <v>2.0757688239999998</v>
      </c>
      <c r="AX608">
        <v>3.2094922970000002</v>
      </c>
      <c r="AY608">
        <v>31.905685009999999</v>
      </c>
      <c r="AZ608">
        <v>11.110532340000001</v>
      </c>
      <c r="BA608">
        <v>23.902505869999999</v>
      </c>
      <c r="BB608">
        <v>2.9774793540000002</v>
      </c>
      <c r="BC608">
        <v>5.7382217999999999E-2</v>
      </c>
      <c r="BD608">
        <v>2.0918492199999998</v>
      </c>
      <c r="BE608">
        <v>0.88563013400000001</v>
      </c>
      <c r="BF608">
        <v>3.5979999999999998E-2</v>
      </c>
      <c r="BG608">
        <v>129.6183782</v>
      </c>
      <c r="BH608">
        <v>0.70581077400000003</v>
      </c>
      <c r="BI608">
        <v>65.037450809999996</v>
      </c>
      <c r="BJ608">
        <v>1815.9506799999999</v>
      </c>
      <c r="BK608">
        <v>6.555661E-3</v>
      </c>
    </row>
    <row r="609" spans="1:63" x14ac:dyDescent="0.25">
      <c r="A609" t="s">
        <v>66</v>
      </c>
      <c r="B609" t="s">
        <v>219</v>
      </c>
      <c r="C609">
        <v>150822</v>
      </c>
      <c r="D609" t="s">
        <v>1995</v>
      </c>
      <c r="E609" t="s">
        <v>2137</v>
      </c>
      <c r="F609">
        <v>6979.5</v>
      </c>
      <c r="G609">
        <v>0</v>
      </c>
      <c r="H609">
        <v>6.8586050749999998</v>
      </c>
      <c r="I609">
        <v>6.7716028999999997E-2</v>
      </c>
      <c r="J609">
        <v>222.39086979999999</v>
      </c>
      <c r="K609">
        <v>0.73702956500000005</v>
      </c>
      <c r="L609">
        <v>1.0941818729999999</v>
      </c>
      <c r="M609">
        <v>25.102624890000001</v>
      </c>
      <c r="N609">
        <v>6</v>
      </c>
      <c r="O609">
        <v>1.420000017</v>
      </c>
      <c r="P609">
        <v>0.5</v>
      </c>
      <c r="Q609">
        <v>2.5560000299999999</v>
      </c>
      <c r="R609">
        <v>22.578371050000001</v>
      </c>
      <c r="S609">
        <v>25.102624890000001</v>
      </c>
      <c r="T609">
        <v>20.683286670000001</v>
      </c>
      <c r="U609">
        <v>400.75732420000003</v>
      </c>
      <c r="V609">
        <v>393.60809330000001</v>
      </c>
      <c r="W609">
        <v>20.205400470000001</v>
      </c>
      <c r="X609">
        <v>20.92705917</v>
      </c>
      <c r="Y609">
        <v>73.944572449999995</v>
      </c>
      <c r="Z609">
        <v>76.585586550000002</v>
      </c>
      <c r="AA609">
        <v>599.95593259999998</v>
      </c>
      <c r="AB609">
        <v>1498.7476810000001</v>
      </c>
      <c r="AC609">
        <v>0.154585049</v>
      </c>
      <c r="AD609">
        <v>100.58758539999999</v>
      </c>
      <c r="AE609">
        <v>5.6675610540000001</v>
      </c>
      <c r="AF609">
        <v>0.10553768299999999</v>
      </c>
      <c r="AG609">
        <v>4.8988692E-2</v>
      </c>
      <c r="AH609">
        <v>3.1515470000000002E-3</v>
      </c>
      <c r="AI609">
        <v>2.694595E-2</v>
      </c>
      <c r="AJ609">
        <v>4.0104110000000002E-3</v>
      </c>
      <c r="AK609">
        <v>1</v>
      </c>
      <c r="AL609">
        <v>-0.21956524299999999</v>
      </c>
      <c r="AM609">
        <v>2.7373914720000001</v>
      </c>
      <c r="AN609">
        <v>1</v>
      </c>
      <c r="AO609">
        <v>0</v>
      </c>
      <c r="AP609">
        <v>0.15999999600000001</v>
      </c>
      <c r="AQ609">
        <v>111115</v>
      </c>
      <c r="AR609">
        <v>0.99992655399999997</v>
      </c>
      <c r="AS609">
        <v>7.3702999999999996E-4</v>
      </c>
      <c r="AT609">
        <v>298.2526249</v>
      </c>
      <c r="AU609">
        <v>295.72837099999998</v>
      </c>
      <c r="AV609">
        <v>239.7996235</v>
      </c>
      <c r="AW609">
        <v>2.0321218650000001</v>
      </c>
      <c r="AX609">
        <v>3.1991842259999999</v>
      </c>
      <c r="AY609">
        <v>31.80496093</v>
      </c>
      <c r="AZ609">
        <v>10.87790176</v>
      </c>
      <c r="BA609">
        <v>23.840497970000001</v>
      </c>
      <c r="BB609">
        <v>2.9663987089999999</v>
      </c>
      <c r="BC609">
        <v>6.5968332000000005E-2</v>
      </c>
      <c r="BD609">
        <v>2.1050023530000002</v>
      </c>
      <c r="BE609">
        <v>0.86139635599999997</v>
      </c>
      <c r="BF609">
        <v>4.1383744E-2</v>
      </c>
      <c r="BG609">
        <v>22.369760620000001</v>
      </c>
      <c r="BH609">
        <v>0.56500583599999998</v>
      </c>
      <c r="BI609">
        <v>65.77853795</v>
      </c>
      <c r="BJ609">
        <v>389.98559060000002</v>
      </c>
      <c r="BK609">
        <v>1.1568350999999999E-2</v>
      </c>
    </row>
    <row r="610" spans="1:63" x14ac:dyDescent="0.25">
      <c r="A610" t="s">
        <v>66</v>
      </c>
      <c r="B610" t="s">
        <v>219</v>
      </c>
      <c r="C610">
        <v>150822</v>
      </c>
      <c r="D610" t="s">
        <v>1988</v>
      </c>
      <c r="E610" t="s">
        <v>2130</v>
      </c>
      <c r="F610">
        <v>7619.5</v>
      </c>
      <c r="G610">
        <v>0</v>
      </c>
      <c r="H610">
        <v>22.987412729999999</v>
      </c>
      <c r="I610">
        <v>0.110608889</v>
      </c>
      <c r="J610">
        <v>1441.0201629999999</v>
      </c>
      <c r="K610">
        <v>1.3361211310000001</v>
      </c>
      <c r="L610">
        <v>1.2323774649999999</v>
      </c>
      <c r="M610">
        <v>26.114946369999998</v>
      </c>
      <c r="N610">
        <v>6</v>
      </c>
      <c r="O610">
        <v>1.420000017</v>
      </c>
      <c r="P610">
        <v>0.5</v>
      </c>
      <c r="Q610">
        <v>2.5560000299999999</v>
      </c>
      <c r="R610">
        <v>22.934614180000001</v>
      </c>
      <c r="S610">
        <v>26.114946369999998</v>
      </c>
      <c r="T610">
        <v>21.0420208</v>
      </c>
      <c r="U610">
        <v>1843.9501949999999</v>
      </c>
      <c r="V610">
        <v>1818.529663</v>
      </c>
      <c r="W610">
        <v>20.218776699999999</v>
      </c>
      <c r="X610">
        <v>21.526308060000002</v>
      </c>
      <c r="Y610">
        <v>72.399589539999994</v>
      </c>
      <c r="Z610">
        <v>77.081611629999998</v>
      </c>
      <c r="AA610">
        <v>599.92108150000001</v>
      </c>
      <c r="AB610">
        <v>1499.9047849999999</v>
      </c>
      <c r="AC610">
        <v>3.4725781999999997E-2</v>
      </c>
      <c r="AD610">
        <v>100.5699692</v>
      </c>
      <c r="AE610">
        <v>9.0593748089999995</v>
      </c>
      <c r="AF610">
        <v>0.107181445</v>
      </c>
      <c r="AG610">
        <v>7.6373696000000005E-2</v>
      </c>
      <c r="AH610">
        <v>4.0124310000000003E-3</v>
      </c>
      <c r="AI610">
        <v>5.7051755000000003E-2</v>
      </c>
      <c r="AJ610">
        <v>4.5871569999999997E-3</v>
      </c>
      <c r="AK610">
        <v>1</v>
      </c>
      <c r="AL610">
        <v>-0.21956524299999999</v>
      </c>
      <c r="AM610">
        <v>2.7373914720000001</v>
      </c>
      <c r="AN610">
        <v>1</v>
      </c>
      <c r="AO610">
        <v>0</v>
      </c>
      <c r="AP610">
        <v>0.15999999600000001</v>
      </c>
      <c r="AQ610">
        <v>111115</v>
      </c>
      <c r="AR610">
        <v>0.99986846900000004</v>
      </c>
      <c r="AS610">
        <v>1.336121E-3</v>
      </c>
      <c r="AT610">
        <v>299.26494639999999</v>
      </c>
      <c r="AU610">
        <v>296.08461419999998</v>
      </c>
      <c r="AV610">
        <v>239.9847603</v>
      </c>
      <c r="AW610">
        <v>1.6447713859999999</v>
      </c>
      <c r="AX610">
        <v>3.397277603</v>
      </c>
      <c r="AY610">
        <v>33.780239080000001</v>
      </c>
      <c r="AZ610">
        <v>12.25393102</v>
      </c>
      <c r="BA610">
        <v>24.524780270000001</v>
      </c>
      <c r="BB610">
        <v>3.0906979020000001</v>
      </c>
      <c r="BC610">
        <v>0.10602091700000001</v>
      </c>
      <c r="BD610">
        <v>2.1649001380000001</v>
      </c>
      <c r="BE610">
        <v>0.92579776400000002</v>
      </c>
      <c r="BF610">
        <v>6.6660546000000001E-2</v>
      </c>
      <c r="BG610">
        <v>144.9233534</v>
      </c>
      <c r="BH610">
        <v>0.79240949000000005</v>
      </c>
      <c r="BI610">
        <v>64.24036452</v>
      </c>
      <c r="BJ610">
        <v>1806.388424</v>
      </c>
      <c r="BK610">
        <v>8.1749849999999992E-3</v>
      </c>
    </row>
    <row r="611" spans="1:63" x14ac:dyDescent="0.25">
      <c r="A611" t="s">
        <v>66</v>
      </c>
      <c r="B611" t="s">
        <v>219</v>
      </c>
      <c r="C611">
        <v>150822</v>
      </c>
      <c r="D611" t="s">
        <v>1988</v>
      </c>
      <c r="E611" t="s">
        <v>2130</v>
      </c>
      <c r="F611">
        <v>7733</v>
      </c>
      <c r="G611">
        <v>0</v>
      </c>
      <c r="H611">
        <v>7.8349037790000002</v>
      </c>
      <c r="I611">
        <v>0.105056491</v>
      </c>
      <c r="J611">
        <v>262.26165659999998</v>
      </c>
      <c r="K611">
        <v>1.2999798039999999</v>
      </c>
      <c r="L611">
        <v>1.2595855520000001</v>
      </c>
      <c r="M611">
        <v>26.247600559999999</v>
      </c>
      <c r="N611">
        <v>6</v>
      </c>
      <c r="O611">
        <v>1.420000017</v>
      </c>
      <c r="P611">
        <v>0.5</v>
      </c>
      <c r="Q611">
        <v>2.5560000299999999</v>
      </c>
      <c r="R611">
        <v>23.025688169999999</v>
      </c>
      <c r="S611">
        <v>26.247600559999999</v>
      </c>
      <c r="T611">
        <v>21.128273010000001</v>
      </c>
      <c r="U611">
        <v>400.8419189</v>
      </c>
      <c r="V611">
        <v>392.49566650000003</v>
      </c>
      <c r="W611">
        <v>20.249942780000001</v>
      </c>
      <c r="X611">
        <v>21.5221138</v>
      </c>
      <c r="Y611">
        <v>72.110839839999997</v>
      </c>
      <c r="Z611">
        <v>76.641090390000002</v>
      </c>
      <c r="AA611">
        <v>599.9200439</v>
      </c>
      <c r="AB611">
        <v>1499.0463870000001</v>
      </c>
      <c r="AC611">
        <v>0.144507319</v>
      </c>
      <c r="AD611">
        <v>100.5676193</v>
      </c>
      <c r="AE611">
        <v>5.8180341719999999</v>
      </c>
      <c r="AF611">
        <v>8.9069545E-2</v>
      </c>
      <c r="AG611">
        <v>8.2327150000000002E-2</v>
      </c>
      <c r="AH611">
        <v>1.6426349999999999E-3</v>
      </c>
      <c r="AI611">
        <v>0.129200697</v>
      </c>
      <c r="AJ611">
        <v>4.764697E-3</v>
      </c>
      <c r="AK611">
        <v>1</v>
      </c>
      <c r="AL611">
        <v>-0.21956524299999999</v>
      </c>
      <c r="AM611">
        <v>2.7373914720000001</v>
      </c>
      <c r="AN611">
        <v>1</v>
      </c>
      <c r="AO611">
        <v>0</v>
      </c>
      <c r="AP611">
        <v>0.15999999600000001</v>
      </c>
      <c r="AQ611">
        <v>111115</v>
      </c>
      <c r="AR611">
        <v>0.99986673999999998</v>
      </c>
      <c r="AS611">
        <v>1.2999800000000001E-3</v>
      </c>
      <c r="AT611">
        <v>299.39760059999998</v>
      </c>
      <c r="AU611">
        <v>296.17568820000002</v>
      </c>
      <c r="AV611">
        <v>239.84741650000001</v>
      </c>
      <c r="AW611">
        <v>1.655180563</v>
      </c>
      <c r="AX611">
        <v>3.4240132999999999</v>
      </c>
      <c r="AY611">
        <v>34.046876349999998</v>
      </c>
      <c r="AZ611">
        <v>12.52476255</v>
      </c>
      <c r="BA611">
        <v>24.636644359999998</v>
      </c>
      <c r="BB611">
        <v>3.1114449629999998</v>
      </c>
      <c r="BC611">
        <v>0.100908941</v>
      </c>
      <c r="BD611">
        <v>2.164427748</v>
      </c>
      <c r="BE611">
        <v>0.947017216</v>
      </c>
      <c r="BF611">
        <v>6.3428050999999999E-2</v>
      </c>
      <c r="BG611">
        <v>26.375030450000001</v>
      </c>
      <c r="BH611">
        <v>0.66818994200000004</v>
      </c>
      <c r="BI611">
        <v>63.655689000000002</v>
      </c>
      <c r="BJ611">
        <v>388.35751310000001</v>
      </c>
      <c r="BK611">
        <v>1.2842193E-2</v>
      </c>
    </row>
    <row r="612" spans="1:63" x14ac:dyDescent="0.25">
      <c r="A612" t="s">
        <v>66</v>
      </c>
      <c r="B612" t="s">
        <v>219</v>
      </c>
      <c r="C612">
        <v>150822</v>
      </c>
      <c r="D612" t="s">
        <v>1987</v>
      </c>
      <c r="E612" t="s">
        <v>2129</v>
      </c>
      <c r="F612">
        <v>7274</v>
      </c>
      <c r="G612">
        <v>0</v>
      </c>
      <c r="H612">
        <v>22.456353010000001</v>
      </c>
      <c r="I612">
        <v>0.116193385</v>
      </c>
      <c r="J612">
        <v>1467.5484389999999</v>
      </c>
      <c r="K612">
        <v>1.3082515180000001</v>
      </c>
      <c r="L612">
        <v>1.1517011150000001</v>
      </c>
      <c r="M612">
        <v>25.699661249999998</v>
      </c>
      <c r="N612">
        <v>6</v>
      </c>
      <c r="O612">
        <v>1.420000017</v>
      </c>
      <c r="P612">
        <v>0.5</v>
      </c>
      <c r="Q612">
        <v>2.5560000299999999</v>
      </c>
      <c r="R612">
        <v>22.817861560000001</v>
      </c>
      <c r="S612">
        <v>25.699661249999998</v>
      </c>
      <c r="T612">
        <v>20.91913795</v>
      </c>
      <c r="U612">
        <v>1844.413086</v>
      </c>
      <c r="V612">
        <v>1819.57312</v>
      </c>
      <c r="W612">
        <v>20.22544289</v>
      </c>
      <c r="X612">
        <v>21.505722049999999</v>
      </c>
      <c r="Y612">
        <v>72.945068359999993</v>
      </c>
      <c r="Z612">
        <v>77.562530519999996</v>
      </c>
      <c r="AA612">
        <v>599.92382810000004</v>
      </c>
      <c r="AB612">
        <v>1498.8485109999999</v>
      </c>
      <c r="AC612">
        <v>0.21172133100000001</v>
      </c>
      <c r="AD612">
        <v>100.5803604</v>
      </c>
      <c r="AE612">
        <v>9.3545608520000005</v>
      </c>
      <c r="AF612">
        <v>9.4072326999999997E-2</v>
      </c>
      <c r="AG612">
        <v>0.76881927299999997</v>
      </c>
      <c r="AH612">
        <v>9.8645999999999994E-3</v>
      </c>
      <c r="AI612">
        <v>0.57218414500000003</v>
      </c>
      <c r="AJ612">
        <v>1.4589777999999999E-2</v>
      </c>
      <c r="AK612">
        <v>0.66666668699999998</v>
      </c>
      <c r="AL612">
        <v>-0.21956524299999999</v>
      </c>
      <c r="AM612">
        <v>2.7373914720000001</v>
      </c>
      <c r="AN612">
        <v>1</v>
      </c>
      <c r="AO612">
        <v>0</v>
      </c>
      <c r="AP612">
        <v>0.15999999600000001</v>
      </c>
      <c r="AQ612">
        <v>111115</v>
      </c>
      <c r="AR612">
        <v>0.99987304700000001</v>
      </c>
      <c r="AS612">
        <v>1.308252E-3</v>
      </c>
      <c r="AT612">
        <v>298.84966129999998</v>
      </c>
      <c r="AU612">
        <v>295.96786159999999</v>
      </c>
      <c r="AV612">
        <v>239.8157564</v>
      </c>
      <c r="AW612">
        <v>1.6972406289999999</v>
      </c>
      <c r="AX612">
        <v>3.314754389</v>
      </c>
      <c r="AY612">
        <v>32.956278689999998</v>
      </c>
      <c r="AZ612">
        <v>11.450556649999999</v>
      </c>
      <c r="BA612">
        <v>24.258761410000002</v>
      </c>
      <c r="BB612">
        <v>3.041845275</v>
      </c>
      <c r="BC612">
        <v>0.11114101799999999</v>
      </c>
      <c r="BD612">
        <v>2.1630532740000001</v>
      </c>
      <c r="BE612">
        <v>0.87879200099999999</v>
      </c>
      <c r="BF612">
        <v>6.9900053000000004E-2</v>
      </c>
      <c r="BG612">
        <v>147.6065509</v>
      </c>
      <c r="BH612">
        <v>0.80653446799999995</v>
      </c>
      <c r="BI612">
        <v>65.835766930000005</v>
      </c>
      <c r="BJ612">
        <v>1807.71237</v>
      </c>
      <c r="BK612">
        <v>8.1784649999999993E-3</v>
      </c>
    </row>
    <row r="613" spans="1:63" x14ac:dyDescent="0.25">
      <c r="A613" t="s">
        <v>66</v>
      </c>
      <c r="B613" t="s">
        <v>219</v>
      </c>
      <c r="C613">
        <v>150822</v>
      </c>
      <c r="D613" t="s">
        <v>1987</v>
      </c>
      <c r="E613" t="s">
        <v>2129</v>
      </c>
      <c r="F613">
        <v>7386.5</v>
      </c>
      <c r="G613">
        <v>0</v>
      </c>
      <c r="H613">
        <v>10.560972769999999</v>
      </c>
      <c r="I613">
        <v>0.124209817</v>
      </c>
      <c r="J613">
        <v>241.9778574</v>
      </c>
      <c r="K613">
        <v>1.4031527909999999</v>
      </c>
      <c r="L613">
        <v>1.1588353149999999</v>
      </c>
      <c r="M613">
        <v>25.77709389</v>
      </c>
      <c r="N613">
        <v>6</v>
      </c>
      <c r="O613">
        <v>1.420000017</v>
      </c>
      <c r="P613">
        <v>0.5</v>
      </c>
      <c r="Q613">
        <v>2.5560000299999999</v>
      </c>
      <c r="R613">
        <v>22.84513664</v>
      </c>
      <c r="S613">
        <v>25.77709389</v>
      </c>
      <c r="T613">
        <v>20.949010850000001</v>
      </c>
      <c r="U613">
        <v>400.73361210000002</v>
      </c>
      <c r="V613">
        <v>389.62438959999997</v>
      </c>
      <c r="W613">
        <v>20.213689800000001</v>
      </c>
      <c r="X613">
        <v>21.58674431</v>
      </c>
      <c r="Y613">
        <v>72.781257629999999</v>
      </c>
      <c r="Z613">
        <v>77.725067139999993</v>
      </c>
      <c r="AA613">
        <v>599.91644289999999</v>
      </c>
      <c r="AB613">
        <v>1501.470581</v>
      </c>
      <c r="AC613">
        <v>0.30806440099999999</v>
      </c>
      <c r="AD613">
        <v>100.5789413</v>
      </c>
      <c r="AE613">
        <v>5.7383422849999999</v>
      </c>
      <c r="AF613">
        <v>7.0543944999999997E-2</v>
      </c>
      <c r="AG613">
        <v>8.4584593999999999E-2</v>
      </c>
      <c r="AH613">
        <v>1.464173E-3</v>
      </c>
      <c r="AI613">
        <v>0.10936035199999999</v>
      </c>
      <c r="AJ613">
        <v>1.0857644E-2</v>
      </c>
      <c r="AK613">
        <v>0.66666668699999998</v>
      </c>
      <c r="AL613">
        <v>-0.21956524299999999</v>
      </c>
      <c r="AM613">
        <v>2.7373914720000001</v>
      </c>
      <c r="AN613">
        <v>1</v>
      </c>
      <c r="AO613">
        <v>0</v>
      </c>
      <c r="AP613">
        <v>0.15999999600000001</v>
      </c>
      <c r="AQ613">
        <v>111115</v>
      </c>
      <c r="AR613">
        <v>0.99986073799999997</v>
      </c>
      <c r="AS613">
        <v>1.4031530000000001E-3</v>
      </c>
      <c r="AT613">
        <v>298.92709389999999</v>
      </c>
      <c r="AU613">
        <v>295.99513660000002</v>
      </c>
      <c r="AV613">
        <v>240.23528759999999</v>
      </c>
      <c r="AW613">
        <v>1.647652852</v>
      </c>
      <c r="AX613">
        <v>3.3300072049999998</v>
      </c>
      <c r="AY613">
        <v>33.10839386</v>
      </c>
      <c r="AZ613">
        <v>11.52164956</v>
      </c>
      <c r="BA613">
        <v>24.311115260000001</v>
      </c>
      <c r="BB613">
        <v>3.0514060070000002</v>
      </c>
      <c r="BC613">
        <v>0.11845352200000001</v>
      </c>
      <c r="BD613">
        <v>2.1711718900000001</v>
      </c>
      <c r="BE613">
        <v>0.88023411699999998</v>
      </c>
      <c r="BF613">
        <v>7.4529959000000007E-2</v>
      </c>
      <c r="BG613">
        <v>24.337876720000001</v>
      </c>
      <c r="BH613">
        <v>0.62105418400000001</v>
      </c>
      <c r="BI613">
        <v>65.879850289999993</v>
      </c>
      <c r="BJ613">
        <v>384.0464111</v>
      </c>
      <c r="BK613">
        <v>1.8116437999999999E-2</v>
      </c>
    </row>
    <row r="614" spans="1:63" x14ac:dyDescent="0.25">
      <c r="A614" t="s">
        <v>66</v>
      </c>
      <c r="B614" t="s">
        <v>219</v>
      </c>
      <c r="C614">
        <v>150822</v>
      </c>
      <c r="D614" t="s">
        <v>1989</v>
      </c>
      <c r="E614" t="s">
        <v>2131</v>
      </c>
      <c r="F614">
        <v>8223</v>
      </c>
      <c r="G614">
        <v>0</v>
      </c>
      <c r="H614">
        <v>26.968306049999999</v>
      </c>
      <c r="I614">
        <v>0.52669941600000003</v>
      </c>
      <c r="J614">
        <v>1687.639549</v>
      </c>
      <c r="K614">
        <v>4.5852668000000003</v>
      </c>
      <c r="L614">
        <v>1.0270482780000001</v>
      </c>
      <c r="M614">
        <v>25.36672974</v>
      </c>
      <c r="N614">
        <v>6</v>
      </c>
      <c r="O614">
        <v>1.420000017</v>
      </c>
      <c r="P614">
        <v>0.5</v>
      </c>
      <c r="Q614">
        <v>2.5560000299999999</v>
      </c>
      <c r="R614">
        <v>22.977211</v>
      </c>
      <c r="S614">
        <v>25.36672974</v>
      </c>
      <c r="T614">
        <v>21.10942841</v>
      </c>
      <c r="U614">
        <v>1842.9776609999999</v>
      </c>
      <c r="V614">
        <v>1812.697876</v>
      </c>
      <c r="W614">
        <v>18.257234570000001</v>
      </c>
      <c r="X614">
        <v>22.105638500000001</v>
      </c>
      <c r="Y614">
        <v>65.197158810000005</v>
      </c>
      <c r="Z614">
        <v>78.939926150000005</v>
      </c>
      <c r="AA614">
        <v>699.08044429999995</v>
      </c>
      <c r="AB614">
        <v>1499.033203</v>
      </c>
      <c r="AC614">
        <v>0.222917691</v>
      </c>
      <c r="AD614">
        <v>100.55433650000001</v>
      </c>
      <c r="AE614">
        <v>9.3421983720000004</v>
      </c>
      <c r="AF614">
        <v>6.4345538999999993E-2</v>
      </c>
      <c r="AG614">
        <v>6.5645903000000005E-2</v>
      </c>
      <c r="AH614">
        <v>6.3014480000000003E-3</v>
      </c>
      <c r="AI614">
        <v>5.6540459000000001E-2</v>
      </c>
      <c r="AJ614">
        <v>6.3110529999999996E-3</v>
      </c>
      <c r="AK614">
        <v>1</v>
      </c>
      <c r="AL614">
        <v>-0.21956524299999999</v>
      </c>
      <c r="AM614">
        <v>2.7373914720000001</v>
      </c>
      <c r="AN614">
        <v>1</v>
      </c>
      <c r="AO614">
        <v>0</v>
      </c>
      <c r="AP614">
        <v>0.15999999600000001</v>
      </c>
      <c r="AQ614">
        <v>111115</v>
      </c>
      <c r="AR614">
        <v>1.165134074</v>
      </c>
      <c r="AS614">
        <v>4.5852669999999996E-3</v>
      </c>
      <c r="AT614">
        <v>298.51672969999998</v>
      </c>
      <c r="AU614">
        <v>296.12721099999999</v>
      </c>
      <c r="AV614">
        <v>239.84530710000001</v>
      </c>
      <c r="AW614">
        <v>0.120098476</v>
      </c>
      <c r="AX614">
        <v>3.2498660909999999</v>
      </c>
      <c r="AY614">
        <v>32.319502100000001</v>
      </c>
      <c r="AZ614">
        <v>10.2138636</v>
      </c>
      <c r="BA614">
        <v>24.17197037</v>
      </c>
      <c r="BB614">
        <v>3.0260533970000001</v>
      </c>
      <c r="BC614">
        <v>0.43670936700000001</v>
      </c>
      <c r="BD614">
        <v>2.2228178139999999</v>
      </c>
      <c r="BE614">
        <v>0.80323558299999998</v>
      </c>
      <c r="BF614">
        <v>0.27981580700000003</v>
      </c>
      <c r="BG614">
        <v>169.69947519999999</v>
      </c>
      <c r="BH614">
        <v>0.93100983400000004</v>
      </c>
      <c r="BI614">
        <v>73.063751359999998</v>
      </c>
      <c r="BJ614">
        <v>1798.4540529999999</v>
      </c>
      <c r="BK614">
        <v>1.0956108000000001E-2</v>
      </c>
    </row>
    <row r="615" spans="1:63" x14ac:dyDescent="0.25">
      <c r="A615" t="s">
        <v>66</v>
      </c>
      <c r="B615" t="s">
        <v>219</v>
      </c>
      <c r="C615">
        <v>150822</v>
      </c>
      <c r="D615" t="s">
        <v>1989</v>
      </c>
      <c r="E615" t="s">
        <v>2131</v>
      </c>
      <c r="F615">
        <v>8411.4999989999997</v>
      </c>
      <c r="G615">
        <v>0</v>
      </c>
      <c r="H615">
        <v>18.640963639999999</v>
      </c>
      <c r="I615">
        <v>0.50096720299999997</v>
      </c>
      <c r="J615">
        <v>308.13420109999998</v>
      </c>
      <c r="K615">
        <v>4.5417085070000001</v>
      </c>
      <c r="L615">
        <v>1.0603565740000001</v>
      </c>
      <c r="M615">
        <v>25.540464400000001</v>
      </c>
      <c r="N615">
        <v>6</v>
      </c>
      <c r="O615">
        <v>1.420000017</v>
      </c>
      <c r="P615">
        <v>0.5</v>
      </c>
      <c r="Q615">
        <v>2.5560000299999999</v>
      </c>
      <c r="R615">
        <v>23.08905983</v>
      </c>
      <c r="S615">
        <v>25.540464400000001</v>
      </c>
      <c r="T615">
        <v>21.208591460000001</v>
      </c>
      <c r="U615">
        <v>401.01391599999999</v>
      </c>
      <c r="V615">
        <v>383.51977540000001</v>
      </c>
      <c r="W615">
        <v>18.299409870000002</v>
      </c>
      <c r="X615">
        <v>22.111274720000001</v>
      </c>
      <c r="Y615">
        <v>64.902481080000001</v>
      </c>
      <c r="Z615">
        <v>78.42201996</v>
      </c>
      <c r="AA615">
        <v>699.07287599999995</v>
      </c>
      <c r="AB615">
        <v>1500.309692</v>
      </c>
      <c r="AC615">
        <v>0.17587409900000001</v>
      </c>
      <c r="AD615">
        <v>100.5473709</v>
      </c>
      <c r="AE615">
        <v>6.0831117629999998</v>
      </c>
      <c r="AF615">
        <v>5.7456195000000002E-2</v>
      </c>
      <c r="AG615">
        <v>7.9435936999999998E-2</v>
      </c>
      <c r="AH615">
        <v>1.3378559999999999E-3</v>
      </c>
      <c r="AI615">
        <v>7.7935219E-2</v>
      </c>
      <c r="AJ615">
        <v>2.4616439999999998E-3</v>
      </c>
      <c r="AK615">
        <v>1</v>
      </c>
      <c r="AL615">
        <v>-0.21956524299999999</v>
      </c>
      <c r="AM615">
        <v>2.7373914720000001</v>
      </c>
      <c r="AN615">
        <v>1</v>
      </c>
      <c r="AO615">
        <v>0</v>
      </c>
      <c r="AP615">
        <v>0.15999999600000001</v>
      </c>
      <c r="AQ615">
        <v>111115</v>
      </c>
      <c r="AR615">
        <v>1.1651214599999999</v>
      </c>
      <c r="AS615">
        <v>4.5417089999999997E-3</v>
      </c>
      <c r="AT615">
        <v>298.6904644</v>
      </c>
      <c r="AU615">
        <v>296.23905980000001</v>
      </c>
      <c r="AV615">
        <v>240.0495454</v>
      </c>
      <c r="AW615">
        <v>0.13579366700000001</v>
      </c>
      <c r="AX615">
        <v>3.2835871139999999</v>
      </c>
      <c r="AY615">
        <v>32.657115589999997</v>
      </c>
      <c r="AZ615">
        <v>10.545840869999999</v>
      </c>
      <c r="BA615">
        <v>24.314762120000001</v>
      </c>
      <c r="BB615">
        <v>3.0520729630000001</v>
      </c>
      <c r="BC615">
        <v>0.41887010499999999</v>
      </c>
      <c r="BD615">
        <v>2.2232305409999999</v>
      </c>
      <c r="BE615">
        <v>0.82884242299999999</v>
      </c>
      <c r="BF615">
        <v>0.26810977000000003</v>
      </c>
      <c r="BG615">
        <v>30.982083809999999</v>
      </c>
      <c r="BH615">
        <v>0.80343758200000004</v>
      </c>
      <c r="BI615">
        <v>72.239189670000002</v>
      </c>
      <c r="BJ615">
        <v>373.67419610000002</v>
      </c>
      <c r="BK615">
        <v>3.6036957000000001E-2</v>
      </c>
    </row>
    <row r="616" spans="1:63" x14ac:dyDescent="0.25">
      <c r="A616" t="s">
        <v>66</v>
      </c>
      <c r="B616" t="s">
        <v>238</v>
      </c>
      <c r="C616">
        <v>150823</v>
      </c>
      <c r="D616" t="s">
        <v>248</v>
      </c>
      <c r="E616" t="s">
        <v>1971</v>
      </c>
      <c r="F616">
        <v>4946.4999989999997</v>
      </c>
      <c r="G616">
        <v>0</v>
      </c>
      <c r="H616">
        <v>21.961707140000001</v>
      </c>
      <c r="I616">
        <v>0.10373452800000001</v>
      </c>
      <c r="J616">
        <v>1431.6077069999999</v>
      </c>
      <c r="K616">
        <v>1.250181953</v>
      </c>
      <c r="L616">
        <v>1.2197718790000001</v>
      </c>
      <c r="M616">
        <v>28.219091420000002</v>
      </c>
      <c r="N616">
        <v>6</v>
      </c>
      <c r="O616">
        <v>1.420000017</v>
      </c>
      <c r="P616">
        <v>0.5</v>
      </c>
      <c r="Q616">
        <v>2.5560000299999999</v>
      </c>
      <c r="R616">
        <v>24.874948499999999</v>
      </c>
      <c r="S616">
        <v>28.219091420000002</v>
      </c>
      <c r="T616">
        <v>22.945383069999998</v>
      </c>
      <c r="U616">
        <v>1843.5896</v>
      </c>
      <c r="V616">
        <v>1814.500732</v>
      </c>
      <c r="W616">
        <v>24.64649773</v>
      </c>
      <c r="X616">
        <v>26.108184810000001</v>
      </c>
      <c r="Y616">
        <v>78.481407169999997</v>
      </c>
      <c r="Z616">
        <v>83.135833739999995</v>
      </c>
      <c r="AA616">
        <v>499.782196</v>
      </c>
      <c r="AB616">
        <v>1500.3134769999999</v>
      </c>
      <c r="AC616">
        <v>0.108660407</v>
      </c>
      <c r="AD616">
        <v>100.49750520000001</v>
      </c>
      <c r="AE616">
        <v>12.413931850000001</v>
      </c>
      <c r="AF616">
        <v>2.1083541000000001E-2</v>
      </c>
      <c r="AG616">
        <v>4.9930612999999999E-2</v>
      </c>
      <c r="AH616">
        <v>1.4459824E-2</v>
      </c>
      <c r="AI616">
        <v>7.2850979999999996E-2</v>
      </c>
      <c r="AJ616">
        <v>1.0625813E-2</v>
      </c>
      <c r="AK616">
        <v>1</v>
      </c>
      <c r="AL616">
        <v>-0.21956524299999999</v>
      </c>
      <c r="AM616">
        <v>2.7373914720000001</v>
      </c>
      <c r="AN616">
        <v>1</v>
      </c>
      <c r="AO616">
        <v>0</v>
      </c>
      <c r="AP616">
        <v>0.15999999600000001</v>
      </c>
      <c r="AQ616">
        <v>111115</v>
      </c>
      <c r="AR616">
        <v>0.83297032699999995</v>
      </c>
      <c r="AS616">
        <v>1.2501820000000001E-3</v>
      </c>
      <c r="AT616">
        <v>301.3690914</v>
      </c>
      <c r="AU616">
        <v>298.02494849999999</v>
      </c>
      <c r="AV616">
        <v>240.05015090000001</v>
      </c>
      <c r="AW616">
        <v>1.653936415</v>
      </c>
      <c r="AX616">
        <v>3.8435793180000002</v>
      </c>
      <c r="AY616">
        <v>38.245519739999999</v>
      </c>
      <c r="AZ616">
        <v>12.137334920000001</v>
      </c>
      <c r="BA616">
        <v>26.54701996</v>
      </c>
      <c r="BB616">
        <v>3.4850359580000001</v>
      </c>
      <c r="BC616">
        <v>9.9688690999999996E-2</v>
      </c>
      <c r="BD616">
        <v>2.6238074390000001</v>
      </c>
      <c r="BE616">
        <v>0.86122851899999997</v>
      </c>
      <c r="BF616">
        <v>6.2656718E-2</v>
      </c>
      <c r="BG616">
        <v>143.87300289999999</v>
      </c>
      <c r="BH616">
        <v>0.78898160900000003</v>
      </c>
      <c r="BI616">
        <v>68.488482169999997</v>
      </c>
      <c r="BJ616">
        <v>1802.901239</v>
      </c>
      <c r="BK616">
        <v>8.3427970000000008E-3</v>
      </c>
    </row>
    <row r="617" spans="1:63" x14ac:dyDescent="0.25">
      <c r="A617" t="s">
        <v>66</v>
      </c>
      <c r="B617" t="s">
        <v>238</v>
      </c>
      <c r="C617">
        <v>150823</v>
      </c>
      <c r="D617" t="s">
        <v>248</v>
      </c>
      <c r="E617" t="s">
        <v>1971</v>
      </c>
      <c r="F617">
        <v>5077.5</v>
      </c>
      <c r="G617">
        <v>0</v>
      </c>
      <c r="H617">
        <v>8.6739441270000004</v>
      </c>
      <c r="I617">
        <v>8.1596110999999999E-2</v>
      </c>
      <c r="J617">
        <v>209.91719990000001</v>
      </c>
      <c r="K617">
        <v>0.98431593799999995</v>
      </c>
      <c r="L617">
        <v>1.2110106780000001</v>
      </c>
      <c r="M617">
        <v>28.10400581</v>
      </c>
      <c r="N617">
        <v>6</v>
      </c>
      <c r="O617">
        <v>1.420000017</v>
      </c>
      <c r="P617">
        <v>0.5</v>
      </c>
      <c r="Q617">
        <v>2.5560000299999999</v>
      </c>
      <c r="R617">
        <v>24.716741559999999</v>
      </c>
      <c r="S617">
        <v>28.10400581</v>
      </c>
      <c r="T617">
        <v>22.812700270000001</v>
      </c>
      <c r="U617">
        <v>401.48056029999998</v>
      </c>
      <c r="V617">
        <v>390.6056519</v>
      </c>
      <c r="W617">
        <v>24.789516450000001</v>
      </c>
      <c r="X617">
        <v>25.9405632</v>
      </c>
      <c r="Y617">
        <v>79.684120179999994</v>
      </c>
      <c r="Z617">
        <v>83.384071349999999</v>
      </c>
      <c r="AA617">
        <v>499.77929690000002</v>
      </c>
      <c r="AB617">
        <v>1499.107422</v>
      </c>
      <c r="AC617">
        <v>5.9371077000000001E-2</v>
      </c>
      <c r="AD617">
        <v>100.4950714</v>
      </c>
      <c r="AE617">
        <v>6.8919272420000004</v>
      </c>
      <c r="AF617">
        <v>1.3480182E-2</v>
      </c>
      <c r="AG617">
        <v>2.9824164E-2</v>
      </c>
      <c r="AH617">
        <v>2.7323949999999999E-3</v>
      </c>
      <c r="AI617">
        <v>3.4099224999999997E-2</v>
      </c>
      <c r="AJ617">
        <v>1.5823384999999999E-2</v>
      </c>
      <c r="AK617">
        <v>1</v>
      </c>
      <c r="AL617">
        <v>-0.21956524299999999</v>
      </c>
      <c r="AM617">
        <v>2.7373914720000001</v>
      </c>
      <c r="AN617">
        <v>1</v>
      </c>
      <c r="AO617">
        <v>0</v>
      </c>
      <c r="AP617">
        <v>0.15999999600000001</v>
      </c>
      <c r="AQ617">
        <v>111115</v>
      </c>
      <c r="AR617">
        <v>0.83296549499999994</v>
      </c>
      <c r="AS617">
        <v>9.8431600000000005E-4</v>
      </c>
      <c r="AT617">
        <v>301.25400580000002</v>
      </c>
      <c r="AU617">
        <v>297.86674160000001</v>
      </c>
      <c r="AV617">
        <v>239.85718209999999</v>
      </c>
      <c r="AW617">
        <v>1.7796778419999999</v>
      </c>
      <c r="AX617">
        <v>3.8179094290000002</v>
      </c>
      <c r="AY617">
        <v>37.991011649999997</v>
      </c>
      <c r="AZ617">
        <v>12.050448449999999</v>
      </c>
      <c r="BA617">
        <v>26.41037369</v>
      </c>
      <c r="BB617">
        <v>3.4570702120000001</v>
      </c>
      <c r="BC617">
        <v>7.9071871000000002E-2</v>
      </c>
      <c r="BD617">
        <v>2.6068987510000001</v>
      </c>
      <c r="BE617">
        <v>0.85017146099999996</v>
      </c>
      <c r="BF617">
        <v>4.9640671999999997E-2</v>
      </c>
      <c r="BG617">
        <v>21.095644</v>
      </c>
      <c r="BH617">
        <v>0.53741465099999997</v>
      </c>
      <c r="BI617">
        <v>68.247041179999997</v>
      </c>
      <c r="BJ617">
        <v>386.02434340000002</v>
      </c>
      <c r="BK617">
        <v>1.5335069999999999E-2</v>
      </c>
    </row>
    <row r="618" spans="1:63" x14ac:dyDescent="0.25">
      <c r="A618" t="s">
        <v>66</v>
      </c>
      <c r="B618" t="s">
        <v>238</v>
      </c>
      <c r="C618">
        <v>150823</v>
      </c>
      <c r="D618" t="s">
        <v>249</v>
      </c>
      <c r="E618" t="s">
        <v>1970</v>
      </c>
      <c r="F618">
        <v>5300.4999989999997</v>
      </c>
      <c r="G618">
        <v>0</v>
      </c>
      <c r="H618">
        <v>18.47549119</v>
      </c>
      <c r="I618">
        <v>4.7509129999999997E-2</v>
      </c>
      <c r="J618">
        <v>1156.889316</v>
      </c>
      <c r="K618">
        <v>0.58611891400000005</v>
      </c>
      <c r="L618">
        <v>1.222852796</v>
      </c>
      <c r="M618">
        <v>27.968267440000002</v>
      </c>
      <c r="N618">
        <v>6</v>
      </c>
      <c r="O618">
        <v>1.420000017</v>
      </c>
      <c r="P618">
        <v>0.5</v>
      </c>
      <c r="Q618">
        <v>2.5560000299999999</v>
      </c>
      <c r="R618">
        <v>24.714094159999998</v>
      </c>
      <c r="S618">
        <v>27.968267440000002</v>
      </c>
      <c r="T618">
        <v>22.81155205</v>
      </c>
      <c r="U618">
        <v>1842.3046879999999</v>
      </c>
      <c r="V618">
        <v>1818.8414310000001</v>
      </c>
      <c r="W618">
        <v>24.839229580000001</v>
      </c>
      <c r="X618">
        <v>25.525011060000001</v>
      </c>
      <c r="Y618">
        <v>79.851394650000003</v>
      </c>
      <c r="Z618">
        <v>82.055999760000006</v>
      </c>
      <c r="AA618">
        <v>499.71447749999999</v>
      </c>
      <c r="AB618">
        <v>1499.7667240000001</v>
      </c>
      <c r="AC618">
        <v>0.14002457300000001</v>
      </c>
      <c r="AD618">
        <v>100.4885941</v>
      </c>
      <c r="AE618">
        <v>12.280147550000001</v>
      </c>
      <c r="AF618">
        <v>0.133359328</v>
      </c>
      <c r="AG618">
        <v>0.121106572</v>
      </c>
      <c r="AH618">
        <v>2.3332349999999999E-3</v>
      </c>
      <c r="AI618">
        <v>7.6322265E-2</v>
      </c>
      <c r="AJ618">
        <v>5.088146E-3</v>
      </c>
      <c r="AK618">
        <v>1</v>
      </c>
      <c r="AL618">
        <v>-0.21956524299999999</v>
      </c>
      <c r="AM618">
        <v>2.7373914720000001</v>
      </c>
      <c r="AN618">
        <v>1</v>
      </c>
      <c r="AO618">
        <v>0</v>
      </c>
      <c r="AP618">
        <v>0.15999999600000001</v>
      </c>
      <c r="AQ618">
        <v>111115</v>
      </c>
      <c r="AR618">
        <v>0.83285746299999996</v>
      </c>
      <c r="AS618">
        <v>5.8611899999999996E-4</v>
      </c>
      <c r="AT618">
        <v>301.11826739999998</v>
      </c>
      <c r="AU618">
        <v>297.86409420000001</v>
      </c>
      <c r="AV618">
        <v>239.96267040000001</v>
      </c>
      <c r="AW618">
        <v>1.9977728859999999</v>
      </c>
      <c r="AX618">
        <v>3.787825271</v>
      </c>
      <c r="AY618">
        <v>37.694081670000003</v>
      </c>
      <c r="AZ618">
        <v>12.16907061</v>
      </c>
      <c r="BA618">
        <v>26.3411808</v>
      </c>
      <c r="BB618">
        <v>3.4429842220000002</v>
      </c>
      <c r="BC618">
        <v>4.6642177999999999E-2</v>
      </c>
      <c r="BD618">
        <v>2.5649724749999998</v>
      </c>
      <c r="BE618">
        <v>0.87801174800000004</v>
      </c>
      <c r="BF618">
        <v>2.9228031000000002E-2</v>
      </c>
      <c r="BG618">
        <v>116.2541808</v>
      </c>
      <c r="BH618">
        <v>0.63605836999999998</v>
      </c>
      <c r="BI618">
        <v>67.270792560000004</v>
      </c>
      <c r="BJ618">
        <v>1809.083249</v>
      </c>
      <c r="BK618">
        <v>6.8701150000000004E-3</v>
      </c>
    </row>
    <row r="619" spans="1:63" x14ac:dyDescent="0.25">
      <c r="A619" t="s">
        <v>66</v>
      </c>
      <c r="B619" t="s">
        <v>238</v>
      </c>
      <c r="C619">
        <v>150823</v>
      </c>
      <c r="D619" t="s">
        <v>249</v>
      </c>
      <c r="E619" t="s">
        <v>1970</v>
      </c>
      <c r="F619">
        <v>5427.9999989999997</v>
      </c>
      <c r="G619">
        <v>0</v>
      </c>
      <c r="H619">
        <v>4.5210878839999999</v>
      </c>
      <c r="I619">
        <v>4.0015658000000003E-2</v>
      </c>
      <c r="J619">
        <v>206.3372833</v>
      </c>
      <c r="K619">
        <v>0.49286654200000002</v>
      </c>
      <c r="L619">
        <v>1.217358197</v>
      </c>
      <c r="M619">
        <v>27.92285347</v>
      </c>
      <c r="N619">
        <v>6</v>
      </c>
      <c r="O619">
        <v>1.420000017</v>
      </c>
      <c r="P619">
        <v>0.5</v>
      </c>
      <c r="Q619">
        <v>2.5560000299999999</v>
      </c>
      <c r="R619">
        <v>24.664800639999999</v>
      </c>
      <c r="S619">
        <v>27.92285347</v>
      </c>
      <c r="T619">
        <v>22.76493645</v>
      </c>
      <c r="U619">
        <v>401.20523070000002</v>
      </c>
      <c r="V619">
        <v>395.54342650000001</v>
      </c>
      <c r="W619">
        <v>24.904901500000001</v>
      </c>
      <c r="X619">
        <v>25.481531140000001</v>
      </c>
      <c r="Y619">
        <v>80.293838500000007</v>
      </c>
      <c r="Z619">
        <v>82.152908330000002</v>
      </c>
      <c r="AA619">
        <v>499.77404790000003</v>
      </c>
      <c r="AB619">
        <v>1500.363525</v>
      </c>
      <c r="AC619">
        <v>0.112020195</v>
      </c>
      <c r="AD619">
        <v>100.4825058</v>
      </c>
      <c r="AE619">
        <v>6.9864234920000001</v>
      </c>
      <c r="AF619">
        <v>0.10323494699999999</v>
      </c>
      <c r="AG619">
        <v>5.6148446999999997E-2</v>
      </c>
      <c r="AH619">
        <v>2.6306810000000002E-3</v>
      </c>
      <c r="AI619">
        <v>4.4836555E-2</v>
      </c>
      <c r="AJ619">
        <v>1.9963490000000001E-3</v>
      </c>
      <c r="AK619">
        <v>1</v>
      </c>
      <c r="AL619">
        <v>-0.21956524299999999</v>
      </c>
      <c r="AM619">
        <v>2.7373914720000001</v>
      </c>
      <c r="AN619">
        <v>1</v>
      </c>
      <c r="AO619">
        <v>0</v>
      </c>
      <c r="AP619">
        <v>0.15999999600000001</v>
      </c>
      <c r="AQ619">
        <v>111115</v>
      </c>
      <c r="AR619">
        <v>0.83295674600000003</v>
      </c>
      <c r="AS619">
        <v>4.9286700000000002E-4</v>
      </c>
      <c r="AT619">
        <v>301.07285350000001</v>
      </c>
      <c r="AU619">
        <v>297.81480060000001</v>
      </c>
      <c r="AV619">
        <v>240.05815870000001</v>
      </c>
      <c r="AW619">
        <v>2.045233885</v>
      </c>
      <c r="AX619">
        <v>3.7778062979999998</v>
      </c>
      <c r="AY619">
        <v>37.596656930000002</v>
      </c>
      <c r="AZ619">
        <v>12.11512579</v>
      </c>
      <c r="BA619">
        <v>26.293827060000002</v>
      </c>
      <c r="BB619">
        <v>3.4333730619999998</v>
      </c>
      <c r="BC619">
        <v>3.9398846000000001E-2</v>
      </c>
      <c r="BD619">
        <v>2.560448101</v>
      </c>
      <c r="BE619">
        <v>0.87292496100000005</v>
      </c>
      <c r="BF619">
        <v>2.4678963000000002E-2</v>
      </c>
      <c r="BG619">
        <v>20.733287270000002</v>
      </c>
      <c r="BH619">
        <v>0.52165519500000002</v>
      </c>
      <c r="BI619">
        <v>67.239528329999999</v>
      </c>
      <c r="BJ619">
        <v>393.155528</v>
      </c>
      <c r="BK619">
        <v>7.732203E-3</v>
      </c>
    </row>
    <row r="620" spans="1:63" x14ac:dyDescent="0.25">
      <c r="A620" t="s">
        <v>66</v>
      </c>
      <c r="B620" t="s">
        <v>238</v>
      </c>
      <c r="C620">
        <v>150823</v>
      </c>
      <c r="D620" t="s">
        <v>250</v>
      </c>
      <c r="E620" t="s">
        <v>1972</v>
      </c>
      <c r="F620">
        <v>5648.9999989999997</v>
      </c>
      <c r="G620">
        <v>0</v>
      </c>
      <c r="H620">
        <v>18.382274760000001</v>
      </c>
      <c r="I620">
        <v>5.0162909999999998E-2</v>
      </c>
      <c r="J620">
        <v>1191.4917479999999</v>
      </c>
      <c r="K620">
        <v>0.64306267100000003</v>
      </c>
      <c r="L620">
        <v>1.2711867080000001</v>
      </c>
      <c r="M620">
        <v>28.2838192</v>
      </c>
      <c r="N620">
        <v>6</v>
      </c>
      <c r="O620">
        <v>1.420000017</v>
      </c>
      <c r="P620">
        <v>0.5</v>
      </c>
      <c r="Q620">
        <v>2.5560000299999999</v>
      </c>
      <c r="R620">
        <v>24.795577999999999</v>
      </c>
      <c r="S620">
        <v>28.2838192</v>
      </c>
      <c r="T620">
        <v>22.896568299999998</v>
      </c>
      <c r="U620">
        <v>1842.533936</v>
      </c>
      <c r="V620">
        <v>1819.0607910000001</v>
      </c>
      <c r="W620">
        <v>24.994674679999999</v>
      </c>
      <c r="X620">
        <v>25.74682426</v>
      </c>
      <c r="Y620">
        <v>79.949684140000002</v>
      </c>
      <c r="Z620">
        <v>82.355560299999993</v>
      </c>
      <c r="AA620">
        <v>499.77227779999998</v>
      </c>
      <c r="AB620">
        <v>1500.2299800000001</v>
      </c>
      <c r="AC620">
        <v>0.184840068</v>
      </c>
      <c r="AD620">
        <v>100.4743805</v>
      </c>
      <c r="AE620">
        <v>12.23548317</v>
      </c>
      <c r="AF620">
        <v>0.12040432500000001</v>
      </c>
      <c r="AG620">
        <v>0.13665160500000001</v>
      </c>
      <c r="AH620">
        <v>3.6843840000000002E-3</v>
      </c>
      <c r="AI620">
        <v>0.208808199</v>
      </c>
      <c r="AJ620">
        <v>1.2196073E-2</v>
      </c>
      <c r="AK620">
        <v>1</v>
      </c>
      <c r="AL620">
        <v>-0.21956524299999999</v>
      </c>
      <c r="AM620">
        <v>2.7373914720000001</v>
      </c>
      <c r="AN620">
        <v>1</v>
      </c>
      <c r="AO620">
        <v>0</v>
      </c>
      <c r="AP620">
        <v>0.15999999600000001</v>
      </c>
      <c r="AQ620">
        <v>111115</v>
      </c>
      <c r="AR620">
        <v>0.83295379599999997</v>
      </c>
      <c r="AS620">
        <v>6.4306300000000003E-4</v>
      </c>
      <c r="AT620">
        <v>301.43381920000002</v>
      </c>
      <c r="AU620">
        <v>297.94557800000001</v>
      </c>
      <c r="AV620">
        <v>240.03679149999999</v>
      </c>
      <c r="AW620">
        <v>1.937775867</v>
      </c>
      <c r="AX620">
        <v>3.8580829250000002</v>
      </c>
      <c r="AY620">
        <v>38.398673440000003</v>
      </c>
      <c r="AZ620">
        <v>12.65184917</v>
      </c>
      <c r="BA620">
        <v>26.539698600000001</v>
      </c>
      <c r="BB620">
        <v>3.4835325909999999</v>
      </c>
      <c r="BC620">
        <v>4.9197383999999997E-2</v>
      </c>
      <c r="BD620">
        <v>2.5868962180000001</v>
      </c>
      <c r="BE620">
        <v>0.89663637399999996</v>
      </c>
      <c r="BF620">
        <v>3.0833678E-2</v>
      </c>
      <c r="BG620">
        <v>119.71439530000001</v>
      </c>
      <c r="BH620">
        <v>0.65500380999999996</v>
      </c>
      <c r="BI620">
        <v>66.614771160000004</v>
      </c>
      <c r="BJ620">
        <v>1809.3518429999999</v>
      </c>
      <c r="BK620">
        <v>6.7677880000000003E-3</v>
      </c>
    </row>
    <row r="621" spans="1:63" x14ac:dyDescent="0.25">
      <c r="A621" t="s">
        <v>66</v>
      </c>
      <c r="B621" t="s">
        <v>238</v>
      </c>
      <c r="C621">
        <v>150823</v>
      </c>
      <c r="D621" t="s">
        <v>250</v>
      </c>
      <c r="E621" t="s">
        <v>1972</v>
      </c>
      <c r="F621">
        <v>5806.9999989999997</v>
      </c>
      <c r="G621">
        <v>0</v>
      </c>
      <c r="H621">
        <v>5.1990354070000002</v>
      </c>
      <c r="I621">
        <v>4.907251E-2</v>
      </c>
      <c r="J621">
        <v>215.85735769999999</v>
      </c>
      <c r="K621">
        <v>0.64037096699999996</v>
      </c>
      <c r="L621">
        <v>1.2931474110000001</v>
      </c>
      <c r="M621">
        <v>28.427556989999999</v>
      </c>
      <c r="N621">
        <v>6</v>
      </c>
      <c r="O621">
        <v>1.420000017</v>
      </c>
      <c r="P621">
        <v>0.5</v>
      </c>
      <c r="Q621">
        <v>2.5560000299999999</v>
      </c>
      <c r="R621">
        <v>24.896429059999999</v>
      </c>
      <c r="S621">
        <v>28.427556989999999</v>
      </c>
      <c r="T621">
        <v>23.004489899999999</v>
      </c>
      <c r="U621">
        <v>401.18038940000002</v>
      </c>
      <c r="V621">
        <v>394.63565060000002</v>
      </c>
      <c r="W621">
        <v>25.102016450000001</v>
      </c>
      <c r="X621">
        <v>25.850898740000002</v>
      </c>
      <c r="Y621">
        <v>79.809944150000007</v>
      </c>
      <c r="Z621">
        <v>82.190956119999996</v>
      </c>
      <c r="AA621">
        <v>499.79827879999999</v>
      </c>
      <c r="AB621">
        <v>1499.987061</v>
      </c>
      <c r="AC621">
        <v>0.325983733</v>
      </c>
      <c r="AD621">
        <v>100.47286219999999</v>
      </c>
      <c r="AE621">
        <v>6.987774849</v>
      </c>
      <c r="AF621">
        <v>8.3099447000000007E-2</v>
      </c>
      <c r="AG621">
        <v>1.6095524999999999E-2</v>
      </c>
      <c r="AH621">
        <v>1.518536E-3</v>
      </c>
      <c r="AI621">
        <v>3.7283498999999998E-2</v>
      </c>
      <c r="AJ621">
        <v>9.9054999999999994E-3</v>
      </c>
      <c r="AK621">
        <v>1</v>
      </c>
      <c r="AL621">
        <v>-0.21956524299999999</v>
      </c>
      <c r="AM621">
        <v>2.7373914720000001</v>
      </c>
      <c r="AN621">
        <v>1</v>
      </c>
      <c r="AO621">
        <v>0</v>
      </c>
      <c r="AP621">
        <v>0.15999999600000001</v>
      </c>
      <c r="AQ621">
        <v>111115</v>
      </c>
      <c r="AR621">
        <v>0.83299713099999995</v>
      </c>
      <c r="AS621">
        <v>6.4037100000000004E-4</v>
      </c>
      <c r="AT621">
        <v>301.57755700000001</v>
      </c>
      <c r="AU621">
        <v>298.04642910000001</v>
      </c>
      <c r="AV621">
        <v>239.99792429999999</v>
      </c>
      <c r="AW621">
        <v>1.9321119950000001</v>
      </c>
      <c r="AX621">
        <v>3.8904611990000002</v>
      </c>
      <c r="AY621">
        <v>38.721512580000002</v>
      </c>
      <c r="AZ621">
        <v>12.87061383</v>
      </c>
      <c r="BA621">
        <v>26.661993030000001</v>
      </c>
      <c r="BB621">
        <v>3.5087189240000001</v>
      </c>
      <c r="BC621">
        <v>4.8148116999999997E-2</v>
      </c>
      <c r="BD621">
        <v>2.5973137880000001</v>
      </c>
      <c r="BE621">
        <v>0.91140513499999998</v>
      </c>
      <c r="BF621">
        <v>3.0174281000000001E-2</v>
      </c>
      <c r="BG621">
        <v>21.687806559999999</v>
      </c>
      <c r="BH621">
        <v>0.54697885800000001</v>
      </c>
      <c r="BI621">
        <v>66.299135000000007</v>
      </c>
      <c r="BJ621">
        <v>391.88968130000001</v>
      </c>
      <c r="BK621">
        <v>8.7956270000000003E-3</v>
      </c>
    </row>
    <row r="622" spans="1:63" x14ac:dyDescent="0.25">
      <c r="A622" t="s">
        <v>66</v>
      </c>
      <c r="B622" t="s">
        <v>238</v>
      </c>
      <c r="C622">
        <v>150823</v>
      </c>
      <c r="D622" t="s">
        <v>240</v>
      </c>
      <c r="E622" t="s">
        <v>1974</v>
      </c>
      <c r="F622">
        <v>3680.9999990000001</v>
      </c>
      <c r="G622">
        <v>0</v>
      </c>
      <c r="H622">
        <v>4.2929732810000001</v>
      </c>
      <c r="I622">
        <v>2.7397874999999999E-2</v>
      </c>
      <c r="J622">
        <v>134.08916310000001</v>
      </c>
      <c r="K622">
        <v>0.30600386400000001</v>
      </c>
      <c r="L622">
        <v>1.1006874790000001</v>
      </c>
      <c r="M622">
        <v>26.92829132</v>
      </c>
      <c r="N622">
        <v>6</v>
      </c>
      <c r="O622">
        <v>1.420000017</v>
      </c>
      <c r="P622">
        <v>0.5</v>
      </c>
      <c r="Q622">
        <v>2.5560000299999999</v>
      </c>
      <c r="R622">
        <v>23.97171402</v>
      </c>
      <c r="S622">
        <v>26.92829132</v>
      </c>
      <c r="T622">
        <v>22.058288569999998</v>
      </c>
      <c r="U622">
        <v>400.653595</v>
      </c>
      <c r="V622">
        <v>391.83651730000003</v>
      </c>
      <c r="W622">
        <v>23.910882950000001</v>
      </c>
      <c r="X622">
        <v>24.507305150000001</v>
      </c>
      <c r="Y622">
        <v>80.386741639999997</v>
      </c>
      <c r="Z622">
        <v>82.391868590000001</v>
      </c>
      <c r="AA622">
        <v>300.29519649999997</v>
      </c>
      <c r="AB622">
        <v>1500.058716</v>
      </c>
      <c r="AC622">
        <v>9.7458996000000006E-2</v>
      </c>
      <c r="AD622">
        <v>100.5180206</v>
      </c>
      <c r="AE622">
        <v>6.5059061050000002</v>
      </c>
      <c r="AF622">
        <v>8.1201456000000005E-2</v>
      </c>
      <c r="AG622">
        <v>3.1715109999999998E-2</v>
      </c>
      <c r="AH622">
        <v>6.059793E-3</v>
      </c>
      <c r="AI622">
        <v>2.1088124999999999E-2</v>
      </c>
      <c r="AJ622">
        <v>1.0206249000000001E-2</v>
      </c>
      <c r="AK622">
        <v>1</v>
      </c>
      <c r="AL622">
        <v>-0.21956524299999999</v>
      </c>
      <c r="AM622">
        <v>2.7373914720000001</v>
      </c>
      <c r="AN622">
        <v>1</v>
      </c>
      <c r="AO622">
        <v>0</v>
      </c>
      <c r="AP622">
        <v>0.15999999600000001</v>
      </c>
      <c r="AQ622">
        <v>111115</v>
      </c>
      <c r="AR622">
        <v>0.500491994</v>
      </c>
      <c r="AS622">
        <v>3.0600400000000002E-4</v>
      </c>
      <c r="AT622">
        <v>300.07829129999999</v>
      </c>
      <c r="AU622">
        <v>297.121714</v>
      </c>
      <c r="AV622">
        <v>240.00938919999999</v>
      </c>
      <c r="AW622">
        <v>2.1836284500000001</v>
      </c>
      <c r="AX622">
        <v>3.5641132839999998</v>
      </c>
      <c r="AY622">
        <v>35.457455899999999</v>
      </c>
      <c r="AZ622">
        <v>10.950150750000001</v>
      </c>
      <c r="BA622">
        <v>25.45000267</v>
      </c>
      <c r="BB622">
        <v>3.2659910010000002</v>
      </c>
      <c r="BC622">
        <v>2.7107310999999999E-2</v>
      </c>
      <c r="BD622">
        <v>2.4634258039999999</v>
      </c>
      <c r="BE622">
        <v>0.80256519699999995</v>
      </c>
      <c r="BF622">
        <v>1.6967936999999999E-2</v>
      </c>
      <c r="BG622">
        <v>13.478377269999999</v>
      </c>
      <c r="BH622">
        <v>0.34220690799999998</v>
      </c>
      <c r="BI622">
        <v>68.500587379999999</v>
      </c>
      <c r="BJ622">
        <v>389.56910190000002</v>
      </c>
      <c r="BK622">
        <v>7.5486269999999996E-3</v>
      </c>
    </row>
    <row r="623" spans="1:63" x14ac:dyDescent="0.25">
      <c r="A623" t="s">
        <v>66</v>
      </c>
      <c r="B623" t="s">
        <v>238</v>
      </c>
      <c r="C623">
        <v>150823</v>
      </c>
      <c r="D623" t="s">
        <v>240</v>
      </c>
      <c r="E623" t="s">
        <v>1974</v>
      </c>
      <c r="F623">
        <v>3919.4999990000001</v>
      </c>
      <c r="G623">
        <v>0</v>
      </c>
      <c r="H623">
        <v>13.235116570000001</v>
      </c>
      <c r="I623">
        <v>2.3789557999999999E-2</v>
      </c>
      <c r="J623">
        <v>1020.225422</v>
      </c>
      <c r="K623">
        <v>0.26736475300000001</v>
      </c>
      <c r="L623">
        <v>1.105899752</v>
      </c>
      <c r="M623">
        <v>26.973833079999999</v>
      </c>
      <c r="N623">
        <v>6</v>
      </c>
      <c r="O623">
        <v>1.420000017</v>
      </c>
      <c r="P623">
        <v>0.5</v>
      </c>
      <c r="Q623">
        <v>2.5560000299999999</v>
      </c>
      <c r="R623">
        <v>24.028581620000001</v>
      </c>
      <c r="S623">
        <v>26.973833079999999</v>
      </c>
      <c r="T623">
        <v>22.120153429999998</v>
      </c>
      <c r="U623">
        <v>1971.807495</v>
      </c>
      <c r="V623">
        <v>1944.3323969999999</v>
      </c>
      <c r="W623">
        <v>24.030504229999998</v>
      </c>
      <c r="X623">
        <v>24.551445009999998</v>
      </c>
      <c r="Y623">
        <v>80.510139469999999</v>
      </c>
      <c r="Z623">
        <v>82.255470279999997</v>
      </c>
      <c r="AA623">
        <v>300.38027949999997</v>
      </c>
      <c r="AB623">
        <v>1499.0595699999999</v>
      </c>
      <c r="AC623">
        <v>0.34390595600000001</v>
      </c>
      <c r="AD623">
        <v>100.5139618</v>
      </c>
      <c r="AE623">
        <v>11.857364649999999</v>
      </c>
      <c r="AF623">
        <v>0.11784238399999999</v>
      </c>
      <c r="AG623">
        <v>8.1930444000000005E-2</v>
      </c>
      <c r="AH623">
        <v>4.4419469999999999E-3</v>
      </c>
      <c r="AI623">
        <v>0.100061975</v>
      </c>
      <c r="AJ623">
        <v>9.8704499999999998E-4</v>
      </c>
      <c r="AK623">
        <v>0.66666668699999998</v>
      </c>
      <c r="AL623">
        <v>-0.21956524299999999</v>
      </c>
      <c r="AM623">
        <v>2.7373914720000001</v>
      </c>
      <c r="AN623">
        <v>1</v>
      </c>
      <c r="AO623">
        <v>0</v>
      </c>
      <c r="AP623">
        <v>0.15999999600000001</v>
      </c>
      <c r="AQ623">
        <v>111115</v>
      </c>
      <c r="AR623">
        <v>0.50063379900000005</v>
      </c>
      <c r="AS623">
        <v>2.6736499999999999E-4</v>
      </c>
      <c r="AT623">
        <v>300.12383310000001</v>
      </c>
      <c r="AU623">
        <v>297.17858159999997</v>
      </c>
      <c r="AV623">
        <v>239.8495259</v>
      </c>
      <c r="AW623">
        <v>2.2022795209999999</v>
      </c>
      <c r="AX623">
        <v>3.5736627580000002</v>
      </c>
      <c r="AY623">
        <v>35.553894139999997</v>
      </c>
      <c r="AZ623">
        <v>11.00244914</v>
      </c>
      <c r="BA623">
        <v>25.501207350000001</v>
      </c>
      <c r="BB623">
        <v>3.2759409060000002</v>
      </c>
      <c r="BC623">
        <v>2.3570181999999999E-2</v>
      </c>
      <c r="BD623">
        <v>2.4677630050000001</v>
      </c>
      <c r="BE623">
        <v>0.8081779</v>
      </c>
      <c r="BF623">
        <v>1.4750917000000001E-2</v>
      </c>
      <c r="BG623">
        <v>102.5468991</v>
      </c>
      <c r="BH623">
        <v>0.52471759600000001</v>
      </c>
      <c r="BI623">
        <v>68.389554869999998</v>
      </c>
      <c r="BJ623">
        <v>1937.3420189999999</v>
      </c>
      <c r="BK623">
        <v>4.6720909999999997E-3</v>
      </c>
    </row>
    <row r="624" spans="1:63" x14ac:dyDescent="0.25">
      <c r="A624" t="s">
        <v>66</v>
      </c>
      <c r="B624" t="s">
        <v>238</v>
      </c>
      <c r="C624">
        <v>150823</v>
      </c>
      <c r="D624" t="s">
        <v>241</v>
      </c>
      <c r="E624" t="s">
        <v>1973</v>
      </c>
      <c r="F624">
        <v>2297.4999990000001</v>
      </c>
      <c r="G624">
        <v>0</v>
      </c>
      <c r="H624">
        <v>15.422862690000001</v>
      </c>
      <c r="I624">
        <v>5.8903083000000002E-2</v>
      </c>
      <c r="J624">
        <v>1361.4725619999999</v>
      </c>
      <c r="K624">
        <v>0.66378732500000004</v>
      </c>
      <c r="L624">
        <v>1.125348118</v>
      </c>
      <c r="M624">
        <v>26.488872529999998</v>
      </c>
      <c r="N624">
        <v>6</v>
      </c>
      <c r="O624">
        <v>1.420000017</v>
      </c>
      <c r="P624">
        <v>0.5</v>
      </c>
      <c r="Q624">
        <v>2.5560000299999999</v>
      </c>
      <c r="R624">
        <v>23.40277863</v>
      </c>
      <c r="S624">
        <v>26.488872529999998</v>
      </c>
      <c r="T624">
        <v>21.499706270000001</v>
      </c>
      <c r="U624">
        <v>1851.130981</v>
      </c>
      <c r="V624">
        <v>1817.9030760000001</v>
      </c>
      <c r="W624">
        <v>22.060369489999999</v>
      </c>
      <c r="X624">
        <v>23.355720519999998</v>
      </c>
      <c r="Y624">
        <v>76.753158569999997</v>
      </c>
      <c r="Z624">
        <v>81.25998688</v>
      </c>
      <c r="AA624">
        <v>300.28189090000001</v>
      </c>
      <c r="AB624">
        <v>1500.5904539999999</v>
      </c>
      <c r="AC624">
        <v>6.0491860000000001E-2</v>
      </c>
      <c r="AD624">
        <v>100.5219879</v>
      </c>
      <c r="AE624">
        <v>10.86071396</v>
      </c>
      <c r="AF624">
        <v>4.3197628000000002E-2</v>
      </c>
      <c r="AG624">
        <v>0.31184250099999999</v>
      </c>
      <c r="AH624">
        <v>1.0646856E-2</v>
      </c>
      <c r="AI624">
        <v>0.25586488800000001</v>
      </c>
      <c r="AJ624">
        <v>2.0389067E-2</v>
      </c>
      <c r="AK624">
        <v>0.66666668699999998</v>
      </c>
      <c r="AL624">
        <v>-0.21956524299999999</v>
      </c>
      <c r="AM624">
        <v>2.7373914720000001</v>
      </c>
      <c r="AN624">
        <v>1</v>
      </c>
      <c r="AO624">
        <v>0</v>
      </c>
      <c r="AP624">
        <v>0.15999999600000001</v>
      </c>
      <c r="AQ624">
        <v>111115</v>
      </c>
      <c r="AR624">
        <v>0.50046981800000001</v>
      </c>
      <c r="AS624">
        <v>6.6378699999999999E-4</v>
      </c>
      <c r="AT624">
        <v>299.63887249999999</v>
      </c>
      <c r="AU624">
        <v>296.55277860000001</v>
      </c>
      <c r="AV624">
        <v>240.09446729999999</v>
      </c>
      <c r="AW624">
        <v>1.9920344139999999</v>
      </c>
      <c r="AX624">
        <v>3.4731115739999998</v>
      </c>
      <c r="AY624">
        <v>34.550764919999999</v>
      </c>
      <c r="AZ624">
        <v>11.1950444</v>
      </c>
      <c r="BA624">
        <v>24.945825580000001</v>
      </c>
      <c r="BB624">
        <v>3.1694222540000001</v>
      </c>
      <c r="BC624">
        <v>5.7576237000000002E-2</v>
      </c>
      <c r="BD624">
        <v>2.347763456</v>
      </c>
      <c r="BE624">
        <v>0.82165879799999997</v>
      </c>
      <c r="BF624">
        <v>3.6102049999999997E-2</v>
      </c>
      <c r="BG624">
        <v>136.85792839999999</v>
      </c>
      <c r="BH624">
        <v>0.74892472499999996</v>
      </c>
      <c r="BI624">
        <v>67.383807329999996</v>
      </c>
      <c r="BJ624">
        <v>1809.757198</v>
      </c>
      <c r="BK624">
        <v>5.7424900000000003E-3</v>
      </c>
    </row>
    <row r="625" spans="1:63" x14ac:dyDescent="0.25">
      <c r="A625" t="s">
        <v>66</v>
      </c>
      <c r="B625" t="s">
        <v>238</v>
      </c>
      <c r="C625">
        <v>150823</v>
      </c>
      <c r="D625" t="s">
        <v>241</v>
      </c>
      <c r="E625" t="s">
        <v>1973</v>
      </c>
      <c r="F625">
        <v>2428.9999990000001</v>
      </c>
      <c r="G625">
        <v>0</v>
      </c>
      <c r="H625">
        <v>6.0824014479999997</v>
      </c>
      <c r="I625">
        <v>5.6224340999999997E-2</v>
      </c>
      <c r="J625">
        <v>207.07706630000001</v>
      </c>
      <c r="K625">
        <v>0.64375950199999998</v>
      </c>
      <c r="L625">
        <v>1.1419292139999999</v>
      </c>
      <c r="M625">
        <v>26.651653289999999</v>
      </c>
      <c r="N625">
        <v>6</v>
      </c>
      <c r="O625">
        <v>1.420000017</v>
      </c>
      <c r="P625">
        <v>0.5</v>
      </c>
      <c r="Q625">
        <v>2.5560000299999999</v>
      </c>
      <c r="R625">
        <v>23.499513629999999</v>
      </c>
      <c r="S625">
        <v>26.651653289999999</v>
      </c>
      <c r="T625">
        <v>21.614194869999999</v>
      </c>
      <c r="U625">
        <v>401.64196779999997</v>
      </c>
      <c r="V625">
        <v>388.9894104</v>
      </c>
      <c r="W625">
        <v>22.267757419999999</v>
      </c>
      <c r="X625">
        <v>23.52369118</v>
      </c>
      <c r="Y625">
        <v>77.024162290000007</v>
      </c>
      <c r="Z625">
        <v>81.368431090000001</v>
      </c>
      <c r="AA625">
        <v>300.31005859999999</v>
      </c>
      <c r="AB625">
        <v>1499.3764650000001</v>
      </c>
      <c r="AC625">
        <v>0.233002707</v>
      </c>
      <c r="AD625">
        <v>100.5222397</v>
      </c>
      <c r="AE625">
        <v>6.4510245319999999</v>
      </c>
      <c r="AF625">
        <v>1.8854233000000001E-2</v>
      </c>
      <c r="AG625">
        <v>0.18524763</v>
      </c>
      <c r="AH625">
        <v>3.9474929999999998E-3</v>
      </c>
      <c r="AI625">
        <v>0.22679260400000001</v>
      </c>
      <c r="AJ625">
        <v>1.4221902E-2</v>
      </c>
      <c r="AK625">
        <v>1</v>
      </c>
      <c r="AL625">
        <v>-0.21956524299999999</v>
      </c>
      <c r="AM625">
        <v>2.7373914720000001</v>
      </c>
      <c r="AN625">
        <v>1</v>
      </c>
      <c r="AO625">
        <v>0</v>
      </c>
      <c r="AP625">
        <v>0.15999999600000001</v>
      </c>
      <c r="AQ625">
        <v>111115</v>
      </c>
      <c r="AR625">
        <v>0.500516764</v>
      </c>
      <c r="AS625">
        <v>6.4375999999999995E-4</v>
      </c>
      <c r="AT625">
        <v>299.8016533</v>
      </c>
      <c r="AU625">
        <v>296.64951359999998</v>
      </c>
      <c r="AV625">
        <v>239.900229</v>
      </c>
      <c r="AW625">
        <v>1.9903372930000001</v>
      </c>
      <c r="AX625">
        <v>3.5065833369999999</v>
      </c>
      <c r="AY625">
        <v>34.883657069999998</v>
      </c>
      <c r="AZ625">
        <v>11.35996589</v>
      </c>
      <c r="BA625">
        <v>25.075583460000001</v>
      </c>
      <c r="BB625">
        <v>3.1940341499999998</v>
      </c>
      <c r="BC625">
        <v>5.5014193000000003E-2</v>
      </c>
      <c r="BD625">
        <v>2.3646541230000002</v>
      </c>
      <c r="BE625">
        <v>0.82938002700000002</v>
      </c>
      <c r="BF625">
        <v>3.4490584999999997E-2</v>
      </c>
      <c r="BG625">
        <v>20.815850489999999</v>
      </c>
      <c r="BH625">
        <v>0.532346282</v>
      </c>
      <c r="BI625">
        <v>67.177075590000001</v>
      </c>
      <c r="BJ625">
        <v>385.77687450000002</v>
      </c>
      <c r="BK625">
        <v>1.0591560999999999E-2</v>
      </c>
    </row>
    <row r="626" spans="1:63" x14ac:dyDescent="0.25">
      <c r="A626" t="s">
        <v>66</v>
      </c>
      <c r="B626" t="s">
        <v>238</v>
      </c>
      <c r="C626">
        <v>150823</v>
      </c>
      <c r="D626" t="s">
        <v>239</v>
      </c>
      <c r="E626" t="s">
        <v>1975</v>
      </c>
      <c r="F626">
        <v>1629.4999989999999</v>
      </c>
      <c r="G626">
        <v>0</v>
      </c>
      <c r="H626">
        <v>10.153448239999999</v>
      </c>
      <c r="I626">
        <v>0.111502436</v>
      </c>
      <c r="J626">
        <v>232.50864659999999</v>
      </c>
      <c r="K626">
        <v>1.0587979080000001</v>
      </c>
      <c r="L626">
        <v>0.96892826899999995</v>
      </c>
      <c r="M626">
        <v>25.251476289999999</v>
      </c>
      <c r="N626">
        <v>6</v>
      </c>
      <c r="O626">
        <v>1.420000017</v>
      </c>
      <c r="P626">
        <v>0.5</v>
      </c>
      <c r="Q626">
        <v>2.5560000299999999</v>
      </c>
      <c r="R626">
        <v>22.999330520000001</v>
      </c>
      <c r="S626">
        <v>25.251476289999999</v>
      </c>
      <c r="T626">
        <v>21.041976930000001</v>
      </c>
      <c r="U626">
        <v>401.24539179999999</v>
      </c>
      <c r="V626">
        <v>388.54144289999999</v>
      </c>
      <c r="W626">
        <v>21.226785660000001</v>
      </c>
      <c r="X626">
        <v>22.471353529999998</v>
      </c>
      <c r="Y626">
        <v>75.671371460000003</v>
      </c>
      <c r="Z626">
        <v>80.108139039999998</v>
      </c>
      <c r="AA626">
        <v>498.97091669999998</v>
      </c>
      <c r="AB626">
        <v>1501.0894780000001</v>
      </c>
      <c r="AC626">
        <v>0.10977786</v>
      </c>
      <c r="AD626">
        <v>100.51619719999999</v>
      </c>
      <c r="AE626">
        <v>5.6595792769999997</v>
      </c>
      <c r="AF626">
        <v>3.9748855E-2</v>
      </c>
      <c r="AG626">
        <v>4.0263984000000003E-2</v>
      </c>
      <c r="AH626">
        <v>8.2765660000000008E-3</v>
      </c>
      <c r="AI626">
        <v>4.3390390000000001E-2</v>
      </c>
      <c r="AJ626">
        <v>3.7405310000000001E-3</v>
      </c>
      <c r="AK626">
        <v>1</v>
      </c>
      <c r="AL626">
        <v>-0.21956524299999999</v>
      </c>
      <c r="AM626">
        <v>2.7373914720000001</v>
      </c>
      <c r="AN626">
        <v>1</v>
      </c>
      <c r="AO626">
        <v>0</v>
      </c>
      <c r="AP626">
        <v>0.15999999600000001</v>
      </c>
      <c r="AQ626">
        <v>111115</v>
      </c>
      <c r="AR626">
        <v>0.831618195</v>
      </c>
      <c r="AS626">
        <v>1.0587979999999999E-3</v>
      </c>
      <c r="AT626">
        <v>298.40147630000001</v>
      </c>
      <c r="AU626">
        <v>296.14933050000002</v>
      </c>
      <c r="AV626">
        <v>240.17431099999999</v>
      </c>
      <c r="AW626">
        <v>1.9088153370000001</v>
      </c>
      <c r="AX626">
        <v>3.227663272</v>
      </c>
      <c r="AY626">
        <v>32.110877270000003</v>
      </c>
      <c r="AZ626">
        <v>9.6395237369999993</v>
      </c>
      <c r="BA626">
        <v>24.1254034</v>
      </c>
      <c r="BB626">
        <v>3.0176099870000002</v>
      </c>
      <c r="BC626">
        <v>0.106841599</v>
      </c>
      <c r="BD626">
        <v>2.258735003</v>
      </c>
      <c r="BE626">
        <v>0.75887498399999997</v>
      </c>
      <c r="BF626">
        <v>6.7179667999999998E-2</v>
      </c>
      <c r="BG626">
        <v>23.370884969999999</v>
      </c>
      <c r="BH626">
        <v>0.59841401999999999</v>
      </c>
      <c r="BI626">
        <v>70.428282490000001</v>
      </c>
      <c r="BJ626">
        <v>383.17870620000002</v>
      </c>
      <c r="BK626">
        <v>1.8662047000000001E-2</v>
      </c>
    </row>
    <row r="627" spans="1:63" x14ac:dyDescent="0.25">
      <c r="A627" t="s">
        <v>66</v>
      </c>
      <c r="B627" t="s">
        <v>238</v>
      </c>
      <c r="C627">
        <v>150823</v>
      </c>
      <c r="D627" t="s">
        <v>239</v>
      </c>
      <c r="E627" t="s">
        <v>1975</v>
      </c>
      <c r="F627">
        <v>1857.4999989999999</v>
      </c>
      <c r="G627">
        <v>0</v>
      </c>
      <c r="H627">
        <v>16.245052739999998</v>
      </c>
      <c r="I627">
        <v>0.12311327699999999</v>
      </c>
      <c r="J627">
        <v>1587.453939</v>
      </c>
      <c r="K627">
        <v>1.121277276</v>
      </c>
      <c r="L627">
        <v>0.93323145900000004</v>
      </c>
      <c r="M627">
        <v>25.256542209999999</v>
      </c>
      <c r="N627">
        <v>6</v>
      </c>
      <c r="O627">
        <v>1.420000017</v>
      </c>
      <c r="P627">
        <v>0.5</v>
      </c>
      <c r="Q627">
        <v>2.5560000299999999</v>
      </c>
      <c r="R627">
        <v>23.115516660000001</v>
      </c>
      <c r="S627">
        <v>25.256542209999999</v>
      </c>
      <c r="T627">
        <v>21.20777893</v>
      </c>
      <c r="U627">
        <v>1855.2468260000001</v>
      </c>
      <c r="V627">
        <v>1833.2360839999999</v>
      </c>
      <c r="W627">
        <v>21.517566680000002</v>
      </c>
      <c r="X627">
        <v>22.8353672</v>
      </c>
      <c r="Y627">
        <v>76.173355099999995</v>
      </c>
      <c r="Z627">
        <v>80.838439940000001</v>
      </c>
      <c r="AA627">
        <v>498.8641968</v>
      </c>
      <c r="AB627">
        <v>1500.041504</v>
      </c>
      <c r="AC627">
        <v>0.15570910299999999</v>
      </c>
      <c r="AD627">
        <v>100.51972960000001</v>
      </c>
      <c r="AE627">
        <v>9.1258878709999998</v>
      </c>
      <c r="AF627">
        <v>7.8243636000000005E-2</v>
      </c>
      <c r="AG627">
        <v>6.0976908000000003E-2</v>
      </c>
      <c r="AH627">
        <v>5.9017669999999996E-3</v>
      </c>
      <c r="AI627">
        <v>6.9210768000000006E-2</v>
      </c>
      <c r="AJ627">
        <v>1.2297916000000001E-2</v>
      </c>
      <c r="AK627">
        <v>0.66666668699999998</v>
      </c>
      <c r="AL627">
        <v>-0.21956524299999999</v>
      </c>
      <c r="AM627">
        <v>2.7373914720000001</v>
      </c>
      <c r="AN627">
        <v>1</v>
      </c>
      <c r="AO627">
        <v>0</v>
      </c>
      <c r="AP627">
        <v>0.15999999600000001</v>
      </c>
      <c r="AQ627">
        <v>111115</v>
      </c>
      <c r="AR627">
        <v>0.83144032800000001</v>
      </c>
      <c r="AS627">
        <v>1.121277E-3</v>
      </c>
      <c r="AT627">
        <v>298.40654219999999</v>
      </c>
      <c r="AU627">
        <v>296.26551669999998</v>
      </c>
      <c r="AV627">
        <v>240.0066353</v>
      </c>
      <c r="AW627">
        <v>1.889714817</v>
      </c>
      <c r="AX627">
        <v>3.2286363960000002</v>
      </c>
      <c r="AY627">
        <v>32.119429770000004</v>
      </c>
      <c r="AZ627">
        <v>9.2840625639999992</v>
      </c>
      <c r="BA627">
        <v>24.186029430000001</v>
      </c>
      <c r="BB627">
        <v>3.0286066090000001</v>
      </c>
      <c r="BC627">
        <v>0.117455854</v>
      </c>
      <c r="BD627">
        <v>2.2954049369999998</v>
      </c>
      <c r="BE627">
        <v>0.73320167199999997</v>
      </c>
      <c r="BF627">
        <v>7.3898060000000002E-2</v>
      </c>
      <c r="BG627">
        <v>159.57044070000001</v>
      </c>
      <c r="BH627">
        <v>0.86592990000000003</v>
      </c>
      <c r="BI627">
        <v>71.644304640000001</v>
      </c>
      <c r="BJ627">
        <v>1824.655951</v>
      </c>
      <c r="BK627">
        <v>6.3785480000000004E-3</v>
      </c>
    </row>
    <row r="628" spans="1:63" x14ac:dyDescent="0.25">
      <c r="A628" t="s">
        <v>66</v>
      </c>
      <c r="B628" t="s">
        <v>238</v>
      </c>
      <c r="C628">
        <v>150823</v>
      </c>
      <c r="D628" t="s">
        <v>2015</v>
      </c>
      <c r="E628" t="s">
        <v>2139</v>
      </c>
      <c r="F628">
        <v>9558.4999989999997</v>
      </c>
      <c r="G628">
        <v>0</v>
      </c>
      <c r="H628">
        <v>8.1468188309999992</v>
      </c>
      <c r="I628">
        <v>4.6319954000000003E-2</v>
      </c>
      <c r="J628">
        <v>1506.011853</v>
      </c>
      <c r="K628">
        <v>0.70011136200000001</v>
      </c>
      <c r="L628">
        <v>1.4921461519999999</v>
      </c>
      <c r="M628">
        <v>29.63093567</v>
      </c>
      <c r="N628">
        <v>6</v>
      </c>
      <c r="O628">
        <v>1.420000017</v>
      </c>
      <c r="P628">
        <v>0.5</v>
      </c>
      <c r="Q628">
        <v>2.5560000299999999</v>
      </c>
      <c r="R628">
        <v>26.567564010000002</v>
      </c>
      <c r="S628">
        <v>29.63093567</v>
      </c>
      <c r="T628">
        <v>24.65787315</v>
      </c>
      <c r="U628">
        <v>1844.1070560000001</v>
      </c>
      <c r="V628">
        <v>1832.7871090000001</v>
      </c>
      <c r="W628">
        <v>25.866279599999999</v>
      </c>
      <c r="X628">
        <v>26.6842823</v>
      </c>
      <c r="Y628">
        <v>74.419807430000006</v>
      </c>
      <c r="Z628">
        <v>76.773277280000002</v>
      </c>
      <c r="AA628">
        <v>499.82431029999998</v>
      </c>
      <c r="AB628">
        <v>1500.2352289999999</v>
      </c>
      <c r="AC628">
        <v>0.226279587</v>
      </c>
      <c r="AD628">
        <v>100.3893356</v>
      </c>
      <c r="AE628">
        <v>16.452995300000001</v>
      </c>
      <c r="AF628">
        <v>0.25282344200000001</v>
      </c>
      <c r="AG628">
        <v>4.6874892000000001E-2</v>
      </c>
      <c r="AH628">
        <v>3.9228270000000003E-3</v>
      </c>
      <c r="AI628">
        <v>4.5352295000000001E-2</v>
      </c>
      <c r="AJ628">
        <v>2.3968069999999999E-3</v>
      </c>
      <c r="AK628">
        <v>1</v>
      </c>
      <c r="AL628">
        <v>-0.21956524299999999</v>
      </c>
      <c r="AM628">
        <v>2.7373914720000001</v>
      </c>
      <c r="AN628">
        <v>1</v>
      </c>
      <c r="AO628">
        <v>0</v>
      </c>
      <c r="AP628">
        <v>0.15999999600000001</v>
      </c>
      <c r="AQ628">
        <v>111115</v>
      </c>
      <c r="AR628">
        <v>0.83304051700000004</v>
      </c>
      <c r="AS628">
        <v>7.0011100000000001E-4</v>
      </c>
      <c r="AT628">
        <v>302.78093569999999</v>
      </c>
      <c r="AU628">
        <v>299.71756399999998</v>
      </c>
      <c r="AV628">
        <v>240.03763140000001</v>
      </c>
      <c r="AW628">
        <v>1.9552618980000001</v>
      </c>
      <c r="AX628">
        <v>4.1709635240000003</v>
      </c>
      <c r="AY628">
        <v>41.547874559999997</v>
      </c>
      <c r="AZ628">
        <v>14.863592260000001</v>
      </c>
      <c r="BA628">
        <v>28.099249839999999</v>
      </c>
      <c r="BB628">
        <v>3.8168518329999999</v>
      </c>
      <c r="BC628">
        <v>4.5495483000000003E-2</v>
      </c>
      <c r="BD628">
        <v>2.6788173720000001</v>
      </c>
      <c r="BE628">
        <v>1.1380344609999999</v>
      </c>
      <c r="BF628">
        <v>2.8507619000000001E-2</v>
      </c>
      <c r="BG628">
        <v>151.18752939999999</v>
      </c>
      <c r="BH628">
        <v>0.82170582999999997</v>
      </c>
      <c r="BI628">
        <v>63.621047279999999</v>
      </c>
      <c r="BJ628">
        <v>1828.4842120000001</v>
      </c>
      <c r="BK628">
        <v>2.834638E-3</v>
      </c>
    </row>
    <row r="629" spans="1:63" x14ac:dyDescent="0.25">
      <c r="A629" t="s">
        <v>66</v>
      </c>
      <c r="B629" t="s">
        <v>238</v>
      </c>
      <c r="C629">
        <v>150823</v>
      </c>
      <c r="D629" t="s">
        <v>2015</v>
      </c>
      <c r="E629" t="s">
        <v>2139</v>
      </c>
      <c r="F629">
        <v>9769.4999989999997</v>
      </c>
      <c r="G629">
        <v>0</v>
      </c>
      <c r="H629">
        <v>1.5977878599999999</v>
      </c>
      <c r="I629">
        <v>4.0100038999999997E-2</v>
      </c>
      <c r="J629">
        <v>328.00407890000002</v>
      </c>
      <c r="K629">
        <v>0.57212738500000004</v>
      </c>
      <c r="L629">
        <v>1.4048398049999999</v>
      </c>
      <c r="M629">
        <v>29.488773349999999</v>
      </c>
      <c r="N629">
        <v>6</v>
      </c>
      <c r="O629">
        <v>1.420000017</v>
      </c>
      <c r="P629">
        <v>0.5</v>
      </c>
      <c r="Q629">
        <v>2.5560000299999999</v>
      </c>
      <c r="R629">
        <v>26.47276115</v>
      </c>
      <c r="S629">
        <v>29.488773349999999</v>
      </c>
      <c r="T629">
        <v>24.57394218</v>
      </c>
      <c r="U629">
        <v>403.23931879999998</v>
      </c>
      <c r="V629">
        <v>401.04571529999998</v>
      </c>
      <c r="W629">
        <v>26.549926760000002</v>
      </c>
      <c r="X629">
        <v>27.218072889999998</v>
      </c>
      <c r="Y629">
        <v>76.806045530000006</v>
      </c>
      <c r="Z629">
        <v>78.73890686</v>
      </c>
      <c r="AA629">
        <v>499.79052730000001</v>
      </c>
      <c r="AB629">
        <v>1499.960693</v>
      </c>
      <c r="AC629">
        <v>0.150107294</v>
      </c>
      <c r="AD629">
        <v>100.37792210000001</v>
      </c>
      <c r="AE629">
        <v>8.6659593580000003</v>
      </c>
      <c r="AF629">
        <v>0.215815917</v>
      </c>
      <c r="AG629">
        <v>7.1350776000000005E-2</v>
      </c>
      <c r="AH629">
        <v>1.030158E-3</v>
      </c>
      <c r="AI629">
        <v>6.2437948E-2</v>
      </c>
      <c r="AJ629">
        <v>1.105445E-3</v>
      </c>
      <c r="AK629">
        <v>1</v>
      </c>
      <c r="AL629">
        <v>-0.21956524299999999</v>
      </c>
      <c r="AM629">
        <v>2.7373914720000001</v>
      </c>
      <c r="AN629">
        <v>1</v>
      </c>
      <c r="AO629">
        <v>0</v>
      </c>
      <c r="AP629">
        <v>0.15999999600000001</v>
      </c>
      <c r="AQ629">
        <v>111115</v>
      </c>
      <c r="AR629">
        <v>0.83298421199999995</v>
      </c>
      <c r="AS629">
        <v>5.7212699999999997E-4</v>
      </c>
      <c r="AT629">
        <v>302.63877330000003</v>
      </c>
      <c r="AU629">
        <v>299.62276120000001</v>
      </c>
      <c r="AV629">
        <v>239.9937056</v>
      </c>
      <c r="AW629">
        <v>2.0256913330000001</v>
      </c>
      <c r="AX629">
        <v>4.1369334039999996</v>
      </c>
      <c r="AY629">
        <v>41.213578839999997</v>
      </c>
      <c r="AZ629">
        <v>13.99550595</v>
      </c>
      <c r="BA629">
        <v>27.98076725</v>
      </c>
      <c r="BB629">
        <v>3.7905869729999999</v>
      </c>
      <c r="BC629">
        <v>3.9480643000000003E-2</v>
      </c>
      <c r="BD629">
        <v>2.7320935990000002</v>
      </c>
      <c r="BE629">
        <v>1.058493374</v>
      </c>
      <c r="BF629">
        <v>2.4730313E-2</v>
      </c>
      <c r="BG629">
        <v>32.924367869999998</v>
      </c>
      <c r="BH629">
        <v>0.81787204400000002</v>
      </c>
      <c r="BI629">
        <v>65.381550250000004</v>
      </c>
      <c r="BJ629">
        <v>400.20181330000003</v>
      </c>
      <c r="BK629">
        <v>2.6103290000000002E-3</v>
      </c>
    </row>
    <row r="630" spans="1:63" x14ac:dyDescent="0.25">
      <c r="A630" t="s">
        <v>66</v>
      </c>
      <c r="B630" t="s">
        <v>238</v>
      </c>
      <c r="C630">
        <v>150823</v>
      </c>
      <c r="D630" t="s">
        <v>2014</v>
      </c>
      <c r="E630" t="s">
        <v>2138</v>
      </c>
      <c r="F630">
        <v>6910.5</v>
      </c>
      <c r="G630">
        <v>0</v>
      </c>
      <c r="H630">
        <v>2.3957830360000001</v>
      </c>
      <c r="I630">
        <v>3.1968890999999999E-2</v>
      </c>
      <c r="J630">
        <v>269.32918669999998</v>
      </c>
      <c r="K630">
        <v>0.42329270000000002</v>
      </c>
      <c r="L630">
        <v>1.302643854</v>
      </c>
      <c r="M630">
        <v>28.650924679999999</v>
      </c>
      <c r="N630">
        <v>6</v>
      </c>
      <c r="O630">
        <v>1.420000017</v>
      </c>
      <c r="P630">
        <v>0.5</v>
      </c>
      <c r="Q630">
        <v>2.5560000299999999</v>
      </c>
      <c r="R630">
        <v>25.32671165</v>
      </c>
      <c r="S630">
        <v>28.650924679999999</v>
      </c>
      <c r="T630">
        <v>23.419487</v>
      </c>
      <c r="U630">
        <v>400.73806760000002</v>
      </c>
      <c r="V630">
        <v>397.65985110000003</v>
      </c>
      <c r="W630">
        <v>25.771465299999999</v>
      </c>
      <c r="X630">
        <v>26.266281129999999</v>
      </c>
      <c r="Y630">
        <v>79.851425169999999</v>
      </c>
      <c r="Z630">
        <v>81.384582519999995</v>
      </c>
      <c r="AA630">
        <v>499.79125979999998</v>
      </c>
      <c r="AB630">
        <v>1498.9171140000001</v>
      </c>
      <c r="AC630">
        <v>0.24196630699999999</v>
      </c>
      <c r="AD630">
        <v>100.4559174</v>
      </c>
      <c r="AE630">
        <v>7.5390734669999997</v>
      </c>
      <c r="AF630">
        <v>0.11916673899999999</v>
      </c>
      <c r="AG630">
        <v>1.3905864E-2</v>
      </c>
      <c r="AH630">
        <v>4.4593719999999996E-3</v>
      </c>
      <c r="AI630">
        <v>2.1834844999999999E-2</v>
      </c>
      <c r="AJ630">
        <v>7.5026809999999998E-3</v>
      </c>
      <c r="AK630">
        <v>1</v>
      </c>
      <c r="AL630">
        <v>-0.21956524299999999</v>
      </c>
      <c r="AM630">
        <v>2.7373914720000001</v>
      </c>
      <c r="AN630">
        <v>1</v>
      </c>
      <c r="AO630">
        <v>0</v>
      </c>
      <c r="AP630">
        <v>0.15999999600000001</v>
      </c>
      <c r="AQ630">
        <v>111115</v>
      </c>
      <c r="AR630">
        <v>0.83298543300000005</v>
      </c>
      <c r="AS630">
        <v>4.2329299999999999E-4</v>
      </c>
      <c r="AT630">
        <v>301.8009247</v>
      </c>
      <c r="AU630">
        <v>298.47671170000001</v>
      </c>
      <c r="AV630">
        <v>239.8267329</v>
      </c>
      <c r="AW630">
        <v>2.0636486459999999</v>
      </c>
      <c r="AX630">
        <v>3.9412472209999998</v>
      </c>
      <c r="AY630">
        <v>39.233599419999997</v>
      </c>
      <c r="AZ630">
        <v>12.96731829</v>
      </c>
      <c r="BA630">
        <v>26.988818169999998</v>
      </c>
      <c r="BB630">
        <v>3.576809801</v>
      </c>
      <c r="BC630">
        <v>3.1573983E-2</v>
      </c>
      <c r="BD630">
        <v>2.6386033659999999</v>
      </c>
      <c r="BE630">
        <v>0.93820643500000001</v>
      </c>
      <c r="BF630">
        <v>1.9768844000000001E-2</v>
      </c>
      <c r="BG630">
        <v>27.055710520000002</v>
      </c>
      <c r="BH630">
        <v>0.67728533800000001</v>
      </c>
      <c r="BI630">
        <v>66.251455289999996</v>
      </c>
      <c r="BJ630">
        <v>396.39447269999999</v>
      </c>
      <c r="BK630">
        <v>4.0041959999999998E-3</v>
      </c>
    </row>
    <row r="631" spans="1:63" x14ac:dyDescent="0.25">
      <c r="A631" t="s">
        <v>66</v>
      </c>
      <c r="B631" t="s">
        <v>238</v>
      </c>
      <c r="C631">
        <v>150823</v>
      </c>
      <c r="D631" t="s">
        <v>2014</v>
      </c>
      <c r="E631" t="s">
        <v>2138</v>
      </c>
      <c r="F631">
        <v>7161.9999989999997</v>
      </c>
      <c r="G631">
        <v>0</v>
      </c>
      <c r="H631">
        <v>9.6173437199999992</v>
      </c>
      <c r="I631">
        <v>3.1379030000000002E-2</v>
      </c>
      <c r="J631">
        <v>1423.450016</v>
      </c>
      <c r="K631">
        <v>0.40370882499999999</v>
      </c>
      <c r="L631">
        <v>1.2654242630000001</v>
      </c>
      <c r="M631">
        <v>28.51568413</v>
      </c>
      <c r="N631">
        <v>6</v>
      </c>
      <c r="O631">
        <v>1.420000017</v>
      </c>
      <c r="P631">
        <v>0.5</v>
      </c>
      <c r="Q631">
        <v>2.5560000299999999</v>
      </c>
      <c r="R631">
        <v>25.181438450000002</v>
      </c>
      <c r="S631">
        <v>28.51568413</v>
      </c>
      <c r="T631">
        <v>23.260795590000001</v>
      </c>
      <c r="U631">
        <v>1966.6102289999999</v>
      </c>
      <c r="V631">
        <v>1954.116943</v>
      </c>
      <c r="W631">
        <v>25.86165428</v>
      </c>
      <c r="X631">
        <v>26.33356667</v>
      </c>
      <c r="Y631">
        <v>80.815643309999999</v>
      </c>
      <c r="Z631">
        <v>82.290328979999998</v>
      </c>
      <c r="AA631">
        <v>499.76785280000001</v>
      </c>
      <c r="AB631">
        <v>1499.704956</v>
      </c>
      <c r="AC631">
        <v>0.159068719</v>
      </c>
      <c r="AD631">
        <v>100.4423523</v>
      </c>
      <c r="AE631">
        <v>13.629722599999999</v>
      </c>
      <c r="AF631">
        <v>0.139230043</v>
      </c>
      <c r="AG631">
        <v>6.7553586999999998E-2</v>
      </c>
      <c r="AH631">
        <v>1.6664609999999999E-3</v>
      </c>
      <c r="AI631">
        <v>7.8303866E-2</v>
      </c>
      <c r="AJ631">
        <v>3.5968739999999999E-3</v>
      </c>
      <c r="AK631">
        <v>0.66666668699999998</v>
      </c>
      <c r="AL631">
        <v>-0.21956524299999999</v>
      </c>
      <c r="AM631">
        <v>2.7373914720000001</v>
      </c>
      <c r="AN631">
        <v>1</v>
      </c>
      <c r="AO631">
        <v>0</v>
      </c>
      <c r="AP631">
        <v>0.15999999600000001</v>
      </c>
      <c r="AQ631">
        <v>111115</v>
      </c>
      <c r="AR631">
        <v>0.83294642100000005</v>
      </c>
      <c r="AS631">
        <v>4.0370899999999998E-4</v>
      </c>
      <c r="AT631">
        <v>301.66568410000002</v>
      </c>
      <c r="AU631">
        <v>298.33143840000002</v>
      </c>
      <c r="AV631">
        <v>239.95278759999999</v>
      </c>
      <c r="AW631">
        <v>2.0745112219999999</v>
      </c>
      <c r="AX631">
        <v>3.9104296430000001</v>
      </c>
      <c r="AY631">
        <v>38.932079479999999</v>
      </c>
      <c r="AZ631">
        <v>12.59851282</v>
      </c>
      <c r="BA631">
        <v>26.848561289999999</v>
      </c>
      <c r="BB631">
        <v>3.5474486340000002</v>
      </c>
      <c r="BC631">
        <v>3.0998474000000002E-2</v>
      </c>
      <c r="BD631">
        <v>2.6450053800000002</v>
      </c>
      <c r="BE631">
        <v>0.90244325299999995</v>
      </c>
      <c r="BF631">
        <v>1.9407880999999998E-2</v>
      </c>
      <c r="BG631">
        <v>142.97466800000001</v>
      </c>
      <c r="BH631">
        <v>0.72843645400000001</v>
      </c>
      <c r="BI631">
        <v>66.953830300000007</v>
      </c>
      <c r="BJ631">
        <v>1949.03736</v>
      </c>
      <c r="BK631">
        <v>3.3037750000000001E-3</v>
      </c>
    </row>
    <row r="632" spans="1:63" x14ac:dyDescent="0.25">
      <c r="A632" t="s">
        <v>66</v>
      </c>
      <c r="B632" t="s">
        <v>238</v>
      </c>
      <c r="C632">
        <v>150823</v>
      </c>
      <c r="D632" t="s">
        <v>2016</v>
      </c>
      <c r="E632" t="s">
        <v>2140</v>
      </c>
      <c r="F632">
        <v>8895.9999989999997</v>
      </c>
      <c r="G632">
        <v>0</v>
      </c>
      <c r="H632">
        <v>7.4952402410000003</v>
      </c>
      <c r="I632">
        <v>8.0577213999999994E-2</v>
      </c>
      <c r="J632">
        <v>1644.1519969999999</v>
      </c>
      <c r="K632">
        <v>1.2049619140000001</v>
      </c>
      <c r="L632">
        <v>1.495636213</v>
      </c>
      <c r="M632">
        <v>29.737567899999998</v>
      </c>
      <c r="N632">
        <v>6</v>
      </c>
      <c r="O632">
        <v>1.420000017</v>
      </c>
      <c r="P632">
        <v>0.5</v>
      </c>
      <c r="Q632">
        <v>2.5560000299999999</v>
      </c>
      <c r="R632">
        <v>26.606182100000002</v>
      </c>
      <c r="S632">
        <v>29.737567899999998</v>
      </c>
      <c r="T632">
        <v>24.699672700000001</v>
      </c>
      <c r="U632">
        <v>1848.1396480000001</v>
      </c>
      <c r="V632">
        <v>1839.8050539999999</v>
      </c>
      <c r="W632">
        <v>25.89435005</v>
      </c>
      <c r="X632">
        <v>26.900587080000001</v>
      </c>
      <c r="Y632">
        <v>74.344482420000006</v>
      </c>
      <c r="Z632">
        <v>77.23345947</v>
      </c>
      <c r="AA632">
        <v>699.1679077</v>
      </c>
      <c r="AB632">
        <v>1499.0263669999999</v>
      </c>
      <c r="AC632">
        <v>0.31141835499999998</v>
      </c>
      <c r="AD632">
        <v>100.4071884</v>
      </c>
      <c r="AE632">
        <v>14.97934437</v>
      </c>
      <c r="AF632">
        <v>0.25047177100000001</v>
      </c>
      <c r="AG632">
        <v>0.11750727900000001</v>
      </c>
      <c r="AH632">
        <v>1.0727049000000001E-2</v>
      </c>
      <c r="AI632">
        <v>0.107418925</v>
      </c>
      <c r="AJ632">
        <v>1.0618874E-2</v>
      </c>
      <c r="AK632">
        <v>0.66666668699999998</v>
      </c>
      <c r="AL632">
        <v>-0.21956524299999999</v>
      </c>
      <c r="AM632">
        <v>2.7373914720000001</v>
      </c>
      <c r="AN632">
        <v>1</v>
      </c>
      <c r="AO632">
        <v>0</v>
      </c>
      <c r="AP632">
        <v>0.15999999600000001</v>
      </c>
      <c r="AQ632">
        <v>111115</v>
      </c>
      <c r="AR632">
        <v>1.165279846</v>
      </c>
      <c r="AS632">
        <v>1.204962E-3</v>
      </c>
      <c r="AT632">
        <v>302.88756790000002</v>
      </c>
      <c r="AU632">
        <v>299.75618209999999</v>
      </c>
      <c r="AV632">
        <v>239.8442134</v>
      </c>
      <c r="AW632">
        <v>1.691957967</v>
      </c>
      <c r="AX632">
        <v>4.196648529</v>
      </c>
      <c r="AY632">
        <v>41.796295610000001</v>
      </c>
      <c r="AZ632">
        <v>14.89570853</v>
      </c>
      <c r="BA632">
        <v>28.171875</v>
      </c>
      <c r="BB632">
        <v>3.8330295219999999</v>
      </c>
      <c r="BC632">
        <v>7.8114669999999997E-2</v>
      </c>
      <c r="BD632">
        <v>2.7010123159999999</v>
      </c>
      <c r="BE632">
        <v>1.132017206</v>
      </c>
      <c r="BF632">
        <v>4.9037098000000001E-2</v>
      </c>
      <c r="BG632">
        <v>165.0846794</v>
      </c>
      <c r="BH632">
        <v>0.89365554999999997</v>
      </c>
      <c r="BI632">
        <v>64.221404930000006</v>
      </c>
      <c r="BJ632">
        <v>1835.8462999999999</v>
      </c>
      <c r="BK632">
        <v>2.6219780000000001E-3</v>
      </c>
    </row>
    <row r="633" spans="1:63" x14ac:dyDescent="0.25">
      <c r="A633" t="s">
        <v>66</v>
      </c>
      <c r="B633" t="s">
        <v>238</v>
      </c>
      <c r="C633">
        <v>150823</v>
      </c>
      <c r="D633" t="s">
        <v>2016</v>
      </c>
      <c r="E633" t="s">
        <v>2140</v>
      </c>
      <c r="F633">
        <v>9084.9999989999997</v>
      </c>
      <c r="G633">
        <v>0</v>
      </c>
      <c r="H633">
        <v>0.45234032600000001</v>
      </c>
      <c r="I633">
        <v>7.9603270000000004E-2</v>
      </c>
      <c r="J633">
        <v>383.78365550000001</v>
      </c>
      <c r="K633">
        <v>1.1539205509999999</v>
      </c>
      <c r="L633">
        <v>1.449055813</v>
      </c>
      <c r="M633">
        <v>29.668951029999999</v>
      </c>
      <c r="N633">
        <v>6</v>
      </c>
      <c r="O633">
        <v>1.420000017</v>
      </c>
      <c r="P633">
        <v>0.5</v>
      </c>
      <c r="Q633">
        <v>2.5560000299999999</v>
      </c>
      <c r="R633">
        <v>26.48257637</v>
      </c>
      <c r="S633">
        <v>29.668951029999999</v>
      </c>
      <c r="T633">
        <v>24.56053734</v>
      </c>
      <c r="U633">
        <v>403.57980350000003</v>
      </c>
      <c r="V633">
        <v>402.4792175</v>
      </c>
      <c r="W633">
        <v>25.854192730000001</v>
      </c>
      <c r="X633">
        <v>27.201797490000001</v>
      </c>
      <c r="Y633">
        <v>74.766212460000006</v>
      </c>
      <c r="Z633">
        <v>78.663261410000004</v>
      </c>
      <c r="AA633">
        <v>499.7897949</v>
      </c>
      <c r="AB633">
        <v>1500.3382570000001</v>
      </c>
      <c r="AC633">
        <v>0.11201694600000001</v>
      </c>
      <c r="AD633">
        <v>100.3995743</v>
      </c>
      <c r="AE633">
        <v>8.4314746859999996</v>
      </c>
      <c r="AF633">
        <v>0.21438959199999999</v>
      </c>
      <c r="AG633">
        <v>5.1628944000000003E-2</v>
      </c>
      <c r="AH633">
        <v>1.83121E-3</v>
      </c>
      <c r="AI633">
        <v>3.1308427E-2</v>
      </c>
      <c r="AJ633">
        <v>1.020113E-3</v>
      </c>
      <c r="AK633">
        <v>1</v>
      </c>
      <c r="AL633">
        <v>-0.21956524299999999</v>
      </c>
      <c r="AM633">
        <v>2.7373914720000001</v>
      </c>
      <c r="AN633">
        <v>1</v>
      </c>
      <c r="AO633">
        <v>0</v>
      </c>
      <c r="AP633">
        <v>0.15999999600000001</v>
      </c>
      <c r="AQ633">
        <v>111115</v>
      </c>
      <c r="AR633">
        <v>0.83298299200000003</v>
      </c>
      <c r="AS633">
        <v>1.153921E-3</v>
      </c>
      <c r="AT633">
        <v>302.81895100000003</v>
      </c>
      <c r="AU633">
        <v>299.6325764</v>
      </c>
      <c r="AV633">
        <v>240.05411570000001</v>
      </c>
      <c r="AW633">
        <v>1.7129947109999999</v>
      </c>
      <c r="AX633">
        <v>4.1801047010000003</v>
      </c>
      <c r="AY633">
        <v>41.634685509999997</v>
      </c>
      <c r="AZ633">
        <v>14.432888030000001</v>
      </c>
      <c r="BA633">
        <v>28.0757637</v>
      </c>
      <c r="BB633">
        <v>3.8116329179999999</v>
      </c>
      <c r="BC633">
        <v>7.7199008E-2</v>
      </c>
      <c r="BD633">
        <v>2.731048887</v>
      </c>
      <c r="BE633">
        <v>1.0805840309999999</v>
      </c>
      <c r="BF633">
        <v>4.8459777000000002E-2</v>
      </c>
      <c r="BG633">
        <v>38.531715630000001</v>
      </c>
      <c r="BH633">
        <v>0.95354899999999998</v>
      </c>
      <c r="BI633">
        <v>65.183131029999998</v>
      </c>
      <c r="BJ633">
        <v>402.24030540000001</v>
      </c>
      <c r="BK633">
        <v>7.3301900000000001E-4</v>
      </c>
    </row>
    <row r="634" spans="1:63" x14ac:dyDescent="0.25">
      <c r="A634" t="s">
        <v>66</v>
      </c>
      <c r="B634" t="s">
        <v>238</v>
      </c>
      <c r="C634">
        <v>150823</v>
      </c>
      <c r="D634" t="s">
        <v>2018</v>
      </c>
      <c r="E634" t="s">
        <v>2142</v>
      </c>
      <c r="F634">
        <v>10629.5</v>
      </c>
      <c r="G634">
        <v>0</v>
      </c>
      <c r="H634">
        <v>9.160545849</v>
      </c>
      <c r="I634">
        <v>1.3303479999999999E-2</v>
      </c>
      <c r="J634">
        <v>691.82819240000003</v>
      </c>
      <c r="K634">
        <v>0.18595711200000001</v>
      </c>
      <c r="L634">
        <v>1.3606243010000001</v>
      </c>
      <c r="M634">
        <v>29.757467269999999</v>
      </c>
      <c r="N634">
        <v>6</v>
      </c>
      <c r="O634">
        <v>1.420000017</v>
      </c>
      <c r="P634">
        <v>0.5</v>
      </c>
      <c r="Q634">
        <v>2.5560000299999999</v>
      </c>
      <c r="R634">
        <v>26.552946089999999</v>
      </c>
      <c r="S634">
        <v>29.757467269999999</v>
      </c>
      <c r="T634">
        <v>24.637405399999999</v>
      </c>
      <c r="U634">
        <v>1841.0239260000001</v>
      </c>
      <c r="V634">
        <v>1826.76001</v>
      </c>
      <c r="W634">
        <v>28.03597641</v>
      </c>
      <c r="X634">
        <v>28.307273859999999</v>
      </c>
      <c r="Y634">
        <v>80.705734250000006</v>
      </c>
      <c r="Z634">
        <v>81.486701969999999</v>
      </c>
      <c r="AA634">
        <v>399.62005620000002</v>
      </c>
      <c r="AB634">
        <v>1500.7280270000001</v>
      </c>
      <c r="AC634">
        <v>0.18930645300000001</v>
      </c>
      <c r="AD634">
        <v>100.356987</v>
      </c>
      <c r="AE634">
        <v>16.623075490000002</v>
      </c>
      <c r="AF634">
        <v>0.22576083199999999</v>
      </c>
      <c r="AG634">
        <v>5.3122394000000003E-2</v>
      </c>
      <c r="AH634">
        <v>7.2593099999999997E-3</v>
      </c>
      <c r="AI634">
        <v>9.2901870999999997E-2</v>
      </c>
      <c r="AJ634">
        <v>7.2321099999999999E-3</v>
      </c>
      <c r="AK634">
        <v>1</v>
      </c>
      <c r="AL634">
        <v>-0.21956524299999999</v>
      </c>
      <c r="AM634">
        <v>2.7373914720000001</v>
      </c>
      <c r="AN634">
        <v>1</v>
      </c>
      <c r="AO634">
        <v>0</v>
      </c>
      <c r="AP634">
        <v>0.15999999600000001</v>
      </c>
      <c r="AQ634">
        <v>111115</v>
      </c>
      <c r="AR634">
        <v>0.66603342700000001</v>
      </c>
      <c r="AS634">
        <v>1.85957E-4</v>
      </c>
      <c r="AT634">
        <v>302.90746730000001</v>
      </c>
      <c r="AU634">
        <v>299.70294610000002</v>
      </c>
      <c r="AV634">
        <v>240.116479</v>
      </c>
      <c r="AW634">
        <v>2.1929140239999998</v>
      </c>
      <c r="AX634">
        <v>4.201457016</v>
      </c>
      <c r="AY634">
        <v>41.865117140000002</v>
      </c>
      <c r="AZ634">
        <v>13.557843269999999</v>
      </c>
      <c r="BA634">
        <v>28.155206679999999</v>
      </c>
      <c r="BB634">
        <v>3.8293112749999998</v>
      </c>
      <c r="BC634">
        <v>1.3234596E-2</v>
      </c>
      <c r="BD634">
        <v>2.8408327149999999</v>
      </c>
      <c r="BE634">
        <v>0.98847855900000003</v>
      </c>
      <c r="BF634">
        <v>8.2777839999999998E-3</v>
      </c>
      <c r="BG634">
        <v>69.429792910000003</v>
      </c>
      <c r="BH634">
        <v>0.37871870899999999</v>
      </c>
      <c r="BI634">
        <v>66.611629559999997</v>
      </c>
      <c r="BJ634">
        <v>1821.921693</v>
      </c>
      <c r="BK634">
        <v>3.3492050000000001E-3</v>
      </c>
    </row>
    <row r="635" spans="1:63" x14ac:dyDescent="0.25">
      <c r="A635" t="s">
        <v>66</v>
      </c>
      <c r="B635" t="s">
        <v>238</v>
      </c>
      <c r="C635">
        <v>150823</v>
      </c>
      <c r="D635" t="s">
        <v>2018</v>
      </c>
      <c r="E635" t="s">
        <v>2142</v>
      </c>
      <c r="F635">
        <v>10790</v>
      </c>
      <c r="G635">
        <v>0</v>
      </c>
      <c r="H635">
        <v>1.138500305</v>
      </c>
      <c r="I635">
        <v>1.5185887E-2</v>
      </c>
      <c r="J635">
        <v>272.66257949999999</v>
      </c>
      <c r="K635">
        <v>0.21115358200000001</v>
      </c>
      <c r="L635">
        <v>1.35422891</v>
      </c>
      <c r="M635">
        <v>29.798595429999999</v>
      </c>
      <c r="N635">
        <v>6</v>
      </c>
      <c r="O635">
        <v>1.420000017</v>
      </c>
      <c r="P635">
        <v>0.5</v>
      </c>
      <c r="Q635">
        <v>2.5560000299999999</v>
      </c>
      <c r="R635">
        <v>26.57448578</v>
      </c>
      <c r="S635">
        <v>29.798595429999999</v>
      </c>
      <c r="T635">
        <v>24.68608665</v>
      </c>
      <c r="U635">
        <v>402.59158330000002</v>
      </c>
      <c r="V635">
        <v>400.75531009999997</v>
      </c>
      <c r="W635">
        <v>28.163211820000001</v>
      </c>
      <c r="X635">
        <v>28.471191409999999</v>
      </c>
      <c r="Y635">
        <v>80.966293329999999</v>
      </c>
      <c r="Z635">
        <v>81.851699830000001</v>
      </c>
      <c r="AA635">
        <v>399.6533508</v>
      </c>
      <c r="AB635">
        <v>1500.011841</v>
      </c>
      <c r="AC635">
        <v>0.103053614</v>
      </c>
      <c r="AD635">
        <v>100.3534241</v>
      </c>
      <c r="AE635">
        <v>8.7069358829999999</v>
      </c>
      <c r="AF635">
        <v>0.202184483</v>
      </c>
      <c r="AG635">
        <v>2.8867008E-2</v>
      </c>
      <c r="AH635">
        <v>4.8596830000000001E-3</v>
      </c>
      <c r="AI635">
        <v>5.2539803000000003E-2</v>
      </c>
      <c r="AJ635">
        <v>4.9768599999999996E-3</v>
      </c>
      <c r="AK635">
        <v>1</v>
      </c>
      <c r="AL635">
        <v>-0.21956524299999999</v>
      </c>
      <c r="AM635">
        <v>2.7373914720000001</v>
      </c>
      <c r="AN635">
        <v>1</v>
      </c>
      <c r="AO635">
        <v>0</v>
      </c>
      <c r="AP635">
        <v>0.15999999600000001</v>
      </c>
      <c r="AQ635">
        <v>111115</v>
      </c>
      <c r="AR635">
        <v>0.66608891800000003</v>
      </c>
      <c r="AS635">
        <v>2.1115399999999999E-4</v>
      </c>
      <c r="AT635">
        <v>302.94859539999999</v>
      </c>
      <c r="AU635">
        <v>299.72448580000002</v>
      </c>
      <c r="AV635">
        <v>240.00188919999999</v>
      </c>
      <c r="AW635">
        <v>2.1762064479999998</v>
      </c>
      <c r="AX635">
        <v>4.2114104550000002</v>
      </c>
      <c r="AY635">
        <v>41.96578736</v>
      </c>
      <c r="AZ635">
        <v>13.494595950000001</v>
      </c>
      <c r="BA635">
        <v>28.186540600000001</v>
      </c>
      <c r="BB635">
        <v>3.836303622</v>
      </c>
      <c r="BC635">
        <v>1.5096195999999999E-2</v>
      </c>
      <c r="BD635">
        <v>2.857181545</v>
      </c>
      <c r="BE635">
        <v>0.97912207699999998</v>
      </c>
      <c r="BF635">
        <v>9.4431399999999992E-3</v>
      </c>
      <c r="BG635">
        <v>27.362623469999999</v>
      </c>
      <c r="BH635">
        <v>0.68037172000000001</v>
      </c>
      <c r="BI635">
        <v>66.866835859999995</v>
      </c>
      <c r="BJ635">
        <v>400.15398950000002</v>
      </c>
      <c r="BK635">
        <v>1.9024650000000001E-3</v>
      </c>
    </row>
    <row r="636" spans="1:63" x14ac:dyDescent="0.25">
      <c r="A636" t="s">
        <v>66</v>
      </c>
      <c r="B636" t="s">
        <v>238</v>
      </c>
      <c r="C636">
        <v>150823</v>
      </c>
      <c r="D636" t="s">
        <v>2017</v>
      </c>
      <c r="E636" t="s">
        <v>2141</v>
      </c>
      <c r="F636">
        <v>11297.5</v>
      </c>
      <c r="G636">
        <v>0</v>
      </c>
      <c r="H636">
        <v>15.06762501</v>
      </c>
      <c r="I636">
        <v>3.8598093E-2</v>
      </c>
      <c r="J636">
        <v>1150.069917</v>
      </c>
      <c r="K636">
        <v>0.51689353400000004</v>
      </c>
      <c r="L636">
        <v>1.315211041</v>
      </c>
      <c r="M636">
        <v>29.913660050000001</v>
      </c>
      <c r="N636">
        <v>6</v>
      </c>
      <c r="O636">
        <v>1.420000017</v>
      </c>
      <c r="P636">
        <v>0.5</v>
      </c>
      <c r="Q636">
        <v>2.5560000299999999</v>
      </c>
      <c r="R636">
        <v>26.731124879999999</v>
      </c>
      <c r="S636">
        <v>29.913660050000001</v>
      </c>
      <c r="T636">
        <v>24.84112549</v>
      </c>
      <c r="U636">
        <v>1838.9442140000001</v>
      </c>
      <c r="V636">
        <v>1814.9173579999999</v>
      </c>
      <c r="W636">
        <v>28.39155006</v>
      </c>
      <c r="X636">
        <v>29.144865039999999</v>
      </c>
      <c r="Y636">
        <v>80.855873110000005</v>
      </c>
      <c r="Z636">
        <v>83.001228330000004</v>
      </c>
      <c r="AA636">
        <v>399.69635010000002</v>
      </c>
      <c r="AB636">
        <v>1499.027466</v>
      </c>
      <c r="AC636">
        <v>0.21843947499999999</v>
      </c>
      <c r="AD636">
        <v>100.33175660000001</v>
      </c>
      <c r="AE636">
        <v>16.5030365</v>
      </c>
      <c r="AF636">
        <v>0.188110158</v>
      </c>
      <c r="AG636">
        <v>6.7150913000000007E-2</v>
      </c>
      <c r="AH636">
        <v>1.6911090000000001E-3</v>
      </c>
      <c r="AI636">
        <v>4.3903853999999999E-2</v>
      </c>
      <c r="AJ636">
        <v>1.577614E-3</v>
      </c>
      <c r="AK636">
        <v>1</v>
      </c>
      <c r="AL636">
        <v>-0.21956524299999999</v>
      </c>
      <c r="AM636">
        <v>2.7373914720000001</v>
      </c>
      <c r="AN636">
        <v>1</v>
      </c>
      <c r="AO636">
        <v>0</v>
      </c>
      <c r="AP636">
        <v>0.15999999600000001</v>
      </c>
      <c r="AQ636">
        <v>111115</v>
      </c>
      <c r="AR636">
        <v>0.66616058300000003</v>
      </c>
      <c r="AS636">
        <v>5.1689399999999995E-4</v>
      </c>
      <c r="AT636">
        <v>303.06366000000003</v>
      </c>
      <c r="AU636">
        <v>299.88112489999997</v>
      </c>
      <c r="AV636">
        <v>239.84438919999999</v>
      </c>
      <c r="AW636">
        <v>2.0267893570000002</v>
      </c>
      <c r="AX636">
        <v>4.2393665450000002</v>
      </c>
      <c r="AY636">
        <v>42.253486729999999</v>
      </c>
      <c r="AZ636">
        <v>13.10862169</v>
      </c>
      <c r="BA636">
        <v>28.32239246</v>
      </c>
      <c r="BB636">
        <v>3.8667487509999998</v>
      </c>
      <c r="BC636">
        <v>3.8023895000000002E-2</v>
      </c>
      <c r="BD636">
        <v>2.9241555049999999</v>
      </c>
      <c r="BE636">
        <v>0.94259324600000005</v>
      </c>
      <c r="BF636">
        <v>2.3815863999999999E-2</v>
      </c>
      <c r="BG636">
        <v>115.388535</v>
      </c>
      <c r="BH636">
        <v>0.63367618999999997</v>
      </c>
      <c r="BI636">
        <v>68.306318099999999</v>
      </c>
      <c r="BJ636">
        <v>1806.959106</v>
      </c>
      <c r="BK636">
        <v>5.6958340000000003E-3</v>
      </c>
    </row>
    <row r="637" spans="1:63" x14ac:dyDescent="0.25">
      <c r="A637" t="s">
        <v>66</v>
      </c>
      <c r="B637" t="s">
        <v>238</v>
      </c>
      <c r="C637">
        <v>150823</v>
      </c>
      <c r="D637" t="s">
        <v>2017</v>
      </c>
      <c r="E637" t="s">
        <v>2141</v>
      </c>
      <c r="F637">
        <v>11441.5</v>
      </c>
      <c r="G637">
        <v>0</v>
      </c>
      <c r="H637">
        <v>2.5189273640000001</v>
      </c>
      <c r="I637">
        <v>3.4658500000000002E-2</v>
      </c>
      <c r="J637">
        <v>273.33440940000003</v>
      </c>
      <c r="K637">
        <v>0.469702489</v>
      </c>
      <c r="L637">
        <v>1.3286563300000001</v>
      </c>
      <c r="M637">
        <v>30.009605409999999</v>
      </c>
      <c r="N637">
        <v>6</v>
      </c>
      <c r="O637">
        <v>1.420000017</v>
      </c>
      <c r="P637">
        <v>0.5</v>
      </c>
      <c r="Q637">
        <v>2.5560000299999999</v>
      </c>
      <c r="R637">
        <v>26.81255341</v>
      </c>
      <c r="S637">
        <v>30.009605409999999</v>
      </c>
      <c r="T637">
        <v>24.89170837</v>
      </c>
      <c r="U637">
        <v>402.3991699</v>
      </c>
      <c r="V637">
        <v>398.33682249999998</v>
      </c>
      <c r="W637">
        <v>28.56158829</v>
      </c>
      <c r="X637">
        <v>29.24609375</v>
      </c>
      <c r="Y637">
        <v>80.946762079999999</v>
      </c>
      <c r="Z637">
        <v>82.886726379999999</v>
      </c>
      <c r="AA637">
        <v>399.67440800000003</v>
      </c>
      <c r="AB637">
        <v>1499.458374</v>
      </c>
      <c r="AC637">
        <v>0.13554118600000001</v>
      </c>
      <c r="AD637">
        <v>100.32603450000001</v>
      </c>
      <c r="AE637">
        <v>8.918179512</v>
      </c>
      <c r="AF637">
        <v>0.15020589500000001</v>
      </c>
      <c r="AG637">
        <v>7.7797673999999997E-2</v>
      </c>
      <c r="AH637">
        <v>1.8355509999999999E-3</v>
      </c>
      <c r="AI637">
        <v>4.6517137E-2</v>
      </c>
      <c r="AJ637">
        <v>1.0988153000000001E-2</v>
      </c>
      <c r="AK637">
        <v>1</v>
      </c>
      <c r="AL637">
        <v>-0.21956524299999999</v>
      </c>
      <c r="AM637">
        <v>2.7373914720000001</v>
      </c>
      <c r="AN637">
        <v>1</v>
      </c>
      <c r="AO637">
        <v>0</v>
      </c>
      <c r="AP637">
        <v>0.15999999600000001</v>
      </c>
      <c r="AQ637">
        <v>111115</v>
      </c>
      <c r="AR637">
        <v>0.66612401300000001</v>
      </c>
      <c r="AS637">
        <v>4.6970200000000001E-4</v>
      </c>
      <c r="AT637">
        <v>303.15960539999998</v>
      </c>
      <c r="AU637">
        <v>299.96255339999999</v>
      </c>
      <c r="AV637">
        <v>239.91333449999999</v>
      </c>
      <c r="AW637">
        <v>2.048494474</v>
      </c>
      <c r="AX637">
        <v>4.2628009420000001</v>
      </c>
      <c r="AY637">
        <v>42.489479039999999</v>
      </c>
      <c r="AZ637">
        <v>13.243385290000001</v>
      </c>
      <c r="BA637">
        <v>28.411079409999999</v>
      </c>
      <c r="BB637">
        <v>3.886737482</v>
      </c>
      <c r="BC637">
        <v>3.4194829000000003E-2</v>
      </c>
      <c r="BD637">
        <v>2.9341446119999999</v>
      </c>
      <c r="BE637">
        <v>0.95259287000000004</v>
      </c>
      <c r="BF637">
        <v>2.1412948000000001E-2</v>
      </c>
      <c r="BG637">
        <v>27.422557399999999</v>
      </c>
      <c r="BH637">
        <v>0.68618915899999999</v>
      </c>
      <c r="BI637">
        <v>68.104332490000004</v>
      </c>
      <c r="BJ637">
        <v>397.0064031</v>
      </c>
      <c r="BK637">
        <v>4.321086E-3</v>
      </c>
    </row>
    <row r="638" spans="1:63" x14ac:dyDescent="0.25">
      <c r="A638" t="s">
        <v>66</v>
      </c>
      <c r="B638" t="s">
        <v>238</v>
      </c>
      <c r="C638">
        <v>150823</v>
      </c>
      <c r="D638" t="s">
        <v>2019</v>
      </c>
      <c r="E638" t="s">
        <v>2143</v>
      </c>
      <c r="F638">
        <v>12215.5</v>
      </c>
      <c r="G638">
        <v>0</v>
      </c>
      <c r="H638">
        <v>7.4490631040000004</v>
      </c>
      <c r="I638">
        <v>3.7431274E-2</v>
      </c>
      <c r="J638">
        <v>1464.6751819999999</v>
      </c>
      <c r="K638">
        <v>0.51899213499999997</v>
      </c>
      <c r="L638">
        <v>1.3595436190000001</v>
      </c>
      <c r="M638">
        <v>30.389293670000001</v>
      </c>
      <c r="N638">
        <v>6</v>
      </c>
      <c r="O638">
        <v>1.420000017</v>
      </c>
      <c r="P638">
        <v>0.5</v>
      </c>
      <c r="Q638">
        <v>2.5560000299999999</v>
      </c>
      <c r="R638">
        <v>27.344055180000002</v>
      </c>
      <c r="S638">
        <v>30.389293670000001</v>
      </c>
      <c r="T638">
        <v>25.425937650000002</v>
      </c>
      <c r="U638">
        <v>1836.615845</v>
      </c>
      <c r="V638">
        <v>1824.0141599999999</v>
      </c>
      <c r="W638">
        <v>29.120927810000001</v>
      </c>
      <c r="X638">
        <v>29.876644129999999</v>
      </c>
      <c r="Y638">
        <v>79.988914489999999</v>
      </c>
      <c r="Z638">
        <v>82.064704899999995</v>
      </c>
      <c r="AA638">
        <v>399.74237060000002</v>
      </c>
      <c r="AB638">
        <v>1498.963745</v>
      </c>
      <c r="AC638">
        <v>0.30245497799999999</v>
      </c>
      <c r="AD638">
        <v>100.31602479999999</v>
      </c>
      <c r="AE638">
        <v>17.746109010000001</v>
      </c>
      <c r="AF638">
        <v>0.23067273199999999</v>
      </c>
      <c r="AG638">
        <v>6.6285050999999998E-2</v>
      </c>
      <c r="AH638">
        <v>5.8359520000000002E-3</v>
      </c>
      <c r="AI638">
        <v>4.6158075E-2</v>
      </c>
      <c r="AJ638">
        <v>5.415698E-3</v>
      </c>
      <c r="AK638">
        <v>1</v>
      </c>
      <c r="AL638">
        <v>-0.21956524299999999</v>
      </c>
      <c r="AM638">
        <v>2.7373914720000001</v>
      </c>
      <c r="AN638">
        <v>1</v>
      </c>
      <c r="AO638">
        <v>0</v>
      </c>
      <c r="AP638">
        <v>0.15999999600000001</v>
      </c>
      <c r="AQ638">
        <v>111115</v>
      </c>
      <c r="AR638">
        <v>0.66623728400000004</v>
      </c>
      <c r="AS638">
        <v>5.1899200000000002E-4</v>
      </c>
      <c r="AT638">
        <v>303.53929369999997</v>
      </c>
      <c r="AU638">
        <v>300.49405519999999</v>
      </c>
      <c r="AV638">
        <v>239.8341939</v>
      </c>
      <c r="AW638">
        <v>2.0404306619999999</v>
      </c>
      <c r="AX638">
        <v>4.3566497919999998</v>
      </c>
      <c r="AY638">
        <v>43.42925073</v>
      </c>
      <c r="AZ638">
        <v>13.55260659</v>
      </c>
      <c r="BA638">
        <v>28.866674419999999</v>
      </c>
      <c r="BB638">
        <v>3.9908491640000001</v>
      </c>
      <c r="BC638">
        <v>3.6891025000000001E-2</v>
      </c>
      <c r="BD638">
        <v>2.9971061730000002</v>
      </c>
      <c r="BE638">
        <v>0.99374299099999996</v>
      </c>
      <c r="BF638">
        <v>2.3104827000000001E-2</v>
      </c>
      <c r="BG638">
        <v>146.9303918</v>
      </c>
      <c r="BH638">
        <v>0.80299551000000002</v>
      </c>
      <c r="BI638">
        <v>68.07405009</v>
      </c>
      <c r="BJ638">
        <v>1820.079796</v>
      </c>
      <c r="BK638">
        <v>2.7860749999999998E-3</v>
      </c>
    </row>
    <row r="639" spans="1:63" x14ac:dyDescent="0.25">
      <c r="A639" t="s">
        <v>66</v>
      </c>
      <c r="B639" t="s">
        <v>238</v>
      </c>
      <c r="C639">
        <v>150823</v>
      </c>
      <c r="D639" t="s">
        <v>2019</v>
      </c>
      <c r="E639" t="s">
        <v>2143</v>
      </c>
      <c r="F639">
        <v>12352</v>
      </c>
      <c r="G639">
        <v>0</v>
      </c>
      <c r="H639">
        <v>0.65190275399999997</v>
      </c>
      <c r="I639">
        <v>3.5216253000000003E-2</v>
      </c>
      <c r="J639">
        <v>362.75141330000002</v>
      </c>
      <c r="K639">
        <v>0.48046513499999999</v>
      </c>
      <c r="L639">
        <v>1.3366566479999999</v>
      </c>
      <c r="M639">
        <v>30.307230000000001</v>
      </c>
      <c r="N639">
        <v>6</v>
      </c>
      <c r="O639">
        <v>1.420000017</v>
      </c>
      <c r="P639">
        <v>0.5</v>
      </c>
      <c r="Q639">
        <v>2.5560000299999999</v>
      </c>
      <c r="R639">
        <v>27.280101779999999</v>
      </c>
      <c r="S639">
        <v>30.307230000000001</v>
      </c>
      <c r="T639">
        <v>25.349489210000002</v>
      </c>
      <c r="U639">
        <v>402.4231873</v>
      </c>
      <c r="V639">
        <v>401.15521239999998</v>
      </c>
      <c r="W639">
        <v>29.203716279999998</v>
      </c>
      <c r="X639">
        <v>29.903419490000001</v>
      </c>
      <c r="Y639">
        <v>80.511199950000005</v>
      </c>
      <c r="Z639">
        <v>82.440200809999993</v>
      </c>
      <c r="AA639">
        <v>399.68167110000002</v>
      </c>
      <c r="AB639">
        <v>1500.8709719999999</v>
      </c>
      <c r="AC639">
        <v>0.17362956700000001</v>
      </c>
      <c r="AD639">
        <v>100.30819700000001</v>
      </c>
      <c r="AE639">
        <v>9.3074140550000006</v>
      </c>
      <c r="AF639">
        <v>0.18907421799999999</v>
      </c>
      <c r="AG639">
        <v>5.5110641000000002E-2</v>
      </c>
      <c r="AH639">
        <v>2.0423289999999998E-3</v>
      </c>
      <c r="AI639">
        <v>8.1780538E-2</v>
      </c>
      <c r="AJ639">
        <v>2.570939E-3</v>
      </c>
      <c r="AK639">
        <v>1</v>
      </c>
      <c r="AL639">
        <v>-0.21956524299999999</v>
      </c>
      <c r="AM639">
        <v>2.7373914720000001</v>
      </c>
      <c r="AN639">
        <v>1</v>
      </c>
      <c r="AO639">
        <v>0</v>
      </c>
      <c r="AP639">
        <v>0.15999999600000001</v>
      </c>
      <c r="AQ639">
        <v>111115</v>
      </c>
      <c r="AR639">
        <v>0.66613611900000003</v>
      </c>
      <c r="AS639">
        <v>4.8046500000000002E-4</v>
      </c>
      <c r="AT639">
        <v>303.45722999999998</v>
      </c>
      <c r="AU639">
        <v>300.43010179999999</v>
      </c>
      <c r="AV639">
        <v>240.1393501</v>
      </c>
      <c r="AW639">
        <v>2.0659981250000001</v>
      </c>
      <c r="AX639">
        <v>4.3362147430000002</v>
      </c>
      <c r="AY639">
        <v>43.228917189999997</v>
      </c>
      <c r="AZ639">
        <v>13.3254977</v>
      </c>
      <c r="BA639">
        <v>28.79366589</v>
      </c>
      <c r="BB639">
        <v>3.974003545</v>
      </c>
      <c r="BC639">
        <v>3.4737641999999999E-2</v>
      </c>
      <c r="BD639">
        <v>2.9995580940000002</v>
      </c>
      <c r="BE639">
        <v>0.97444545100000002</v>
      </c>
      <c r="BF639">
        <v>2.1753524999999999E-2</v>
      </c>
      <c r="BG639">
        <v>36.38694023</v>
      </c>
      <c r="BH639">
        <v>0.904266982</v>
      </c>
      <c r="BI639">
        <v>68.439463380000007</v>
      </c>
      <c r="BJ639">
        <v>400.81089759999998</v>
      </c>
      <c r="BK639">
        <v>1.1131400000000001E-3</v>
      </c>
    </row>
    <row r="640" spans="1:63" x14ac:dyDescent="0.25">
      <c r="A640" t="s">
        <v>554</v>
      </c>
      <c r="B640" t="s">
        <v>857</v>
      </c>
      <c r="C640">
        <v>150826</v>
      </c>
      <c r="D640" t="s">
        <v>854</v>
      </c>
      <c r="E640" t="s">
        <v>1977</v>
      </c>
      <c r="F640">
        <v>3459.9999990000001</v>
      </c>
      <c r="G640">
        <v>0</v>
      </c>
      <c r="H640">
        <v>2.7061732059999999</v>
      </c>
      <c r="I640">
        <v>4.2817936000000001E-2</v>
      </c>
      <c r="J640">
        <v>294.03527150000002</v>
      </c>
      <c r="K640">
        <v>0.62383794699999995</v>
      </c>
      <c r="L640">
        <v>1.4401422500000001</v>
      </c>
      <c r="M640">
        <v>27.963838580000001</v>
      </c>
      <c r="N640">
        <v>6</v>
      </c>
      <c r="O640">
        <v>1.420000017</v>
      </c>
      <c r="P640">
        <v>0.5</v>
      </c>
      <c r="Q640">
        <v>2.5560000299999999</v>
      </c>
      <c r="R640">
        <v>23.101343150000002</v>
      </c>
      <c r="S640">
        <v>27.963838580000001</v>
      </c>
      <c r="T640">
        <v>21.35995102</v>
      </c>
      <c r="U640">
        <v>410.796875</v>
      </c>
      <c r="V640">
        <v>404.87179570000001</v>
      </c>
      <c r="W640">
        <v>22.180492399999999</v>
      </c>
      <c r="X640">
        <v>23.400533679999999</v>
      </c>
      <c r="Y640">
        <v>78.403381350000004</v>
      </c>
      <c r="Z640">
        <v>82.715965269999998</v>
      </c>
      <c r="AA640">
        <v>299.6159973</v>
      </c>
      <c r="AB640">
        <v>1503.3588870000001</v>
      </c>
      <c r="AC640">
        <v>0.24728043399999999</v>
      </c>
      <c r="AD640">
        <v>100.2842484</v>
      </c>
      <c r="AE640">
        <v>6.702028275</v>
      </c>
      <c r="AF640">
        <v>-0.22952102099999999</v>
      </c>
      <c r="AG640">
        <v>1</v>
      </c>
      <c r="AH640">
        <v>-0.21956524299999999</v>
      </c>
      <c r="AI640">
        <v>2.7373914720000001</v>
      </c>
      <c r="AJ640">
        <v>1</v>
      </c>
      <c r="AK640">
        <v>0</v>
      </c>
      <c r="AL640">
        <v>0.15999999600000001</v>
      </c>
      <c r="AM640">
        <v>111115</v>
      </c>
      <c r="AN640">
        <v>0.49935999599999997</v>
      </c>
      <c r="AO640">
        <v>6.2383800000000004E-4</v>
      </c>
      <c r="AP640">
        <v>301.11383860000001</v>
      </c>
      <c r="AQ640">
        <v>296.25134320000001</v>
      </c>
      <c r="AR640">
        <v>240.53741650000001</v>
      </c>
      <c r="AS640">
        <v>1.854687279</v>
      </c>
      <c r="AT640">
        <v>3.7868471810000002</v>
      </c>
      <c r="AU640">
        <v>37.761136399999998</v>
      </c>
      <c r="AV640">
        <v>14.36060273</v>
      </c>
      <c r="AW640">
        <v>25.53259087</v>
      </c>
      <c r="AX640">
        <v>3.2820523150000001</v>
      </c>
      <c r="AY640">
        <v>4.2112470999999999E-2</v>
      </c>
      <c r="AZ640">
        <v>2.3467049310000001</v>
      </c>
      <c r="BA640">
        <v>0.93534738399999995</v>
      </c>
      <c r="BB640">
        <v>2.6382780000000002E-2</v>
      </c>
      <c r="BC640">
        <v>29.487106189999999</v>
      </c>
      <c r="BD640">
        <v>0.72624291100000005</v>
      </c>
      <c r="BE640">
        <v>61.41655471</v>
      </c>
      <c r="BF640">
        <v>403.4424788</v>
      </c>
      <c r="BG640">
        <v>4.1196410000000003E-3</v>
      </c>
      <c r="BH640" t="s">
        <v>1579</v>
      </c>
      <c r="BI640" t="s">
        <v>1579</v>
      </c>
      <c r="BJ640" t="s">
        <v>1579</v>
      </c>
      <c r="BK640" t="s">
        <v>1579</v>
      </c>
    </row>
    <row r="641" spans="1:63" x14ac:dyDescent="0.25">
      <c r="A641" t="s">
        <v>554</v>
      </c>
      <c r="B641" t="s">
        <v>857</v>
      </c>
      <c r="C641">
        <v>150826</v>
      </c>
      <c r="D641" t="s">
        <v>854</v>
      </c>
      <c r="E641" t="s">
        <v>1977</v>
      </c>
      <c r="F641">
        <v>3673.9999990000001</v>
      </c>
      <c r="G641">
        <v>0</v>
      </c>
      <c r="H641">
        <v>11.57029657</v>
      </c>
      <c r="I641">
        <v>3.9529109E-2</v>
      </c>
      <c r="J641">
        <v>1307.7547959999999</v>
      </c>
      <c r="K641">
        <v>0.56542561000000002</v>
      </c>
      <c r="L641">
        <v>1.4123150680000001</v>
      </c>
      <c r="M641">
        <v>27.83785439</v>
      </c>
      <c r="N641">
        <v>6</v>
      </c>
      <c r="O641">
        <v>1.420000017</v>
      </c>
      <c r="P641">
        <v>0.5</v>
      </c>
      <c r="Q641">
        <v>2.5560000299999999</v>
      </c>
      <c r="R641">
        <v>23.101696010000001</v>
      </c>
      <c r="S641">
        <v>27.83785439</v>
      </c>
      <c r="T641">
        <v>21.335271840000001</v>
      </c>
      <c r="U641">
        <v>1843.7583010000001</v>
      </c>
      <c r="V641">
        <v>1818.530029</v>
      </c>
      <c r="W641">
        <v>22.29563332</v>
      </c>
      <c r="X641">
        <v>23.401388170000001</v>
      </c>
      <c r="Y641">
        <v>78.809051510000003</v>
      </c>
      <c r="Z641">
        <v>82.717597960000006</v>
      </c>
      <c r="AA641">
        <v>299.6290894</v>
      </c>
      <c r="AB641">
        <v>1500.2404790000001</v>
      </c>
      <c r="AC641">
        <v>0.18821314</v>
      </c>
      <c r="AD641">
        <v>100.28470609999999</v>
      </c>
      <c r="AE641">
        <v>-3.1549601549999999</v>
      </c>
      <c r="AF641">
        <v>-0.22634652299999999</v>
      </c>
      <c r="AG641">
        <v>0.66666668699999998</v>
      </c>
      <c r="AH641">
        <v>-0.21956524299999999</v>
      </c>
      <c r="AI641">
        <v>2.7373914720000001</v>
      </c>
      <c r="AJ641">
        <v>1</v>
      </c>
      <c r="AK641">
        <v>0</v>
      </c>
      <c r="AL641">
        <v>0.15999999600000001</v>
      </c>
      <c r="AM641">
        <v>111115</v>
      </c>
      <c r="AN641">
        <v>0.49938181599999998</v>
      </c>
      <c r="AO641">
        <v>5.6542599999999995E-4</v>
      </c>
      <c r="AP641">
        <v>300.9878544</v>
      </c>
      <c r="AQ641">
        <v>296.25169599999998</v>
      </c>
      <c r="AR641">
        <v>240.0384712</v>
      </c>
      <c r="AS641">
        <v>1.897048745</v>
      </c>
      <c r="AT641">
        <v>3.7591164030000002</v>
      </c>
      <c r="AU641">
        <v>37.484443519999999</v>
      </c>
      <c r="AV641">
        <v>14.083055359999999</v>
      </c>
      <c r="AW641">
        <v>25.469775200000001</v>
      </c>
      <c r="AX641">
        <v>3.2698299930000001</v>
      </c>
      <c r="AY641">
        <v>3.8927093000000003E-2</v>
      </c>
      <c r="AZ641">
        <v>2.3468013349999999</v>
      </c>
      <c r="BA641">
        <v>0.92302865700000003</v>
      </c>
      <c r="BB641">
        <v>2.4382813999999999E-2</v>
      </c>
      <c r="BC641">
        <v>131.14780540000001</v>
      </c>
      <c r="BD641">
        <v>0.71912741400000002</v>
      </c>
      <c r="BE641">
        <v>61.840086620000001</v>
      </c>
      <c r="BF641">
        <v>1812.4189570000001</v>
      </c>
      <c r="BG641">
        <v>3.9478079999999997E-3</v>
      </c>
      <c r="BH641" t="s">
        <v>1579</v>
      </c>
      <c r="BI641" t="s">
        <v>1579</v>
      </c>
      <c r="BJ641" t="s">
        <v>1579</v>
      </c>
      <c r="BK641" t="s">
        <v>1579</v>
      </c>
    </row>
    <row r="642" spans="1:63" x14ac:dyDescent="0.25">
      <c r="A642" t="s">
        <v>554</v>
      </c>
      <c r="B642" t="s">
        <v>857</v>
      </c>
      <c r="C642">
        <v>150826</v>
      </c>
      <c r="D642" t="s">
        <v>855</v>
      </c>
      <c r="E642" t="s">
        <v>1976</v>
      </c>
      <c r="F642">
        <v>4790</v>
      </c>
      <c r="G642">
        <v>0</v>
      </c>
      <c r="H642">
        <v>4.6054776129999997</v>
      </c>
      <c r="I642">
        <v>3.9746278000000003E-2</v>
      </c>
      <c r="J642">
        <v>203.2755956</v>
      </c>
      <c r="K642">
        <v>0.63146555500000001</v>
      </c>
      <c r="L642">
        <v>1.563727659</v>
      </c>
      <c r="M642">
        <v>29.51664925</v>
      </c>
      <c r="N642">
        <v>6</v>
      </c>
      <c r="O642">
        <v>1.420000017</v>
      </c>
      <c r="P642">
        <v>0.5</v>
      </c>
      <c r="Q642">
        <v>2.5560000299999999</v>
      </c>
      <c r="R642">
        <v>24.933881759999998</v>
      </c>
      <c r="S642">
        <v>29.51664925</v>
      </c>
      <c r="T642">
        <v>23.224670410000002</v>
      </c>
      <c r="U642">
        <v>408.62152099999997</v>
      </c>
      <c r="V642">
        <v>398.89462279999998</v>
      </c>
      <c r="W642">
        <v>24.494529719999999</v>
      </c>
      <c r="X642">
        <v>25.726510999999999</v>
      </c>
      <c r="Y642">
        <v>77.555664059999998</v>
      </c>
      <c r="Z642">
        <v>81.456420899999998</v>
      </c>
      <c r="AA642">
        <v>299.62475590000003</v>
      </c>
      <c r="AB642">
        <v>1499.9985349999999</v>
      </c>
      <c r="AC642">
        <v>0.16517841799999999</v>
      </c>
      <c r="AD642">
        <v>100.28018950000001</v>
      </c>
      <c r="AE642">
        <v>7.6527500149999996</v>
      </c>
      <c r="AF642">
        <v>-0.24016010800000001</v>
      </c>
      <c r="AG642">
        <v>1</v>
      </c>
      <c r="AH642">
        <v>-0.21956524299999999</v>
      </c>
      <c r="AI642">
        <v>2.7373914720000001</v>
      </c>
      <c r="AJ642">
        <v>1</v>
      </c>
      <c r="AK642">
        <v>0</v>
      </c>
      <c r="AL642">
        <v>0.15999999600000001</v>
      </c>
      <c r="AM642">
        <v>111115</v>
      </c>
      <c r="AN642">
        <v>0.49937459299999998</v>
      </c>
      <c r="AO642">
        <v>6.3146600000000002E-4</v>
      </c>
      <c r="AP642">
        <v>302.66664919999999</v>
      </c>
      <c r="AQ642">
        <v>298.08388179999997</v>
      </c>
      <c r="AR642">
        <v>239.99976029999999</v>
      </c>
      <c r="AS642">
        <v>1.8676315720000001</v>
      </c>
      <c r="AT642">
        <v>4.1435870579999996</v>
      </c>
      <c r="AU642">
        <v>41.32009601</v>
      </c>
      <c r="AV642">
        <v>15.593584999999999</v>
      </c>
      <c r="AW642">
        <v>27.225265499999999</v>
      </c>
      <c r="AX642">
        <v>3.6267877460000002</v>
      </c>
      <c r="AY642">
        <v>3.9137680000000001E-2</v>
      </c>
      <c r="AZ642">
        <v>2.5798593990000001</v>
      </c>
      <c r="BA642">
        <v>1.046928348</v>
      </c>
      <c r="BB642">
        <v>2.451501E-2</v>
      </c>
      <c r="BC642">
        <v>20.38451525</v>
      </c>
      <c r="BD642">
        <v>0.50959723199999996</v>
      </c>
      <c r="BE642">
        <v>61.550395860000002</v>
      </c>
      <c r="BF642">
        <v>396.46215230000001</v>
      </c>
      <c r="BG642">
        <v>7.1499629999999996E-3</v>
      </c>
      <c r="BH642" t="s">
        <v>1579</v>
      </c>
      <c r="BI642" t="s">
        <v>1579</v>
      </c>
      <c r="BJ642" t="s">
        <v>1579</v>
      </c>
      <c r="BK642" t="s">
        <v>1579</v>
      </c>
    </row>
    <row r="643" spans="1:63" x14ac:dyDescent="0.25">
      <c r="A643" t="s">
        <v>554</v>
      </c>
      <c r="B643" t="s">
        <v>857</v>
      </c>
      <c r="C643">
        <v>150826</v>
      </c>
      <c r="D643" t="s">
        <v>855</v>
      </c>
      <c r="E643" t="s">
        <v>1976</v>
      </c>
      <c r="F643">
        <v>5007</v>
      </c>
      <c r="G643">
        <v>0</v>
      </c>
      <c r="H643">
        <v>17.657301140000001</v>
      </c>
      <c r="I643">
        <v>3.8260019999999999E-2</v>
      </c>
      <c r="J643">
        <v>1021.009785</v>
      </c>
      <c r="K643">
        <v>0.57278578099999999</v>
      </c>
      <c r="L643">
        <v>1.473813458</v>
      </c>
      <c r="M643">
        <v>28.962991710000001</v>
      </c>
      <c r="N643">
        <v>6</v>
      </c>
      <c r="O643">
        <v>1.420000017</v>
      </c>
      <c r="P643">
        <v>0.5</v>
      </c>
      <c r="Q643">
        <v>2.5560000299999999</v>
      </c>
      <c r="R643">
        <v>24.706443790000002</v>
      </c>
      <c r="S643">
        <v>28.962991710000001</v>
      </c>
      <c r="T643">
        <v>23.0187645</v>
      </c>
      <c r="U643">
        <v>1840.5660399999999</v>
      </c>
      <c r="V643">
        <v>1803.1441649999999</v>
      </c>
      <c r="W643">
        <v>24.207414629999999</v>
      </c>
      <c r="X643">
        <v>25.325218199999998</v>
      </c>
      <c r="Y643">
        <v>77.686347960000006</v>
      </c>
      <c r="Z643">
        <v>81.273605349999997</v>
      </c>
      <c r="AA643">
        <v>299.66616820000002</v>
      </c>
      <c r="AB643">
        <v>1499.561768</v>
      </c>
      <c r="AC643">
        <v>0.196214572</v>
      </c>
      <c r="AD643">
        <v>100.26980589999999</v>
      </c>
      <c r="AE643">
        <v>-0.76518213700000004</v>
      </c>
      <c r="AF643">
        <v>-0.22814390100000001</v>
      </c>
      <c r="AG643">
        <v>1</v>
      </c>
      <c r="AH643">
        <v>-0.21956524299999999</v>
      </c>
      <c r="AI643">
        <v>2.7373914720000001</v>
      </c>
      <c r="AJ643">
        <v>1</v>
      </c>
      <c r="AK643">
        <v>0</v>
      </c>
      <c r="AL643">
        <v>0.15999999600000001</v>
      </c>
      <c r="AM643">
        <v>111115</v>
      </c>
      <c r="AN643">
        <v>0.49944361399999998</v>
      </c>
      <c r="AO643">
        <v>5.7278600000000004E-4</v>
      </c>
      <c r="AP643">
        <v>302.11299170000001</v>
      </c>
      <c r="AQ643">
        <v>297.85644380000002</v>
      </c>
      <c r="AR643">
        <v>239.92987740000001</v>
      </c>
      <c r="AS643">
        <v>1.945917632</v>
      </c>
      <c r="AT643">
        <v>4.0131681720000003</v>
      </c>
      <c r="AU643">
        <v>40.023695420000003</v>
      </c>
      <c r="AV643">
        <v>14.698477219999999</v>
      </c>
      <c r="AW643">
        <v>26.834717749999999</v>
      </c>
      <c r="AX643">
        <v>3.5445620899999999</v>
      </c>
      <c r="AY643">
        <v>3.7695763E-2</v>
      </c>
      <c r="AZ643">
        <v>2.5393547139999999</v>
      </c>
      <c r="BA643">
        <v>1.005207376</v>
      </c>
      <c r="BB643">
        <v>2.3609905E-2</v>
      </c>
      <c r="BC643">
        <v>102.3764529</v>
      </c>
      <c r="BD643">
        <v>0.56623857600000005</v>
      </c>
      <c r="BE643">
        <v>62.594983599999999</v>
      </c>
      <c r="BF643">
        <v>1793.8181259999999</v>
      </c>
      <c r="BG643">
        <v>6.1614859999999999E-3</v>
      </c>
      <c r="BH643" t="s">
        <v>1579</v>
      </c>
      <c r="BI643" t="s">
        <v>1579</v>
      </c>
      <c r="BJ643" t="s">
        <v>1579</v>
      </c>
      <c r="BK643" t="s">
        <v>1579</v>
      </c>
    </row>
    <row r="644" spans="1:63" x14ac:dyDescent="0.25">
      <c r="A644" t="s">
        <v>554</v>
      </c>
      <c r="B644" t="s">
        <v>857</v>
      </c>
      <c r="C644">
        <v>150826</v>
      </c>
      <c r="D644" t="s">
        <v>856</v>
      </c>
      <c r="E644" t="s">
        <v>1978</v>
      </c>
      <c r="F644">
        <v>5682.9999989999997</v>
      </c>
      <c r="G644">
        <v>0</v>
      </c>
      <c r="H644">
        <v>0.26966367699999999</v>
      </c>
      <c r="I644">
        <v>2.7176961999999999E-2</v>
      </c>
      <c r="J644">
        <v>385.33629610000003</v>
      </c>
      <c r="K644">
        <v>0.29415945599999999</v>
      </c>
      <c r="L644">
        <v>1.064207009</v>
      </c>
      <c r="M644">
        <v>26.670942310000001</v>
      </c>
      <c r="N644">
        <v>6</v>
      </c>
      <c r="O644">
        <v>1.420000017</v>
      </c>
      <c r="P644">
        <v>0.5</v>
      </c>
      <c r="Q644">
        <v>2.5560000299999999</v>
      </c>
      <c r="R644">
        <v>23.67831039</v>
      </c>
      <c r="S644">
        <v>26.670942310000001</v>
      </c>
      <c r="T644">
        <v>21.934829709999999</v>
      </c>
      <c r="U644">
        <v>409.07199100000003</v>
      </c>
      <c r="V644">
        <v>408.29150390000001</v>
      </c>
      <c r="W644">
        <v>23.824388500000001</v>
      </c>
      <c r="X644">
        <v>24.399055480000001</v>
      </c>
      <c r="Y644">
        <v>81.316497799999993</v>
      </c>
      <c r="Z644">
        <v>83.277931210000006</v>
      </c>
      <c r="AA644">
        <v>299.63327029999999</v>
      </c>
      <c r="AB644">
        <v>1501.2382809999999</v>
      </c>
      <c r="AC644">
        <v>0.17519521699999999</v>
      </c>
      <c r="AD644">
        <v>100.2645874</v>
      </c>
      <c r="AE644">
        <v>7.0439562799999997</v>
      </c>
      <c r="AF644">
        <v>-0.24019470800000001</v>
      </c>
      <c r="AG644">
        <v>1</v>
      </c>
      <c r="AH644">
        <v>-0.21956524299999999</v>
      </c>
      <c r="AI644">
        <v>2.7373914720000001</v>
      </c>
      <c r="AJ644">
        <v>1</v>
      </c>
      <c r="AK644">
        <v>0</v>
      </c>
      <c r="AL644">
        <v>0.15999999600000001</v>
      </c>
      <c r="AM644">
        <v>111115</v>
      </c>
      <c r="AN644">
        <v>0.49938878399999997</v>
      </c>
      <c r="AO644">
        <v>2.94159E-4</v>
      </c>
      <c r="AP644">
        <v>299.82094230000001</v>
      </c>
      <c r="AQ644">
        <v>296.82831040000002</v>
      </c>
      <c r="AR644">
        <v>240.19811960000001</v>
      </c>
      <c r="AS644">
        <v>2.2811054099999999</v>
      </c>
      <c r="AT644">
        <v>3.51056824</v>
      </c>
      <c r="AU644">
        <v>35.013042300000002</v>
      </c>
      <c r="AV644">
        <v>10.613986819999999</v>
      </c>
      <c r="AW644">
        <v>25.17462635</v>
      </c>
      <c r="AX644">
        <v>3.212932393</v>
      </c>
      <c r="AY644">
        <v>2.6891040000000001E-2</v>
      </c>
      <c r="AZ644">
        <v>2.446361231</v>
      </c>
      <c r="BA644">
        <v>0.76657116199999997</v>
      </c>
      <c r="BB644">
        <v>1.6832356E-2</v>
      </c>
      <c r="BC644">
        <v>38.635584739999999</v>
      </c>
      <c r="BD644">
        <v>0.94377740499999996</v>
      </c>
      <c r="BE644">
        <v>69.086223529999998</v>
      </c>
      <c r="BF644">
        <v>408.14907590000001</v>
      </c>
      <c r="BG644">
        <v>4.5645199999999999E-4</v>
      </c>
      <c r="BH644" t="s">
        <v>1579</v>
      </c>
      <c r="BI644" t="s">
        <v>1579</v>
      </c>
      <c r="BJ644" t="s">
        <v>1579</v>
      </c>
      <c r="BK644" t="s">
        <v>1579</v>
      </c>
    </row>
    <row r="645" spans="1:63" x14ac:dyDescent="0.25">
      <c r="A645" t="s">
        <v>554</v>
      </c>
      <c r="B645" t="s">
        <v>857</v>
      </c>
      <c r="C645">
        <v>150826</v>
      </c>
      <c r="D645" t="s">
        <v>856</v>
      </c>
      <c r="E645" t="s">
        <v>1978</v>
      </c>
      <c r="F645">
        <v>5916.9999989999997</v>
      </c>
      <c r="G645">
        <v>0</v>
      </c>
      <c r="H645">
        <v>3.7626677759999998</v>
      </c>
      <c r="I645">
        <v>2.9707341000000002E-2</v>
      </c>
      <c r="J645">
        <v>1598.727441</v>
      </c>
      <c r="K645">
        <v>0.31003365999999999</v>
      </c>
      <c r="L645">
        <v>1.027165959</v>
      </c>
      <c r="M645">
        <v>26.48826218</v>
      </c>
      <c r="N645">
        <v>6</v>
      </c>
      <c r="O645">
        <v>1.420000017</v>
      </c>
      <c r="P645">
        <v>0.5</v>
      </c>
      <c r="Q645">
        <v>2.5560000299999999</v>
      </c>
      <c r="R645">
        <v>23.430377960000001</v>
      </c>
      <c r="S645">
        <v>26.48826218</v>
      </c>
      <c r="T645">
        <v>21.692146300000001</v>
      </c>
      <c r="U645">
        <v>1840.999268</v>
      </c>
      <c r="V645">
        <v>1832.327759</v>
      </c>
      <c r="W645">
        <v>23.79123878</v>
      </c>
      <c r="X645">
        <v>24.396877289999999</v>
      </c>
      <c r="Y645">
        <v>82.415077210000007</v>
      </c>
      <c r="Z645">
        <v>84.513061519999994</v>
      </c>
      <c r="AA645">
        <v>299.65380859999999</v>
      </c>
      <c r="AB645">
        <v>1499.564331</v>
      </c>
      <c r="AC645">
        <v>5.2057605E-2</v>
      </c>
      <c r="AD645">
        <v>100.2513809</v>
      </c>
      <c r="AE645">
        <v>-2.8661267760000002</v>
      </c>
      <c r="AF645">
        <v>-0.23969975099999999</v>
      </c>
      <c r="AG645">
        <v>1</v>
      </c>
      <c r="AH645">
        <v>-0.21956524299999999</v>
      </c>
      <c r="AI645">
        <v>2.7373914720000001</v>
      </c>
      <c r="AJ645">
        <v>1</v>
      </c>
      <c r="AK645">
        <v>0</v>
      </c>
      <c r="AL645">
        <v>0.15999999600000001</v>
      </c>
      <c r="AM645">
        <v>111115</v>
      </c>
      <c r="AN645">
        <v>0.499423014</v>
      </c>
      <c r="AO645">
        <v>3.1003399999999999E-4</v>
      </c>
      <c r="AP645">
        <v>299.63826219999999</v>
      </c>
      <c r="AQ645">
        <v>296.580378</v>
      </c>
      <c r="AR645">
        <v>239.93028760000001</v>
      </c>
      <c r="AS645">
        <v>2.2623020579999999</v>
      </c>
      <c r="AT645">
        <v>3.4729865969999998</v>
      </c>
      <c r="AU645">
        <v>34.642780629999997</v>
      </c>
      <c r="AV645">
        <v>10.24590334</v>
      </c>
      <c r="AW645">
        <v>24.95932007</v>
      </c>
      <c r="AX645">
        <v>3.1719740829999998</v>
      </c>
      <c r="AY645">
        <v>2.9366031000000001E-2</v>
      </c>
      <c r="AZ645">
        <v>2.4458206379999998</v>
      </c>
      <c r="BA645">
        <v>0.72615344500000001</v>
      </c>
      <c r="BB645">
        <v>1.8384132000000001E-2</v>
      </c>
      <c r="BC645">
        <v>160.27463370000001</v>
      </c>
      <c r="BD645">
        <v>0.87251171800000005</v>
      </c>
      <c r="BE645">
        <v>69.874634439999994</v>
      </c>
      <c r="BF645">
        <v>1830.340434</v>
      </c>
      <c r="BG645">
        <v>1.4364270000000001E-3</v>
      </c>
      <c r="BH645" t="s">
        <v>1579</v>
      </c>
      <c r="BI645" t="s">
        <v>1579</v>
      </c>
      <c r="BJ645" t="s">
        <v>1579</v>
      </c>
      <c r="BK645" t="s">
        <v>1579</v>
      </c>
    </row>
    <row r="646" spans="1:63" x14ac:dyDescent="0.25">
      <c r="A646" t="s">
        <v>554</v>
      </c>
      <c r="B646" t="s">
        <v>857</v>
      </c>
      <c r="C646">
        <v>150826</v>
      </c>
      <c r="D646" t="s">
        <v>864</v>
      </c>
      <c r="E646" t="s">
        <v>1980</v>
      </c>
      <c r="F646">
        <v>6147.4999989999997</v>
      </c>
      <c r="G646">
        <v>0</v>
      </c>
      <c r="H646">
        <v>2.9941691330000002</v>
      </c>
      <c r="I646">
        <v>9.5977207999999994E-2</v>
      </c>
      <c r="J646">
        <v>1762.1452300000001</v>
      </c>
      <c r="K646">
        <v>0.73803649999999998</v>
      </c>
      <c r="L646">
        <v>0.77703193599999998</v>
      </c>
      <c r="M646">
        <v>25.34427071</v>
      </c>
      <c r="N646">
        <v>6</v>
      </c>
      <c r="O646">
        <v>1.420000017</v>
      </c>
      <c r="P646">
        <v>0.5</v>
      </c>
      <c r="Q646">
        <v>2.5560000299999999</v>
      </c>
      <c r="R646">
        <v>23.490974430000001</v>
      </c>
      <c r="S646">
        <v>25.34427071</v>
      </c>
      <c r="T646">
        <v>21.759405139999998</v>
      </c>
      <c r="U646">
        <v>1841.7338870000001</v>
      </c>
      <c r="V646">
        <v>1836.5146480000001</v>
      </c>
      <c r="W646">
        <v>23.760032649999999</v>
      </c>
      <c r="X646">
        <v>24.623825069999999</v>
      </c>
      <c r="Y646">
        <v>82.004188540000001</v>
      </c>
      <c r="Z646">
        <v>84.98543549</v>
      </c>
      <c r="AA646">
        <v>500.02514650000001</v>
      </c>
      <c r="AB646">
        <v>1500.115356</v>
      </c>
      <c r="AC646">
        <v>0.177198157</v>
      </c>
      <c r="AD646">
        <v>100.2483215</v>
      </c>
      <c r="AE646">
        <v>-3.4844982619999998</v>
      </c>
      <c r="AF646">
        <v>-0.271368414</v>
      </c>
      <c r="AG646">
        <v>1</v>
      </c>
      <c r="AH646">
        <v>-0.21956524299999999</v>
      </c>
      <c r="AI646">
        <v>2.7373914720000001</v>
      </c>
      <c r="AJ646">
        <v>1</v>
      </c>
      <c r="AK646">
        <v>0</v>
      </c>
      <c r="AL646">
        <v>0.15999999600000001</v>
      </c>
      <c r="AM646">
        <v>111115</v>
      </c>
      <c r="AN646">
        <v>0.83337524399999996</v>
      </c>
      <c r="AO646">
        <v>7.3803699999999998E-4</v>
      </c>
      <c r="AP646">
        <v>298.49427070000002</v>
      </c>
      <c r="AQ646">
        <v>296.6409744</v>
      </c>
      <c r="AR646">
        <v>240.01845170000001</v>
      </c>
      <c r="AS646">
        <v>2.2075965229999999</v>
      </c>
      <c r="AT646">
        <v>3.2455290689999998</v>
      </c>
      <c r="AU646">
        <v>32.374896849999999</v>
      </c>
      <c r="AV646">
        <v>7.7510717759999999</v>
      </c>
      <c r="AW646">
        <v>24.417622569999999</v>
      </c>
      <c r="AX646">
        <v>3.0709372209999999</v>
      </c>
      <c r="AY646">
        <v>9.2503715E-2</v>
      </c>
      <c r="AZ646">
        <v>2.4684971330000001</v>
      </c>
      <c r="BA646">
        <v>0.60244008800000004</v>
      </c>
      <c r="BB646">
        <v>5.8117172000000002E-2</v>
      </c>
      <c r="BC646">
        <v>176.65210160000001</v>
      </c>
      <c r="BD646">
        <v>0.95950513199999998</v>
      </c>
      <c r="BE646">
        <v>76.247936969999998</v>
      </c>
      <c r="BF646">
        <v>1834.933221</v>
      </c>
      <c r="BG646">
        <v>1.2441830000000001E-3</v>
      </c>
      <c r="BH646" t="s">
        <v>1579</v>
      </c>
      <c r="BI646" t="s">
        <v>1579</v>
      </c>
      <c r="BJ646" t="s">
        <v>1579</v>
      </c>
      <c r="BK646" t="s">
        <v>1579</v>
      </c>
    </row>
    <row r="647" spans="1:63" x14ac:dyDescent="0.25">
      <c r="A647" t="s">
        <v>554</v>
      </c>
      <c r="B647" t="s">
        <v>857</v>
      </c>
      <c r="C647">
        <v>150826</v>
      </c>
      <c r="D647" t="s">
        <v>864</v>
      </c>
      <c r="E647" t="s">
        <v>1980</v>
      </c>
      <c r="F647">
        <v>6436.9999989999997</v>
      </c>
      <c r="G647">
        <v>0</v>
      </c>
      <c r="H647">
        <v>-2.9477094999999998E-2</v>
      </c>
      <c r="I647">
        <v>9.6462049999999994E-2</v>
      </c>
      <c r="J647">
        <v>403.85134240000002</v>
      </c>
      <c r="K647">
        <v>0.79171742199999995</v>
      </c>
      <c r="L647">
        <v>0.82954100799999997</v>
      </c>
      <c r="M647">
        <v>25.37769699</v>
      </c>
      <c r="N647">
        <v>6</v>
      </c>
      <c r="O647">
        <v>1.420000017</v>
      </c>
      <c r="P647">
        <v>0.5</v>
      </c>
      <c r="Q647">
        <v>2.5560000299999999</v>
      </c>
      <c r="R647">
        <v>23.585527419999998</v>
      </c>
      <c r="S647">
        <v>25.37769699</v>
      </c>
      <c r="T647">
        <v>21.888349529999999</v>
      </c>
      <c r="U647">
        <v>409.44451900000001</v>
      </c>
      <c r="V647">
        <v>408.8553162</v>
      </c>
      <c r="W647">
        <v>22.621206279999999</v>
      </c>
      <c r="X647">
        <v>24.168371199999999</v>
      </c>
      <c r="Y647">
        <v>77.617362979999996</v>
      </c>
      <c r="Z647">
        <v>82.925956729999996</v>
      </c>
      <c r="AA647">
        <v>299.6123657</v>
      </c>
      <c r="AB647">
        <v>1499.1831050000001</v>
      </c>
      <c r="AC647">
        <v>0.19722092199999999</v>
      </c>
      <c r="AD647">
        <v>100.2320251</v>
      </c>
      <c r="AE647">
        <v>7.3362808230000001</v>
      </c>
      <c r="AF647">
        <v>-0.25318786500000001</v>
      </c>
      <c r="AG647">
        <v>1</v>
      </c>
      <c r="AH647">
        <v>-0.21956524299999999</v>
      </c>
      <c r="AI647">
        <v>2.7373914720000001</v>
      </c>
      <c r="AJ647">
        <v>1</v>
      </c>
      <c r="AK647">
        <v>0</v>
      </c>
      <c r="AL647">
        <v>0.15999999600000001</v>
      </c>
      <c r="AM647">
        <v>111115</v>
      </c>
      <c r="AN647">
        <v>0.49935394300000002</v>
      </c>
      <c r="AO647">
        <v>7.9171700000000005E-4</v>
      </c>
      <c r="AP647">
        <v>298.52769699999999</v>
      </c>
      <c r="AQ647">
        <v>296.73552740000002</v>
      </c>
      <c r="AR647">
        <v>239.8692915</v>
      </c>
      <c r="AS647">
        <v>2.1857610250000001</v>
      </c>
      <c r="AT647">
        <v>3.2519857970000001</v>
      </c>
      <c r="AU647">
        <v>32.444578389999997</v>
      </c>
      <c r="AV647">
        <v>8.2762071929999994</v>
      </c>
      <c r="AW647">
        <v>24.481612210000002</v>
      </c>
      <c r="AX647">
        <v>3.0827240599999999</v>
      </c>
      <c r="AY647">
        <v>9.2954016E-2</v>
      </c>
      <c r="AZ647">
        <v>2.4224447900000001</v>
      </c>
      <c r="BA647">
        <v>0.66027926999999997</v>
      </c>
      <c r="BB647">
        <v>5.8401569E-2</v>
      </c>
      <c r="BC647">
        <v>40.478837910000003</v>
      </c>
      <c r="BD647">
        <v>0.98776101599999999</v>
      </c>
      <c r="BE647">
        <v>74.702850839999996</v>
      </c>
      <c r="BF647">
        <v>408.87088510000001</v>
      </c>
      <c r="BG647" s="7">
        <v>-5.3856200000000001E-5</v>
      </c>
      <c r="BH647" t="s">
        <v>1579</v>
      </c>
      <c r="BI647" t="s">
        <v>1579</v>
      </c>
      <c r="BJ647" t="s">
        <v>1579</v>
      </c>
      <c r="BK647" t="s">
        <v>1579</v>
      </c>
    </row>
    <row r="648" spans="1:63" x14ac:dyDescent="0.25">
      <c r="A648" t="s">
        <v>554</v>
      </c>
      <c r="B648" t="s">
        <v>857</v>
      </c>
      <c r="C648">
        <v>150826</v>
      </c>
      <c r="D648" t="s">
        <v>865</v>
      </c>
      <c r="E648" t="s">
        <v>1979</v>
      </c>
      <c r="F648">
        <v>6751.4999989999997</v>
      </c>
      <c r="G648">
        <v>0</v>
      </c>
      <c r="H648">
        <v>0.64737308800000004</v>
      </c>
      <c r="I648">
        <v>7.4169326999999993E-2</v>
      </c>
      <c r="J648">
        <v>1779.1466789999999</v>
      </c>
      <c r="K648">
        <v>1.070916497</v>
      </c>
      <c r="L648">
        <v>1.4415026980000001</v>
      </c>
      <c r="M648">
        <v>28.59190941</v>
      </c>
      <c r="N648">
        <v>6</v>
      </c>
      <c r="O648">
        <v>1.420000017</v>
      </c>
      <c r="P648">
        <v>0.5</v>
      </c>
      <c r="Q648">
        <v>2.5560000299999999</v>
      </c>
      <c r="R648">
        <v>24.06552696</v>
      </c>
      <c r="S648">
        <v>28.59190941</v>
      </c>
      <c r="T648">
        <v>22.289169309999998</v>
      </c>
      <c r="U648">
        <v>1841.4925539999999</v>
      </c>
      <c r="V648">
        <v>1836.2583010000001</v>
      </c>
      <c r="W648">
        <v>22.715068819999999</v>
      </c>
      <c r="X648">
        <v>24.80638695</v>
      </c>
      <c r="Y648">
        <v>75.717582699999994</v>
      </c>
      <c r="Z648">
        <v>82.688713070000006</v>
      </c>
      <c r="AA648">
        <v>299.62469479999999</v>
      </c>
      <c r="AB648">
        <v>1500.080688</v>
      </c>
      <c r="AC648">
        <v>0.182201892</v>
      </c>
      <c r="AD648">
        <v>100.2270355</v>
      </c>
      <c r="AE648">
        <v>-1.1575362680000001</v>
      </c>
      <c r="AF648">
        <v>-0.25959035800000002</v>
      </c>
      <c r="AG648">
        <v>1</v>
      </c>
      <c r="AH648">
        <v>-0.21956524299999999</v>
      </c>
      <c r="AI648">
        <v>2.7373914720000001</v>
      </c>
      <c r="AJ648">
        <v>1</v>
      </c>
      <c r="AK648">
        <v>0</v>
      </c>
      <c r="AL648">
        <v>0.15999999600000001</v>
      </c>
      <c r="AM648">
        <v>111115</v>
      </c>
      <c r="AN648">
        <v>0.49937449099999998</v>
      </c>
      <c r="AO648">
        <v>1.0709160000000001E-3</v>
      </c>
      <c r="AP648">
        <v>301.7419094</v>
      </c>
      <c r="AQ648">
        <v>297.21552700000001</v>
      </c>
      <c r="AR648">
        <v>240.0129048</v>
      </c>
      <c r="AS648">
        <v>1.655054705</v>
      </c>
      <c r="AT648">
        <v>3.9277733229999998</v>
      </c>
      <c r="AU648">
        <v>39.18876083</v>
      </c>
      <c r="AV648">
        <v>14.382373879999999</v>
      </c>
      <c r="AW648">
        <v>26.32871819</v>
      </c>
      <c r="AX648">
        <v>3.4404524699999999</v>
      </c>
      <c r="AY648">
        <v>7.2077793000000001E-2</v>
      </c>
      <c r="AZ648">
        <v>2.486270626</v>
      </c>
      <c r="BA648">
        <v>0.95418184500000003</v>
      </c>
      <c r="BB648">
        <v>4.5231976E-2</v>
      </c>
      <c r="BC648">
        <v>178.31859739999999</v>
      </c>
      <c r="BD648">
        <v>0.96889782800000002</v>
      </c>
      <c r="BE648">
        <v>63.15574848</v>
      </c>
      <c r="BF648">
        <v>1835.9163779999999</v>
      </c>
      <c r="BG648">
        <v>2.22697E-4</v>
      </c>
      <c r="BH648" t="s">
        <v>1579</v>
      </c>
      <c r="BI648" t="s">
        <v>1579</v>
      </c>
      <c r="BJ648" t="s">
        <v>1579</v>
      </c>
      <c r="BK648" t="s">
        <v>1579</v>
      </c>
    </row>
    <row r="649" spans="1:63" x14ac:dyDescent="0.25">
      <c r="A649" t="s">
        <v>554</v>
      </c>
      <c r="B649" t="s">
        <v>857</v>
      </c>
      <c r="C649">
        <v>150826</v>
      </c>
      <c r="D649" t="s">
        <v>865</v>
      </c>
      <c r="E649" t="s">
        <v>1979</v>
      </c>
      <c r="F649">
        <v>6930.4999989999997</v>
      </c>
      <c r="G649">
        <v>0</v>
      </c>
      <c r="H649">
        <v>-0.60464904100000005</v>
      </c>
      <c r="I649">
        <v>7.1526888999999996E-2</v>
      </c>
      <c r="J649">
        <v>414.54653669999999</v>
      </c>
      <c r="K649">
        <v>0.987764753</v>
      </c>
      <c r="L649">
        <v>1.3776228239999999</v>
      </c>
      <c r="M649">
        <v>28.287450790000001</v>
      </c>
      <c r="N649">
        <v>6</v>
      </c>
      <c r="O649">
        <v>1.420000017</v>
      </c>
      <c r="P649">
        <v>0.5</v>
      </c>
      <c r="Q649">
        <v>2.5560000299999999</v>
      </c>
      <c r="R649">
        <v>23.813549040000002</v>
      </c>
      <c r="S649">
        <v>28.287450790000001</v>
      </c>
      <c r="T649">
        <v>22.061313630000001</v>
      </c>
      <c r="U649">
        <v>409.62509160000002</v>
      </c>
      <c r="V649">
        <v>410.02487180000003</v>
      </c>
      <c r="W649">
        <v>22.831214899999999</v>
      </c>
      <c r="X649">
        <v>24.760234830000002</v>
      </c>
      <c r="Y649">
        <v>77.254470830000002</v>
      </c>
      <c r="Z649">
        <v>83.781738279999999</v>
      </c>
      <c r="AA649">
        <v>299.6259766</v>
      </c>
      <c r="AB649">
        <v>1500.873779</v>
      </c>
      <c r="AC649">
        <v>7.0076048000000002E-2</v>
      </c>
      <c r="AD649">
        <v>100.21210480000001</v>
      </c>
      <c r="AE649">
        <v>8.0817813869999995</v>
      </c>
      <c r="AF649">
        <v>-0.26698410500000003</v>
      </c>
      <c r="AG649">
        <v>1</v>
      </c>
      <c r="AH649">
        <v>-0.21956524299999999</v>
      </c>
      <c r="AI649">
        <v>2.7373914720000001</v>
      </c>
      <c r="AJ649">
        <v>1</v>
      </c>
      <c r="AK649">
        <v>0</v>
      </c>
      <c r="AL649">
        <v>0.15999999600000001</v>
      </c>
      <c r="AM649">
        <v>111115</v>
      </c>
      <c r="AN649">
        <v>0.49937662799999999</v>
      </c>
      <c r="AO649">
        <v>9.8776500000000004E-4</v>
      </c>
      <c r="AP649">
        <v>301.43745080000002</v>
      </c>
      <c r="AQ649">
        <v>296.963549</v>
      </c>
      <c r="AR649">
        <v>240.13979929999999</v>
      </c>
      <c r="AS649">
        <v>1.709363062</v>
      </c>
      <c r="AT649">
        <v>3.858898071</v>
      </c>
      <c r="AU649">
        <v>38.507304869999999</v>
      </c>
      <c r="AV649">
        <v>13.747070040000001</v>
      </c>
      <c r="AW649">
        <v>26.05049992</v>
      </c>
      <c r="AX649">
        <v>3.3843547219999999</v>
      </c>
      <c r="AY649">
        <v>6.9579773999999997E-2</v>
      </c>
      <c r="AZ649">
        <v>2.4812752480000002</v>
      </c>
      <c r="BA649">
        <v>0.90307947399999999</v>
      </c>
      <c r="BB649">
        <v>4.3658201000000001E-2</v>
      </c>
      <c r="BC649">
        <v>41.542580979999997</v>
      </c>
      <c r="BD649">
        <v>1.011027782</v>
      </c>
      <c r="BE649">
        <v>64.137458269999996</v>
      </c>
      <c r="BF649">
        <v>410.34422869999997</v>
      </c>
      <c r="BG649">
        <v>-9.4507599999999999E-4</v>
      </c>
      <c r="BH649" t="s">
        <v>1579</v>
      </c>
      <c r="BI649" t="s">
        <v>1579</v>
      </c>
      <c r="BJ649" t="s">
        <v>1579</v>
      </c>
      <c r="BK649" t="s">
        <v>1579</v>
      </c>
    </row>
    <row r="650" spans="1:63" x14ac:dyDescent="0.25">
      <c r="A650" t="s">
        <v>554</v>
      </c>
      <c r="B650" t="s">
        <v>857</v>
      </c>
      <c r="C650">
        <v>150826</v>
      </c>
      <c r="D650" t="s">
        <v>866</v>
      </c>
      <c r="E650" t="s">
        <v>1981</v>
      </c>
      <c r="F650">
        <v>7590.9999989999997</v>
      </c>
      <c r="G650">
        <v>0</v>
      </c>
      <c r="H650">
        <v>-0.30696805999999999</v>
      </c>
      <c r="I650">
        <v>9.0166429999999995E-3</v>
      </c>
      <c r="J650">
        <v>454.83884920000003</v>
      </c>
      <c r="K650">
        <v>0.15208581900000001</v>
      </c>
      <c r="L650">
        <v>1.6420101119999999</v>
      </c>
      <c r="M650">
        <v>28.908628459999999</v>
      </c>
      <c r="N650">
        <v>6</v>
      </c>
      <c r="O650">
        <v>1.420000017</v>
      </c>
      <c r="P650">
        <v>0.5</v>
      </c>
      <c r="Q650">
        <v>2.5560000299999999</v>
      </c>
      <c r="R650">
        <v>23.86642075</v>
      </c>
      <c r="S650">
        <v>28.908628459999999</v>
      </c>
      <c r="T650">
        <v>22.023920059999998</v>
      </c>
      <c r="U650">
        <v>411.44506840000003</v>
      </c>
      <c r="V650">
        <v>411.93432619999999</v>
      </c>
      <c r="W650">
        <v>23.244192120000001</v>
      </c>
      <c r="X650">
        <v>23.541580199999999</v>
      </c>
      <c r="Y650">
        <v>78.382102970000005</v>
      </c>
      <c r="Z650">
        <v>79.384933469999993</v>
      </c>
      <c r="AA650">
        <v>299.61956789999999</v>
      </c>
      <c r="AB650">
        <v>1500.2460940000001</v>
      </c>
      <c r="AC650">
        <v>0.20122243500000001</v>
      </c>
      <c r="AD650">
        <v>100.18645480000001</v>
      </c>
      <c r="AE650">
        <v>5.6853017809999997</v>
      </c>
      <c r="AF650">
        <v>-0.222705394</v>
      </c>
      <c r="AG650">
        <v>0.66666668699999998</v>
      </c>
      <c r="AH650">
        <v>-0.21956524299999999</v>
      </c>
      <c r="AI650">
        <v>2.7373914720000001</v>
      </c>
      <c r="AJ650">
        <v>1</v>
      </c>
      <c r="AK650">
        <v>0</v>
      </c>
      <c r="AL650">
        <v>0.15999999600000001</v>
      </c>
      <c r="AM650">
        <v>111115</v>
      </c>
      <c r="AN650">
        <v>0.499365946</v>
      </c>
      <c r="AO650">
        <v>1.5208600000000001E-4</v>
      </c>
      <c r="AP650">
        <v>302.0586285</v>
      </c>
      <c r="AQ650">
        <v>297.01642070000003</v>
      </c>
      <c r="AR650">
        <v>240.03936959999999</v>
      </c>
      <c r="AS650">
        <v>2.0613434399999999</v>
      </c>
      <c r="AT650">
        <v>4.000557572</v>
      </c>
      <c r="AU650">
        <v>39.931122240000001</v>
      </c>
      <c r="AV650">
        <v>16.389542039999998</v>
      </c>
      <c r="AW650">
        <v>26.387524599999999</v>
      </c>
      <c r="AX650">
        <v>3.45241314</v>
      </c>
      <c r="AY650">
        <v>8.9849470000000001E-3</v>
      </c>
      <c r="AZ650">
        <v>2.35854746</v>
      </c>
      <c r="BA650">
        <v>1.09386568</v>
      </c>
      <c r="BB650">
        <v>5.6184310000000001E-3</v>
      </c>
      <c r="BC650">
        <v>45.568691790000003</v>
      </c>
      <c r="BD650">
        <v>1.1041537939999999</v>
      </c>
      <c r="BE650">
        <v>57.759180309999998</v>
      </c>
      <c r="BF650">
        <v>412.09645719999997</v>
      </c>
      <c r="BG650">
        <v>-4.30245E-4</v>
      </c>
      <c r="BH650" t="s">
        <v>1579</v>
      </c>
      <c r="BI650" t="s">
        <v>1579</v>
      </c>
      <c r="BJ650" t="s">
        <v>1579</v>
      </c>
      <c r="BK650" t="s">
        <v>1579</v>
      </c>
    </row>
    <row r="651" spans="1:63" x14ac:dyDescent="0.25">
      <c r="A651" t="s">
        <v>554</v>
      </c>
      <c r="B651" t="s">
        <v>857</v>
      </c>
      <c r="C651">
        <v>150826</v>
      </c>
      <c r="D651" t="s">
        <v>866</v>
      </c>
      <c r="E651" t="s">
        <v>1981</v>
      </c>
      <c r="F651">
        <v>7849.9999989999997</v>
      </c>
      <c r="G651">
        <v>0</v>
      </c>
      <c r="H651">
        <v>0.26596393200000001</v>
      </c>
      <c r="I651">
        <v>8.7056149999999999E-3</v>
      </c>
      <c r="J651">
        <v>1750.336544</v>
      </c>
      <c r="K651">
        <v>0.13528912400000001</v>
      </c>
      <c r="L651">
        <v>1.5128541849999999</v>
      </c>
      <c r="M651">
        <v>28.526254649999998</v>
      </c>
      <c r="N651">
        <v>6</v>
      </c>
      <c r="O651">
        <v>1.420000017</v>
      </c>
      <c r="P651">
        <v>0.5</v>
      </c>
      <c r="Q651">
        <v>2.5560000299999999</v>
      </c>
      <c r="R651">
        <v>23.544408799999999</v>
      </c>
      <c r="S651">
        <v>28.526254649999998</v>
      </c>
      <c r="T651">
        <v>21.737155909999998</v>
      </c>
      <c r="U651">
        <v>1845.211182</v>
      </c>
      <c r="V651">
        <v>1844.179077</v>
      </c>
      <c r="W651">
        <v>23.693334579999998</v>
      </c>
      <c r="X651">
        <v>23.957733149999999</v>
      </c>
      <c r="Y651">
        <v>81.45172882</v>
      </c>
      <c r="Z651">
        <v>82.360664369999995</v>
      </c>
      <c r="AA651">
        <v>299.6564636</v>
      </c>
      <c r="AB651">
        <v>1499.4125979999999</v>
      </c>
      <c r="AC651">
        <v>0.17619311800000001</v>
      </c>
      <c r="AD651">
        <v>100.1754456</v>
      </c>
      <c r="AE651">
        <v>-5.63716507</v>
      </c>
      <c r="AF651">
        <v>-0.230808765</v>
      </c>
      <c r="AG651">
        <v>0.66666668699999998</v>
      </c>
      <c r="AH651">
        <v>-0.21956524299999999</v>
      </c>
      <c r="AI651">
        <v>2.7373914720000001</v>
      </c>
      <c r="AJ651">
        <v>1</v>
      </c>
      <c r="AK651">
        <v>0</v>
      </c>
      <c r="AL651">
        <v>0.15999999600000001</v>
      </c>
      <c r="AM651">
        <v>111115</v>
      </c>
      <c r="AN651">
        <v>0.49942743899999997</v>
      </c>
      <c r="AO651">
        <v>1.35289E-4</v>
      </c>
      <c r="AP651">
        <v>301.67625470000002</v>
      </c>
      <c r="AQ651">
        <v>296.69440880000002</v>
      </c>
      <c r="AR651">
        <v>239.90601029999999</v>
      </c>
      <c r="AS651">
        <v>2.080239084</v>
      </c>
      <c r="AT651">
        <v>3.912830778</v>
      </c>
      <c r="AU651">
        <v>39.059779130000003</v>
      </c>
      <c r="AV651">
        <v>15.10204598</v>
      </c>
      <c r="AW651">
        <v>26.035331729999999</v>
      </c>
      <c r="AX651">
        <v>3.3813194270000002</v>
      </c>
      <c r="AY651">
        <v>8.6760650000000002E-3</v>
      </c>
      <c r="AZ651">
        <v>2.3999765929999999</v>
      </c>
      <c r="BA651">
        <v>0.98134283300000003</v>
      </c>
      <c r="BB651">
        <v>5.4251880000000001E-3</v>
      </c>
      <c r="BC651">
        <v>175.3407431</v>
      </c>
      <c r="BD651">
        <v>0.94911419699999999</v>
      </c>
      <c r="BE651">
        <v>60.21369266</v>
      </c>
      <c r="BF651">
        <v>1844.038603</v>
      </c>
      <c r="BG651" s="7">
        <v>8.6845600000000001E-5</v>
      </c>
      <c r="BH651" t="s">
        <v>1579</v>
      </c>
      <c r="BI651" t="s">
        <v>1579</v>
      </c>
      <c r="BJ651" t="s">
        <v>1579</v>
      </c>
      <c r="BK651" t="s">
        <v>1579</v>
      </c>
    </row>
    <row r="652" spans="1:63" x14ac:dyDescent="0.25">
      <c r="A652" t="s">
        <v>554</v>
      </c>
      <c r="B652" t="s">
        <v>857</v>
      </c>
      <c r="C652">
        <v>150826</v>
      </c>
      <c r="D652" t="s">
        <v>872</v>
      </c>
      <c r="E652" t="s">
        <v>1983</v>
      </c>
      <c r="F652">
        <v>8238.9999989999997</v>
      </c>
      <c r="G652">
        <v>0</v>
      </c>
      <c r="H652">
        <v>2.492641898</v>
      </c>
      <c r="I652">
        <v>1.3089363999999999E-2</v>
      </c>
      <c r="J652">
        <v>1490.8879010000001</v>
      </c>
      <c r="K652">
        <v>0.209500195</v>
      </c>
      <c r="L652">
        <v>1.559672964</v>
      </c>
      <c r="M652">
        <v>28.846757889999999</v>
      </c>
      <c r="N652">
        <v>6</v>
      </c>
      <c r="O652">
        <v>1.420000017</v>
      </c>
      <c r="P652">
        <v>0.5</v>
      </c>
      <c r="Q652">
        <v>2.5560000299999999</v>
      </c>
      <c r="R652">
        <v>23.805950159999998</v>
      </c>
      <c r="S652">
        <v>28.846757889999999</v>
      </c>
      <c r="T652">
        <v>21.9732132</v>
      </c>
      <c r="U652">
        <v>1845.513062</v>
      </c>
      <c r="V652">
        <v>1839.749634</v>
      </c>
      <c r="W652">
        <v>23.81840515</v>
      </c>
      <c r="X652">
        <v>24.22777176</v>
      </c>
      <c r="Y652">
        <v>80.587158200000005</v>
      </c>
      <c r="Z652">
        <v>81.972206119999996</v>
      </c>
      <c r="AA652">
        <v>299.62063599999999</v>
      </c>
      <c r="AB652">
        <v>1501.5318600000001</v>
      </c>
      <c r="AC652">
        <v>0.28831389499999999</v>
      </c>
      <c r="AD652">
        <v>100.1567383</v>
      </c>
      <c r="AE652">
        <v>-5.6112618449999996</v>
      </c>
      <c r="AF652">
        <v>-0.25264951600000002</v>
      </c>
      <c r="AG652">
        <v>1</v>
      </c>
      <c r="AH652">
        <v>-0.21956524299999999</v>
      </c>
      <c r="AI652">
        <v>2.7373914720000001</v>
      </c>
      <c r="AJ652">
        <v>1</v>
      </c>
      <c r="AK652">
        <v>0</v>
      </c>
      <c r="AL652">
        <v>0.15999999600000001</v>
      </c>
      <c r="AM652">
        <v>111115</v>
      </c>
      <c r="AN652">
        <v>0.49936772699999998</v>
      </c>
      <c r="AO652">
        <v>2.095E-4</v>
      </c>
      <c r="AP652">
        <v>301.99675789999998</v>
      </c>
      <c r="AQ652">
        <v>296.95595020000002</v>
      </c>
      <c r="AR652">
        <v>240.24509230000001</v>
      </c>
      <c r="AS652">
        <v>2.034719317</v>
      </c>
      <c r="AT652">
        <v>3.9862475590000002</v>
      </c>
      <c r="AU652">
        <v>39.800093609999998</v>
      </c>
      <c r="AV652">
        <v>15.57232185</v>
      </c>
      <c r="AW652">
        <v>26.326354030000001</v>
      </c>
      <c r="AX652">
        <v>3.4399723799999999</v>
      </c>
      <c r="AY652">
        <v>1.3022674E-2</v>
      </c>
      <c r="AZ652">
        <v>2.4265745949999999</v>
      </c>
      <c r="BA652">
        <v>1.013397785</v>
      </c>
      <c r="BB652">
        <v>8.1451370000000002E-3</v>
      </c>
      <c r="BC652">
        <v>149.32246929999999</v>
      </c>
      <c r="BD652">
        <v>0.81037543000000001</v>
      </c>
      <c r="BE652">
        <v>59.785579970000001</v>
      </c>
      <c r="BF652">
        <v>1838.433098</v>
      </c>
      <c r="BG652">
        <v>8.1060400000000003E-4</v>
      </c>
      <c r="BH652" t="s">
        <v>1579</v>
      </c>
      <c r="BI652" t="s">
        <v>1579</v>
      </c>
      <c r="BJ652" t="s">
        <v>1579</v>
      </c>
      <c r="BK652" t="s">
        <v>1579</v>
      </c>
    </row>
    <row r="653" spans="1:63" x14ac:dyDescent="0.25">
      <c r="A653" t="s">
        <v>554</v>
      </c>
      <c r="B653" t="s">
        <v>857</v>
      </c>
      <c r="C653">
        <v>150826</v>
      </c>
      <c r="D653" t="s">
        <v>872</v>
      </c>
      <c r="E653" t="s">
        <v>1983</v>
      </c>
      <c r="F653">
        <v>8380.4999989999997</v>
      </c>
      <c r="G653">
        <v>0</v>
      </c>
      <c r="H653">
        <v>-0.48948578100000001</v>
      </c>
      <c r="I653">
        <v>1.2977206999999999E-2</v>
      </c>
      <c r="J653">
        <v>461.2035545</v>
      </c>
      <c r="K653">
        <v>0.21913972400000001</v>
      </c>
      <c r="L653">
        <v>1.6442995469999999</v>
      </c>
      <c r="M653">
        <v>29.282449719999999</v>
      </c>
      <c r="N653">
        <v>6</v>
      </c>
      <c r="O653">
        <v>1.420000017</v>
      </c>
      <c r="P653">
        <v>0.5</v>
      </c>
      <c r="Q653">
        <v>2.5560000299999999</v>
      </c>
      <c r="R653">
        <v>23.991655349999998</v>
      </c>
      <c r="S653">
        <v>29.282449719999999</v>
      </c>
      <c r="T653">
        <v>22.185880659999999</v>
      </c>
      <c r="U653">
        <v>411.64535519999998</v>
      </c>
      <c r="V653">
        <v>412.4445801</v>
      </c>
      <c r="W653">
        <v>23.97263336</v>
      </c>
      <c r="X653">
        <v>24.400764469999999</v>
      </c>
      <c r="Y653">
        <v>80.201126099999996</v>
      </c>
      <c r="Z653">
        <v>81.633453369999998</v>
      </c>
      <c r="AA653">
        <v>299.6174011</v>
      </c>
      <c r="AB653">
        <v>1499.868164</v>
      </c>
      <c r="AC653">
        <v>0.152169317</v>
      </c>
      <c r="AD653">
        <v>100.14750669999999</v>
      </c>
      <c r="AE653">
        <v>5.3622641560000002</v>
      </c>
      <c r="AF653">
        <v>-0.25520002800000002</v>
      </c>
      <c r="AG653">
        <v>1</v>
      </c>
      <c r="AH653">
        <v>-0.21956524299999999</v>
      </c>
      <c r="AI653">
        <v>2.7373914720000001</v>
      </c>
      <c r="AJ653">
        <v>1</v>
      </c>
      <c r="AK653">
        <v>0</v>
      </c>
      <c r="AL653">
        <v>0.15999999600000001</v>
      </c>
      <c r="AM653">
        <v>111115</v>
      </c>
      <c r="AN653">
        <v>0.49936233499999999</v>
      </c>
      <c r="AO653">
        <v>2.1913999999999999E-4</v>
      </c>
      <c r="AP653">
        <v>302.43244970000001</v>
      </c>
      <c r="AQ653">
        <v>297.14165530000002</v>
      </c>
      <c r="AR653">
        <v>239.97890090000001</v>
      </c>
      <c r="AS653">
        <v>1.989013956</v>
      </c>
      <c r="AT653">
        <v>4.0879752700000003</v>
      </c>
      <c r="AU653">
        <v>40.819541139999998</v>
      </c>
      <c r="AV653">
        <v>16.41877667</v>
      </c>
      <c r="AW653">
        <v>26.637052539999999</v>
      </c>
      <c r="AX653">
        <v>3.503569605</v>
      </c>
      <c r="AY653">
        <v>1.2911653E-2</v>
      </c>
      <c r="AZ653">
        <v>2.4436757230000001</v>
      </c>
      <c r="BA653">
        <v>1.0598938819999999</v>
      </c>
      <c r="BB653">
        <v>8.075647E-3</v>
      </c>
      <c r="BC653">
        <v>46.18838607</v>
      </c>
      <c r="BD653">
        <v>1.1182194569999999</v>
      </c>
      <c r="BE653">
        <v>58.631311719999999</v>
      </c>
      <c r="BF653">
        <v>412.70311129999999</v>
      </c>
      <c r="BG653">
        <v>-6.9539600000000003E-4</v>
      </c>
      <c r="BH653" t="s">
        <v>1579</v>
      </c>
      <c r="BI653" t="s">
        <v>1579</v>
      </c>
      <c r="BJ653" t="s">
        <v>1579</v>
      </c>
      <c r="BK653" t="s">
        <v>1579</v>
      </c>
    </row>
    <row r="654" spans="1:63" x14ac:dyDescent="0.25">
      <c r="A654" t="s">
        <v>554</v>
      </c>
      <c r="B654" t="s">
        <v>857</v>
      </c>
      <c r="C654">
        <v>150826</v>
      </c>
      <c r="D654" t="s">
        <v>873</v>
      </c>
      <c r="E654" t="s">
        <v>1982</v>
      </c>
      <c r="F654">
        <v>8652.4999989999997</v>
      </c>
      <c r="G654">
        <v>0</v>
      </c>
      <c r="H654">
        <v>1.251753586</v>
      </c>
      <c r="I654">
        <v>1.9862021000000001E-2</v>
      </c>
      <c r="J654">
        <v>297.44960600000002</v>
      </c>
      <c r="K654">
        <v>0.31885946900000001</v>
      </c>
      <c r="L654">
        <v>1.5674088159999999</v>
      </c>
      <c r="M654">
        <v>29.11028481</v>
      </c>
      <c r="N654">
        <v>6</v>
      </c>
      <c r="O654">
        <v>1.420000017</v>
      </c>
      <c r="P654">
        <v>0.5</v>
      </c>
      <c r="Q654">
        <v>2.5560000299999999</v>
      </c>
      <c r="R654">
        <v>24.16284752</v>
      </c>
      <c r="S654">
        <v>29.11028481</v>
      </c>
      <c r="T654">
        <v>22.360258099999999</v>
      </c>
      <c r="U654">
        <v>410.84484859999998</v>
      </c>
      <c r="V654">
        <v>408.07785030000002</v>
      </c>
      <c r="W654">
        <v>24.142158510000002</v>
      </c>
      <c r="X654">
        <v>24.764816280000002</v>
      </c>
      <c r="Y654">
        <v>79.941352839999993</v>
      </c>
      <c r="Z654">
        <v>82.003150939999998</v>
      </c>
      <c r="AA654">
        <v>299.64739989999998</v>
      </c>
      <c r="AB654">
        <v>1500.8244629999999</v>
      </c>
      <c r="AC654">
        <v>0.18120309700000001</v>
      </c>
      <c r="AD654">
        <v>100.1461563</v>
      </c>
      <c r="AE654">
        <v>6.2320518490000003</v>
      </c>
      <c r="AF654">
        <v>-0.289776266</v>
      </c>
      <c r="AG654">
        <v>1</v>
      </c>
      <c r="AH654">
        <v>-0.21956524299999999</v>
      </c>
      <c r="AI654">
        <v>2.7373914720000001</v>
      </c>
      <c r="AJ654">
        <v>1</v>
      </c>
      <c r="AK654">
        <v>0</v>
      </c>
      <c r="AL654">
        <v>0.15999999600000001</v>
      </c>
      <c r="AM654">
        <v>111115</v>
      </c>
      <c r="AN654">
        <v>0.49941233299999999</v>
      </c>
      <c r="AO654">
        <v>3.18859E-4</v>
      </c>
      <c r="AP654">
        <v>302.26028480000002</v>
      </c>
      <c r="AQ654">
        <v>297.31284749999998</v>
      </c>
      <c r="AR654">
        <v>240.1319087</v>
      </c>
      <c r="AS654">
        <v>1.986462239</v>
      </c>
      <c r="AT654">
        <v>4.0475099779999999</v>
      </c>
      <c r="AU654">
        <v>40.416029199999997</v>
      </c>
      <c r="AV654">
        <v>15.651212920000001</v>
      </c>
      <c r="AW654">
        <v>26.636566160000001</v>
      </c>
      <c r="AX654">
        <v>3.5034692519999999</v>
      </c>
      <c r="AY654">
        <v>1.9708869E-2</v>
      </c>
      <c r="AZ654">
        <v>2.4801011630000001</v>
      </c>
      <c r="BA654">
        <v>1.0233680890000001</v>
      </c>
      <c r="BB654">
        <v>1.2331712E-2</v>
      </c>
      <c r="BC654">
        <v>29.788434729999999</v>
      </c>
      <c r="BD654">
        <v>0.72890407000000002</v>
      </c>
      <c r="BE654">
        <v>60.278812100000003</v>
      </c>
      <c r="BF654">
        <v>407.41671289999999</v>
      </c>
      <c r="BG654">
        <v>1.8520159999999999E-3</v>
      </c>
      <c r="BH654" t="s">
        <v>1579</v>
      </c>
      <c r="BI654" t="s">
        <v>1579</v>
      </c>
      <c r="BJ654" t="s">
        <v>1579</v>
      </c>
      <c r="BK654" t="s">
        <v>1579</v>
      </c>
    </row>
    <row r="655" spans="1:63" x14ac:dyDescent="0.25">
      <c r="A655" t="s">
        <v>554</v>
      </c>
      <c r="B655" t="s">
        <v>857</v>
      </c>
      <c r="C655">
        <v>150826</v>
      </c>
      <c r="D655" t="s">
        <v>873</v>
      </c>
      <c r="E655" t="s">
        <v>1982</v>
      </c>
      <c r="F655">
        <v>8884.4999989999997</v>
      </c>
      <c r="G655">
        <v>0</v>
      </c>
      <c r="H655">
        <v>11.196781590000001</v>
      </c>
      <c r="I655">
        <v>2.5739226E-2</v>
      </c>
      <c r="J655">
        <v>1081.0979299999999</v>
      </c>
      <c r="K655">
        <v>0.40232860599999998</v>
      </c>
      <c r="L655">
        <v>1.5293965279999999</v>
      </c>
      <c r="M655">
        <v>29.054250719999999</v>
      </c>
      <c r="N655">
        <v>6</v>
      </c>
      <c r="O655">
        <v>1.420000017</v>
      </c>
      <c r="P655">
        <v>0.5</v>
      </c>
      <c r="Q655">
        <v>2.5560000299999999</v>
      </c>
      <c r="R655">
        <v>24.180515289999999</v>
      </c>
      <c r="S655">
        <v>29.054250719999999</v>
      </c>
      <c r="T655">
        <v>22.3903389</v>
      </c>
      <c r="U655">
        <v>1843.584595</v>
      </c>
      <c r="V655">
        <v>1819.6994629999999</v>
      </c>
      <c r="W655">
        <v>24.230154039999999</v>
      </c>
      <c r="X655">
        <v>25.015581130000001</v>
      </c>
      <c r="Y655">
        <v>80.141479489999995</v>
      </c>
      <c r="Z655">
        <v>82.739288329999994</v>
      </c>
      <c r="AA655">
        <v>299.65667719999999</v>
      </c>
      <c r="AB655">
        <v>1499.884155</v>
      </c>
      <c r="AC655">
        <v>0.311337531</v>
      </c>
      <c r="AD655">
        <v>100.1383438</v>
      </c>
      <c r="AE655">
        <v>-3.4773840900000001</v>
      </c>
      <c r="AF655">
        <v>-0.29251417499999999</v>
      </c>
      <c r="AG655">
        <v>1</v>
      </c>
      <c r="AH655">
        <v>-0.21956524299999999</v>
      </c>
      <c r="AI655">
        <v>2.7373914720000001</v>
      </c>
      <c r="AJ655">
        <v>1</v>
      </c>
      <c r="AK655">
        <v>0</v>
      </c>
      <c r="AL655">
        <v>0.15999999600000001</v>
      </c>
      <c r="AM655">
        <v>111115</v>
      </c>
      <c r="AN655">
        <v>0.49942779500000001</v>
      </c>
      <c r="AO655">
        <v>4.0232899999999999E-4</v>
      </c>
      <c r="AP655">
        <v>302.20425069999999</v>
      </c>
      <c r="AQ655">
        <v>297.3305153</v>
      </c>
      <c r="AR655">
        <v>239.9814595</v>
      </c>
      <c r="AS655">
        <v>1.9516891709999999</v>
      </c>
      <c r="AT655">
        <v>4.0344153919999997</v>
      </c>
      <c r="AU655">
        <v>40.288417389999999</v>
      </c>
      <c r="AV655">
        <v>15.27283626</v>
      </c>
      <c r="AW655">
        <v>26.617383</v>
      </c>
      <c r="AX655">
        <v>3.499513205</v>
      </c>
      <c r="AY655">
        <v>2.5482613000000001E-2</v>
      </c>
      <c r="AZ655">
        <v>2.5050188640000002</v>
      </c>
      <c r="BA655">
        <v>0.994494341</v>
      </c>
      <c r="BB655">
        <v>1.5949491E-2</v>
      </c>
      <c r="BC655">
        <v>108.2593562</v>
      </c>
      <c r="BD655">
        <v>0.59410795699999996</v>
      </c>
      <c r="BE655">
        <v>61.202367430000002</v>
      </c>
      <c r="BF655">
        <v>1813.78567</v>
      </c>
      <c r="BG655">
        <v>3.778118E-3</v>
      </c>
      <c r="BH655" t="s">
        <v>1579</v>
      </c>
      <c r="BI655" t="s">
        <v>1579</v>
      </c>
      <c r="BJ655" t="s">
        <v>1579</v>
      </c>
      <c r="BK655" t="s">
        <v>1579</v>
      </c>
    </row>
    <row r="656" spans="1:63" x14ac:dyDescent="0.25">
      <c r="A656" t="s">
        <v>554</v>
      </c>
      <c r="B656" t="s">
        <v>857</v>
      </c>
      <c r="C656">
        <v>150826</v>
      </c>
      <c r="D656" t="s">
        <v>874</v>
      </c>
      <c r="E656" t="s">
        <v>1984</v>
      </c>
      <c r="F656">
        <v>9249.4999989999997</v>
      </c>
      <c r="G656">
        <v>0</v>
      </c>
      <c r="H656">
        <v>4.2258862700000002</v>
      </c>
      <c r="I656">
        <v>1.2303913E-2</v>
      </c>
      <c r="J656">
        <v>1242.9100020000001</v>
      </c>
      <c r="K656">
        <v>0.19550348200000001</v>
      </c>
      <c r="L656">
        <v>1.546398315</v>
      </c>
      <c r="M656">
        <v>29.089656829999999</v>
      </c>
      <c r="N656">
        <v>6</v>
      </c>
      <c r="O656">
        <v>1.420000017</v>
      </c>
      <c r="P656">
        <v>0.5</v>
      </c>
      <c r="Q656">
        <v>2.5560000299999999</v>
      </c>
      <c r="R656">
        <v>24.267967219999999</v>
      </c>
      <c r="S656">
        <v>29.089656829999999</v>
      </c>
      <c r="T656">
        <v>22.469348910000001</v>
      </c>
      <c r="U656">
        <v>1843.1629640000001</v>
      </c>
      <c r="V656">
        <v>1833.982544</v>
      </c>
      <c r="W656">
        <v>24.549953460000001</v>
      </c>
      <c r="X656">
        <v>24.931692120000001</v>
      </c>
      <c r="Y656">
        <v>80.763771059999996</v>
      </c>
      <c r="Z656">
        <v>82.019607539999996</v>
      </c>
      <c r="AA656">
        <v>299.62265009999999</v>
      </c>
      <c r="AB656">
        <v>1499.7836910000001</v>
      </c>
      <c r="AC656">
        <v>0.43648994000000002</v>
      </c>
      <c r="AD656">
        <v>100.1250458</v>
      </c>
      <c r="AE656">
        <v>-3.9785254000000001</v>
      </c>
      <c r="AF656">
        <v>-0.31142497099999999</v>
      </c>
      <c r="AG656">
        <v>1</v>
      </c>
      <c r="AH656">
        <v>-0.21956524299999999</v>
      </c>
      <c r="AI656">
        <v>2.7373914720000001</v>
      </c>
      <c r="AJ656">
        <v>1</v>
      </c>
      <c r="AK656">
        <v>0</v>
      </c>
      <c r="AL656">
        <v>0.15999999600000001</v>
      </c>
      <c r="AM656">
        <v>111115</v>
      </c>
      <c r="AN656">
        <v>0.49937108400000002</v>
      </c>
      <c r="AO656">
        <v>1.95503E-4</v>
      </c>
      <c r="AP656">
        <v>302.23965679999998</v>
      </c>
      <c r="AQ656">
        <v>297.41796720000002</v>
      </c>
      <c r="AR656">
        <v>239.96538530000001</v>
      </c>
      <c r="AS656">
        <v>2.0655673819999998</v>
      </c>
      <c r="AT656">
        <v>4.0426851299999997</v>
      </c>
      <c r="AU656">
        <v>40.376362370000002</v>
      </c>
      <c r="AV656">
        <v>15.44467025</v>
      </c>
      <c r="AW656">
        <v>26.67881203</v>
      </c>
      <c r="AX656">
        <v>3.5121951739999999</v>
      </c>
      <c r="AY656">
        <v>1.2244969E-2</v>
      </c>
      <c r="AZ656">
        <v>2.4962868149999999</v>
      </c>
      <c r="BA656">
        <v>1.015908359</v>
      </c>
      <c r="BB656">
        <v>7.6583800000000002E-3</v>
      </c>
      <c r="BC656">
        <v>124.4464208</v>
      </c>
      <c r="BD656">
        <v>0.67771092200000005</v>
      </c>
      <c r="BE656">
        <v>60.646436979999997</v>
      </c>
      <c r="BF656">
        <v>1831.7505619999999</v>
      </c>
      <c r="BG656">
        <v>1.3991260000000001E-3</v>
      </c>
      <c r="BH656" t="s">
        <v>1579</v>
      </c>
      <c r="BI656" t="s">
        <v>1579</v>
      </c>
      <c r="BJ656" t="s">
        <v>1579</v>
      </c>
      <c r="BK656" t="s">
        <v>1579</v>
      </c>
    </row>
    <row r="657" spans="1:63" x14ac:dyDescent="0.25">
      <c r="A657" t="s">
        <v>554</v>
      </c>
      <c r="B657" t="s">
        <v>857</v>
      </c>
      <c r="C657">
        <v>150826</v>
      </c>
      <c r="D657" t="s">
        <v>874</v>
      </c>
      <c r="E657" t="s">
        <v>1984</v>
      </c>
      <c r="F657">
        <v>9418</v>
      </c>
      <c r="G657">
        <v>0</v>
      </c>
      <c r="H657">
        <v>0.54009014899999996</v>
      </c>
      <c r="I657">
        <v>1.4922491E-2</v>
      </c>
      <c r="J657">
        <v>341.79605299999997</v>
      </c>
      <c r="K657">
        <v>0.23725707200000001</v>
      </c>
      <c r="L657">
        <v>1.5483811919999999</v>
      </c>
      <c r="M657">
        <v>29.221099850000002</v>
      </c>
      <c r="N657">
        <v>6</v>
      </c>
      <c r="O657">
        <v>1.420000017</v>
      </c>
      <c r="P657">
        <v>0.5</v>
      </c>
      <c r="Q657">
        <v>2.5560000299999999</v>
      </c>
      <c r="R657">
        <v>24.2535305</v>
      </c>
      <c r="S657">
        <v>29.221099850000002</v>
      </c>
      <c r="T657">
        <v>22.466621400000001</v>
      </c>
      <c r="U657">
        <v>410.87570190000002</v>
      </c>
      <c r="V657">
        <v>409.59948730000002</v>
      </c>
      <c r="W657">
        <v>24.757709500000001</v>
      </c>
      <c r="X657">
        <v>25.220863340000001</v>
      </c>
      <c r="Y657">
        <v>81.514350890000003</v>
      </c>
      <c r="Z657">
        <v>83.039276119999997</v>
      </c>
      <c r="AA657">
        <v>299.6065979</v>
      </c>
      <c r="AB657">
        <v>1499.737183</v>
      </c>
      <c r="AC657">
        <v>0.32635960000000003</v>
      </c>
      <c r="AD657">
        <v>100.1208496</v>
      </c>
      <c r="AE657">
        <v>6.2024331090000002</v>
      </c>
      <c r="AF657">
        <v>-0.32084506800000001</v>
      </c>
      <c r="AG657">
        <v>1</v>
      </c>
      <c r="AH657">
        <v>-0.21956524299999999</v>
      </c>
      <c r="AI657">
        <v>2.7373914720000001</v>
      </c>
      <c r="AJ657">
        <v>1</v>
      </c>
      <c r="AK657">
        <v>0</v>
      </c>
      <c r="AL657">
        <v>0.15999999600000001</v>
      </c>
      <c r="AM657">
        <v>111115</v>
      </c>
      <c r="AN657">
        <v>0.49934433</v>
      </c>
      <c r="AO657">
        <v>2.37257E-4</v>
      </c>
      <c r="AP657">
        <v>302.37109989999999</v>
      </c>
      <c r="AQ657">
        <v>297.40353049999999</v>
      </c>
      <c r="AR657">
        <v>239.9579439</v>
      </c>
      <c r="AS657">
        <v>2.0230548150000001</v>
      </c>
      <c r="AT657">
        <v>4.0735154580000001</v>
      </c>
      <c r="AU657">
        <v>40.685985719999998</v>
      </c>
      <c r="AV657">
        <v>15.46512238</v>
      </c>
      <c r="AW657">
        <v>26.73731518</v>
      </c>
      <c r="AX657">
        <v>3.5243103850000002</v>
      </c>
      <c r="AY657">
        <v>1.4835876E-2</v>
      </c>
      <c r="AZ657">
        <v>2.5251342659999998</v>
      </c>
      <c r="BA657">
        <v>0.99917611900000003</v>
      </c>
      <c r="BB657">
        <v>9.2801659999999994E-3</v>
      </c>
      <c r="BC657">
        <v>34.220911219999998</v>
      </c>
      <c r="BD657">
        <v>0.83446406399999995</v>
      </c>
      <c r="BE657">
        <v>60.921940190000001</v>
      </c>
      <c r="BF657">
        <v>409.31422839999999</v>
      </c>
      <c r="BG657">
        <v>8.0386499999999996E-4</v>
      </c>
      <c r="BH657" t="s">
        <v>1579</v>
      </c>
      <c r="BI657" t="s">
        <v>1579</v>
      </c>
      <c r="BJ657" t="s">
        <v>1579</v>
      </c>
      <c r="BK657" t="s">
        <v>1579</v>
      </c>
    </row>
    <row r="658" spans="1:63" x14ac:dyDescent="0.25">
      <c r="A658" t="s">
        <v>554</v>
      </c>
      <c r="B658" t="s">
        <v>857</v>
      </c>
      <c r="C658">
        <v>150826</v>
      </c>
      <c r="D658" t="s">
        <v>881</v>
      </c>
      <c r="E658" t="s">
        <v>1986</v>
      </c>
      <c r="F658">
        <v>9850.4999989999997</v>
      </c>
      <c r="G658">
        <v>0</v>
      </c>
      <c r="H658">
        <v>0.53390605400000002</v>
      </c>
      <c r="I658">
        <v>9.8432829999999995E-3</v>
      </c>
      <c r="J658">
        <v>314.18227880000001</v>
      </c>
      <c r="K658">
        <v>0.13395016900000001</v>
      </c>
      <c r="L658">
        <v>1.323609228</v>
      </c>
      <c r="M658">
        <v>28.328083039999999</v>
      </c>
      <c r="N658">
        <v>6</v>
      </c>
      <c r="O658">
        <v>1.420000017</v>
      </c>
      <c r="P658">
        <v>0.5</v>
      </c>
      <c r="Q658">
        <v>2.5560000299999999</v>
      </c>
      <c r="R658">
        <v>24.296710969999999</v>
      </c>
      <c r="S658">
        <v>28.328083039999999</v>
      </c>
      <c r="T658">
        <v>22.517942430000002</v>
      </c>
      <c r="U658">
        <v>410.33306879999998</v>
      </c>
      <c r="V658">
        <v>409.15414429999998</v>
      </c>
      <c r="W658">
        <v>25.157842639999998</v>
      </c>
      <c r="X658">
        <v>25.419265750000001</v>
      </c>
      <c r="Y658">
        <v>82.598854059999994</v>
      </c>
      <c r="Z658">
        <v>83.457160950000002</v>
      </c>
      <c r="AA658">
        <v>299.61831669999998</v>
      </c>
      <c r="AB658">
        <v>1501.148193</v>
      </c>
      <c r="AC658">
        <v>0.32635718600000002</v>
      </c>
      <c r="AD658">
        <v>100.0980682</v>
      </c>
      <c r="AE658">
        <v>6.3771262169999998</v>
      </c>
      <c r="AF658">
        <v>-0.32354959799999999</v>
      </c>
      <c r="AG658">
        <v>1</v>
      </c>
      <c r="AH658">
        <v>-0.21956524299999999</v>
      </c>
      <c r="AI658">
        <v>2.7373914720000001</v>
      </c>
      <c r="AJ658">
        <v>1</v>
      </c>
      <c r="AK658">
        <v>0</v>
      </c>
      <c r="AL658">
        <v>0.15999999600000001</v>
      </c>
      <c r="AM658">
        <v>111115</v>
      </c>
      <c r="AN658">
        <v>0.49936386100000002</v>
      </c>
      <c r="AO658">
        <v>1.3395E-4</v>
      </c>
      <c r="AP658">
        <v>301.47808300000003</v>
      </c>
      <c r="AQ658">
        <v>297.44671099999999</v>
      </c>
      <c r="AR658">
        <v>240.1837056</v>
      </c>
      <c r="AS658">
        <v>2.2126335639999999</v>
      </c>
      <c r="AT658">
        <v>3.868028625</v>
      </c>
      <c r="AU658">
        <v>38.642390339999999</v>
      </c>
      <c r="AV658">
        <v>13.223124589999999</v>
      </c>
      <c r="AW658">
        <v>26.312397000000001</v>
      </c>
      <c r="AX658">
        <v>3.4371393179999998</v>
      </c>
      <c r="AY658">
        <v>9.8055220000000005E-3</v>
      </c>
      <c r="AZ658">
        <v>2.544419397</v>
      </c>
      <c r="BA658">
        <v>0.89271992099999997</v>
      </c>
      <c r="BB658">
        <v>6.1318329999999997E-3</v>
      </c>
      <c r="BC658">
        <v>31.449039190000001</v>
      </c>
      <c r="BD658">
        <v>0.76788243099999998</v>
      </c>
      <c r="BE658">
        <v>64.784058529999996</v>
      </c>
      <c r="BF658">
        <v>408.87215170000002</v>
      </c>
      <c r="BG658">
        <v>8.4595199999999997E-4</v>
      </c>
      <c r="BH658" t="s">
        <v>1579</v>
      </c>
      <c r="BI658" t="s">
        <v>1579</v>
      </c>
      <c r="BJ658" t="s">
        <v>1579</v>
      </c>
      <c r="BK658" t="s">
        <v>1579</v>
      </c>
    </row>
    <row r="659" spans="1:63" x14ac:dyDescent="0.25">
      <c r="A659" t="s">
        <v>554</v>
      </c>
      <c r="B659" t="s">
        <v>857</v>
      </c>
      <c r="C659">
        <v>150826</v>
      </c>
      <c r="D659" t="s">
        <v>881</v>
      </c>
      <c r="E659" t="s">
        <v>1986</v>
      </c>
      <c r="F659">
        <v>10081</v>
      </c>
      <c r="G659">
        <v>0</v>
      </c>
      <c r="H659">
        <v>2.654004547</v>
      </c>
      <c r="I659">
        <v>1.1713151E-2</v>
      </c>
      <c r="J659">
        <v>1436.914808</v>
      </c>
      <c r="K659">
        <v>0.15931900099999999</v>
      </c>
      <c r="L659">
        <v>1.323393569</v>
      </c>
      <c r="M659">
        <v>28.47528458</v>
      </c>
      <c r="N659">
        <v>6</v>
      </c>
      <c r="O659">
        <v>1.420000017</v>
      </c>
      <c r="P659">
        <v>0.5</v>
      </c>
      <c r="Q659">
        <v>2.5560000299999999</v>
      </c>
      <c r="R659">
        <v>24.47119713</v>
      </c>
      <c r="S659">
        <v>28.47528458</v>
      </c>
      <c r="T659">
        <v>22.69203568</v>
      </c>
      <c r="U659">
        <v>1842.5317379999999</v>
      </c>
      <c r="V659">
        <v>1836.6311040000001</v>
      </c>
      <c r="W659">
        <v>25.44425201</v>
      </c>
      <c r="X659">
        <v>25.755073549999999</v>
      </c>
      <c r="Y659">
        <v>82.665473939999998</v>
      </c>
      <c r="Z659">
        <v>83.675292970000001</v>
      </c>
      <c r="AA659">
        <v>299.62350459999999</v>
      </c>
      <c r="AB659">
        <v>1500.3702390000001</v>
      </c>
      <c r="AC659">
        <v>0.40844538800000002</v>
      </c>
      <c r="AD659">
        <v>100.091774</v>
      </c>
      <c r="AE659">
        <v>-3.7834267619999999</v>
      </c>
      <c r="AF659">
        <v>-0.327868879</v>
      </c>
      <c r="AG659">
        <v>1</v>
      </c>
      <c r="AH659">
        <v>-0.21956524299999999</v>
      </c>
      <c r="AI659">
        <v>2.7373914720000001</v>
      </c>
      <c r="AJ659">
        <v>1</v>
      </c>
      <c r="AK659">
        <v>0</v>
      </c>
      <c r="AL659">
        <v>0.15999999600000001</v>
      </c>
      <c r="AM659">
        <v>111115</v>
      </c>
      <c r="AN659">
        <v>0.49937250799999999</v>
      </c>
      <c r="AO659">
        <v>1.59319E-4</v>
      </c>
      <c r="AP659">
        <v>301.62528459999999</v>
      </c>
      <c r="AQ659">
        <v>297.62119710000002</v>
      </c>
      <c r="AR659">
        <v>240.05923290000001</v>
      </c>
      <c r="AS659">
        <v>2.200366099</v>
      </c>
      <c r="AT659">
        <v>3.9012645689999998</v>
      </c>
      <c r="AU659">
        <v>38.976875059999998</v>
      </c>
      <c r="AV659">
        <v>13.221801510000001</v>
      </c>
      <c r="AW659">
        <v>26.47324085</v>
      </c>
      <c r="AX659">
        <v>3.469912044</v>
      </c>
      <c r="AY659">
        <v>1.1659719000000001E-2</v>
      </c>
      <c r="AZ659">
        <v>2.5778710010000001</v>
      </c>
      <c r="BA659">
        <v>0.89204104299999998</v>
      </c>
      <c r="BB659">
        <v>7.2921059999999996E-3</v>
      </c>
      <c r="BC659">
        <v>143.82335219999999</v>
      </c>
      <c r="BD659">
        <v>0.78236440900000004</v>
      </c>
      <c r="BE659">
        <v>65.103101600000002</v>
      </c>
      <c r="BF659">
        <v>1835.229341</v>
      </c>
      <c r="BG659">
        <v>9.4148400000000003E-4</v>
      </c>
      <c r="BH659" t="s">
        <v>1579</v>
      </c>
      <c r="BI659" t="s">
        <v>1579</v>
      </c>
      <c r="BJ659" t="s">
        <v>1579</v>
      </c>
      <c r="BK659" t="s">
        <v>1579</v>
      </c>
    </row>
    <row r="660" spans="1:63" x14ac:dyDescent="0.25">
      <c r="A660" t="s">
        <v>554</v>
      </c>
      <c r="B660" t="s">
        <v>857</v>
      </c>
      <c r="C660">
        <v>150826</v>
      </c>
      <c r="D660" t="s">
        <v>882</v>
      </c>
      <c r="E660" t="s">
        <v>1985</v>
      </c>
      <c r="F660">
        <v>10611</v>
      </c>
      <c r="G660">
        <v>0</v>
      </c>
      <c r="H660">
        <v>4.0308716880000004</v>
      </c>
      <c r="I660">
        <v>4.8392239999999996E-3</v>
      </c>
      <c r="J660">
        <v>474.97128359999999</v>
      </c>
      <c r="K660">
        <v>6.0733993E-2</v>
      </c>
      <c r="L660">
        <v>1.217822433</v>
      </c>
      <c r="M660">
        <v>28.162128450000001</v>
      </c>
      <c r="N660">
        <v>6</v>
      </c>
      <c r="O660">
        <v>1.420000017</v>
      </c>
      <c r="P660">
        <v>0.5</v>
      </c>
      <c r="Q660">
        <v>2.5560000299999999</v>
      </c>
      <c r="R660">
        <v>24.59774208</v>
      </c>
      <c r="S660">
        <v>28.162128450000001</v>
      </c>
      <c r="T660">
        <v>22.774179459999999</v>
      </c>
      <c r="U660">
        <v>1841.3710940000001</v>
      </c>
      <c r="V660">
        <v>1833.0760499999999</v>
      </c>
      <c r="W660">
        <v>25.992696760000001</v>
      </c>
      <c r="X660">
        <v>26.111145019999999</v>
      </c>
      <c r="Y660">
        <v>83.795036319999994</v>
      </c>
      <c r="Z660">
        <v>84.17688751</v>
      </c>
      <c r="AA660">
        <v>299.61517329999998</v>
      </c>
      <c r="AB660">
        <v>1499.204956</v>
      </c>
      <c r="AC660">
        <v>0.220240042</v>
      </c>
      <c r="AD660">
        <v>100.0734558</v>
      </c>
      <c r="AE660">
        <v>-3.236655474</v>
      </c>
      <c r="AF660">
        <v>-0.33318552400000001</v>
      </c>
      <c r="AG660">
        <v>0.66666668699999998</v>
      </c>
      <c r="AH660">
        <v>-0.21956524299999999</v>
      </c>
      <c r="AI660">
        <v>2.7373914720000001</v>
      </c>
      <c r="AJ660">
        <v>1</v>
      </c>
      <c r="AK660">
        <v>0</v>
      </c>
      <c r="AL660">
        <v>0.15999999600000001</v>
      </c>
      <c r="AM660">
        <v>111115</v>
      </c>
      <c r="AN660">
        <v>0.49935862199999997</v>
      </c>
      <c r="AO660" s="7">
        <v>6.0733999999999998E-5</v>
      </c>
      <c r="AP660">
        <v>301.31212840000001</v>
      </c>
      <c r="AQ660">
        <v>297.74774209999998</v>
      </c>
      <c r="AR660">
        <v>239.87278760000001</v>
      </c>
      <c r="AS660">
        <v>2.310985734</v>
      </c>
      <c r="AT660">
        <v>3.83085495</v>
      </c>
      <c r="AU660">
        <v>38.280430299999999</v>
      </c>
      <c r="AV660">
        <v>12.16928528</v>
      </c>
      <c r="AW660">
        <v>26.37993526</v>
      </c>
      <c r="AX660">
        <v>3.4508675019999999</v>
      </c>
      <c r="AY660">
        <v>4.8300790000000001E-3</v>
      </c>
      <c r="AZ660">
        <v>2.6130325170000002</v>
      </c>
      <c r="BA660">
        <v>0.83783498499999998</v>
      </c>
      <c r="BB660">
        <v>3.0196200000000002E-3</v>
      </c>
      <c r="BC660">
        <v>47.532017760000002</v>
      </c>
      <c r="BD660">
        <v>0.25911160799999999</v>
      </c>
      <c r="BE660">
        <v>67.21469037</v>
      </c>
      <c r="BF660">
        <v>1830.9470679999999</v>
      </c>
      <c r="BG660">
        <v>1.479747E-3</v>
      </c>
      <c r="BH660" t="s">
        <v>1579</v>
      </c>
      <c r="BI660" t="s">
        <v>1579</v>
      </c>
      <c r="BJ660" t="s">
        <v>1579</v>
      </c>
      <c r="BK660" t="s">
        <v>1579</v>
      </c>
    </row>
    <row r="661" spans="1:63" x14ac:dyDescent="0.25">
      <c r="A661" t="s">
        <v>554</v>
      </c>
      <c r="B661" t="s">
        <v>857</v>
      </c>
      <c r="C661">
        <v>150826</v>
      </c>
      <c r="D661" t="s">
        <v>882</v>
      </c>
      <c r="E661" t="s">
        <v>1985</v>
      </c>
      <c r="F661">
        <v>10803.5</v>
      </c>
      <c r="G661">
        <v>0</v>
      </c>
      <c r="H661">
        <v>0.24832743600000001</v>
      </c>
      <c r="I661">
        <v>4.787828E-3</v>
      </c>
      <c r="J661">
        <v>319.69305530000003</v>
      </c>
      <c r="K661">
        <v>5.9871742999999998E-2</v>
      </c>
      <c r="L661">
        <v>1.212859404</v>
      </c>
      <c r="M661">
        <v>28.312192920000001</v>
      </c>
      <c r="N661">
        <v>6</v>
      </c>
      <c r="O661">
        <v>1.420000017</v>
      </c>
      <c r="P661">
        <v>0.5</v>
      </c>
      <c r="Q661">
        <v>2.5560000299999999</v>
      </c>
      <c r="R661">
        <v>24.67041588</v>
      </c>
      <c r="S661">
        <v>28.312192920000001</v>
      </c>
      <c r="T661">
        <v>22.85241508</v>
      </c>
      <c r="U661">
        <v>410.6716614</v>
      </c>
      <c r="V661">
        <v>410.1252136</v>
      </c>
      <c r="W661">
        <v>26.381567</v>
      </c>
      <c r="X661">
        <v>26.498283390000001</v>
      </c>
      <c r="Y661">
        <v>84.674262999999996</v>
      </c>
      <c r="Z661">
        <v>85.048873900000004</v>
      </c>
      <c r="AA661">
        <v>299.625</v>
      </c>
      <c r="AB661">
        <v>1499.4620359999999</v>
      </c>
      <c r="AC661">
        <v>0.33036768399999999</v>
      </c>
      <c r="AD661">
        <v>100.0667191</v>
      </c>
      <c r="AE661">
        <v>6.7037878040000001</v>
      </c>
      <c r="AF661">
        <v>-0.35302069800000002</v>
      </c>
      <c r="AG661">
        <v>1</v>
      </c>
      <c r="AH661">
        <v>-0.21956524299999999</v>
      </c>
      <c r="AI661">
        <v>2.7373914720000001</v>
      </c>
      <c r="AJ661">
        <v>1</v>
      </c>
      <c r="AK661">
        <v>0</v>
      </c>
      <c r="AL661">
        <v>0.15999999600000001</v>
      </c>
      <c r="AM661">
        <v>111115</v>
      </c>
      <c r="AN661">
        <v>0.49937500000000001</v>
      </c>
      <c r="AO661" s="7">
        <v>5.9871699999999998E-5</v>
      </c>
      <c r="AP661">
        <v>301.46219289999999</v>
      </c>
      <c r="AQ661">
        <v>297.8204159</v>
      </c>
      <c r="AR661">
        <v>239.91392039999999</v>
      </c>
      <c r="AS661">
        <v>2.3003136830000002</v>
      </c>
      <c r="AT661">
        <v>3.8644556830000001</v>
      </c>
      <c r="AU661">
        <v>38.618790740000001</v>
      </c>
      <c r="AV661">
        <v>12.12050735</v>
      </c>
      <c r="AW661">
        <v>26.491304400000001</v>
      </c>
      <c r="AX661">
        <v>3.4736095659999999</v>
      </c>
      <c r="AY661">
        <v>4.7788759999999996E-3</v>
      </c>
      <c r="AZ661">
        <v>2.6515962790000001</v>
      </c>
      <c r="BA661">
        <v>0.82201328699999998</v>
      </c>
      <c r="BB661">
        <v>2.9876009999999999E-3</v>
      </c>
      <c r="BC661">
        <v>31.990635149999999</v>
      </c>
      <c r="BD661">
        <v>0.77950109999999995</v>
      </c>
      <c r="BE661">
        <v>67.619415450000005</v>
      </c>
      <c r="BF661">
        <v>409.99405480000001</v>
      </c>
      <c r="BG661">
        <v>4.0956100000000002E-4</v>
      </c>
      <c r="BH661" t="s">
        <v>1579</v>
      </c>
      <c r="BI661" t="s">
        <v>1579</v>
      </c>
      <c r="BJ661" t="s">
        <v>1579</v>
      </c>
      <c r="BK661" t="s">
        <v>1579</v>
      </c>
    </row>
    <row r="662" spans="1:63" x14ac:dyDescent="0.25">
      <c r="A662" t="s">
        <v>66</v>
      </c>
      <c r="B662" t="s">
        <v>500</v>
      </c>
      <c r="C662">
        <v>150406</v>
      </c>
      <c r="D662" t="s">
        <v>501</v>
      </c>
      <c r="E662" t="s">
        <v>1834</v>
      </c>
      <c r="F662">
        <v>5407.9999959999996</v>
      </c>
      <c r="G662">
        <v>0</v>
      </c>
      <c r="H662">
        <v>3.5080347079999998</v>
      </c>
      <c r="I662">
        <v>2.5662662999999999E-2</v>
      </c>
      <c r="J662">
        <v>166.98793839999999</v>
      </c>
      <c r="K662">
        <v>0.32305382700000002</v>
      </c>
      <c r="L662">
        <v>1.220119803</v>
      </c>
      <c r="M662">
        <v>25.385700230000001</v>
      </c>
      <c r="N662">
        <v>6</v>
      </c>
      <c r="O662">
        <v>1.420000017</v>
      </c>
      <c r="P662">
        <v>1</v>
      </c>
      <c r="Q662">
        <v>2.8400000329999999</v>
      </c>
      <c r="R662">
        <v>23.28784752</v>
      </c>
      <c r="S662">
        <v>25.385700230000001</v>
      </c>
      <c r="T662">
        <v>22.00344467</v>
      </c>
      <c r="U662">
        <v>400.34246830000001</v>
      </c>
      <c r="V662">
        <v>393.08096310000002</v>
      </c>
      <c r="W662">
        <v>19.970106120000001</v>
      </c>
      <c r="X662">
        <v>20.602159499999999</v>
      </c>
      <c r="Y662">
        <v>68.69560242</v>
      </c>
      <c r="Z662">
        <v>70.869819640000003</v>
      </c>
      <c r="AA662">
        <v>300.35269169999998</v>
      </c>
      <c r="AB662">
        <v>1498.924072</v>
      </c>
      <c r="AC662">
        <v>0.265497863</v>
      </c>
      <c r="AD662">
        <v>98.699050900000003</v>
      </c>
      <c r="AE662">
        <v>1.8123435969999999</v>
      </c>
      <c r="AF662">
        <v>0.13309073399999999</v>
      </c>
      <c r="AG662">
        <v>1.9448773999999999E-2</v>
      </c>
      <c r="AH662">
        <v>1.6909259999999999E-3</v>
      </c>
      <c r="AI662">
        <v>1.7561769000000001E-2</v>
      </c>
      <c r="AJ662">
        <v>1.3007990000000001E-3</v>
      </c>
      <c r="AK662">
        <v>1</v>
      </c>
      <c r="AL662">
        <v>-0.21956524299999999</v>
      </c>
      <c r="AM662">
        <v>2.7373914720000001</v>
      </c>
      <c r="AN662">
        <v>1</v>
      </c>
      <c r="AO662">
        <v>0</v>
      </c>
      <c r="AP662">
        <v>0.15999999600000001</v>
      </c>
      <c r="AQ662">
        <v>111115</v>
      </c>
      <c r="AR662">
        <v>0.50058781900000004</v>
      </c>
      <c r="AS662">
        <v>3.2305399999999997E-4</v>
      </c>
      <c r="AT662">
        <v>298.53570020000001</v>
      </c>
      <c r="AU662">
        <v>296.43784749999998</v>
      </c>
      <c r="AV662">
        <v>239.82784620000001</v>
      </c>
      <c r="AW662">
        <v>2.292436033</v>
      </c>
      <c r="AX662">
        <v>3.253533392</v>
      </c>
      <c r="AY662">
        <v>32.964181140000001</v>
      </c>
      <c r="AZ662">
        <v>12.36202164</v>
      </c>
      <c r="BA662">
        <v>24.336773869999998</v>
      </c>
      <c r="BB662">
        <v>3.0561013030000002</v>
      </c>
      <c r="BC662">
        <v>2.5432848000000001E-2</v>
      </c>
      <c r="BD662">
        <v>2.0334135889999998</v>
      </c>
      <c r="BE662">
        <v>1.0226877139999999</v>
      </c>
      <c r="BF662">
        <v>1.5916019E-2</v>
      </c>
      <c r="BG662">
        <v>16.481551029999999</v>
      </c>
      <c r="BH662">
        <v>0.42481817799999999</v>
      </c>
      <c r="BI662">
        <v>61.811651980000001</v>
      </c>
      <c r="BJ662">
        <v>391.41341139999997</v>
      </c>
      <c r="BK662">
        <v>5.5398569999999996E-3</v>
      </c>
    </row>
    <row r="663" spans="1:63" x14ac:dyDescent="0.25">
      <c r="A663" t="s">
        <v>66</v>
      </c>
      <c r="B663" t="s">
        <v>500</v>
      </c>
      <c r="C663">
        <v>150406</v>
      </c>
      <c r="D663" t="s">
        <v>501</v>
      </c>
      <c r="E663" t="s">
        <v>1834</v>
      </c>
      <c r="F663">
        <v>5739.9999969999999</v>
      </c>
      <c r="G663">
        <v>0</v>
      </c>
      <c r="H663">
        <v>9.8967331820000002</v>
      </c>
      <c r="I663">
        <v>1.8898347999999999E-2</v>
      </c>
      <c r="J663">
        <v>916.49177699999996</v>
      </c>
      <c r="K663">
        <v>0.23516594099999999</v>
      </c>
      <c r="L663">
        <v>1.2019477009999999</v>
      </c>
      <c r="M663">
        <v>25.848810199999999</v>
      </c>
      <c r="N663">
        <v>6</v>
      </c>
      <c r="O663">
        <v>1.420000017</v>
      </c>
      <c r="P663">
        <v>1</v>
      </c>
      <c r="Q663">
        <v>2.8400000329999999</v>
      </c>
      <c r="R663">
        <v>23.492193220000001</v>
      </c>
      <c r="S663">
        <v>25.848810199999999</v>
      </c>
      <c r="T663">
        <v>21.988203049999999</v>
      </c>
      <c r="U663">
        <v>1806.825073</v>
      </c>
      <c r="V663">
        <v>1786.216553</v>
      </c>
      <c r="W663">
        <v>21.246028899999999</v>
      </c>
      <c r="X663">
        <v>21.705593109999999</v>
      </c>
      <c r="Y663">
        <v>72.18624878</v>
      </c>
      <c r="Z663">
        <v>73.747673030000001</v>
      </c>
      <c r="AA663">
        <v>300.36480710000001</v>
      </c>
      <c r="AB663">
        <v>1500.8985600000001</v>
      </c>
      <c r="AC663">
        <v>0.15795345599999999</v>
      </c>
      <c r="AD663">
        <v>98.695343019999996</v>
      </c>
      <c r="AE663">
        <v>0.61643904400000005</v>
      </c>
      <c r="AF663">
        <v>0.17078623200000001</v>
      </c>
      <c r="AG663">
        <v>6.7535131999999998E-2</v>
      </c>
      <c r="AH663">
        <v>1.5564569E-2</v>
      </c>
      <c r="AI663">
        <v>6.8438128000000001E-2</v>
      </c>
      <c r="AJ663">
        <v>1.5063138E-2</v>
      </c>
      <c r="AK663">
        <v>1</v>
      </c>
      <c r="AL663">
        <v>-0.21956524299999999</v>
      </c>
      <c r="AM663">
        <v>2.7373914720000001</v>
      </c>
      <c r="AN663">
        <v>1</v>
      </c>
      <c r="AO663">
        <v>0</v>
      </c>
      <c r="AP663">
        <v>0.15999999600000001</v>
      </c>
      <c r="AQ663">
        <v>111115</v>
      </c>
      <c r="AR663">
        <v>0.50060801200000005</v>
      </c>
      <c r="AS663">
        <v>2.35166E-4</v>
      </c>
      <c r="AT663">
        <v>298.99881019999998</v>
      </c>
      <c r="AU663">
        <v>296.64219320000001</v>
      </c>
      <c r="AV663">
        <v>240.14376419999999</v>
      </c>
      <c r="AW663">
        <v>2.3042830900000002</v>
      </c>
      <c r="AX663">
        <v>3.3441886580000002</v>
      </c>
      <c r="AY663">
        <v>33.883955980000003</v>
      </c>
      <c r="AZ663">
        <v>12.178362870000001</v>
      </c>
      <c r="BA663">
        <v>24.67050171</v>
      </c>
      <c r="BB663">
        <v>3.1177483220000002</v>
      </c>
      <c r="BC663">
        <v>1.8773423000000001E-2</v>
      </c>
      <c r="BD663">
        <v>2.1422409569999998</v>
      </c>
      <c r="BE663">
        <v>0.97550736400000004</v>
      </c>
      <c r="BF663">
        <v>1.1744549E-2</v>
      </c>
      <c r="BG663">
        <v>90.45347031</v>
      </c>
      <c r="BH663">
        <v>0.51309107799999998</v>
      </c>
      <c r="BI663">
        <v>63.27545052</v>
      </c>
      <c r="BJ663">
        <v>1781.5121200000001</v>
      </c>
      <c r="BK663">
        <v>3.5151050000000001E-3</v>
      </c>
    </row>
    <row r="664" spans="1:63" x14ac:dyDescent="0.25">
      <c r="A664" t="s">
        <v>66</v>
      </c>
      <c r="B664" t="s">
        <v>500</v>
      </c>
      <c r="C664">
        <v>150406</v>
      </c>
      <c r="D664" t="s">
        <v>502</v>
      </c>
      <c r="E664" t="s">
        <v>1833</v>
      </c>
      <c r="F664">
        <v>7229.4999959999996</v>
      </c>
      <c r="G664">
        <v>0</v>
      </c>
      <c r="H664">
        <v>2.7631796890000002</v>
      </c>
      <c r="I664">
        <v>1.0894760999999999E-2</v>
      </c>
      <c r="J664">
        <v>-16.50042324</v>
      </c>
      <c r="K664">
        <v>0.141384392</v>
      </c>
      <c r="L664">
        <v>1.245514155</v>
      </c>
      <c r="M664">
        <v>27.413171770000002</v>
      </c>
      <c r="N664">
        <v>6</v>
      </c>
      <c r="O664">
        <v>1.420000017</v>
      </c>
      <c r="P664">
        <v>1</v>
      </c>
      <c r="Q664">
        <v>2.8400000329999999</v>
      </c>
      <c r="R664">
        <v>24.09815407</v>
      </c>
      <c r="S664">
        <v>27.413171770000002</v>
      </c>
      <c r="T664">
        <v>22.1261425</v>
      </c>
      <c r="U664">
        <v>400.20156859999997</v>
      </c>
      <c r="V664">
        <v>394.56985470000001</v>
      </c>
      <c r="W664">
        <v>24.26911926</v>
      </c>
      <c r="X664">
        <v>24.544643399999998</v>
      </c>
      <c r="Y664">
        <v>79.472244259999997</v>
      </c>
      <c r="Z664">
        <v>80.374473570000006</v>
      </c>
      <c r="AA664">
        <v>300.33120730000002</v>
      </c>
      <c r="AB664">
        <v>1500.1560059999999</v>
      </c>
      <c r="AC664">
        <v>0.24869011299999999</v>
      </c>
      <c r="AD664">
        <v>98.653907779999997</v>
      </c>
      <c r="AE664">
        <v>3.8066229819999999</v>
      </c>
      <c r="AF664">
        <v>0.22115302100000001</v>
      </c>
      <c r="AG664">
        <v>6.3197024000000004E-2</v>
      </c>
      <c r="AH664">
        <v>2.5875615000000001E-2</v>
      </c>
      <c r="AI664">
        <v>2.7323848000000001E-2</v>
      </c>
      <c r="AJ664">
        <v>2.8946930999999999E-2</v>
      </c>
      <c r="AK664">
        <v>1</v>
      </c>
      <c r="AL664">
        <v>-0.21956524299999999</v>
      </c>
      <c r="AM664">
        <v>2.7373914720000001</v>
      </c>
      <c r="AN664">
        <v>1</v>
      </c>
      <c r="AO664">
        <v>0</v>
      </c>
      <c r="AP664">
        <v>0.15999999600000001</v>
      </c>
      <c r="AQ664">
        <v>111115</v>
      </c>
      <c r="AR664">
        <v>0.50055201199999999</v>
      </c>
      <c r="AS664">
        <v>1.4138399999999999E-4</v>
      </c>
      <c r="AT664">
        <v>300.56317180000002</v>
      </c>
      <c r="AU664">
        <v>297.24815410000002</v>
      </c>
      <c r="AV664">
        <v>240.0249556</v>
      </c>
      <c r="AW664">
        <v>2.2167401770000001</v>
      </c>
      <c r="AX664">
        <v>3.6669391419999999</v>
      </c>
      <c r="AY664">
        <v>37.169730270000002</v>
      </c>
      <c r="AZ664">
        <v>12.625086870000001</v>
      </c>
      <c r="BA664">
        <v>25.755662919999999</v>
      </c>
      <c r="BB664">
        <v>3.325779571</v>
      </c>
      <c r="BC664">
        <v>1.0853127000000001E-2</v>
      </c>
      <c r="BD664">
        <v>2.421424987</v>
      </c>
      <c r="BE664">
        <v>0.90435458499999999</v>
      </c>
      <c r="BF664">
        <v>6.7869330000000002E-3</v>
      </c>
      <c r="BG664">
        <v>-1.627831233</v>
      </c>
      <c r="BH664">
        <v>-4.1818763000000002E-2</v>
      </c>
      <c r="BI664">
        <v>65.08642347</v>
      </c>
      <c r="BJ664">
        <v>393.25637139999998</v>
      </c>
      <c r="BK664">
        <v>4.5732380000000003E-3</v>
      </c>
    </row>
    <row r="665" spans="1:63" x14ac:dyDescent="0.25">
      <c r="A665" t="s">
        <v>66</v>
      </c>
      <c r="B665" t="s">
        <v>500</v>
      </c>
      <c r="C665">
        <v>150406</v>
      </c>
      <c r="D665" t="s">
        <v>502</v>
      </c>
      <c r="E665" t="s">
        <v>1833</v>
      </c>
      <c r="F665">
        <v>7708.9999950000001</v>
      </c>
      <c r="G665">
        <v>0</v>
      </c>
      <c r="H665">
        <v>7.5567842430000001</v>
      </c>
      <c r="I665">
        <v>1.2601078E-2</v>
      </c>
      <c r="J665">
        <v>797.56870270000002</v>
      </c>
      <c r="K665">
        <v>0.122602714</v>
      </c>
      <c r="L665">
        <v>0.93641074199999996</v>
      </c>
      <c r="M665">
        <v>25.550180439999998</v>
      </c>
      <c r="N665">
        <v>6</v>
      </c>
      <c r="O665">
        <v>1.420000017</v>
      </c>
      <c r="P665">
        <v>1</v>
      </c>
      <c r="Q665">
        <v>2.8400000329999999</v>
      </c>
      <c r="R665">
        <v>22.839706419999999</v>
      </c>
      <c r="S665">
        <v>25.550180439999998</v>
      </c>
      <c r="T665">
        <v>21.003061290000002</v>
      </c>
      <c r="U665">
        <v>1796.4029539999999</v>
      </c>
      <c r="V665">
        <v>1780.8695070000001</v>
      </c>
      <c r="W665">
        <v>23.576400759999999</v>
      </c>
      <c r="X665">
        <v>23.815507889999999</v>
      </c>
      <c r="Y665">
        <v>83.276725769999999</v>
      </c>
      <c r="Z665">
        <v>84.121299739999998</v>
      </c>
      <c r="AA665">
        <v>300.32446290000001</v>
      </c>
      <c r="AB665">
        <v>1500.919067</v>
      </c>
      <c r="AC665">
        <v>0.15795181699999999</v>
      </c>
      <c r="AD665">
        <v>98.636199950000005</v>
      </c>
      <c r="AE665">
        <v>3.3494391440000002</v>
      </c>
      <c r="AF665">
        <v>0.196878105</v>
      </c>
      <c r="AG665">
        <v>5.3183634E-2</v>
      </c>
      <c r="AH665">
        <v>3.9851920000000002E-3</v>
      </c>
      <c r="AI665">
        <v>5.6345355E-2</v>
      </c>
      <c r="AJ665">
        <v>1.5047806E-2</v>
      </c>
      <c r="AK665">
        <v>1</v>
      </c>
      <c r="AL665">
        <v>-0.21956524299999999</v>
      </c>
      <c r="AM665">
        <v>2.7373914720000001</v>
      </c>
      <c r="AN665">
        <v>1</v>
      </c>
      <c r="AO665">
        <v>0</v>
      </c>
      <c r="AP665">
        <v>0.15999999600000001</v>
      </c>
      <c r="AQ665">
        <v>111115</v>
      </c>
      <c r="AR665">
        <v>0.50054077100000005</v>
      </c>
      <c r="AS665">
        <v>1.2260299999999999E-4</v>
      </c>
      <c r="AT665">
        <v>298.70018040000002</v>
      </c>
      <c r="AU665">
        <v>295.98970639999999</v>
      </c>
      <c r="AV665">
        <v>240.1470454</v>
      </c>
      <c r="AW665">
        <v>2.3175286179999999</v>
      </c>
      <c r="AX665">
        <v>3.2854819399999999</v>
      </c>
      <c r="AY665">
        <v>33.309088760000002</v>
      </c>
      <c r="AZ665">
        <v>9.4935808759999993</v>
      </c>
      <c r="BA665">
        <v>24.194943429999999</v>
      </c>
      <c r="BB665">
        <v>3.03022642</v>
      </c>
      <c r="BC665">
        <v>1.2545414E-2</v>
      </c>
      <c r="BD665">
        <v>2.3490711979999999</v>
      </c>
      <c r="BE665">
        <v>0.681155222</v>
      </c>
      <c r="BF665">
        <v>7.845866E-3</v>
      </c>
      <c r="BG665">
        <v>78.669146029999993</v>
      </c>
      <c r="BH665">
        <v>0.447853534</v>
      </c>
      <c r="BI665">
        <v>70.790128510000002</v>
      </c>
      <c r="BJ665">
        <v>1777.277374</v>
      </c>
      <c r="BK665">
        <v>3.009917E-3</v>
      </c>
    </row>
    <row r="666" spans="1:63" x14ac:dyDescent="0.25">
      <c r="A666" t="s">
        <v>66</v>
      </c>
      <c r="B666" t="s">
        <v>500</v>
      </c>
      <c r="C666">
        <v>150406</v>
      </c>
      <c r="D666" t="s">
        <v>503</v>
      </c>
      <c r="E666" t="s">
        <v>1835</v>
      </c>
      <c r="F666">
        <v>8296.4999989999997</v>
      </c>
      <c r="G666">
        <v>0</v>
      </c>
      <c r="H666">
        <v>0.87808298399999996</v>
      </c>
      <c r="I666">
        <v>1.2869798E-2</v>
      </c>
      <c r="J666">
        <v>282.42028390000002</v>
      </c>
      <c r="K666">
        <v>0.14831625700000001</v>
      </c>
      <c r="L666">
        <v>1.11115487</v>
      </c>
      <c r="M666">
        <v>25.029535289999998</v>
      </c>
      <c r="N666">
        <v>6</v>
      </c>
      <c r="O666">
        <v>1.420000017</v>
      </c>
      <c r="P666">
        <v>1</v>
      </c>
      <c r="Q666">
        <v>2.8400000329999999</v>
      </c>
      <c r="R666">
        <v>21.46998215</v>
      </c>
      <c r="S666">
        <v>25.029535289999998</v>
      </c>
      <c r="T666">
        <v>19.922090529999998</v>
      </c>
      <c r="U666">
        <v>400.1817322</v>
      </c>
      <c r="V666">
        <v>398.30929570000001</v>
      </c>
      <c r="W666">
        <v>20.742965699999999</v>
      </c>
      <c r="X666">
        <v>21.0330677</v>
      </c>
      <c r="Y666">
        <v>79.625045779999994</v>
      </c>
      <c r="Z666">
        <v>80.738655089999995</v>
      </c>
      <c r="AA666">
        <v>300.30136110000001</v>
      </c>
      <c r="AB666">
        <v>1500.3035890000001</v>
      </c>
      <c r="AC666">
        <v>0.29349157199999998</v>
      </c>
      <c r="AD666">
        <v>98.612625120000004</v>
      </c>
      <c r="AE666">
        <v>1.553533077</v>
      </c>
      <c r="AF666">
        <v>0.132817507</v>
      </c>
      <c r="AG666">
        <v>1.6428071999999998E-2</v>
      </c>
      <c r="AH666">
        <v>5.587753E-3</v>
      </c>
      <c r="AI666">
        <v>1.9122080999999999E-2</v>
      </c>
      <c r="AJ666">
        <v>4.9127199999999998E-3</v>
      </c>
      <c r="AK666">
        <v>1</v>
      </c>
      <c r="AL666">
        <v>-0.21956524299999999</v>
      </c>
      <c r="AM666">
        <v>2.7373914720000001</v>
      </c>
      <c r="AN666">
        <v>1</v>
      </c>
      <c r="AO666">
        <v>0</v>
      </c>
      <c r="AP666">
        <v>0.15999999600000001</v>
      </c>
      <c r="AQ666">
        <v>111115</v>
      </c>
      <c r="AR666">
        <v>0.50050226799999997</v>
      </c>
      <c r="AS666">
        <v>1.4831600000000001E-4</v>
      </c>
      <c r="AT666">
        <v>298.1795353</v>
      </c>
      <c r="AU666">
        <v>294.61998210000002</v>
      </c>
      <c r="AV666">
        <v>240.04856889999999</v>
      </c>
      <c r="AW666">
        <v>2.2001157120000001</v>
      </c>
      <c r="AX666">
        <v>3.18528089</v>
      </c>
      <c r="AY666">
        <v>32.300944080000001</v>
      </c>
      <c r="AZ666">
        <v>11.267876380000001</v>
      </c>
      <c r="BA666">
        <v>23.249758719999999</v>
      </c>
      <c r="BB666">
        <v>2.862630024</v>
      </c>
      <c r="BC666">
        <v>1.281174E-2</v>
      </c>
      <c r="BD666">
        <v>2.0741260210000001</v>
      </c>
      <c r="BE666">
        <v>0.78850400399999998</v>
      </c>
      <c r="BF666">
        <v>8.012534E-3</v>
      </c>
      <c r="BG666">
        <v>27.850205580000001</v>
      </c>
      <c r="BH666">
        <v>0.70904768500000004</v>
      </c>
      <c r="BI666">
        <v>64.321893209999999</v>
      </c>
      <c r="BJ666">
        <v>397.89189709999999</v>
      </c>
      <c r="BK666">
        <v>1.4194800000000001E-3</v>
      </c>
    </row>
    <row r="667" spans="1:63" x14ac:dyDescent="0.25">
      <c r="A667" t="s">
        <v>66</v>
      </c>
      <c r="B667" t="s">
        <v>500</v>
      </c>
      <c r="C667">
        <v>150406</v>
      </c>
      <c r="D667" t="s">
        <v>503</v>
      </c>
      <c r="E667" t="s">
        <v>1835</v>
      </c>
      <c r="F667">
        <v>8557.4999989999997</v>
      </c>
      <c r="G667">
        <v>0</v>
      </c>
      <c r="H667">
        <v>4.9175411530000002</v>
      </c>
      <c r="I667">
        <v>1.9895221000000001E-2</v>
      </c>
      <c r="J667">
        <v>1361.445518</v>
      </c>
      <c r="K667">
        <v>0.24335770100000001</v>
      </c>
      <c r="L667">
        <v>1.1825828650000001</v>
      </c>
      <c r="M667">
        <v>25.036212920000001</v>
      </c>
      <c r="N667">
        <v>6</v>
      </c>
      <c r="O667">
        <v>1.420000017</v>
      </c>
      <c r="P667">
        <v>1</v>
      </c>
      <c r="Q667">
        <v>2.8400000329999999</v>
      </c>
      <c r="R667">
        <v>22.038293840000001</v>
      </c>
      <c r="S667">
        <v>25.036212920000001</v>
      </c>
      <c r="T667">
        <v>20.978784560000001</v>
      </c>
      <c r="U667">
        <v>1801.013062</v>
      </c>
      <c r="V667">
        <v>1790.319702</v>
      </c>
      <c r="W667">
        <v>19.847467420000001</v>
      </c>
      <c r="X667">
        <v>20.323707580000001</v>
      </c>
      <c r="Y667">
        <v>73.579734799999997</v>
      </c>
      <c r="Z667">
        <v>75.345283510000002</v>
      </c>
      <c r="AA667">
        <v>300.36749270000001</v>
      </c>
      <c r="AB667">
        <v>1499.5058590000001</v>
      </c>
      <c r="AC667">
        <v>0.187070817</v>
      </c>
      <c r="AD667">
        <v>98.602386469999999</v>
      </c>
      <c r="AE667">
        <v>-2.0561592580000001</v>
      </c>
      <c r="AF667">
        <v>0.13573069900000001</v>
      </c>
      <c r="AG667">
        <v>9.0328589000000001E-2</v>
      </c>
      <c r="AH667">
        <v>1.0043369999999999E-2</v>
      </c>
      <c r="AI667">
        <v>5.0315324000000002E-2</v>
      </c>
      <c r="AJ667">
        <v>1.0667151999999999E-2</v>
      </c>
      <c r="AK667">
        <v>0.66666668699999998</v>
      </c>
      <c r="AL667">
        <v>-0.21956524299999999</v>
      </c>
      <c r="AM667">
        <v>2.7373914720000001</v>
      </c>
      <c r="AN667">
        <v>1</v>
      </c>
      <c r="AO667">
        <v>0</v>
      </c>
      <c r="AP667">
        <v>0.15999999600000001</v>
      </c>
      <c r="AQ667">
        <v>111115</v>
      </c>
      <c r="AR667">
        <v>0.50061248800000002</v>
      </c>
      <c r="AS667">
        <v>2.43358E-4</v>
      </c>
      <c r="AT667">
        <v>298.18621289999999</v>
      </c>
      <c r="AU667">
        <v>295.1882938</v>
      </c>
      <c r="AV667">
        <v>239.92093209999999</v>
      </c>
      <c r="AW667">
        <v>2.2215298689999998</v>
      </c>
      <c r="AX667">
        <v>3.1865489340000002</v>
      </c>
      <c r="AY667">
        <v>32.317158319999997</v>
      </c>
      <c r="AZ667">
        <v>11.99345074</v>
      </c>
      <c r="BA667">
        <v>23.537253379999999</v>
      </c>
      <c r="BB667">
        <v>2.9127274660000002</v>
      </c>
      <c r="BC667">
        <v>1.9756817999999999E-2</v>
      </c>
      <c r="BD667">
        <v>2.0039660690000001</v>
      </c>
      <c r="BE667">
        <v>0.90876139600000005</v>
      </c>
      <c r="BF667">
        <v>1.2360372E-2</v>
      </c>
      <c r="BG667">
        <v>134.24177710000001</v>
      </c>
      <c r="BH667">
        <v>0.76044826899999995</v>
      </c>
      <c r="BI667">
        <v>62.150238129999998</v>
      </c>
      <c r="BJ667">
        <v>1787.982139</v>
      </c>
      <c r="BK667">
        <v>1.709337E-3</v>
      </c>
    </row>
    <row r="668" spans="1:63" x14ac:dyDescent="0.25">
      <c r="A668" t="s">
        <v>66</v>
      </c>
      <c r="B668" t="s">
        <v>509</v>
      </c>
      <c r="C668">
        <v>150409</v>
      </c>
      <c r="D668" t="s">
        <v>2029</v>
      </c>
      <c r="E668" t="s">
        <v>2101</v>
      </c>
      <c r="F668">
        <v>11122.5</v>
      </c>
      <c r="G668">
        <v>0</v>
      </c>
      <c r="H668">
        <v>0.420952037</v>
      </c>
      <c r="I668">
        <v>1.3105891E-2</v>
      </c>
      <c r="J668">
        <v>335.249348</v>
      </c>
      <c r="K668">
        <v>0.27118330499999999</v>
      </c>
      <c r="L668">
        <v>2.0081897319999999</v>
      </c>
      <c r="M668">
        <v>25.27967834</v>
      </c>
      <c r="N668">
        <v>6</v>
      </c>
      <c r="O668">
        <v>1.420000017</v>
      </c>
      <c r="P668">
        <v>1</v>
      </c>
      <c r="Q668">
        <v>2.8400000329999999</v>
      </c>
      <c r="R668">
        <v>24.467950819999999</v>
      </c>
      <c r="S668">
        <v>25.27967834</v>
      </c>
      <c r="T668">
        <v>25.02538109</v>
      </c>
      <c r="U668">
        <v>400.10317989999999</v>
      </c>
      <c r="V668">
        <v>399.04638670000003</v>
      </c>
      <c r="W668">
        <v>11.858328820000001</v>
      </c>
      <c r="X668">
        <v>12.3931942</v>
      </c>
      <c r="Y668">
        <v>38.050407409999998</v>
      </c>
      <c r="Z668">
        <v>39.766654969999998</v>
      </c>
      <c r="AA668">
        <v>300.43725590000003</v>
      </c>
      <c r="AB668">
        <v>1500.4985349999999</v>
      </c>
      <c r="AC668">
        <v>0.215077296</v>
      </c>
      <c r="AD668">
        <v>98.836036680000007</v>
      </c>
      <c r="AE668">
        <v>-0.75637930600000003</v>
      </c>
      <c r="AF668">
        <v>-4.3361608000000003E-2</v>
      </c>
      <c r="AG668">
        <v>2.8502902E-2</v>
      </c>
      <c r="AH668">
        <v>1.259479E-3</v>
      </c>
      <c r="AI668">
        <v>1.4574471E-2</v>
      </c>
      <c r="AJ668">
        <v>1.6148270000000001E-3</v>
      </c>
      <c r="AK668">
        <v>1</v>
      </c>
      <c r="AL668">
        <v>-0.21956524299999999</v>
      </c>
      <c r="AM668">
        <v>2.7373914720000001</v>
      </c>
      <c r="AN668">
        <v>1</v>
      </c>
      <c r="AO668">
        <v>0</v>
      </c>
      <c r="AP668">
        <v>0.15999999600000001</v>
      </c>
      <c r="AQ668">
        <v>111115</v>
      </c>
      <c r="AR668">
        <v>0.50072875999999999</v>
      </c>
      <c r="AS668">
        <v>2.7118299999999998E-4</v>
      </c>
      <c r="AT668">
        <v>298.42967829999998</v>
      </c>
      <c r="AU668">
        <v>297.61795080000002</v>
      </c>
      <c r="AV668">
        <v>240.0797603</v>
      </c>
      <c r="AW668">
        <v>2.4868344219999998</v>
      </c>
      <c r="AX668">
        <v>3.2330839290000002</v>
      </c>
      <c r="AY668">
        <v>32.711590200000003</v>
      </c>
      <c r="AZ668">
        <v>20.318396</v>
      </c>
      <c r="BA668">
        <v>24.873814580000001</v>
      </c>
      <c r="BB668">
        <v>3.15583517</v>
      </c>
      <c r="BC668">
        <v>1.3045688999999999E-2</v>
      </c>
      <c r="BD668">
        <v>1.2248941959999999</v>
      </c>
      <c r="BE668">
        <v>1.930940973</v>
      </c>
      <c r="BF668">
        <v>8.1589430000000001E-3</v>
      </c>
      <c r="BG668">
        <v>33.134716859999997</v>
      </c>
      <c r="BH668">
        <v>0.84012625900000004</v>
      </c>
      <c r="BI668">
        <v>36.745019679999999</v>
      </c>
      <c r="BJ668">
        <v>398.84628629999997</v>
      </c>
      <c r="BK668">
        <v>3.8781599999999997E-4</v>
      </c>
    </row>
    <row r="669" spans="1:63" x14ac:dyDescent="0.25">
      <c r="A669" t="s">
        <v>66</v>
      </c>
      <c r="B669" t="s">
        <v>509</v>
      </c>
      <c r="C669">
        <v>150409</v>
      </c>
      <c r="D669" t="s">
        <v>2029</v>
      </c>
      <c r="E669" t="s">
        <v>2101</v>
      </c>
      <c r="F669">
        <v>11459.5</v>
      </c>
      <c r="G669">
        <v>0</v>
      </c>
      <c r="H669">
        <v>4.4137659139999998</v>
      </c>
      <c r="I669">
        <v>1.2500130999999999E-2</v>
      </c>
      <c r="J669">
        <v>1192.116426</v>
      </c>
      <c r="K669">
        <v>0.248655195</v>
      </c>
      <c r="L669">
        <v>1.9311849059999999</v>
      </c>
      <c r="M669">
        <v>24.80714798</v>
      </c>
      <c r="N669">
        <v>6</v>
      </c>
      <c r="O669">
        <v>1.420000017</v>
      </c>
      <c r="P669">
        <v>1</v>
      </c>
      <c r="Q669">
        <v>2.8400000329999999</v>
      </c>
      <c r="R669">
        <v>24.277219769999999</v>
      </c>
      <c r="S669">
        <v>24.80714798</v>
      </c>
      <c r="T669">
        <v>25.020484920000001</v>
      </c>
      <c r="U669">
        <v>1816.822388</v>
      </c>
      <c r="V669">
        <v>1807.110596</v>
      </c>
      <c r="W669">
        <v>11.773592949999999</v>
      </c>
      <c r="X669">
        <v>12.26407528</v>
      </c>
      <c r="Y669">
        <v>38.212112429999998</v>
      </c>
      <c r="Z669">
        <v>39.804012299999997</v>
      </c>
      <c r="AA669">
        <v>300.44589230000003</v>
      </c>
      <c r="AB669">
        <v>1501.286865</v>
      </c>
      <c r="AC669">
        <v>0.109775633</v>
      </c>
      <c r="AD669">
        <v>98.834762569999995</v>
      </c>
      <c r="AE669">
        <v>-7.3655042650000002</v>
      </c>
      <c r="AF669">
        <v>-3.3543054000000003E-2</v>
      </c>
      <c r="AG669">
        <v>0.468025625</v>
      </c>
      <c r="AH669">
        <v>1.7484810000000001E-3</v>
      </c>
      <c r="AI669">
        <v>0.36641705000000002</v>
      </c>
      <c r="AJ669">
        <v>1.071624E-3</v>
      </c>
      <c r="AK669">
        <v>1</v>
      </c>
      <c r="AL669">
        <v>-0.21956524299999999</v>
      </c>
      <c r="AM669">
        <v>2.7373914720000001</v>
      </c>
      <c r="AN669">
        <v>1</v>
      </c>
      <c r="AO669">
        <v>0</v>
      </c>
      <c r="AP669">
        <v>0.15999999600000001</v>
      </c>
      <c r="AQ669">
        <v>111115</v>
      </c>
      <c r="AR669">
        <v>0.50074315400000002</v>
      </c>
      <c r="AS669">
        <v>2.4865500000000002E-4</v>
      </c>
      <c r="AT669">
        <v>297.95714800000002</v>
      </c>
      <c r="AU669">
        <v>297.42721979999999</v>
      </c>
      <c r="AV669">
        <v>240.2058931</v>
      </c>
      <c r="AW669">
        <v>2.5378747760000002</v>
      </c>
      <c r="AX669">
        <v>3.1433018740000001</v>
      </c>
      <c r="AY669">
        <v>31.80360627</v>
      </c>
      <c r="AZ669">
        <v>19.539530989999999</v>
      </c>
      <c r="BA669">
        <v>24.54218388</v>
      </c>
      <c r="BB669">
        <v>3.0939177259999999</v>
      </c>
      <c r="BC669">
        <v>1.2445352999999999E-2</v>
      </c>
      <c r="BD669">
        <v>1.2121169679999999</v>
      </c>
      <c r="BE669">
        <v>1.8818007569999999</v>
      </c>
      <c r="BF669">
        <v>7.7832489999999999E-3</v>
      </c>
      <c r="BG669">
        <v>117.8225439</v>
      </c>
      <c r="BH669">
        <v>0.65968094499999996</v>
      </c>
      <c r="BI669">
        <v>37.452982319999997</v>
      </c>
      <c r="BJ669">
        <v>1805.0125029999999</v>
      </c>
      <c r="BK669">
        <v>9.1583099999999998E-4</v>
      </c>
    </row>
    <row r="670" spans="1:63" x14ac:dyDescent="0.25">
      <c r="A670" t="s">
        <v>66</v>
      </c>
      <c r="B670" t="s">
        <v>512</v>
      </c>
      <c r="C670">
        <v>150410</v>
      </c>
      <c r="D670" t="s">
        <v>514</v>
      </c>
      <c r="E670" t="s">
        <v>1837</v>
      </c>
      <c r="F670">
        <v>489.00001429999998</v>
      </c>
      <c r="G670">
        <v>0</v>
      </c>
      <c r="H670">
        <v>6.6032369109999998</v>
      </c>
      <c r="I670">
        <v>6.8787720999999996E-2</v>
      </c>
      <c r="J670">
        <v>219.44400920000001</v>
      </c>
      <c r="K670">
        <v>1.3192933060000001</v>
      </c>
      <c r="L670">
        <v>1.899285978</v>
      </c>
      <c r="M670">
        <v>24.936445240000001</v>
      </c>
      <c r="N670">
        <v>6</v>
      </c>
      <c r="O670">
        <v>1.420000017</v>
      </c>
      <c r="P670">
        <v>1</v>
      </c>
      <c r="Q670">
        <v>2.8400000329999999</v>
      </c>
      <c r="R670">
        <v>26.947376250000001</v>
      </c>
      <c r="S670">
        <v>24.936445240000001</v>
      </c>
      <c r="T670">
        <v>29.004299159999999</v>
      </c>
      <c r="U670">
        <v>399.90237430000002</v>
      </c>
      <c r="V670">
        <v>385.69790649999999</v>
      </c>
      <c r="W670">
        <v>10.222970009999999</v>
      </c>
      <c r="X670">
        <v>12.82411098</v>
      </c>
      <c r="Y670">
        <v>28.337076190000001</v>
      </c>
      <c r="Z670">
        <v>35.547183990000001</v>
      </c>
      <c r="AA670">
        <v>300.41613769999998</v>
      </c>
      <c r="AB670">
        <v>1499.0665280000001</v>
      </c>
      <c r="AC670">
        <v>0.29123795000000002</v>
      </c>
      <c r="AD670">
        <v>98.904594419999995</v>
      </c>
      <c r="AE670">
        <v>-0.28528377399999999</v>
      </c>
      <c r="AF670">
        <v>-0.11309646800000001</v>
      </c>
      <c r="AG670">
        <v>2.5398368000000001E-2</v>
      </c>
      <c r="AH670">
        <v>6.967722E-3</v>
      </c>
      <c r="AI670">
        <v>2.7301202E-2</v>
      </c>
      <c r="AJ670">
        <v>7.181733E-3</v>
      </c>
      <c r="AK670">
        <v>1</v>
      </c>
      <c r="AL670">
        <v>-0.21956524299999999</v>
      </c>
      <c r="AM670">
        <v>2.7373914720000001</v>
      </c>
      <c r="AN670">
        <v>1</v>
      </c>
      <c r="AO670">
        <v>0</v>
      </c>
      <c r="AP670">
        <v>0.15999999600000001</v>
      </c>
      <c r="AQ670">
        <v>111115</v>
      </c>
      <c r="AR670">
        <v>0.50069356300000001</v>
      </c>
      <c r="AS670">
        <v>1.319293E-3</v>
      </c>
      <c r="AT670">
        <v>298.08644520000001</v>
      </c>
      <c r="AU670">
        <v>300.09737630000001</v>
      </c>
      <c r="AV670">
        <v>239.85063919999999</v>
      </c>
      <c r="AW670">
        <v>2.3287282939999998</v>
      </c>
      <c r="AX670">
        <v>3.1676494740000001</v>
      </c>
      <c r="AY670">
        <v>32.02732383</v>
      </c>
      <c r="AZ670">
        <v>19.20321285</v>
      </c>
      <c r="BA670">
        <v>25.941910740000001</v>
      </c>
      <c r="BB670">
        <v>3.3626773860000001</v>
      </c>
      <c r="BC670">
        <v>6.7161012000000006E-2</v>
      </c>
      <c r="BD670">
        <v>1.2683634960000001</v>
      </c>
      <c r="BE670">
        <v>2.09431389</v>
      </c>
      <c r="BF670">
        <v>4.2118812999999998E-2</v>
      </c>
      <c r="BG670">
        <v>21.70402073</v>
      </c>
      <c r="BH670">
        <v>0.56895307299999998</v>
      </c>
      <c r="BI670">
        <v>40.116139680000003</v>
      </c>
      <c r="BJ670">
        <v>382.55904390000001</v>
      </c>
      <c r="BK670">
        <v>6.9243270000000001E-3</v>
      </c>
    </row>
    <row r="671" spans="1:63" x14ac:dyDescent="0.25">
      <c r="A671" t="s">
        <v>66</v>
      </c>
      <c r="B671" t="s">
        <v>512</v>
      </c>
      <c r="C671">
        <v>150410</v>
      </c>
      <c r="D671" t="s">
        <v>514</v>
      </c>
      <c r="E671" t="s">
        <v>1837</v>
      </c>
      <c r="F671">
        <v>769.00001339999994</v>
      </c>
      <c r="G671">
        <v>0</v>
      </c>
      <c r="H671">
        <v>20.331155150000001</v>
      </c>
      <c r="I671">
        <v>8.5302790000000003E-2</v>
      </c>
      <c r="J671">
        <v>1324.76926</v>
      </c>
      <c r="K671">
        <v>1.591667019</v>
      </c>
      <c r="L671">
        <v>1.857547144</v>
      </c>
      <c r="M671">
        <v>25.042018890000001</v>
      </c>
      <c r="N671">
        <v>6</v>
      </c>
      <c r="O671">
        <v>1.420000017</v>
      </c>
      <c r="P671">
        <v>1</v>
      </c>
      <c r="Q671">
        <v>2.8400000329999999</v>
      </c>
      <c r="R671">
        <v>27.0370636</v>
      </c>
      <c r="S671">
        <v>25.042018890000001</v>
      </c>
      <c r="T671">
        <v>29.00865173</v>
      </c>
      <c r="U671">
        <v>1809.4129640000001</v>
      </c>
      <c r="V671">
        <v>1763.2028809999999</v>
      </c>
      <c r="W671">
        <v>10.311776160000001</v>
      </c>
      <c r="X671">
        <v>13.44788361</v>
      </c>
      <c r="Y671">
        <v>28.434068679999999</v>
      </c>
      <c r="Z671">
        <v>37.081687930000001</v>
      </c>
      <c r="AA671">
        <v>300.42257690000002</v>
      </c>
      <c r="AB671">
        <v>1499.745361</v>
      </c>
      <c r="AC671">
        <v>0.191547409</v>
      </c>
      <c r="AD671">
        <v>98.908103940000004</v>
      </c>
      <c r="AE671">
        <v>-5.6725578309999998</v>
      </c>
      <c r="AF671">
        <v>-0.11045097600000001</v>
      </c>
      <c r="AG671">
        <v>0.30517894000000001</v>
      </c>
      <c r="AH671">
        <v>5.1140769999999999E-3</v>
      </c>
      <c r="AI671">
        <v>0.26808166500000002</v>
      </c>
      <c r="AJ671">
        <v>6.0247529999999999E-3</v>
      </c>
      <c r="AK671">
        <v>0.66666668699999998</v>
      </c>
      <c r="AL671">
        <v>-0.21956524299999999</v>
      </c>
      <c r="AM671">
        <v>2.7373914720000001</v>
      </c>
      <c r="AN671">
        <v>1</v>
      </c>
      <c r="AO671">
        <v>0</v>
      </c>
      <c r="AP671">
        <v>0.15999999600000001</v>
      </c>
      <c r="AQ671">
        <v>111115</v>
      </c>
      <c r="AR671">
        <v>0.50070429500000002</v>
      </c>
      <c r="AS671">
        <v>1.591667E-3</v>
      </c>
      <c r="AT671">
        <v>298.19201889999999</v>
      </c>
      <c r="AU671">
        <v>300.18706359999999</v>
      </c>
      <c r="AV671">
        <v>239.9592524</v>
      </c>
      <c r="AW671">
        <v>2.1912897330000001</v>
      </c>
      <c r="AX671">
        <v>3.1876518140000001</v>
      </c>
      <c r="AY671">
        <v>32.22841897</v>
      </c>
      <c r="AZ671">
        <v>18.780535369999999</v>
      </c>
      <c r="BA671">
        <v>26.039541239999998</v>
      </c>
      <c r="BB671">
        <v>3.3821615519999999</v>
      </c>
      <c r="BC671">
        <v>8.2815333000000005E-2</v>
      </c>
      <c r="BD671">
        <v>1.3301046700000001</v>
      </c>
      <c r="BE671">
        <v>2.052056882</v>
      </c>
      <c r="BF671">
        <v>5.1977462000000002E-2</v>
      </c>
      <c r="BG671">
        <v>131.03041569999999</v>
      </c>
      <c r="BH671">
        <v>0.75134250000000002</v>
      </c>
      <c r="BI671">
        <v>42.103810680000002</v>
      </c>
      <c r="BJ671">
        <v>1753.538423</v>
      </c>
      <c r="BK671">
        <v>4.8816670000000001E-3</v>
      </c>
    </row>
    <row r="672" spans="1:63" x14ac:dyDescent="0.25">
      <c r="A672" t="s">
        <v>66</v>
      </c>
      <c r="B672" t="s">
        <v>512</v>
      </c>
      <c r="C672">
        <v>150410</v>
      </c>
      <c r="D672" t="s">
        <v>513</v>
      </c>
      <c r="E672" t="s">
        <v>1836</v>
      </c>
      <c r="F672">
        <v>4503.5000140000002</v>
      </c>
      <c r="G672">
        <v>0</v>
      </c>
      <c r="H672">
        <v>8.4824668489999997</v>
      </c>
      <c r="I672">
        <v>9.2021950000000005E-2</v>
      </c>
      <c r="J672">
        <v>223.8099642</v>
      </c>
      <c r="K672">
        <v>1.2431288549999999</v>
      </c>
      <c r="L672">
        <v>1.3421128149999999</v>
      </c>
      <c r="M672">
        <v>25.74060059</v>
      </c>
      <c r="N672">
        <v>6</v>
      </c>
      <c r="O672">
        <v>1.420000017</v>
      </c>
      <c r="P672">
        <v>1</v>
      </c>
      <c r="Q672">
        <v>2.8400000329999999</v>
      </c>
      <c r="R672">
        <v>25.481445310000002</v>
      </c>
      <c r="S672">
        <v>25.74060059</v>
      </c>
      <c r="T672">
        <v>25.995700840000001</v>
      </c>
      <c r="U672">
        <v>400.01144410000001</v>
      </c>
      <c r="V672">
        <v>382.1179199</v>
      </c>
      <c r="W672">
        <v>17.597217560000001</v>
      </c>
      <c r="X672">
        <v>20.030756</v>
      </c>
      <c r="Y672">
        <v>53.178825379999999</v>
      </c>
      <c r="Z672">
        <v>60.532985689999997</v>
      </c>
      <c r="AA672">
        <v>300.35968020000001</v>
      </c>
      <c r="AB672">
        <v>1499.8295900000001</v>
      </c>
      <c r="AC672">
        <v>0.175866097</v>
      </c>
      <c r="AD672">
        <v>98.882850649999995</v>
      </c>
      <c r="AE672">
        <v>0.54656148000000004</v>
      </c>
      <c r="AF672">
        <v>-5.4240170999999997E-2</v>
      </c>
      <c r="AG672">
        <v>0.12519290999999999</v>
      </c>
      <c r="AH672">
        <v>1.8001397999999998E-2</v>
      </c>
      <c r="AI672">
        <v>0.12269466399999999</v>
      </c>
      <c r="AJ672">
        <v>1.9425471999999999E-2</v>
      </c>
      <c r="AK672">
        <v>1</v>
      </c>
      <c r="AL672">
        <v>-0.21956524299999999</v>
      </c>
      <c r="AM672">
        <v>2.7373914720000001</v>
      </c>
      <c r="AN672">
        <v>1</v>
      </c>
      <c r="AO672">
        <v>0</v>
      </c>
      <c r="AP672">
        <v>0.15999999600000001</v>
      </c>
      <c r="AQ672">
        <v>111115</v>
      </c>
      <c r="AR672">
        <v>0.50059946700000002</v>
      </c>
      <c r="AS672">
        <v>1.2431289999999999E-3</v>
      </c>
      <c r="AT672">
        <v>298.89060060000003</v>
      </c>
      <c r="AU672">
        <v>298.6314453</v>
      </c>
      <c r="AV672">
        <v>239.97272899999999</v>
      </c>
      <c r="AW672">
        <v>2.0687039540000001</v>
      </c>
      <c r="AX672">
        <v>3.3228110690000001</v>
      </c>
      <c r="AY672">
        <v>33.603512109999997</v>
      </c>
      <c r="AZ672">
        <v>13.57275611</v>
      </c>
      <c r="BA672">
        <v>25.611022949999999</v>
      </c>
      <c r="BB672">
        <v>3.297369207</v>
      </c>
      <c r="BC672">
        <v>8.9133826999999999E-2</v>
      </c>
      <c r="BD672">
        <v>1.980698254</v>
      </c>
      <c r="BE672">
        <v>1.3166709539999999</v>
      </c>
      <c r="BF672">
        <v>5.5961116999999998E-2</v>
      </c>
      <c r="BG672">
        <v>22.130967259999998</v>
      </c>
      <c r="BH672">
        <v>0.58570915599999995</v>
      </c>
      <c r="BI672">
        <v>59.798704950000001</v>
      </c>
      <c r="BJ672">
        <v>378.08576140000002</v>
      </c>
      <c r="BK672">
        <v>1.3416018E-2</v>
      </c>
    </row>
    <row r="673" spans="1:63" x14ac:dyDescent="0.25">
      <c r="A673" t="s">
        <v>66</v>
      </c>
      <c r="B673" t="s">
        <v>512</v>
      </c>
      <c r="C673">
        <v>150410</v>
      </c>
      <c r="D673" t="s">
        <v>513</v>
      </c>
      <c r="E673" t="s">
        <v>1836</v>
      </c>
      <c r="F673">
        <v>4741.5000140000002</v>
      </c>
      <c r="G673">
        <v>0</v>
      </c>
      <c r="H673">
        <v>17.310798760000001</v>
      </c>
      <c r="I673">
        <v>0.12449091299999999</v>
      </c>
      <c r="J673">
        <v>1497.72081</v>
      </c>
      <c r="K673">
        <v>1.539914977</v>
      </c>
      <c r="L673">
        <v>1.242745867</v>
      </c>
      <c r="M673">
        <v>25.36447334</v>
      </c>
      <c r="N673">
        <v>6</v>
      </c>
      <c r="O673">
        <v>1.420000017</v>
      </c>
      <c r="P673">
        <v>1</v>
      </c>
      <c r="Q673">
        <v>2.8400000329999999</v>
      </c>
      <c r="R673">
        <v>25.33998871</v>
      </c>
      <c r="S673">
        <v>25.36447334</v>
      </c>
      <c r="T673">
        <v>25.999467849999998</v>
      </c>
      <c r="U673">
        <v>1802.0214840000001</v>
      </c>
      <c r="V673">
        <v>1762.0241699999999</v>
      </c>
      <c r="W673">
        <v>17.28147697</v>
      </c>
      <c r="X673">
        <v>20.29495811</v>
      </c>
      <c r="Y673">
        <v>52.661933900000001</v>
      </c>
      <c r="Z673">
        <v>61.844932559999997</v>
      </c>
      <c r="AA673">
        <v>300.38265990000002</v>
      </c>
      <c r="AB673">
        <v>1500.564697</v>
      </c>
      <c r="AC673">
        <v>0.22739310600000001</v>
      </c>
      <c r="AD673">
        <v>98.875999449999995</v>
      </c>
      <c r="AE673">
        <v>-3.6265647410000001</v>
      </c>
      <c r="AF673">
        <v>-4.0755118999999999E-2</v>
      </c>
      <c r="AG673">
        <v>0.111666374</v>
      </c>
      <c r="AH673">
        <v>2.3838610000000001E-3</v>
      </c>
      <c r="AI673">
        <v>0.11486313500000001</v>
      </c>
      <c r="AJ673">
        <v>4.3446439999999999E-3</v>
      </c>
      <c r="AK673">
        <v>0.66666668699999998</v>
      </c>
      <c r="AL673">
        <v>-0.21956524299999999</v>
      </c>
      <c r="AM673">
        <v>2.7373914720000001</v>
      </c>
      <c r="AN673">
        <v>1</v>
      </c>
      <c r="AO673">
        <v>0</v>
      </c>
      <c r="AP673">
        <v>0.15999999600000001</v>
      </c>
      <c r="AQ673">
        <v>111115</v>
      </c>
      <c r="AR673">
        <v>0.50063776699999996</v>
      </c>
      <c r="AS673">
        <v>1.539915E-3</v>
      </c>
      <c r="AT673">
        <v>298.51447330000002</v>
      </c>
      <c r="AU673">
        <v>298.48998870000003</v>
      </c>
      <c r="AV673">
        <v>240.0903462</v>
      </c>
      <c r="AW673">
        <v>1.953005841</v>
      </c>
      <c r="AX673">
        <v>3.2494301349999999</v>
      </c>
      <c r="AY673">
        <v>32.863689399999998</v>
      </c>
      <c r="AZ673">
        <v>12.56873128</v>
      </c>
      <c r="BA673">
        <v>25.352231029999999</v>
      </c>
      <c r="BB673">
        <v>3.2470656930000001</v>
      </c>
      <c r="BC673">
        <v>0.119263038</v>
      </c>
      <c r="BD673">
        <v>2.0066842669999998</v>
      </c>
      <c r="BE673">
        <v>1.240381425</v>
      </c>
      <c r="BF673">
        <v>7.4992099000000007E-2</v>
      </c>
      <c r="BG673">
        <v>148.08864199999999</v>
      </c>
      <c r="BH673">
        <v>0.85000015100000004</v>
      </c>
      <c r="BI673">
        <v>62.360592889999999</v>
      </c>
      <c r="BJ673">
        <v>1753.795445</v>
      </c>
      <c r="BK673">
        <v>6.1552880000000001E-3</v>
      </c>
    </row>
    <row r="674" spans="1:63" x14ac:dyDescent="0.25">
      <c r="A674" t="s">
        <v>66</v>
      </c>
      <c r="B674" t="s">
        <v>512</v>
      </c>
      <c r="C674">
        <v>150410</v>
      </c>
      <c r="D674" t="s">
        <v>515</v>
      </c>
      <c r="E674" t="s">
        <v>1838</v>
      </c>
      <c r="F674">
        <v>4115.5000149999996</v>
      </c>
      <c r="G674">
        <v>0</v>
      </c>
      <c r="H674">
        <v>16.675832320000001</v>
      </c>
      <c r="I674">
        <v>9.9089912000000002E-2</v>
      </c>
      <c r="J674">
        <v>1452.582353</v>
      </c>
      <c r="K674">
        <v>1.283417824</v>
      </c>
      <c r="L674">
        <v>1.2900804610000001</v>
      </c>
      <c r="M674">
        <v>25.545434950000001</v>
      </c>
      <c r="N674">
        <v>6</v>
      </c>
      <c r="O674">
        <v>1.420000017</v>
      </c>
      <c r="P674">
        <v>1</v>
      </c>
      <c r="Q674">
        <v>2.8400000329999999</v>
      </c>
      <c r="R674">
        <v>25.466686249999999</v>
      </c>
      <c r="S674">
        <v>25.545434950000001</v>
      </c>
      <c r="T674">
        <v>25.991283419999998</v>
      </c>
      <c r="U674">
        <v>1802.052246</v>
      </c>
      <c r="V674">
        <v>1764.2176509999999</v>
      </c>
      <c r="W674">
        <v>17.657461170000001</v>
      </c>
      <c r="X674">
        <v>20.169502260000002</v>
      </c>
      <c r="Y674">
        <v>53.409244540000003</v>
      </c>
      <c r="Z674">
        <v>61.007514950000001</v>
      </c>
      <c r="AA674">
        <v>300.36099239999999</v>
      </c>
      <c r="AB674">
        <v>1499.857544</v>
      </c>
      <c r="AC674">
        <v>8.7375446999999995E-2</v>
      </c>
      <c r="AD674">
        <v>98.885726930000004</v>
      </c>
      <c r="AE674">
        <v>-3.7939307690000001</v>
      </c>
      <c r="AF674">
        <v>-4.5015566E-2</v>
      </c>
      <c r="AG674">
        <v>9.7091891E-2</v>
      </c>
      <c r="AH674">
        <v>1.4734271E-2</v>
      </c>
      <c r="AI674">
        <v>5.2905843000000001E-2</v>
      </c>
      <c r="AJ674">
        <v>1.7802452999999999E-2</v>
      </c>
      <c r="AK674">
        <v>0.66666668699999998</v>
      </c>
      <c r="AL674">
        <v>-0.21956524299999999</v>
      </c>
      <c r="AM674">
        <v>2.7373914720000001</v>
      </c>
      <c r="AN674">
        <v>1</v>
      </c>
      <c r="AO674">
        <v>0</v>
      </c>
      <c r="AP674">
        <v>0.15999999600000001</v>
      </c>
      <c r="AQ674">
        <v>111115</v>
      </c>
      <c r="AR674">
        <v>0.50060165400000001</v>
      </c>
      <c r="AS674">
        <v>1.2834179999999999E-3</v>
      </c>
      <c r="AT674">
        <v>298.69543499999997</v>
      </c>
      <c r="AU674">
        <v>298.6166862</v>
      </c>
      <c r="AV674">
        <v>239.97720169999999</v>
      </c>
      <c r="AW674">
        <v>2.0726611089999998</v>
      </c>
      <c r="AX674">
        <v>3.2845563539999998</v>
      </c>
      <c r="AY674">
        <v>33.215676879999997</v>
      </c>
      <c r="AZ674">
        <v>13.046174629999999</v>
      </c>
      <c r="BA674">
        <v>25.506060600000001</v>
      </c>
      <c r="BB674">
        <v>3.276885343</v>
      </c>
      <c r="BC674">
        <v>9.5749145999999993E-2</v>
      </c>
      <c r="BD674">
        <v>1.9944758929999999</v>
      </c>
      <c r="BE674">
        <v>1.2824094509999999</v>
      </c>
      <c r="BF674">
        <v>6.0134656000000002E-2</v>
      </c>
      <c r="BG674">
        <v>143.63966189999999</v>
      </c>
      <c r="BH674">
        <v>0.82335779399999998</v>
      </c>
      <c r="BI674">
        <v>61.006203720000002</v>
      </c>
      <c r="BJ674">
        <v>1756.290759</v>
      </c>
      <c r="BK674">
        <v>5.7924869999999998E-3</v>
      </c>
    </row>
    <row r="675" spans="1:63" x14ac:dyDescent="0.25">
      <c r="A675" t="s">
        <v>66</v>
      </c>
      <c r="B675" t="s">
        <v>512</v>
      </c>
      <c r="C675">
        <v>150410</v>
      </c>
      <c r="D675" t="s">
        <v>515</v>
      </c>
      <c r="E675" t="s">
        <v>1838</v>
      </c>
      <c r="F675">
        <v>4250.5000149999996</v>
      </c>
      <c r="G675">
        <v>0</v>
      </c>
      <c r="H675">
        <v>8.6918678489999994</v>
      </c>
      <c r="I675">
        <v>0.114964472</v>
      </c>
      <c r="J675">
        <v>250.19501489999999</v>
      </c>
      <c r="K675">
        <v>1.4167794570000001</v>
      </c>
      <c r="L675">
        <v>1.2341312550000001</v>
      </c>
      <c r="M675">
        <v>25.404108050000001</v>
      </c>
      <c r="N675">
        <v>6</v>
      </c>
      <c r="O675">
        <v>1.420000017</v>
      </c>
      <c r="P675">
        <v>1</v>
      </c>
      <c r="Q675">
        <v>2.8400000329999999</v>
      </c>
      <c r="R675">
        <v>25.39035797</v>
      </c>
      <c r="S675">
        <v>25.404108050000001</v>
      </c>
      <c r="T675">
        <v>25.990934370000002</v>
      </c>
      <c r="U675">
        <v>400.24520869999998</v>
      </c>
      <c r="V675">
        <v>381.80239870000003</v>
      </c>
      <c r="W675">
        <v>17.685083389999999</v>
      </c>
      <c r="X675">
        <v>20.457250599999998</v>
      </c>
      <c r="Y675">
        <v>53.736888890000003</v>
      </c>
      <c r="Z675">
        <v>62.160240170000002</v>
      </c>
      <c r="AA675">
        <v>300.37063599999999</v>
      </c>
      <c r="AB675">
        <v>1500.481323</v>
      </c>
      <c r="AC675">
        <v>0.35397550500000002</v>
      </c>
      <c r="AD675">
        <v>98.887390139999994</v>
      </c>
      <c r="AE675">
        <v>0.51188129199999999</v>
      </c>
      <c r="AF675">
        <v>-6.0702078E-2</v>
      </c>
      <c r="AG675">
        <v>0.12970015400000001</v>
      </c>
      <c r="AH675">
        <v>8.0414869999999999E-3</v>
      </c>
      <c r="AI675">
        <v>9.3986131000000001E-2</v>
      </c>
      <c r="AJ675">
        <v>7.7246789999999999E-3</v>
      </c>
      <c r="AK675">
        <v>0.66666668699999998</v>
      </c>
      <c r="AL675">
        <v>-0.21956524299999999</v>
      </c>
      <c r="AM675">
        <v>2.7373914720000001</v>
      </c>
      <c r="AN675">
        <v>1</v>
      </c>
      <c r="AO675">
        <v>0</v>
      </c>
      <c r="AP675">
        <v>0.15999999600000001</v>
      </c>
      <c r="AQ675">
        <v>111115</v>
      </c>
      <c r="AR675">
        <v>0.50061772699999996</v>
      </c>
      <c r="AS675">
        <v>1.416779E-3</v>
      </c>
      <c r="AT675">
        <v>298.55410799999999</v>
      </c>
      <c r="AU675">
        <v>298.54035800000003</v>
      </c>
      <c r="AV675">
        <v>240.07700639999999</v>
      </c>
      <c r="AW675">
        <v>2.015841853</v>
      </c>
      <c r="AX675">
        <v>3.2570953760000001</v>
      </c>
      <c r="AY675">
        <v>32.937418729999997</v>
      </c>
      <c r="AZ675">
        <v>12.480168129999999</v>
      </c>
      <c r="BA675">
        <v>25.397233010000001</v>
      </c>
      <c r="BB675">
        <v>3.2557646309999999</v>
      </c>
      <c r="BC675">
        <v>0.110491718</v>
      </c>
      <c r="BD675">
        <v>2.0229641209999998</v>
      </c>
      <c r="BE675">
        <v>1.232800511</v>
      </c>
      <c r="BF675">
        <v>6.9445710999999993E-2</v>
      </c>
      <c r="BG675">
        <v>24.741132050000001</v>
      </c>
      <c r="BH675">
        <v>0.65529974599999996</v>
      </c>
      <c r="BI675">
        <v>62.5847166</v>
      </c>
      <c r="BJ675">
        <v>377.67070100000001</v>
      </c>
      <c r="BK675">
        <v>1.4403502E-2</v>
      </c>
    </row>
    <row r="676" spans="1:63" x14ac:dyDescent="0.25">
      <c r="A676" t="s">
        <v>66</v>
      </c>
      <c r="B676" t="s">
        <v>512</v>
      </c>
      <c r="C676">
        <v>150410</v>
      </c>
      <c r="D676" t="s">
        <v>522</v>
      </c>
      <c r="E676" t="s">
        <v>1840</v>
      </c>
      <c r="F676">
        <v>5073.5000140000002</v>
      </c>
      <c r="G676">
        <v>0</v>
      </c>
      <c r="H676">
        <v>5.7690544279999996</v>
      </c>
      <c r="I676">
        <v>9.2050993999999997E-2</v>
      </c>
      <c r="J676">
        <v>277.8977026</v>
      </c>
      <c r="K676">
        <v>1.1186846420000001</v>
      </c>
      <c r="L676">
        <v>1.2090868779999999</v>
      </c>
      <c r="M676">
        <v>24.618553160000001</v>
      </c>
      <c r="N676">
        <v>6</v>
      </c>
      <c r="O676">
        <v>1.420000017</v>
      </c>
      <c r="P676">
        <v>1</v>
      </c>
      <c r="Q676">
        <v>2.8400000329999999</v>
      </c>
      <c r="R676">
        <v>24.53542328</v>
      </c>
      <c r="S676">
        <v>24.618553160000001</v>
      </c>
      <c r="T676">
        <v>25.014707569999999</v>
      </c>
      <c r="U676">
        <v>399.99383540000002</v>
      </c>
      <c r="V676">
        <v>387.6062622</v>
      </c>
      <c r="W676">
        <v>17.015762330000001</v>
      </c>
      <c r="X676">
        <v>19.2070179</v>
      </c>
      <c r="Y676">
        <v>54.397891999999999</v>
      </c>
      <c r="Z676">
        <v>61.403144840000003</v>
      </c>
      <c r="AA676">
        <v>300.42996219999998</v>
      </c>
      <c r="AB676">
        <v>1499.9936520000001</v>
      </c>
      <c r="AC676">
        <v>0.23410883499999999</v>
      </c>
      <c r="AD676">
        <v>98.869827270000002</v>
      </c>
      <c r="AE676">
        <v>0.368337303</v>
      </c>
      <c r="AF676">
        <v>-3.3195629999999997E-2</v>
      </c>
      <c r="AG676">
        <v>5.0688744000000001E-2</v>
      </c>
      <c r="AH676">
        <v>2.5168569999999999E-3</v>
      </c>
      <c r="AI676">
        <v>4.7988786999999998E-2</v>
      </c>
      <c r="AJ676">
        <v>1.4096390000000001E-3</v>
      </c>
      <c r="AK676">
        <v>0.66666668699999998</v>
      </c>
      <c r="AL676">
        <v>-0.21956524299999999</v>
      </c>
      <c r="AM676">
        <v>2.7373914720000001</v>
      </c>
      <c r="AN676">
        <v>1</v>
      </c>
      <c r="AO676">
        <v>0</v>
      </c>
      <c r="AP676">
        <v>0.15999999600000001</v>
      </c>
      <c r="AQ676">
        <v>111115</v>
      </c>
      <c r="AR676">
        <v>0.50071660399999995</v>
      </c>
      <c r="AS676">
        <v>1.1186849999999999E-3</v>
      </c>
      <c r="AT676">
        <v>297.76855319999999</v>
      </c>
      <c r="AU676">
        <v>297.68542330000002</v>
      </c>
      <c r="AV676">
        <v>239.99897899999999</v>
      </c>
      <c r="AW676">
        <v>2.1575673160000002</v>
      </c>
      <c r="AX676">
        <v>3.10808142</v>
      </c>
      <c r="AY676">
        <v>31.436096389999999</v>
      </c>
      <c r="AZ676">
        <v>12.229078489999999</v>
      </c>
      <c r="BA676">
        <v>24.57698822</v>
      </c>
      <c r="BB676">
        <v>3.1003656390000001</v>
      </c>
      <c r="BC676">
        <v>8.9161077000000005E-2</v>
      </c>
      <c r="BD676">
        <v>1.8989945420000001</v>
      </c>
      <c r="BE676">
        <v>1.201371097</v>
      </c>
      <c r="BF676">
        <v>5.5978303E-2</v>
      </c>
      <c r="BG676">
        <v>27.47569786</v>
      </c>
      <c r="BH676">
        <v>0.71695875399999998</v>
      </c>
      <c r="BI676">
        <v>61.341003120000003</v>
      </c>
      <c r="BJ676">
        <v>384.86392999999998</v>
      </c>
      <c r="BK676">
        <v>9.1949270000000003E-3</v>
      </c>
    </row>
    <row r="677" spans="1:63" x14ac:dyDescent="0.25">
      <c r="A677" t="s">
        <v>66</v>
      </c>
      <c r="B677" t="s">
        <v>512</v>
      </c>
      <c r="C677">
        <v>150410</v>
      </c>
      <c r="D677" t="s">
        <v>522</v>
      </c>
      <c r="E677" t="s">
        <v>1840</v>
      </c>
      <c r="F677">
        <v>5345.0000149999996</v>
      </c>
      <c r="G677">
        <v>0</v>
      </c>
      <c r="H677">
        <v>17.346985549999999</v>
      </c>
      <c r="I677">
        <v>9.6143559000000003E-2</v>
      </c>
      <c r="J677">
        <v>1435.905452</v>
      </c>
      <c r="K677">
        <v>1.121728096</v>
      </c>
      <c r="L677">
        <v>1.162817126</v>
      </c>
      <c r="M677">
        <v>24.272062300000002</v>
      </c>
      <c r="N677">
        <v>6</v>
      </c>
      <c r="O677">
        <v>1.420000017</v>
      </c>
      <c r="P677">
        <v>1</v>
      </c>
      <c r="Q677">
        <v>2.8400000329999999</v>
      </c>
      <c r="R677">
        <v>24.375722889999999</v>
      </c>
      <c r="S677">
        <v>24.272062300000002</v>
      </c>
      <c r="T677">
        <v>25.023286819999999</v>
      </c>
      <c r="U677">
        <v>1802.2895510000001</v>
      </c>
      <c r="V677">
        <v>1763.688232</v>
      </c>
      <c r="W677">
        <v>16.832662580000001</v>
      </c>
      <c r="X677">
        <v>19.03061104</v>
      </c>
      <c r="Y677">
        <v>54.326622010000001</v>
      </c>
      <c r="Z677">
        <v>61.420394899999998</v>
      </c>
      <c r="AA677">
        <v>300.3840027</v>
      </c>
      <c r="AB677">
        <v>1500.8408199999999</v>
      </c>
      <c r="AC677">
        <v>0.28563401100000002</v>
      </c>
      <c r="AD677">
        <v>98.864646910000005</v>
      </c>
      <c r="AE677">
        <v>-4.5714821819999996</v>
      </c>
      <c r="AF677">
        <v>-3.1337205E-2</v>
      </c>
      <c r="AG677">
        <v>0.131482184</v>
      </c>
      <c r="AH677">
        <v>2.7352029999999999E-3</v>
      </c>
      <c r="AI677">
        <v>6.3185610000000003E-2</v>
      </c>
      <c r="AJ677">
        <v>1.3570190000000001E-3</v>
      </c>
      <c r="AK677">
        <v>1</v>
      </c>
      <c r="AL677">
        <v>-0.21956524299999999</v>
      </c>
      <c r="AM677">
        <v>2.7373914720000001</v>
      </c>
      <c r="AN677">
        <v>1</v>
      </c>
      <c r="AO677">
        <v>0</v>
      </c>
      <c r="AP677">
        <v>0.15999999600000001</v>
      </c>
      <c r="AQ677">
        <v>111115</v>
      </c>
      <c r="AR677">
        <v>0.50064000399999997</v>
      </c>
      <c r="AS677">
        <v>1.121728E-3</v>
      </c>
      <c r="AT677">
        <v>297.42206229999999</v>
      </c>
      <c r="AU677">
        <v>297.52572290000001</v>
      </c>
      <c r="AV677">
        <v>240.1345259</v>
      </c>
      <c r="AW677">
        <v>2.1826908340000002</v>
      </c>
      <c r="AX677">
        <v>3.0442717670000001</v>
      </c>
      <c r="AY677">
        <v>30.79231922</v>
      </c>
      <c r="AZ677">
        <v>11.761708179999999</v>
      </c>
      <c r="BA677">
        <v>24.32389259</v>
      </c>
      <c r="BB677">
        <v>3.0537433549999999</v>
      </c>
      <c r="BC677">
        <v>9.2995353000000003E-2</v>
      </c>
      <c r="BD677">
        <v>1.8814546409999999</v>
      </c>
      <c r="BE677">
        <v>1.172288714</v>
      </c>
      <c r="BF677">
        <v>5.8396973999999997E-2</v>
      </c>
      <c r="BG677">
        <v>141.96028559999999</v>
      </c>
      <c r="BH677">
        <v>0.81414925000000005</v>
      </c>
      <c r="BI677">
        <v>62.109965240000001</v>
      </c>
      <c r="BJ677">
        <v>1755.4423059999999</v>
      </c>
      <c r="BK677">
        <v>6.1376019999999998E-3</v>
      </c>
    </row>
    <row r="678" spans="1:63" x14ac:dyDescent="0.25">
      <c r="A678" t="s">
        <v>66</v>
      </c>
      <c r="B678" t="s">
        <v>512</v>
      </c>
      <c r="C678">
        <v>150410</v>
      </c>
      <c r="D678" t="s">
        <v>523</v>
      </c>
      <c r="E678" t="s">
        <v>1839</v>
      </c>
      <c r="F678">
        <v>5794.5000149999996</v>
      </c>
      <c r="G678">
        <v>0</v>
      </c>
      <c r="H678">
        <v>10.09400859</v>
      </c>
      <c r="I678">
        <v>0.12554151699999999</v>
      </c>
      <c r="J678">
        <v>238.0110042</v>
      </c>
      <c r="K678">
        <v>1.540128344</v>
      </c>
      <c r="L678">
        <v>1.23365272</v>
      </c>
      <c r="M678">
        <v>24.966176990000001</v>
      </c>
      <c r="N678">
        <v>6</v>
      </c>
      <c r="O678">
        <v>1.420000017</v>
      </c>
      <c r="P678">
        <v>1</v>
      </c>
      <c r="Q678">
        <v>2.8400000329999999</v>
      </c>
      <c r="R678">
        <v>25.26819038</v>
      </c>
      <c r="S678">
        <v>24.966176990000001</v>
      </c>
      <c r="T678">
        <v>26.002744669999998</v>
      </c>
      <c r="U678">
        <v>399.12289429999998</v>
      </c>
      <c r="V678">
        <v>377.7987976</v>
      </c>
      <c r="W678">
        <v>16.604143140000001</v>
      </c>
      <c r="X678">
        <v>19.62005615</v>
      </c>
      <c r="Y678">
        <v>50.805698390000003</v>
      </c>
      <c r="Z678">
        <v>60.03385162</v>
      </c>
      <c r="AA678">
        <v>300.3888245</v>
      </c>
      <c r="AB678">
        <v>1500.596313</v>
      </c>
      <c r="AC678">
        <v>0.10305642299999999</v>
      </c>
      <c r="AD678">
        <v>98.858978269999994</v>
      </c>
      <c r="AE678">
        <v>0.125160888</v>
      </c>
      <c r="AF678">
        <v>-7.2021617999999996E-2</v>
      </c>
      <c r="AG678">
        <v>2.9256620000000001E-2</v>
      </c>
      <c r="AH678">
        <v>1.0315938E-2</v>
      </c>
      <c r="AI678">
        <v>4.1774519000000003E-2</v>
      </c>
      <c r="AJ678">
        <v>1.0803894E-2</v>
      </c>
      <c r="AK678">
        <v>0.66666668699999998</v>
      </c>
      <c r="AL678">
        <v>-0.21956524299999999</v>
      </c>
      <c r="AM678">
        <v>2.7373914720000001</v>
      </c>
      <c r="AN678">
        <v>1</v>
      </c>
      <c r="AO678">
        <v>0</v>
      </c>
      <c r="AP678">
        <v>0.15999999600000001</v>
      </c>
      <c r="AQ678">
        <v>111115</v>
      </c>
      <c r="AR678">
        <v>0.50064804100000004</v>
      </c>
      <c r="AS678">
        <v>1.540128E-3</v>
      </c>
      <c r="AT678">
        <v>298.11617699999999</v>
      </c>
      <c r="AU678">
        <v>298.41819040000001</v>
      </c>
      <c r="AV678">
        <v>240.09540480000001</v>
      </c>
      <c r="AW678">
        <v>1.9964185919999999</v>
      </c>
      <c r="AX678">
        <v>3.1732714249999998</v>
      </c>
      <c r="AY678">
        <v>32.098970479999998</v>
      </c>
      <c r="AZ678">
        <v>12.47891433</v>
      </c>
      <c r="BA678">
        <v>25.117183690000001</v>
      </c>
      <c r="BB678">
        <v>3.2019599699999999</v>
      </c>
      <c r="BC678">
        <v>0.120226915</v>
      </c>
      <c r="BD678">
        <v>1.939618705</v>
      </c>
      <c r="BE678">
        <v>1.2623412650000001</v>
      </c>
      <c r="BF678">
        <v>7.5601892000000004E-2</v>
      </c>
      <c r="BG678">
        <v>23.529524689999999</v>
      </c>
      <c r="BH678">
        <v>0.62999407500000004</v>
      </c>
      <c r="BI678">
        <v>61.781077580000002</v>
      </c>
      <c r="BJ678">
        <v>373.00058940000002</v>
      </c>
      <c r="BK678">
        <v>1.6718974000000001E-2</v>
      </c>
    </row>
    <row r="679" spans="1:63" x14ac:dyDescent="0.25">
      <c r="A679" t="s">
        <v>66</v>
      </c>
      <c r="B679" t="s">
        <v>512</v>
      </c>
      <c r="C679">
        <v>150410</v>
      </c>
      <c r="D679" t="s">
        <v>523</v>
      </c>
      <c r="E679" t="s">
        <v>1839</v>
      </c>
      <c r="F679">
        <v>6037.0000149999996</v>
      </c>
      <c r="G679">
        <v>0</v>
      </c>
      <c r="H679">
        <v>14.430357280000001</v>
      </c>
      <c r="I679">
        <v>0.13372234999999999</v>
      </c>
      <c r="J679">
        <v>1558.4844840000001</v>
      </c>
      <c r="K679">
        <v>1.5727057900000001</v>
      </c>
      <c r="L679">
        <v>1.1861796229999999</v>
      </c>
      <c r="M679">
        <v>24.675539019999999</v>
      </c>
      <c r="N679">
        <v>6</v>
      </c>
      <c r="O679">
        <v>1.420000017</v>
      </c>
      <c r="P679">
        <v>1</v>
      </c>
      <c r="Q679">
        <v>2.8400000329999999</v>
      </c>
      <c r="R679">
        <v>25.125185009999999</v>
      </c>
      <c r="S679">
        <v>24.675539019999999</v>
      </c>
      <c r="T679">
        <v>26.001115800000001</v>
      </c>
      <c r="U679">
        <v>1805.075439</v>
      </c>
      <c r="V679">
        <v>1770.692505</v>
      </c>
      <c r="W679">
        <v>16.470722200000001</v>
      </c>
      <c r="X679">
        <v>19.550399779999999</v>
      </c>
      <c r="Y679">
        <v>50.822410580000003</v>
      </c>
      <c r="Z679">
        <v>60.325130459999997</v>
      </c>
      <c r="AA679">
        <v>300.41302489999998</v>
      </c>
      <c r="AB679">
        <v>1500.22876</v>
      </c>
      <c r="AC679">
        <v>0.31587970300000001</v>
      </c>
      <c r="AD679">
        <v>98.84746552</v>
      </c>
      <c r="AE679">
        <v>-4.2566809650000001</v>
      </c>
      <c r="AF679">
        <v>-5.0320283E-2</v>
      </c>
      <c r="AG679">
        <v>7.4671036999999996E-2</v>
      </c>
      <c r="AH679">
        <v>2.2898710000000002E-3</v>
      </c>
      <c r="AI679">
        <v>9.6935152999999996E-2</v>
      </c>
      <c r="AJ679">
        <v>2.3745279999999999E-3</v>
      </c>
      <c r="AK679">
        <v>1</v>
      </c>
      <c r="AL679">
        <v>-0.21956524299999999</v>
      </c>
      <c r="AM679">
        <v>2.7373914720000001</v>
      </c>
      <c r="AN679">
        <v>1</v>
      </c>
      <c r="AO679">
        <v>0</v>
      </c>
      <c r="AP679">
        <v>0.15999999600000001</v>
      </c>
      <c r="AQ679">
        <v>111115</v>
      </c>
      <c r="AR679">
        <v>0.50068837499999996</v>
      </c>
      <c r="AS679">
        <v>1.5727060000000001E-3</v>
      </c>
      <c r="AT679">
        <v>297.82553899999999</v>
      </c>
      <c r="AU679">
        <v>298.27518500000002</v>
      </c>
      <c r="AV679">
        <v>240.03659619999999</v>
      </c>
      <c r="AW679">
        <v>1.999238874</v>
      </c>
      <c r="AX679">
        <v>3.118687091</v>
      </c>
      <c r="AY679">
        <v>31.550501310000001</v>
      </c>
      <c r="AZ679">
        <v>12.00010153</v>
      </c>
      <c r="BA679">
        <v>24.900362009999998</v>
      </c>
      <c r="BB679">
        <v>3.1608382220000002</v>
      </c>
      <c r="BC679">
        <v>0.12770912400000001</v>
      </c>
      <c r="BD679">
        <v>1.9325074680000001</v>
      </c>
      <c r="BE679">
        <v>1.2283307539999999</v>
      </c>
      <c r="BF679">
        <v>8.0337515999999998E-2</v>
      </c>
      <c r="BG679">
        <v>154.05224129999999</v>
      </c>
      <c r="BH679">
        <v>0.88015535199999995</v>
      </c>
      <c r="BI679">
        <v>62.72332042</v>
      </c>
      <c r="BJ679">
        <v>1763.8330040000001</v>
      </c>
      <c r="BK679">
        <v>5.1315509999999998E-3</v>
      </c>
    </row>
    <row r="680" spans="1:63" x14ac:dyDescent="0.25">
      <c r="A680" t="s">
        <v>66</v>
      </c>
      <c r="B680" t="s">
        <v>512</v>
      </c>
      <c r="C680">
        <v>150410</v>
      </c>
      <c r="D680" t="s">
        <v>524</v>
      </c>
      <c r="E680" t="s">
        <v>1841</v>
      </c>
      <c r="F680">
        <v>6377.5000140000002</v>
      </c>
      <c r="G680">
        <v>0</v>
      </c>
      <c r="H680">
        <v>7.8289505620000002</v>
      </c>
      <c r="I680">
        <v>0.13174543999999999</v>
      </c>
      <c r="J680">
        <v>277.58299369999997</v>
      </c>
      <c r="K680">
        <v>1.610426321</v>
      </c>
      <c r="L680">
        <v>1.2317791549999999</v>
      </c>
      <c r="M680">
        <v>24.897428510000001</v>
      </c>
      <c r="N680">
        <v>6</v>
      </c>
      <c r="O680">
        <v>1.420000017</v>
      </c>
      <c r="P680">
        <v>1</v>
      </c>
      <c r="Q680">
        <v>2.8400000329999999</v>
      </c>
      <c r="R680">
        <v>25.92801476</v>
      </c>
      <c r="S680">
        <v>24.897428510000001</v>
      </c>
      <c r="T680">
        <v>27.007745740000001</v>
      </c>
      <c r="U680">
        <v>400.02780150000001</v>
      </c>
      <c r="V680">
        <v>383.15740970000002</v>
      </c>
      <c r="W680">
        <v>16.356197359999999</v>
      </c>
      <c r="X680">
        <v>19.510171889999999</v>
      </c>
      <c r="Y680">
        <v>48.118743899999998</v>
      </c>
      <c r="Z680">
        <v>57.397510529999998</v>
      </c>
      <c r="AA680">
        <v>300.38415529999997</v>
      </c>
      <c r="AB680">
        <v>1499.94812</v>
      </c>
      <c r="AC680">
        <v>0.15570102599999999</v>
      </c>
      <c r="AD680">
        <v>98.846176150000005</v>
      </c>
      <c r="AE680">
        <v>0.36641779499999999</v>
      </c>
      <c r="AF680">
        <v>-7.4780977999999998E-2</v>
      </c>
      <c r="AG680">
        <v>5.3989466E-2</v>
      </c>
      <c r="AH680">
        <v>1.8628603000000001E-2</v>
      </c>
      <c r="AI680">
        <v>6.5249770999999998E-2</v>
      </c>
      <c r="AJ680">
        <v>2.0678434999999998E-2</v>
      </c>
      <c r="AK680">
        <v>1</v>
      </c>
      <c r="AL680">
        <v>-0.21956524299999999</v>
      </c>
      <c r="AM680">
        <v>2.7373914720000001</v>
      </c>
      <c r="AN680">
        <v>1</v>
      </c>
      <c r="AO680">
        <v>0</v>
      </c>
      <c r="AP680">
        <v>0.15999999600000001</v>
      </c>
      <c r="AQ680">
        <v>111115</v>
      </c>
      <c r="AR680">
        <v>0.50064025899999998</v>
      </c>
      <c r="AS680">
        <v>1.6104260000000001E-3</v>
      </c>
      <c r="AT680">
        <v>298.04742850000002</v>
      </c>
      <c r="AU680">
        <v>299.07801480000001</v>
      </c>
      <c r="AV680">
        <v>239.9916939</v>
      </c>
      <c r="AW680">
        <v>2.0552811790000001</v>
      </c>
      <c r="AX680">
        <v>3.1602850419999999</v>
      </c>
      <c r="AY680">
        <v>31.971748080000001</v>
      </c>
      <c r="AZ680">
        <v>12.461576190000001</v>
      </c>
      <c r="BA680">
        <v>25.41272163</v>
      </c>
      <c r="BB680">
        <v>3.2587633079999998</v>
      </c>
      <c r="BC680">
        <v>0.125904812</v>
      </c>
      <c r="BD680">
        <v>1.928505887</v>
      </c>
      <c r="BE680">
        <v>1.3302574199999999</v>
      </c>
      <c r="BF680">
        <v>7.9195204000000005E-2</v>
      </c>
      <c r="BG680">
        <v>27.43801749</v>
      </c>
      <c r="BH680">
        <v>0.72446202699999995</v>
      </c>
      <c r="BI680">
        <v>61.766955189999997</v>
      </c>
      <c r="BJ680">
        <v>379.4359015</v>
      </c>
      <c r="BK680">
        <v>1.2744457000000001E-2</v>
      </c>
    </row>
    <row r="681" spans="1:63" x14ac:dyDescent="0.25">
      <c r="A681" t="s">
        <v>66</v>
      </c>
      <c r="B681" t="s">
        <v>512</v>
      </c>
      <c r="C681">
        <v>150410</v>
      </c>
      <c r="D681" t="s">
        <v>524</v>
      </c>
      <c r="E681" t="s">
        <v>1841</v>
      </c>
      <c r="F681">
        <v>6585.0000149999996</v>
      </c>
      <c r="G681">
        <v>0</v>
      </c>
      <c r="H681">
        <v>12.39088561</v>
      </c>
      <c r="I681">
        <v>0.17397855100000001</v>
      </c>
      <c r="J681">
        <v>1622.243097</v>
      </c>
      <c r="K681">
        <v>1.9709712939999999</v>
      </c>
      <c r="L681">
        <v>1.1575172380000001</v>
      </c>
      <c r="M681">
        <v>24.824924469999999</v>
      </c>
      <c r="N681">
        <v>6</v>
      </c>
      <c r="O681">
        <v>1.420000017</v>
      </c>
      <c r="P681">
        <v>1</v>
      </c>
      <c r="Q681">
        <v>2.8400000329999999</v>
      </c>
      <c r="R681">
        <v>25.961681370000001</v>
      </c>
      <c r="S681">
        <v>24.824924469999999</v>
      </c>
      <c r="T681">
        <v>27.015033720000002</v>
      </c>
      <c r="U681">
        <v>1806.310669</v>
      </c>
      <c r="V681">
        <v>1774.573975</v>
      </c>
      <c r="W681">
        <v>16.266031269999999</v>
      </c>
      <c r="X681">
        <v>20.123743059999999</v>
      </c>
      <c r="Y681">
        <v>47.7574234</v>
      </c>
      <c r="Z681">
        <v>59.083747860000003</v>
      </c>
      <c r="AA681">
        <v>300.38137819999997</v>
      </c>
      <c r="AB681">
        <v>1499.3488769999999</v>
      </c>
      <c r="AC681">
        <v>0.182585791</v>
      </c>
      <c r="AD681">
        <v>98.844551089999996</v>
      </c>
      <c r="AE681">
        <v>-4.0083074569999999</v>
      </c>
      <c r="AF681">
        <v>-7.4624001999999995E-2</v>
      </c>
      <c r="AG681">
        <v>0.120668709</v>
      </c>
      <c r="AH681">
        <v>3.1226779999999998E-3</v>
      </c>
      <c r="AI681">
        <v>6.4265012999999996E-2</v>
      </c>
      <c r="AJ681">
        <v>8.3707539999999993E-3</v>
      </c>
      <c r="AK681">
        <v>1</v>
      </c>
      <c r="AL681">
        <v>-0.21956524299999999</v>
      </c>
      <c r="AM681">
        <v>2.7373914720000001</v>
      </c>
      <c r="AN681">
        <v>1</v>
      </c>
      <c r="AO681">
        <v>0</v>
      </c>
      <c r="AP681">
        <v>0.15999999600000001</v>
      </c>
      <c r="AQ681">
        <v>111115</v>
      </c>
      <c r="AR681">
        <v>0.50063563</v>
      </c>
      <c r="AS681">
        <v>1.9709710000000002E-3</v>
      </c>
      <c r="AT681">
        <v>297.97492449999999</v>
      </c>
      <c r="AU681">
        <v>299.11168140000001</v>
      </c>
      <c r="AV681">
        <v>239.895815</v>
      </c>
      <c r="AW681">
        <v>1.8874273580000001</v>
      </c>
      <c r="AX681">
        <v>3.1466395870000001</v>
      </c>
      <c r="AY681">
        <v>31.83422406</v>
      </c>
      <c r="AZ681">
        <v>11.710481010000001</v>
      </c>
      <c r="BA681">
        <v>25.39330292</v>
      </c>
      <c r="BB681">
        <v>3.255004129</v>
      </c>
      <c r="BC681">
        <v>0.163935833</v>
      </c>
      <c r="BD681">
        <v>1.9891223490000001</v>
      </c>
      <c r="BE681">
        <v>1.265881781</v>
      </c>
      <c r="BF681">
        <v>0.103317202</v>
      </c>
      <c r="BG681">
        <v>160.3498907</v>
      </c>
      <c r="BH681">
        <v>0.91415918399999996</v>
      </c>
      <c r="BI681">
        <v>64.413086680000006</v>
      </c>
      <c r="BJ681">
        <v>1768.683941</v>
      </c>
      <c r="BK681">
        <v>4.512594E-3</v>
      </c>
    </row>
    <row r="682" spans="1:63" x14ac:dyDescent="0.25">
      <c r="A682" t="s">
        <v>66</v>
      </c>
      <c r="B682" t="s">
        <v>512</v>
      </c>
      <c r="C682">
        <v>150410</v>
      </c>
      <c r="D682" t="s">
        <v>531</v>
      </c>
      <c r="E682" t="s">
        <v>1843</v>
      </c>
      <c r="F682">
        <v>6949.0000149999996</v>
      </c>
      <c r="G682">
        <v>0</v>
      </c>
      <c r="H682">
        <v>11.558933700000001</v>
      </c>
      <c r="I682">
        <v>0.29071962899999998</v>
      </c>
      <c r="J682">
        <v>298.69703229999999</v>
      </c>
      <c r="K682">
        <v>2.915938997</v>
      </c>
      <c r="L682">
        <v>1.0631540079999999</v>
      </c>
      <c r="M682">
        <v>25.22333527</v>
      </c>
      <c r="N682">
        <v>6</v>
      </c>
      <c r="O682">
        <v>1.420000017</v>
      </c>
      <c r="P682">
        <v>1</v>
      </c>
      <c r="Q682">
        <v>2.8400000329999999</v>
      </c>
      <c r="R682">
        <v>26.6480484</v>
      </c>
      <c r="S682">
        <v>25.22333527</v>
      </c>
      <c r="T682">
        <v>27.9889698</v>
      </c>
      <c r="U682">
        <v>399.02404790000003</v>
      </c>
      <c r="V682">
        <v>373.75732420000003</v>
      </c>
      <c r="W682">
        <v>16.14596367</v>
      </c>
      <c r="X682">
        <v>21.84349632</v>
      </c>
      <c r="Y682">
        <v>45.52230453</v>
      </c>
      <c r="Z682">
        <v>61.586067200000002</v>
      </c>
      <c r="AA682">
        <v>300.36630250000002</v>
      </c>
      <c r="AB682">
        <v>1499.4732670000001</v>
      </c>
      <c r="AC682">
        <v>0.36404794499999998</v>
      </c>
      <c r="AD682">
        <v>98.844444269999997</v>
      </c>
      <c r="AE682">
        <v>0.33252048499999998</v>
      </c>
      <c r="AF682">
        <v>-0.12551187</v>
      </c>
      <c r="AG682">
        <v>2.0266557000000001E-2</v>
      </c>
      <c r="AH682">
        <v>1.1767905E-2</v>
      </c>
      <c r="AI682">
        <v>1.2846840999999999E-2</v>
      </c>
      <c r="AJ682">
        <v>1.1730747999999999E-2</v>
      </c>
      <c r="AK682">
        <v>0.66666668699999998</v>
      </c>
      <c r="AL682">
        <v>-0.21956524299999999</v>
      </c>
      <c r="AM682">
        <v>2.7373914720000001</v>
      </c>
      <c r="AN682">
        <v>1</v>
      </c>
      <c r="AO682">
        <v>0</v>
      </c>
      <c r="AP682">
        <v>0.15999999600000001</v>
      </c>
      <c r="AQ682">
        <v>111115</v>
      </c>
      <c r="AR682">
        <v>0.50061050399999996</v>
      </c>
      <c r="AS682">
        <v>2.9159390000000002E-3</v>
      </c>
      <c r="AT682">
        <v>298.37333530000001</v>
      </c>
      <c r="AU682">
        <v>299.79804840000003</v>
      </c>
      <c r="AV682">
        <v>239.91571730000001</v>
      </c>
      <c r="AW682">
        <v>1.451655959</v>
      </c>
      <c r="AX682">
        <v>3.2222622630000002</v>
      </c>
      <c r="AY682">
        <v>32.599326009999999</v>
      </c>
      <c r="AZ682">
        <v>10.755829690000001</v>
      </c>
      <c r="BA682">
        <v>25.93569183</v>
      </c>
      <c r="BB682">
        <v>3.361439603</v>
      </c>
      <c r="BC682">
        <v>0.26372331100000002</v>
      </c>
      <c r="BD682">
        <v>2.159108255</v>
      </c>
      <c r="BE682">
        <v>1.202331348</v>
      </c>
      <c r="BF682">
        <v>0.16705705900000001</v>
      </c>
      <c r="BG682">
        <v>29.52454217</v>
      </c>
      <c r="BH682">
        <v>0.799173723</v>
      </c>
      <c r="BI682">
        <v>69.232269919999993</v>
      </c>
      <c r="BJ682">
        <v>368.2627607</v>
      </c>
      <c r="BK682">
        <v>2.1730441E-2</v>
      </c>
    </row>
    <row r="683" spans="1:63" x14ac:dyDescent="0.25">
      <c r="A683" t="s">
        <v>66</v>
      </c>
      <c r="B683" t="s">
        <v>512</v>
      </c>
      <c r="C683">
        <v>150410</v>
      </c>
      <c r="D683" t="s">
        <v>531</v>
      </c>
      <c r="E683" t="s">
        <v>1843</v>
      </c>
      <c r="F683">
        <v>7165.5000149999996</v>
      </c>
      <c r="G683">
        <v>0</v>
      </c>
      <c r="H683">
        <v>21.20919932</v>
      </c>
      <c r="I683">
        <v>0.292624624</v>
      </c>
      <c r="J683">
        <v>1597.0584229999999</v>
      </c>
      <c r="K683">
        <v>3.0904938770000001</v>
      </c>
      <c r="L683">
        <v>1.1193084170000001</v>
      </c>
      <c r="M683">
        <v>25.692842479999999</v>
      </c>
      <c r="N683">
        <v>6</v>
      </c>
      <c r="O683">
        <v>1.420000017</v>
      </c>
      <c r="P683">
        <v>1</v>
      </c>
      <c r="Q683">
        <v>2.8400000329999999</v>
      </c>
      <c r="R683">
        <v>26.892751690000001</v>
      </c>
      <c r="S683">
        <v>25.692842479999999</v>
      </c>
      <c r="T683">
        <v>27.99524117</v>
      </c>
      <c r="U683">
        <v>1807.25647</v>
      </c>
      <c r="V683">
        <v>1754.068115</v>
      </c>
      <c r="W683">
        <v>16.163866039999998</v>
      </c>
      <c r="X683">
        <v>22.199478150000001</v>
      </c>
      <c r="Y683">
        <v>44.91750717</v>
      </c>
      <c r="Z683">
        <v>61.689769740000003</v>
      </c>
      <c r="AA683">
        <v>300.40563959999997</v>
      </c>
      <c r="AB683">
        <v>1498.8820800000001</v>
      </c>
      <c r="AC683">
        <v>0.11313308</v>
      </c>
      <c r="AD683">
        <v>98.835914610000003</v>
      </c>
      <c r="AE683">
        <v>-3.9829823969999998</v>
      </c>
      <c r="AF683">
        <v>-0.114513427</v>
      </c>
      <c r="AG683">
        <v>0.10040281700000001</v>
      </c>
      <c r="AH683">
        <v>4.2575640000000001E-3</v>
      </c>
      <c r="AI683">
        <v>0.13048403</v>
      </c>
      <c r="AJ683">
        <v>7.040414E-3</v>
      </c>
      <c r="AK683">
        <v>1</v>
      </c>
      <c r="AL683">
        <v>-0.21956524299999999</v>
      </c>
      <c r="AM683">
        <v>2.7373914720000001</v>
      </c>
      <c r="AN683">
        <v>1</v>
      </c>
      <c r="AO683">
        <v>0</v>
      </c>
      <c r="AP683">
        <v>0.15999999600000001</v>
      </c>
      <c r="AQ683">
        <v>111115</v>
      </c>
      <c r="AR683">
        <v>0.50067606600000003</v>
      </c>
      <c r="AS683">
        <v>3.0904940000000001E-3</v>
      </c>
      <c r="AT683">
        <v>298.84284250000002</v>
      </c>
      <c r="AU683">
        <v>300.0427517</v>
      </c>
      <c r="AV683">
        <v>239.82112749999999</v>
      </c>
      <c r="AW683">
        <v>1.3333994440000001</v>
      </c>
      <c r="AX683">
        <v>3.3134141439999998</v>
      </c>
      <c r="AY683">
        <v>33.524394010000002</v>
      </c>
      <c r="AZ683">
        <v>11.324915860000001</v>
      </c>
      <c r="BA683">
        <v>26.292797090000001</v>
      </c>
      <c r="BB683">
        <v>3.4331642750000002</v>
      </c>
      <c r="BC683">
        <v>0.26528998300000001</v>
      </c>
      <c r="BD683">
        <v>2.1941057270000002</v>
      </c>
      <c r="BE683">
        <v>1.239058548</v>
      </c>
      <c r="BF683">
        <v>0.168062984</v>
      </c>
      <c r="BG683">
        <v>157.84673000000001</v>
      </c>
      <c r="BH683">
        <v>0.91048825799999999</v>
      </c>
      <c r="BI683">
        <v>68.49669754</v>
      </c>
      <c r="BJ683">
        <v>1743.9862780000001</v>
      </c>
      <c r="BK683">
        <v>8.3301120000000006E-3</v>
      </c>
    </row>
    <row r="684" spans="1:63" x14ac:dyDescent="0.25">
      <c r="A684" t="s">
        <v>554</v>
      </c>
      <c r="B684" t="s">
        <v>1573</v>
      </c>
      <c r="C684">
        <v>150410</v>
      </c>
      <c r="D684" t="s">
        <v>1571</v>
      </c>
      <c r="E684" t="s">
        <v>1842</v>
      </c>
      <c r="F684">
        <v>417.0000038</v>
      </c>
      <c r="G684">
        <v>0</v>
      </c>
      <c r="H684">
        <v>9.5409927440000004</v>
      </c>
      <c r="I684">
        <v>0.218713408</v>
      </c>
      <c r="J684">
        <v>294.65253749999999</v>
      </c>
      <c r="K684">
        <v>2.1514285229999999</v>
      </c>
      <c r="L684">
        <v>1.0920879219999999</v>
      </c>
      <c r="M684">
        <v>24.183311459999999</v>
      </c>
      <c r="N684">
        <v>6</v>
      </c>
      <c r="O684">
        <v>1.420000017</v>
      </c>
      <c r="P684">
        <v>0</v>
      </c>
      <c r="Q684">
        <v>1.420000017</v>
      </c>
      <c r="R684">
        <v>24.455312729999999</v>
      </c>
      <c r="S684">
        <v>24.183311459999999</v>
      </c>
      <c r="T684">
        <v>25.05033684</v>
      </c>
      <c r="U684">
        <v>400.39535519999998</v>
      </c>
      <c r="V684">
        <v>379.6610718</v>
      </c>
      <c r="W684">
        <v>15.395846369999999</v>
      </c>
      <c r="X684">
        <v>19.618091580000002</v>
      </c>
      <c r="Y684">
        <v>49.363594059999997</v>
      </c>
      <c r="Z684">
        <v>62.901351929999997</v>
      </c>
      <c r="AA684">
        <v>299.72985840000001</v>
      </c>
      <c r="AB684">
        <v>1499.4516599999999</v>
      </c>
      <c r="AC684">
        <v>8.0095919999999994E-3</v>
      </c>
      <c r="AD684">
        <v>98.685691829999996</v>
      </c>
      <c r="AE684">
        <v>1.2966819999999999</v>
      </c>
      <c r="AF684">
        <v>-0.162539721</v>
      </c>
      <c r="AG684">
        <v>0.66666668699999998</v>
      </c>
      <c r="AH684">
        <v>-0.21956524299999999</v>
      </c>
      <c r="AI684">
        <v>2.7373914720000001</v>
      </c>
      <c r="AJ684">
        <v>1</v>
      </c>
      <c r="AK684">
        <v>0</v>
      </c>
      <c r="AL684">
        <v>0.15999999600000001</v>
      </c>
      <c r="AM684">
        <v>111115</v>
      </c>
      <c r="AN684">
        <v>0.49954976400000001</v>
      </c>
      <c r="AO684">
        <v>2.1514289999999998E-3</v>
      </c>
      <c r="AP684">
        <v>297.33331149999998</v>
      </c>
      <c r="AQ684">
        <v>297.60531270000001</v>
      </c>
      <c r="AR684">
        <v>239.91226030000001</v>
      </c>
      <c r="AS684">
        <v>1.7567332899999999</v>
      </c>
      <c r="AT684">
        <v>3.028112862</v>
      </c>
      <c r="AU684">
        <v>30.684416410000001</v>
      </c>
      <c r="AV684">
        <v>11.066324829999999</v>
      </c>
      <c r="AW684">
        <v>24.319312100000001</v>
      </c>
      <c r="AX684">
        <v>3.0529052679999999</v>
      </c>
      <c r="AY684">
        <v>0.18952248699999999</v>
      </c>
      <c r="AZ684">
        <v>1.93602494</v>
      </c>
      <c r="BA684">
        <v>1.1168803279999999</v>
      </c>
      <c r="BB684">
        <v>0.120768598</v>
      </c>
      <c r="BC684">
        <v>29.077989509999998</v>
      </c>
      <c r="BD684">
        <v>0.77609362500000001</v>
      </c>
      <c r="BE684">
        <v>67.942205060000006</v>
      </c>
      <c r="BF684">
        <v>370.59040979999997</v>
      </c>
      <c r="BG684">
        <v>1.7491982E-2</v>
      </c>
      <c r="BH684" t="s">
        <v>1579</v>
      </c>
      <c r="BI684" t="s">
        <v>1579</v>
      </c>
      <c r="BJ684" t="s">
        <v>1579</v>
      </c>
      <c r="BK684" t="s">
        <v>1579</v>
      </c>
    </row>
    <row r="685" spans="1:63" x14ac:dyDescent="0.25">
      <c r="A685" t="s">
        <v>554</v>
      </c>
      <c r="B685" t="s">
        <v>1573</v>
      </c>
      <c r="C685">
        <v>150410</v>
      </c>
      <c r="D685" t="s">
        <v>1571</v>
      </c>
      <c r="E685" t="s">
        <v>1842</v>
      </c>
      <c r="F685">
        <v>696.50000379999994</v>
      </c>
      <c r="G685">
        <v>0</v>
      </c>
      <c r="H685">
        <v>15.56789099</v>
      </c>
      <c r="I685">
        <v>0.223191003</v>
      </c>
      <c r="J685">
        <v>1610.5689050000001</v>
      </c>
      <c r="K685">
        <v>2.381953266</v>
      </c>
      <c r="L685">
        <v>1.1871794849999999</v>
      </c>
      <c r="M685">
        <v>24.822158810000001</v>
      </c>
      <c r="N685">
        <v>6</v>
      </c>
      <c r="O685">
        <v>1.420000017</v>
      </c>
      <c r="P685">
        <v>0</v>
      </c>
      <c r="Q685">
        <v>1.420000017</v>
      </c>
      <c r="R685">
        <v>25.28645706</v>
      </c>
      <c r="S685">
        <v>24.822158810000001</v>
      </c>
      <c r="T685">
        <v>26.067785260000001</v>
      </c>
      <c r="U685">
        <v>1809.544312</v>
      </c>
      <c r="V685">
        <v>1769.9373780000001</v>
      </c>
      <c r="W685">
        <v>15.17690277</v>
      </c>
      <c r="X685">
        <v>19.85088348</v>
      </c>
      <c r="Y685">
        <v>46.30548477</v>
      </c>
      <c r="Z685">
        <v>60.566036220000001</v>
      </c>
      <c r="AA685">
        <v>299.7020569</v>
      </c>
      <c r="AB685">
        <v>1499.2711179999999</v>
      </c>
      <c r="AC685">
        <v>2.6030523999999999E-2</v>
      </c>
      <c r="AD685">
        <v>98.682792660000004</v>
      </c>
      <c r="AE685">
        <v>-15.24933815</v>
      </c>
      <c r="AF685">
        <v>-0.16561445599999999</v>
      </c>
      <c r="AG685">
        <v>0.66666668699999998</v>
      </c>
      <c r="AH685">
        <v>-0.21956524299999999</v>
      </c>
      <c r="AI685">
        <v>2.7373914720000001</v>
      </c>
      <c r="AJ685">
        <v>1</v>
      </c>
      <c r="AK685">
        <v>0</v>
      </c>
      <c r="AL685">
        <v>0.15999999600000001</v>
      </c>
      <c r="AM685">
        <v>111115</v>
      </c>
      <c r="AN685">
        <v>0.49950342800000003</v>
      </c>
      <c r="AO685">
        <v>2.381953E-3</v>
      </c>
      <c r="AP685">
        <v>297.97215879999999</v>
      </c>
      <c r="AQ685">
        <v>298.43645709999998</v>
      </c>
      <c r="AR685">
        <v>239.8833735</v>
      </c>
      <c r="AS685">
        <v>1.660710355</v>
      </c>
      <c r="AT685">
        <v>3.146120104</v>
      </c>
      <c r="AU685">
        <v>31.88114178</v>
      </c>
      <c r="AV685">
        <v>12.0302583</v>
      </c>
      <c r="AW685">
        <v>25.054307940000001</v>
      </c>
      <c r="AX685">
        <v>3.1899872939999998</v>
      </c>
      <c r="AY685">
        <v>0.192875462</v>
      </c>
      <c r="AZ685">
        <v>1.958940619</v>
      </c>
      <c r="BA685">
        <v>1.231046675</v>
      </c>
      <c r="BB685">
        <v>0.122947749</v>
      </c>
      <c r="BC685">
        <v>158.93543729999999</v>
      </c>
      <c r="BD685">
        <v>0.90995812899999995</v>
      </c>
      <c r="BE685">
        <v>66.524838110000005</v>
      </c>
      <c r="BF685">
        <v>1755.1369179999999</v>
      </c>
      <c r="BG685">
        <v>5.9006869999999999E-3</v>
      </c>
      <c r="BH685" t="s">
        <v>1579</v>
      </c>
      <c r="BI685" t="s">
        <v>1579</v>
      </c>
      <c r="BJ685" t="s">
        <v>1579</v>
      </c>
      <c r="BK685" t="s">
        <v>1579</v>
      </c>
    </row>
    <row r="686" spans="1:63" x14ac:dyDescent="0.25">
      <c r="A686" t="s">
        <v>554</v>
      </c>
      <c r="B686" t="s">
        <v>1573</v>
      </c>
      <c r="C686">
        <v>150410</v>
      </c>
      <c r="D686" t="s">
        <v>1572</v>
      </c>
      <c r="E686" t="s">
        <v>1844</v>
      </c>
      <c r="F686">
        <v>966.00000420000003</v>
      </c>
      <c r="G686">
        <v>0</v>
      </c>
      <c r="H686">
        <v>4.6923009279999999</v>
      </c>
      <c r="I686">
        <v>8.8780750000000005E-2</v>
      </c>
      <c r="J686">
        <v>292.56473130000001</v>
      </c>
      <c r="K686">
        <v>1.2440638959999999</v>
      </c>
      <c r="L686">
        <v>1.4327472699999999</v>
      </c>
      <c r="M686">
        <v>24.92481995</v>
      </c>
      <c r="N686">
        <v>6</v>
      </c>
      <c r="O686">
        <v>1.420000017</v>
      </c>
      <c r="P686">
        <v>0</v>
      </c>
      <c r="Q686">
        <v>1.420000017</v>
      </c>
      <c r="R686">
        <v>25.403606409999998</v>
      </c>
      <c r="S686">
        <v>24.92481995</v>
      </c>
      <c r="T686">
        <v>26.066040040000001</v>
      </c>
      <c r="U686">
        <v>400.07778930000001</v>
      </c>
      <c r="V686">
        <v>389.7140503</v>
      </c>
      <c r="W686">
        <v>15.11242867</v>
      </c>
      <c r="X686">
        <v>17.559104919999999</v>
      </c>
      <c r="Y686">
        <v>45.78669739</v>
      </c>
      <c r="Z686">
        <v>53.199489589999999</v>
      </c>
      <c r="AA686">
        <v>299.7256165</v>
      </c>
      <c r="AB686">
        <v>1500.3095699999999</v>
      </c>
      <c r="AC686">
        <v>5.5065325999999998E-2</v>
      </c>
      <c r="AD686">
        <v>98.678512569999995</v>
      </c>
      <c r="AE686">
        <v>1.3351513150000001</v>
      </c>
      <c r="AF686">
        <v>-0.11452707600000001</v>
      </c>
      <c r="AG686">
        <v>1</v>
      </c>
      <c r="AH686">
        <v>-0.21956524299999999</v>
      </c>
      <c r="AI686">
        <v>2.7373914720000001</v>
      </c>
      <c r="AJ686">
        <v>1</v>
      </c>
      <c r="AK686">
        <v>0</v>
      </c>
      <c r="AL686">
        <v>0.15999999600000001</v>
      </c>
      <c r="AM686">
        <v>111115</v>
      </c>
      <c r="AN686">
        <v>0.49954269400000001</v>
      </c>
      <c r="AO686">
        <v>1.244064E-3</v>
      </c>
      <c r="AP686">
        <v>298.07481990000002</v>
      </c>
      <c r="AQ686">
        <v>298.55360639999998</v>
      </c>
      <c r="AR686">
        <v>240.04952589999999</v>
      </c>
      <c r="AS686">
        <v>2.2590390180000002</v>
      </c>
      <c r="AT686">
        <v>3.1654536260000001</v>
      </c>
      <c r="AU686">
        <v>32.07844893</v>
      </c>
      <c r="AV686">
        <v>14.519344009999999</v>
      </c>
      <c r="AW686">
        <v>25.164213180000001</v>
      </c>
      <c r="AX686">
        <v>3.2109408840000002</v>
      </c>
      <c r="AY686">
        <v>8.3556649999999996E-2</v>
      </c>
      <c r="AZ686">
        <v>1.732706356</v>
      </c>
      <c r="BA686">
        <v>1.4782345290000001</v>
      </c>
      <c r="BB686">
        <v>5.2668409999999999E-2</v>
      </c>
      <c r="BC686">
        <v>28.869852510000001</v>
      </c>
      <c r="BD686">
        <v>0.750716406</v>
      </c>
      <c r="BE686">
        <v>56.317195400000003</v>
      </c>
      <c r="BF686">
        <v>385.25306</v>
      </c>
      <c r="BG686">
        <v>6.8593150000000004E-3</v>
      </c>
      <c r="BH686" t="s">
        <v>1579</v>
      </c>
      <c r="BI686" t="s">
        <v>1579</v>
      </c>
      <c r="BJ686" t="s">
        <v>1579</v>
      </c>
      <c r="BK686" t="s">
        <v>1579</v>
      </c>
    </row>
    <row r="687" spans="1:63" x14ac:dyDescent="0.25">
      <c r="A687" t="s">
        <v>554</v>
      </c>
      <c r="B687" t="s">
        <v>1573</v>
      </c>
      <c r="C687">
        <v>150410</v>
      </c>
      <c r="D687" t="s">
        <v>1572</v>
      </c>
      <c r="E687" t="s">
        <v>1844</v>
      </c>
      <c r="F687">
        <v>1177.500004</v>
      </c>
      <c r="G687">
        <v>0</v>
      </c>
      <c r="H687">
        <v>10.097151139999999</v>
      </c>
      <c r="I687">
        <v>9.1894357999999995E-2</v>
      </c>
      <c r="J687">
        <v>1567.6178379999999</v>
      </c>
      <c r="K687">
        <v>1.3135812710000001</v>
      </c>
      <c r="L687">
        <v>1.4640367009999999</v>
      </c>
      <c r="M687">
        <v>25.13953781</v>
      </c>
      <c r="N687">
        <v>6</v>
      </c>
      <c r="O687">
        <v>1.420000017</v>
      </c>
      <c r="P687">
        <v>0</v>
      </c>
      <c r="Q687">
        <v>1.420000017</v>
      </c>
      <c r="R687">
        <v>25.47879601</v>
      </c>
      <c r="S687">
        <v>25.13953781</v>
      </c>
      <c r="T687">
        <v>26.066040040000001</v>
      </c>
      <c r="U687">
        <v>1818.663086</v>
      </c>
      <c r="V687">
        <v>1793.7329099999999</v>
      </c>
      <c r="W687">
        <v>15.07373428</v>
      </c>
      <c r="X687">
        <v>17.65693855</v>
      </c>
      <c r="Y687">
        <v>45.461406709999999</v>
      </c>
      <c r="Z687">
        <v>53.252182009999999</v>
      </c>
      <c r="AA687">
        <v>299.71786500000002</v>
      </c>
      <c r="AB687">
        <v>1499.193237</v>
      </c>
      <c r="AC687">
        <v>0.235285789</v>
      </c>
      <c r="AD687">
        <v>98.668823239999995</v>
      </c>
      <c r="AE687">
        <v>-14.8014698</v>
      </c>
      <c r="AF687">
        <v>-0.113825366</v>
      </c>
      <c r="AG687">
        <v>0.66666668699999998</v>
      </c>
      <c r="AH687">
        <v>-0.21956524299999999</v>
      </c>
      <c r="AI687">
        <v>2.7373914720000001</v>
      </c>
      <c r="AJ687">
        <v>1</v>
      </c>
      <c r="AK687">
        <v>0</v>
      </c>
      <c r="AL687">
        <v>0.15999999600000001</v>
      </c>
      <c r="AM687">
        <v>111115</v>
      </c>
      <c r="AN687">
        <v>0.49952977500000001</v>
      </c>
      <c r="AO687">
        <v>1.3135810000000001E-3</v>
      </c>
      <c r="AP687">
        <v>298.28953780000001</v>
      </c>
      <c r="AQ687">
        <v>298.62879600000002</v>
      </c>
      <c r="AR687">
        <v>239.8709126</v>
      </c>
      <c r="AS687">
        <v>2.2011106439999999</v>
      </c>
      <c r="AT687">
        <v>3.2062260500000002</v>
      </c>
      <c r="AU687">
        <v>32.494824039999997</v>
      </c>
      <c r="AV687">
        <v>14.83788549</v>
      </c>
      <c r="AW687">
        <v>25.309166909999998</v>
      </c>
      <c r="AX687">
        <v>3.2387603669999998</v>
      </c>
      <c r="AY687">
        <v>8.6308933000000004E-2</v>
      </c>
      <c r="AZ687">
        <v>1.742189349</v>
      </c>
      <c r="BA687">
        <v>1.496571018</v>
      </c>
      <c r="BB687">
        <v>5.4418552000000002E-2</v>
      </c>
      <c r="BC687">
        <v>154.6750074</v>
      </c>
      <c r="BD687">
        <v>0.87394161599999998</v>
      </c>
      <c r="BE687">
        <v>56.010005339999999</v>
      </c>
      <c r="BF687">
        <v>1784.1335059999999</v>
      </c>
      <c r="BG687">
        <v>3.1698379999999999E-3</v>
      </c>
      <c r="BH687" t="s">
        <v>1579</v>
      </c>
      <c r="BI687" t="s">
        <v>1579</v>
      </c>
      <c r="BJ687" t="s">
        <v>1579</v>
      </c>
      <c r="BK687" t="s">
        <v>1579</v>
      </c>
    </row>
    <row r="688" spans="1:63" x14ac:dyDescent="0.25">
      <c r="A688" t="s">
        <v>554</v>
      </c>
      <c r="B688" t="s">
        <v>1364</v>
      </c>
      <c r="C688">
        <v>150302</v>
      </c>
      <c r="D688" t="s">
        <v>1365</v>
      </c>
      <c r="E688" t="s">
        <v>1724</v>
      </c>
      <c r="F688">
        <v>5167.4999989999997</v>
      </c>
      <c r="G688">
        <v>0</v>
      </c>
      <c r="H688">
        <v>14.440937180000001</v>
      </c>
      <c r="I688">
        <v>0.34163403599999997</v>
      </c>
      <c r="J688">
        <v>284.27939429999998</v>
      </c>
      <c r="K688">
        <v>3.7644950810000002</v>
      </c>
      <c r="L688">
        <v>1.238771802</v>
      </c>
      <c r="M688">
        <v>24.700277329999999</v>
      </c>
      <c r="N688">
        <v>6</v>
      </c>
      <c r="O688">
        <v>1.420000017</v>
      </c>
      <c r="P688">
        <v>0</v>
      </c>
      <c r="Q688">
        <v>1.420000017</v>
      </c>
      <c r="R688">
        <v>28.356315609999999</v>
      </c>
      <c r="S688">
        <v>24.700277329999999</v>
      </c>
      <c r="T688">
        <v>30.612236020000001</v>
      </c>
      <c r="U688">
        <v>399.9659729</v>
      </c>
      <c r="V688">
        <v>372.8300476</v>
      </c>
      <c r="W688">
        <v>13.920278550000001</v>
      </c>
      <c r="X688">
        <v>20.2370491</v>
      </c>
      <c r="Y688">
        <v>33.458076480000003</v>
      </c>
      <c r="Z688">
        <v>48.640747070000003</v>
      </c>
      <c r="AA688">
        <v>350.33529659999999</v>
      </c>
      <c r="AB688">
        <v>1500.419067</v>
      </c>
      <c r="AC688">
        <v>0.29636129700000002</v>
      </c>
      <c r="AD688">
        <v>93.122726439999994</v>
      </c>
      <c r="AE688">
        <v>-1.2901636359999999</v>
      </c>
      <c r="AF688">
        <v>-0.17625160500000001</v>
      </c>
      <c r="AG688">
        <v>0.66666668699999998</v>
      </c>
      <c r="AH688">
        <v>-0.21956524299999999</v>
      </c>
      <c r="AI688">
        <v>2.7373914720000001</v>
      </c>
      <c r="AJ688">
        <v>1</v>
      </c>
      <c r="AK688">
        <v>0</v>
      </c>
      <c r="AL688">
        <v>0.15999999600000001</v>
      </c>
      <c r="AM688">
        <v>111115</v>
      </c>
      <c r="AN688">
        <v>0.58389216099999997</v>
      </c>
      <c r="AO688">
        <v>3.7644950000000001E-3</v>
      </c>
      <c r="AP688">
        <v>297.85027730000002</v>
      </c>
      <c r="AQ688">
        <v>301.50631559999999</v>
      </c>
      <c r="AR688">
        <v>240.06704540000001</v>
      </c>
      <c r="AS688">
        <v>1.380216726</v>
      </c>
      <c r="AT688">
        <v>3.1233009900000002</v>
      </c>
      <c r="AU688">
        <v>33.539621410000002</v>
      </c>
      <c r="AV688">
        <v>13.30257231</v>
      </c>
      <c r="AW688">
        <v>26.528296470000001</v>
      </c>
      <c r="AX688">
        <v>3.481192407</v>
      </c>
      <c r="AY688">
        <v>0.27538088100000002</v>
      </c>
      <c r="AZ688">
        <v>1.8845291879999999</v>
      </c>
      <c r="BA688">
        <v>1.5966632199999999</v>
      </c>
      <c r="BB688">
        <v>0.17704871999999999</v>
      </c>
      <c r="BC688">
        <v>26.47287227</v>
      </c>
      <c r="BD688">
        <v>0.76249056699999995</v>
      </c>
      <c r="BE688">
        <v>67.146060989999995</v>
      </c>
      <c r="BF688">
        <v>359.10098779999998</v>
      </c>
      <c r="BG688">
        <v>2.7002211000000002E-2</v>
      </c>
      <c r="BH688" t="s">
        <v>1579</v>
      </c>
      <c r="BI688" t="s">
        <v>1579</v>
      </c>
      <c r="BJ688" t="s">
        <v>1579</v>
      </c>
      <c r="BK688" t="s">
        <v>1579</v>
      </c>
    </row>
    <row r="689" spans="1:63" x14ac:dyDescent="0.25">
      <c r="A689" t="s">
        <v>554</v>
      </c>
      <c r="B689" t="s">
        <v>1364</v>
      </c>
      <c r="C689">
        <v>150302</v>
      </c>
      <c r="D689" t="s">
        <v>1365</v>
      </c>
      <c r="E689" t="s">
        <v>1724</v>
      </c>
      <c r="F689">
        <v>5433.9999989999997</v>
      </c>
      <c r="G689">
        <v>0</v>
      </c>
      <c r="H689">
        <v>28.60695063</v>
      </c>
      <c r="I689">
        <v>0.33253807800000001</v>
      </c>
      <c r="J689">
        <v>1537.3161990000001</v>
      </c>
      <c r="K689">
        <v>3.9065482170000001</v>
      </c>
      <c r="L689">
        <v>1.3130805969999999</v>
      </c>
      <c r="M689">
        <v>25.108669280000001</v>
      </c>
      <c r="N689">
        <v>6</v>
      </c>
      <c r="O689">
        <v>1.420000017</v>
      </c>
      <c r="P689">
        <v>0</v>
      </c>
      <c r="Q689">
        <v>1.420000017</v>
      </c>
      <c r="R689">
        <v>28.545621870000002</v>
      </c>
      <c r="S689">
        <v>25.108669280000001</v>
      </c>
      <c r="T689">
        <v>30.51740646</v>
      </c>
      <c r="U689">
        <v>1800.1604</v>
      </c>
      <c r="V689">
        <v>1739.529053</v>
      </c>
      <c r="W689">
        <v>13.71450233</v>
      </c>
      <c r="X689">
        <v>20.269357679999999</v>
      </c>
      <c r="Y689">
        <v>32.598030090000002</v>
      </c>
      <c r="Z689">
        <v>48.178283690000001</v>
      </c>
      <c r="AA689">
        <v>350.33862299999998</v>
      </c>
      <c r="AB689">
        <v>1500.2818600000001</v>
      </c>
      <c r="AC689">
        <v>0.21526931199999999</v>
      </c>
      <c r="AD689">
        <v>93.108810419999998</v>
      </c>
      <c r="AE689">
        <v>-17.14477158</v>
      </c>
      <c r="AF689">
        <v>-0.201584443</v>
      </c>
      <c r="AG689">
        <v>0.66666668699999998</v>
      </c>
      <c r="AH689">
        <v>-0.21956524299999999</v>
      </c>
      <c r="AI689">
        <v>2.7373914720000001</v>
      </c>
      <c r="AJ689">
        <v>1</v>
      </c>
      <c r="AK689">
        <v>0</v>
      </c>
      <c r="AL689">
        <v>0.15999999600000001</v>
      </c>
      <c r="AM689">
        <v>111115</v>
      </c>
      <c r="AN689">
        <v>0.58389770500000004</v>
      </c>
      <c r="AO689">
        <v>3.9065480000000001E-3</v>
      </c>
      <c r="AP689">
        <v>298.25866930000001</v>
      </c>
      <c r="AQ689">
        <v>301.69562189999999</v>
      </c>
      <c r="AR689">
        <v>240.04509229999999</v>
      </c>
      <c r="AS689">
        <v>1.2762980209999999</v>
      </c>
      <c r="AT689">
        <v>3.2003363789999999</v>
      </c>
      <c r="AU689">
        <v>34.372003720000002</v>
      </c>
      <c r="AV689">
        <v>14.10264604</v>
      </c>
      <c r="AW689">
        <v>26.82714558</v>
      </c>
      <c r="AX689">
        <v>3.542984068</v>
      </c>
      <c r="AY689">
        <v>0.26944012099999998</v>
      </c>
      <c r="AZ689">
        <v>1.887255782</v>
      </c>
      <c r="BA689">
        <v>1.655728286</v>
      </c>
      <c r="BB689">
        <v>0.17312216799999999</v>
      </c>
      <c r="BC689">
        <v>143.13768250000001</v>
      </c>
      <c r="BD689">
        <v>0.88375425299999999</v>
      </c>
      <c r="BE689">
        <v>65.821975570000006</v>
      </c>
      <c r="BF689">
        <v>1712.332304</v>
      </c>
      <c r="BG689">
        <v>1.0996499E-2</v>
      </c>
      <c r="BH689" t="s">
        <v>1579</v>
      </c>
      <c r="BI689" t="s">
        <v>1579</v>
      </c>
      <c r="BJ689" t="s">
        <v>1579</v>
      </c>
      <c r="BK689" t="s">
        <v>1579</v>
      </c>
    </row>
    <row r="690" spans="1:63" x14ac:dyDescent="0.25">
      <c r="A690" t="s">
        <v>554</v>
      </c>
      <c r="B690" t="s">
        <v>1364</v>
      </c>
      <c r="C690">
        <v>150302</v>
      </c>
      <c r="D690" t="s">
        <v>1366</v>
      </c>
      <c r="E690" t="s">
        <v>1723</v>
      </c>
      <c r="F690">
        <v>6589.9999989999997</v>
      </c>
      <c r="G690">
        <v>0</v>
      </c>
      <c r="H690">
        <v>14.76507127</v>
      </c>
      <c r="I690">
        <v>0.36867282200000001</v>
      </c>
      <c r="J690">
        <v>285.45826629999999</v>
      </c>
      <c r="K690">
        <v>4.5519472390000004</v>
      </c>
      <c r="L690">
        <v>1.408963017</v>
      </c>
      <c r="M690">
        <v>25.066545489999999</v>
      </c>
      <c r="N690">
        <v>6</v>
      </c>
      <c r="O690">
        <v>1.420000017</v>
      </c>
      <c r="P690">
        <v>0</v>
      </c>
      <c r="Q690">
        <v>1.420000017</v>
      </c>
      <c r="R690">
        <v>28.684053420000001</v>
      </c>
      <c r="S690">
        <v>25.066545489999999</v>
      </c>
      <c r="T690">
        <v>30.952402110000001</v>
      </c>
      <c r="U690">
        <v>399.9030151</v>
      </c>
      <c r="V690">
        <v>371.71652219999999</v>
      </c>
      <c r="W690">
        <v>11.51203346</v>
      </c>
      <c r="X690">
        <v>19.158899309999999</v>
      </c>
      <c r="Y690">
        <v>27.13627052</v>
      </c>
      <c r="Z690">
        <v>45.16153336</v>
      </c>
      <c r="AA690">
        <v>350.31896970000003</v>
      </c>
      <c r="AB690">
        <v>1498.8937989999999</v>
      </c>
      <c r="AC690">
        <v>0.27433299999999999</v>
      </c>
      <c r="AD690">
        <v>93.082145690000004</v>
      </c>
      <c r="AE690">
        <v>-0.49584311199999997</v>
      </c>
      <c r="AF690">
        <v>-0.12682458799999999</v>
      </c>
      <c r="AG690">
        <v>1</v>
      </c>
      <c r="AH690">
        <v>-0.21956524299999999</v>
      </c>
      <c r="AI690">
        <v>2.7373914720000001</v>
      </c>
      <c r="AJ690">
        <v>1</v>
      </c>
      <c r="AK690">
        <v>0</v>
      </c>
      <c r="AL690">
        <v>0.15999999600000001</v>
      </c>
      <c r="AM690">
        <v>111115</v>
      </c>
      <c r="AN690">
        <v>0.58386495000000005</v>
      </c>
      <c r="AO690">
        <v>4.5519469999999998E-3</v>
      </c>
      <c r="AP690">
        <v>298.2165455</v>
      </c>
      <c r="AQ690">
        <v>301.83405340000002</v>
      </c>
      <c r="AR690">
        <v>239.8230025</v>
      </c>
      <c r="AS690">
        <v>0.96170022799999999</v>
      </c>
      <c r="AT690">
        <v>3.1923144730000002</v>
      </c>
      <c r="AU690">
        <v>34.295669160000003</v>
      </c>
      <c r="AV690">
        <v>15.13676985</v>
      </c>
      <c r="AW690">
        <v>26.87529945</v>
      </c>
      <c r="AX690">
        <v>3.5530296730000002</v>
      </c>
      <c r="AY690">
        <v>0.29268371599999998</v>
      </c>
      <c r="AZ690">
        <v>1.783351457</v>
      </c>
      <c r="BA690">
        <v>1.7696782170000001</v>
      </c>
      <c r="BB690">
        <v>0.18851278199999999</v>
      </c>
      <c r="BC690">
        <v>26.571067939999999</v>
      </c>
      <c r="BD690">
        <v>0.767946134</v>
      </c>
      <c r="BE690">
        <v>63.998813409999997</v>
      </c>
      <c r="BF690">
        <v>357.67930669999998</v>
      </c>
      <c r="BG690">
        <v>2.6418835000000002E-2</v>
      </c>
      <c r="BH690" t="s">
        <v>1579</v>
      </c>
      <c r="BI690" t="s">
        <v>1579</v>
      </c>
      <c r="BJ690" t="s">
        <v>1579</v>
      </c>
      <c r="BK690" t="s">
        <v>1579</v>
      </c>
    </row>
    <row r="691" spans="1:63" x14ac:dyDescent="0.25">
      <c r="A691" t="s">
        <v>554</v>
      </c>
      <c r="B691" t="s">
        <v>1364</v>
      </c>
      <c r="C691">
        <v>150302</v>
      </c>
      <c r="D691" t="s">
        <v>1366</v>
      </c>
      <c r="E691" t="s">
        <v>1723</v>
      </c>
      <c r="F691">
        <v>6775.9999989999997</v>
      </c>
      <c r="G691">
        <v>0</v>
      </c>
      <c r="H691">
        <v>30.497603210000001</v>
      </c>
      <c r="I691">
        <v>0.346822081</v>
      </c>
      <c r="J691">
        <v>1525.388989</v>
      </c>
      <c r="K691">
        <v>4.5207641609999998</v>
      </c>
      <c r="L691">
        <v>1.469012534</v>
      </c>
      <c r="M691">
        <v>25.288679120000001</v>
      </c>
      <c r="N691">
        <v>6</v>
      </c>
      <c r="O691">
        <v>1.420000017</v>
      </c>
      <c r="P691">
        <v>0</v>
      </c>
      <c r="Q691">
        <v>1.420000017</v>
      </c>
      <c r="R691">
        <v>28.816242219999999</v>
      </c>
      <c r="S691">
        <v>25.288679120000001</v>
      </c>
      <c r="T691">
        <v>31.00292206</v>
      </c>
      <c r="U691">
        <v>1802.3104249999999</v>
      </c>
      <c r="V691">
        <v>1736.637573</v>
      </c>
      <c r="W691">
        <v>11.37639523</v>
      </c>
      <c r="X691">
        <v>18.971445079999999</v>
      </c>
      <c r="Y691">
        <v>26.610321039999999</v>
      </c>
      <c r="Z691">
        <v>44.375762940000001</v>
      </c>
      <c r="AA691">
        <v>350.35968020000001</v>
      </c>
      <c r="AB691">
        <v>1499.4293210000001</v>
      </c>
      <c r="AC691">
        <v>0.134166911</v>
      </c>
      <c r="AD691">
        <v>93.076889039999998</v>
      </c>
      <c r="AE691">
        <v>-17.057231900000001</v>
      </c>
      <c r="AF691">
        <v>-0.115517445</v>
      </c>
      <c r="AG691">
        <v>1</v>
      </c>
      <c r="AH691">
        <v>-0.21956524299999999</v>
      </c>
      <c r="AI691">
        <v>2.7373914720000001</v>
      </c>
      <c r="AJ691">
        <v>1</v>
      </c>
      <c r="AK691">
        <v>0</v>
      </c>
      <c r="AL691">
        <v>0.15999999600000001</v>
      </c>
      <c r="AM691">
        <v>111115</v>
      </c>
      <c r="AN691">
        <v>0.58393280000000003</v>
      </c>
      <c r="AO691">
        <v>4.520764E-3</v>
      </c>
      <c r="AP691">
        <v>298.4386791</v>
      </c>
      <c r="AQ691">
        <v>301.96624220000001</v>
      </c>
      <c r="AR691">
        <v>239.90868599999999</v>
      </c>
      <c r="AS691">
        <v>0.96717352000000001</v>
      </c>
      <c r="AT691">
        <v>3.2348156229999998</v>
      </c>
      <c r="AU691">
        <v>34.754230139999997</v>
      </c>
      <c r="AV691">
        <v>15.78278506</v>
      </c>
      <c r="AW691">
        <v>27.052460669999999</v>
      </c>
      <c r="AX691">
        <v>3.590202444</v>
      </c>
      <c r="AY691">
        <v>0.27874190700000001</v>
      </c>
      <c r="AZ691">
        <v>1.765803089</v>
      </c>
      <c r="BA691">
        <v>1.824399356</v>
      </c>
      <c r="BB691">
        <v>0.179272347</v>
      </c>
      <c r="BC691">
        <v>141.9784616</v>
      </c>
      <c r="BD691">
        <v>0.87835770199999996</v>
      </c>
      <c r="BE691">
        <v>62.494285910000002</v>
      </c>
      <c r="BF691">
        <v>1707.6433730000001</v>
      </c>
      <c r="BG691">
        <v>1.1161147E-2</v>
      </c>
      <c r="BH691" t="s">
        <v>1579</v>
      </c>
      <c r="BI691" t="s">
        <v>1579</v>
      </c>
      <c r="BJ691" t="s">
        <v>1579</v>
      </c>
      <c r="BK691" t="s">
        <v>1579</v>
      </c>
    </row>
    <row r="692" spans="1:63" x14ac:dyDescent="0.25">
      <c r="A692" t="s">
        <v>554</v>
      </c>
      <c r="B692" t="s">
        <v>1364</v>
      </c>
      <c r="C692">
        <v>150302</v>
      </c>
      <c r="D692" t="s">
        <v>1367</v>
      </c>
      <c r="E692" t="s">
        <v>1725</v>
      </c>
      <c r="F692">
        <v>7120.4999989999997</v>
      </c>
      <c r="G692">
        <v>0</v>
      </c>
      <c r="H692">
        <v>14.099092349999999</v>
      </c>
      <c r="I692">
        <v>0.35800294999999999</v>
      </c>
      <c r="J692">
        <v>287.40912220000001</v>
      </c>
      <c r="K692">
        <v>4.4499549580000002</v>
      </c>
      <c r="L692">
        <v>1.4106307979999999</v>
      </c>
      <c r="M692">
        <v>24.811513900000001</v>
      </c>
      <c r="N692">
        <v>6</v>
      </c>
      <c r="O692">
        <v>1.420000017</v>
      </c>
      <c r="P692">
        <v>0</v>
      </c>
      <c r="Q692">
        <v>1.420000017</v>
      </c>
      <c r="R692">
        <v>28.628635410000001</v>
      </c>
      <c r="S692">
        <v>24.811513900000001</v>
      </c>
      <c r="T692">
        <v>30.915782929999999</v>
      </c>
      <c r="U692">
        <v>398.97592159999999</v>
      </c>
      <c r="V692">
        <v>371.99655150000001</v>
      </c>
      <c r="W692">
        <v>11.146145819999999</v>
      </c>
      <c r="X692">
        <v>18.62472343</v>
      </c>
      <c r="Y692">
        <v>26.356292719999999</v>
      </c>
      <c r="Z692">
        <v>44.040214540000001</v>
      </c>
      <c r="AA692">
        <v>350.36682130000003</v>
      </c>
      <c r="AB692">
        <v>1500.1451420000001</v>
      </c>
      <c r="AC692">
        <v>0.21226452300000001</v>
      </c>
      <c r="AD692">
        <v>93.0746994</v>
      </c>
      <c r="AE692">
        <v>-0.469590008</v>
      </c>
      <c r="AF692">
        <v>-0.14652864600000001</v>
      </c>
      <c r="AG692">
        <v>0.66666668699999998</v>
      </c>
      <c r="AH692">
        <v>-0.21956524299999999</v>
      </c>
      <c r="AI692">
        <v>2.7373914720000001</v>
      </c>
      <c r="AJ692">
        <v>1</v>
      </c>
      <c r="AK692">
        <v>0</v>
      </c>
      <c r="AL692">
        <v>0.15999999600000001</v>
      </c>
      <c r="AM692">
        <v>111115</v>
      </c>
      <c r="AN692">
        <v>0.58394470200000004</v>
      </c>
      <c r="AO692">
        <v>4.4499550000000002E-3</v>
      </c>
      <c r="AP692">
        <v>297.9615139</v>
      </c>
      <c r="AQ692">
        <v>301.77863539999998</v>
      </c>
      <c r="AR692">
        <v>240.0232173</v>
      </c>
      <c r="AS692">
        <v>1.044421949</v>
      </c>
      <c r="AT692">
        <v>3.1441213330000002</v>
      </c>
      <c r="AU692">
        <v>33.780623009999999</v>
      </c>
      <c r="AV692">
        <v>15.15589958</v>
      </c>
      <c r="AW692">
        <v>26.720074650000001</v>
      </c>
      <c r="AX692">
        <v>3.5207363200000001</v>
      </c>
      <c r="AY692">
        <v>0.28591864299999997</v>
      </c>
      <c r="AZ692">
        <v>1.7334905350000001</v>
      </c>
      <c r="BA692">
        <v>1.7872457850000001</v>
      </c>
      <c r="BB692">
        <v>0.18402563199999999</v>
      </c>
      <c r="BC692">
        <v>26.75051766</v>
      </c>
      <c r="BD692">
        <v>0.77261232899999999</v>
      </c>
      <c r="BE692">
        <v>63.203936970000001</v>
      </c>
      <c r="BF692">
        <v>358.59248500000001</v>
      </c>
      <c r="BG692">
        <v>2.4850441000000001E-2</v>
      </c>
      <c r="BH692" t="s">
        <v>1579</v>
      </c>
      <c r="BI692" t="s">
        <v>1579</v>
      </c>
      <c r="BJ692" t="s">
        <v>1579</v>
      </c>
      <c r="BK692" t="s">
        <v>1579</v>
      </c>
    </row>
    <row r="693" spans="1:63" x14ac:dyDescent="0.25">
      <c r="A693" t="s">
        <v>554</v>
      </c>
      <c r="B693" t="s">
        <v>1364</v>
      </c>
      <c r="C693">
        <v>150302</v>
      </c>
      <c r="D693" t="s">
        <v>1367</v>
      </c>
      <c r="E693" t="s">
        <v>1725</v>
      </c>
      <c r="F693">
        <v>7404.9999989999997</v>
      </c>
      <c r="G693">
        <v>0</v>
      </c>
      <c r="H693">
        <v>32.76982907</v>
      </c>
      <c r="I693">
        <v>0.35661218</v>
      </c>
      <c r="J693">
        <v>1512.204412</v>
      </c>
      <c r="K693">
        <v>4.6323166640000002</v>
      </c>
      <c r="L693">
        <v>1.472096861</v>
      </c>
      <c r="M693">
        <v>25.2056942</v>
      </c>
      <c r="N693">
        <v>6</v>
      </c>
      <c r="O693">
        <v>1.420000017</v>
      </c>
      <c r="P693">
        <v>0</v>
      </c>
      <c r="Q693">
        <v>1.420000017</v>
      </c>
      <c r="R693">
        <v>29.317523959999999</v>
      </c>
      <c r="S693">
        <v>25.2056942</v>
      </c>
      <c r="T693">
        <v>31.59409904</v>
      </c>
      <c r="U693">
        <v>1801.670044</v>
      </c>
      <c r="V693">
        <v>1731.8079829999999</v>
      </c>
      <c r="W693">
        <v>10.98547173</v>
      </c>
      <c r="X693">
        <v>18.77003479</v>
      </c>
      <c r="Y693">
        <v>24.957727429999998</v>
      </c>
      <c r="Z693">
        <v>42.643356320000002</v>
      </c>
      <c r="AA693">
        <v>350.33703609999998</v>
      </c>
      <c r="AB693">
        <v>1500.3587649999999</v>
      </c>
      <c r="AC693">
        <v>0.23429103200000001</v>
      </c>
      <c r="AD693">
        <v>93.06235504</v>
      </c>
      <c r="AE693">
        <v>-17.90284729</v>
      </c>
      <c r="AF693">
        <v>-0.15137894499999999</v>
      </c>
      <c r="AG693">
        <v>1</v>
      </c>
      <c r="AH693">
        <v>-0.21956524299999999</v>
      </c>
      <c r="AI693">
        <v>2.7373914720000001</v>
      </c>
      <c r="AJ693">
        <v>1</v>
      </c>
      <c r="AK693">
        <v>0</v>
      </c>
      <c r="AL693">
        <v>0.15999999600000001</v>
      </c>
      <c r="AM693">
        <v>111115</v>
      </c>
      <c r="AN693">
        <v>0.58389506000000002</v>
      </c>
      <c r="AO693">
        <v>4.6323170000000004E-3</v>
      </c>
      <c r="AP693">
        <v>298.35569420000002</v>
      </c>
      <c r="AQ693">
        <v>302.46752400000003</v>
      </c>
      <c r="AR693">
        <v>240.05739700000001</v>
      </c>
      <c r="AS693">
        <v>0.99265181899999999</v>
      </c>
      <c r="AT693">
        <v>3.2188805029999998</v>
      </c>
      <c r="AU693">
        <v>34.58842731</v>
      </c>
      <c r="AV693">
        <v>15.81839252</v>
      </c>
      <c r="AW693">
        <v>27.261609079999999</v>
      </c>
      <c r="AX693">
        <v>3.6345234909999999</v>
      </c>
      <c r="AY693">
        <v>0.28503086</v>
      </c>
      <c r="AZ693">
        <v>1.746783642</v>
      </c>
      <c r="BA693">
        <v>1.8877398489999999</v>
      </c>
      <c r="BB693">
        <v>0.183437251</v>
      </c>
      <c r="BC693">
        <v>140.72930389999999</v>
      </c>
      <c r="BD693">
        <v>0.87319404199999995</v>
      </c>
      <c r="BE693">
        <v>62.444698580000001</v>
      </c>
      <c r="BF693">
        <v>1700.6535690000001</v>
      </c>
      <c r="BG693">
        <v>1.2032444999999999E-2</v>
      </c>
      <c r="BH693" t="s">
        <v>1579</v>
      </c>
      <c r="BI693" t="s">
        <v>1579</v>
      </c>
      <c r="BJ693" t="s">
        <v>1579</v>
      </c>
      <c r="BK693" t="s">
        <v>1579</v>
      </c>
    </row>
    <row r="694" spans="1:63" x14ac:dyDescent="0.25">
      <c r="A694" t="s">
        <v>554</v>
      </c>
      <c r="B694" t="s">
        <v>1364</v>
      </c>
      <c r="C694">
        <v>150302</v>
      </c>
      <c r="D694" t="s">
        <v>1373</v>
      </c>
      <c r="E694" t="s">
        <v>1727</v>
      </c>
      <c r="F694">
        <v>12572</v>
      </c>
      <c r="G694">
        <v>0</v>
      </c>
      <c r="H694">
        <v>13.78110948</v>
      </c>
      <c r="I694">
        <v>0.26395204500000002</v>
      </c>
      <c r="J694">
        <v>269.42847210000002</v>
      </c>
      <c r="K694">
        <v>3.4903678189999998</v>
      </c>
      <c r="L694">
        <v>1.4200580620000001</v>
      </c>
      <c r="M694">
        <v>24.69468307</v>
      </c>
      <c r="N694">
        <v>6</v>
      </c>
      <c r="O694">
        <v>1.420000017</v>
      </c>
      <c r="P694">
        <v>0</v>
      </c>
      <c r="Q694">
        <v>1.420000017</v>
      </c>
      <c r="R694">
        <v>28.40965843</v>
      </c>
      <c r="S694">
        <v>24.69468307</v>
      </c>
      <c r="T694">
        <v>30.70615196</v>
      </c>
      <c r="U694">
        <v>399.99032590000002</v>
      </c>
      <c r="V694">
        <v>374.15332030000002</v>
      </c>
      <c r="W694">
        <v>12.44149971</v>
      </c>
      <c r="X694">
        <v>18.309415820000002</v>
      </c>
      <c r="Y694">
        <v>29.761806490000001</v>
      </c>
      <c r="Z694">
        <v>43.79867935</v>
      </c>
      <c r="AA694">
        <v>350.35891720000001</v>
      </c>
      <c r="AB694">
        <v>1500.2764890000001</v>
      </c>
      <c r="AC694">
        <v>0.22226940100000001</v>
      </c>
      <c r="AD694">
        <v>92.968505859999993</v>
      </c>
      <c r="AE694">
        <v>-1.6937698130000001</v>
      </c>
      <c r="AF694">
        <v>-0.14388421200000001</v>
      </c>
      <c r="AG694">
        <v>0.66666668699999998</v>
      </c>
      <c r="AH694">
        <v>-0.21956524299999999</v>
      </c>
      <c r="AI694">
        <v>2.7373914720000001</v>
      </c>
      <c r="AJ694">
        <v>1</v>
      </c>
      <c r="AK694">
        <v>0</v>
      </c>
      <c r="AL694">
        <v>0.15999999600000001</v>
      </c>
      <c r="AM694">
        <v>111115</v>
      </c>
      <c r="AN694">
        <v>0.583931529</v>
      </c>
      <c r="AO694">
        <v>3.4903680000000002E-3</v>
      </c>
      <c r="AP694">
        <v>297.8446831</v>
      </c>
      <c r="AQ694">
        <v>301.55965839999999</v>
      </c>
      <c r="AR694">
        <v>240.0442329</v>
      </c>
      <c r="AS694">
        <v>1.5314600030000001</v>
      </c>
      <c r="AT694">
        <v>3.1222570940000001</v>
      </c>
      <c r="AU694">
        <v>33.584030040000002</v>
      </c>
      <c r="AV694">
        <v>15.27461422</v>
      </c>
      <c r="AW694">
        <v>26.552170749999998</v>
      </c>
      <c r="AX694">
        <v>3.4860939609999999</v>
      </c>
      <c r="AY694">
        <v>0.222578728</v>
      </c>
      <c r="AZ694">
        <v>1.702199032</v>
      </c>
      <c r="BA694">
        <v>1.7838949289999999</v>
      </c>
      <c r="BB694">
        <v>0.14231845000000001</v>
      </c>
      <c r="BC694">
        <v>25.048362480000002</v>
      </c>
      <c r="BD694">
        <v>0.72010178000000002</v>
      </c>
      <c r="BE694">
        <v>60.625653900000003</v>
      </c>
      <c r="BF694">
        <v>361.05156149999999</v>
      </c>
      <c r="BG694">
        <v>2.3140428000000001E-2</v>
      </c>
      <c r="BH694" t="s">
        <v>1579</v>
      </c>
      <c r="BI694" t="s">
        <v>1579</v>
      </c>
      <c r="BJ694" t="s">
        <v>1579</v>
      </c>
      <c r="BK694" t="s">
        <v>1579</v>
      </c>
    </row>
    <row r="695" spans="1:63" x14ac:dyDescent="0.25">
      <c r="A695" t="s">
        <v>554</v>
      </c>
      <c r="B695" t="s">
        <v>1364</v>
      </c>
      <c r="C695">
        <v>150302</v>
      </c>
      <c r="D695" t="s">
        <v>1373</v>
      </c>
      <c r="E695" t="s">
        <v>1727</v>
      </c>
      <c r="F695">
        <v>12831</v>
      </c>
      <c r="G695">
        <v>0</v>
      </c>
      <c r="H695">
        <v>31.463252140000002</v>
      </c>
      <c r="I695">
        <v>0.25751588600000003</v>
      </c>
      <c r="J695">
        <v>1464.482362</v>
      </c>
      <c r="K695">
        <v>3.7198806869999999</v>
      </c>
      <c r="L695">
        <v>1.5430207279999999</v>
      </c>
      <c r="M695">
        <v>25.68794441</v>
      </c>
      <c r="N695">
        <v>6</v>
      </c>
      <c r="O695">
        <v>1.420000017</v>
      </c>
      <c r="P695">
        <v>0</v>
      </c>
      <c r="Q695">
        <v>1.420000017</v>
      </c>
      <c r="R695">
        <v>29.163171770000002</v>
      </c>
      <c r="S695">
        <v>25.68794441</v>
      </c>
      <c r="T695">
        <v>31.07037163</v>
      </c>
      <c r="U695">
        <v>1797.9429929999999</v>
      </c>
      <c r="V695">
        <v>1733.0141599999999</v>
      </c>
      <c r="W695">
        <v>12.784131049999999</v>
      </c>
      <c r="X695">
        <v>19.03396416</v>
      </c>
      <c r="Y695">
        <v>29.272506709999998</v>
      </c>
      <c r="Z695">
        <v>43.583080289999998</v>
      </c>
      <c r="AA695">
        <v>350.32070920000001</v>
      </c>
      <c r="AB695">
        <v>1499.8314210000001</v>
      </c>
      <c r="AC695">
        <v>0.14517682800000001</v>
      </c>
      <c r="AD695">
        <v>92.961769099999998</v>
      </c>
      <c r="AE695">
        <v>-18.505311970000001</v>
      </c>
      <c r="AF695">
        <v>-0.14835035799999999</v>
      </c>
      <c r="AG695">
        <v>0.66666668699999998</v>
      </c>
      <c r="AH695">
        <v>-0.21956524299999999</v>
      </c>
      <c r="AI695">
        <v>2.7373914720000001</v>
      </c>
      <c r="AJ695">
        <v>1</v>
      </c>
      <c r="AK695">
        <v>0</v>
      </c>
      <c r="AL695">
        <v>0.15999999600000001</v>
      </c>
      <c r="AM695">
        <v>111115</v>
      </c>
      <c r="AN695">
        <v>0.58386784899999999</v>
      </c>
      <c r="AO695">
        <v>3.719881E-3</v>
      </c>
      <c r="AP695">
        <v>298.83794440000003</v>
      </c>
      <c r="AQ695">
        <v>302.31317180000002</v>
      </c>
      <c r="AR695">
        <v>239.97302199999999</v>
      </c>
      <c r="AS695">
        <v>1.380010199</v>
      </c>
      <c r="AT695">
        <v>3.3124517089999999</v>
      </c>
      <c r="AU695">
        <v>35.632408259999998</v>
      </c>
      <c r="AV695">
        <v>16.598444099999998</v>
      </c>
      <c r="AW695">
        <v>27.425558089999999</v>
      </c>
      <c r="AX695">
        <v>3.669599399</v>
      </c>
      <c r="AY695">
        <v>0.21798455799999999</v>
      </c>
      <c r="AZ695">
        <v>1.769430981</v>
      </c>
      <c r="BA695">
        <v>1.900168418</v>
      </c>
      <c r="BB695">
        <v>0.139314618</v>
      </c>
      <c r="BC695">
        <v>136.14087119999999</v>
      </c>
      <c r="BD695">
        <v>0.84504927600000002</v>
      </c>
      <c r="BE695">
        <v>59.460367290000001</v>
      </c>
      <c r="BF695">
        <v>1703.1019140000001</v>
      </c>
      <c r="BG695">
        <v>1.098476E-2</v>
      </c>
      <c r="BH695" t="s">
        <v>1579</v>
      </c>
      <c r="BI695" t="s">
        <v>1579</v>
      </c>
      <c r="BJ695" t="s">
        <v>1579</v>
      </c>
      <c r="BK695" t="s">
        <v>1579</v>
      </c>
    </row>
    <row r="696" spans="1:63" x14ac:dyDescent="0.25">
      <c r="A696" t="s">
        <v>554</v>
      </c>
      <c r="B696" t="s">
        <v>1364</v>
      </c>
      <c r="C696">
        <v>150302</v>
      </c>
      <c r="D696" t="s">
        <v>1374</v>
      </c>
      <c r="E696" t="s">
        <v>1726</v>
      </c>
      <c r="F696">
        <v>13324</v>
      </c>
      <c r="G696">
        <v>0</v>
      </c>
      <c r="H696">
        <v>12.27656734</v>
      </c>
      <c r="I696">
        <v>0.19890216399999999</v>
      </c>
      <c r="J696">
        <v>257.61143670000001</v>
      </c>
      <c r="K696">
        <v>3.0631756299999999</v>
      </c>
      <c r="L696">
        <v>1.5889691699999999</v>
      </c>
      <c r="M696">
        <v>25.373361589999998</v>
      </c>
      <c r="N696">
        <v>6</v>
      </c>
      <c r="O696">
        <v>1.420000017</v>
      </c>
      <c r="P696">
        <v>0</v>
      </c>
      <c r="Q696">
        <v>1.420000017</v>
      </c>
      <c r="R696">
        <v>27.697830199999999</v>
      </c>
      <c r="S696">
        <v>25.373361589999998</v>
      </c>
      <c r="T696">
        <v>29.073396679999998</v>
      </c>
      <c r="U696">
        <v>399.97070309999998</v>
      </c>
      <c r="V696">
        <v>376.96624759999997</v>
      </c>
      <c r="W696">
        <v>12.728482250000001</v>
      </c>
      <c r="X696">
        <v>17.881130219999999</v>
      </c>
      <c r="Y696">
        <v>31.73399925</v>
      </c>
      <c r="Z696">
        <v>44.580314639999997</v>
      </c>
      <c r="AA696">
        <v>350.31338499999998</v>
      </c>
      <c r="AB696">
        <v>1500.626953</v>
      </c>
      <c r="AC696">
        <v>2.7032811E-2</v>
      </c>
      <c r="AD696">
        <v>92.957130430000007</v>
      </c>
      <c r="AE696">
        <v>-8.4473036000000001E-2</v>
      </c>
      <c r="AF696">
        <v>-0.106077217</v>
      </c>
      <c r="AG696">
        <v>1</v>
      </c>
      <c r="AH696">
        <v>-0.21956524299999999</v>
      </c>
      <c r="AI696">
        <v>2.7373914720000001</v>
      </c>
      <c r="AJ696">
        <v>1</v>
      </c>
      <c r="AK696">
        <v>0</v>
      </c>
      <c r="AL696">
        <v>0.15999999600000001</v>
      </c>
      <c r="AM696">
        <v>111115</v>
      </c>
      <c r="AN696">
        <v>0.58385564199999995</v>
      </c>
      <c r="AO696">
        <v>3.0631759999999999E-3</v>
      </c>
      <c r="AP696">
        <v>298.52336159999999</v>
      </c>
      <c r="AQ696">
        <v>300.84783019999998</v>
      </c>
      <c r="AR696">
        <v>240.10030710000001</v>
      </c>
      <c r="AS696">
        <v>1.5627188620000001</v>
      </c>
      <c r="AT696">
        <v>3.251147724</v>
      </c>
      <c r="AU696">
        <v>34.974699719999997</v>
      </c>
      <c r="AV696">
        <v>17.093569509999998</v>
      </c>
      <c r="AW696">
        <v>26.53559589</v>
      </c>
      <c r="AX696">
        <v>3.4826903900000001</v>
      </c>
      <c r="AY696">
        <v>0.17446457200000001</v>
      </c>
      <c r="AZ696">
        <v>1.662178554</v>
      </c>
      <c r="BA696">
        <v>1.8205118360000001</v>
      </c>
      <c r="BB696">
        <v>0.111000794</v>
      </c>
      <c r="BC696">
        <v>23.946819919999999</v>
      </c>
      <c r="BD696">
        <v>0.68338064300000001</v>
      </c>
      <c r="BE696">
        <v>55.96698774</v>
      </c>
      <c r="BF696">
        <v>365.29486320000001</v>
      </c>
      <c r="BG696">
        <v>1.8808983000000001E-2</v>
      </c>
      <c r="BH696" t="s">
        <v>1579</v>
      </c>
      <c r="BI696" t="s">
        <v>1579</v>
      </c>
      <c r="BJ696" t="s">
        <v>1579</v>
      </c>
      <c r="BK696" t="s">
        <v>1579</v>
      </c>
    </row>
    <row r="697" spans="1:63" x14ac:dyDescent="0.25">
      <c r="A697" t="s">
        <v>554</v>
      </c>
      <c r="B697" t="s">
        <v>1364</v>
      </c>
      <c r="C697">
        <v>150302</v>
      </c>
      <c r="D697" t="s">
        <v>1374</v>
      </c>
      <c r="E697" t="s">
        <v>1726</v>
      </c>
      <c r="F697">
        <v>13563</v>
      </c>
      <c r="G697">
        <v>0</v>
      </c>
      <c r="H697">
        <v>31.91901532</v>
      </c>
      <c r="I697">
        <v>0.20195349500000001</v>
      </c>
      <c r="J697">
        <v>1406.7565729999999</v>
      </c>
      <c r="K697">
        <v>3.0626962080000002</v>
      </c>
      <c r="L697">
        <v>1.5678984419999999</v>
      </c>
      <c r="M697">
        <v>25.196231839999999</v>
      </c>
      <c r="N697">
        <v>6</v>
      </c>
      <c r="O697">
        <v>1.420000017</v>
      </c>
      <c r="P697">
        <v>0</v>
      </c>
      <c r="Q697">
        <v>1.420000017</v>
      </c>
      <c r="R697">
        <v>27.65460968</v>
      </c>
      <c r="S697">
        <v>25.196231839999999</v>
      </c>
      <c r="T697">
        <v>29.07174492</v>
      </c>
      <c r="U697">
        <v>1796.9267580000001</v>
      </c>
      <c r="V697">
        <v>1733.167236</v>
      </c>
      <c r="W697">
        <v>12.59065914</v>
      </c>
      <c r="X697">
        <v>17.743110659999999</v>
      </c>
      <c r="Y697">
        <v>31.46634865</v>
      </c>
      <c r="Z697">
        <v>44.343261720000001</v>
      </c>
      <c r="AA697">
        <v>350.32113650000002</v>
      </c>
      <c r="AB697">
        <v>1500.684692</v>
      </c>
      <c r="AC697">
        <v>0.182220519</v>
      </c>
      <c r="AD697">
        <v>92.947029110000003</v>
      </c>
      <c r="AE697">
        <v>-16.033679960000001</v>
      </c>
      <c r="AF697">
        <v>-9.6915460999999994E-2</v>
      </c>
      <c r="AG697">
        <v>1</v>
      </c>
      <c r="AH697">
        <v>-0.21956524299999999</v>
      </c>
      <c r="AI697">
        <v>2.7373914720000001</v>
      </c>
      <c r="AJ697">
        <v>1</v>
      </c>
      <c r="AK697">
        <v>0</v>
      </c>
      <c r="AL697">
        <v>0.15999999600000001</v>
      </c>
      <c r="AM697">
        <v>111115</v>
      </c>
      <c r="AN697">
        <v>0.58386856099999995</v>
      </c>
      <c r="AO697">
        <v>3.0626960000000002E-3</v>
      </c>
      <c r="AP697">
        <v>298.3462318</v>
      </c>
      <c r="AQ697">
        <v>300.80460970000001</v>
      </c>
      <c r="AR697">
        <v>240.1095454</v>
      </c>
      <c r="AS697">
        <v>1.58147974</v>
      </c>
      <c r="AT697">
        <v>3.2170678650000002</v>
      </c>
      <c r="AU697">
        <v>34.611841769999998</v>
      </c>
      <c r="AV697">
        <v>16.868731109999999</v>
      </c>
      <c r="AW697">
        <v>26.425420760000002</v>
      </c>
      <c r="AX697">
        <v>3.4601400839999998</v>
      </c>
      <c r="AY697">
        <v>0.17680775900000001</v>
      </c>
      <c r="AZ697">
        <v>1.649169423</v>
      </c>
      <c r="BA697">
        <v>1.810970661</v>
      </c>
      <c r="BB697">
        <v>0.112518787</v>
      </c>
      <c r="BC697">
        <v>130.7538442</v>
      </c>
      <c r="BD697">
        <v>0.81166810899999997</v>
      </c>
      <c r="BE697">
        <v>56.184493349999997</v>
      </c>
      <c r="BF697">
        <v>1702.821694</v>
      </c>
      <c r="BG697">
        <v>1.0531659000000001E-2</v>
      </c>
      <c r="BH697" t="s">
        <v>1579</v>
      </c>
      <c r="BI697" t="s">
        <v>1579</v>
      </c>
      <c r="BJ697" t="s">
        <v>1579</v>
      </c>
      <c r="BK697" t="s">
        <v>1579</v>
      </c>
    </row>
    <row r="698" spans="1:63" x14ac:dyDescent="0.25">
      <c r="A698" t="s">
        <v>554</v>
      </c>
      <c r="B698" t="s">
        <v>1364</v>
      </c>
      <c r="C698">
        <v>150302</v>
      </c>
      <c r="D698" t="s">
        <v>1375</v>
      </c>
      <c r="E698" t="s">
        <v>1728</v>
      </c>
      <c r="F698">
        <v>13958.5</v>
      </c>
      <c r="G698">
        <v>0</v>
      </c>
      <c r="H698">
        <v>9.6672668730000009</v>
      </c>
      <c r="I698">
        <v>0.33263390199999998</v>
      </c>
      <c r="J698">
        <v>316.96630479999999</v>
      </c>
      <c r="K698">
        <v>4.0497376750000003</v>
      </c>
      <c r="L698">
        <v>1.359388831</v>
      </c>
      <c r="M698">
        <v>24.792558669999998</v>
      </c>
      <c r="N698">
        <v>6</v>
      </c>
      <c r="O698">
        <v>1.420000017</v>
      </c>
      <c r="P698">
        <v>0</v>
      </c>
      <c r="Q698">
        <v>1.420000017</v>
      </c>
      <c r="R698">
        <v>27.52626991</v>
      </c>
      <c r="S698">
        <v>24.792558669999998</v>
      </c>
      <c r="T698">
        <v>29.075971599999999</v>
      </c>
      <c r="U698">
        <v>400.15319820000002</v>
      </c>
      <c r="V698">
        <v>380.95468140000003</v>
      </c>
      <c r="W698">
        <v>12.364997860000001</v>
      </c>
      <c r="X698">
        <v>19.16771507</v>
      </c>
      <c r="Y698">
        <v>31.1280632</v>
      </c>
      <c r="Z698">
        <v>48.253452299999999</v>
      </c>
      <c r="AA698">
        <v>350.34060670000002</v>
      </c>
      <c r="AB698">
        <v>1501.2104489999999</v>
      </c>
      <c r="AC698">
        <v>0.20324800900000001</v>
      </c>
      <c r="AD698">
        <v>92.925842290000006</v>
      </c>
      <c r="AE698">
        <v>0.195996851</v>
      </c>
      <c r="AF698">
        <v>-0.13020670400000001</v>
      </c>
      <c r="AG698">
        <v>1</v>
      </c>
      <c r="AH698">
        <v>-0.21956524299999999</v>
      </c>
      <c r="AI698">
        <v>2.7373914720000001</v>
      </c>
      <c r="AJ698">
        <v>1</v>
      </c>
      <c r="AK698">
        <v>0</v>
      </c>
      <c r="AL698">
        <v>0.15999999600000001</v>
      </c>
      <c r="AM698">
        <v>111115</v>
      </c>
      <c r="AN698">
        <v>0.58390101100000003</v>
      </c>
      <c r="AO698">
        <v>4.0497379999999998E-3</v>
      </c>
      <c r="AP698">
        <v>297.94255870000001</v>
      </c>
      <c r="AQ698">
        <v>300.67626990000002</v>
      </c>
      <c r="AR698">
        <v>240.19366650000001</v>
      </c>
      <c r="AS698">
        <v>1.104318696</v>
      </c>
      <c r="AT698">
        <v>3.1405648990000001</v>
      </c>
      <c r="AU698">
        <v>33.79646417</v>
      </c>
      <c r="AV698">
        <v>14.628749089999999</v>
      </c>
      <c r="AW698">
        <v>26.159414290000001</v>
      </c>
      <c r="AX698">
        <v>3.4062194730000002</v>
      </c>
      <c r="AY698">
        <v>0.26950302700000001</v>
      </c>
      <c r="AZ698">
        <v>1.7811760679999999</v>
      </c>
      <c r="BA698">
        <v>1.6250434060000001</v>
      </c>
      <c r="BB698">
        <v>0.17316371999999999</v>
      </c>
      <c r="BC698">
        <v>29.45436085</v>
      </c>
      <c r="BD698">
        <v>0.83203152599999997</v>
      </c>
      <c r="BE698">
        <v>63.976233710000002</v>
      </c>
      <c r="BF698">
        <v>371.76396999999997</v>
      </c>
      <c r="BG698">
        <v>1.6636235999999999E-2</v>
      </c>
      <c r="BH698" t="s">
        <v>1579</v>
      </c>
      <c r="BI698" t="s">
        <v>1579</v>
      </c>
      <c r="BJ698" t="s">
        <v>1579</v>
      </c>
      <c r="BK698" t="s">
        <v>1579</v>
      </c>
    </row>
    <row r="699" spans="1:63" x14ac:dyDescent="0.25">
      <c r="A699" t="s">
        <v>554</v>
      </c>
      <c r="B699" t="s">
        <v>1364</v>
      </c>
      <c r="C699">
        <v>150302</v>
      </c>
      <c r="D699" t="s">
        <v>1375</v>
      </c>
      <c r="E699" t="s">
        <v>1728</v>
      </c>
      <c r="F699">
        <v>14228</v>
      </c>
      <c r="G699">
        <v>0</v>
      </c>
      <c r="H699">
        <v>20.847431520000001</v>
      </c>
      <c r="I699">
        <v>0.332583446</v>
      </c>
      <c r="J699">
        <v>1594.764733</v>
      </c>
      <c r="K699">
        <v>4.0108463079999996</v>
      </c>
      <c r="L699">
        <v>1.346946972</v>
      </c>
      <c r="M699">
        <v>24.594150540000001</v>
      </c>
      <c r="N699">
        <v>6</v>
      </c>
      <c r="O699">
        <v>1.420000017</v>
      </c>
      <c r="P699">
        <v>0</v>
      </c>
      <c r="Q699">
        <v>1.420000017</v>
      </c>
      <c r="R699">
        <v>28.06322479</v>
      </c>
      <c r="S699">
        <v>24.594150540000001</v>
      </c>
      <c r="T699">
        <v>30.100595469999998</v>
      </c>
      <c r="U699">
        <v>1801.7126459999999</v>
      </c>
      <c r="V699">
        <v>1753.95813</v>
      </c>
      <c r="W699">
        <v>12.163825989999999</v>
      </c>
      <c r="X699">
        <v>18.903421399999999</v>
      </c>
      <c r="Y699">
        <v>29.676282879999999</v>
      </c>
      <c r="Z699">
        <v>46.118984220000002</v>
      </c>
      <c r="AA699">
        <v>350.32022089999998</v>
      </c>
      <c r="AB699">
        <v>1499.3634030000001</v>
      </c>
      <c r="AC699">
        <v>9.7114935999999999E-2</v>
      </c>
      <c r="AD699">
        <v>92.925109860000006</v>
      </c>
      <c r="AE699">
        <v>-15.84768581</v>
      </c>
      <c r="AF699">
        <v>-0.11623470499999999</v>
      </c>
      <c r="AG699">
        <v>0.66666668699999998</v>
      </c>
      <c r="AH699">
        <v>-0.21956524299999999</v>
      </c>
      <c r="AI699">
        <v>2.7373914720000001</v>
      </c>
      <c r="AJ699">
        <v>1</v>
      </c>
      <c r="AK699">
        <v>0</v>
      </c>
      <c r="AL699">
        <v>0.15999999600000001</v>
      </c>
      <c r="AM699">
        <v>111115</v>
      </c>
      <c r="AN699">
        <v>0.58386703500000003</v>
      </c>
      <c r="AO699">
        <v>4.0108460000000002E-3</v>
      </c>
      <c r="AP699">
        <v>297.74415049999999</v>
      </c>
      <c r="AQ699">
        <v>301.21322479999998</v>
      </c>
      <c r="AR699">
        <v>239.8981392</v>
      </c>
      <c r="AS699">
        <v>1.222977389</v>
      </c>
      <c r="AT699">
        <v>3.1035494830000001</v>
      </c>
      <c r="AU699">
        <v>33.398394549999999</v>
      </c>
      <c r="AV699">
        <v>14.49497315</v>
      </c>
      <c r="AW699">
        <v>26.328687670000001</v>
      </c>
      <c r="AX699">
        <v>3.4404462730000001</v>
      </c>
      <c r="AY699">
        <v>0.26946990500000001</v>
      </c>
      <c r="AZ699">
        <v>1.7566025110000001</v>
      </c>
      <c r="BA699">
        <v>1.683843762</v>
      </c>
      <c r="BB699">
        <v>0.17314184099999999</v>
      </c>
      <c r="BC699">
        <v>148.19368800000001</v>
      </c>
      <c r="BD699">
        <v>0.90923763000000002</v>
      </c>
      <c r="BE699">
        <v>63.891470650000002</v>
      </c>
      <c r="BF699">
        <v>1734.138389</v>
      </c>
      <c r="BG699">
        <v>7.6808930000000003E-3</v>
      </c>
      <c r="BH699" t="s">
        <v>1579</v>
      </c>
      <c r="BI699" t="s">
        <v>1579</v>
      </c>
      <c r="BJ699" t="s">
        <v>1579</v>
      </c>
      <c r="BK699" t="s">
        <v>1579</v>
      </c>
    </row>
    <row r="700" spans="1:63" x14ac:dyDescent="0.25">
      <c r="A700" t="s">
        <v>554</v>
      </c>
      <c r="B700" t="s">
        <v>1364</v>
      </c>
      <c r="C700">
        <v>150302</v>
      </c>
      <c r="D700" t="s">
        <v>1382</v>
      </c>
      <c r="E700" t="s">
        <v>1730</v>
      </c>
      <c r="F700">
        <v>15394.5</v>
      </c>
      <c r="G700">
        <v>0</v>
      </c>
      <c r="H700">
        <v>14.087189929999999</v>
      </c>
      <c r="I700">
        <v>0.265664556</v>
      </c>
      <c r="J700">
        <v>266.63326590000003</v>
      </c>
      <c r="K700">
        <v>3.7154771000000002</v>
      </c>
      <c r="L700">
        <v>1.5018180430000001</v>
      </c>
      <c r="M700">
        <v>25.059494019999999</v>
      </c>
      <c r="N700">
        <v>6</v>
      </c>
      <c r="O700">
        <v>1.420000017</v>
      </c>
      <c r="P700">
        <v>0</v>
      </c>
      <c r="Q700">
        <v>1.420000017</v>
      </c>
      <c r="R700">
        <v>28.196210860000001</v>
      </c>
      <c r="S700">
        <v>25.059494019999999</v>
      </c>
      <c r="T700">
        <v>30.07950211</v>
      </c>
      <c r="U700">
        <v>399.87734990000001</v>
      </c>
      <c r="V700">
        <v>373.37420650000001</v>
      </c>
      <c r="W700">
        <v>11.93481922</v>
      </c>
      <c r="X700">
        <v>18.182622909999999</v>
      </c>
      <c r="Y700">
        <v>28.88493729</v>
      </c>
      <c r="Z700">
        <v>44.006023409999997</v>
      </c>
      <c r="AA700">
        <v>350.3234253</v>
      </c>
      <c r="AB700">
        <v>1499.6601559999999</v>
      </c>
      <c r="AC700">
        <v>3.4041867000000003E-2</v>
      </c>
      <c r="AD700">
        <v>92.899429319999996</v>
      </c>
      <c r="AE700">
        <v>-0.26811331500000002</v>
      </c>
      <c r="AF700">
        <v>-0.12979242199999999</v>
      </c>
      <c r="AG700">
        <v>0.66666668699999998</v>
      </c>
      <c r="AH700">
        <v>-0.21956524299999999</v>
      </c>
      <c r="AI700">
        <v>2.7373914720000001</v>
      </c>
      <c r="AJ700">
        <v>1</v>
      </c>
      <c r="AK700">
        <v>0</v>
      </c>
      <c r="AL700">
        <v>0.15999999600000001</v>
      </c>
      <c r="AM700">
        <v>111115</v>
      </c>
      <c r="AN700">
        <v>0.583872375</v>
      </c>
      <c r="AO700">
        <v>3.715477E-3</v>
      </c>
      <c r="AP700">
        <v>298.20949400000001</v>
      </c>
      <c r="AQ700">
        <v>301.34621090000002</v>
      </c>
      <c r="AR700">
        <v>239.94561959999999</v>
      </c>
      <c r="AS700">
        <v>1.3327874159999999</v>
      </c>
      <c r="AT700">
        <v>3.1909733349999998</v>
      </c>
      <c r="AU700">
        <v>34.34868608</v>
      </c>
      <c r="AV700">
        <v>16.166063170000001</v>
      </c>
      <c r="AW700">
        <v>26.627852440000002</v>
      </c>
      <c r="AX700">
        <v>3.5016717810000002</v>
      </c>
      <c r="AY700">
        <v>0.22379521999999999</v>
      </c>
      <c r="AZ700">
        <v>1.6891552919999999</v>
      </c>
      <c r="BA700">
        <v>1.8125164890000001</v>
      </c>
      <c r="BB700">
        <v>0.14311431399999999</v>
      </c>
      <c r="BC700">
        <v>24.77007824</v>
      </c>
      <c r="BD700">
        <v>0.71411806499999997</v>
      </c>
      <c r="BE700">
        <v>59.283462010000001</v>
      </c>
      <c r="BF700">
        <v>359.98145570000003</v>
      </c>
      <c r="BG700">
        <v>2.3199456E-2</v>
      </c>
      <c r="BH700" t="s">
        <v>1579</v>
      </c>
      <c r="BI700" t="s">
        <v>1579</v>
      </c>
      <c r="BJ700" t="s">
        <v>1579</v>
      </c>
      <c r="BK700" t="s">
        <v>1579</v>
      </c>
    </row>
    <row r="701" spans="1:63" x14ac:dyDescent="0.25">
      <c r="A701" t="s">
        <v>554</v>
      </c>
      <c r="B701" t="s">
        <v>1364</v>
      </c>
      <c r="C701">
        <v>150302</v>
      </c>
      <c r="D701" t="s">
        <v>1382</v>
      </c>
      <c r="E701" t="s">
        <v>1730</v>
      </c>
      <c r="F701">
        <v>15659</v>
      </c>
      <c r="G701">
        <v>0</v>
      </c>
      <c r="H701">
        <v>30.707743319999999</v>
      </c>
      <c r="I701">
        <v>0.276349972</v>
      </c>
      <c r="J701">
        <v>1491.305235</v>
      </c>
      <c r="K701">
        <v>3.6586775139999999</v>
      </c>
      <c r="L701">
        <v>1.4316116759999999</v>
      </c>
      <c r="M701">
        <v>24.56380081</v>
      </c>
      <c r="N701">
        <v>6</v>
      </c>
      <c r="O701">
        <v>1.420000017</v>
      </c>
      <c r="P701">
        <v>0</v>
      </c>
      <c r="Q701">
        <v>1.420000017</v>
      </c>
      <c r="R701">
        <v>28.09715843</v>
      </c>
      <c r="S701">
        <v>24.56380081</v>
      </c>
      <c r="T701">
        <v>30.08354568</v>
      </c>
      <c r="U701">
        <v>1802.1116939999999</v>
      </c>
      <c r="V701">
        <v>1738.6324460000001</v>
      </c>
      <c r="W701">
        <v>11.78363895</v>
      </c>
      <c r="X701">
        <v>17.936632159999998</v>
      </c>
      <c r="Y701">
        <v>28.684135439999999</v>
      </c>
      <c r="Z701">
        <v>43.6619606</v>
      </c>
      <c r="AA701">
        <v>350.3712463</v>
      </c>
      <c r="AB701">
        <v>1501.065308</v>
      </c>
      <c r="AC701">
        <v>0.21026015300000001</v>
      </c>
      <c r="AD701">
        <v>92.899795530000006</v>
      </c>
      <c r="AE701">
        <v>-16.890317920000001</v>
      </c>
      <c r="AF701">
        <v>-0.12385647</v>
      </c>
      <c r="AG701">
        <v>1</v>
      </c>
      <c r="AH701">
        <v>-0.21956524299999999</v>
      </c>
      <c r="AI701">
        <v>2.7373914720000001</v>
      </c>
      <c r="AJ701">
        <v>1</v>
      </c>
      <c r="AK701">
        <v>0</v>
      </c>
      <c r="AL701">
        <v>0.15999999600000001</v>
      </c>
      <c r="AM701">
        <v>111115</v>
      </c>
      <c r="AN701">
        <v>0.58395207699999996</v>
      </c>
      <c r="AO701">
        <v>3.6586779999999998E-3</v>
      </c>
      <c r="AP701">
        <v>297.7138008</v>
      </c>
      <c r="AQ701">
        <v>301.24715839999999</v>
      </c>
      <c r="AR701">
        <v>240.17044390000001</v>
      </c>
      <c r="AS701">
        <v>1.419187311</v>
      </c>
      <c r="AT701">
        <v>3.0979211360000001</v>
      </c>
      <c r="AU701">
        <v>33.346910170000001</v>
      </c>
      <c r="AV701">
        <v>15.410278010000001</v>
      </c>
      <c r="AW701">
        <v>26.330479619999998</v>
      </c>
      <c r="AX701">
        <v>3.4408102029999998</v>
      </c>
      <c r="AY701">
        <v>0.23133018999999999</v>
      </c>
      <c r="AZ701">
        <v>1.6663094599999999</v>
      </c>
      <c r="BA701">
        <v>1.774500744</v>
      </c>
      <c r="BB701">
        <v>0.14804838200000001</v>
      </c>
      <c r="BC701">
        <v>138.54195139999999</v>
      </c>
      <c r="BD701">
        <v>0.85774611999999995</v>
      </c>
      <c r="BE701">
        <v>60.298299759999999</v>
      </c>
      <c r="BF701">
        <v>1709.438465</v>
      </c>
      <c r="BG701">
        <v>1.0831772E-2</v>
      </c>
      <c r="BH701" t="s">
        <v>1579</v>
      </c>
      <c r="BI701" t="s">
        <v>1579</v>
      </c>
      <c r="BJ701" t="s">
        <v>1579</v>
      </c>
      <c r="BK701" t="s">
        <v>1579</v>
      </c>
    </row>
    <row r="702" spans="1:63" x14ac:dyDescent="0.25">
      <c r="A702" t="s">
        <v>554</v>
      </c>
      <c r="B702" t="s">
        <v>1364</v>
      </c>
      <c r="C702">
        <v>150302</v>
      </c>
      <c r="D702" t="s">
        <v>1383</v>
      </c>
      <c r="E702" t="s">
        <v>1729</v>
      </c>
      <c r="F702">
        <v>16055</v>
      </c>
      <c r="G702">
        <v>0</v>
      </c>
      <c r="H702">
        <v>14.727404050000001</v>
      </c>
      <c r="I702">
        <v>0.26426985800000002</v>
      </c>
      <c r="J702">
        <v>260.66163660000001</v>
      </c>
      <c r="K702">
        <v>3.7096486120000001</v>
      </c>
      <c r="L702">
        <v>1.506548354</v>
      </c>
      <c r="M702">
        <v>24.899681090000001</v>
      </c>
      <c r="N702">
        <v>6</v>
      </c>
      <c r="O702">
        <v>1.420000017</v>
      </c>
      <c r="P702">
        <v>0</v>
      </c>
      <c r="Q702">
        <v>1.420000017</v>
      </c>
      <c r="R702">
        <v>28.195838930000001</v>
      </c>
      <c r="S702">
        <v>24.899681090000001</v>
      </c>
      <c r="T702">
        <v>30.09614754</v>
      </c>
      <c r="U702">
        <v>399.86480710000001</v>
      </c>
      <c r="V702">
        <v>372.27679439999997</v>
      </c>
      <c r="W702">
        <v>11.567180629999999</v>
      </c>
      <c r="X702">
        <v>17.807357790000001</v>
      </c>
      <c r="Y702">
        <v>27.993543620000001</v>
      </c>
      <c r="Z702">
        <v>43.09529114</v>
      </c>
      <c r="AA702">
        <v>350.3352051</v>
      </c>
      <c r="AB702">
        <v>1499.4960940000001</v>
      </c>
      <c r="AC702">
        <v>0.113138355</v>
      </c>
      <c r="AD702">
        <v>92.89202118</v>
      </c>
      <c r="AE702">
        <v>-0.52881276600000005</v>
      </c>
      <c r="AF702">
        <v>-0.122089118</v>
      </c>
      <c r="AG702">
        <v>1</v>
      </c>
      <c r="AH702">
        <v>-0.21956524299999999</v>
      </c>
      <c r="AI702">
        <v>2.7373914720000001</v>
      </c>
      <c r="AJ702">
        <v>1</v>
      </c>
      <c r="AK702">
        <v>0</v>
      </c>
      <c r="AL702">
        <v>0.15999999600000001</v>
      </c>
      <c r="AM702">
        <v>111115</v>
      </c>
      <c r="AN702">
        <v>0.58389200799999996</v>
      </c>
      <c r="AO702">
        <v>3.7096490000000002E-3</v>
      </c>
      <c r="AP702">
        <v>298.04968109999999</v>
      </c>
      <c r="AQ702">
        <v>301.34583889999999</v>
      </c>
      <c r="AR702">
        <v>239.91936960000001</v>
      </c>
      <c r="AS702">
        <v>1.357381897</v>
      </c>
      <c r="AT702">
        <v>3.1607098109999998</v>
      </c>
      <c r="AU702">
        <v>34.025632880000003</v>
      </c>
      <c r="AV702">
        <v>16.2182751</v>
      </c>
      <c r="AW702">
        <v>26.547760010000001</v>
      </c>
      <c r="AX702">
        <v>3.485187952</v>
      </c>
      <c r="AY702">
        <v>0.22280467600000001</v>
      </c>
      <c r="AZ702">
        <v>1.6541614570000001</v>
      </c>
      <c r="BA702">
        <v>1.8310264949999999</v>
      </c>
      <c r="BB702">
        <v>0.14246625600000001</v>
      </c>
      <c r="BC702">
        <v>24.21338626</v>
      </c>
      <c r="BD702">
        <v>0.70018233900000004</v>
      </c>
      <c r="BE702">
        <v>58.744777810000002</v>
      </c>
      <c r="BF702">
        <v>358.27538929999997</v>
      </c>
      <c r="BG702">
        <v>2.4147851000000001E-2</v>
      </c>
      <c r="BH702" t="s">
        <v>1579</v>
      </c>
      <c r="BI702" t="s">
        <v>1579</v>
      </c>
      <c r="BJ702" t="s">
        <v>1579</v>
      </c>
      <c r="BK702" t="s">
        <v>1579</v>
      </c>
    </row>
    <row r="703" spans="1:63" x14ac:dyDescent="0.25">
      <c r="A703" t="s">
        <v>554</v>
      </c>
      <c r="B703" t="s">
        <v>1364</v>
      </c>
      <c r="C703">
        <v>150302</v>
      </c>
      <c r="D703" t="s">
        <v>1383</v>
      </c>
      <c r="E703" t="s">
        <v>1729</v>
      </c>
      <c r="F703">
        <v>16331</v>
      </c>
      <c r="G703">
        <v>0</v>
      </c>
      <c r="H703">
        <v>33.197316280000003</v>
      </c>
      <c r="I703">
        <v>0.276376597</v>
      </c>
      <c r="J703">
        <v>1469.6238980000001</v>
      </c>
      <c r="K703">
        <v>3.7888132849999998</v>
      </c>
      <c r="L703">
        <v>1.481879658</v>
      </c>
      <c r="M703">
        <v>24.76879692</v>
      </c>
      <c r="N703">
        <v>6</v>
      </c>
      <c r="O703">
        <v>1.420000017</v>
      </c>
      <c r="P703">
        <v>0</v>
      </c>
      <c r="Q703">
        <v>1.420000017</v>
      </c>
      <c r="R703">
        <v>28.180047989999998</v>
      </c>
      <c r="S703">
        <v>24.76879692</v>
      </c>
      <c r="T703">
        <v>30.09722137</v>
      </c>
      <c r="U703">
        <v>1802.955322</v>
      </c>
      <c r="V703">
        <v>1734.838745</v>
      </c>
      <c r="W703">
        <v>11.436655999999999</v>
      </c>
      <c r="X703">
        <v>17.810369489999999</v>
      </c>
      <c r="Y703">
        <v>27.699615479999999</v>
      </c>
      <c r="Z703">
        <v>43.136764530000001</v>
      </c>
      <c r="AA703">
        <v>350.3138123</v>
      </c>
      <c r="AB703">
        <v>1500.1323239999999</v>
      </c>
      <c r="AC703">
        <v>0.18823225800000001</v>
      </c>
      <c r="AD703">
        <v>92.880271910000005</v>
      </c>
      <c r="AE703">
        <v>-17.273057940000001</v>
      </c>
      <c r="AF703">
        <v>-0.118569866</v>
      </c>
      <c r="AG703">
        <v>0.66666668699999998</v>
      </c>
      <c r="AH703">
        <v>-0.21956524299999999</v>
      </c>
      <c r="AI703">
        <v>2.7373914720000001</v>
      </c>
      <c r="AJ703">
        <v>1</v>
      </c>
      <c r="AK703">
        <v>0</v>
      </c>
      <c r="AL703">
        <v>0.15999999600000001</v>
      </c>
      <c r="AM703">
        <v>111115</v>
      </c>
      <c r="AN703">
        <v>0.58385635400000002</v>
      </c>
      <c r="AO703">
        <v>3.7888129999999998E-3</v>
      </c>
      <c r="AP703">
        <v>297.91879690000002</v>
      </c>
      <c r="AQ703">
        <v>301.33004799999998</v>
      </c>
      <c r="AR703">
        <v>240.02116649999999</v>
      </c>
      <c r="AS703">
        <v>1.332935561</v>
      </c>
      <c r="AT703">
        <v>3.1361116189999998</v>
      </c>
      <c r="AU703">
        <v>33.765099460000002</v>
      </c>
      <c r="AV703">
        <v>15.954729970000001</v>
      </c>
      <c r="AW703">
        <v>26.474422449999999</v>
      </c>
      <c r="AX703">
        <v>3.470153807</v>
      </c>
      <c r="AY703">
        <v>0.231348846</v>
      </c>
      <c r="AZ703">
        <v>1.654231961</v>
      </c>
      <c r="BA703">
        <v>1.815921846</v>
      </c>
      <c r="BB703">
        <v>0.14806060800000001</v>
      </c>
      <c r="BC703">
        <v>136.49906720000001</v>
      </c>
      <c r="BD703">
        <v>0.84712420799999999</v>
      </c>
      <c r="BE703">
        <v>59.399264170000002</v>
      </c>
      <c r="BF703">
        <v>1703.2779169999999</v>
      </c>
      <c r="BG703">
        <v>1.1577066E-2</v>
      </c>
      <c r="BH703" t="s">
        <v>1579</v>
      </c>
      <c r="BI703" t="s">
        <v>1579</v>
      </c>
      <c r="BJ703" t="s">
        <v>1579</v>
      </c>
      <c r="BK703" t="s">
        <v>1579</v>
      </c>
    </row>
    <row r="704" spans="1:63" x14ac:dyDescent="0.25">
      <c r="A704" t="s">
        <v>554</v>
      </c>
      <c r="B704" t="s">
        <v>1364</v>
      </c>
      <c r="C704">
        <v>150302</v>
      </c>
      <c r="D704" t="s">
        <v>1384</v>
      </c>
      <c r="E704" t="s">
        <v>1731</v>
      </c>
      <c r="F704">
        <v>16740</v>
      </c>
      <c r="G704">
        <v>0</v>
      </c>
      <c r="H704">
        <v>11.176923199999999</v>
      </c>
      <c r="I704">
        <v>0.21858866299999999</v>
      </c>
      <c r="J704">
        <v>277.32080209999998</v>
      </c>
      <c r="K704">
        <v>3.2527477550000001</v>
      </c>
      <c r="L704">
        <v>1.554800545</v>
      </c>
      <c r="M704">
        <v>24.627813339999999</v>
      </c>
      <c r="N704">
        <v>6</v>
      </c>
      <c r="O704">
        <v>1.420000017</v>
      </c>
      <c r="P704">
        <v>0</v>
      </c>
      <c r="Q704">
        <v>1.420000017</v>
      </c>
      <c r="R704">
        <v>28.115371700000001</v>
      </c>
      <c r="S704">
        <v>24.627813339999999</v>
      </c>
      <c r="T704">
        <v>30.0970993</v>
      </c>
      <c r="U704">
        <v>400.00823969999999</v>
      </c>
      <c r="V704">
        <v>378.75546259999999</v>
      </c>
      <c r="W704">
        <v>11.264588359999999</v>
      </c>
      <c r="X704">
        <v>16.742303849999999</v>
      </c>
      <c r="Y704">
        <v>27.38532829</v>
      </c>
      <c r="Z704">
        <v>40.702198029999998</v>
      </c>
      <c r="AA704">
        <v>350.32369999999997</v>
      </c>
      <c r="AB704">
        <v>1499.6048579999999</v>
      </c>
      <c r="AC704">
        <v>0.101123355</v>
      </c>
      <c r="AD704">
        <v>92.878623959999999</v>
      </c>
      <c r="AE704">
        <v>-0.48885995100000001</v>
      </c>
      <c r="AF704">
        <v>-9.2585004999999998E-2</v>
      </c>
      <c r="AG704">
        <v>0.66666668699999998</v>
      </c>
      <c r="AH704">
        <v>-0.21956524299999999</v>
      </c>
      <c r="AI704">
        <v>2.7373914720000001</v>
      </c>
      <c r="AJ704">
        <v>1</v>
      </c>
      <c r="AK704">
        <v>0</v>
      </c>
      <c r="AL704">
        <v>0.15999999600000001</v>
      </c>
      <c r="AM704">
        <v>111115</v>
      </c>
      <c r="AN704">
        <v>0.58387283300000004</v>
      </c>
      <c r="AO704">
        <v>3.2527480000000002E-3</v>
      </c>
      <c r="AP704">
        <v>297.77781329999999</v>
      </c>
      <c r="AQ704">
        <v>301.2653717</v>
      </c>
      <c r="AR704">
        <v>239.93677199999999</v>
      </c>
      <c r="AS704">
        <v>1.6223953179999999</v>
      </c>
      <c r="AT704">
        <v>3.1098026889999999</v>
      </c>
      <c r="AU704">
        <v>33.482437140000002</v>
      </c>
      <c r="AV704">
        <v>16.740133289999999</v>
      </c>
      <c r="AW704">
        <v>26.37159252</v>
      </c>
      <c r="AX704">
        <v>3.449169124</v>
      </c>
      <c r="AY704">
        <v>0.189428811</v>
      </c>
      <c r="AZ704">
        <v>1.5550021430000001</v>
      </c>
      <c r="BA704">
        <v>1.8941669809999999</v>
      </c>
      <c r="BB704">
        <v>0.12070773899999999</v>
      </c>
      <c r="BC704">
        <v>25.757174490000001</v>
      </c>
      <c r="BD704">
        <v>0.73218957699999998</v>
      </c>
      <c r="BE704">
        <v>55.556762370000001</v>
      </c>
      <c r="BF704">
        <v>368.12951470000002</v>
      </c>
      <c r="BG704">
        <v>1.6867804E-2</v>
      </c>
      <c r="BH704" t="s">
        <v>1579</v>
      </c>
      <c r="BI704" t="s">
        <v>1579</v>
      </c>
      <c r="BJ704" t="s">
        <v>1579</v>
      </c>
      <c r="BK704" t="s">
        <v>1579</v>
      </c>
    </row>
    <row r="705" spans="1:63" x14ac:dyDescent="0.25">
      <c r="A705" t="s">
        <v>554</v>
      </c>
      <c r="B705" t="s">
        <v>1364</v>
      </c>
      <c r="C705">
        <v>150302</v>
      </c>
      <c r="D705" t="s">
        <v>1384</v>
      </c>
      <c r="E705" t="s">
        <v>1731</v>
      </c>
      <c r="F705">
        <v>17035.5</v>
      </c>
      <c r="G705">
        <v>0</v>
      </c>
      <c r="H705">
        <v>28.789115460000001</v>
      </c>
      <c r="I705">
        <v>0.229734724</v>
      </c>
      <c r="J705">
        <v>1472.9876469999999</v>
      </c>
      <c r="K705">
        <v>3.4142334750000001</v>
      </c>
      <c r="L705">
        <v>1.562852398</v>
      </c>
      <c r="M705">
        <v>24.729049679999999</v>
      </c>
      <c r="N705">
        <v>6</v>
      </c>
      <c r="O705">
        <v>1.420000017</v>
      </c>
      <c r="P705">
        <v>0</v>
      </c>
      <c r="Q705">
        <v>1.420000017</v>
      </c>
      <c r="R705">
        <v>28.216047289999999</v>
      </c>
      <c r="S705">
        <v>24.729049679999999</v>
      </c>
      <c r="T705">
        <v>30.097881319999999</v>
      </c>
      <c r="U705">
        <v>1804.3222659999999</v>
      </c>
      <c r="V705">
        <v>1744.8237300000001</v>
      </c>
      <c r="W705">
        <v>11.113739969999999</v>
      </c>
      <c r="X705">
        <v>16.861583710000001</v>
      </c>
      <c r="Y705">
        <v>26.856254580000002</v>
      </c>
      <c r="Z705">
        <v>40.745868680000001</v>
      </c>
      <c r="AA705">
        <v>350.39199830000001</v>
      </c>
      <c r="AB705">
        <v>1498.759888</v>
      </c>
      <c r="AC705">
        <v>0.17521746499999999</v>
      </c>
      <c r="AD705">
        <v>92.863304139999997</v>
      </c>
      <c r="AE705">
        <v>-17.556718830000001</v>
      </c>
      <c r="AF705">
        <v>-9.6688284999999999E-2</v>
      </c>
      <c r="AG705">
        <v>1</v>
      </c>
      <c r="AH705">
        <v>-0.21956524299999999</v>
      </c>
      <c r="AI705">
        <v>2.7373914720000001</v>
      </c>
      <c r="AJ705">
        <v>1</v>
      </c>
      <c r="AK705">
        <v>0</v>
      </c>
      <c r="AL705">
        <v>0.15999999600000001</v>
      </c>
      <c r="AM705">
        <v>111115</v>
      </c>
      <c r="AN705">
        <v>0.58398666399999999</v>
      </c>
      <c r="AO705">
        <v>3.414233E-3</v>
      </c>
      <c r="AP705">
        <v>297.8790497</v>
      </c>
      <c r="AQ705">
        <v>301.36604729999999</v>
      </c>
      <c r="AR705">
        <v>239.8015767</v>
      </c>
      <c r="AS705">
        <v>1.5365765339999999</v>
      </c>
      <c r="AT705">
        <v>3.1286747739999998</v>
      </c>
      <c r="AU705">
        <v>33.691185160000003</v>
      </c>
      <c r="AV705">
        <v>16.829601449999998</v>
      </c>
      <c r="AW705">
        <v>26.47254848</v>
      </c>
      <c r="AX705">
        <v>3.4697703880000001</v>
      </c>
      <c r="AY705">
        <v>0.19774288800000001</v>
      </c>
      <c r="AZ705">
        <v>1.5658223760000001</v>
      </c>
      <c r="BA705">
        <v>1.903948011</v>
      </c>
      <c r="BB705">
        <v>0.12611385</v>
      </c>
      <c r="BC705">
        <v>136.7864999</v>
      </c>
      <c r="BD705">
        <v>0.84420427200000003</v>
      </c>
      <c r="BE705">
        <v>55.88865663</v>
      </c>
      <c r="BF705">
        <v>1717.4537969999999</v>
      </c>
      <c r="BG705">
        <v>9.3684319999999995E-3</v>
      </c>
      <c r="BH705" t="s">
        <v>1579</v>
      </c>
      <c r="BI705" t="s">
        <v>1579</v>
      </c>
      <c r="BJ705" t="s">
        <v>1579</v>
      </c>
      <c r="BK705" t="s">
        <v>1579</v>
      </c>
    </row>
    <row r="706" spans="1:63" x14ac:dyDescent="0.25">
      <c r="A706" t="s">
        <v>554</v>
      </c>
      <c r="B706" t="s">
        <v>1364</v>
      </c>
      <c r="C706">
        <v>150302</v>
      </c>
      <c r="D706" t="s">
        <v>1400</v>
      </c>
      <c r="E706" t="s">
        <v>1733</v>
      </c>
      <c r="F706">
        <v>22978</v>
      </c>
      <c r="G706">
        <v>0</v>
      </c>
      <c r="H706">
        <v>12.75263741</v>
      </c>
      <c r="I706">
        <v>0.19820063700000001</v>
      </c>
      <c r="J706">
        <v>251.62076640000001</v>
      </c>
      <c r="K706">
        <v>3.4556107379999998</v>
      </c>
      <c r="L706">
        <v>1.7953569579999999</v>
      </c>
      <c r="M706">
        <v>25.64387894</v>
      </c>
      <c r="N706">
        <v>6</v>
      </c>
      <c r="O706">
        <v>1.420000017</v>
      </c>
      <c r="P706">
        <v>0</v>
      </c>
      <c r="Q706">
        <v>1.420000017</v>
      </c>
      <c r="R706">
        <v>28.31177521</v>
      </c>
      <c r="S706">
        <v>25.64387894</v>
      </c>
      <c r="T706">
        <v>30.098569869999999</v>
      </c>
      <c r="U706">
        <v>400.75338749999997</v>
      </c>
      <c r="V706">
        <v>376.68255620000002</v>
      </c>
      <c r="W706">
        <v>10.438166620000001</v>
      </c>
      <c r="X706">
        <v>16.260360720000001</v>
      </c>
      <c r="Y706">
        <v>25.057998659999999</v>
      </c>
      <c r="Z706">
        <v>39.034832000000002</v>
      </c>
      <c r="AA706">
        <v>350.32373050000001</v>
      </c>
      <c r="AB706">
        <v>1500.0428469999999</v>
      </c>
      <c r="AC706">
        <v>0.17321246900000001</v>
      </c>
      <c r="AD706">
        <v>92.768371579999993</v>
      </c>
      <c r="AE706">
        <v>2.0701746939999999</v>
      </c>
      <c r="AF706">
        <v>-9.5993914E-2</v>
      </c>
      <c r="AG706">
        <v>0.66666668699999998</v>
      </c>
      <c r="AH706">
        <v>-0.21956524299999999</v>
      </c>
      <c r="AI706">
        <v>2.7373914720000001</v>
      </c>
      <c r="AJ706">
        <v>1</v>
      </c>
      <c r="AK706">
        <v>0</v>
      </c>
      <c r="AL706">
        <v>0.15999999600000001</v>
      </c>
      <c r="AM706">
        <v>111115</v>
      </c>
      <c r="AN706">
        <v>0.58387288400000004</v>
      </c>
      <c r="AO706">
        <v>3.4556109999999999E-3</v>
      </c>
      <c r="AP706">
        <v>298.79387889999998</v>
      </c>
      <c r="AQ706">
        <v>301.46177519999998</v>
      </c>
      <c r="AR706">
        <v>240.00685010000001</v>
      </c>
      <c r="AS706">
        <v>1.404959198</v>
      </c>
      <c r="AT706">
        <v>3.3038041429999998</v>
      </c>
      <c r="AU706">
        <v>35.613475659999999</v>
      </c>
      <c r="AV706">
        <v>19.353114940000001</v>
      </c>
      <c r="AW706">
        <v>26.97782707</v>
      </c>
      <c r="AX706">
        <v>3.5745013060000002</v>
      </c>
      <c r="AY706">
        <v>0.17392460400000001</v>
      </c>
      <c r="AZ706">
        <v>1.5084471850000001</v>
      </c>
      <c r="BA706">
        <v>2.06605412</v>
      </c>
      <c r="BB706">
        <v>0.11065108899999999</v>
      </c>
      <c r="BC706">
        <v>23.34244876</v>
      </c>
      <c r="BD706">
        <v>0.66799155499999996</v>
      </c>
      <c r="BE706">
        <v>51.044058219999997</v>
      </c>
      <c r="BF706">
        <v>364.55856999999997</v>
      </c>
      <c r="BG706">
        <v>1.7855742000000001E-2</v>
      </c>
      <c r="BH706" t="s">
        <v>1579</v>
      </c>
      <c r="BI706" t="s">
        <v>1579</v>
      </c>
      <c r="BJ706" t="s">
        <v>1579</v>
      </c>
      <c r="BK706" t="s">
        <v>1579</v>
      </c>
    </row>
    <row r="707" spans="1:63" x14ac:dyDescent="0.25">
      <c r="A707" t="s">
        <v>554</v>
      </c>
      <c r="B707" t="s">
        <v>1364</v>
      </c>
      <c r="C707">
        <v>150302</v>
      </c>
      <c r="D707" t="s">
        <v>1400</v>
      </c>
      <c r="E707" t="s">
        <v>1733</v>
      </c>
      <c r="F707">
        <v>23191</v>
      </c>
      <c r="G707">
        <v>0</v>
      </c>
      <c r="H707">
        <v>28.154799650000001</v>
      </c>
      <c r="I707">
        <v>0.199174356</v>
      </c>
      <c r="J707">
        <v>1448.0205470000001</v>
      </c>
      <c r="K707">
        <v>3.2694962580000002</v>
      </c>
      <c r="L707">
        <v>1.6929991369999999</v>
      </c>
      <c r="M707">
        <v>24.895435330000002</v>
      </c>
      <c r="N707">
        <v>6</v>
      </c>
      <c r="O707">
        <v>1.420000017</v>
      </c>
      <c r="P707">
        <v>0</v>
      </c>
      <c r="Q707">
        <v>1.420000017</v>
      </c>
      <c r="R707">
        <v>27.432468409999998</v>
      </c>
      <c r="S707">
        <v>24.895435330000002</v>
      </c>
      <c r="T707">
        <v>29.083900450000002</v>
      </c>
      <c r="U707">
        <v>1806.3826899999999</v>
      </c>
      <c r="V707">
        <v>1748.373047</v>
      </c>
      <c r="W707">
        <v>10.302633289999999</v>
      </c>
      <c r="X707">
        <v>15.81361675</v>
      </c>
      <c r="Y707">
        <v>26.033115389999999</v>
      </c>
      <c r="Z707">
        <v>39.958492280000002</v>
      </c>
      <c r="AA707">
        <v>350.33242799999999</v>
      </c>
      <c r="AB707">
        <v>1500.44812</v>
      </c>
      <c r="AC707">
        <v>0.134164006</v>
      </c>
      <c r="AD707">
        <v>92.762466430000003</v>
      </c>
      <c r="AE707">
        <v>-11.680142399999999</v>
      </c>
      <c r="AF707">
        <v>-7.8183949000000003E-2</v>
      </c>
      <c r="AG707">
        <v>0.66666668699999998</v>
      </c>
      <c r="AH707">
        <v>-0.21956524299999999</v>
      </c>
      <c r="AI707">
        <v>2.7373914720000001</v>
      </c>
      <c r="AJ707">
        <v>1</v>
      </c>
      <c r="AK707">
        <v>0</v>
      </c>
      <c r="AL707">
        <v>0.15999999600000001</v>
      </c>
      <c r="AM707">
        <v>111115</v>
      </c>
      <c r="AN707">
        <v>0.58388737999999996</v>
      </c>
      <c r="AO707">
        <v>3.2694960000000002E-3</v>
      </c>
      <c r="AP707">
        <v>298.04543530000001</v>
      </c>
      <c r="AQ707">
        <v>300.58246839999998</v>
      </c>
      <c r="AR707">
        <v>240.07169390000001</v>
      </c>
      <c r="AS707">
        <v>1.4835065220000001</v>
      </c>
      <c r="AT707">
        <v>3.1599092299999998</v>
      </c>
      <c r="AU707">
        <v>34.064523639999997</v>
      </c>
      <c r="AV707">
        <v>18.250906879999999</v>
      </c>
      <c r="AW707">
        <v>26.163951869999998</v>
      </c>
      <c r="AX707">
        <v>3.4071330720000002</v>
      </c>
      <c r="AY707">
        <v>0.17467395399999999</v>
      </c>
      <c r="AZ707">
        <v>1.4669100930000001</v>
      </c>
      <c r="BA707">
        <v>1.9402229790000001</v>
      </c>
      <c r="BB707">
        <v>0.11113640900000001</v>
      </c>
      <c r="BC707">
        <v>134.3219574</v>
      </c>
      <c r="BD707">
        <v>0.82821029000000002</v>
      </c>
      <c r="BE707">
        <v>51.811311979999999</v>
      </c>
      <c r="BF707">
        <v>1721.60616</v>
      </c>
      <c r="BG707">
        <v>8.4731170000000005E-3</v>
      </c>
      <c r="BH707" t="s">
        <v>1579</v>
      </c>
      <c r="BI707" t="s">
        <v>1579</v>
      </c>
      <c r="BJ707" t="s">
        <v>1579</v>
      </c>
      <c r="BK707" t="s">
        <v>1579</v>
      </c>
    </row>
    <row r="708" spans="1:63" x14ac:dyDescent="0.25">
      <c r="A708" t="s">
        <v>554</v>
      </c>
      <c r="B708" t="s">
        <v>1364</v>
      </c>
      <c r="C708">
        <v>150302</v>
      </c>
      <c r="D708" t="s">
        <v>1401</v>
      </c>
      <c r="E708" t="s">
        <v>1732</v>
      </c>
      <c r="F708">
        <v>23561</v>
      </c>
      <c r="G708">
        <v>0</v>
      </c>
      <c r="H708">
        <v>7.5319846200000002</v>
      </c>
      <c r="I708">
        <v>9.9779691000000004E-2</v>
      </c>
      <c r="J708">
        <v>246.8810561</v>
      </c>
      <c r="K708">
        <v>2.0099793250000002</v>
      </c>
      <c r="L708">
        <v>1.951864163</v>
      </c>
      <c r="M708">
        <v>25.11285019</v>
      </c>
      <c r="N708">
        <v>6</v>
      </c>
      <c r="O708">
        <v>1.420000017</v>
      </c>
      <c r="P708">
        <v>0</v>
      </c>
      <c r="Q708">
        <v>1.420000017</v>
      </c>
      <c r="R708">
        <v>27.413284300000001</v>
      </c>
      <c r="S708">
        <v>25.11285019</v>
      </c>
      <c r="T708">
        <v>29.082450869999999</v>
      </c>
      <c r="U708">
        <v>399.96234129999999</v>
      </c>
      <c r="V708">
        <v>385.73385619999999</v>
      </c>
      <c r="W708">
        <v>10.071727750000001</v>
      </c>
      <c r="X708">
        <v>13.467991830000001</v>
      </c>
      <c r="Y708">
        <v>25.47713852</v>
      </c>
      <c r="Z708">
        <v>34.068225859999998</v>
      </c>
      <c r="AA708">
        <v>350.31002810000001</v>
      </c>
      <c r="AB708">
        <v>1499.7021480000001</v>
      </c>
      <c r="AC708">
        <v>0.13816832000000001</v>
      </c>
      <c r="AD708">
        <v>92.758399960000006</v>
      </c>
      <c r="AE708">
        <v>2.2631025309999999</v>
      </c>
      <c r="AF708">
        <v>-4.4387687000000002E-2</v>
      </c>
      <c r="AG708">
        <v>1</v>
      </c>
      <c r="AH708">
        <v>-0.21956524299999999</v>
      </c>
      <c r="AI708">
        <v>2.7373914720000001</v>
      </c>
      <c r="AJ708">
        <v>1</v>
      </c>
      <c r="AK708">
        <v>0</v>
      </c>
      <c r="AL708">
        <v>0.15999999600000001</v>
      </c>
      <c r="AM708">
        <v>111115</v>
      </c>
      <c r="AN708">
        <v>0.58385004699999998</v>
      </c>
      <c r="AO708">
        <v>2.0099789999999998E-3</v>
      </c>
      <c r="AP708">
        <v>298.2628502</v>
      </c>
      <c r="AQ708">
        <v>300.56328430000002</v>
      </c>
      <c r="AR708">
        <v>239.9523384</v>
      </c>
      <c r="AS708">
        <v>2.1075224690000001</v>
      </c>
      <c r="AT708">
        <v>3.2011335359999999</v>
      </c>
      <c r="AU708">
        <v>34.51044366</v>
      </c>
      <c r="AV708">
        <v>21.042451830000001</v>
      </c>
      <c r="AW708">
        <v>26.263067249999999</v>
      </c>
      <c r="AX708">
        <v>3.427142452</v>
      </c>
      <c r="AY708">
        <v>9.3228750999999999E-2</v>
      </c>
      <c r="AZ708">
        <v>1.249269373</v>
      </c>
      <c r="BA708">
        <v>2.1778730789999998</v>
      </c>
      <c r="BB708">
        <v>5.8823128000000002E-2</v>
      </c>
      <c r="BC708">
        <v>22.90029174</v>
      </c>
      <c r="BD708">
        <v>0.64002952300000004</v>
      </c>
      <c r="BE708">
        <v>41.628763710000001</v>
      </c>
      <c r="BF708">
        <v>378.5731667</v>
      </c>
      <c r="BG708">
        <v>8.2823410000000004E-3</v>
      </c>
      <c r="BH708" t="s">
        <v>1579</v>
      </c>
      <c r="BI708" t="s">
        <v>1579</v>
      </c>
      <c r="BJ708" t="s">
        <v>1579</v>
      </c>
      <c r="BK708" t="s">
        <v>1579</v>
      </c>
    </row>
    <row r="709" spans="1:63" x14ac:dyDescent="0.25">
      <c r="A709" t="s">
        <v>554</v>
      </c>
      <c r="B709" t="s">
        <v>1364</v>
      </c>
      <c r="C709">
        <v>150302</v>
      </c>
      <c r="D709" t="s">
        <v>1401</v>
      </c>
      <c r="E709" t="s">
        <v>1732</v>
      </c>
      <c r="F709">
        <v>23789</v>
      </c>
      <c r="G709">
        <v>0</v>
      </c>
      <c r="H709">
        <v>28.459528030000001</v>
      </c>
      <c r="I709">
        <v>0.101491593</v>
      </c>
      <c r="J709">
        <v>1225.2140730000001</v>
      </c>
      <c r="K709">
        <v>2.0033660530000001</v>
      </c>
      <c r="L709">
        <v>1.9153657079999999</v>
      </c>
      <c r="M709">
        <v>24.861434939999999</v>
      </c>
      <c r="N709">
        <v>6</v>
      </c>
      <c r="O709">
        <v>1.420000017</v>
      </c>
      <c r="P709">
        <v>0</v>
      </c>
      <c r="Q709">
        <v>1.420000017</v>
      </c>
      <c r="R709">
        <v>27.317663190000001</v>
      </c>
      <c r="S709">
        <v>24.861434939999999</v>
      </c>
      <c r="T709">
        <v>29.08497238</v>
      </c>
      <c r="U709">
        <v>1805.9609379999999</v>
      </c>
      <c r="V709">
        <v>1751.2100829999999</v>
      </c>
      <c r="W709">
        <v>9.9629163740000006</v>
      </c>
      <c r="X709">
        <v>13.3482523</v>
      </c>
      <c r="Y709">
        <v>25.34295273</v>
      </c>
      <c r="Z709">
        <v>33.954326629999997</v>
      </c>
      <c r="AA709">
        <v>350.3270569</v>
      </c>
      <c r="AB709">
        <v>1500.5825199999999</v>
      </c>
      <c r="AC709">
        <v>0.17421147200000001</v>
      </c>
      <c r="AD709">
        <v>92.756622309999997</v>
      </c>
      <c r="AE709">
        <v>-13.774288179999999</v>
      </c>
      <c r="AF709">
        <v>-3.2657253999999997E-2</v>
      </c>
      <c r="AG709">
        <v>1</v>
      </c>
      <c r="AH709">
        <v>-0.21956524299999999</v>
      </c>
      <c r="AI709">
        <v>2.7373914720000001</v>
      </c>
      <c r="AJ709">
        <v>1</v>
      </c>
      <c r="AK709">
        <v>0</v>
      </c>
      <c r="AL709">
        <v>0.15999999600000001</v>
      </c>
      <c r="AM709">
        <v>111115</v>
      </c>
      <c r="AN709">
        <v>0.583878428</v>
      </c>
      <c r="AO709">
        <v>2.0033659999999999E-3</v>
      </c>
      <c r="AP709">
        <v>298.01143489999998</v>
      </c>
      <c r="AQ709">
        <v>300.4676632</v>
      </c>
      <c r="AR709">
        <v>240.09319780000001</v>
      </c>
      <c r="AS709">
        <v>2.1341376099999998</v>
      </c>
      <c r="AT709">
        <v>3.1535045049999999</v>
      </c>
      <c r="AU709">
        <v>33.997621150000001</v>
      </c>
      <c r="AV709">
        <v>20.649368849999998</v>
      </c>
      <c r="AW709">
        <v>26.08954906</v>
      </c>
      <c r="AX709">
        <v>3.3921797690000002</v>
      </c>
      <c r="AY709">
        <v>9.4721562999999995E-2</v>
      </c>
      <c r="AZ709">
        <v>1.238138797</v>
      </c>
      <c r="BA709">
        <v>2.1540409720000002</v>
      </c>
      <c r="BB709">
        <v>5.9774145000000001E-2</v>
      </c>
      <c r="BC709">
        <v>113.646719</v>
      </c>
      <c r="BD709">
        <v>0.69963854400000003</v>
      </c>
      <c r="BE709">
        <v>41.939374290000003</v>
      </c>
      <c r="BF709">
        <v>1724.1534899999999</v>
      </c>
      <c r="BG709">
        <v>6.922671E-3</v>
      </c>
      <c r="BH709" t="s">
        <v>1579</v>
      </c>
      <c r="BI709" t="s">
        <v>1579</v>
      </c>
      <c r="BJ709" t="s">
        <v>1579</v>
      </c>
      <c r="BK709" t="s">
        <v>1579</v>
      </c>
    </row>
    <row r="710" spans="1:63" x14ac:dyDescent="0.25">
      <c r="A710" t="s">
        <v>554</v>
      </c>
      <c r="B710" t="s">
        <v>1364</v>
      </c>
      <c r="C710">
        <v>150302</v>
      </c>
      <c r="D710" t="s">
        <v>535</v>
      </c>
      <c r="E710" t="s">
        <v>1734</v>
      </c>
      <c r="F710">
        <v>24334.5</v>
      </c>
      <c r="G710">
        <v>0</v>
      </c>
      <c r="H710">
        <v>16.70149541</v>
      </c>
      <c r="I710">
        <v>0.25419905999999998</v>
      </c>
      <c r="J710">
        <v>239.73572709999999</v>
      </c>
      <c r="K710">
        <v>3.7676028260000001</v>
      </c>
      <c r="L710">
        <v>1.580776604</v>
      </c>
      <c r="M710">
        <v>24.440334320000002</v>
      </c>
      <c r="N710">
        <v>6</v>
      </c>
      <c r="O710">
        <v>1.420000017</v>
      </c>
      <c r="P710">
        <v>0</v>
      </c>
      <c r="Q710">
        <v>1.420000017</v>
      </c>
      <c r="R710">
        <v>27.300697329999998</v>
      </c>
      <c r="S710">
        <v>24.440334320000002</v>
      </c>
      <c r="T710">
        <v>29.186157229999999</v>
      </c>
      <c r="U710">
        <v>400.2849731</v>
      </c>
      <c r="V710">
        <v>369.30139159999999</v>
      </c>
      <c r="W710">
        <v>9.7642822270000007</v>
      </c>
      <c r="X710">
        <v>16.112249370000001</v>
      </c>
      <c r="Y710">
        <v>24.859422680000002</v>
      </c>
      <c r="Z710">
        <v>41.021060939999998</v>
      </c>
      <c r="AA710">
        <v>350.37026980000002</v>
      </c>
      <c r="AB710">
        <v>1500.6568600000001</v>
      </c>
      <c r="AC710">
        <v>0.18122117200000001</v>
      </c>
      <c r="AD710">
        <v>92.745559689999993</v>
      </c>
      <c r="AE710">
        <v>-0.49561843300000002</v>
      </c>
      <c r="AF710">
        <v>-9.6885218999999995E-2</v>
      </c>
      <c r="AG710">
        <v>0.66666668699999998</v>
      </c>
      <c r="AH710">
        <v>-0.21956524299999999</v>
      </c>
      <c r="AI710">
        <v>2.7373914720000001</v>
      </c>
      <c r="AJ710">
        <v>1</v>
      </c>
      <c r="AK710">
        <v>0</v>
      </c>
      <c r="AL710">
        <v>0.15999999600000001</v>
      </c>
      <c r="AM710">
        <v>111115</v>
      </c>
      <c r="AN710">
        <v>0.58395045000000001</v>
      </c>
      <c r="AO710">
        <v>3.767603E-3</v>
      </c>
      <c r="AP710">
        <v>297.59033429999999</v>
      </c>
      <c r="AQ710">
        <v>300.4506973</v>
      </c>
      <c r="AR710">
        <v>240.1050923</v>
      </c>
      <c r="AS710">
        <v>1.2675305809999999</v>
      </c>
      <c r="AT710">
        <v>3.0751161900000001</v>
      </c>
      <c r="AU710">
        <v>33.156478870000001</v>
      </c>
      <c r="AV710">
        <v>17.044229489999999</v>
      </c>
      <c r="AW710">
        <v>25.870515820000001</v>
      </c>
      <c r="AX710">
        <v>3.348491197</v>
      </c>
      <c r="AY710">
        <v>0.215603195</v>
      </c>
      <c r="AZ710">
        <v>1.4943395859999999</v>
      </c>
      <c r="BA710">
        <v>1.85415161</v>
      </c>
      <c r="BB710">
        <v>0.137758722</v>
      </c>
      <c r="BC710">
        <v>22.234424180000001</v>
      </c>
      <c r="BD710">
        <v>0.64916009699999999</v>
      </c>
      <c r="BE710">
        <v>55.298430600000003</v>
      </c>
      <c r="BF710">
        <v>353.42320949999998</v>
      </c>
      <c r="BG710">
        <v>2.6132026999999999E-2</v>
      </c>
      <c r="BH710" t="s">
        <v>1579</v>
      </c>
      <c r="BI710" t="s">
        <v>1579</v>
      </c>
      <c r="BJ710" t="s">
        <v>1579</v>
      </c>
      <c r="BK710" t="s">
        <v>1579</v>
      </c>
    </row>
    <row r="711" spans="1:63" x14ac:dyDescent="0.25">
      <c r="A711" t="s">
        <v>554</v>
      </c>
      <c r="B711" t="s">
        <v>1364</v>
      </c>
      <c r="C711">
        <v>150302</v>
      </c>
      <c r="D711" t="s">
        <v>535</v>
      </c>
      <c r="E711" t="s">
        <v>1734</v>
      </c>
      <c r="F711">
        <v>24623</v>
      </c>
      <c r="G711">
        <v>0</v>
      </c>
      <c r="H711">
        <v>39.590166439999997</v>
      </c>
      <c r="I711">
        <v>0.25595213100000003</v>
      </c>
      <c r="J711">
        <v>1402.8029730000001</v>
      </c>
      <c r="K711">
        <v>3.8044772560000002</v>
      </c>
      <c r="L711">
        <v>1.5869541739999999</v>
      </c>
      <c r="M711">
        <v>24.43736839</v>
      </c>
      <c r="N711">
        <v>6</v>
      </c>
      <c r="O711">
        <v>1.420000017</v>
      </c>
      <c r="P711">
        <v>0</v>
      </c>
      <c r="Q711">
        <v>1.420000017</v>
      </c>
      <c r="R711">
        <v>27.310979840000002</v>
      </c>
      <c r="S711">
        <v>24.43736839</v>
      </c>
      <c r="T711">
        <v>29.09106255</v>
      </c>
      <c r="U711">
        <v>1810.5816649999999</v>
      </c>
      <c r="V711">
        <v>1731.5069579999999</v>
      </c>
      <c r="W711">
        <v>9.6302938460000007</v>
      </c>
      <c r="X711">
        <v>16.040588379999999</v>
      </c>
      <c r="Y711">
        <v>24.502250669999999</v>
      </c>
      <c r="Z711">
        <v>40.81189346</v>
      </c>
      <c r="AA711">
        <v>350.3849487</v>
      </c>
      <c r="AB711">
        <v>1500.533081</v>
      </c>
      <c r="AC711">
        <v>0.15919540800000001</v>
      </c>
      <c r="AD711">
        <v>92.740737920000001</v>
      </c>
      <c r="AE711">
        <v>-17.138477330000001</v>
      </c>
      <c r="AF711">
        <v>-8.5986151999999996E-2</v>
      </c>
      <c r="AG711">
        <v>0.66666668699999998</v>
      </c>
      <c r="AH711">
        <v>-0.21956524299999999</v>
      </c>
      <c r="AI711">
        <v>2.7373914720000001</v>
      </c>
      <c r="AJ711">
        <v>1</v>
      </c>
      <c r="AK711">
        <v>0</v>
      </c>
      <c r="AL711">
        <v>0.15999999600000001</v>
      </c>
      <c r="AM711">
        <v>111115</v>
      </c>
      <c r="AN711">
        <v>0.58397491499999998</v>
      </c>
      <c r="AO711">
        <v>3.8044770000000001E-3</v>
      </c>
      <c r="AP711">
        <v>297.5873684</v>
      </c>
      <c r="AQ711">
        <v>300.46097980000002</v>
      </c>
      <c r="AR711">
        <v>240.08528759999999</v>
      </c>
      <c r="AS711">
        <v>1.249845085</v>
      </c>
      <c r="AT711">
        <v>3.0745701759999999</v>
      </c>
      <c r="AU711">
        <v>33.152315209999998</v>
      </c>
      <c r="AV711">
        <v>17.111726829999999</v>
      </c>
      <c r="AW711">
        <v>25.874174119999999</v>
      </c>
      <c r="AX711">
        <v>3.3492168279999999</v>
      </c>
      <c r="AY711">
        <v>0.21686301199999999</v>
      </c>
      <c r="AZ711">
        <v>1.4876160030000001</v>
      </c>
      <c r="BA711">
        <v>1.861600825</v>
      </c>
      <c r="BB711">
        <v>0.13858174500000001</v>
      </c>
      <c r="BC711">
        <v>130.0969829</v>
      </c>
      <c r="BD711">
        <v>0.81016305899999996</v>
      </c>
      <c r="BE711">
        <v>55.164462579999999</v>
      </c>
      <c r="BF711">
        <v>1693.86842</v>
      </c>
      <c r="BG711">
        <v>1.2893388E-2</v>
      </c>
      <c r="BH711" t="s">
        <v>1579</v>
      </c>
      <c r="BI711" t="s">
        <v>1579</v>
      </c>
      <c r="BJ711" t="s">
        <v>1579</v>
      </c>
      <c r="BK711" t="s">
        <v>1579</v>
      </c>
    </row>
    <row r="712" spans="1:63" x14ac:dyDescent="0.25">
      <c r="A712" t="s">
        <v>554</v>
      </c>
      <c r="B712" t="s">
        <v>1364</v>
      </c>
      <c r="C712">
        <v>150302</v>
      </c>
      <c r="D712" t="s">
        <v>1402</v>
      </c>
      <c r="E712" t="s">
        <v>1736</v>
      </c>
      <c r="F712">
        <v>24917</v>
      </c>
      <c r="G712">
        <v>0</v>
      </c>
      <c r="H712">
        <v>4.5905257400000004</v>
      </c>
      <c r="I712">
        <v>9.6858058999999996E-2</v>
      </c>
      <c r="J712">
        <v>299.05641930000002</v>
      </c>
      <c r="K712">
        <v>1.9107990189999999</v>
      </c>
      <c r="L712">
        <v>1.909038104</v>
      </c>
      <c r="M712">
        <v>24.55271149</v>
      </c>
      <c r="N712">
        <v>6</v>
      </c>
      <c r="O712">
        <v>1.420000017</v>
      </c>
      <c r="P712">
        <v>0</v>
      </c>
      <c r="Q712">
        <v>1.420000017</v>
      </c>
      <c r="R712">
        <v>27.188911439999998</v>
      </c>
      <c r="S712">
        <v>24.55271149</v>
      </c>
      <c r="T712">
        <v>29.087387079999999</v>
      </c>
      <c r="U712">
        <v>399.98107909999999</v>
      </c>
      <c r="V712">
        <v>390.84033199999999</v>
      </c>
      <c r="W712">
        <v>9.568058014</v>
      </c>
      <c r="X712">
        <v>12.798614499999999</v>
      </c>
      <c r="Y712">
        <v>24.516170500000001</v>
      </c>
      <c r="Z712">
        <v>32.793804170000001</v>
      </c>
      <c r="AA712">
        <v>350.34399409999997</v>
      </c>
      <c r="AB712">
        <v>1500.4488530000001</v>
      </c>
      <c r="AC712">
        <v>0.22227391599999999</v>
      </c>
      <c r="AD712">
        <v>92.731033330000002</v>
      </c>
      <c r="AE712">
        <v>-0.97967451800000005</v>
      </c>
      <c r="AF712">
        <v>-3.3578983999999999E-2</v>
      </c>
      <c r="AG712">
        <v>1</v>
      </c>
      <c r="AH712">
        <v>-0.21956524299999999</v>
      </c>
      <c r="AI712">
        <v>2.7373914720000001</v>
      </c>
      <c r="AJ712">
        <v>1</v>
      </c>
      <c r="AK712">
        <v>0</v>
      </c>
      <c r="AL712">
        <v>0.15999999600000001</v>
      </c>
      <c r="AM712">
        <v>111115</v>
      </c>
      <c r="AN712">
        <v>0.583906657</v>
      </c>
      <c r="AO712">
        <v>1.9107989999999999E-3</v>
      </c>
      <c r="AP712">
        <v>297.70271150000002</v>
      </c>
      <c r="AQ712">
        <v>300.33891139999997</v>
      </c>
      <c r="AR712">
        <v>240.071811</v>
      </c>
      <c r="AS712">
        <v>2.2070161019999999</v>
      </c>
      <c r="AT712">
        <v>3.0958668519999999</v>
      </c>
      <c r="AU712">
        <v>33.385445420000003</v>
      </c>
      <c r="AV712">
        <v>20.586830920000001</v>
      </c>
      <c r="AW712">
        <v>25.870811459999999</v>
      </c>
      <c r="AX712">
        <v>3.3485498319999998</v>
      </c>
      <c r="AY712">
        <v>9.0673245999999999E-2</v>
      </c>
      <c r="AZ712">
        <v>1.1868287479999999</v>
      </c>
      <c r="BA712">
        <v>2.1617210839999998</v>
      </c>
      <c r="BB712">
        <v>5.7195783E-2</v>
      </c>
      <c r="BC712">
        <v>27.73181078</v>
      </c>
      <c r="BD712">
        <v>0.76516263799999995</v>
      </c>
      <c r="BE712">
        <v>40.908900449999997</v>
      </c>
      <c r="BF712">
        <v>386.47609990000001</v>
      </c>
      <c r="BG712">
        <v>4.8591199999999998E-3</v>
      </c>
      <c r="BH712" t="s">
        <v>1579</v>
      </c>
      <c r="BI712" t="s">
        <v>1579</v>
      </c>
      <c r="BJ712" t="s">
        <v>1579</v>
      </c>
      <c r="BK712" t="s">
        <v>1579</v>
      </c>
    </row>
    <row r="713" spans="1:63" x14ac:dyDescent="0.25">
      <c r="A713" t="s">
        <v>554</v>
      </c>
      <c r="B713" t="s">
        <v>1364</v>
      </c>
      <c r="C713">
        <v>150302</v>
      </c>
      <c r="D713" t="s">
        <v>1402</v>
      </c>
      <c r="E713" t="s">
        <v>1736</v>
      </c>
      <c r="F713">
        <v>25255.5</v>
      </c>
      <c r="G713">
        <v>0</v>
      </c>
      <c r="H713">
        <v>20.243193529999999</v>
      </c>
      <c r="I713">
        <v>9.3937159000000006E-2</v>
      </c>
      <c r="J713">
        <v>1361.4031259999999</v>
      </c>
      <c r="K713">
        <v>1.5273281970000001</v>
      </c>
      <c r="L713">
        <v>1.5667659089999999</v>
      </c>
      <c r="M713">
        <v>24.670835490000002</v>
      </c>
      <c r="N713">
        <v>6</v>
      </c>
      <c r="O713">
        <v>1.420000017</v>
      </c>
      <c r="P713">
        <v>0</v>
      </c>
      <c r="Q713">
        <v>1.420000017</v>
      </c>
      <c r="R713">
        <v>27.180997850000001</v>
      </c>
      <c r="S713">
        <v>24.670835490000002</v>
      </c>
      <c r="T713">
        <v>29.089513780000001</v>
      </c>
      <c r="U713">
        <v>1808.044312</v>
      </c>
      <c r="V713">
        <v>1768.7498780000001</v>
      </c>
      <c r="W713">
        <v>14.15671158</v>
      </c>
      <c r="X713">
        <v>16.728618619999999</v>
      </c>
      <c r="Y713">
        <v>36.28540039</v>
      </c>
      <c r="Z713">
        <v>42.877517699999999</v>
      </c>
      <c r="AA713">
        <v>350.34970090000002</v>
      </c>
      <c r="AB713">
        <v>1498.8820800000001</v>
      </c>
      <c r="AC713">
        <v>0.159190997</v>
      </c>
      <c r="AD713">
        <v>92.718032840000006</v>
      </c>
      <c r="AE713">
        <v>-18.966136930000001</v>
      </c>
      <c r="AF713">
        <v>-7.2163886999999996E-2</v>
      </c>
      <c r="AG713">
        <v>0.66666668699999998</v>
      </c>
      <c r="AH713">
        <v>-0.21956524299999999</v>
      </c>
      <c r="AI713">
        <v>2.7373914720000001</v>
      </c>
      <c r="AJ713">
        <v>1</v>
      </c>
      <c r="AK713">
        <v>0</v>
      </c>
      <c r="AL713">
        <v>0.15999999600000001</v>
      </c>
      <c r="AM713">
        <v>111115</v>
      </c>
      <c r="AN713">
        <v>0.58391616800000001</v>
      </c>
      <c r="AO713">
        <v>1.5273280000000001E-3</v>
      </c>
      <c r="AP713">
        <v>297.82083549999999</v>
      </c>
      <c r="AQ713">
        <v>300.33099779999998</v>
      </c>
      <c r="AR713">
        <v>239.82112749999999</v>
      </c>
      <c r="AS713">
        <v>2.3871048770000001</v>
      </c>
      <c r="AT713">
        <v>3.1178105189999998</v>
      </c>
      <c r="AU713">
        <v>33.626797549999999</v>
      </c>
      <c r="AV713">
        <v>16.89817893</v>
      </c>
      <c r="AW713">
        <v>25.925916669999999</v>
      </c>
      <c r="AX713">
        <v>3.3594948050000002</v>
      </c>
      <c r="AY713">
        <v>8.8108521999999995E-2</v>
      </c>
      <c r="AZ713">
        <v>1.551044611</v>
      </c>
      <c r="BA713">
        <v>1.808450195</v>
      </c>
      <c r="BB713">
        <v>5.5563421000000002E-2</v>
      </c>
      <c r="BC713">
        <v>126.2266197</v>
      </c>
      <c r="BD713">
        <v>0.769697933</v>
      </c>
      <c r="BE713">
        <v>51.648557050000001</v>
      </c>
      <c r="BF713">
        <v>1749.5045889999999</v>
      </c>
      <c r="BG713">
        <v>5.976159E-3</v>
      </c>
      <c r="BH713" t="s">
        <v>1579</v>
      </c>
      <c r="BI713" t="s">
        <v>1579</v>
      </c>
      <c r="BJ713" t="s">
        <v>1579</v>
      </c>
      <c r="BK713" t="s">
        <v>1579</v>
      </c>
    </row>
    <row r="714" spans="1:63" x14ac:dyDescent="0.25">
      <c r="A714" t="s">
        <v>554</v>
      </c>
      <c r="B714" t="s">
        <v>1364</v>
      </c>
      <c r="C714">
        <v>150302</v>
      </c>
      <c r="D714" t="s">
        <v>1403</v>
      </c>
      <c r="E714" t="s">
        <v>1735</v>
      </c>
      <c r="F714">
        <v>25696.5</v>
      </c>
      <c r="G714">
        <v>0</v>
      </c>
      <c r="H714">
        <v>19.0494421</v>
      </c>
      <c r="I714">
        <v>0.363907431</v>
      </c>
      <c r="J714">
        <v>257.09143640000002</v>
      </c>
      <c r="K714">
        <v>3.6814045389999999</v>
      </c>
      <c r="L714">
        <v>1.147048112</v>
      </c>
      <c r="M714">
        <v>24.158470149999999</v>
      </c>
      <c r="N714">
        <v>6</v>
      </c>
      <c r="O714">
        <v>1.420000017</v>
      </c>
      <c r="P714">
        <v>0</v>
      </c>
      <c r="Q714">
        <v>1.420000017</v>
      </c>
      <c r="R714">
        <v>27.949115750000001</v>
      </c>
      <c r="S714">
        <v>24.158470149999999</v>
      </c>
      <c r="T714">
        <v>30.26899147</v>
      </c>
      <c r="U714">
        <v>400.29626459999997</v>
      </c>
      <c r="V714">
        <v>365.3682556</v>
      </c>
      <c r="W714">
        <v>14.06481743</v>
      </c>
      <c r="X714">
        <v>20.242034910000001</v>
      </c>
      <c r="Y714">
        <v>34.461677549999997</v>
      </c>
      <c r="Z714">
        <v>49.59712219</v>
      </c>
      <c r="AA714">
        <v>350.34078979999998</v>
      </c>
      <c r="AB714">
        <v>1499.813721</v>
      </c>
      <c r="AC714">
        <v>0.15819193400000001</v>
      </c>
      <c r="AD714">
        <v>92.705863949999994</v>
      </c>
      <c r="AE714">
        <v>-0.87712782600000005</v>
      </c>
      <c r="AF714">
        <v>-0.86853772399999996</v>
      </c>
      <c r="AG714">
        <v>1</v>
      </c>
      <c r="AH714">
        <v>-0.21956524299999999</v>
      </c>
      <c r="AI714">
        <v>2.7373914720000001</v>
      </c>
      <c r="AJ714">
        <v>1</v>
      </c>
      <c r="AK714">
        <v>0</v>
      </c>
      <c r="AL714">
        <v>0.15999999600000001</v>
      </c>
      <c r="AM714">
        <v>111115</v>
      </c>
      <c r="AN714">
        <v>0.58390131599999995</v>
      </c>
      <c r="AO714">
        <v>3.681405E-3</v>
      </c>
      <c r="AP714">
        <v>297.30847019999999</v>
      </c>
      <c r="AQ714">
        <v>301.09911579999999</v>
      </c>
      <c r="AR714">
        <v>239.97018990000001</v>
      </c>
      <c r="AS714">
        <v>1.439589088</v>
      </c>
      <c r="AT714">
        <v>3.0236034470000002</v>
      </c>
      <c r="AU714">
        <v>32.615018280000001</v>
      </c>
      <c r="AV714">
        <v>12.372983359999999</v>
      </c>
      <c r="AW714">
        <v>26.053792949999998</v>
      </c>
      <c r="AX714">
        <v>3.3850140030000002</v>
      </c>
      <c r="AY714">
        <v>0.28967229100000003</v>
      </c>
      <c r="AZ714">
        <v>1.8765553349999999</v>
      </c>
      <c r="BA714">
        <v>1.5084586689999999</v>
      </c>
      <c r="BB714">
        <v>0.18651457599999999</v>
      </c>
      <c r="BC714">
        <v>23.83388373</v>
      </c>
      <c r="BD714">
        <v>0.70365017299999999</v>
      </c>
      <c r="BE714">
        <v>68.98262837</v>
      </c>
      <c r="BF714">
        <v>347.25787070000001</v>
      </c>
      <c r="BG714">
        <v>3.7841635999999998E-2</v>
      </c>
      <c r="BH714" t="s">
        <v>1579</v>
      </c>
      <c r="BI714" t="s">
        <v>1579</v>
      </c>
      <c r="BJ714" t="s">
        <v>1579</v>
      </c>
      <c r="BK714" t="s">
        <v>1579</v>
      </c>
    </row>
    <row r="715" spans="1:63" x14ac:dyDescent="0.25">
      <c r="A715" t="s">
        <v>554</v>
      </c>
      <c r="B715" t="s">
        <v>1364</v>
      </c>
      <c r="C715">
        <v>150302</v>
      </c>
      <c r="D715" t="s">
        <v>1403</v>
      </c>
      <c r="E715" t="s">
        <v>1735</v>
      </c>
      <c r="F715">
        <v>25999.5</v>
      </c>
      <c r="G715">
        <v>0</v>
      </c>
      <c r="H715">
        <v>37.268620370000001</v>
      </c>
      <c r="I715">
        <v>0.43837674900000001</v>
      </c>
      <c r="J715">
        <v>1527.2257380000001</v>
      </c>
      <c r="K715">
        <v>4.2920239960000002</v>
      </c>
      <c r="L715">
        <v>1.155416177</v>
      </c>
      <c r="M715">
        <v>24.677144999999999</v>
      </c>
      <c r="N715">
        <v>6</v>
      </c>
      <c r="O715">
        <v>1.420000017</v>
      </c>
      <c r="P715">
        <v>0</v>
      </c>
      <c r="Q715">
        <v>1.420000017</v>
      </c>
      <c r="R715">
        <v>28.68136406</v>
      </c>
      <c r="S715">
        <v>24.677144999999999</v>
      </c>
      <c r="T715">
        <v>30.940881730000001</v>
      </c>
      <c r="U715">
        <v>1808.026001</v>
      </c>
      <c r="V715">
        <v>1731.477173</v>
      </c>
      <c r="W715">
        <v>13.984229089999999</v>
      </c>
      <c r="X715">
        <v>21.17863655</v>
      </c>
      <c r="Y715">
        <v>32.83873749</v>
      </c>
      <c r="Z715">
        <v>49.73314285</v>
      </c>
      <c r="AA715">
        <v>350.3658752</v>
      </c>
      <c r="AB715">
        <v>1498.8743899999999</v>
      </c>
      <c r="AC715">
        <v>0.22027097600000001</v>
      </c>
      <c r="AD715">
        <v>92.714668270000004</v>
      </c>
      <c r="AE715">
        <v>-19.050443649999998</v>
      </c>
      <c r="AF715">
        <v>-0.239432916</v>
      </c>
      <c r="AG715">
        <v>0.66666668699999998</v>
      </c>
      <c r="AH715">
        <v>-0.21956524299999999</v>
      </c>
      <c r="AI715">
        <v>2.7373914720000001</v>
      </c>
      <c r="AJ715">
        <v>1</v>
      </c>
      <c r="AK715">
        <v>0</v>
      </c>
      <c r="AL715">
        <v>0.15999999600000001</v>
      </c>
      <c r="AM715">
        <v>111115</v>
      </c>
      <c r="AN715">
        <v>0.58394312500000001</v>
      </c>
      <c r="AO715">
        <v>4.2920240000000002E-3</v>
      </c>
      <c r="AP715">
        <v>297.82714499999997</v>
      </c>
      <c r="AQ715">
        <v>301.83136409999997</v>
      </c>
      <c r="AR715">
        <v>239.819897</v>
      </c>
      <c r="AS715">
        <v>1.150296545</v>
      </c>
      <c r="AT715">
        <v>3.11898644</v>
      </c>
      <c r="AU715">
        <v>33.640701059999998</v>
      </c>
      <c r="AV715">
        <v>12.462064509999999</v>
      </c>
      <c r="AW715">
        <v>26.679254530000001</v>
      </c>
      <c r="AX715">
        <v>3.5122866749999999</v>
      </c>
      <c r="AY715">
        <v>0.33496705399999999</v>
      </c>
      <c r="AZ715">
        <v>1.963570262</v>
      </c>
      <c r="BA715">
        <v>1.5487164120000001</v>
      </c>
      <c r="BB715">
        <v>0.216702692</v>
      </c>
      <c r="BC715">
        <v>141.59622769999999</v>
      </c>
      <c r="BD715">
        <v>0.88203631100000002</v>
      </c>
      <c r="BE715">
        <v>70.896207059999995</v>
      </c>
      <c r="BF715">
        <v>1696.045738</v>
      </c>
      <c r="BG715">
        <v>1.5578612E-2</v>
      </c>
      <c r="BH715" t="s">
        <v>1579</v>
      </c>
      <c r="BI715" t="s">
        <v>1579</v>
      </c>
      <c r="BJ715" t="s">
        <v>1579</v>
      </c>
      <c r="BK715" t="s">
        <v>1579</v>
      </c>
    </row>
    <row r="716" spans="1:63" x14ac:dyDescent="0.25">
      <c r="A716" t="s">
        <v>554</v>
      </c>
      <c r="B716" t="s">
        <v>1364</v>
      </c>
      <c r="C716">
        <v>150302</v>
      </c>
      <c r="D716" t="s">
        <v>1404</v>
      </c>
      <c r="E716" t="s">
        <v>1737</v>
      </c>
      <c r="F716">
        <v>26426.5</v>
      </c>
      <c r="G716">
        <v>0</v>
      </c>
      <c r="H716">
        <v>12.42739763</v>
      </c>
      <c r="I716">
        <v>0.13154290799999999</v>
      </c>
      <c r="J716">
        <v>206.2143184</v>
      </c>
      <c r="K716">
        <v>2.209832483</v>
      </c>
      <c r="L716">
        <v>1.656472129</v>
      </c>
      <c r="M716">
        <v>25.595375059999999</v>
      </c>
      <c r="N716">
        <v>6</v>
      </c>
      <c r="O716">
        <v>1.420000017</v>
      </c>
      <c r="P716">
        <v>0</v>
      </c>
      <c r="Q716">
        <v>1.420000017</v>
      </c>
      <c r="R716">
        <v>28.217172619999999</v>
      </c>
      <c r="S716">
        <v>25.595375059999999</v>
      </c>
      <c r="T716">
        <v>30.100717540000002</v>
      </c>
      <c r="U716">
        <v>400.5439758</v>
      </c>
      <c r="V716">
        <v>377.83459470000003</v>
      </c>
      <c r="W716">
        <v>13.94918728</v>
      </c>
      <c r="X716">
        <v>17.66627884</v>
      </c>
      <c r="Y716">
        <v>33.650146479999997</v>
      </c>
      <c r="Z716">
        <v>42.617027280000002</v>
      </c>
      <c r="AA716">
        <v>350.40185550000001</v>
      </c>
      <c r="AB716">
        <v>1498.7714840000001</v>
      </c>
      <c r="AC716">
        <v>7.8093886000000001E-2</v>
      </c>
      <c r="AD716">
        <v>92.709747309999997</v>
      </c>
      <c r="AE716">
        <v>-0.90605276800000001</v>
      </c>
      <c r="AF716">
        <v>-9.2426881000000002E-2</v>
      </c>
      <c r="AG716">
        <v>0.66666668699999998</v>
      </c>
      <c r="AH716">
        <v>-0.21956524299999999</v>
      </c>
      <c r="AI716">
        <v>2.7373914720000001</v>
      </c>
      <c r="AJ716">
        <v>1</v>
      </c>
      <c r="AK716">
        <v>0</v>
      </c>
      <c r="AL716">
        <v>0.15999999600000001</v>
      </c>
      <c r="AM716">
        <v>111115</v>
      </c>
      <c r="AN716">
        <v>0.584003092</v>
      </c>
      <c r="AO716">
        <v>2.2098320000000001E-3</v>
      </c>
      <c r="AP716">
        <v>298.74537509999999</v>
      </c>
      <c r="AQ716">
        <v>301.3671726</v>
      </c>
      <c r="AR716">
        <v>239.80343210000001</v>
      </c>
      <c r="AS716">
        <v>2.0463651710000001</v>
      </c>
      <c r="AT716">
        <v>3.294308376</v>
      </c>
      <c r="AU716">
        <v>35.533570869999998</v>
      </c>
      <c r="AV716">
        <v>17.867292030000002</v>
      </c>
      <c r="AW716">
        <v>26.906273840000001</v>
      </c>
      <c r="AX716">
        <v>3.5595045179999998</v>
      </c>
      <c r="AY716">
        <v>0.120390438</v>
      </c>
      <c r="AZ716">
        <v>1.6378362470000001</v>
      </c>
      <c r="BA716">
        <v>1.9216682709999999</v>
      </c>
      <c r="BB716">
        <v>7.6172367000000005E-2</v>
      </c>
      <c r="BC716">
        <v>19.11807735</v>
      </c>
      <c r="BD716">
        <v>0.54577934699999997</v>
      </c>
      <c r="BE716">
        <v>52.722656960000002</v>
      </c>
      <c r="BF716">
        <v>366.01981540000003</v>
      </c>
      <c r="BG716">
        <v>1.7900817999999999E-2</v>
      </c>
      <c r="BH716" t="s">
        <v>1579</v>
      </c>
      <c r="BI716" t="s">
        <v>1579</v>
      </c>
      <c r="BJ716" t="s">
        <v>1579</v>
      </c>
      <c r="BK716" t="s">
        <v>1579</v>
      </c>
    </row>
    <row r="717" spans="1:63" x14ac:dyDescent="0.25">
      <c r="A717" t="s">
        <v>554</v>
      </c>
      <c r="B717" t="s">
        <v>1364</v>
      </c>
      <c r="C717">
        <v>150302</v>
      </c>
      <c r="D717" t="s">
        <v>1404</v>
      </c>
      <c r="E717" t="s">
        <v>1737</v>
      </c>
      <c r="F717">
        <v>26772</v>
      </c>
      <c r="G717">
        <v>0</v>
      </c>
      <c r="H717">
        <v>37.82804007</v>
      </c>
      <c r="I717">
        <v>0.14818924999999999</v>
      </c>
      <c r="J717">
        <v>1251.5867169999999</v>
      </c>
      <c r="K717">
        <v>2.302593683</v>
      </c>
      <c r="L717">
        <v>1.5495549239999999</v>
      </c>
      <c r="M717">
        <v>25.0453434</v>
      </c>
      <c r="N717">
        <v>6</v>
      </c>
      <c r="O717">
        <v>1.420000017</v>
      </c>
      <c r="P717">
        <v>0</v>
      </c>
      <c r="Q717">
        <v>1.420000017</v>
      </c>
      <c r="R717">
        <v>28.055656429999999</v>
      </c>
      <c r="S717">
        <v>25.0453434</v>
      </c>
      <c r="T717">
        <v>30.097734450000001</v>
      </c>
      <c r="U717">
        <v>1808.609375</v>
      </c>
      <c r="V717">
        <v>1736.9814449999999</v>
      </c>
      <c r="W717">
        <v>13.801453589999999</v>
      </c>
      <c r="X717">
        <v>17.674850459999998</v>
      </c>
      <c r="Y717">
        <v>33.610412599999997</v>
      </c>
      <c r="Z717">
        <v>43.043220519999998</v>
      </c>
      <c r="AA717">
        <v>350.37396239999998</v>
      </c>
      <c r="AB717">
        <v>1498.8957519999999</v>
      </c>
      <c r="AC717">
        <v>8.7105646999999994E-2</v>
      </c>
      <c r="AD717">
        <v>92.715271000000001</v>
      </c>
      <c r="AE717">
        <v>-18.26756477</v>
      </c>
      <c r="AF717">
        <v>-8.9266500999999998E-2</v>
      </c>
      <c r="AG717">
        <v>0.66666668699999998</v>
      </c>
      <c r="AH717">
        <v>-0.21956524299999999</v>
      </c>
      <c r="AI717">
        <v>2.7373914720000001</v>
      </c>
      <c r="AJ717">
        <v>1</v>
      </c>
      <c r="AK717">
        <v>0</v>
      </c>
      <c r="AL717">
        <v>0.15999999600000001</v>
      </c>
      <c r="AM717">
        <v>111115</v>
      </c>
      <c r="AN717">
        <v>0.58395660400000005</v>
      </c>
      <c r="AO717">
        <v>2.3025939999999998E-3</v>
      </c>
      <c r="AP717">
        <v>298.19534340000001</v>
      </c>
      <c r="AQ717">
        <v>301.20565640000001</v>
      </c>
      <c r="AR717">
        <v>239.82331500000001</v>
      </c>
      <c r="AS717">
        <v>2.051783581</v>
      </c>
      <c r="AT717">
        <v>3.188283475</v>
      </c>
      <c r="AU717">
        <v>34.387900080000001</v>
      </c>
      <c r="AV717">
        <v>16.713049609999999</v>
      </c>
      <c r="AW717">
        <v>26.55049992</v>
      </c>
      <c r="AX717">
        <v>3.485750731</v>
      </c>
      <c r="AY717">
        <v>0.13418580399999999</v>
      </c>
      <c r="AZ717">
        <v>1.638728551</v>
      </c>
      <c r="BA717">
        <v>1.84702218</v>
      </c>
      <c r="BB717">
        <v>8.5021049000000001E-2</v>
      </c>
      <c r="BC717">
        <v>116.04120159999999</v>
      </c>
      <c r="BD717">
        <v>0.72055272699999995</v>
      </c>
      <c r="BE717">
        <v>54.814930789999998</v>
      </c>
      <c r="BF717">
        <v>1701.0181680000001</v>
      </c>
      <c r="BG717">
        <v>1.2190001000000001E-2</v>
      </c>
      <c r="BH717" t="s">
        <v>1579</v>
      </c>
      <c r="BI717" t="s">
        <v>1579</v>
      </c>
      <c r="BJ717" t="s">
        <v>1579</v>
      </c>
      <c r="BK717" t="s">
        <v>1579</v>
      </c>
    </row>
    <row r="718" spans="1:63" x14ac:dyDescent="0.25">
      <c r="A718" t="s">
        <v>554</v>
      </c>
      <c r="B718" t="s">
        <v>1364</v>
      </c>
      <c r="C718">
        <v>150302</v>
      </c>
      <c r="D718" t="s">
        <v>1391</v>
      </c>
      <c r="E718" t="s">
        <v>1739</v>
      </c>
      <c r="F718">
        <v>27202.5</v>
      </c>
      <c r="G718">
        <v>0</v>
      </c>
      <c r="H718">
        <v>15.721379580000001</v>
      </c>
      <c r="I718">
        <v>0.29748942099999998</v>
      </c>
      <c r="J718">
        <v>263.99803789999999</v>
      </c>
      <c r="K718">
        <v>3.5245626040000002</v>
      </c>
      <c r="L718">
        <v>1.293437046</v>
      </c>
      <c r="M718">
        <v>24.605634689999999</v>
      </c>
      <c r="N718">
        <v>6</v>
      </c>
      <c r="O718">
        <v>1.420000017</v>
      </c>
      <c r="P718">
        <v>0</v>
      </c>
      <c r="Q718">
        <v>1.420000017</v>
      </c>
      <c r="R718">
        <v>28.417600629999999</v>
      </c>
      <c r="S718">
        <v>24.605634689999999</v>
      </c>
      <c r="T718">
        <v>30.731971739999999</v>
      </c>
      <c r="U718">
        <v>399.9792175</v>
      </c>
      <c r="V718">
        <v>370.81701659999999</v>
      </c>
      <c r="W718">
        <v>13.6270256</v>
      </c>
      <c r="X718">
        <v>19.54510307</v>
      </c>
      <c r="Y718">
        <v>32.496013640000001</v>
      </c>
      <c r="Z718">
        <v>46.608699799999997</v>
      </c>
      <c r="AA718">
        <v>350.35107420000003</v>
      </c>
      <c r="AB718">
        <v>1499.166626</v>
      </c>
      <c r="AC718">
        <v>0.12514920500000001</v>
      </c>
      <c r="AD718">
        <v>92.721153259999994</v>
      </c>
      <c r="AE718">
        <v>-1.3403689860000001</v>
      </c>
      <c r="AF718">
        <v>-0.17209664</v>
      </c>
      <c r="AG718">
        <v>1</v>
      </c>
      <c r="AH718">
        <v>-0.21956524299999999</v>
      </c>
      <c r="AI718">
        <v>2.7373914720000001</v>
      </c>
      <c r="AJ718">
        <v>1</v>
      </c>
      <c r="AK718">
        <v>0</v>
      </c>
      <c r="AL718">
        <v>0.15999999600000001</v>
      </c>
      <c r="AM718">
        <v>111115</v>
      </c>
      <c r="AN718">
        <v>0.583918457</v>
      </c>
      <c r="AO718">
        <v>3.5245630000000001E-3</v>
      </c>
      <c r="AP718">
        <v>297.75563469999997</v>
      </c>
      <c r="AQ718">
        <v>301.56760059999999</v>
      </c>
      <c r="AR718">
        <v>239.86665479999999</v>
      </c>
      <c r="AS718">
        <v>1.5247908320000001</v>
      </c>
      <c r="AT718">
        <v>3.1056815430000002</v>
      </c>
      <c r="AU718">
        <v>33.49485456</v>
      </c>
      <c r="AV718">
        <v>13.949751490000001</v>
      </c>
      <c r="AW718">
        <v>26.511617659999999</v>
      </c>
      <c r="AX718">
        <v>3.4777717039999998</v>
      </c>
      <c r="AY718">
        <v>0.24596074600000001</v>
      </c>
      <c r="AZ718">
        <v>1.8122444980000001</v>
      </c>
      <c r="BA718">
        <v>1.665527207</v>
      </c>
      <c r="BB718">
        <v>0.15765084500000001</v>
      </c>
      <c r="BC718">
        <v>24.478202530000001</v>
      </c>
      <c r="BD718">
        <v>0.71193614599999999</v>
      </c>
      <c r="BE718">
        <v>64.628326619999996</v>
      </c>
      <c r="BF718">
        <v>355.8706348</v>
      </c>
      <c r="BG718">
        <v>2.8551006E-2</v>
      </c>
      <c r="BH718" t="s">
        <v>1579</v>
      </c>
      <c r="BI718" t="s">
        <v>1579</v>
      </c>
      <c r="BJ718" t="s">
        <v>1579</v>
      </c>
      <c r="BK718" t="s">
        <v>1579</v>
      </c>
    </row>
    <row r="719" spans="1:63" x14ac:dyDescent="0.25">
      <c r="A719" t="s">
        <v>554</v>
      </c>
      <c r="B719" t="s">
        <v>1364</v>
      </c>
      <c r="C719">
        <v>150302</v>
      </c>
      <c r="D719" t="s">
        <v>1391</v>
      </c>
      <c r="E719" t="s">
        <v>1739</v>
      </c>
      <c r="F719">
        <v>27430.5</v>
      </c>
      <c r="G719">
        <v>0</v>
      </c>
      <c r="H719">
        <v>29.80670486</v>
      </c>
      <c r="I719">
        <v>0.28865086499999998</v>
      </c>
      <c r="J719">
        <v>1514.2520030000001</v>
      </c>
      <c r="K719">
        <v>3.6803500840000001</v>
      </c>
      <c r="L719">
        <v>1.38390177</v>
      </c>
      <c r="M719">
        <v>25.16320992</v>
      </c>
      <c r="N719">
        <v>6</v>
      </c>
      <c r="O719">
        <v>1.420000017</v>
      </c>
      <c r="P719">
        <v>0</v>
      </c>
      <c r="Q719">
        <v>1.420000017</v>
      </c>
      <c r="R719">
        <v>28.72492218</v>
      </c>
      <c r="S719">
        <v>25.16320992</v>
      </c>
      <c r="T719">
        <v>30.974216460000001</v>
      </c>
      <c r="U719">
        <v>1809.3511960000001</v>
      </c>
      <c r="V719">
        <v>1747.287231</v>
      </c>
      <c r="W719">
        <v>13.52315044</v>
      </c>
      <c r="X719">
        <v>19.70232391</v>
      </c>
      <c r="Y719">
        <v>31.678533550000001</v>
      </c>
      <c r="Z719">
        <v>46.153499600000004</v>
      </c>
      <c r="AA719">
        <v>350.3224487</v>
      </c>
      <c r="AB719">
        <v>1501.0626219999999</v>
      </c>
      <c r="AC719">
        <v>0.13116149599999999</v>
      </c>
      <c r="AD719">
        <v>92.722427370000005</v>
      </c>
      <c r="AE719">
        <v>-19.973255160000001</v>
      </c>
      <c r="AF719">
        <v>-0.23521977699999999</v>
      </c>
      <c r="AG719">
        <v>1</v>
      </c>
      <c r="AH719">
        <v>-0.21956524299999999</v>
      </c>
      <c r="AI719">
        <v>2.7373914720000001</v>
      </c>
      <c r="AJ719">
        <v>1</v>
      </c>
      <c r="AK719">
        <v>0</v>
      </c>
      <c r="AL719">
        <v>0.15999999600000001</v>
      </c>
      <c r="AM719">
        <v>111115</v>
      </c>
      <c r="AN719">
        <v>0.58387074800000005</v>
      </c>
      <c r="AO719">
        <v>3.6803500000000002E-3</v>
      </c>
      <c r="AP719">
        <v>298.3132099</v>
      </c>
      <c r="AQ719">
        <v>301.87492220000001</v>
      </c>
      <c r="AR719">
        <v>240.1700142</v>
      </c>
      <c r="AS719">
        <v>1.4136000399999999</v>
      </c>
      <c r="AT719">
        <v>3.2107490680000002</v>
      </c>
      <c r="AU719">
        <v>34.627534660000002</v>
      </c>
      <c r="AV719">
        <v>14.92521075</v>
      </c>
      <c r="AW719">
        <v>26.94406605</v>
      </c>
      <c r="AX719">
        <v>3.5674185</v>
      </c>
      <c r="AY719">
        <v>0.23988764300000001</v>
      </c>
      <c r="AZ719">
        <v>1.8268472979999999</v>
      </c>
      <c r="BA719">
        <v>1.7405712010000001</v>
      </c>
      <c r="BB719">
        <v>0.153661351</v>
      </c>
      <c r="BC719">
        <v>140.40512140000001</v>
      </c>
      <c r="BD719">
        <v>0.86663026899999995</v>
      </c>
      <c r="BE719">
        <v>63.179074919999998</v>
      </c>
      <c r="BF719">
        <v>1718.9498719999999</v>
      </c>
      <c r="BG719">
        <v>1.0955294000000001E-2</v>
      </c>
      <c r="BH719" t="s">
        <v>1579</v>
      </c>
      <c r="BI719" t="s">
        <v>1579</v>
      </c>
      <c r="BJ719" t="s">
        <v>1579</v>
      </c>
      <c r="BK719" t="s">
        <v>1579</v>
      </c>
    </row>
    <row r="720" spans="1:63" x14ac:dyDescent="0.25">
      <c r="A720" t="s">
        <v>554</v>
      </c>
      <c r="B720" t="s">
        <v>1364</v>
      </c>
      <c r="C720">
        <v>150302</v>
      </c>
      <c r="D720" t="s">
        <v>1392</v>
      </c>
      <c r="E720" t="s">
        <v>1738</v>
      </c>
      <c r="F720">
        <v>27843</v>
      </c>
      <c r="G720">
        <v>0</v>
      </c>
      <c r="H720">
        <v>19.409039509999999</v>
      </c>
      <c r="I720">
        <v>0.41851991900000002</v>
      </c>
      <c r="J720">
        <v>264.07303869999998</v>
      </c>
      <c r="K720">
        <v>4.3381515070000001</v>
      </c>
      <c r="L720">
        <v>1.2109498670000001</v>
      </c>
      <c r="M720">
        <v>24.69591904</v>
      </c>
      <c r="N720">
        <v>6</v>
      </c>
      <c r="O720">
        <v>1.420000017</v>
      </c>
      <c r="P720">
        <v>0</v>
      </c>
      <c r="Q720">
        <v>1.420000017</v>
      </c>
      <c r="R720">
        <v>28.634058</v>
      </c>
      <c r="S720">
        <v>24.69591904</v>
      </c>
      <c r="T720">
        <v>30.905916210000001</v>
      </c>
      <c r="U720">
        <v>399.45483400000001</v>
      </c>
      <c r="V720">
        <v>363.51690669999999</v>
      </c>
      <c r="W720">
        <v>13.334090229999999</v>
      </c>
      <c r="X720">
        <v>20.609930039999998</v>
      </c>
      <c r="Y720">
        <v>31.409505840000001</v>
      </c>
      <c r="Z720">
        <v>48.548320769999997</v>
      </c>
      <c r="AA720">
        <v>350.37130739999998</v>
      </c>
      <c r="AB720">
        <v>1499.1030270000001</v>
      </c>
      <c r="AC720">
        <v>2.0024547E-2</v>
      </c>
      <c r="AD720">
        <v>92.748390200000003</v>
      </c>
      <c r="AE720">
        <v>-1.199385881</v>
      </c>
      <c r="AF720">
        <v>-0.274752259</v>
      </c>
      <c r="AG720">
        <v>0.66666668699999998</v>
      </c>
      <c r="AH720">
        <v>-0.21956524299999999</v>
      </c>
      <c r="AI720">
        <v>2.7373914720000001</v>
      </c>
      <c r="AJ720">
        <v>1</v>
      </c>
      <c r="AK720">
        <v>0</v>
      </c>
      <c r="AL720">
        <v>0.15999999600000001</v>
      </c>
      <c r="AM720">
        <v>111115</v>
      </c>
      <c r="AN720">
        <v>0.58395217899999996</v>
      </c>
      <c r="AO720">
        <v>4.3381519999999996E-3</v>
      </c>
      <c r="AP720">
        <v>297.84591899999998</v>
      </c>
      <c r="AQ720">
        <v>301.78405800000002</v>
      </c>
      <c r="AR720">
        <v>239.85647900000001</v>
      </c>
      <c r="AS720">
        <v>1.117415958</v>
      </c>
      <c r="AT720">
        <v>3.1224877000000002</v>
      </c>
      <c r="AU720">
        <v>33.666219900000002</v>
      </c>
      <c r="AV720">
        <v>13.05628986</v>
      </c>
      <c r="AW720">
        <v>26.664988520000001</v>
      </c>
      <c r="AX720">
        <v>3.5093378290000001</v>
      </c>
      <c r="AY720">
        <v>0.32324821799999998</v>
      </c>
      <c r="AZ720">
        <v>1.9115378329999999</v>
      </c>
      <c r="BA720">
        <v>1.597799996</v>
      </c>
      <c r="BB720">
        <v>0.20886486100000001</v>
      </c>
      <c r="BC720">
        <v>24.492349239999999</v>
      </c>
      <c r="BD720">
        <v>0.72643949699999999</v>
      </c>
      <c r="BE720">
        <v>69.2110962</v>
      </c>
      <c r="BF720">
        <v>345.06465109999999</v>
      </c>
      <c r="BG720">
        <v>3.8929542999999997E-2</v>
      </c>
      <c r="BH720" t="s">
        <v>1579</v>
      </c>
      <c r="BI720" t="s">
        <v>1579</v>
      </c>
      <c r="BJ720" t="s">
        <v>1579</v>
      </c>
      <c r="BK720" t="s">
        <v>1579</v>
      </c>
    </row>
    <row r="721" spans="1:63" x14ac:dyDescent="0.25">
      <c r="A721" t="s">
        <v>554</v>
      </c>
      <c r="B721" t="s">
        <v>1364</v>
      </c>
      <c r="C721">
        <v>150302</v>
      </c>
      <c r="D721" t="s">
        <v>1392</v>
      </c>
      <c r="E721" t="s">
        <v>1738</v>
      </c>
      <c r="F721">
        <v>28087</v>
      </c>
      <c r="G721">
        <v>0</v>
      </c>
      <c r="H721">
        <v>43.178197920000002</v>
      </c>
      <c r="I721">
        <v>0.43224965100000001</v>
      </c>
      <c r="J721">
        <v>1488.2246210000001</v>
      </c>
      <c r="K721">
        <v>4.3890682610000002</v>
      </c>
      <c r="L721">
        <v>1.195246665</v>
      </c>
      <c r="M721">
        <v>24.608026500000001</v>
      </c>
      <c r="N721">
        <v>6</v>
      </c>
      <c r="O721">
        <v>1.420000017</v>
      </c>
      <c r="P721">
        <v>0</v>
      </c>
      <c r="Q721">
        <v>1.420000017</v>
      </c>
      <c r="R721">
        <v>28.586755749999998</v>
      </c>
      <c r="S721">
        <v>24.608026500000001</v>
      </c>
      <c r="T721">
        <v>30.83910942</v>
      </c>
      <c r="U721">
        <v>1809.477905</v>
      </c>
      <c r="V721">
        <v>1722.5896</v>
      </c>
      <c r="W721">
        <v>13.241087909999999</v>
      </c>
      <c r="X721">
        <v>20.60235977</v>
      </c>
      <c r="Y721">
        <v>31.276878360000001</v>
      </c>
      <c r="Z721">
        <v>48.664997100000001</v>
      </c>
      <c r="AA721">
        <v>350.37231450000002</v>
      </c>
      <c r="AB721">
        <v>1498.9945070000001</v>
      </c>
      <c r="AC721">
        <v>6.5079592000000006E-2</v>
      </c>
      <c r="AD721">
        <v>92.750495909999998</v>
      </c>
      <c r="AE721">
        <v>-19.446426389999999</v>
      </c>
      <c r="AF721">
        <v>-0.181565687</v>
      </c>
      <c r="AG721">
        <v>0.66666668699999998</v>
      </c>
      <c r="AH721">
        <v>-0.21956524299999999</v>
      </c>
      <c r="AI721">
        <v>2.7373914720000001</v>
      </c>
      <c r="AJ721">
        <v>1</v>
      </c>
      <c r="AK721">
        <v>0</v>
      </c>
      <c r="AL721">
        <v>0.15999999600000001</v>
      </c>
      <c r="AM721">
        <v>111115</v>
      </c>
      <c r="AN721">
        <v>0.58395385700000002</v>
      </c>
      <c r="AO721">
        <v>4.3890680000000003E-3</v>
      </c>
      <c r="AP721">
        <v>297.75802650000003</v>
      </c>
      <c r="AQ721">
        <v>301.73675580000003</v>
      </c>
      <c r="AR721">
        <v>239.83911570000001</v>
      </c>
      <c r="AS721">
        <v>1.0959455380000001</v>
      </c>
      <c r="AT721">
        <v>3.106125751</v>
      </c>
      <c r="AU721">
        <v>33.489047360000001</v>
      </c>
      <c r="AV721">
        <v>12.886687589999999</v>
      </c>
      <c r="AW721">
        <v>26.597391129999998</v>
      </c>
      <c r="AX721">
        <v>3.4953945320000002</v>
      </c>
      <c r="AY721">
        <v>0.331377849</v>
      </c>
      <c r="AZ721">
        <v>1.910879086</v>
      </c>
      <c r="BA721">
        <v>1.584515447</v>
      </c>
      <c r="BB721">
        <v>0.21430010399999999</v>
      </c>
      <c r="BC721">
        <v>138.03357159999999</v>
      </c>
      <c r="BD721">
        <v>0.86394613200000003</v>
      </c>
      <c r="BE721">
        <v>69.679602520000003</v>
      </c>
      <c r="BF721">
        <v>1681.5399050000001</v>
      </c>
      <c r="BG721">
        <v>1.7892168999999999E-2</v>
      </c>
      <c r="BH721" t="s">
        <v>1579</v>
      </c>
      <c r="BI721" t="s">
        <v>1579</v>
      </c>
      <c r="BJ721" t="s">
        <v>1579</v>
      </c>
      <c r="BK721" t="s">
        <v>1579</v>
      </c>
    </row>
    <row r="722" spans="1:63" x14ac:dyDescent="0.25">
      <c r="A722" t="s">
        <v>554</v>
      </c>
      <c r="B722" t="s">
        <v>1364</v>
      </c>
      <c r="C722">
        <v>150302</v>
      </c>
      <c r="D722" t="s">
        <v>1393</v>
      </c>
      <c r="E722" t="s">
        <v>1740</v>
      </c>
      <c r="F722">
        <v>28406</v>
      </c>
      <c r="G722">
        <v>0</v>
      </c>
      <c r="H722">
        <v>13.18064431</v>
      </c>
      <c r="I722">
        <v>0.33047467200000002</v>
      </c>
      <c r="J722">
        <v>290.55650220000001</v>
      </c>
      <c r="K722">
        <v>3.9491284310000001</v>
      </c>
      <c r="L722">
        <v>1.3294572849999999</v>
      </c>
      <c r="M722">
        <v>24.899599080000002</v>
      </c>
      <c r="N722">
        <v>6</v>
      </c>
      <c r="O722">
        <v>1.420000017</v>
      </c>
      <c r="P722">
        <v>0</v>
      </c>
      <c r="Q722">
        <v>1.420000017</v>
      </c>
      <c r="R722">
        <v>28.5593605</v>
      </c>
      <c r="S722">
        <v>24.899599080000002</v>
      </c>
      <c r="T722">
        <v>30.77687263</v>
      </c>
      <c r="U722">
        <v>399.82202150000001</v>
      </c>
      <c r="V722">
        <v>374.7146912</v>
      </c>
      <c r="W722">
        <v>13.11510372</v>
      </c>
      <c r="X722">
        <v>19.744804380000001</v>
      </c>
      <c r="Y722">
        <v>31.026842120000001</v>
      </c>
      <c r="Z722">
        <v>46.710948940000002</v>
      </c>
      <c r="AA722">
        <v>350.34646609999999</v>
      </c>
      <c r="AB722">
        <v>1499.286621</v>
      </c>
      <c r="AC722">
        <v>0.23628777300000001</v>
      </c>
      <c r="AD722">
        <v>92.745262150000002</v>
      </c>
      <c r="AE722">
        <v>-1.644886732</v>
      </c>
      <c r="AF722">
        <v>-0.154897705</v>
      </c>
      <c r="AG722">
        <v>0.66666668699999998</v>
      </c>
      <c r="AH722">
        <v>-0.21956524299999999</v>
      </c>
      <c r="AI722">
        <v>2.7373914720000001</v>
      </c>
      <c r="AJ722">
        <v>1</v>
      </c>
      <c r="AK722">
        <v>0</v>
      </c>
      <c r="AL722">
        <v>0.15999999600000001</v>
      </c>
      <c r="AM722">
        <v>111115</v>
      </c>
      <c r="AN722">
        <v>0.58391077700000005</v>
      </c>
      <c r="AO722">
        <v>3.9491279999999997E-3</v>
      </c>
      <c r="AP722">
        <v>298.04959910000002</v>
      </c>
      <c r="AQ722">
        <v>301.7093605</v>
      </c>
      <c r="AR722">
        <v>239.88585399999999</v>
      </c>
      <c r="AS722">
        <v>1.2827448640000001</v>
      </c>
      <c r="AT722">
        <v>3.1606943439999999</v>
      </c>
      <c r="AU722">
        <v>34.079307890000003</v>
      </c>
      <c r="AV722">
        <v>14.334503509999999</v>
      </c>
      <c r="AW722">
        <v>26.729479789999999</v>
      </c>
      <c r="AX722">
        <v>3.5226856689999999</v>
      </c>
      <c r="AY722">
        <v>0.268083876</v>
      </c>
      <c r="AZ722">
        <v>1.8312370579999999</v>
      </c>
      <c r="BA722">
        <v>1.691448611</v>
      </c>
      <c r="BB722">
        <v>0.17222643700000001</v>
      </c>
      <c r="BC722">
        <v>26.94773897</v>
      </c>
      <c r="BD722">
        <v>0.77540728699999995</v>
      </c>
      <c r="BE722">
        <v>64.935123689999998</v>
      </c>
      <c r="BF722">
        <v>362.18379709999999</v>
      </c>
      <c r="BG722">
        <v>2.3631282999999999E-2</v>
      </c>
      <c r="BH722" t="s">
        <v>1579</v>
      </c>
      <c r="BI722" t="s">
        <v>1579</v>
      </c>
      <c r="BJ722" t="s">
        <v>1579</v>
      </c>
      <c r="BK722" t="s">
        <v>1579</v>
      </c>
    </row>
    <row r="723" spans="1:63" x14ac:dyDescent="0.25">
      <c r="A723" t="s">
        <v>554</v>
      </c>
      <c r="B723" t="s">
        <v>1364</v>
      </c>
      <c r="C723">
        <v>150302</v>
      </c>
      <c r="D723" t="s">
        <v>1393</v>
      </c>
      <c r="E723" t="s">
        <v>1740</v>
      </c>
      <c r="F723">
        <v>28728.5</v>
      </c>
      <c r="G723">
        <v>0</v>
      </c>
      <c r="H723">
        <v>28.401139740000001</v>
      </c>
      <c r="I723">
        <v>0.33784961400000002</v>
      </c>
      <c r="J723">
        <v>1550.634605</v>
      </c>
      <c r="K723">
        <v>3.9772429009999999</v>
      </c>
      <c r="L723">
        <v>1.315414101</v>
      </c>
      <c r="M723">
        <v>24.792099</v>
      </c>
      <c r="N723">
        <v>6</v>
      </c>
      <c r="O723">
        <v>1.420000017</v>
      </c>
      <c r="P723">
        <v>0</v>
      </c>
      <c r="Q723">
        <v>1.420000017</v>
      </c>
      <c r="R723">
        <v>28.476051330000001</v>
      </c>
      <c r="S723">
        <v>24.792099</v>
      </c>
      <c r="T723">
        <v>30.684303280000002</v>
      </c>
      <c r="U723">
        <v>1810.513062</v>
      </c>
      <c r="V723">
        <v>1749.9555660000001</v>
      </c>
      <c r="W723">
        <v>13.00094318</v>
      </c>
      <c r="X723">
        <v>19.678113939999999</v>
      </c>
      <c r="Y723">
        <v>30.906148909999999</v>
      </c>
      <c r="Z723">
        <v>46.77927399</v>
      </c>
      <c r="AA723">
        <v>350.35601810000003</v>
      </c>
      <c r="AB723">
        <v>1499.4210210000001</v>
      </c>
      <c r="AC723">
        <v>0.107129395</v>
      </c>
      <c r="AD723">
        <v>92.745910640000005</v>
      </c>
      <c r="AE723">
        <v>-20.66507721</v>
      </c>
      <c r="AF723">
        <v>-0.10681410099999999</v>
      </c>
      <c r="AG723">
        <v>0.66666668699999998</v>
      </c>
      <c r="AH723">
        <v>-0.21956524299999999</v>
      </c>
      <c r="AI723">
        <v>2.7373914720000001</v>
      </c>
      <c r="AJ723">
        <v>1</v>
      </c>
      <c r="AK723">
        <v>0</v>
      </c>
      <c r="AL723">
        <v>0.15999999600000001</v>
      </c>
      <c r="AM723">
        <v>111115</v>
      </c>
      <c r="AN723">
        <v>0.58392669699999999</v>
      </c>
      <c r="AO723">
        <v>3.9772430000000001E-3</v>
      </c>
      <c r="AP723">
        <v>297.94209899999998</v>
      </c>
      <c r="AQ723">
        <v>301.62605129999997</v>
      </c>
      <c r="AR723">
        <v>239.90735789999999</v>
      </c>
      <c r="AS723">
        <v>1.271342236</v>
      </c>
      <c r="AT723">
        <v>3.1404786979999999</v>
      </c>
      <c r="AU723">
        <v>33.86110154</v>
      </c>
      <c r="AV723">
        <v>14.182987600000001</v>
      </c>
      <c r="AW723">
        <v>26.634075159999998</v>
      </c>
      <c r="AX723">
        <v>3.5029553249999998</v>
      </c>
      <c r="AY723">
        <v>0.27291666399999998</v>
      </c>
      <c r="AZ723">
        <v>1.8250645969999999</v>
      </c>
      <c r="BA723">
        <v>1.6778907279999999</v>
      </c>
      <c r="BB723">
        <v>0.175419404</v>
      </c>
      <c r="BC723">
        <v>143.8150186</v>
      </c>
      <c r="BD723">
        <v>0.88609941599999997</v>
      </c>
      <c r="BE723">
        <v>65.233769449999997</v>
      </c>
      <c r="BF723">
        <v>1722.954483</v>
      </c>
      <c r="BG723">
        <v>1.0753119E-2</v>
      </c>
      <c r="BH723" t="s">
        <v>1579</v>
      </c>
      <c r="BI723" t="s">
        <v>1579</v>
      </c>
      <c r="BJ723" t="s">
        <v>1579</v>
      </c>
      <c r="BK723" t="s">
        <v>1579</v>
      </c>
    </row>
    <row r="724" spans="1:63" x14ac:dyDescent="0.25">
      <c r="A724" t="s">
        <v>554</v>
      </c>
      <c r="B724" t="s">
        <v>1443</v>
      </c>
      <c r="C724">
        <v>150303</v>
      </c>
      <c r="D724" t="s">
        <v>370</v>
      </c>
      <c r="E724" t="s">
        <v>1742</v>
      </c>
      <c r="F724">
        <v>17698.50001</v>
      </c>
      <c r="G724">
        <v>0</v>
      </c>
      <c r="H724">
        <v>6.8778755949999999</v>
      </c>
      <c r="I724">
        <v>6.2829654999999998E-2</v>
      </c>
      <c r="J724">
        <v>199.824647</v>
      </c>
      <c r="K724">
        <v>0.78891978799999996</v>
      </c>
      <c r="L724">
        <v>1.182311202</v>
      </c>
      <c r="M724">
        <v>25.341293329999999</v>
      </c>
      <c r="N724">
        <v>6</v>
      </c>
      <c r="O724">
        <v>1.420000017</v>
      </c>
      <c r="P724">
        <v>0</v>
      </c>
      <c r="Q724">
        <v>1.420000017</v>
      </c>
      <c r="R724">
        <v>25.785390849999999</v>
      </c>
      <c r="S724">
        <v>25.341293329999999</v>
      </c>
      <c r="T724">
        <v>26.562843319999999</v>
      </c>
      <c r="U724">
        <v>400.04019169999998</v>
      </c>
      <c r="V724">
        <v>387.73590089999999</v>
      </c>
      <c r="W724">
        <v>20.89990044</v>
      </c>
      <c r="X724">
        <v>22.221128459999999</v>
      </c>
      <c r="Y724">
        <v>58.229557040000003</v>
      </c>
      <c r="Z724">
        <v>61.910652159999998</v>
      </c>
      <c r="AA724">
        <v>350.30551150000002</v>
      </c>
      <c r="AB724">
        <v>1499.4389650000001</v>
      </c>
      <c r="AC724">
        <v>0.18221479700000001</v>
      </c>
      <c r="AD724">
        <v>92.823516850000004</v>
      </c>
      <c r="AE724">
        <v>1.0459197760000001</v>
      </c>
      <c r="AF724">
        <v>-3.2868907000000003E-2</v>
      </c>
      <c r="AG724">
        <v>1</v>
      </c>
      <c r="AH724">
        <v>-0.21956524299999999</v>
      </c>
      <c r="AI724">
        <v>2.7373914720000001</v>
      </c>
      <c r="AJ724">
        <v>1</v>
      </c>
      <c r="AK724">
        <v>0</v>
      </c>
      <c r="AL724">
        <v>0.15999999600000001</v>
      </c>
      <c r="AM724">
        <v>111115</v>
      </c>
      <c r="AN724">
        <v>0.58384251899999995</v>
      </c>
      <c r="AO724">
        <v>7.8892000000000003E-4</v>
      </c>
      <c r="AP724">
        <v>298.4912933</v>
      </c>
      <c r="AQ724">
        <v>298.93539090000002</v>
      </c>
      <c r="AR724">
        <v>239.91022899999999</v>
      </c>
      <c r="AS724">
        <v>2.4893332159999999</v>
      </c>
      <c r="AT724">
        <v>3.2449544939999999</v>
      </c>
      <c r="AU724">
        <v>34.958323110000002</v>
      </c>
      <c r="AV724">
        <v>12.737194649999999</v>
      </c>
      <c r="AW724">
        <v>25.563342089999999</v>
      </c>
      <c r="AX724">
        <v>3.2880502549999999</v>
      </c>
      <c r="AY724">
        <v>6.0167471E-2</v>
      </c>
      <c r="AZ724">
        <v>2.0626432920000002</v>
      </c>
      <c r="BA724">
        <v>1.225406963</v>
      </c>
      <c r="BB724">
        <v>3.7835119E-2</v>
      </c>
      <c r="BC724">
        <v>18.548426490000001</v>
      </c>
      <c r="BD724">
        <v>0.51536276800000003</v>
      </c>
      <c r="BE724">
        <v>64.081550370000002</v>
      </c>
      <c r="BF724">
        <v>381.19707560000001</v>
      </c>
      <c r="BG724">
        <v>1.1562128E-2</v>
      </c>
      <c r="BH724" t="s">
        <v>1579</v>
      </c>
      <c r="BI724" t="s">
        <v>1579</v>
      </c>
      <c r="BJ724" t="s">
        <v>1579</v>
      </c>
      <c r="BK724" t="s">
        <v>1579</v>
      </c>
    </row>
    <row r="725" spans="1:63" x14ac:dyDescent="0.25">
      <c r="A725" t="s">
        <v>554</v>
      </c>
      <c r="B725" t="s">
        <v>1443</v>
      </c>
      <c r="C725">
        <v>150303</v>
      </c>
      <c r="D725" t="s">
        <v>370</v>
      </c>
      <c r="E725" t="s">
        <v>1742</v>
      </c>
      <c r="F725">
        <v>18023.00001</v>
      </c>
      <c r="G725">
        <v>0</v>
      </c>
      <c r="H725">
        <v>23.162730109999998</v>
      </c>
      <c r="I725">
        <v>6.8036012000000007E-2</v>
      </c>
      <c r="J725">
        <v>1165.2143080000001</v>
      </c>
      <c r="K725">
        <v>0.82713536499999996</v>
      </c>
      <c r="L725">
        <v>1.1510836529999999</v>
      </c>
      <c r="M725">
        <v>24.17407227</v>
      </c>
      <c r="N725">
        <v>6</v>
      </c>
      <c r="O725">
        <v>1.420000017</v>
      </c>
      <c r="P725">
        <v>0</v>
      </c>
      <c r="Q725">
        <v>1.420000017</v>
      </c>
      <c r="R725">
        <v>25.34986877</v>
      </c>
      <c r="S725">
        <v>24.17407227</v>
      </c>
      <c r="T725">
        <v>26.563566210000001</v>
      </c>
      <c r="U725">
        <v>1804.0830080000001</v>
      </c>
      <c r="V725">
        <v>1761.9151609999999</v>
      </c>
      <c r="W725">
        <v>18.819570540000001</v>
      </c>
      <c r="X725">
        <v>20.207612990000001</v>
      </c>
      <c r="Y725">
        <v>53.795661930000001</v>
      </c>
      <c r="Z725">
        <v>57.76337814</v>
      </c>
      <c r="AA725">
        <v>350.31533810000002</v>
      </c>
      <c r="AB725">
        <v>1500.663452</v>
      </c>
      <c r="AC725">
        <v>0.10111793099999999</v>
      </c>
      <c r="AD725">
        <v>92.804199220000001</v>
      </c>
      <c r="AE725">
        <v>-13.78788185</v>
      </c>
      <c r="AF725">
        <v>-5.4743908000000001E-2</v>
      </c>
      <c r="AG725">
        <v>0.66666668699999998</v>
      </c>
      <c r="AH725">
        <v>-0.21956524299999999</v>
      </c>
      <c r="AI725">
        <v>2.7373914720000001</v>
      </c>
      <c r="AJ725">
        <v>1</v>
      </c>
      <c r="AK725">
        <v>0</v>
      </c>
      <c r="AL725">
        <v>0.15999999600000001</v>
      </c>
      <c r="AM725">
        <v>111115</v>
      </c>
      <c r="AN725">
        <v>0.58385889700000004</v>
      </c>
      <c r="AO725">
        <v>8.27135E-4</v>
      </c>
      <c r="AP725">
        <v>297.32407230000001</v>
      </c>
      <c r="AQ725">
        <v>298.4998688</v>
      </c>
      <c r="AR725">
        <v>240.10614699999999</v>
      </c>
      <c r="AS725">
        <v>2.5740135240000002</v>
      </c>
      <c r="AT725">
        <v>3.0264349949999998</v>
      </c>
      <c r="AU725">
        <v>32.61097041</v>
      </c>
      <c r="AV725">
        <v>12.403357420000001</v>
      </c>
      <c r="AW725">
        <v>24.761970519999998</v>
      </c>
      <c r="AX725">
        <v>3.1348332779999999</v>
      </c>
      <c r="AY725">
        <v>6.4925267999999994E-2</v>
      </c>
      <c r="AZ725">
        <v>1.8753513420000001</v>
      </c>
      <c r="BA725">
        <v>1.2594819370000001</v>
      </c>
      <c r="BB725">
        <v>4.0846760000000003E-2</v>
      </c>
      <c r="BC725">
        <v>108.1367808</v>
      </c>
      <c r="BD725">
        <v>0.66133394700000003</v>
      </c>
      <c r="BE725">
        <v>62.7201618</v>
      </c>
      <c r="BF725">
        <v>1739.894256</v>
      </c>
      <c r="BG725">
        <v>8.3497610000000007E-3</v>
      </c>
      <c r="BH725" t="s">
        <v>1579</v>
      </c>
      <c r="BI725" t="s">
        <v>1579</v>
      </c>
      <c r="BJ725" t="s">
        <v>1579</v>
      </c>
      <c r="BK725" t="s">
        <v>1579</v>
      </c>
    </row>
    <row r="726" spans="1:63" x14ac:dyDescent="0.25">
      <c r="A726" t="s">
        <v>554</v>
      </c>
      <c r="B726" t="s">
        <v>1443</v>
      </c>
      <c r="C726">
        <v>150303</v>
      </c>
      <c r="D726" t="s">
        <v>371</v>
      </c>
      <c r="E726" t="s">
        <v>1741</v>
      </c>
      <c r="F726">
        <v>18441.50001</v>
      </c>
      <c r="G726">
        <v>0</v>
      </c>
      <c r="H726">
        <v>6.7646243720000001</v>
      </c>
      <c r="I726">
        <v>4.5945439999999997E-2</v>
      </c>
      <c r="J726">
        <v>140.3933567</v>
      </c>
      <c r="K726">
        <v>0.59424045999999997</v>
      </c>
      <c r="L726">
        <v>1.205935671</v>
      </c>
      <c r="M726">
        <v>24.537405010000001</v>
      </c>
      <c r="N726">
        <v>6</v>
      </c>
      <c r="O726">
        <v>1.420000017</v>
      </c>
      <c r="P726">
        <v>0</v>
      </c>
      <c r="Q726">
        <v>1.420000017</v>
      </c>
      <c r="R726">
        <v>25.327302929999998</v>
      </c>
      <c r="S726">
        <v>24.537405010000001</v>
      </c>
      <c r="T726">
        <v>26.56845856</v>
      </c>
      <c r="U726">
        <v>400.09027099999997</v>
      </c>
      <c r="V726">
        <v>388.1103516</v>
      </c>
      <c r="W726">
        <v>19.336320879999999</v>
      </c>
      <c r="X726">
        <v>20.333311080000001</v>
      </c>
      <c r="Y726">
        <v>55.34938812</v>
      </c>
      <c r="Z726">
        <v>58.203228000000003</v>
      </c>
      <c r="AA726">
        <v>350.34902949999997</v>
      </c>
      <c r="AB726">
        <v>1500.298462</v>
      </c>
      <c r="AC726">
        <v>9.6113621999999996E-2</v>
      </c>
      <c r="AD726">
        <v>92.808181759999997</v>
      </c>
      <c r="AE726">
        <v>0.200414658</v>
      </c>
      <c r="AF726">
        <v>-0.13139252400000001</v>
      </c>
      <c r="AG726">
        <v>1</v>
      </c>
      <c r="AH726">
        <v>-0.21956524299999999</v>
      </c>
      <c r="AI726">
        <v>2.7373914720000001</v>
      </c>
      <c r="AJ726">
        <v>1</v>
      </c>
      <c r="AK726">
        <v>0</v>
      </c>
      <c r="AL726">
        <v>0.15999999600000001</v>
      </c>
      <c r="AM726">
        <v>111115</v>
      </c>
      <c r="AN726">
        <v>0.58391504900000002</v>
      </c>
      <c r="AO726">
        <v>5.9424E-4</v>
      </c>
      <c r="AP726">
        <v>297.68740500000001</v>
      </c>
      <c r="AQ726">
        <v>298.47730289999998</v>
      </c>
      <c r="AR726">
        <v>240.04774850000001</v>
      </c>
      <c r="AS726">
        <v>2.641867762</v>
      </c>
      <c r="AT726">
        <v>3.0930333010000002</v>
      </c>
      <c r="AU726">
        <v>33.327161920000002</v>
      </c>
      <c r="AV726">
        <v>12.99385084</v>
      </c>
      <c r="AW726">
        <v>24.932353970000001</v>
      </c>
      <c r="AX726">
        <v>3.1668765419999998</v>
      </c>
      <c r="AY726">
        <v>4.4505425000000001E-2</v>
      </c>
      <c r="AZ726">
        <v>1.8870976310000001</v>
      </c>
      <c r="BA726">
        <v>1.279778912</v>
      </c>
      <c r="BB726">
        <v>2.7941779E-2</v>
      </c>
      <c r="BC726">
        <v>13.02965217</v>
      </c>
      <c r="BD726">
        <v>0.36173566600000001</v>
      </c>
      <c r="BE726">
        <v>61.191980800000003</v>
      </c>
      <c r="BF726">
        <v>381.67919469999998</v>
      </c>
      <c r="BG726">
        <v>1.0845254E-2</v>
      </c>
      <c r="BH726" t="s">
        <v>1579</v>
      </c>
      <c r="BI726" t="s">
        <v>1579</v>
      </c>
      <c r="BJ726" t="s">
        <v>1579</v>
      </c>
      <c r="BK726" t="s">
        <v>1579</v>
      </c>
    </row>
    <row r="727" spans="1:63" x14ac:dyDescent="0.25">
      <c r="A727" t="s">
        <v>554</v>
      </c>
      <c r="B727" t="s">
        <v>1443</v>
      </c>
      <c r="C727">
        <v>150303</v>
      </c>
      <c r="D727" t="s">
        <v>371</v>
      </c>
      <c r="E727" t="s">
        <v>1741</v>
      </c>
      <c r="F727">
        <v>18701.50001</v>
      </c>
      <c r="G727">
        <v>0</v>
      </c>
      <c r="H727">
        <v>24.48686528</v>
      </c>
      <c r="I727">
        <v>4.2833969999999999E-2</v>
      </c>
      <c r="J727">
        <v>795.20584229999997</v>
      </c>
      <c r="K727">
        <v>0.59968583499999994</v>
      </c>
      <c r="L727">
        <v>1.3034060489999999</v>
      </c>
      <c r="M727">
        <v>24.500459670000001</v>
      </c>
      <c r="N727">
        <v>6</v>
      </c>
      <c r="O727">
        <v>1.420000017</v>
      </c>
      <c r="P727">
        <v>0</v>
      </c>
      <c r="Q727">
        <v>1.420000017</v>
      </c>
      <c r="R727">
        <v>26.093421939999999</v>
      </c>
      <c r="S727">
        <v>24.500459670000001</v>
      </c>
      <c r="T727">
        <v>27.587558749999999</v>
      </c>
      <c r="U727">
        <v>1806.638672</v>
      </c>
      <c r="V727">
        <v>1762.892578</v>
      </c>
      <c r="W727">
        <v>18.20239449</v>
      </c>
      <c r="X727">
        <v>19.20967293</v>
      </c>
      <c r="Y727">
        <v>49.788856510000002</v>
      </c>
      <c r="Z727">
        <v>52.544059750000002</v>
      </c>
      <c r="AA727">
        <v>350.3496399</v>
      </c>
      <c r="AB727">
        <v>1500.2650149999999</v>
      </c>
      <c r="AC727">
        <v>0.16419602899999999</v>
      </c>
      <c r="AD727">
        <v>92.807266240000004</v>
      </c>
      <c r="AE727">
        <v>-15.86995316</v>
      </c>
      <c r="AF727">
        <v>-0.111530729</v>
      </c>
      <c r="AG727">
        <v>0.66666668699999998</v>
      </c>
      <c r="AH727">
        <v>-0.21956524299999999</v>
      </c>
      <c r="AI727">
        <v>2.7373914720000001</v>
      </c>
      <c r="AJ727">
        <v>1</v>
      </c>
      <c r="AK727">
        <v>0</v>
      </c>
      <c r="AL727">
        <v>0.15999999600000001</v>
      </c>
      <c r="AM727">
        <v>111115</v>
      </c>
      <c r="AN727">
        <v>0.58391606600000001</v>
      </c>
      <c r="AO727">
        <v>5.9968599999999999E-4</v>
      </c>
      <c r="AP727">
        <v>297.6504597</v>
      </c>
      <c r="AQ727">
        <v>299.24342189999999</v>
      </c>
      <c r="AR727">
        <v>240.04239699999999</v>
      </c>
      <c r="AS727">
        <v>2.7485413240000001</v>
      </c>
      <c r="AT727">
        <v>3.0862032780000002</v>
      </c>
      <c r="AU727">
        <v>33.253897070000001</v>
      </c>
      <c r="AV727">
        <v>14.044224140000001</v>
      </c>
      <c r="AW727">
        <v>25.296940800000002</v>
      </c>
      <c r="AX727">
        <v>3.236405832</v>
      </c>
      <c r="AY727">
        <v>4.1579726999999997E-2</v>
      </c>
      <c r="AZ727">
        <v>1.7827972299999999</v>
      </c>
      <c r="BA727">
        <v>1.4536086020000001</v>
      </c>
      <c r="BB727">
        <v>2.6097177999999999E-2</v>
      </c>
      <c r="BC727">
        <v>73.800880320000005</v>
      </c>
      <c r="BD727">
        <v>0.45108014600000002</v>
      </c>
      <c r="BE727">
        <v>57.898950999999997</v>
      </c>
      <c r="BF727">
        <v>1739.6128120000001</v>
      </c>
      <c r="BG727">
        <v>8.1498809999999994E-3</v>
      </c>
      <c r="BH727" t="s">
        <v>1579</v>
      </c>
      <c r="BI727" t="s">
        <v>1579</v>
      </c>
      <c r="BJ727" t="s">
        <v>1579</v>
      </c>
      <c r="BK727" t="s">
        <v>1579</v>
      </c>
    </row>
    <row r="728" spans="1:63" x14ac:dyDescent="0.25">
      <c r="A728" t="s">
        <v>554</v>
      </c>
      <c r="B728" t="s">
        <v>1443</v>
      </c>
      <c r="C728">
        <v>150303</v>
      </c>
      <c r="D728" t="s">
        <v>372</v>
      </c>
      <c r="E728" t="s">
        <v>1743</v>
      </c>
      <c r="F728">
        <v>19244.00001</v>
      </c>
      <c r="G728">
        <v>0</v>
      </c>
      <c r="H728">
        <v>2.9575010430000002</v>
      </c>
      <c r="I728">
        <v>2.2166604999999999E-2</v>
      </c>
      <c r="J728">
        <v>172.1231353</v>
      </c>
      <c r="K728">
        <v>0.314749801</v>
      </c>
      <c r="L728">
        <v>1.3033791619999999</v>
      </c>
      <c r="M728">
        <v>24.457286830000001</v>
      </c>
      <c r="N728">
        <v>6</v>
      </c>
      <c r="O728">
        <v>1.420000017</v>
      </c>
      <c r="P728">
        <v>0</v>
      </c>
      <c r="Q728">
        <v>1.420000017</v>
      </c>
      <c r="R728">
        <v>26.106655119999999</v>
      </c>
      <c r="S728">
        <v>24.457286830000001</v>
      </c>
      <c r="T728">
        <v>27.582981109999999</v>
      </c>
      <c r="U728">
        <v>400.25634769999999</v>
      </c>
      <c r="V728">
        <v>394.97891240000001</v>
      </c>
      <c r="W728">
        <v>18.595392230000002</v>
      </c>
      <c r="X728">
        <v>19.12407494</v>
      </c>
      <c r="Y728">
        <v>50.824222560000003</v>
      </c>
      <c r="Z728">
        <v>52.26919556</v>
      </c>
      <c r="AA728">
        <v>350.37707519999998</v>
      </c>
      <c r="AB728">
        <v>1499.184082</v>
      </c>
      <c r="AC728">
        <v>7.0084700000000002E-3</v>
      </c>
      <c r="AD728">
        <v>92.807601930000004</v>
      </c>
      <c r="AE728">
        <v>-0.46179884700000001</v>
      </c>
      <c r="AF728">
        <v>-0.12721085500000001</v>
      </c>
      <c r="AG728">
        <v>1</v>
      </c>
      <c r="AH728">
        <v>-0.21956524299999999</v>
      </c>
      <c r="AI728">
        <v>2.7373914720000001</v>
      </c>
      <c r="AJ728">
        <v>1</v>
      </c>
      <c r="AK728">
        <v>0</v>
      </c>
      <c r="AL728">
        <v>0.15999999600000001</v>
      </c>
      <c r="AM728">
        <v>111115</v>
      </c>
      <c r="AN728">
        <v>0.58396179199999998</v>
      </c>
      <c r="AO728">
        <v>3.1474999999999998E-4</v>
      </c>
      <c r="AP728">
        <v>297.6072868</v>
      </c>
      <c r="AQ728">
        <v>299.25665509999999</v>
      </c>
      <c r="AR728">
        <v>239.86944779999999</v>
      </c>
      <c r="AS728">
        <v>2.9032555040000001</v>
      </c>
      <c r="AT728">
        <v>3.0782386960000001</v>
      </c>
      <c r="AU728">
        <v>33.167958570000003</v>
      </c>
      <c r="AV728">
        <v>14.043883640000001</v>
      </c>
      <c r="AW728">
        <v>25.281970980000001</v>
      </c>
      <c r="AX728">
        <v>3.2335249400000001</v>
      </c>
      <c r="AY728">
        <v>2.1825896000000001E-2</v>
      </c>
      <c r="AZ728">
        <v>1.774859534</v>
      </c>
      <c r="BA728">
        <v>1.4586654059999999</v>
      </c>
      <c r="BB728">
        <v>1.3671391999999999E-2</v>
      </c>
      <c r="BC728">
        <v>15.97433543</v>
      </c>
      <c r="BD728">
        <v>0.43577803799999998</v>
      </c>
      <c r="BE728">
        <v>57.189771589999999</v>
      </c>
      <c r="BF728">
        <v>392.16720359999999</v>
      </c>
      <c r="BG728">
        <v>4.3129259999999999E-3</v>
      </c>
      <c r="BH728" t="s">
        <v>1579</v>
      </c>
      <c r="BI728" t="s">
        <v>1579</v>
      </c>
      <c r="BJ728" t="s">
        <v>1579</v>
      </c>
      <c r="BK728" t="s">
        <v>1579</v>
      </c>
    </row>
    <row r="729" spans="1:63" x14ac:dyDescent="0.25">
      <c r="A729" t="s">
        <v>554</v>
      </c>
      <c r="B729" t="s">
        <v>1443</v>
      </c>
      <c r="C729">
        <v>150303</v>
      </c>
      <c r="D729" t="s">
        <v>372</v>
      </c>
      <c r="E729" t="s">
        <v>1743</v>
      </c>
      <c r="F729" t="s">
        <v>1579</v>
      </c>
      <c r="G729" t="s">
        <v>1579</v>
      </c>
      <c r="H729" t="s">
        <v>1579</v>
      </c>
      <c r="I729" t="s">
        <v>1579</v>
      </c>
      <c r="J729" t="s">
        <v>1579</v>
      </c>
      <c r="K729" t="s">
        <v>1579</v>
      </c>
      <c r="L729" t="s">
        <v>1579</v>
      </c>
      <c r="M729" t="s">
        <v>1579</v>
      </c>
      <c r="N729" t="s">
        <v>1579</v>
      </c>
      <c r="O729" t="s">
        <v>1579</v>
      </c>
      <c r="P729" t="s">
        <v>1579</v>
      </c>
      <c r="Q729" t="s">
        <v>1579</v>
      </c>
      <c r="R729" t="s">
        <v>1579</v>
      </c>
      <c r="S729" t="s">
        <v>1579</v>
      </c>
      <c r="T729" t="s">
        <v>1579</v>
      </c>
      <c r="U729" t="s">
        <v>1579</v>
      </c>
      <c r="V729" t="s">
        <v>1579</v>
      </c>
      <c r="W729" t="s">
        <v>1579</v>
      </c>
      <c r="X729" t="s">
        <v>1579</v>
      </c>
      <c r="Y729" t="s">
        <v>1579</v>
      </c>
      <c r="Z729" t="s">
        <v>1579</v>
      </c>
      <c r="AA729" t="s">
        <v>1579</v>
      </c>
      <c r="AB729" t="s">
        <v>1579</v>
      </c>
      <c r="AC729" t="s">
        <v>1579</v>
      </c>
      <c r="AD729" t="s">
        <v>1579</v>
      </c>
      <c r="AE729" t="s">
        <v>1579</v>
      </c>
      <c r="AF729" t="s">
        <v>1579</v>
      </c>
      <c r="AG729" t="s">
        <v>1579</v>
      </c>
      <c r="AH729" t="s">
        <v>1579</v>
      </c>
      <c r="AI729" t="s">
        <v>1579</v>
      </c>
      <c r="AJ729" t="s">
        <v>1579</v>
      </c>
      <c r="AK729" t="s">
        <v>1579</v>
      </c>
      <c r="AL729" t="s">
        <v>1579</v>
      </c>
      <c r="AM729" t="s">
        <v>1579</v>
      </c>
      <c r="AN729" t="s">
        <v>1579</v>
      </c>
      <c r="AO729" t="s">
        <v>1579</v>
      </c>
      <c r="AP729" t="s">
        <v>1579</v>
      </c>
      <c r="AQ729" t="s">
        <v>1579</v>
      </c>
      <c r="AR729" t="s">
        <v>1579</v>
      </c>
      <c r="AS729" t="s">
        <v>1579</v>
      </c>
      <c r="AT729" t="s">
        <v>1579</v>
      </c>
      <c r="AU729" t="s">
        <v>1579</v>
      </c>
      <c r="AV729" t="s">
        <v>1579</v>
      </c>
      <c r="AW729" t="s">
        <v>1579</v>
      </c>
      <c r="AX729" t="s">
        <v>1579</v>
      </c>
      <c r="AY729" t="s">
        <v>1579</v>
      </c>
      <c r="AZ729" t="s">
        <v>1579</v>
      </c>
      <c r="BA729" t="s">
        <v>1579</v>
      </c>
      <c r="BB729" t="s">
        <v>1579</v>
      </c>
      <c r="BC729" t="s">
        <v>1579</v>
      </c>
      <c r="BD729" t="s">
        <v>1579</v>
      </c>
      <c r="BE729" t="s">
        <v>1579</v>
      </c>
      <c r="BF729" t="s">
        <v>1579</v>
      </c>
      <c r="BG729" t="s">
        <v>1579</v>
      </c>
      <c r="BH729" t="s">
        <v>1579</v>
      </c>
      <c r="BI729" t="s">
        <v>1579</v>
      </c>
      <c r="BJ729" t="s">
        <v>1579</v>
      </c>
      <c r="BK729" t="s">
        <v>1579</v>
      </c>
    </row>
    <row r="730" spans="1:63" x14ac:dyDescent="0.25">
      <c r="A730" t="s">
        <v>554</v>
      </c>
      <c r="B730" t="s">
        <v>1426</v>
      </c>
      <c r="C730">
        <v>150304</v>
      </c>
      <c r="D730" t="s">
        <v>1417</v>
      </c>
      <c r="E730" t="s">
        <v>1745</v>
      </c>
      <c r="F730">
        <v>4024.000012</v>
      </c>
      <c r="G730">
        <v>0</v>
      </c>
      <c r="H730">
        <v>6.909000378</v>
      </c>
      <c r="I730">
        <v>0.105542938</v>
      </c>
      <c r="J730">
        <v>256.73139750000001</v>
      </c>
      <c r="K730">
        <v>1.8407824859999999</v>
      </c>
      <c r="L730">
        <v>1.68142678</v>
      </c>
      <c r="M730">
        <v>24.816112520000001</v>
      </c>
      <c r="N730">
        <v>6</v>
      </c>
      <c r="O730">
        <v>1.420000017</v>
      </c>
      <c r="P730">
        <v>0</v>
      </c>
      <c r="Q730">
        <v>1.420000017</v>
      </c>
      <c r="R730">
        <v>27.995393750000002</v>
      </c>
      <c r="S730">
        <v>24.816112520000001</v>
      </c>
      <c r="T730">
        <v>30.10377502</v>
      </c>
      <c r="U730">
        <v>400.4267883</v>
      </c>
      <c r="V730">
        <v>377.5487976</v>
      </c>
      <c r="W730">
        <v>10.450943949999999</v>
      </c>
      <c r="X730">
        <v>15.90121078</v>
      </c>
      <c r="Y730">
        <v>25.354696270000002</v>
      </c>
      <c r="Z730">
        <v>38.577411650000002</v>
      </c>
      <c r="AA730">
        <v>199.4227295</v>
      </c>
      <c r="AB730">
        <v>1500.1091309999999</v>
      </c>
      <c r="AC730">
        <v>0.26131975699999999</v>
      </c>
      <c r="AD730">
        <v>92.040657039999999</v>
      </c>
      <c r="AE730">
        <v>0.76269721999999995</v>
      </c>
      <c r="AF730">
        <v>-0.123556942</v>
      </c>
      <c r="AG730">
        <v>0.66666668699999998</v>
      </c>
      <c r="AH730">
        <v>-0.21956524299999999</v>
      </c>
      <c r="AI730">
        <v>2.7373914720000001</v>
      </c>
      <c r="AJ730">
        <v>1</v>
      </c>
      <c r="AK730">
        <v>0</v>
      </c>
      <c r="AL730">
        <v>0.15999999600000001</v>
      </c>
      <c r="AM730">
        <v>111115</v>
      </c>
      <c r="AN730">
        <v>0.33237121600000002</v>
      </c>
      <c r="AO730">
        <v>1.840782E-3</v>
      </c>
      <c r="AP730">
        <v>297.96611250000001</v>
      </c>
      <c r="AQ730">
        <v>301.14539380000002</v>
      </c>
      <c r="AR730">
        <v>240.01745560000001</v>
      </c>
      <c r="AS730">
        <v>2.3186565269999999</v>
      </c>
      <c r="AT730">
        <v>3.1449846689999998</v>
      </c>
      <c r="AU730">
        <v>34.169515619999999</v>
      </c>
      <c r="AV730">
        <v>18.268304839999999</v>
      </c>
      <c r="AW730">
        <v>26.405753140000002</v>
      </c>
      <c r="AX730">
        <v>3.456128015</v>
      </c>
      <c r="AY730">
        <v>9.8241070999999999E-2</v>
      </c>
      <c r="AZ730">
        <v>1.463557888</v>
      </c>
      <c r="BA730">
        <v>1.9925701259999999</v>
      </c>
      <c r="BB730">
        <v>6.2017443999999998E-2</v>
      </c>
      <c r="BC730">
        <v>23.629726510000001</v>
      </c>
      <c r="BD730">
        <v>0.67999527299999996</v>
      </c>
      <c r="BE730">
        <v>48.957202000000002</v>
      </c>
      <c r="BF730">
        <v>370.98038179999998</v>
      </c>
      <c r="BG730">
        <v>9.1176069999999998E-3</v>
      </c>
      <c r="BH730" t="s">
        <v>1579</v>
      </c>
      <c r="BI730" t="s">
        <v>1579</v>
      </c>
      <c r="BJ730" t="s">
        <v>1579</v>
      </c>
      <c r="BK730" t="s">
        <v>1579</v>
      </c>
    </row>
    <row r="731" spans="1:63" x14ac:dyDescent="0.25">
      <c r="A731" t="s">
        <v>554</v>
      </c>
      <c r="B731" t="s">
        <v>1426</v>
      </c>
      <c r="C731">
        <v>150304</v>
      </c>
      <c r="D731" t="s">
        <v>1417</v>
      </c>
      <c r="E731" t="s">
        <v>1745</v>
      </c>
      <c r="F731">
        <v>4278.5000110000001</v>
      </c>
      <c r="G731">
        <v>0</v>
      </c>
      <c r="H731">
        <v>20.925896160000001</v>
      </c>
      <c r="I731">
        <v>0.104224054</v>
      </c>
      <c r="J731">
        <v>1339.546642</v>
      </c>
      <c r="K731">
        <v>1.8408796000000001</v>
      </c>
      <c r="L731">
        <v>1.6987691970000001</v>
      </c>
      <c r="M731">
        <v>25.476602549999999</v>
      </c>
      <c r="N731">
        <v>6</v>
      </c>
      <c r="O731">
        <v>1.420000017</v>
      </c>
      <c r="P731">
        <v>0</v>
      </c>
      <c r="Q731">
        <v>1.420000017</v>
      </c>
      <c r="R731">
        <v>27.651409149999999</v>
      </c>
      <c r="S731">
        <v>25.476602549999999</v>
      </c>
      <c r="T731">
        <v>29.08017349</v>
      </c>
      <c r="U731">
        <v>1799.569336</v>
      </c>
      <c r="V731">
        <v>1727.035034</v>
      </c>
      <c r="W731">
        <v>11.64209747</v>
      </c>
      <c r="X731">
        <v>17.086797709999999</v>
      </c>
      <c r="Y731">
        <v>28.81201553</v>
      </c>
      <c r="Z731">
        <v>42.286636350000002</v>
      </c>
      <c r="AA731">
        <v>199.396637</v>
      </c>
      <c r="AB731">
        <v>1499.341919</v>
      </c>
      <c r="AC731">
        <v>5.7068672000000001E-2</v>
      </c>
      <c r="AD731">
        <v>92.023521419999994</v>
      </c>
      <c r="AE731">
        <v>-12.36449432</v>
      </c>
      <c r="AF731">
        <v>-0.11685509199999999</v>
      </c>
      <c r="AG731">
        <v>0.66666668699999998</v>
      </c>
      <c r="AH731">
        <v>-0.21956524299999999</v>
      </c>
      <c r="AI731">
        <v>2.7373914720000001</v>
      </c>
      <c r="AJ731">
        <v>1</v>
      </c>
      <c r="AK731">
        <v>0</v>
      </c>
      <c r="AL731">
        <v>0.15999999600000001</v>
      </c>
      <c r="AM731">
        <v>111115</v>
      </c>
      <c r="AN731">
        <v>0.33232772799999999</v>
      </c>
      <c r="AO731">
        <v>1.84088E-3</v>
      </c>
      <c r="AP731">
        <v>298.62660260000001</v>
      </c>
      <c r="AQ731">
        <v>300.8014091</v>
      </c>
      <c r="AR731">
        <v>239.89470170000001</v>
      </c>
      <c r="AS731">
        <v>2.1777793449999998</v>
      </c>
      <c r="AT731">
        <v>3.2711564919999998</v>
      </c>
      <c r="AU731">
        <v>35.54696062</v>
      </c>
      <c r="AV731">
        <v>18.460162910000001</v>
      </c>
      <c r="AW731">
        <v>26.564005850000001</v>
      </c>
      <c r="AX731">
        <v>3.4885260210000002</v>
      </c>
      <c r="AY731">
        <v>9.7097376999999999E-2</v>
      </c>
      <c r="AZ731">
        <v>1.572387296</v>
      </c>
      <c r="BA731">
        <v>1.916138726</v>
      </c>
      <c r="BB731">
        <v>6.1288288000000003E-2</v>
      </c>
      <c r="BC731">
        <v>123.26979919999999</v>
      </c>
      <c r="BD731">
        <v>0.77563373999999996</v>
      </c>
      <c r="BE731">
        <v>50.311607330000001</v>
      </c>
      <c r="BF731">
        <v>1707.140697</v>
      </c>
      <c r="BG731">
        <v>6.167128E-3</v>
      </c>
      <c r="BH731" t="s">
        <v>1579</v>
      </c>
      <c r="BI731" t="s">
        <v>1579</v>
      </c>
      <c r="BJ731" t="s">
        <v>1579</v>
      </c>
      <c r="BK731" t="s">
        <v>1579</v>
      </c>
    </row>
    <row r="732" spans="1:63" x14ac:dyDescent="0.25">
      <c r="A732" t="s">
        <v>554</v>
      </c>
      <c r="B732" t="s">
        <v>1426</v>
      </c>
      <c r="C732">
        <v>150304</v>
      </c>
      <c r="D732" t="s">
        <v>1418</v>
      </c>
      <c r="E732" t="s">
        <v>1744</v>
      </c>
      <c r="F732">
        <v>8588.5000099999997</v>
      </c>
      <c r="G732">
        <v>0</v>
      </c>
      <c r="H732">
        <v>3.2743558319999999</v>
      </c>
      <c r="I732">
        <v>2.4685361999999999E-2</v>
      </c>
      <c r="J732">
        <v>169.48283699999999</v>
      </c>
      <c r="K732">
        <v>0.34479510200000002</v>
      </c>
      <c r="L732">
        <v>1.2721438730000001</v>
      </c>
      <c r="M732">
        <v>24.745191569999999</v>
      </c>
      <c r="N732">
        <v>6</v>
      </c>
      <c r="O732">
        <v>1.420000017</v>
      </c>
      <c r="P732">
        <v>0</v>
      </c>
      <c r="Q732">
        <v>1.420000017</v>
      </c>
      <c r="R732">
        <v>25.229633329999999</v>
      </c>
      <c r="S732">
        <v>24.745191569999999</v>
      </c>
      <c r="T732">
        <v>26.06939697</v>
      </c>
      <c r="U732">
        <v>401.4431763</v>
      </c>
      <c r="V732">
        <v>391.2304077</v>
      </c>
      <c r="W732">
        <v>19.19662666</v>
      </c>
      <c r="X732">
        <v>20.208623889999998</v>
      </c>
      <c r="Y732">
        <v>54.798938749999998</v>
      </c>
      <c r="Z732">
        <v>57.687797549999999</v>
      </c>
      <c r="AA732">
        <v>200.293396</v>
      </c>
      <c r="AB732">
        <v>1499.215698</v>
      </c>
      <c r="AC732">
        <v>0.113134943</v>
      </c>
      <c r="AD732">
        <v>92.017608640000006</v>
      </c>
      <c r="AE732">
        <v>3.1745512489999999</v>
      </c>
      <c r="AF732">
        <v>-0.109441131</v>
      </c>
      <c r="AG732">
        <v>1</v>
      </c>
      <c r="AH732">
        <v>-0.21956524299999999</v>
      </c>
      <c r="AI732">
        <v>2.7373914720000001</v>
      </c>
      <c r="AJ732">
        <v>1</v>
      </c>
      <c r="AK732">
        <v>0</v>
      </c>
      <c r="AL732">
        <v>0.15999999600000001</v>
      </c>
      <c r="AM732">
        <v>111115</v>
      </c>
      <c r="AN732">
        <v>0.33382232699999997</v>
      </c>
      <c r="AO732">
        <v>3.4479500000000001E-4</v>
      </c>
      <c r="AP732">
        <v>297.89519159999998</v>
      </c>
      <c r="AQ732">
        <v>298.37963330000002</v>
      </c>
      <c r="AR732">
        <v>239.8745064</v>
      </c>
      <c r="AS732">
        <v>2.7281587200000001</v>
      </c>
      <c r="AT732">
        <v>3.1316931170000002</v>
      </c>
      <c r="AU732">
        <v>34.0336286</v>
      </c>
      <c r="AV732">
        <v>13.82500471</v>
      </c>
      <c r="AW732">
        <v>24.987412450000001</v>
      </c>
      <c r="AX732">
        <v>3.1772921570000001</v>
      </c>
      <c r="AY732">
        <v>2.4263562999999998E-2</v>
      </c>
      <c r="AZ732">
        <v>1.8595492440000001</v>
      </c>
      <c r="BA732">
        <v>1.317742913</v>
      </c>
      <c r="BB732">
        <v>1.5202067E-2</v>
      </c>
      <c r="BC732">
        <v>15.59540537</v>
      </c>
      <c r="BD732">
        <v>0.43320466299999999</v>
      </c>
      <c r="BE732">
        <v>58.959434889999997</v>
      </c>
      <c r="BF732">
        <v>388.1174638</v>
      </c>
      <c r="BG732">
        <v>4.9741170000000001E-3</v>
      </c>
      <c r="BH732" t="s">
        <v>1579</v>
      </c>
      <c r="BI732" t="s">
        <v>1579</v>
      </c>
      <c r="BJ732" t="s">
        <v>1579</v>
      </c>
      <c r="BK732" t="s">
        <v>1579</v>
      </c>
    </row>
    <row r="733" spans="1:63" x14ac:dyDescent="0.25">
      <c r="A733" t="s">
        <v>554</v>
      </c>
      <c r="B733" t="s">
        <v>1426</v>
      </c>
      <c r="C733">
        <v>150304</v>
      </c>
      <c r="D733" t="s">
        <v>1418</v>
      </c>
      <c r="E733" t="s">
        <v>1744</v>
      </c>
      <c r="F733">
        <v>8871.5000110000001</v>
      </c>
      <c r="G733">
        <v>0</v>
      </c>
      <c r="H733">
        <v>14.590665230000001</v>
      </c>
      <c r="I733">
        <v>3.1927533000000001E-2</v>
      </c>
      <c r="J733">
        <v>979.63892520000002</v>
      </c>
      <c r="K733">
        <v>0.42791143100000001</v>
      </c>
      <c r="L733">
        <v>1.2269407859999999</v>
      </c>
      <c r="M733">
        <v>24.577642440000002</v>
      </c>
      <c r="N733">
        <v>6</v>
      </c>
      <c r="O733">
        <v>1.420000017</v>
      </c>
      <c r="P733">
        <v>0</v>
      </c>
      <c r="Q733">
        <v>1.420000017</v>
      </c>
      <c r="R733">
        <v>25.193933489999999</v>
      </c>
      <c r="S733">
        <v>24.577642440000002</v>
      </c>
      <c r="T733">
        <v>26.070249560000001</v>
      </c>
      <c r="U733">
        <v>1800.734375</v>
      </c>
      <c r="V733">
        <v>1754.788086</v>
      </c>
      <c r="W733">
        <v>19.104959489999999</v>
      </c>
      <c r="X733">
        <v>20.360414509999998</v>
      </c>
      <c r="Y733">
        <v>54.654144289999998</v>
      </c>
      <c r="Z733">
        <v>58.24565887</v>
      </c>
      <c r="AA733">
        <v>200.341217</v>
      </c>
      <c r="AB733">
        <v>1500.017578</v>
      </c>
      <c r="AC733">
        <v>1.601957E-2</v>
      </c>
      <c r="AD733">
        <v>92.019058229999999</v>
      </c>
      <c r="AE733">
        <v>-8.7073087690000008</v>
      </c>
      <c r="AF733">
        <v>-0.107491247</v>
      </c>
      <c r="AG733">
        <v>0.66666668699999998</v>
      </c>
      <c r="AH733">
        <v>-0.21956524299999999</v>
      </c>
      <c r="AI733">
        <v>2.7373914720000001</v>
      </c>
      <c r="AJ733">
        <v>1</v>
      </c>
      <c r="AK733">
        <v>0</v>
      </c>
      <c r="AL733">
        <v>0.15999999600000001</v>
      </c>
      <c r="AM733">
        <v>111115</v>
      </c>
      <c r="AN733">
        <v>0.33390202800000002</v>
      </c>
      <c r="AO733">
        <v>4.27911E-4</v>
      </c>
      <c r="AP733">
        <v>297.72764239999998</v>
      </c>
      <c r="AQ733">
        <v>298.34393349999999</v>
      </c>
      <c r="AR733">
        <v>240.00280710000001</v>
      </c>
      <c r="AS733">
        <v>2.7046137959999998</v>
      </c>
      <c r="AT733">
        <v>3.100486954</v>
      </c>
      <c r="AU733">
        <v>33.693965290000001</v>
      </c>
      <c r="AV733">
        <v>13.333550779999999</v>
      </c>
      <c r="AW733">
        <v>24.885787959999998</v>
      </c>
      <c r="AX733">
        <v>3.1580907809999998</v>
      </c>
      <c r="AY733">
        <v>3.1225454999999999E-2</v>
      </c>
      <c r="AZ733">
        <v>1.8735461680000001</v>
      </c>
      <c r="BA733">
        <v>1.284544613</v>
      </c>
      <c r="BB733">
        <v>1.9577794999999999E-2</v>
      </c>
      <c r="BC733">
        <v>90.145451300000005</v>
      </c>
      <c r="BD733">
        <v>0.55826622800000003</v>
      </c>
      <c r="BE733">
        <v>60.222599809999998</v>
      </c>
      <c r="BF733">
        <v>1740.9166789999999</v>
      </c>
      <c r="BG733">
        <v>5.0472709999999999E-3</v>
      </c>
      <c r="BH733" t="s">
        <v>1579</v>
      </c>
      <c r="BI733" t="s">
        <v>1579</v>
      </c>
      <c r="BJ733" t="s">
        <v>1579</v>
      </c>
      <c r="BK733" t="s">
        <v>1579</v>
      </c>
    </row>
    <row r="734" spans="1:63" x14ac:dyDescent="0.25">
      <c r="A734" t="s">
        <v>554</v>
      </c>
      <c r="B734" t="s">
        <v>1426</v>
      </c>
      <c r="C734">
        <v>150304</v>
      </c>
      <c r="D734" t="s">
        <v>1419</v>
      </c>
      <c r="E734" t="s">
        <v>1746</v>
      </c>
      <c r="F734" t="s">
        <v>1579</v>
      </c>
      <c r="G734" t="s">
        <v>1579</v>
      </c>
      <c r="H734" t="s">
        <v>1579</v>
      </c>
      <c r="I734" t="s">
        <v>1579</v>
      </c>
      <c r="J734" t="s">
        <v>1579</v>
      </c>
      <c r="K734" t="s">
        <v>1579</v>
      </c>
      <c r="L734" t="s">
        <v>1579</v>
      </c>
      <c r="M734" t="s">
        <v>1579</v>
      </c>
      <c r="N734" t="s">
        <v>1579</v>
      </c>
      <c r="O734" t="s">
        <v>1579</v>
      </c>
      <c r="P734" t="s">
        <v>1579</v>
      </c>
      <c r="Q734" t="s">
        <v>1579</v>
      </c>
      <c r="R734" t="s">
        <v>1579</v>
      </c>
      <c r="S734" t="s">
        <v>1579</v>
      </c>
      <c r="T734" t="s">
        <v>1579</v>
      </c>
      <c r="U734" t="s">
        <v>1579</v>
      </c>
      <c r="V734" t="s">
        <v>1579</v>
      </c>
      <c r="W734" t="s">
        <v>1579</v>
      </c>
      <c r="X734" t="s">
        <v>1579</v>
      </c>
      <c r="Y734" t="s">
        <v>1579</v>
      </c>
      <c r="Z734" t="s">
        <v>1579</v>
      </c>
      <c r="AA734" t="s">
        <v>1579</v>
      </c>
      <c r="AB734" t="s">
        <v>1579</v>
      </c>
      <c r="AC734" t="s">
        <v>1579</v>
      </c>
      <c r="AD734" t="s">
        <v>1579</v>
      </c>
      <c r="AE734" t="s">
        <v>1579</v>
      </c>
      <c r="AF734" t="s">
        <v>1579</v>
      </c>
      <c r="AG734" t="s">
        <v>1579</v>
      </c>
      <c r="AH734" t="s">
        <v>1579</v>
      </c>
      <c r="AI734" t="s">
        <v>1579</v>
      </c>
      <c r="AJ734" t="s">
        <v>1579</v>
      </c>
      <c r="AK734" t="s">
        <v>1579</v>
      </c>
      <c r="AL734" t="s">
        <v>1579</v>
      </c>
      <c r="AM734" t="s">
        <v>1579</v>
      </c>
      <c r="AN734" t="s">
        <v>1579</v>
      </c>
      <c r="AO734" t="s">
        <v>1579</v>
      </c>
      <c r="AP734" t="s">
        <v>1579</v>
      </c>
      <c r="AQ734" t="s">
        <v>1579</v>
      </c>
      <c r="AR734" t="s">
        <v>1579</v>
      </c>
      <c r="AS734" t="s">
        <v>1579</v>
      </c>
      <c r="AT734" t="s">
        <v>1579</v>
      </c>
      <c r="AU734" t="s">
        <v>1579</v>
      </c>
      <c r="AV734" t="s">
        <v>1579</v>
      </c>
      <c r="AW734" t="s">
        <v>1579</v>
      </c>
      <c r="AX734" t="s">
        <v>1579</v>
      </c>
      <c r="AY734" t="s">
        <v>1579</v>
      </c>
      <c r="AZ734" t="s">
        <v>1579</v>
      </c>
      <c r="BA734" t="s">
        <v>1579</v>
      </c>
      <c r="BB734" t="s">
        <v>1579</v>
      </c>
      <c r="BC734" t="s">
        <v>1579</v>
      </c>
      <c r="BD734" t="s">
        <v>1579</v>
      </c>
      <c r="BE734" t="s">
        <v>1579</v>
      </c>
      <c r="BF734" t="s">
        <v>1579</v>
      </c>
      <c r="BG734" t="s">
        <v>1579</v>
      </c>
      <c r="BH734" t="s">
        <v>1579</v>
      </c>
      <c r="BI734" t="s">
        <v>1579</v>
      </c>
      <c r="BJ734" t="s">
        <v>1579</v>
      </c>
      <c r="BK734" t="s">
        <v>1579</v>
      </c>
    </row>
    <row r="735" spans="1:63" x14ac:dyDescent="0.25">
      <c r="A735" t="s">
        <v>554</v>
      </c>
      <c r="B735" t="s">
        <v>1426</v>
      </c>
      <c r="C735">
        <v>150304</v>
      </c>
      <c r="D735" t="s">
        <v>1419</v>
      </c>
      <c r="E735" t="s">
        <v>1746</v>
      </c>
      <c r="F735" t="s">
        <v>1579</v>
      </c>
      <c r="G735" t="s">
        <v>1579</v>
      </c>
      <c r="H735" t="s">
        <v>1579</v>
      </c>
      <c r="I735" t="s">
        <v>1579</v>
      </c>
      <c r="J735" t="s">
        <v>1579</v>
      </c>
      <c r="K735" t="s">
        <v>1579</v>
      </c>
      <c r="L735" t="s">
        <v>1579</v>
      </c>
      <c r="M735" t="s">
        <v>1579</v>
      </c>
      <c r="N735" t="s">
        <v>1579</v>
      </c>
      <c r="O735" t="s">
        <v>1579</v>
      </c>
      <c r="P735" t="s">
        <v>1579</v>
      </c>
      <c r="Q735" t="s">
        <v>1579</v>
      </c>
      <c r="R735" t="s">
        <v>1579</v>
      </c>
      <c r="S735" t="s">
        <v>1579</v>
      </c>
      <c r="T735" t="s">
        <v>1579</v>
      </c>
      <c r="U735" t="s">
        <v>1579</v>
      </c>
      <c r="V735" t="s">
        <v>1579</v>
      </c>
      <c r="W735" t="s">
        <v>1579</v>
      </c>
      <c r="X735" t="s">
        <v>1579</v>
      </c>
      <c r="Y735" t="s">
        <v>1579</v>
      </c>
      <c r="Z735" t="s">
        <v>1579</v>
      </c>
      <c r="AA735" t="s">
        <v>1579</v>
      </c>
      <c r="AB735" t="s">
        <v>1579</v>
      </c>
      <c r="AC735" t="s">
        <v>1579</v>
      </c>
      <c r="AD735" t="s">
        <v>1579</v>
      </c>
      <c r="AE735" t="s">
        <v>1579</v>
      </c>
      <c r="AF735" t="s">
        <v>1579</v>
      </c>
      <c r="AG735" t="s">
        <v>1579</v>
      </c>
      <c r="AH735" t="s">
        <v>1579</v>
      </c>
      <c r="AI735" t="s">
        <v>1579</v>
      </c>
      <c r="AJ735" t="s">
        <v>1579</v>
      </c>
      <c r="AK735" t="s">
        <v>1579</v>
      </c>
      <c r="AL735" t="s">
        <v>1579</v>
      </c>
      <c r="AM735" t="s">
        <v>1579</v>
      </c>
      <c r="AN735" t="s">
        <v>1579</v>
      </c>
      <c r="AO735" t="s">
        <v>1579</v>
      </c>
      <c r="AP735" t="s">
        <v>1579</v>
      </c>
      <c r="AQ735" t="s">
        <v>1579</v>
      </c>
      <c r="AR735" t="s">
        <v>1579</v>
      </c>
      <c r="AS735" t="s">
        <v>1579</v>
      </c>
      <c r="AT735" t="s">
        <v>1579</v>
      </c>
      <c r="AU735" t="s">
        <v>1579</v>
      </c>
      <c r="AV735" t="s">
        <v>1579</v>
      </c>
      <c r="AW735" t="s">
        <v>1579</v>
      </c>
      <c r="AX735" t="s">
        <v>1579</v>
      </c>
      <c r="AY735" t="s">
        <v>1579</v>
      </c>
      <c r="AZ735" t="s">
        <v>1579</v>
      </c>
      <c r="BA735" t="s">
        <v>1579</v>
      </c>
      <c r="BB735" t="s">
        <v>1579</v>
      </c>
      <c r="BC735" t="s">
        <v>1579</v>
      </c>
      <c r="BD735" t="s">
        <v>1579</v>
      </c>
      <c r="BE735" t="s">
        <v>1579</v>
      </c>
      <c r="BF735" t="s">
        <v>1579</v>
      </c>
      <c r="BG735" t="s">
        <v>1579</v>
      </c>
      <c r="BH735" t="s">
        <v>1579</v>
      </c>
      <c r="BI735" t="s">
        <v>1579</v>
      </c>
      <c r="BJ735" t="s">
        <v>1579</v>
      </c>
      <c r="BK735" t="s">
        <v>1579</v>
      </c>
    </row>
    <row r="736" spans="1:63" x14ac:dyDescent="0.25">
      <c r="A736" t="s">
        <v>554</v>
      </c>
      <c r="B736" t="s">
        <v>1426</v>
      </c>
      <c r="C736">
        <v>150304</v>
      </c>
      <c r="D736" t="s">
        <v>1420</v>
      </c>
      <c r="E736" t="s">
        <v>1748</v>
      </c>
      <c r="F736">
        <v>10542.50001</v>
      </c>
      <c r="G736">
        <v>0</v>
      </c>
      <c r="H736">
        <v>2.9673053980000001</v>
      </c>
      <c r="I736">
        <v>2.4212642999999999E-2</v>
      </c>
      <c r="J736">
        <v>186.20323640000001</v>
      </c>
      <c r="K736">
        <v>0.38074925100000001</v>
      </c>
      <c r="L736">
        <v>1.4296445719999999</v>
      </c>
      <c r="M736">
        <v>25.351781849999998</v>
      </c>
      <c r="N736">
        <v>6</v>
      </c>
      <c r="O736">
        <v>1.420000017</v>
      </c>
      <c r="P736">
        <v>0</v>
      </c>
      <c r="Q736">
        <v>1.420000017</v>
      </c>
      <c r="R736">
        <v>26.8458252</v>
      </c>
      <c r="S736">
        <v>25.351781849999998</v>
      </c>
      <c r="T736">
        <v>28.065357209999998</v>
      </c>
      <c r="U736">
        <v>401.86831669999998</v>
      </c>
      <c r="V736">
        <v>392.53604130000002</v>
      </c>
      <c r="W736">
        <v>18.65287781</v>
      </c>
      <c r="X736">
        <v>19.770385739999998</v>
      </c>
      <c r="Y736">
        <v>48.34141159</v>
      </c>
      <c r="Z736">
        <v>51.237579349999997</v>
      </c>
      <c r="AA736">
        <v>200.3860626</v>
      </c>
      <c r="AB736">
        <v>1499.0413820000001</v>
      </c>
      <c r="AC736">
        <v>5.1060135999999999E-2</v>
      </c>
      <c r="AD736">
        <v>91.922050479999996</v>
      </c>
      <c r="AE736">
        <v>2.0435960290000001</v>
      </c>
      <c r="AF736">
        <v>-0.115630381</v>
      </c>
      <c r="AG736">
        <v>1</v>
      </c>
      <c r="AH736">
        <v>-0.21956524299999999</v>
      </c>
      <c r="AI736">
        <v>2.7373914720000001</v>
      </c>
      <c r="AJ736">
        <v>1</v>
      </c>
      <c r="AK736">
        <v>0</v>
      </c>
      <c r="AL736">
        <v>0.15999999600000001</v>
      </c>
      <c r="AM736">
        <v>111115</v>
      </c>
      <c r="AN736">
        <v>0.33397677100000001</v>
      </c>
      <c r="AO736">
        <v>3.80749E-4</v>
      </c>
      <c r="AP736">
        <v>298.5017818</v>
      </c>
      <c r="AQ736">
        <v>299.99582520000001</v>
      </c>
      <c r="AR736">
        <v>239.8466157</v>
      </c>
      <c r="AS736">
        <v>2.8455903569999998</v>
      </c>
      <c r="AT736">
        <v>3.2469789680000001</v>
      </c>
      <c r="AU736">
        <v>35.32317819</v>
      </c>
      <c r="AV736">
        <v>15.552792439999999</v>
      </c>
      <c r="AW736">
        <v>26.098803520000001</v>
      </c>
      <c r="AX736">
        <v>3.3940365809999999</v>
      </c>
      <c r="AY736">
        <v>2.3806711000000001E-2</v>
      </c>
      <c r="AZ736">
        <v>1.8173343959999999</v>
      </c>
      <c r="BA736">
        <v>1.576702185</v>
      </c>
      <c r="BB736">
        <v>1.491514E-2</v>
      </c>
      <c r="BC736">
        <v>17.116183299999999</v>
      </c>
      <c r="BD736">
        <v>0.474359592</v>
      </c>
      <c r="BE736">
        <v>55.481852070000002</v>
      </c>
      <c r="BF736">
        <v>389.7150115</v>
      </c>
      <c r="BG736">
        <v>4.2244099999999996E-3</v>
      </c>
      <c r="BH736" t="s">
        <v>1579</v>
      </c>
      <c r="BI736" t="s">
        <v>1579</v>
      </c>
      <c r="BJ736" t="s">
        <v>1579</v>
      </c>
      <c r="BK736" t="s">
        <v>1579</v>
      </c>
    </row>
    <row r="737" spans="1:63" x14ac:dyDescent="0.25">
      <c r="A737" t="s">
        <v>554</v>
      </c>
      <c r="B737" t="s">
        <v>1426</v>
      </c>
      <c r="C737">
        <v>150304</v>
      </c>
      <c r="D737" t="s">
        <v>1420</v>
      </c>
      <c r="E737" t="s">
        <v>1748</v>
      </c>
      <c r="F737">
        <v>10833.00001</v>
      </c>
      <c r="G737">
        <v>0</v>
      </c>
      <c r="H737">
        <v>12.881691630000001</v>
      </c>
      <c r="I737">
        <v>2.5835849000000001E-2</v>
      </c>
      <c r="J737">
        <v>922.39383759999998</v>
      </c>
      <c r="K737">
        <v>0.37475393600000001</v>
      </c>
      <c r="L737">
        <v>1.3206718609999999</v>
      </c>
      <c r="M737">
        <v>24.70469666</v>
      </c>
      <c r="N737">
        <v>6</v>
      </c>
      <c r="O737">
        <v>1.420000017</v>
      </c>
      <c r="P737">
        <v>0</v>
      </c>
      <c r="Q737">
        <v>1.420000017</v>
      </c>
      <c r="R737">
        <v>26.33486366</v>
      </c>
      <c r="S737">
        <v>24.70469666</v>
      </c>
      <c r="T737">
        <v>27.598115920000001</v>
      </c>
      <c r="U737">
        <v>1804.8054199999999</v>
      </c>
      <c r="V737">
        <v>1764.2398679999999</v>
      </c>
      <c r="W737">
        <v>18.526796340000001</v>
      </c>
      <c r="X737">
        <v>19.6272831</v>
      </c>
      <c r="Y737">
        <v>49.462051389999999</v>
      </c>
      <c r="Z737">
        <v>52.400081630000003</v>
      </c>
      <c r="AA737">
        <v>200.3105621</v>
      </c>
      <c r="AB737">
        <v>1499.990112</v>
      </c>
      <c r="AC737">
        <v>0.23728273799999999</v>
      </c>
      <c r="AD737">
        <v>91.885055539999996</v>
      </c>
      <c r="AE737">
        <v>-11.107747079999999</v>
      </c>
      <c r="AF737">
        <v>-0.104455702</v>
      </c>
      <c r="AG737">
        <v>0.66666668699999998</v>
      </c>
      <c r="AH737">
        <v>-0.21956524299999999</v>
      </c>
      <c r="AI737">
        <v>2.7373914720000001</v>
      </c>
      <c r="AJ737">
        <v>1</v>
      </c>
      <c r="AK737">
        <v>0</v>
      </c>
      <c r="AL737">
        <v>0.15999999600000001</v>
      </c>
      <c r="AM737">
        <v>111115</v>
      </c>
      <c r="AN737">
        <v>0.33385093700000001</v>
      </c>
      <c r="AO737">
        <v>3.7475399999999998E-4</v>
      </c>
      <c r="AP737">
        <v>297.85469669999998</v>
      </c>
      <c r="AQ737">
        <v>299.48486370000001</v>
      </c>
      <c r="AR737">
        <v>239.99841259999999</v>
      </c>
      <c r="AS737">
        <v>2.8703691770000002</v>
      </c>
      <c r="AT737">
        <v>3.1241258580000002</v>
      </c>
      <c r="AU737">
        <v>34.0003697</v>
      </c>
      <c r="AV737">
        <v>14.373086600000001</v>
      </c>
      <c r="AW737">
        <v>25.51978016</v>
      </c>
      <c r="AX737">
        <v>3.2795564439999998</v>
      </c>
      <c r="AY737">
        <v>2.5374184000000001E-2</v>
      </c>
      <c r="AZ737">
        <v>1.8034539970000001</v>
      </c>
      <c r="BA737">
        <v>1.4761024460000001</v>
      </c>
      <c r="BB737">
        <v>1.5899706999999999E-2</v>
      </c>
      <c r="BC737">
        <v>84.754209000000003</v>
      </c>
      <c r="BD737">
        <v>0.52282790700000004</v>
      </c>
      <c r="BE737">
        <v>57.338135819999998</v>
      </c>
      <c r="BF737">
        <v>1751.9931899999999</v>
      </c>
      <c r="BG737">
        <v>4.2158389999999999E-3</v>
      </c>
      <c r="BH737" t="s">
        <v>1579</v>
      </c>
      <c r="BI737" t="s">
        <v>1579</v>
      </c>
      <c r="BJ737" t="s">
        <v>1579</v>
      </c>
      <c r="BK737" t="s">
        <v>1579</v>
      </c>
    </row>
    <row r="738" spans="1:63" x14ac:dyDescent="0.25">
      <c r="A738" t="s">
        <v>554</v>
      </c>
      <c r="B738" t="s">
        <v>1426</v>
      </c>
      <c r="C738">
        <v>150304</v>
      </c>
      <c r="D738" t="s">
        <v>1421</v>
      </c>
      <c r="E738" t="s">
        <v>1747</v>
      </c>
      <c r="F738">
        <v>11277.00001</v>
      </c>
      <c r="G738">
        <v>0</v>
      </c>
      <c r="H738">
        <v>2.5041412119999999</v>
      </c>
      <c r="I738">
        <v>1.9750526000000001E-2</v>
      </c>
      <c r="J738">
        <v>181.9664482</v>
      </c>
      <c r="K738">
        <v>0.30031042400000002</v>
      </c>
      <c r="L738">
        <v>1.378201625</v>
      </c>
      <c r="M738">
        <v>24.855823520000001</v>
      </c>
      <c r="N738">
        <v>6</v>
      </c>
      <c r="O738">
        <v>1.420000017</v>
      </c>
      <c r="P738">
        <v>0</v>
      </c>
      <c r="Q738">
        <v>1.420000017</v>
      </c>
      <c r="R738">
        <v>26.636341089999998</v>
      </c>
      <c r="S738">
        <v>24.855823520000001</v>
      </c>
      <c r="T738">
        <v>28.069711689999998</v>
      </c>
      <c r="U738">
        <v>402.1932678</v>
      </c>
      <c r="V738">
        <v>394.33789059999998</v>
      </c>
      <c r="W738">
        <v>18.432500839999999</v>
      </c>
      <c r="X738">
        <v>19.314647669999999</v>
      </c>
      <c r="Y738">
        <v>48.330242159999997</v>
      </c>
      <c r="Z738">
        <v>50.643245700000001</v>
      </c>
      <c r="AA738">
        <v>200.31361390000001</v>
      </c>
      <c r="AB738">
        <v>1501.117798</v>
      </c>
      <c r="AC738">
        <v>0.316377729</v>
      </c>
      <c r="AD738">
        <v>91.860176089999996</v>
      </c>
      <c r="AE738">
        <v>1.846972466</v>
      </c>
      <c r="AF738">
        <v>-0.113511026</v>
      </c>
      <c r="AG738">
        <v>1</v>
      </c>
      <c r="AH738">
        <v>-0.21956524299999999</v>
      </c>
      <c r="AI738">
        <v>2.7373914720000001</v>
      </c>
      <c r="AJ738">
        <v>1</v>
      </c>
      <c r="AK738">
        <v>0</v>
      </c>
      <c r="AL738">
        <v>0.15999999600000001</v>
      </c>
      <c r="AM738">
        <v>111115</v>
      </c>
      <c r="AN738">
        <v>0.333856023</v>
      </c>
      <c r="AO738">
        <v>3.0030999999999998E-4</v>
      </c>
      <c r="AP738">
        <v>298.00582350000002</v>
      </c>
      <c r="AQ738">
        <v>299.78634110000002</v>
      </c>
      <c r="AR738">
        <v>240.17884230000001</v>
      </c>
      <c r="AS738">
        <v>2.9318237159999998</v>
      </c>
      <c r="AT738">
        <v>3.1524485609999999</v>
      </c>
      <c r="AU738">
        <v>34.317902439999997</v>
      </c>
      <c r="AV738">
        <v>15.00325477</v>
      </c>
      <c r="AW738">
        <v>25.746082309999998</v>
      </c>
      <c r="AX738">
        <v>3.3238911450000002</v>
      </c>
      <c r="AY738">
        <v>1.9479587999999999E-2</v>
      </c>
      <c r="AZ738">
        <v>1.7742469359999999</v>
      </c>
      <c r="BA738">
        <v>1.5496442079999999</v>
      </c>
      <c r="BB738">
        <v>1.2198798E-2</v>
      </c>
      <c r="BC738">
        <v>16.715469980000002</v>
      </c>
      <c r="BD738">
        <v>0.461448044</v>
      </c>
      <c r="BE738">
        <v>55.69313622</v>
      </c>
      <c r="BF738">
        <v>391.95719300000002</v>
      </c>
      <c r="BG738">
        <v>3.5581300000000001E-3</v>
      </c>
      <c r="BH738" t="s">
        <v>1579</v>
      </c>
      <c r="BI738" t="s">
        <v>1579</v>
      </c>
      <c r="BJ738" t="s">
        <v>1579</v>
      </c>
      <c r="BK738" t="s">
        <v>1579</v>
      </c>
    </row>
    <row r="739" spans="1:63" x14ac:dyDescent="0.25">
      <c r="A739" t="s">
        <v>554</v>
      </c>
      <c r="B739" t="s">
        <v>1426</v>
      </c>
      <c r="C739">
        <v>150304</v>
      </c>
      <c r="D739" t="s">
        <v>1421</v>
      </c>
      <c r="E739" t="s">
        <v>1747</v>
      </c>
      <c r="F739">
        <v>11502.00001</v>
      </c>
      <c r="G739">
        <v>0</v>
      </c>
      <c r="H739">
        <v>11.90154978</v>
      </c>
      <c r="I739">
        <v>2.3434092E-2</v>
      </c>
      <c r="J739">
        <v>911.1515101</v>
      </c>
      <c r="K739">
        <v>0.35581935199999998</v>
      </c>
      <c r="L739">
        <v>1.3799240770000001</v>
      </c>
      <c r="M739">
        <v>24.90886497</v>
      </c>
      <c r="N739">
        <v>6</v>
      </c>
      <c r="O739">
        <v>1.420000017</v>
      </c>
      <c r="P739">
        <v>0</v>
      </c>
      <c r="Q739">
        <v>1.420000017</v>
      </c>
      <c r="R739">
        <v>26.683591839999998</v>
      </c>
      <c r="S739">
        <v>24.90886497</v>
      </c>
      <c r="T739">
        <v>28.064098359999999</v>
      </c>
      <c r="U739">
        <v>1805.7670900000001</v>
      </c>
      <c r="V739">
        <v>1768.2379149999999</v>
      </c>
      <c r="W739">
        <v>18.35589409</v>
      </c>
      <c r="X739">
        <v>19.400888439999999</v>
      </c>
      <c r="Y739">
        <v>48.005062100000004</v>
      </c>
      <c r="Z739">
        <v>50.737972259999999</v>
      </c>
      <c r="AA739">
        <v>200.3357086</v>
      </c>
      <c r="AB739">
        <v>1500.2768550000001</v>
      </c>
      <c r="AC739">
        <v>0.186223999</v>
      </c>
      <c r="AD739">
        <v>91.878166199999995</v>
      </c>
      <c r="AE739">
        <v>-12.674670219999999</v>
      </c>
      <c r="AF739">
        <v>-0.112605892</v>
      </c>
      <c r="AG739">
        <v>0.66666668699999998</v>
      </c>
      <c r="AH739">
        <v>-0.21956524299999999</v>
      </c>
      <c r="AI739">
        <v>2.7373914720000001</v>
      </c>
      <c r="AJ739">
        <v>1</v>
      </c>
      <c r="AK739">
        <v>0</v>
      </c>
      <c r="AL739">
        <v>0.15999999600000001</v>
      </c>
      <c r="AM739">
        <v>111115</v>
      </c>
      <c r="AN739">
        <v>0.33389284800000002</v>
      </c>
      <c r="AO739">
        <v>3.55819E-4</v>
      </c>
      <c r="AP739">
        <v>298.05886500000003</v>
      </c>
      <c r="AQ739">
        <v>299.83359180000002</v>
      </c>
      <c r="AR739">
        <v>240.04429150000001</v>
      </c>
      <c r="AS739">
        <v>2.9003455840000001</v>
      </c>
      <c r="AT739">
        <v>3.1624421300000001</v>
      </c>
      <c r="AU739">
        <v>34.419952649999999</v>
      </c>
      <c r="AV739">
        <v>15.01906421</v>
      </c>
      <c r="AW739">
        <v>25.796228410000001</v>
      </c>
      <c r="AX739">
        <v>3.3337857890000002</v>
      </c>
      <c r="AY739">
        <v>2.305364E-2</v>
      </c>
      <c r="AZ739">
        <v>1.782518053</v>
      </c>
      <c r="BA739">
        <v>1.5512677370000001</v>
      </c>
      <c r="BB739">
        <v>1.444223E-2</v>
      </c>
      <c r="BC739">
        <v>83.71492988</v>
      </c>
      <c r="BD739">
        <v>0.51528784800000005</v>
      </c>
      <c r="BE739">
        <v>55.886535240000001</v>
      </c>
      <c r="BF739">
        <v>1756.9230620000001</v>
      </c>
      <c r="BG739">
        <v>3.7858029999999999E-3</v>
      </c>
      <c r="BH739" t="s">
        <v>1579</v>
      </c>
      <c r="BI739" t="s">
        <v>1579</v>
      </c>
      <c r="BJ739" t="s">
        <v>1579</v>
      </c>
      <c r="BK739" t="s">
        <v>1579</v>
      </c>
    </row>
    <row r="740" spans="1:63" x14ac:dyDescent="0.25">
      <c r="A740" t="s">
        <v>554</v>
      </c>
      <c r="B740" t="s">
        <v>1426</v>
      </c>
      <c r="C740">
        <v>150304</v>
      </c>
      <c r="D740" t="s">
        <v>1422</v>
      </c>
      <c r="E740" t="s">
        <v>1749</v>
      </c>
      <c r="F740">
        <v>11905.00001</v>
      </c>
      <c r="G740">
        <v>0</v>
      </c>
      <c r="H740">
        <v>1.211846035</v>
      </c>
      <c r="I740">
        <v>1.3636448000000001E-2</v>
      </c>
      <c r="J740">
        <v>247.97969069999999</v>
      </c>
      <c r="K740">
        <v>0.20487127499999999</v>
      </c>
      <c r="L740">
        <v>1.3559504579999999</v>
      </c>
      <c r="M740">
        <v>24.519140239999999</v>
      </c>
      <c r="N740">
        <v>6</v>
      </c>
      <c r="O740">
        <v>1.420000017</v>
      </c>
      <c r="P740">
        <v>0</v>
      </c>
      <c r="Q740">
        <v>1.420000017</v>
      </c>
      <c r="R740">
        <v>26.82214355</v>
      </c>
      <c r="S740">
        <v>24.519140239999999</v>
      </c>
      <c r="T740">
        <v>28.063549040000002</v>
      </c>
      <c r="U740">
        <v>403.05401610000001</v>
      </c>
      <c r="V740">
        <v>399.18011469999999</v>
      </c>
      <c r="W740">
        <v>18.28236961</v>
      </c>
      <c r="X740">
        <v>18.884292599999998</v>
      </c>
      <c r="Y740">
        <v>47.38768005</v>
      </c>
      <c r="Z740">
        <v>48.947856899999998</v>
      </c>
      <c r="AA740">
        <v>200.36027530000001</v>
      </c>
      <c r="AB740">
        <v>1498.7174070000001</v>
      </c>
      <c r="AC740">
        <v>0.170205891</v>
      </c>
      <c r="AD740">
        <v>91.806701660000002</v>
      </c>
      <c r="AE740">
        <v>2.3282198909999998</v>
      </c>
      <c r="AF740">
        <v>-9.3242011999999999E-2</v>
      </c>
      <c r="AG740">
        <v>0.66666668699999998</v>
      </c>
      <c r="AH740">
        <v>-0.21956524299999999</v>
      </c>
      <c r="AI740">
        <v>2.7373914720000001</v>
      </c>
      <c r="AJ740">
        <v>1</v>
      </c>
      <c r="AK740">
        <v>0</v>
      </c>
      <c r="AL740">
        <v>0.15999999600000001</v>
      </c>
      <c r="AM740">
        <v>111115</v>
      </c>
      <c r="AN740">
        <v>0.33393379200000001</v>
      </c>
      <c r="AO740">
        <v>2.04871E-4</v>
      </c>
      <c r="AP740">
        <v>297.66914020000002</v>
      </c>
      <c r="AQ740">
        <v>299.97214359999998</v>
      </c>
      <c r="AR740">
        <v>239.79477979999999</v>
      </c>
      <c r="AS740">
        <v>3.0495461509999999</v>
      </c>
      <c r="AT740">
        <v>3.089655075</v>
      </c>
      <c r="AU740">
        <v>33.653916529999996</v>
      </c>
      <c r="AV740">
        <v>14.76962393</v>
      </c>
      <c r="AW740">
        <v>25.6706419</v>
      </c>
      <c r="AX740">
        <v>3.3090538469999999</v>
      </c>
      <c r="AY740">
        <v>1.3506740999999999E-2</v>
      </c>
      <c r="AZ740">
        <v>1.7337046169999999</v>
      </c>
      <c r="BA740">
        <v>1.57534923</v>
      </c>
      <c r="BB740">
        <v>8.4532719999999995E-3</v>
      </c>
      <c r="BC740">
        <v>22.766197479999999</v>
      </c>
      <c r="BD740">
        <v>0.62122255500000001</v>
      </c>
      <c r="BE740">
        <v>55.357944340000003</v>
      </c>
      <c r="BF740">
        <v>398.02800760000002</v>
      </c>
      <c r="BG740">
        <v>1.6854420000000001E-3</v>
      </c>
      <c r="BH740" t="s">
        <v>1579</v>
      </c>
      <c r="BI740" t="s">
        <v>1579</v>
      </c>
      <c r="BJ740" t="s">
        <v>1579</v>
      </c>
      <c r="BK740" t="s">
        <v>1579</v>
      </c>
    </row>
    <row r="741" spans="1:63" x14ac:dyDescent="0.25">
      <c r="A741" t="s">
        <v>554</v>
      </c>
      <c r="B741" t="s">
        <v>1426</v>
      </c>
      <c r="C741">
        <v>150304</v>
      </c>
      <c r="D741" t="s">
        <v>1422</v>
      </c>
      <c r="E741" t="s">
        <v>1749</v>
      </c>
      <c r="F741">
        <v>12158.50001</v>
      </c>
      <c r="G741">
        <v>0</v>
      </c>
      <c r="H741">
        <v>7.326232418</v>
      </c>
      <c r="I741">
        <v>1.5560289E-2</v>
      </c>
      <c r="J741">
        <v>987.6967631</v>
      </c>
      <c r="K741">
        <v>0.23366179500000001</v>
      </c>
      <c r="L741">
        <v>1.3583470790000001</v>
      </c>
      <c r="M741">
        <v>24.524898530000002</v>
      </c>
      <c r="N741">
        <v>6</v>
      </c>
      <c r="O741">
        <v>1.420000017</v>
      </c>
      <c r="P741">
        <v>0</v>
      </c>
      <c r="Q741">
        <v>1.420000017</v>
      </c>
      <c r="R741">
        <v>26.821865079999998</v>
      </c>
      <c r="S741">
        <v>24.524898530000002</v>
      </c>
      <c r="T741">
        <v>28.04557037</v>
      </c>
      <c r="U741">
        <v>1804.861572</v>
      </c>
      <c r="V741">
        <v>1781.6723629999999</v>
      </c>
      <c r="W741">
        <v>18.16650581</v>
      </c>
      <c r="X741">
        <v>18.853137969999999</v>
      </c>
      <c r="Y741">
        <v>47.129707340000003</v>
      </c>
      <c r="Z741">
        <v>48.911052699999999</v>
      </c>
      <c r="AA741">
        <v>200.33131409999999</v>
      </c>
      <c r="AB741">
        <v>1500.0516359999999</v>
      </c>
      <c r="AC741">
        <v>0.18421913700000001</v>
      </c>
      <c r="AD741">
        <v>91.887763980000003</v>
      </c>
      <c r="AE741">
        <v>-11.194375040000001</v>
      </c>
      <c r="AF741">
        <v>-8.4454379999999996E-2</v>
      </c>
      <c r="AG741">
        <v>0.66666668699999998</v>
      </c>
      <c r="AH741">
        <v>-0.21956524299999999</v>
      </c>
      <c r="AI741">
        <v>2.7373914720000001</v>
      </c>
      <c r="AJ741">
        <v>1</v>
      </c>
      <c r="AK741">
        <v>0</v>
      </c>
      <c r="AL741">
        <v>0.15999999600000001</v>
      </c>
      <c r="AM741">
        <v>111115</v>
      </c>
      <c r="AN741">
        <v>0.33388552300000002</v>
      </c>
      <c r="AO741">
        <v>2.3366199999999999E-4</v>
      </c>
      <c r="AP741">
        <v>297.67489849999998</v>
      </c>
      <c r="AQ741">
        <v>299.9718651</v>
      </c>
      <c r="AR741">
        <v>240.00825639999999</v>
      </c>
      <c r="AS741">
        <v>3.0361872160000001</v>
      </c>
      <c r="AT741">
        <v>3.0907197709999998</v>
      </c>
      <c r="AU741">
        <v>33.635814359999998</v>
      </c>
      <c r="AV741">
        <v>14.782676390000001</v>
      </c>
      <c r="AW741">
        <v>25.673381809999999</v>
      </c>
      <c r="AX741">
        <v>3.309591706</v>
      </c>
      <c r="AY741">
        <v>1.5391629E-2</v>
      </c>
      <c r="AZ741">
        <v>1.732372692</v>
      </c>
      <c r="BA741">
        <v>1.577219014</v>
      </c>
      <c r="BB741">
        <v>9.6347800000000008E-3</v>
      </c>
      <c r="BC741">
        <v>90.757247050000004</v>
      </c>
      <c r="BD741">
        <v>0.55436497900000004</v>
      </c>
      <c r="BE741">
        <v>55.355486300000003</v>
      </c>
      <c r="BF741">
        <v>1774.707283</v>
      </c>
      <c r="BG741">
        <v>2.2851500000000001E-3</v>
      </c>
      <c r="BH741" t="s">
        <v>1579</v>
      </c>
      <c r="BI741" t="s">
        <v>1579</v>
      </c>
      <c r="BJ741" t="s">
        <v>1579</v>
      </c>
      <c r="BK741" t="s">
        <v>1579</v>
      </c>
    </row>
    <row r="742" spans="1:63" x14ac:dyDescent="0.25">
      <c r="A742" t="s">
        <v>554</v>
      </c>
      <c r="B742" t="s">
        <v>1426</v>
      </c>
      <c r="C742">
        <v>150304</v>
      </c>
      <c r="D742" t="s">
        <v>1423</v>
      </c>
      <c r="E742" t="s">
        <v>1751</v>
      </c>
      <c r="F742">
        <v>13818.50001</v>
      </c>
      <c r="G742">
        <v>0</v>
      </c>
      <c r="H742">
        <v>3.9978584009999998</v>
      </c>
      <c r="I742">
        <v>3.6927382000000002E-2</v>
      </c>
      <c r="J742">
        <v>205.63203480000001</v>
      </c>
      <c r="K742">
        <v>0.54063899100000001</v>
      </c>
      <c r="L742">
        <v>1.3434222149999999</v>
      </c>
      <c r="M742">
        <v>24.61877441</v>
      </c>
      <c r="N742">
        <v>6</v>
      </c>
      <c r="O742">
        <v>1.420000017</v>
      </c>
      <c r="P742">
        <v>0</v>
      </c>
      <c r="Q742">
        <v>1.420000017</v>
      </c>
      <c r="R742">
        <v>26.312376019999999</v>
      </c>
      <c r="S742">
        <v>24.61877441</v>
      </c>
      <c r="T742">
        <v>27.59900665</v>
      </c>
      <c r="U742">
        <v>402.44754030000001</v>
      </c>
      <c r="V742">
        <v>389.83920289999998</v>
      </c>
      <c r="W742">
        <v>17.619964599999999</v>
      </c>
      <c r="X742">
        <v>19.208518980000001</v>
      </c>
      <c r="Y742">
        <v>47.09616089</v>
      </c>
      <c r="Z742">
        <v>51.342185970000003</v>
      </c>
      <c r="AA742">
        <v>200.2779846</v>
      </c>
      <c r="AB742">
        <v>1499.708374</v>
      </c>
      <c r="AC742">
        <v>4.0046945E-2</v>
      </c>
      <c r="AD742">
        <v>91.870712280000006</v>
      </c>
      <c r="AE742">
        <v>3.3681726460000001</v>
      </c>
      <c r="AF742">
        <v>-0.10105394600000001</v>
      </c>
      <c r="AG742">
        <v>0.66666668699999998</v>
      </c>
      <c r="AH742">
        <v>-0.21956524299999999</v>
      </c>
      <c r="AI742">
        <v>2.7373914720000001</v>
      </c>
      <c r="AJ742">
        <v>1</v>
      </c>
      <c r="AK742">
        <v>0</v>
      </c>
      <c r="AL742">
        <v>0.15999999600000001</v>
      </c>
      <c r="AM742">
        <v>111115</v>
      </c>
      <c r="AN742">
        <v>0.33379664100000001</v>
      </c>
      <c r="AO742">
        <v>5.4063899999999999E-4</v>
      </c>
      <c r="AP742">
        <v>297.76877439999998</v>
      </c>
      <c r="AQ742">
        <v>299.46237600000001</v>
      </c>
      <c r="AR742">
        <v>239.95333450000001</v>
      </c>
      <c r="AS742">
        <v>2.7919645229999999</v>
      </c>
      <c r="AT742">
        <v>3.1081225360000002</v>
      </c>
      <c r="AU742">
        <v>33.831484039999999</v>
      </c>
      <c r="AV742">
        <v>14.62296506</v>
      </c>
      <c r="AW742">
        <v>25.465575220000002</v>
      </c>
      <c r="AX742">
        <v>3.2690142039999999</v>
      </c>
      <c r="AY742">
        <v>3.5991417999999997E-2</v>
      </c>
      <c r="AZ742">
        <v>1.7647003210000001</v>
      </c>
      <c r="BA742">
        <v>1.504313883</v>
      </c>
      <c r="BB742">
        <v>2.2576895E-2</v>
      </c>
      <c r="BC742">
        <v>18.891561509999999</v>
      </c>
      <c r="BD742">
        <v>0.52747910799999997</v>
      </c>
      <c r="BE742">
        <v>56.724927960000002</v>
      </c>
      <c r="BF742">
        <v>386.03842209999999</v>
      </c>
      <c r="BG742">
        <v>5.874499E-3</v>
      </c>
      <c r="BH742" t="s">
        <v>1579</v>
      </c>
      <c r="BI742" t="s">
        <v>1579</v>
      </c>
      <c r="BJ742" t="s">
        <v>1579</v>
      </c>
      <c r="BK742" t="s">
        <v>1579</v>
      </c>
    </row>
    <row r="743" spans="1:63" x14ac:dyDescent="0.25">
      <c r="A743" t="s">
        <v>554</v>
      </c>
      <c r="B743" t="s">
        <v>1426</v>
      </c>
      <c r="C743">
        <v>150304</v>
      </c>
      <c r="D743" t="s">
        <v>1423</v>
      </c>
      <c r="E743" t="s">
        <v>1751</v>
      </c>
      <c r="F743">
        <v>13822.50001</v>
      </c>
      <c r="G743">
        <v>0</v>
      </c>
      <c r="H743">
        <v>3.8627962409999999</v>
      </c>
      <c r="I743">
        <v>3.7058341000000002E-2</v>
      </c>
      <c r="J743">
        <v>212.0715788</v>
      </c>
      <c r="K743">
        <v>0.54311969400000004</v>
      </c>
      <c r="L743">
        <v>1.3450576139999999</v>
      </c>
      <c r="M743">
        <v>24.631555559999999</v>
      </c>
      <c r="N743">
        <v>6</v>
      </c>
      <c r="O743">
        <v>1.420000017</v>
      </c>
      <c r="P743">
        <v>0</v>
      </c>
      <c r="Q743">
        <v>1.420000017</v>
      </c>
      <c r="R743">
        <v>26.3128891</v>
      </c>
      <c r="S743">
        <v>24.631555559999999</v>
      </c>
      <c r="T743">
        <v>27.598516459999999</v>
      </c>
      <c r="U743">
        <v>401.99264529999999</v>
      </c>
      <c r="V743">
        <v>389.78952029999999</v>
      </c>
      <c r="W743">
        <v>17.61920357</v>
      </c>
      <c r="X743">
        <v>19.214591980000002</v>
      </c>
      <c r="Y743">
        <v>47.097572329999998</v>
      </c>
      <c r="Z743">
        <v>51.362178800000002</v>
      </c>
      <c r="AA743">
        <v>200.33386229999999</v>
      </c>
      <c r="AB743">
        <v>1499.838501</v>
      </c>
      <c r="AC743">
        <v>5.1061614999999998E-2</v>
      </c>
      <c r="AD743">
        <v>91.880218510000006</v>
      </c>
      <c r="AE743">
        <v>3.3681726460000001</v>
      </c>
      <c r="AF743">
        <v>-0.10105394600000001</v>
      </c>
      <c r="AG743">
        <v>1</v>
      </c>
      <c r="AH743">
        <v>-0.21956524299999999</v>
      </c>
      <c r="AI743">
        <v>2.7373914720000001</v>
      </c>
      <c r="AJ743">
        <v>1</v>
      </c>
      <c r="AK743">
        <v>0</v>
      </c>
      <c r="AL743">
        <v>0.15999999600000001</v>
      </c>
      <c r="AM743">
        <v>111115</v>
      </c>
      <c r="AN743">
        <v>0.333889771</v>
      </c>
      <c r="AO743">
        <v>5.4312000000000002E-4</v>
      </c>
      <c r="AP743">
        <v>297.78155559999999</v>
      </c>
      <c r="AQ743">
        <v>299.46288909999998</v>
      </c>
      <c r="AR743">
        <v>239.97415480000001</v>
      </c>
      <c r="AS743">
        <v>2.7892127929999999</v>
      </c>
      <c r="AT743">
        <v>3.110498523</v>
      </c>
      <c r="AU743">
        <v>33.853843339999997</v>
      </c>
      <c r="AV743">
        <v>14.639251359999999</v>
      </c>
      <c r="AW743">
        <v>25.472222330000001</v>
      </c>
      <c r="AX743">
        <v>3.2703053959999999</v>
      </c>
      <c r="AY743">
        <v>3.6115810999999998E-2</v>
      </c>
      <c r="AZ743">
        <v>1.7654409099999999</v>
      </c>
      <c r="BA743">
        <v>1.504864486</v>
      </c>
      <c r="BB743">
        <v>2.2655211000000001E-2</v>
      </c>
      <c r="BC743">
        <v>19.485182999999999</v>
      </c>
      <c r="BD743">
        <v>0.54406690700000004</v>
      </c>
      <c r="BE743">
        <v>56.708603029999999</v>
      </c>
      <c r="BF743">
        <v>386.11714360000002</v>
      </c>
      <c r="BG743">
        <v>5.6732470000000002E-3</v>
      </c>
      <c r="BH743" t="s">
        <v>1579</v>
      </c>
      <c r="BI743" t="s">
        <v>1579</v>
      </c>
      <c r="BJ743" t="s">
        <v>1579</v>
      </c>
      <c r="BK743" t="s">
        <v>1579</v>
      </c>
    </row>
    <row r="744" spans="1:63" x14ac:dyDescent="0.25">
      <c r="A744" t="s">
        <v>554</v>
      </c>
      <c r="B744" t="s">
        <v>1426</v>
      </c>
      <c r="C744">
        <v>150304</v>
      </c>
      <c r="D744" t="s">
        <v>1424</v>
      </c>
      <c r="E744" t="s">
        <v>1750</v>
      </c>
      <c r="F744">
        <v>14246.50001</v>
      </c>
      <c r="G744">
        <v>0</v>
      </c>
      <c r="H744">
        <v>1.3841874190000001</v>
      </c>
      <c r="I744">
        <v>1.9324193E-2</v>
      </c>
      <c r="J744">
        <v>272.77699489999998</v>
      </c>
      <c r="K744">
        <v>0.320769311</v>
      </c>
      <c r="L744">
        <v>1.5036290370000001</v>
      </c>
      <c r="M744">
        <v>25.132202150000001</v>
      </c>
      <c r="N744">
        <v>6</v>
      </c>
      <c r="O744">
        <v>1.420000017</v>
      </c>
      <c r="P744">
        <v>0</v>
      </c>
      <c r="Q744">
        <v>1.420000017</v>
      </c>
      <c r="R744">
        <v>25.972160339999999</v>
      </c>
      <c r="S744">
        <v>25.132202150000001</v>
      </c>
      <c r="T744">
        <v>27.08973885</v>
      </c>
      <c r="U744">
        <v>402.25555420000001</v>
      </c>
      <c r="V744">
        <v>397.72778319999998</v>
      </c>
      <c r="W744">
        <v>17.58452797</v>
      </c>
      <c r="X744">
        <v>18.52743912</v>
      </c>
      <c r="Y744">
        <v>47.92995071</v>
      </c>
      <c r="Z744">
        <v>50.500034329999998</v>
      </c>
      <c r="AA744">
        <v>200.33251949999999</v>
      </c>
      <c r="AB744">
        <v>1500.669312</v>
      </c>
      <c r="AC744">
        <v>6.0071289999999999E-3</v>
      </c>
      <c r="AD744">
        <v>91.820381159999997</v>
      </c>
      <c r="AE744">
        <v>1.4591271880000001</v>
      </c>
      <c r="AF744">
        <v>-9.3937725E-2</v>
      </c>
      <c r="AG744">
        <v>1</v>
      </c>
      <c r="AH744">
        <v>-0.21956524299999999</v>
      </c>
      <c r="AI744">
        <v>2.7373914720000001</v>
      </c>
      <c r="AJ744">
        <v>1</v>
      </c>
      <c r="AK744">
        <v>0</v>
      </c>
      <c r="AL744">
        <v>0.15999999600000001</v>
      </c>
      <c r="AM744">
        <v>111115</v>
      </c>
      <c r="AN744">
        <v>0.33388753300000001</v>
      </c>
      <c r="AO744">
        <v>3.2076899999999999E-4</v>
      </c>
      <c r="AP744">
        <v>298.28220210000001</v>
      </c>
      <c r="AQ744">
        <v>299.12216030000002</v>
      </c>
      <c r="AR744">
        <v>240.10708450000001</v>
      </c>
      <c r="AS744">
        <v>2.790762532</v>
      </c>
      <c r="AT744">
        <v>3.2048255590000001</v>
      </c>
      <c r="AU744">
        <v>34.903204690000003</v>
      </c>
      <c r="AV744">
        <v>16.375765579999999</v>
      </c>
      <c r="AW744">
        <v>25.552181239999999</v>
      </c>
      <c r="AX744">
        <v>3.2858722569999999</v>
      </c>
      <c r="AY744">
        <v>1.9064748999999999E-2</v>
      </c>
      <c r="AZ744">
        <v>1.701196522</v>
      </c>
      <c r="BA744">
        <v>1.584675735</v>
      </c>
      <c r="BB744">
        <v>1.1938509E-2</v>
      </c>
      <c r="BC744">
        <v>25.04648765</v>
      </c>
      <c r="BD744">
        <v>0.68583842100000003</v>
      </c>
      <c r="BE744">
        <v>52.441719839999998</v>
      </c>
      <c r="BF744">
        <v>396.41183039999999</v>
      </c>
      <c r="BG744">
        <v>1.8311549999999999E-3</v>
      </c>
      <c r="BH744" t="s">
        <v>1579</v>
      </c>
      <c r="BI744" t="s">
        <v>1579</v>
      </c>
      <c r="BJ744" t="s">
        <v>1579</v>
      </c>
      <c r="BK744" t="s">
        <v>1579</v>
      </c>
    </row>
    <row r="745" spans="1:63" x14ac:dyDescent="0.25">
      <c r="A745" t="s">
        <v>554</v>
      </c>
      <c r="B745" t="s">
        <v>1426</v>
      </c>
      <c r="C745">
        <v>150304</v>
      </c>
      <c r="D745" t="s">
        <v>1424</v>
      </c>
      <c r="E745" t="s">
        <v>1750</v>
      </c>
      <c r="F745">
        <v>14620.00001</v>
      </c>
      <c r="G745">
        <v>0</v>
      </c>
      <c r="H745">
        <v>10.666685640000001</v>
      </c>
      <c r="I745">
        <v>2.0546101000000001E-2</v>
      </c>
      <c r="J745">
        <v>896.03336969999998</v>
      </c>
      <c r="K745">
        <v>0.33450608300000001</v>
      </c>
      <c r="L745">
        <v>1.47682106</v>
      </c>
      <c r="M745">
        <v>24.93587685</v>
      </c>
      <c r="N745">
        <v>6</v>
      </c>
      <c r="O745">
        <v>1.420000017</v>
      </c>
      <c r="P745">
        <v>0</v>
      </c>
      <c r="Q745">
        <v>1.420000017</v>
      </c>
      <c r="R745">
        <v>25.91806412</v>
      </c>
      <c r="S745">
        <v>24.93587685</v>
      </c>
      <c r="T745">
        <v>27.084823610000001</v>
      </c>
      <c r="U745">
        <v>1805.890259</v>
      </c>
      <c r="V745">
        <v>1772.1610109999999</v>
      </c>
      <c r="W745">
        <v>17.424812320000001</v>
      </c>
      <c r="X745">
        <v>18.408422470000001</v>
      </c>
      <c r="Y745">
        <v>47.659713750000002</v>
      </c>
      <c r="Z745">
        <v>50.35004807</v>
      </c>
      <c r="AA745">
        <v>200.29176330000001</v>
      </c>
      <c r="AB745">
        <v>1499.2829589999999</v>
      </c>
      <c r="AC745">
        <v>0.14717477600000001</v>
      </c>
      <c r="AD745">
        <v>91.844970700000005</v>
      </c>
      <c r="AE745">
        <v>-13.088070869999999</v>
      </c>
      <c r="AF745">
        <v>-9.0766950999999998E-2</v>
      </c>
      <c r="AG745">
        <v>1</v>
      </c>
      <c r="AH745">
        <v>-0.21956524299999999</v>
      </c>
      <c r="AI745">
        <v>2.7373914720000001</v>
      </c>
      <c r="AJ745">
        <v>1</v>
      </c>
      <c r="AK745">
        <v>0</v>
      </c>
      <c r="AL745">
        <v>0.15999999600000001</v>
      </c>
      <c r="AM745">
        <v>111115</v>
      </c>
      <c r="AN745">
        <v>0.33381960599999999</v>
      </c>
      <c r="AO745">
        <v>3.3450599999999999E-4</v>
      </c>
      <c r="AP745">
        <v>298.08587679999999</v>
      </c>
      <c r="AQ745">
        <v>299.06806410000002</v>
      </c>
      <c r="AR745">
        <v>239.88526809999999</v>
      </c>
      <c r="AS745">
        <v>2.8008883020000002</v>
      </c>
      <c r="AT745">
        <v>3.1675420820000002</v>
      </c>
      <c r="AU745">
        <v>34.487920879999997</v>
      </c>
      <c r="AV745">
        <v>16.079498409999999</v>
      </c>
      <c r="AW745">
        <v>25.426970480000001</v>
      </c>
      <c r="AX745">
        <v>3.2615240879999998</v>
      </c>
      <c r="AY745">
        <v>2.0253058000000001E-2</v>
      </c>
      <c r="AZ745">
        <v>1.690721022</v>
      </c>
      <c r="BA745">
        <v>1.570803065</v>
      </c>
      <c r="BB745">
        <v>1.2684167E-2</v>
      </c>
      <c r="BC745">
        <v>82.296158590000005</v>
      </c>
      <c r="BD745">
        <v>0.50561623</v>
      </c>
      <c r="BE745">
        <v>52.792870870000002</v>
      </c>
      <c r="BF745">
        <v>1762.0201480000001</v>
      </c>
      <c r="BG745">
        <v>3.1959050000000002E-3</v>
      </c>
      <c r="BH745" t="s">
        <v>1579</v>
      </c>
      <c r="BI745" t="s">
        <v>1579</v>
      </c>
      <c r="BJ745" t="s">
        <v>1579</v>
      </c>
      <c r="BK745" t="s">
        <v>1579</v>
      </c>
    </row>
    <row r="746" spans="1:63" x14ac:dyDescent="0.25">
      <c r="A746" t="s">
        <v>554</v>
      </c>
      <c r="B746" t="s">
        <v>1426</v>
      </c>
      <c r="C746">
        <v>150304</v>
      </c>
      <c r="D746" t="s">
        <v>1425</v>
      </c>
      <c r="E746" t="s">
        <v>1752</v>
      </c>
      <c r="F746">
        <v>15171.50001</v>
      </c>
      <c r="G746">
        <v>0</v>
      </c>
      <c r="H746">
        <v>1.7748260060000001</v>
      </c>
      <c r="I746">
        <v>2.1666705000000001E-2</v>
      </c>
      <c r="J746">
        <v>255.94958539999999</v>
      </c>
      <c r="K746">
        <v>0.31794004999999997</v>
      </c>
      <c r="L746">
        <v>1.3340719910000001</v>
      </c>
      <c r="M746">
        <v>23.992588040000001</v>
      </c>
      <c r="N746">
        <v>6</v>
      </c>
      <c r="O746">
        <v>1.420000017</v>
      </c>
      <c r="P746">
        <v>0</v>
      </c>
      <c r="Q746">
        <v>1.420000017</v>
      </c>
      <c r="R746">
        <v>25.739929199999999</v>
      </c>
      <c r="S746">
        <v>23.992588040000001</v>
      </c>
      <c r="T746">
        <v>27.093191149999999</v>
      </c>
      <c r="U746">
        <v>402.17724609999999</v>
      </c>
      <c r="V746">
        <v>396.48495480000003</v>
      </c>
      <c r="W746">
        <v>17.128751749999999</v>
      </c>
      <c r="X746">
        <v>18.063640589999999</v>
      </c>
      <c r="Y746">
        <v>47.361717220000003</v>
      </c>
      <c r="Z746">
        <v>49.946723939999998</v>
      </c>
      <c r="AA746">
        <v>200.3640747</v>
      </c>
      <c r="AB746">
        <v>1498.5009769999999</v>
      </c>
      <c r="AC746">
        <v>4.1048713000000001E-2</v>
      </c>
      <c r="AD746">
        <v>91.873466489999998</v>
      </c>
      <c r="AE746">
        <v>1.4710004329999999</v>
      </c>
      <c r="AF746">
        <v>-8.9286274999999998E-2</v>
      </c>
      <c r="AG746">
        <v>0.66666668699999998</v>
      </c>
      <c r="AH746">
        <v>-0.21956524299999999</v>
      </c>
      <c r="AI746">
        <v>2.7373914720000001</v>
      </c>
      <c r="AJ746">
        <v>1</v>
      </c>
      <c r="AK746">
        <v>0</v>
      </c>
      <c r="AL746">
        <v>0.15999999600000001</v>
      </c>
      <c r="AM746">
        <v>111115</v>
      </c>
      <c r="AN746">
        <v>0.33394012499999998</v>
      </c>
      <c r="AO746">
        <v>3.1794000000000001E-4</v>
      </c>
      <c r="AP746">
        <v>297.14258799999999</v>
      </c>
      <c r="AQ746">
        <v>298.88992919999998</v>
      </c>
      <c r="AR746">
        <v>239.76015090000001</v>
      </c>
      <c r="AS746">
        <v>2.9144411350000001</v>
      </c>
      <c r="AT746">
        <v>2.9936412689999998</v>
      </c>
      <c r="AU746">
        <v>32.584394430000003</v>
      </c>
      <c r="AV746">
        <v>14.52075383</v>
      </c>
      <c r="AW746">
        <v>24.86625862</v>
      </c>
      <c r="AX746">
        <v>3.1544124610000002</v>
      </c>
      <c r="AY746">
        <v>2.1341077E-2</v>
      </c>
      <c r="AZ746">
        <v>1.6595692790000001</v>
      </c>
      <c r="BA746">
        <v>1.4948431820000001</v>
      </c>
      <c r="BB746">
        <v>1.3367052000000001E-2</v>
      </c>
      <c r="BC746">
        <v>23.514975660000001</v>
      </c>
      <c r="BD746">
        <v>0.64554677900000002</v>
      </c>
      <c r="BE746">
        <v>54.965772209999997</v>
      </c>
      <c r="BF746">
        <v>394.79762030000001</v>
      </c>
      <c r="BG746">
        <v>2.4710050000000001E-3</v>
      </c>
      <c r="BH746" t="s">
        <v>1579</v>
      </c>
      <c r="BI746" t="s">
        <v>1579</v>
      </c>
      <c r="BJ746" t="s">
        <v>1579</v>
      </c>
      <c r="BK746" t="s">
        <v>1579</v>
      </c>
    </row>
    <row r="747" spans="1:63" x14ac:dyDescent="0.25">
      <c r="A747" t="s">
        <v>554</v>
      </c>
      <c r="B747" t="s">
        <v>1426</v>
      </c>
      <c r="C747">
        <v>150304</v>
      </c>
      <c r="D747" t="s">
        <v>1425</v>
      </c>
      <c r="E747" t="s">
        <v>1752</v>
      </c>
      <c r="F747">
        <v>15411.50001</v>
      </c>
      <c r="G747">
        <v>0</v>
      </c>
      <c r="H747">
        <v>9.8901561170000001</v>
      </c>
      <c r="I747">
        <v>1.9946933E-2</v>
      </c>
      <c r="J747">
        <v>938.99094549999995</v>
      </c>
      <c r="K747">
        <v>0.29563590899999997</v>
      </c>
      <c r="L747">
        <v>1.346237315</v>
      </c>
      <c r="M747">
        <v>23.96142197</v>
      </c>
      <c r="N747">
        <v>6</v>
      </c>
      <c r="O747">
        <v>1.420000017</v>
      </c>
      <c r="P747">
        <v>0</v>
      </c>
      <c r="Q747">
        <v>1.420000017</v>
      </c>
      <c r="R747">
        <v>25.74527359</v>
      </c>
      <c r="S747">
        <v>23.96142197</v>
      </c>
      <c r="T747">
        <v>27.083965299999999</v>
      </c>
      <c r="U747">
        <v>1805.6007079999999</v>
      </c>
      <c r="V747">
        <v>1774.4097899999999</v>
      </c>
      <c r="W747">
        <v>16.997671130000001</v>
      </c>
      <c r="X747">
        <v>17.86724663</v>
      </c>
      <c r="Y747">
        <v>46.992336270000003</v>
      </c>
      <c r="Z747">
        <v>49.396396639999999</v>
      </c>
      <c r="AA747">
        <v>200.34169009999999</v>
      </c>
      <c r="AB747">
        <v>1500.4022219999999</v>
      </c>
      <c r="AC747">
        <v>8.8104269999999998E-2</v>
      </c>
      <c r="AD747">
        <v>91.889015200000003</v>
      </c>
      <c r="AE747">
        <v>-13.27436733</v>
      </c>
      <c r="AF747">
        <v>-8.5151336999999994E-2</v>
      </c>
      <c r="AG747">
        <v>0.66666668699999998</v>
      </c>
      <c r="AH747">
        <v>-0.21956524299999999</v>
      </c>
      <c r="AI747">
        <v>2.7373914720000001</v>
      </c>
      <c r="AJ747">
        <v>1</v>
      </c>
      <c r="AK747">
        <v>0</v>
      </c>
      <c r="AL747">
        <v>0.15999999600000001</v>
      </c>
      <c r="AM747">
        <v>111115</v>
      </c>
      <c r="AN747">
        <v>0.33390281700000002</v>
      </c>
      <c r="AO747">
        <v>2.95636E-4</v>
      </c>
      <c r="AP747">
        <v>297.111422</v>
      </c>
      <c r="AQ747">
        <v>298.8952736</v>
      </c>
      <c r="AR747">
        <v>240.06435010000001</v>
      </c>
      <c r="AS747">
        <v>2.9347515849999999</v>
      </c>
      <c r="AT747">
        <v>2.9880410120000001</v>
      </c>
      <c r="AU747">
        <v>32.517934879999999</v>
      </c>
      <c r="AV747">
        <v>14.65068825</v>
      </c>
      <c r="AW747">
        <v>24.85334778</v>
      </c>
      <c r="AX747">
        <v>3.1519827810000001</v>
      </c>
      <c r="AY747">
        <v>1.9670617000000001E-2</v>
      </c>
      <c r="AZ747">
        <v>1.6418036970000001</v>
      </c>
      <c r="BA747">
        <v>1.510179084</v>
      </c>
      <c r="BB747">
        <v>1.2318666000000001E-2</v>
      </c>
      <c r="BC747">
        <v>86.282953259999999</v>
      </c>
      <c r="BD747">
        <v>0.52918494400000005</v>
      </c>
      <c r="BE747">
        <v>54.421701740000003</v>
      </c>
      <c r="BF747">
        <v>1765.007177</v>
      </c>
      <c r="BG747">
        <v>3.049501E-3</v>
      </c>
      <c r="BH747" t="s">
        <v>1579</v>
      </c>
      <c r="BI747" t="s">
        <v>1579</v>
      </c>
      <c r="BJ747" t="s">
        <v>1579</v>
      </c>
      <c r="BK747" t="s">
        <v>1579</v>
      </c>
    </row>
    <row r="748" spans="1:63" x14ac:dyDescent="0.25">
      <c r="A748" t="s">
        <v>66</v>
      </c>
      <c r="B748" t="s">
        <v>359</v>
      </c>
      <c r="C748">
        <v>150306</v>
      </c>
      <c r="D748" t="s">
        <v>353</v>
      </c>
      <c r="E748" t="s">
        <v>1754</v>
      </c>
      <c r="F748">
        <v>9338.5</v>
      </c>
      <c r="G748">
        <v>0</v>
      </c>
      <c r="H748">
        <v>3.814052277</v>
      </c>
      <c r="I748">
        <v>4.0816900000000003E-2</v>
      </c>
      <c r="J748">
        <v>226.92422730000001</v>
      </c>
      <c r="K748">
        <v>0.75718368999999996</v>
      </c>
      <c r="L748">
        <v>1.7484557940000001</v>
      </c>
      <c r="M748">
        <v>24.733385089999999</v>
      </c>
      <c r="N748">
        <v>6</v>
      </c>
      <c r="O748">
        <v>1.420000017</v>
      </c>
      <c r="P748">
        <v>1</v>
      </c>
      <c r="Q748">
        <v>2.8400000329999999</v>
      </c>
      <c r="R748">
        <v>27.310617449999999</v>
      </c>
      <c r="S748">
        <v>24.733385089999999</v>
      </c>
      <c r="T748">
        <v>29.771804809999999</v>
      </c>
      <c r="U748">
        <v>399.81564329999998</v>
      </c>
      <c r="V748">
        <v>387.50353999999999</v>
      </c>
      <c r="W748">
        <v>12.27408981</v>
      </c>
      <c r="X748">
        <v>14.5108099</v>
      </c>
      <c r="Y748">
        <v>32.048351289999999</v>
      </c>
      <c r="Z748">
        <v>37.888557429999999</v>
      </c>
      <c r="AA748">
        <v>200.16711430000001</v>
      </c>
      <c r="AB748">
        <v>1500.0288089999999</v>
      </c>
      <c r="AC748">
        <v>0.27107256699999999</v>
      </c>
      <c r="AD748">
        <v>95.172454830000007</v>
      </c>
      <c r="AE748">
        <v>-1.216784477</v>
      </c>
      <c r="AF748">
        <v>-3.0571892999999999E-2</v>
      </c>
      <c r="AG748">
        <v>7.7045925000000001E-2</v>
      </c>
      <c r="AH748">
        <v>3.9098969999999999E-3</v>
      </c>
      <c r="AI748">
        <v>9.6785270000000007E-2</v>
      </c>
      <c r="AJ748">
        <v>4.4445090000000001E-3</v>
      </c>
      <c r="AK748">
        <v>1</v>
      </c>
      <c r="AL748">
        <v>-0.21956524299999999</v>
      </c>
      <c r="AM748">
        <v>2.7373914720000001</v>
      </c>
      <c r="AN748">
        <v>1</v>
      </c>
      <c r="AO748">
        <v>0</v>
      </c>
      <c r="AP748">
        <v>0.15999999600000001</v>
      </c>
      <c r="AQ748">
        <v>111115</v>
      </c>
      <c r="AR748">
        <v>0.33361185700000001</v>
      </c>
      <c r="AS748">
        <v>7.5718400000000005E-4</v>
      </c>
      <c r="AT748">
        <v>297.8833851</v>
      </c>
      <c r="AU748">
        <v>300.46061739999999</v>
      </c>
      <c r="AV748">
        <v>240.004604</v>
      </c>
      <c r="AW748">
        <v>2.6874808720000001</v>
      </c>
      <c r="AX748">
        <v>3.1294851939999999</v>
      </c>
      <c r="AY748">
        <v>32.882257780000003</v>
      </c>
      <c r="AZ748">
        <v>18.371447880000002</v>
      </c>
      <c r="BA748">
        <v>26.022001270000001</v>
      </c>
      <c r="BB748">
        <v>3.3786538419999999</v>
      </c>
      <c r="BC748">
        <v>4.0238585E-2</v>
      </c>
      <c r="BD748">
        <v>1.3810294000000001</v>
      </c>
      <c r="BE748">
        <v>1.997624442</v>
      </c>
      <c r="BF748">
        <v>2.5200442E-2</v>
      </c>
      <c r="BG748">
        <v>21.596935770000002</v>
      </c>
      <c r="BH748">
        <v>0.585605559</v>
      </c>
      <c r="BI748">
        <v>43.584348439999999</v>
      </c>
      <c r="BJ748">
        <v>385.6905223</v>
      </c>
      <c r="BK748">
        <v>4.3100100000000004E-3</v>
      </c>
    </row>
    <row r="749" spans="1:63" x14ac:dyDescent="0.25">
      <c r="A749" t="s">
        <v>66</v>
      </c>
      <c r="B749" t="s">
        <v>359</v>
      </c>
      <c r="C749">
        <v>150306</v>
      </c>
      <c r="D749" t="s">
        <v>353</v>
      </c>
      <c r="E749" t="s">
        <v>1754</v>
      </c>
      <c r="F749">
        <v>9519.5</v>
      </c>
      <c r="G749">
        <v>0</v>
      </c>
      <c r="H749">
        <v>14.616023889999999</v>
      </c>
      <c r="I749">
        <v>4.1477422999999999E-2</v>
      </c>
      <c r="J749">
        <v>1136.2473930000001</v>
      </c>
      <c r="K749">
        <v>0.75748026300000004</v>
      </c>
      <c r="L749">
        <v>1.7224099349999999</v>
      </c>
      <c r="M749">
        <v>24.51989365</v>
      </c>
      <c r="N749">
        <v>6</v>
      </c>
      <c r="O749">
        <v>1.420000017</v>
      </c>
      <c r="P749">
        <v>1</v>
      </c>
      <c r="Q749">
        <v>2.8400000329999999</v>
      </c>
      <c r="R749">
        <v>27.211702349999999</v>
      </c>
      <c r="S749">
        <v>24.51989365</v>
      </c>
      <c r="T749">
        <v>29.726982119999999</v>
      </c>
      <c r="U749">
        <v>1797.5902100000001</v>
      </c>
      <c r="V749">
        <v>1749.8066409999999</v>
      </c>
      <c r="W749">
        <v>12.12763786</v>
      </c>
      <c r="X749">
        <v>14.365521429999999</v>
      </c>
      <c r="Y749">
        <v>31.854347229999998</v>
      </c>
      <c r="Z749">
        <v>37.732353209999999</v>
      </c>
      <c r="AA749">
        <v>200.1709137</v>
      </c>
      <c r="AB749">
        <v>1499.2493899999999</v>
      </c>
      <c r="AC749">
        <v>5.9369213999999997E-2</v>
      </c>
      <c r="AD749">
        <v>95.185157779999997</v>
      </c>
      <c r="AE749">
        <v>-8.8285217290000002</v>
      </c>
      <c r="AF749">
        <v>-2.1429350999999999E-2</v>
      </c>
      <c r="AG749">
        <v>0.87785237999999999</v>
      </c>
      <c r="AH749">
        <v>8.1556360000000008E-3</v>
      </c>
      <c r="AI749">
        <v>0.89912140399999996</v>
      </c>
      <c r="AJ749">
        <v>6.7549159999999997E-3</v>
      </c>
      <c r="AK749">
        <v>0.66666668699999998</v>
      </c>
      <c r="AL749">
        <v>-0.21956524299999999</v>
      </c>
      <c r="AM749">
        <v>2.7373914720000001</v>
      </c>
      <c r="AN749">
        <v>1</v>
      </c>
      <c r="AO749">
        <v>0</v>
      </c>
      <c r="AP749">
        <v>0.15999999600000001</v>
      </c>
      <c r="AQ749">
        <v>111115</v>
      </c>
      <c r="AR749">
        <v>0.33361818900000001</v>
      </c>
      <c r="AS749">
        <v>7.5748000000000005E-4</v>
      </c>
      <c r="AT749">
        <v>297.66989360000002</v>
      </c>
      <c r="AU749">
        <v>300.36170229999999</v>
      </c>
      <c r="AV749">
        <v>239.879897</v>
      </c>
      <c r="AW749">
        <v>2.701146617</v>
      </c>
      <c r="AX749">
        <v>3.0897943589999999</v>
      </c>
      <c r="AY749">
        <v>32.460883940000002</v>
      </c>
      <c r="AZ749">
        <v>18.095362510000001</v>
      </c>
      <c r="BA749">
        <v>25.865798000000002</v>
      </c>
      <c r="BB749">
        <v>3.3475556069999999</v>
      </c>
      <c r="BC749">
        <v>4.0880376000000003E-2</v>
      </c>
      <c r="BD749">
        <v>1.3673844239999999</v>
      </c>
      <c r="BE749">
        <v>1.9801711829999999</v>
      </c>
      <c r="BF749">
        <v>2.5603213E-2</v>
      </c>
      <c r="BG749">
        <v>108.1538874</v>
      </c>
      <c r="BH749">
        <v>0.64935597300000003</v>
      </c>
      <c r="BI749">
        <v>43.740066259999999</v>
      </c>
      <c r="BJ749">
        <v>1742.8588830000001</v>
      </c>
      <c r="BK749">
        <v>3.6681449999999998E-3</v>
      </c>
    </row>
    <row r="750" spans="1:63" x14ac:dyDescent="0.25">
      <c r="A750" t="s">
        <v>66</v>
      </c>
      <c r="B750" t="s">
        <v>359</v>
      </c>
      <c r="C750">
        <v>150306</v>
      </c>
      <c r="D750" t="s">
        <v>354</v>
      </c>
      <c r="E750" t="s">
        <v>1753</v>
      </c>
      <c r="F750">
        <v>9787.4999989999997</v>
      </c>
      <c r="G750">
        <v>0</v>
      </c>
      <c r="H750">
        <v>4.3841325769999999</v>
      </c>
      <c r="I750">
        <v>8.4325094000000003E-2</v>
      </c>
      <c r="J750">
        <v>291.09133639999999</v>
      </c>
      <c r="K750">
        <v>1.369788998</v>
      </c>
      <c r="L750">
        <v>1.553860883</v>
      </c>
      <c r="M750">
        <v>24.419527049999999</v>
      </c>
      <c r="N750">
        <v>6</v>
      </c>
      <c r="O750">
        <v>1.420000017</v>
      </c>
      <c r="P750">
        <v>1</v>
      </c>
      <c r="Q750">
        <v>2.8400000329999999</v>
      </c>
      <c r="R750">
        <v>26.953079219999999</v>
      </c>
      <c r="S750">
        <v>24.419527049999999</v>
      </c>
      <c r="T750">
        <v>29.485210420000001</v>
      </c>
      <c r="U750">
        <v>400.1326904</v>
      </c>
      <c r="V750">
        <v>385.4063721</v>
      </c>
      <c r="W750">
        <v>11.899419780000001</v>
      </c>
      <c r="X750">
        <v>15.940576549999999</v>
      </c>
      <c r="Y750">
        <v>31.735500340000002</v>
      </c>
      <c r="Z750">
        <v>42.513179780000002</v>
      </c>
      <c r="AA750">
        <v>200.13385009999999</v>
      </c>
      <c r="AB750">
        <v>1500.5787350000001</v>
      </c>
      <c r="AC750">
        <v>0.10417802600000001</v>
      </c>
      <c r="AD750">
        <v>95.192703249999994</v>
      </c>
      <c r="AE750">
        <v>-1.6041762829999999</v>
      </c>
      <c r="AF750">
        <v>-0.19570083899999999</v>
      </c>
      <c r="AG750">
        <v>8.5751303000000001E-2</v>
      </c>
      <c r="AH750">
        <v>9.8376580000000009E-3</v>
      </c>
      <c r="AI750">
        <v>8.7464481999999996E-2</v>
      </c>
      <c r="AJ750">
        <v>6.6615140000000003E-3</v>
      </c>
      <c r="AK750">
        <v>1</v>
      </c>
      <c r="AL750">
        <v>-0.21956524299999999</v>
      </c>
      <c r="AM750">
        <v>2.7373914720000001</v>
      </c>
      <c r="AN750">
        <v>1</v>
      </c>
      <c r="AO750">
        <v>0</v>
      </c>
      <c r="AP750">
        <v>0.15999999600000001</v>
      </c>
      <c r="AQ750">
        <v>111115</v>
      </c>
      <c r="AR750">
        <v>0.33355641699999999</v>
      </c>
      <c r="AS750">
        <v>1.3697889999999999E-3</v>
      </c>
      <c r="AT750">
        <v>297.56952710000002</v>
      </c>
      <c r="AU750">
        <v>300.10307920000002</v>
      </c>
      <c r="AV750">
        <v>240.09259230000001</v>
      </c>
      <c r="AW750">
        <v>2.375414159</v>
      </c>
      <c r="AX750">
        <v>3.0712874569999999</v>
      </c>
      <c r="AY750">
        <v>32.263895779999999</v>
      </c>
      <c r="AZ750">
        <v>16.323319229999999</v>
      </c>
      <c r="BA750">
        <v>25.68630314</v>
      </c>
      <c r="BB750">
        <v>3.3121292649999998</v>
      </c>
      <c r="BC750">
        <v>8.1893516999999999E-2</v>
      </c>
      <c r="BD750">
        <v>1.5174265730000001</v>
      </c>
      <c r="BE750">
        <v>1.794702692</v>
      </c>
      <c r="BF750">
        <v>5.1396494000000001E-2</v>
      </c>
      <c r="BG750">
        <v>27.709771199999999</v>
      </c>
      <c r="BH750">
        <v>0.75528418200000003</v>
      </c>
      <c r="BI750">
        <v>49.652253809999998</v>
      </c>
      <c r="BJ750">
        <v>383.32236540000002</v>
      </c>
      <c r="BK750">
        <v>5.6788250000000002E-3</v>
      </c>
    </row>
    <row r="751" spans="1:63" x14ac:dyDescent="0.25">
      <c r="A751" t="s">
        <v>66</v>
      </c>
      <c r="B751" t="s">
        <v>359</v>
      </c>
      <c r="C751">
        <v>150306</v>
      </c>
      <c r="D751" t="s">
        <v>354</v>
      </c>
      <c r="E751" t="s">
        <v>1753</v>
      </c>
      <c r="F751">
        <v>10076.5</v>
      </c>
      <c r="G751">
        <v>0</v>
      </c>
      <c r="H751">
        <v>13.45750859</v>
      </c>
      <c r="I751">
        <v>3.3935673E-2</v>
      </c>
      <c r="J751">
        <v>1066.8491959999999</v>
      </c>
      <c r="K751">
        <v>0.67514394</v>
      </c>
      <c r="L751">
        <v>1.8713245599999999</v>
      </c>
      <c r="M751">
        <v>24.945537569999999</v>
      </c>
      <c r="N751">
        <v>6</v>
      </c>
      <c r="O751">
        <v>1.420000017</v>
      </c>
      <c r="P751">
        <v>1</v>
      </c>
      <c r="Q751">
        <v>2.8400000329999999</v>
      </c>
      <c r="R751">
        <v>27.170627589999999</v>
      </c>
      <c r="S751">
        <v>24.945537569999999</v>
      </c>
      <c r="T751">
        <v>29.644418720000001</v>
      </c>
      <c r="U751">
        <v>1797.0667719999999</v>
      </c>
      <c r="V751">
        <v>1753.178345</v>
      </c>
      <c r="W751">
        <v>11.640991209999999</v>
      </c>
      <c r="X751">
        <v>13.637207979999999</v>
      </c>
      <c r="Y751">
        <v>30.649480820000001</v>
      </c>
      <c r="Z751">
        <v>35.90530777</v>
      </c>
      <c r="AA751">
        <v>200.15968319999999</v>
      </c>
      <c r="AB751">
        <v>1402.0660399999999</v>
      </c>
      <c r="AC751">
        <v>0.157944798</v>
      </c>
      <c r="AD751">
        <v>95.183944699999998</v>
      </c>
      <c r="AE751">
        <v>-9.3502883909999994</v>
      </c>
      <c r="AF751">
        <v>-2.3322203999999999E-2</v>
      </c>
      <c r="AG751">
        <v>0.44656827999999998</v>
      </c>
      <c r="AH751">
        <v>3.3108751999999998E-2</v>
      </c>
      <c r="AI751">
        <v>0.51358449500000003</v>
      </c>
      <c r="AJ751">
        <v>2.7637759000000001E-2</v>
      </c>
      <c r="AK751">
        <v>0.66666668699999998</v>
      </c>
      <c r="AL751">
        <v>-0.21956524299999999</v>
      </c>
      <c r="AM751">
        <v>2.7373914720000001</v>
      </c>
      <c r="AN751">
        <v>1</v>
      </c>
      <c r="AO751">
        <v>0</v>
      </c>
      <c r="AP751">
        <v>0.15999999600000001</v>
      </c>
      <c r="AQ751">
        <v>111115</v>
      </c>
      <c r="AR751">
        <v>0.33359947200000001</v>
      </c>
      <c r="AS751">
        <v>6.7514400000000003E-4</v>
      </c>
      <c r="AT751">
        <v>298.0955376</v>
      </c>
      <c r="AU751">
        <v>300.32062760000002</v>
      </c>
      <c r="AV751">
        <v>224.33056139999999</v>
      </c>
      <c r="AW751">
        <v>2.5036023909999998</v>
      </c>
      <c r="AX751">
        <v>3.1693678099999998</v>
      </c>
      <c r="AY751">
        <v>33.297294209999997</v>
      </c>
      <c r="AZ751">
        <v>19.66008622</v>
      </c>
      <c r="BA751">
        <v>26.058082580000001</v>
      </c>
      <c r="BB751">
        <v>3.3858729749999998</v>
      </c>
      <c r="BC751">
        <v>3.3534957999999997E-2</v>
      </c>
      <c r="BD751">
        <v>1.298043251</v>
      </c>
      <c r="BE751">
        <v>2.0878297240000001</v>
      </c>
      <c r="BF751">
        <v>2.0994986E-2</v>
      </c>
      <c r="BG751">
        <v>101.5469149</v>
      </c>
      <c r="BH751">
        <v>0.608522915</v>
      </c>
      <c r="BI751">
        <v>40.250956219999999</v>
      </c>
      <c r="BJ751">
        <v>1746.7812899999999</v>
      </c>
      <c r="BK751">
        <v>3.1010040000000001E-3</v>
      </c>
    </row>
    <row r="752" spans="1:63" x14ac:dyDescent="0.25">
      <c r="A752" t="s">
        <v>66</v>
      </c>
      <c r="B752" t="s">
        <v>359</v>
      </c>
      <c r="C752">
        <v>150306</v>
      </c>
      <c r="D752" t="s">
        <v>344</v>
      </c>
      <c r="E752" t="s">
        <v>1756</v>
      </c>
      <c r="F752">
        <v>7889.5</v>
      </c>
      <c r="G752">
        <v>0</v>
      </c>
      <c r="H752">
        <v>2.7290364390000001</v>
      </c>
      <c r="I752">
        <v>2.4578999000000001E-2</v>
      </c>
      <c r="J752">
        <v>204.53343659999999</v>
      </c>
      <c r="K752">
        <v>0.40734171499999999</v>
      </c>
      <c r="L752">
        <v>1.555911644</v>
      </c>
      <c r="M752">
        <v>23.320985790000002</v>
      </c>
      <c r="N752">
        <v>6</v>
      </c>
      <c r="O752">
        <v>1.420000017</v>
      </c>
      <c r="P752">
        <v>1</v>
      </c>
      <c r="Q752">
        <v>2.8400000329999999</v>
      </c>
      <c r="R752">
        <v>26.603740689999999</v>
      </c>
      <c r="S752">
        <v>23.320985790000002</v>
      </c>
      <c r="T752">
        <v>28.976673130000002</v>
      </c>
      <c r="U752">
        <v>400.1199646</v>
      </c>
      <c r="V752">
        <v>391.46023559999998</v>
      </c>
      <c r="W752">
        <v>12.654991150000001</v>
      </c>
      <c r="X752">
        <v>13.85927963</v>
      </c>
      <c r="Y752">
        <v>34.445053100000003</v>
      </c>
      <c r="Z752">
        <v>37.722949980000003</v>
      </c>
      <c r="AA752">
        <v>200.13290409999999</v>
      </c>
      <c r="AB752">
        <v>1499.5458980000001</v>
      </c>
      <c r="AC752">
        <v>0.269956052</v>
      </c>
      <c r="AD752">
        <v>95.175170899999998</v>
      </c>
      <c r="AE752">
        <v>-1.5608627799999999</v>
      </c>
      <c r="AF752">
        <v>-1.998811E-2</v>
      </c>
      <c r="AG752">
        <v>4.2449846999999999E-2</v>
      </c>
      <c r="AH752">
        <v>2.3380459999999999E-3</v>
      </c>
      <c r="AI752">
        <v>1.7586909000000001E-2</v>
      </c>
      <c r="AJ752">
        <v>9.9644899999999995E-4</v>
      </c>
      <c r="AK752">
        <v>1</v>
      </c>
      <c r="AL752">
        <v>-0.21956524299999999</v>
      </c>
      <c r="AM752">
        <v>2.7373914720000001</v>
      </c>
      <c r="AN752">
        <v>1</v>
      </c>
      <c r="AO752">
        <v>0</v>
      </c>
      <c r="AP752">
        <v>0.15999999600000001</v>
      </c>
      <c r="AQ752">
        <v>111115</v>
      </c>
      <c r="AR752">
        <v>0.33355484000000002</v>
      </c>
      <c r="AS752">
        <v>4.0734199999999999E-4</v>
      </c>
      <c r="AT752">
        <v>296.47098579999999</v>
      </c>
      <c r="AU752">
        <v>299.75374069999998</v>
      </c>
      <c r="AV752">
        <v>239.9273384</v>
      </c>
      <c r="AW752">
        <v>2.9554623119999999</v>
      </c>
      <c r="AX752">
        <v>2.874970952</v>
      </c>
      <c r="AY752">
        <v>30.207153030000001</v>
      </c>
      <c r="AZ752">
        <v>16.347873400000001</v>
      </c>
      <c r="BA752">
        <v>24.962363239999998</v>
      </c>
      <c r="BB752">
        <v>3.1725498010000002</v>
      </c>
      <c r="BC752">
        <v>2.4368102999999999E-2</v>
      </c>
      <c r="BD752">
        <v>1.3190593079999999</v>
      </c>
      <c r="BE752">
        <v>1.853490493</v>
      </c>
      <c r="BF752">
        <v>1.5248873E-2</v>
      </c>
      <c r="BG752">
        <v>19.466504789999998</v>
      </c>
      <c r="BH752">
        <v>0.52248841099999999</v>
      </c>
      <c r="BI752">
        <v>45.136324119999998</v>
      </c>
      <c r="BJ752">
        <v>390.16298239999998</v>
      </c>
      <c r="BK752">
        <v>3.157108E-3</v>
      </c>
    </row>
    <row r="753" spans="1:63" x14ac:dyDescent="0.25">
      <c r="A753" t="s">
        <v>66</v>
      </c>
      <c r="B753" t="s">
        <v>359</v>
      </c>
      <c r="C753">
        <v>150306</v>
      </c>
      <c r="D753" t="s">
        <v>344</v>
      </c>
      <c r="E753" t="s">
        <v>1756</v>
      </c>
      <c r="F753">
        <v>8110.5</v>
      </c>
      <c r="G753">
        <v>0</v>
      </c>
      <c r="H753">
        <v>12.46758782</v>
      </c>
      <c r="I753">
        <v>2.4761816999999998E-2</v>
      </c>
      <c r="J753">
        <v>910.63643839999997</v>
      </c>
      <c r="K753">
        <v>0.43257433099999998</v>
      </c>
      <c r="L753">
        <v>1.639480337</v>
      </c>
      <c r="M753">
        <v>23.754116060000001</v>
      </c>
      <c r="N753">
        <v>6</v>
      </c>
      <c r="O753">
        <v>1.420000017</v>
      </c>
      <c r="P753">
        <v>1</v>
      </c>
      <c r="Q753">
        <v>2.8400000329999999</v>
      </c>
      <c r="R753">
        <v>26.698114400000001</v>
      </c>
      <c r="S753">
        <v>23.754116060000001</v>
      </c>
      <c r="T753">
        <v>28.986501690000001</v>
      </c>
      <c r="U753">
        <v>1799.5115969999999</v>
      </c>
      <c r="V753">
        <v>1759.8516850000001</v>
      </c>
      <c r="W753">
        <v>12.50225163</v>
      </c>
      <c r="X753">
        <v>13.78123093</v>
      </c>
      <c r="Y753">
        <v>33.838443759999997</v>
      </c>
      <c r="Z753">
        <v>37.300113680000003</v>
      </c>
      <c r="AA753">
        <v>200.13439940000001</v>
      </c>
      <c r="AB753">
        <v>1500.346436</v>
      </c>
      <c r="AC753">
        <v>0.26771700399999998</v>
      </c>
      <c r="AD753">
        <v>95.168731690000001</v>
      </c>
      <c r="AE753">
        <v>-8.5463848109999994</v>
      </c>
      <c r="AF753">
        <v>-8.4497960000000007E-3</v>
      </c>
      <c r="AG753">
        <v>0.22085851400000001</v>
      </c>
      <c r="AH753">
        <v>1.5229060000000001E-3</v>
      </c>
      <c r="AI753">
        <v>0.171955734</v>
      </c>
      <c r="AJ753">
        <v>1.7351580000000001E-3</v>
      </c>
      <c r="AK753">
        <v>0.66666668699999998</v>
      </c>
      <c r="AL753">
        <v>-0.21956524299999999</v>
      </c>
      <c r="AM753">
        <v>2.7373914720000001</v>
      </c>
      <c r="AN753">
        <v>1</v>
      </c>
      <c r="AO753">
        <v>0</v>
      </c>
      <c r="AP753">
        <v>0.15999999600000001</v>
      </c>
      <c r="AQ753">
        <v>111115</v>
      </c>
      <c r="AR753">
        <v>0.33355733199999998</v>
      </c>
      <c r="AS753">
        <v>4.3257400000000002E-4</v>
      </c>
      <c r="AT753">
        <v>296.90411610000001</v>
      </c>
      <c r="AU753">
        <v>299.84811439999999</v>
      </c>
      <c r="AV753">
        <v>240.0554243</v>
      </c>
      <c r="AW753">
        <v>2.8995745259999999</v>
      </c>
      <c r="AX753">
        <v>2.951022606</v>
      </c>
      <c r="AY753">
        <v>31.008321259999999</v>
      </c>
      <c r="AZ753">
        <v>17.227090329999999</v>
      </c>
      <c r="BA753">
        <v>25.226115230000001</v>
      </c>
      <c r="BB753">
        <v>3.2227954599999999</v>
      </c>
      <c r="BC753">
        <v>2.4547785999999999E-2</v>
      </c>
      <c r="BD753">
        <v>1.311542268</v>
      </c>
      <c r="BE753">
        <v>1.9112531909999999</v>
      </c>
      <c r="BF753">
        <v>1.5361453000000001E-2</v>
      </c>
      <c r="BG753">
        <v>86.66411488</v>
      </c>
      <c r="BH753">
        <v>0.51745067300000003</v>
      </c>
      <c r="BI753">
        <v>43.662187109999998</v>
      </c>
      <c r="BJ753">
        <v>1753.9251899999999</v>
      </c>
      <c r="BK753">
        <v>3.1036789999999998E-3</v>
      </c>
    </row>
    <row r="754" spans="1:63" x14ac:dyDescent="0.25">
      <c r="A754" t="s">
        <v>66</v>
      </c>
      <c r="B754" t="s">
        <v>359</v>
      </c>
      <c r="C754">
        <v>150306</v>
      </c>
      <c r="D754" t="s">
        <v>345</v>
      </c>
      <c r="E754" t="s">
        <v>1755</v>
      </c>
      <c r="F754">
        <v>8488.9999979999993</v>
      </c>
      <c r="G754">
        <v>0</v>
      </c>
      <c r="H754">
        <v>6.1074958219999997</v>
      </c>
      <c r="I754">
        <v>7.8754320000000003E-2</v>
      </c>
      <c r="J754">
        <v>244.5132485</v>
      </c>
      <c r="K754">
        <v>1.322041528</v>
      </c>
      <c r="L754">
        <v>1.6012021169999999</v>
      </c>
      <c r="M754">
        <v>24.886987690000002</v>
      </c>
      <c r="N754">
        <v>6</v>
      </c>
      <c r="O754">
        <v>1.420000017</v>
      </c>
      <c r="P754">
        <v>1</v>
      </c>
      <c r="Q754">
        <v>2.8400000329999999</v>
      </c>
      <c r="R754">
        <v>27.709707259999998</v>
      </c>
      <c r="S754">
        <v>24.886987690000002</v>
      </c>
      <c r="T754">
        <v>29.991735460000001</v>
      </c>
      <c r="U754">
        <v>399.9426575</v>
      </c>
      <c r="V754">
        <v>380.12930299999999</v>
      </c>
      <c r="W754">
        <v>12.46380997</v>
      </c>
      <c r="X754">
        <v>16.361742020000001</v>
      </c>
      <c r="Y754">
        <v>31.79113388</v>
      </c>
      <c r="Z754">
        <v>41.733493799999998</v>
      </c>
      <c r="AA754">
        <v>200.16931149999999</v>
      </c>
      <c r="AB754">
        <v>1500.7368160000001</v>
      </c>
      <c r="AC754">
        <v>0.221792936</v>
      </c>
      <c r="AD754">
        <v>95.168029790000006</v>
      </c>
      <c r="AE754">
        <v>-1.302508116</v>
      </c>
      <c r="AF754">
        <v>-7.4176460999999999E-2</v>
      </c>
      <c r="AG754">
        <v>0.142344415</v>
      </c>
      <c r="AH754">
        <v>1.9496224999999999E-2</v>
      </c>
      <c r="AI754">
        <v>0.137675986</v>
      </c>
      <c r="AJ754">
        <v>2.1795403000000001E-2</v>
      </c>
      <c r="AK754">
        <v>1</v>
      </c>
      <c r="AL754">
        <v>-0.21956524299999999</v>
      </c>
      <c r="AM754">
        <v>2.7373914720000001</v>
      </c>
      <c r="AN754">
        <v>1</v>
      </c>
      <c r="AO754">
        <v>0</v>
      </c>
      <c r="AP754">
        <v>0.15999999600000001</v>
      </c>
      <c r="AQ754">
        <v>111115</v>
      </c>
      <c r="AR754">
        <v>0.33361551900000003</v>
      </c>
      <c r="AS754">
        <v>1.3220420000000001E-3</v>
      </c>
      <c r="AT754">
        <v>298.0369877</v>
      </c>
      <c r="AU754">
        <v>300.85970730000003</v>
      </c>
      <c r="AV754">
        <v>240.11788530000001</v>
      </c>
      <c r="AW754">
        <v>2.438271565</v>
      </c>
      <c r="AX754">
        <v>3.1583168690000001</v>
      </c>
      <c r="AY754">
        <v>33.186742189999997</v>
      </c>
      <c r="AZ754">
        <v>16.825000169999999</v>
      </c>
      <c r="BA754">
        <v>26.29834747</v>
      </c>
      <c r="BB754">
        <v>3.4342895360000001</v>
      </c>
      <c r="BC754">
        <v>7.6629356999999995E-2</v>
      </c>
      <c r="BD754">
        <v>1.5571147519999999</v>
      </c>
      <c r="BE754">
        <v>1.8771747839999999</v>
      </c>
      <c r="BF754">
        <v>4.8079835000000001E-2</v>
      </c>
      <c r="BG754">
        <v>23.269844119999998</v>
      </c>
      <c r="BH754">
        <v>0.64323704199999998</v>
      </c>
      <c r="BI754">
        <v>49.41682428</v>
      </c>
      <c r="BJ754">
        <v>377.22609199999999</v>
      </c>
      <c r="BK754">
        <v>8.0008530000000005E-3</v>
      </c>
    </row>
    <row r="755" spans="1:63" x14ac:dyDescent="0.25">
      <c r="A755" t="s">
        <v>66</v>
      </c>
      <c r="B755" t="s">
        <v>359</v>
      </c>
      <c r="C755">
        <v>150306</v>
      </c>
      <c r="D755" t="s">
        <v>345</v>
      </c>
      <c r="E755" t="s">
        <v>1755</v>
      </c>
      <c r="F755">
        <v>8671</v>
      </c>
      <c r="G755">
        <v>0</v>
      </c>
      <c r="H755">
        <v>18.309433129999999</v>
      </c>
      <c r="I755">
        <v>7.3982087000000002E-2</v>
      </c>
      <c r="J755">
        <v>1288.2515129999999</v>
      </c>
      <c r="K755">
        <v>1.2915483400000001</v>
      </c>
      <c r="L755">
        <v>1.662249791</v>
      </c>
      <c r="M755">
        <v>25.120225909999998</v>
      </c>
      <c r="N755">
        <v>6</v>
      </c>
      <c r="O755">
        <v>1.420000017</v>
      </c>
      <c r="P755">
        <v>1</v>
      </c>
      <c r="Q755">
        <v>2.8400000329999999</v>
      </c>
      <c r="R755">
        <v>27.802011490000002</v>
      </c>
      <c r="S755">
        <v>25.120225909999998</v>
      </c>
      <c r="T755">
        <v>29.999504089999999</v>
      </c>
      <c r="U755">
        <v>1797.8359379999999</v>
      </c>
      <c r="V755">
        <v>1736.2418210000001</v>
      </c>
      <c r="W755">
        <v>12.37640476</v>
      </c>
      <c r="X755">
        <v>16.184537890000001</v>
      </c>
      <c r="Y755">
        <v>31.399282459999998</v>
      </c>
      <c r="Z755">
        <v>41.060619350000003</v>
      </c>
      <c r="AA755">
        <v>200.19970699999999</v>
      </c>
      <c r="AB755">
        <v>1500.8472899999999</v>
      </c>
      <c r="AC755">
        <v>0.21953941900000001</v>
      </c>
      <c r="AD755">
        <v>95.170494079999997</v>
      </c>
      <c r="AE755">
        <v>-7.7322812079999999</v>
      </c>
      <c r="AF755">
        <v>-3.2928041999999998E-2</v>
      </c>
      <c r="AG755">
        <v>0.804055572</v>
      </c>
      <c r="AH755">
        <v>6.3499960000000001E-3</v>
      </c>
      <c r="AI755">
        <v>0.87367481000000002</v>
      </c>
      <c r="AJ755">
        <v>2.9549120000000001E-3</v>
      </c>
      <c r="AK755">
        <v>1</v>
      </c>
      <c r="AL755">
        <v>-0.21956524299999999</v>
      </c>
      <c r="AM755">
        <v>2.7373914720000001</v>
      </c>
      <c r="AN755">
        <v>1</v>
      </c>
      <c r="AO755">
        <v>0</v>
      </c>
      <c r="AP755">
        <v>0.15999999600000001</v>
      </c>
      <c r="AQ755">
        <v>111115</v>
      </c>
      <c r="AR755">
        <v>0.33366617799999998</v>
      </c>
      <c r="AS755">
        <v>1.291548E-3</v>
      </c>
      <c r="AT755">
        <v>298.27022590000001</v>
      </c>
      <c r="AU755">
        <v>300.95201150000003</v>
      </c>
      <c r="AV755">
        <v>240.135561</v>
      </c>
      <c r="AW755">
        <v>2.4350539279999999</v>
      </c>
      <c r="AX755">
        <v>3.202540258</v>
      </c>
      <c r="AY755">
        <v>33.650558289999999</v>
      </c>
      <c r="AZ755">
        <v>17.466020400000001</v>
      </c>
      <c r="BA755">
        <v>26.4611187</v>
      </c>
      <c r="BB755">
        <v>3.4674326230000001</v>
      </c>
      <c r="BC755">
        <v>7.2103782000000005E-2</v>
      </c>
      <c r="BD755">
        <v>1.5402904669999999</v>
      </c>
      <c r="BE755">
        <v>1.9271421559999999</v>
      </c>
      <c r="BF755">
        <v>4.5229935999999998E-2</v>
      </c>
      <c r="BG755">
        <v>122.603533</v>
      </c>
      <c r="BH755">
        <v>0.74197700899999997</v>
      </c>
      <c r="BI755">
        <v>48.120974359999998</v>
      </c>
      <c r="BJ755">
        <v>1727.5383939999999</v>
      </c>
      <c r="BK755">
        <v>5.1001340000000001E-3</v>
      </c>
    </row>
    <row r="756" spans="1:63" x14ac:dyDescent="0.25">
      <c r="A756" t="s">
        <v>66</v>
      </c>
      <c r="B756" t="s">
        <v>359</v>
      </c>
      <c r="C756">
        <v>150306</v>
      </c>
      <c r="D756" t="s">
        <v>346</v>
      </c>
      <c r="E756" t="s">
        <v>1757</v>
      </c>
      <c r="F756">
        <v>8893.5</v>
      </c>
      <c r="G756">
        <v>0</v>
      </c>
      <c r="H756">
        <v>3.1381855889999999</v>
      </c>
      <c r="I756">
        <v>3.2340322999999997E-2</v>
      </c>
      <c r="J756">
        <v>223.31485319999999</v>
      </c>
      <c r="K756">
        <v>0.62553104199999998</v>
      </c>
      <c r="L756">
        <v>1.8175161259999999</v>
      </c>
      <c r="M756">
        <v>24.988962170000001</v>
      </c>
      <c r="N756">
        <v>6</v>
      </c>
      <c r="O756">
        <v>1.420000017</v>
      </c>
      <c r="P756">
        <v>1</v>
      </c>
      <c r="Q756">
        <v>2.8400000329999999</v>
      </c>
      <c r="R756">
        <v>27.204912190000002</v>
      </c>
      <c r="S756">
        <v>24.988962170000001</v>
      </c>
      <c r="T756">
        <v>29.7320137</v>
      </c>
      <c r="U756">
        <v>399.80325319999997</v>
      </c>
      <c r="V756">
        <v>389.66433719999998</v>
      </c>
      <c r="W756">
        <v>12.4413023</v>
      </c>
      <c r="X756">
        <v>14.289824490000001</v>
      </c>
      <c r="Y756">
        <v>32.688594819999999</v>
      </c>
      <c r="Z756">
        <v>37.54545212</v>
      </c>
      <c r="AA756">
        <v>200.13575739999999</v>
      </c>
      <c r="AB756">
        <v>1501.361206</v>
      </c>
      <c r="AC756">
        <v>0.329332978</v>
      </c>
      <c r="AD756">
        <v>95.177490230000004</v>
      </c>
      <c r="AE756">
        <v>-1.2076474429999999</v>
      </c>
      <c r="AF756">
        <v>-3.0378966E-2</v>
      </c>
      <c r="AG756">
        <v>6.1408233E-2</v>
      </c>
      <c r="AH756">
        <v>1.9570250000000001E-2</v>
      </c>
      <c r="AI756">
        <v>5.6214440999999997E-2</v>
      </c>
      <c r="AJ756">
        <v>2.1538047000000001E-2</v>
      </c>
      <c r="AK756">
        <v>0.66666668699999998</v>
      </c>
      <c r="AL756">
        <v>-0.21956524299999999</v>
      </c>
      <c r="AM756">
        <v>2.7373914720000001</v>
      </c>
      <c r="AN756">
        <v>1</v>
      </c>
      <c r="AO756">
        <v>0</v>
      </c>
      <c r="AP756">
        <v>0.15999999600000001</v>
      </c>
      <c r="AQ756">
        <v>111115</v>
      </c>
      <c r="AR756">
        <v>0.33355959600000001</v>
      </c>
      <c r="AS756">
        <v>6.2553100000000003E-4</v>
      </c>
      <c r="AT756">
        <v>298.13896219999998</v>
      </c>
      <c r="AU756">
        <v>300.3549122</v>
      </c>
      <c r="AV756">
        <v>240.21778760000001</v>
      </c>
      <c r="AW756">
        <v>2.707832979</v>
      </c>
      <c r="AX756">
        <v>3.177585756</v>
      </c>
      <c r="AY756">
        <v>33.385895640000001</v>
      </c>
      <c r="AZ756">
        <v>19.096071160000001</v>
      </c>
      <c r="BA756">
        <v>26.096937180000001</v>
      </c>
      <c r="BB756">
        <v>3.3936620479999999</v>
      </c>
      <c r="BC756">
        <v>3.1976195999999998E-2</v>
      </c>
      <c r="BD756">
        <v>1.3600696299999999</v>
      </c>
      <c r="BE756">
        <v>2.0335924169999999</v>
      </c>
      <c r="BF756">
        <v>2.0017521E-2</v>
      </c>
      <c r="BG756">
        <v>21.254547259999999</v>
      </c>
      <c r="BH756">
        <v>0.57309543600000001</v>
      </c>
      <c r="BI756">
        <v>42.064937739999998</v>
      </c>
      <c r="BJ756">
        <v>388.172594</v>
      </c>
      <c r="BK756">
        <v>3.4007439999999998E-3</v>
      </c>
    </row>
    <row r="757" spans="1:63" x14ac:dyDescent="0.25">
      <c r="A757" t="s">
        <v>66</v>
      </c>
      <c r="B757" t="s">
        <v>359</v>
      </c>
      <c r="C757">
        <v>150306</v>
      </c>
      <c r="D757" t="s">
        <v>346</v>
      </c>
      <c r="E757" t="s">
        <v>1757</v>
      </c>
      <c r="F757">
        <v>9138</v>
      </c>
      <c r="G757">
        <v>0</v>
      </c>
      <c r="H757">
        <v>14.98870462</v>
      </c>
      <c r="I757">
        <v>3.7554510999999999E-2</v>
      </c>
      <c r="J757">
        <v>1058.1856969999999</v>
      </c>
      <c r="K757">
        <v>0.73889181599999998</v>
      </c>
      <c r="L757">
        <v>1.8512988189999999</v>
      </c>
      <c r="M757">
        <v>25.301111219999999</v>
      </c>
      <c r="N757">
        <v>6</v>
      </c>
      <c r="O757">
        <v>1.420000017</v>
      </c>
      <c r="P757">
        <v>1</v>
      </c>
      <c r="Q757">
        <v>2.8400000329999999</v>
      </c>
      <c r="R757">
        <v>27.54807091</v>
      </c>
      <c r="S757">
        <v>25.301111219999999</v>
      </c>
      <c r="T757">
        <v>29.951522829999998</v>
      </c>
      <c r="U757">
        <v>1797.4945070000001</v>
      </c>
      <c r="V757">
        <v>1748.686768</v>
      </c>
      <c r="W757">
        <v>12.378599169999999</v>
      </c>
      <c r="X757">
        <v>14.56144714</v>
      </c>
      <c r="Y757">
        <v>31.876430509999999</v>
      </c>
      <c r="Z757">
        <v>37.497539519999997</v>
      </c>
      <c r="AA757">
        <v>200.1419678</v>
      </c>
      <c r="AB757">
        <v>1500.9389650000001</v>
      </c>
      <c r="AC757">
        <v>1.6802662999999999E-2</v>
      </c>
      <c r="AD757">
        <v>95.176666260000005</v>
      </c>
      <c r="AE757">
        <v>-7.9157590869999996</v>
      </c>
      <c r="AF757">
        <v>-1.3633493E-2</v>
      </c>
      <c r="AG757">
        <v>9.9204323999999997E-2</v>
      </c>
      <c r="AH757">
        <v>2.5051309999999999E-3</v>
      </c>
      <c r="AI757">
        <v>7.5065224999999999E-2</v>
      </c>
      <c r="AJ757">
        <v>3.4376060000000002E-3</v>
      </c>
      <c r="AK757">
        <v>1</v>
      </c>
      <c r="AL757">
        <v>-0.21956524299999999</v>
      </c>
      <c r="AM757">
        <v>2.7373914720000001</v>
      </c>
      <c r="AN757">
        <v>1</v>
      </c>
      <c r="AO757">
        <v>0</v>
      </c>
      <c r="AP757">
        <v>0.15999999600000001</v>
      </c>
      <c r="AQ757">
        <v>111115</v>
      </c>
      <c r="AR757">
        <v>0.33356994600000001</v>
      </c>
      <c r="AS757">
        <v>7.38892E-4</v>
      </c>
      <c r="AT757">
        <v>298.45111120000001</v>
      </c>
      <c r="AU757">
        <v>300.6980709</v>
      </c>
      <c r="AV757">
        <v>240.150229</v>
      </c>
      <c r="AW757">
        <v>2.654196518</v>
      </c>
      <c r="AX757">
        <v>3.2372088140000002</v>
      </c>
      <c r="AY757">
        <v>34.01263084</v>
      </c>
      <c r="AZ757">
        <v>19.451183690000001</v>
      </c>
      <c r="BA757">
        <v>26.424591060000001</v>
      </c>
      <c r="BB757">
        <v>3.459970749</v>
      </c>
      <c r="BC757">
        <v>3.7064393000000001E-2</v>
      </c>
      <c r="BD757">
        <v>1.385909995</v>
      </c>
      <c r="BE757">
        <v>2.074060754</v>
      </c>
      <c r="BF757">
        <v>2.3208787000000002E-2</v>
      </c>
      <c r="BG757">
        <v>100.7145869</v>
      </c>
      <c r="BH757">
        <v>0.605131643</v>
      </c>
      <c r="BI757">
        <v>42.153309620000002</v>
      </c>
      <c r="BJ757">
        <v>1741.5618549999999</v>
      </c>
      <c r="BK757">
        <v>3.627913E-3</v>
      </c>
    </row>
    <row r="758" spans="1:63" x14ac:dyDescent="0.25">
      <c r="A758" t="s">
        <v>66</v>
      </c>
      <c r="B758" t="s">
        <v>359</v>
      </c>
      <c r="C758">
        <v>150306</v>
      </c>
      <c r="D758" t="s">
        <v>335</v>
      </c>
      <c r="E758" t="s">
        <v>1759</v>
      </c>
      <c r="F758">
        <v>6349.9999989999997</v>
      </c>
      <c r="G758">
        <v>0</v>
      </c>
      <c r="H758">
        <v>9.8697430480000001</v>
      </c>
      <c r="I758">
        <v>0.140208743</v>
      </c>
      <c r="J758">
        <v>243.79637779999999</v>
      </c>
      <c r="K758">
        <v>1.9652185179999999</v>
      </c>
      <c r="L758">
        <v>1.3640614900000001</v>
      </c>
      <c r="M758">
        <v>24.503341670000001</v>
      </c>
      <c r="N758">
        <v>6</v>
      </c>
      <c r="O758">
        <v>1.420000017</v>
      </c>
      <c r="P758">
        <v>1</v>
      </c>
      <c r="Q758">
        <v>2.8400000329999999</v>
      </c>
      <c r="R758">
        <v>26.786836619999999</v>
      </c>
      <c r="S758">
        <v>24.503341670000001</v>
      </c>
      <c r="T758">
        <v>29.117914200000001</v>
      </c>
      <c r="U758">
        <v>400.09399409999997</v>
      </c>
      <c r="V758">
        <v>368.34072880000002</v>
      </c>
      <c r="W758">
        <v>12.32183266</v>
      </c>
      <c r="X758">
        <v>18.105720519999998</v>
      </c>
      <c r="Y758">
        <v>33.168289180000002</v>
      </c>
      <c r="Z758">
        <v>48.737537379999999</v>
      </c>
      <c r="AA758">
        <v>200.1736755</v>
      </c>
      <c r="AB758">
        <v>1501.017578</v>
      </c>
      <c r="AC758">
        <v>0.29236426900000001</v>
      </c>
      <c r="AD758">
        <v>95.145294190000001</v>
      </c>
      <c r="AE758">
        <v>-1.8347773549999999</v>
      </c>
      <c r="AF758">
        <v>-1.3607929940000001</v>
      </c>
      <c r="AG758">
        <v>0.121343821</v>
      </c>
      <c r="AH758">
        <v>1.5646337E-2</v>
      </c>
      <c r="AI758">
        <v>6.3350521000000007E-2</v>
      </c>
      <c r="AJ758">
        <v>6.4412317999999996E-2</v>
      </c>
      <c r="AK758">
        <v>0.333333343</v>
      </c>
      <c r="AL758">
        <v>-0.21956524299999999</v>
      </c>
      <c r="AM758">
        <v>2.7373914720000001</v>
      </c>
      <c r="AN758">
        <v>1</v>
      </c>
      <c r="AO758">
        <v>0</v>
      </c>
      <c r="AP758">
        <v>0.15999999600000001</v>
      </c>
      <c r="AQ758">
        <v>111115</v>
      </c>
      <c r="AR758">
        <v>0.33362279299999997</v>
      </c>
      <c r="AS758">
        <v>1.9652189999999998E-3</v>
      </c>
      <c r="AT758">
        <v>297.6533417</v>
      </c>
      <c r="AU758">
        <v>299.93683659999999</v>
      </c>
      <c r="AV758">
        <v>240.16280710000001</v>
      </c>
      <c r="AW758">
        <v>2.0444540189999998</v>
      </c>
      <c r="AX758">
        <v>3.0867355949999999</v>
      </c>
      <c r="AY758">
        <v>32.442335919999998</v>
      </c>
      <c r="AZ758">
        <v>14.336615399999999</v>
      </c>
      <c r="BA758">
        <v>25.64508915</v>
      </c>
      <c r="BB758">
        <v>3.3040413759999998</v>
      </c>
      <c r="BC758">
        <v>0.13361239599999999</v>
      </c>
      <c r="BD758">
        <v>1.7226741050000001</v>
      </c>
      <c r="BE758">
        <v>1.5813672700000001</v>
      </c>
      <c r="BF758">
        <v>8.4076351999999993E-2</v>
      </c>
      <c r="BG758">
        <v>23.19607809</v>
      </c>
      <c r="BH758">
        <v>0.66187732899999996</v>
      </c>
      <c r="BI758">
        <v>56.796031999999997</v>
      </c>
      <c r="BJ758">
        <v>363.64912559999999</v>
      </c>
      <c r="BK758">
        <v>1.5414921E-2</v>
      </c>
    </row>
    <row r="759" spans="1:63" x14ac:dyDescent="0.25">
      <c r="A759" t="s">
        <v>66</v>
      </c>
      <c r="B759" t="s">
        <v>359</v>
      </c>
      <c r="C759">
        <v>150306</v>
      </c>
      <c r="D759" t="s">
        <v>335</v>
      </c>
      <c r="E759" t="s">
        <v>1759</v>
      </c>
      <c r="F759">
        <v>6626.5</v>
      </c>
      <c r="G759">
        <v>0</v>
      </c>
      <c r="H759">
        <v>21.910694530000001</v>
      </c>
      <c r="I759">
        <v>0.13856400899999999</v>
      </c>
      <c r="J759">
        <v>1422.997451</v>
      </c>
      <c r="K759">
        <v>2.0693603230000002</v>
      </c>
      <c r="L759">
        <v>1.4515449199999999</v>
      </c>
      <c r="M759">
        <v>25.153959270000001</v>
      </c>
      <c r="N759">
        <v>6</v>
      </c>
      <c r="O759">
        <v>1.420000017</v>
      </c>
      <c r="P759">
        <v>1</v>
      </c>
      <c r="Q759">
        <v>2.8400000329999999</v>
      </c>
      <c r="R759">
        <v>27.750595090000001</v>
      </c>
      <c r="S759">
        <v>25.153959270000001</v>
      </c>
      <c r="T759">
        <v>30.19133377</v>
      </c>
      <c r="U759">
        <v>1802.1442870000001</v>
      </c>
      <c r="V759">
        <v>1725.7613530000001</v>
      </c>
      <c r="W759">
        <v>12.380415920000001</v>
      </c>
      <c r="X759">
        <v>18.468833920000002</v>
      </c>
      <c r="Y759">
        <v>31.49938774</v>
      </c>
      <c r="Z759">
        <v>46.990097050000003</v>
      </c>
      <c r="AA759">
        <v>200.16447450000001</v>
      </c>
      <c r="AB759">
        <v>1499.5823969999999</v>
      </c>
      <c r="AC759">
        <v>9.0731665000000003E-2</v>
      </c>
      <c r="AD759">
        <v>95.156845090000004</v>
      </c>
      <c r="AE759">
        <v>-8.544548035</v>
      </c>
      <c r="AF759">
        <v>0.209155962</v>
      </c>
      <c r="AG759">
        <v>7.3601052E-2</v>
      </c>
      <c r="AH759">
        <v>1.0907684000000001E-2</v>
      </c>
      <c r="AI759">
        <v>8.1231183999999998E-2</v>
      </c>
      <c r="AJ759">
        <v>1.4427127999999999E-2</v>
      </c>
      <c r="AK759">
        <v>0.66666668699999998</v>
      </c>
      <c r="AL759">
        <v>-0.21956524299999999</v>
      </c>
      <c r="AM759">
        <v>2.7373914720000001</v>
      </c>
      <c r="AN759">
        <v>1</v>
      </c>
      <c r="AO759">
        <v>0</v>
      </c>
      <c r="AP759">
        <v>0.15999999600000001</v>
      </c>
      <c r="AQ759">
        <v>111115</v>
      </c>
      <c r="AR759">
        <v>0.333607457</v>
      </c>
      <c r="AS759">
        <v>2.0693600000000001E-3</v>
      </c>
      <c r="AT759">
        <v>298.30395929999997</v>
      </c>
      <c r="AU759">
        <v>300.90059509999998</v>
      </c>
      <c r="AV759">
        <v>239.93317819999999</v>
      </c>
      <c r="AW759">
        <v>2.0315826289999999</v>
      </c>
      <c r="AX759">
        <v>3.2089808889999998</v>
      </c>
      <c r="AY759">
        <v>33.723069379999998</v>
      </c>
      <c r="AZ759">
        <v>15.254235449999999</v>
      </c>
      <c r="BA759">
        <v>26.452277179999999</v>
      </c>
      <c r="BB759">
        <v>3.4656251889999998</v>
      </c>
      <c r="BC759">
        <v>0.13211795500000001</v>
      </c>
      <c r="BD759">
        <v>1.7574359690000001</v>
      </c>
      <c r="BE759">
        <v>1.70818922</v>
      </c>
      <c r="BF759">
        <v>8.3129636000000007E-2</v>
      </c>
      <c r="BG759">
        <v>135.407948</v>
      </c>
      <c r="BH759">
        <v>0.82456212699999998</v>
      </c>
      <c r="BI759">
        <v>55.714802970000001</v>
      </c>
      <c r="BJ759">
        <v>1715.3460580000001</v>
      </c>
      <c r="BK759">
        <v>7.1166399999999996E-3</v>
      </c>
    </row>
    <row r="760" spans="1:63" x14ac:dyDescent="0.25">
      <c r="A760" t="s">
        <v>66</v>
      </c>
      <c r="B760" t="s">
        <v>359</v>
      </c>
      <c r="C760">
        <v>150306</v>
      </c>
      <c r="D760" t="s">
        <v>336</v>
      </c>
      <c r="E760" t="s">
        <v>1758</v>
      </c>
      <c r="F760">
        <v>6851</v>
      </c>
      <c r="G760">
        <v>0</v>
      </c>
      <c r="H760">
        <v>4.4030574979999999</v>
      </c>
      <c r="I760">
        <v>0.110157594</v>
      </c>
      <c r="J760">
        <v>309.65686899999997</v>
      </c>
      <c r="K760">
        <v>1.7071045730000001</v>
      </c>
      <c r="L760">
        <v>1.492945365</v>
      </c>
      <c r="M760">
        <v>24.895534519999998</v>
      </c>
      <c r="N760">
        <v>6</v>
      </c>
      <c r="O760">
        <v>1.420000017</v>
      </c>
      <c r="P760">
        <v>1</v>
      </c>
      <c r="Q760">
        <v>2.8400000329999999</v>
      </c>
      <c r="R760">
        <v>26.9254818</v>
      </c>
      <c r="S760">
        <v>24.895534519999998</v>
      </c>
      <c r="T760">
        <v>29.022754670000001</v>
      </c>
      <c r="U760">
        <v>399.78933719999998</v>
      </c>
      <c r="V760">
        <v>384.62701420000002</v>
      </c>
      <c r="W760">
        <v>12.492641450000001</v>
      </c>
      <c r="X760">
        <v>17.518718719999999</v>
      </c>
      <c r="Y760">
        <v>33.358245850000003</v>
      </c>
      <c r="Z760">
        <v>46.77903748</v>
      </c>
      <c r="AA760">
        <v>200.21955869999999</v>
      </c>
      <c r="AB760">
        <v>1500.1007079999999</v>
      </c>
      <c r="AC760">
        <v>0.228516266</v>
      </c>
      <c r="AD760">
        <v>95.154365540000001</v>
      </c>
      <c r="AE760">
        <v>-1.8986053469999999</v>
      </c>
      <c r="AF760">
        <v>1.064881086</v>
      </c>
      <c r="AG760">
        <v>3.7338424000000002E-2</v>
      </c>
      <c r="AH760">
        <v>8.4617389999999994E-3</v>
      </c>
      <c r="AI760">
        <v>2.1595418000000002E-2</v>
      </c>
      <c r="AJ760">
        <v>6.0772999999999999E-3</v>
      </c>
      <c r="AK760">
        <v>1</v>
      </c>
      <c r="AL760">
        <v>-0.21956524299999999</v>
      </c>
      <c r="AM760">
        <v>2.7373914720000001</v>
      </c>
      <c r="AN760">
        <v>1</v>
      </c>
      <c r="AO760">
        <v>0</v>
      </c>
      <c r="AP760">
        <v>0.15999999600000001</v>
      </c>
      <c r="AQ760">
        <v>111115</v>
      </c>
      <c r="AR760">
        <v>0.33369926500000002</v>
      </c>
      <c r="AS760">
        <v>1.707105E-3</v>
      </c>
      <c r="AT760">
        <v>298.04553449999997</v>
      </c>
      <c r="AU760">
        <v>300.07548179999998</v>
      </c>
      <c r="AV760">
        <v>240.01610790000001</v>
      </c>
      <c r="AW760">
        <v>2.138716595</v>
      </c>
      <c r="AX760">
        <v>3.1599279299999998</v>
      </c>
      <c r="AY760">
        <v>33.208438860000001</v>
      </c>
      <c r="AZ760">
        <v>15.68972014</v>
      </c>
      <c r="BA760">
        <v>25.910508159999999</v>
      </c>
      <c r="BB760">
        <v>3.3564312300000001</v>
      </c>
      <c r="BC760">
        <v>0.10604435800000001</v>
      </c>
      <c r="BD760">
        <v>1.6669825650000001</v>
      </c>
      <c r="BE760">
        <v>1.689448665</v>
      </c>
      <c r="BF760">
        <v>6.6635393000000001E-2</v>
      </c>
      <c r="BG760">
        <v>29.465202900000001</v>
      </c>
      <c r="BH760">
        <v>0.80508351600000005</v>
      </c>
      <c r="BI760">
        <v>53.334360150000002</v>
      </c>
      <c r="BJ760">
        <v>382.53401150000002</v>
      </c>
      <c r="BK760">
        <v>6.1389119999999998E-3</v>
      </c>
    </row>
    <row r="761" spans="1:63" x14ac:dyDescent="0.25">
      <c r="A761" t="s">
        <v>66</v>
      </c>
      <c r="B761" t="s">
        <v>359</v>
      </c>
      <c r="C761">
        <v>150306</v>
      </c>
      <c r="D761" t="s">
        <v>336</v>
      </c>
      <c r="E761" t="s">
        <v>1758</v>
      </c>
      <c r="F761">
        <v>7050.5</v>
      </c>
      <c r="G761">
        <v>0</v>
      </c>
      <c r="H761">
        <v>11.81461852</v>
      </c>
      <c r="I761">
        <v>6.1879054000000003E-2</v>
      </c>
      <c r="J761">
        <v>1402.593161</v>
      </c>
      <c r="K761">
        <v>1.1060910820000001</v>
      </c>
      <c r="L761">
        <v>1.69506084</v>
      </c>
      <c r="M761">
        <v>25.097610469999999</v>
      </c>
      <c r="N761">
        <v>6</v>
      </c>
      <c r="O761">
        <v>1.420000017</v>
      </c>
      <c r="P761">
        <v>1</v>
      </c>
      <c r="Q761">
        <v>2.8400000329999999</v>
      </c>
      <c r="R761">
        <v>26.918352129999999</v>
      </c>
      <c r="S761">
        <v>25.097610469999999</v>
      </c>
      <c r="T761">
        <v>29.019826890000001</v>
      </c>
      <c r="U761">
        <v>1801.10376</v>
      </c>
      <c r="V761">
        <v>1759.8485109999999</v>
      </c>
      <c r="W761">
        <v>12.533106800000001</v>
      </c>
      <c r="X761">
        <v>15.796726230000001</v>
      </c>
      <c r="Y761">
        <v>33.481224060000002</v>
      </c>
      <c r="Z761">
        <v>42.199726099999999</v>
      </c>
      <c r="AA761">
        <v>200.1370239</v>
      </c>
      <c r="AB761">
        <v>1500.1170649999999</v>
      </c>
      <c r="AC761">
        <v>0.25651806599999999</v>
      </c>
      <c r="AD761">
        <v>95.156921389999994</v>
      </c>
      <c r="AE761">
        <v>-9.7954988479999994</v>
      </c>
      <c r="AF761">
        <v>1.041392326</v>
      </c>
      <c r="AG761">
        <v>0.69322657600000004</v>
      </c>
      <c r="AH761">
        <v>3.5601071999999997E-2</v>
      </c>
      <c r="AI761">
        <v>0.73505306199999998</v>
      </c>
      <c r="AJ761">
        <v>3.5729125E-2</v>
      </c>
      <c r="AK761">
        <v>0.66666668699999998</v>
      </c>
      <c r="AL761">
        <v>-0.21956524299999999</v>
      </c>
      <c r="AM761">
        <v>2.7373914720000001</v>
      </c>
      <c r="AN761">
        <v>1</v>
      </c>
      <c r="AO761">
        <v>0</v>
      </c>
      <c r="AP761">
        <v>0.15999999600000001</v>
      </c>
      <c r="AQ761">
        <v>111115</v>
      </c>
      <c r="AR761">
        <v>0.33356170699999999</v>
      </c>
      <c r="AS761">
        <v>1.106091E-3</v>
      </c>
      <c r="AT761">
        <v>298.24761050000001</v>
      </c>
      <c r="AU761">
        <v>300.06835210000003</v>
      </c>
      <c r="AV761">
        <v>240.01872510000001</v>
      </c>
      <c r="AW761">
        <v>2.4122430439999998</v>
      </c>
      <c r="AX761">
        <v>3.1982286750000002</v>
      </c>
      <c r="AY761">
        <v>33.610047790000003</v>
      </c>
      <c r="AZ761">
        <v>17.813321559999999</v>
      </c>
      <c r="BA761">
        <v>26.007981300000001</v>
      </c>
      <c r="BB761">
        <v>3.3758523619999998</v>
      </c>
      <c r="BC761">
        <v>6.0559557999999999E-2</v>
      </c>
      <c r="BD761">
        <v>1.503167836</v>
      </c>
      <c r="BE761">
        <v>1.872684526</v>
      </c>
      <c r="BF761">
        <v>3.7966101000000002E-2</v>
      </c>
      <c r="BG761">
        <v>133.46644710000001</v>
      </c>
      <c r="BH761">
        <v>0.79699653199999998</v>
      </c>
      <c r="BI761">
        <v>46.816355569999999</v>
      </c>
      <c r="BJ761">
        <v>1754.232407</v>
      </c>
      <c r="BK761">
        <v>3.1530450000000002E-3</v>
      </c>
    </row>
    <row r="762" spans="1:63" x14ac:dyDescent="0.25">
      <c r="A762" t="s">
        <v>66</v>
      </c>
      <c r="B762" t="s">
        <v>359</v>
      </c>
      <c r="C762">
        <v>150306</v>
      </c>
      <c r="D762" t="s">
        <v>337</v>
      </c>
      <c r="E762" t="s">
        <v>1760</v>
      </c>
      <c r="F762">
        <v>7325.5</v>
      </c>
      <c r="G762">
        <v>0</v>
      </c>
      <c r="H762">
        <v>2.3929311310000001</v>
      </c>
      <c r="I762">
        <v>4.4247544E-2</v>
      </c>
      <c r="J762">
        <v>293.98710169999998</v>
      </c>
      <c r="K762">
        <v>0.81187532200000001</v>
      </c>
      <c r="L762">
        <v>1.730230639</v>
      </c>
      <c r="M762">
        <v>25.007760999999999</v>
      </c>
      <c r="N762">
        <v>6</v>
      </c>
      <c r="O762">
        <v>1.420000017</v>
      </c>
      <c r="P762">
        <v>1</v>
      </c>
      <c r="Q762">
        <v>2.8400000329999999</v>
      </c>
      <c r="R762">
        <v>26.856445310000002</v>
      </c>
      <c r="S762">
        <v>25.007760999999999</v>
      </c>
      <c r="T762">
        <v>29.005598070000001</v>
      </c>
      <c r="U762">
        <v>399.99862669999999</v>
      </c>
      <c r="V762">
        <v>391.87219240000002</v>
      </c>
      <c r="W762">
        <v>12.849431989999999</v>
      </c>
      <c r="X762">
        <v>15.24591541</v>
      </c>
      <c r="Y762">
        <v>34.45529938</v>
      </c>
      <c r="Z762">
        <v>40.881385799999997</v>
      </c>
      <c r="AA762">
        <v>200.1676788</v>
      </c>
      <c r="AB762">
        <v>1499.3448490000001</v>
      </c>
      <c r="AC762">
        <v>0.161303103</v>
      </c>
      <c r="AD762">
        <v>95.167686459999999</v>
      </c>
      <c r="AE762">
        <v>-1.343490839</v>
      </c>
      <c r="AF762">
        <v>-3.7143088999999997E-2</v>
      </c>
      <c r="AG762">
        <v>4.1552156E-2</v>
      </c>
      <c r="AH762">
        <v>1.2546824999999999E-2</v>
      </c>
      <c r="AI762">
        <v>2.3716711000000001E-2</v>
      </c>
      <c r="AJ762">
        <v>1.6155487E-2</v>
      </c>
      <c r="AK762">
        <v>1</v>
      </c>
      <c r="AL762">
        <v>-0.21956524299999999</v>
      </c>
      <c r="AM762">
        <v>2.7373914720000001</v>
      </c>
      <c r="AN762">
        <v>1</v>
      </c>
      <c r="AO762">
        <v>0</v>
      </c>
      <c r="AP762">
        <v>0.15999999600000001</v>
      </c>
      <c r="AQ762">
        <v>111115</v>
      </c>
      <c r="AR762">
        <v>0.33361279799999999</v>
      </c>
      <c r="AS762">
        <v>8.1187499999999999E-4</v>
      </c>
      <c r="AT762">
        <v>298.15776099999999</v>
      </c>
      <c r="AU762">
        <v>300.0064453</v>
      </c>
      <c r="AV762">
        <v>239.89517040000001</v>
      </c>
      <c r="AW762">
        <v>2.5620828979999999</v>
      </c>
      <c r="AX762">
        <v>3.1811491369999998</v>
      </c>
      <c r="AY762">
        <v>33.426778089999999</v>
      </c>
      <c r="AZ762">
        <v>18.180862680000001</v>
      </c>
      <c r="BA762">
        <v>25.93210316</v>
      </c>
      <c r="BB762">
        <v>3.3607255110000001</v>
      </c>
      <c r="BC762">
        <v>4.3568738000000003E-2</v>
      </c>
      <c r="BD762">
        <v>1.4509184980000001</v>
      </c>
      <c r="BE762">
        <v>1.909807013</v>
      </c>
      <c r="BF762">
        <v>2.7290644999999999E-2</v>
      </c>
      <c r="BG762">
        <v>27.978072319999999</v>
      </c>
      <c r="BH762">
        <v>0.75021169499999996</v>
      </c>
      <c r="BI762">
        <v>45.108430259999999</v>
      </c>
      <c r="BJ762">
        <v>390.73470750000001</v>
      </c>
      <c r="BK762">
        <v>2.7625229999999998E-3</v>
      </c>
    </row>
    <row r="763" spans="1:63" x14ac:dyDescent="0.25">
      <c r="A763" t="s">
        <v>66</v>
      </c>
      <c r="B763" t="s">
        <v>359</v>
      </c>
      <c r="C763">
        <v>150306</v>
      </c>
      <c r="D763" t="s">
        <v>337</v>
      </c>
      <c r="E763" t="s">
        <v>1760</v>
      </c>
      <c r="F763">
        <v>7533.5</v>
      </c>
      <c r="G763">
        <v>0</v>
      </c>
      <c r="H763">
        <v>8.241302245</v>
      </c>
      <c r="I763">
        <v>2.8261293999999999E-2</v>
      </c>
      <c r="J763">
        <v>1255.8359270000001</v>
      </c>
      <c r="K763">
        <v>0.52344980900000004</v>
      </c>
      <c r="L763">
        <v>1.7383600239999999</v>
      </c>
      <c r="M763">
        <v>24.59794235</v>
      </c>
      <c r="N763">
        <v>6</v>
      </c>
      <c r="O763">
        <v>1.420000017</v>
      </c>
      <c r="P763">
        <v>1</v>
      </c>
      <c r="Q763">
        <v>2.8400000329999999</v>
      </c>
      <c r="R763">
        <v>26.6678009</v>
      </c>
      <c r="S763">
        <v>24.59794235</v>
      </c>
      <c r="T763">
        <v>28.97846985</v>
      </c>
      <c r="U763">
        <v>1799.119263</v>
      </c>
      <c r="V763">
        <v>1771.6304929999999</v>
      </c>
      <c r="W763">
        <v>12.80602932</v>
      </c>
      <c r="X763">
        <v>14.352870940000001</v>
      </c>
      <c r="Y763">
        <v>34.721256259999997</v>
      </c>
      <c r="Z763">
        <v>38.91524124</v>
      </c>
      <c r="AA763">
        <v>200.1252594</v>
      </c>
      <c r="AB763">
        <v>1499.184448</v>
      </c>
      <c r="AC763">
        <v>0.18930575299999999</v>
      </c>
      <c r="AD763">
        <v>95.165161130000001</v>
      </c>
      <c r="AE763">
        <v>-9.0323638919999993</v>
      </c>
      <c r="AF763">
        <v>-1.6118766999999999E-2</v>
      </c>
      <c r="AG763">
        <v>0.424935907</v>
      </c>
      <c r="AH763">
        <v>3.6478309999999998E-3</v>
      </c>
      <c r="AI763">
        <v>0.47060111199999999</v>
      </c>
      <c r="AJ763">
        <v>1.0042829999999999E-3</v>
      </c>
      <c r="AK763">
        <v>0.66666668699999998</v>
      </c>
      <c r="AL763">
        <v>-0.21956524299999999</v>
      </c>
      <c r="AM763">
        <v>2.7373914720000001</v>
      </c>
      <c r="AN763">
        <v>1</v>
      </c>
      <c r="AO763">
        <v>0</v>
      </c>
      <c r="AP763">
        <v>0.15999999600000001</v>
      </c>
      <c r="AQ763">
        <v>111115</v>
      </c>
      <c r="AR763">
        <v>0.33354209899999998</v>
      </c>
      <c r="AS763">
        <v>5.2344999999999996E-4</v>
      </c>
      <c r="AT763">
        <v>297.7479424</v>
      </c>
      <c r="AU763">
        <v>299.81780090000001</v>
      </c>
      <c r="AV763">
        <v>239.86950640000001</v>
      </c>
      <c r="AW763">
        <v>2.7360024420000002</v>
      </c>
      <c r="AX763">
        <v>3.1042532999999999</v>
      </c>
      <c r="AY763">
        <v>32.61964004</v>
      </c>
      <c r="AZ763">
        <v>18.26676909</v>
      </c>
      <c r="BA763">
        <v>25.63287163</v>
      </c>
      <c r="BB763">
        <v>3.3016471100000002</v>
      </c>
      <c r="BC763">
        <v>2.7982831999999999E-2</v>
      </c>
      <c r="BD763">
        <v>1.365893276</v>
      </c>
      <c r="BE763">
        <v>1.935753834</v>
      </c>
      <c r="BF763">
        <v>1.7514076999999999E-2</v>
      </c>
      <c r="BG763">
        <v>119.5118284</v>
      </c>
      <c r="BH763">
        <v>0.70885883500000002</v>
      </c>
      <c r="BI763">
        <v>43.2188947</v>
      </c>
      <c r="BJ763">
        <v>1767.7129729999999</v>
      </c>
      <c r="BK763">
        <v>2.0149199999999999E-3</v>
      </c>
    </row>
    <row r="764" spans="1:63" x14ac:dyDescent="0.25">
      <c r="A764" t="s">
        <v>66</v>
      </c>
      <c r="B764" t="s">
        <v>534</v>
      </c>
      <c r="C764">
        <v>150306</v>
      </c>
      <c r="D764" t="s">
        <v>2031</v>
      </c>
      <c r="E764" t="s">
        <v>2090</v>
      </c>
      <c r="F764">
        <v>545.49999660000003</v>
      </c>
      <c r="G764">
        <v>0</v>
      </c>
      <c r="H764">
        <v>11.196581289999999</v>
      </c>
      <c r="I764">
        <v>0.101595304</v>
      </c>
      <c r="J764">
        <v>176.8663765</v>
      </c>
      <c r="K764">
        <v>1.467080701</v>
      </c>
      <c r="L764">
        <v>1.387727733</v>
      </c>
      <c r="M764">
        <v>24.420013430000001</v>
      </c>
      <c r="N764">
        <v>6</v>
      </c>
      <c r="O764">
        <v>1.420000017</v>
      </c>
      <c r="P764">
        <v>1</v>
      </c>
      <c r="Q764">
        <v>2.8400000329999999</v>
      </c>
      <c r="R764">
        <v>26.605381009999999</v>
      </c>
      <c r="S764">
        <v>24.420013430000001</v>
      </c>
      <c r="T764">
        <v>29.046937939999999</v>
      </c>
      <c r="U764">
        <v>400.22622680000001</v>
      </c>
      <c r="V764">
        <v>365.05200200000002</v>
      </c>
      <c r="W764">
        <v>13.37244701</v>
      </c>
      <c r="X764">
        <v>17.693090439999999</v>
      </c>
      <c r="Y764">
        <v>36.388000490000003</v>
      </c>
      <c r="Z764">
        <v>48.144977570000002</v>
      </c>
      <c r="AA764">
        <v>200.12623600000001</v>
      </c>
      <c r="AB764">
        <v>1501.053467</v>
      </c>
      <c r="AC764">
        <v>0.14674535399999999</v>
      </c>
      <c r="AD764">
        <v>95.15856934</v>
      </c>
      <c r="AE764">
        <v>-2.4168450830000001</v>
      </c>
      <c r="AF764">
        <v>-0.70504540199999999</v>
      </c>
      <c r="AG764">
        <v>6.5571255999999994E-2</v>
      </c>
      <c r="AH764">
        <v>1.5033193E-2</v>
      </c>
      <c r="AI764">
        <v>6.2104389000000003E-2</v>
      </c>
      <c r="AJ764">
        <v>1.4647109E-2</v>
      </c>
      <c r="AK764">
        <v>0.66666668699999998</v>
      </c>
      <c r="AL764">
        <v>-0.21956524299999999</v>
      </c>
      <c r="AM764">
        <v>2.7373914720000001</v>
      </c>
      <c r="AN764">
        <v>1</v>
      </c>
      <c r="AO764">
        <v>0</v>
      </c>
      <c r="AP764">
        <v>0.15999999600000001</v>
      </c>
      <c r="AQ764">
        <v>111115</v>
      </c>
      <c r="AR764">
        <v>0.33354372700000001</v>
      </c>
      <c r="AS764">
        <v>1.4670810000000001E-3</v>
      </c>
      <c r="AT764">
        <v>297.57001339999999</v>
      </c>
      <c r="AU764">
        <v>299.755381</v>
      </c>
      <c r="AV764">
        <v>240.1685493</v>
      </c>
      <c r="AW764">
        <v>2.2814218190000002</v>
      </c>
      <c r="AX764">
        <v>3.0713769069999999</v>
      </c>
      <c r="AY764">
        <v>32.276409030000003</v>
      </c>
      <c r="AZ764">
        <v>14.583318589999999</v>
      </c>
      <c r="BA764">
        <v>25.51269722</v>
      </c>
      <c r="BB764">
        <v>3.2781772089999999</v>
      </c>
      <c r="BC764">
        <v>9.8086457000000002E-2</v>
      </c>
      <c r="BD764">
        <v>1.6836491730000001</v>
      </c>
      <c r="BE764">
        <v>1.594528035</v>
      </c>
      <c r="BF764">
        <v>6.1609914000000002E-2</v>
      </c>
      <c r="BG764">
        <v>16.830351350000001</v>
      </c>
      <c r="BH764">
        <v>0.484496388</v>
      </c>
      <c r="BI764">
        <v>55.260084319999997</v>
      </c>
      <c r="BJ764">
        <v>359.7296834</v>
      </c>
      <c r="BK764">
        <v>1.7199692999999999E-2</v>
      </c>
    </row>
    <row r="765" spans="1:63" x14ac:dyDescent="0.25">
      <c r="A765" t="s">
        <v>66</v>
      </c>
      <c r="B765" t="s">
        <v>534</v>
      </c>
      <c r="C765">
        <v>150306</v>
      </c>
      <c r="D765" t="s">
        <v>2031</v>
      </c>
      <c r="E765" t="s">
        <v>2090</v>
      </c>
      <c r="F765">
        <v>829.999999</v>
      </c>
      <c r="G765">
        <v>0</v>
      </c>
      <c r="H765">
        <v>30.365995819999998</v>
      </c>
      <c r="I765">
        <v>0.113478528</v>
      </c>
      <c r="J765">
        <v>1222.009879</v>
      </c>
      <c r="K765">
        <v>1.736374235</v>
      </c>
      <c r="L765">
        <v>1.4753472329999999</v>
      </c>
      <c r="M765">
        <v>25.019090649999999</v>
      </c>
      <c r="N765">
        <v>6</v>
      </c>
      <c r="O765">
        <v>1.420000017</v>
      </c>
      <c r="P765">
        <v>1</v>
      </c>
      <c r="Q765">
        <v>2.8400000329999999</v>
      </c>
      <c r="R765">
        <v>27.461498259999999</v>
      </c>
      <c r="S765">
        <v>25.019090649999999</v>
      </c>
      <c r="T765">
        <v>29.90649986</v>
      </c>
      <c r="U765">
        <v>1801.6791989999999</v>
      </c>
      <c r="V765">
        <v>1701.821533</v>
      </c>
      <c r="W765">
        <v>12.837883</v>
      </c>
      <c r="X765">
        <v>17.94812202</v>
      </c>
      <c r="Y765">
        <v>33.221366879999998</v>
      </c>
      <c r="Z765">
        <v>46.445442200000002</v>
      </c>
      <c r="AA765">
        <v>200.2109375</v>
      </c>
      <c r="AB765">
        <v>1501.10437</v>
      </c>
      <c r="AC765">
        <v>0.19715081200000001</v>
      </c>
      <c r="AD765">
        <v>95.160438540000001</v>
      </c>
      <c r="AE765">
        <v>-7.9505486489999999</v>
      </c>
      <c r="AF765">
        <v>-0.5602355</v>
      </c>
      <c r="AG765">
        <v>0.193672344</v>
      </c>
      <c r="AH765">
        <v>4.9972899999999997E-3</v>
      </c>
      <c r="AI765">
        <v>0.115930162</v>
      </c>
      <c r="AJ765">
        <v>6.556124E-3</v>
      </c>
      <c r="AK765">
        <v>0.66666668699999998</v>
      </c>
      <c r="AL765">
        <v>-0.21956524299999999</v>
      </c>
      <c r="AM765">
        <v>2.7373914720000001</v>
      </c>
      <c r="AN765">
        <v>1</v>
      </c>
      <c r="AO765">
        <v>0</v>
      </c>
      <c r="AP765">
        <v>0.15999999600000001</v>
      </c>
      <c r="AQ765">
        <v>111115</v>
      </c>
      <c r="AR765">
        <v>0.33368489600000001</v>
      </c>
      <c r="AS765">
        <v>1.7363739999999999E-3</v>
      </c>
      <c r="AT765">
        <v>298.16909070000003</v>
      </c>
      <c r="AU765">
        <v>300.61149829999999</v>
      </c>
      <c r="AV765">
        <v>240.1766939</v>
      </c>
      <c r="AW765">
        <v>2.1806228330000001</v>
      </c>
      <c r="AX765">
        <v>3.183298395</v>
      </c>
      <c r="AY765">
        <v>33.45190968</v>
      </c>
      <c r="AZ765">
        <v>15.50378766</v>
      </c>
      <c r="BA765">
        <v>26.240294460000001</v>
      </c>
      <c r="BB765">
        <v>3.4225360309999999</v>
      </c>
      <c r="BC765">
        <v>0.109118457</v>
      </c>
      <c r="BD765">
        <v>1.7079511629999999</v>
      </c>
      <c r="BE765">
        <v>1.714584868</v>
      </c>
      <c r="BF765">
        <v>6.8577801999999993E-2</v>
      </c>
      <c r="BG765">
        <v>116.286996</v>
      </c>
      <c r="BH765">
        <v>0.71805994699999998</v>
      </c>
      <c r="BI765">
        <v>54.258676880000003</v>
      </c>
      <c r="BJ765">
        <v>1687.3869930000001</v>
      </c>
      <c r="BK765">
        <v>9.7643209999999994E-3</v>
      </c>
    </row>
    <row r="766" spans="1:63" x14ac:dyDescent="0.25">
      <c r="A766" t="s">
        <v>66</v>
      </c>
      <c r="B766" t="s">
        <v>534</v>
      </c>
      <c r="C766">
        <v>150306</v>
      </c>
      <c r="D766" t="s">
        <v>2031</v>
      </c>
      <c r="E766" t="s">
        <v>2090</v>
      </c>
      <c r="F766">
        <v>2223.5</v>
      </c>
      <c r="G766">
        <v>0</v>
      </c>
      <c r="H766">
        <v>6.914384826</v>
      </c>
      <c r="I766">
        <v>6.9947491000000001E-2</v>
      </c>
      <c r="J766">
        <v>206.9955813</v>
      </c>
      <c r="K766">
        <v>1.25929789</v>
      </c>
      <c r="L766">
        <v>1.713251426</v>
      </c>
      <c r="M766">
        <v>24.89431763</v>
      </c>
      <c r="N766">
        <v>6</v>
      </c>
      <c r="O766">
        <v>1.420000017</v>
      </c>
      <c r="P766">
        <v>1</v>
      </c>
      <c r="Q766">
        <v>2.8400000329999999</v>
      </c>
      <c r="R766">
        <v>27.57038498</v>
      </c>
      <c r="S766">
        <v>24.89431763</v>
      </c>
      <c r="T766">
        <v>29.94656754</v>
      </c>
      <c r="U766">
        <v>399.23150629999998</v>
      </c>
      <c r="V766">
        <v>377.08251949999999</v>
      </c>
      <c r="W766">
        <v>11.47996807</v>
      </c>
      <c r="X766">
        <v>15.19730186</v>
      </c>
      <c r="Y766">
        <v>29.52416801</v>
      </c>
      <c r="Z766">
        <v>39.084403989999998</v>
      </c>
      <c r="AA766">
        <v>200.16926570000001</v>
      </c>
      <c r="AB766">
        <v>1500.9498289999999</v>
      </c>
      <c r="AC766">
        <v>5.8248129000000003E-2</v>
      </c>
      <c r="AD766">
        <v>95.177886959999995</v>
      </c>
      <c r="AE766">
        <v>-1.531130791</v>
      </c>
      <c r="AF766">
        <v>-4.6256578999999999E-2</v>
      </c>
      <c r="AG766">
        <v>8.2285643000000006E-2</v>
      </c>
      <c r="AH766">
        <v>6.0266540000000002E-3</v>
      </c>
      <c r="AI766">
        <v>4.9053593999999999E-2</v>
      </c>
      <c r="AJ766">
        <v>5.0544730000000003E-3</v>
      </c>
      <c r="AK766">
        <v>0.66666668699999998</v>
      </c>
      <c r="AL766">
        <v>-0.21956524299999999</v>
      </c>
      <c r="AM766">
        <v>2.7373914720000001</v>
      </c>
      <c r="AN766">
        <v>1</v>
      </c>
      <c r="AO766">
        <v>0</v>
      </c>
      <c r="AP766">
        <v>0.15999999600000001</v>
      </c>
      <c r="AQ766">
        <v>111115</v>
      </c>
      <c r="AR766">
        <v>0.33361544300000001</v>
      </c>
      <c r="AS766">
        <v>1.2592980000000001E-3</v>
      </c>
      <c r="AT766">
        <v>298.0443176</v>
      </c>
      <c r="AU766">
        <v>300.72038500000002</v>
      </c>
      <c r="AV766">
        <v>240.1519673</v>
      </c>
      <c r="AW766">
        <v>2.450567172</v>
      </c>
      <c r="AX766">
        <v>3.1596985050000002</v>
      </c>
      <c r="AY766">
        <v>33.197821529999999</v>
      </c>
      <c r="AZ766">
        <v>18.000519669999999</v>
      </c>
      <c r="BA766">
        <v>26.232351300000001</v>
      </c>
      <c r="BB766">
        <v>3.4209305830000001</v>
      </c>
      <c r="BC766">
        <v>6.8266138000000004E-2</v>
      </c>
      <c r="BD766">
        <v>1.4464470789999999</v>
      </c>
      <c r="BE766">
        <v>1.9744835039999999</v>
      </c>
      <c r="BF766">
        <v>4.2814274999999999E-2</v>
      </c>
      <c r="BG766">
        <v>19.701402040000001</v>
      </c>
      <c r="BH766">
        <v>0.54893974300000004</v>
      </c>
      <c r="BI766">
        <v>45.76910822</v>
      </c>
      <c r="BJ766">
        <v>373.79575210000002</v>
      </c>
      <c r="BK766">
        <v>8.4662609999999992E-3</v>
      </c>
    </row>
    <row r="767" spans="1:63" x14ac:dyDescent="0.25">
      <c r="A767" t="s">
        <v>66</v>
      </c>
      <c r="B767" t="s">
        <v>534</v>
      </c>
      <c r="C767">
        <v>150306</v>
      </c>
      <c r="D767" t="s">
        <v>2031</v>
      </c>
      <c r="E767" t="s">
        <v>2090</v>
      </c>
      <c r="F767">
        <v>2417.4999990000001</v>
      </c>
      <c r="G767">
        <v>0</v>
      </c>
      <c r="H767">
        <v>23.44594309</v>
      </c>
      <c r="I767">
        <v>8.1970764000000002E-2</v>
      </c>
      <c r="J767">
        <v>1216.6030720000001</v>
      </c>
      <c r="K767">
        <v>1.3888248729999999</v>
      </c>
      <c r="L767">
        <v>1.6190732409999999</v>
      </c>
      <c r="M767">
        <v>24.575586319999999</v>
      </c>
      <c r="N767">
        <v>6</v>
      </c>
      <c r="O767">
        <v>1.420000017</v>
      </c>
      <c r="P767">
        <v>1</v>
      </c>
      <c r="Q767">
        <v>2.8400000329999999</v>
      </c>
      <c r="R767">
        <v>27.493263240000001</v>
      </c>
      <c r="S767">
        <v>24.575586319999999</v>
      </c>
      <c r="T767">
        <v>29.93753624</v>
      </c>
      <c r="U767">
        <v>1803.908813</v>
      </c>
      <c r="V767">
        <v>1726.4350589999999</v>
      </c>
      <c r="W767">
        <v>11.46332645</v>
      </c>
      <c r="X767">
        <v>15.561935419999999</v>
      </c>
      <c r="Y767">
        <v>29.612285610000001</v>
      </c>
      <c r="Z767">
        <v>40.199890140000001</v>
      </c>
      <c r="AA767">
        <v>200.1477203</v>
      </c>
      <c r="AB767">
        <v>1500.3393550000001</v>
      </c>
      <c r="AC767">
        <v>0.206108123</v>
      </c>
      <c r="AD767">
        <v>95.170196529999998</v>
      </c>
      <c r="AE767">
        <v>-8.8205718990000008</v>
      </c>
      <c r="AF767">
        <v>-4.2620599000000002E-2</v>
      </c>
      <c r="AG767">
        <v>0.65379387099999997</v>
      </c>
      <c r="AH767">
        <v>7.5164029999999996E-3</v>
      </c>
      <c r="AI767">
        <v>0.69707924099999996</v>
      </c>
      <c r="AJ767">
        <v>8.1781349999999996E-3</v>
      </c>
      <c r="AK767">
        <v>0.66666668699999998</v>
      </c>
      <c r="AL767">
        <v>-0.21956524299999999</v>
      </c>
      <c r="AM767">
        <v>2.7373914720000001</v>
      </c>
      <c r="AN767">
        <v>1</v>
      </c>
      <c r="AO767">
        <v>0</v>
      </c>
      <c r="AP767">
        <v>0.15999999600000001</v>
      </c>
      <c r="AQ767">
        <v>111115</v>
      </c>
      <c r="AR767">
        <v>0.33357953400000001</v>
      </c>
      <c r="AS767">
        <v>1.388825E-3</v>
      </c>
      <c r="AT767">
        <v>297.72558629999997</v>
      </c>
      <c r="AU767">
        <v>300.64326319999998</v>
      </c>
      <c r="AV767">
        <v>240.05429150000001</v>
      </c>
      <c r="AW767">
        <v>2.4165260709999998</v>
      </c>
      <c r="AX767">
        <v>3.1001056939999998</v>
      </c>
      <c r="AY767">
        <v>32.574333209999999</v>
      </c>
      <c r="AZ767">
        <v>17.012397790000001</v>
      </c>
      <c r="BA767">
        <v>26.034424779999998</v>
      </c>
      <c r="BB767">
        <v>3.3811380139999998</v>
      </c>
      <c r="BC767">
        <v>7.9671218000000002E-2</v>
      </c>
      <c r="BD767">
        <v>1.4810324530000001</v>
      </c>
      <c r="BE767">
        <v>1.9001055609999999</v>
      </c>
      <c r="BF767">
        <v>4.9996128000000001E-2</v>
      </c>
      <c r="BG767">
        <v>115.78435349999999</v>
      </c>
      <c r="BH767">
        <v>0.70469089799999995</v>
      </c>
      <c r="BI767">
        <v>47.986872329999997</v>
      </c>
      <c r="BJ767">
        <v>1715.28998</v>
      </c>
      <c r="BK767">
        <v>6.5592259999999996E-3</v>
      </c>
    </row>
    <row r="768" spans="1:63" x14ac:dyDescent="0.25">
      <c r="A768" t="s">
        <v>66</v>
      </c>
      <c r="B768" t="s">
        <v>534</v>
      </c>
      <c r="C768">
        <v>150306</v>
      </c>
      <c r="D768" t="s">
        <v>2031</v>
      </c>
      <c r="E768" t="s">
        <v>2090</v>
      </c>
      <c r="F768">
        <v>4112.4999989999997</v>
      </c>
      <c r="G768">
        <v>0</v>
      </c>
      <c r="H768">
        <v>7.8763287259999997</v>
      </c>
      <c r="I768">
        <v>8.6843109000000002E-2</v>
      </c>
      <c r="J768">
        <v>217.71576909999999</v>
      </c>
      <c r="K768">
        <v>1.462095887</v>
      </c>
      <c r="L768">
        <v>1.612463781</v>
      </c>
      <c r="M768">
        <v>24.265201569999999</v>
      </c>
      <c r="N768">
        <v>6</v>
      </c>
      <c r="O768">
        <v>1.420000017</v>
      </c>
      <c r="P768">
        <v>1</v>
      </c>
      <c r="Q768">
        <v>2.8400000329999999</v>
      </c>
      <c r="R768">
        <v>26.73432159</v>
      </c>
      <c r="S768">
        <v>24.265201569999999</v>
      </c>
      <c r="T768">
        <v>29.154916759999999</v>
      </c>
      <c r="U768">
        <v>400.07067869999997</v>
      </c>
      <c r="V768">
        <v>374.81869510000001</v>
      </c>
      <c r="W768">
        <v>10.714921</v>
      </c>
      <c r="X768">
        <v>15.031674389999999</v>
      </c>
      <c r="Y768">
        <v>28.939355849999998</v>
      </c>
      <c r="Z768">
        <v>40.598247530000002</v>
      </c>
      <c r="AA768">
        <v>200.1668396</v>
      </c>
      <c r="AB768">
        <v>1501.160889</v>
      </c>
      <c r="AC768">
        <v>3.2484379000000001E-2</v>
      </c>
      <c r="AD768">
        <v>95.169448849999995</v>
      </c>
      <c r="AE768">
        <v>-1.9761251209999999</v>
      </c>
      <c r="AF768">
        <v>-8.8929504000000006E-2</v>
      </c>
      <c r="AG768">
        <v>9.6337072999999995E-2</v>
      </c>
      <c r="AH768">
        <v>1.4131848000000001E-2</v>
      </c>
      <c r="AI768">
        <v>0.10236026300000001</v>
      </c>
      <c r="AJ768">
        <v>1.2966095E-2</v>
      </c>
      <c r="AK768">
        <v>1</v>
      </c>
      <c r="AL768">
        <v>-0.21956524299999999</v>
      </c>
      <c r="AM768">
        <v>2.7373914720000001</v>
      </c>
      <c r="AN768">
        <v>1</v>
      </c>
      <c r="AO768">
        <v>0</v>
      </c>
      <c r="AP768">
        <v>0.15999999600000001</v>
      </c>
      <c r="AQ768">
        <v>111115</v>
      </c>
      <c r="AR768">
        <v>0.33361139899999998</v>
      </c>
      <c r="AS768">
        <v>1.462096E-3</v>
      </c>
      <c r="AT768">
        <v>297.41520159999999</v>
      </c>
      <c r="AU768">
        <v>299.88432160000002</v>
      </c>
      <c r="AV768">
        <v>240.1857368</v>
      </c>
      <c r="AW768">
        <v>2.3216002699999998</v>
      </c>
      <c r="AX768">
        <v>3.0430199469999999</v>
      </c>
      <c r="AY768">
        <v>31.97475644</v>
      </c>
      <c r="AZ768">
        <v>16.943082050000001</v>
      </c>
      <c r="BA768">
        <v>25.499761580000001</v>
      </c>
      <c r="BB768">
        <v>3.2756596060000001</v>
      </c>
      <c r="BC768">
        <v>8.4266364999999996E-2</v>
      </c>
      <c r="BD768">
        <v>1.430556167</v>
      </c>
      <c r="BE768">
        <v>1.8451034390000001</v>
      </c>
      <c r="BF768">
        <v>5.2892076000000003E-2</v>
      </c>
      <c r="BG768">
        <v>20.71988975</v>
      </c>
      <c r="BH768">
        <v>0.58085621700000001</v>
      </c>
      <c r="BI768">
        <v>47.345772119999999</v>
      </c>
      <c r="BJ768">
        <v>371.0746656</v>
      </c>
      <c r="BK768">
        <v>1.0049483E-2</v>
      </c>
    </row>
    <row r="769" spans="1:63" x14ac:dyDescent="0.25">
      <c r="A769" t="s">
        <v>66</v>
      </c>
      <c r="B769" t="s">
        <v>534</v>
      </c>
      <c r="C769">
        <v>150306</v>
      </c>
      <c r="D769" t="s">
        <v>2031</v>
      </c>
      <c r="E769" t="s">
        <v>2090</v>
      </c>
      <c r="F769">
        <v>4378.9999989999997</v>
      </c>
      <c r="G769">
        <v>0</v>
      </c>
      <c r="H769">
        <v>28.210116599999999</v>
      </c>
      <c r="I769">
        <v>0.102931143</v>
      </c>
      <c r="J769">
        <v>1221.8386559999999</v>
      </c>
      <c r="K769">
        <v>1.6869362569999999</v>
      </c>
      <c r="L769">
        <v>1.5777428060000001</v>
      </c>
      <c r="M769">
        <v>24.357618330000001</v>
      </c>
      <c r="N769">
        <v>6</v>
      </c>
      <c r="O769">
        <v>1.420000017</v>
      </c>
      <c r="P769">
        <v>1</v>
      </c>
      <c r="Q769">
        <v>2.8400000329999999</v>
      </c>
      <c r="R769">
        <v>26.932178499999999</v>
      </c>
      <c r="S769">
        <v>24.357618330000001</v>
      </c>
      <c r="T769">
        <v>29.360404970000001</v>
      </c>
      <c r="U769">
        <v>1806.844116</v>
      </c>
      <c r="V769">
        <v>1713.637573</v>
      </c>
      <c r="W769">
        <v>10.59673023</v>
      </c>
      <c r="X769">
        <v>15.573587420000001</v>
      </c>
      <c r="Y769">
        <v>28.289985659999999</v>
      </c>
      <c r="Z769">
        <v>41.576652529999997</v>
      </c>
      <c r="AA769">
        <v>200.20642090000001</v>
      </c>
      <c r="AB769">
        <v>1501.2298579999999</v>
      </c>
      <c r="AC769">
        <v>4.5926600999999997E-2</v>
      </c>
      <c r="AD769">
        <v>95.172515869999998</v>
      </c>
      <c r="AE769">
        <v>-9.3135089870000005</v>
      </c>
      <c r="AF769">
        <v>-8.6010687000000002E-2</v>
      </c>
      <c r="AG769">
        <v>0.184749305</v>
      </c>
      <c r="AH769">
        <v>7.2334119999999998E-3</v>
      </c>
      <c r="AI769">
        <v>0.233522013</v>
      </c>
      <c r="AJ769">
        <v>1.1315354E-2</v>
      </c>
      <c r="AK769">
        <v>0.66666668699999998</v>
      </c>
      <c r="AL769">
        <v>-0.21956524299999999</v>
      </c>
      <c r="AM769">
        <v>2.7373914720000001</v>
      </c>
      <c r="AN769">
        <v>1</v>
      </c>
      <c r="AO769">
        <v>0</v>
      </c>
      <c r="AP769">
        <v>0.15999999600000001</v>
      </c>
      <c r="AQ769">
        <v>111115</v>
      </c>
      <c r="AR769">
        <v>0.33367736799999997</v>
      </c>
      <c r="AS769">
        <v>1.686936E-3</v>
      </c>
      <c r="AT769">
        <v>297.50761829999999</v>
      </c>
      <c r="AU769">
        <v>300.0821785</v>
      </c>
      <c r="AV769">
        <v>240.19677200000001</v>
      </c>
      <c r="AW769">
        <v>2.2229053790000002</v>
      </c>
      <c r="AX769">
        <v>3.059920301</v>
      </c>
      <c r="AY769">
        <v>32.151302020000003</v>
      </c>
      <c r="AZ769">
        <v>16.5777146</v>
      </c>
      <c r="BA769">
        <v>25.64489841</v>
      </c>
      <c r="BB769">
        <v>3.3040039860000001</v>
      </c>
      <c r="BC769">
        <v>9.9331052000000003E-2</v>
      </c>
      <c r="BD769">
        <v>1.482177496</v>
      </c>
      <c r="BE769">
        <v>1.8218264900000001</v>
      </c>
      <c r="BF769">
        <v>6.2395618E-2</v>
      </c>
      <c r="BG769">
        <v>116.28545889999999</v>
      </c>
      <c r="BH769">
        <v>0.713008792</v>
      </c>
      <c r="BI769">
        <v>49.025460510000002</v>
      </c>
      <c r="BJ769">
        <v>1700.2278349999999</v>
      </c>
      <c r="BK769">
        <v>8.1342859999999993E-3</v>
      </c>
    </row>
    <row r="770" spans="1:63" x14ac:dyDescent="0.25">
      <c r="A770" t="s">
        <v>66</v>
      </c>
      <c r="B770" t="s">
        <v>534</v>
      </c>
      <c r="C770">
        <v>150306</v>
      </c>
      <c r="D770" t="s">
        <v>2030</v>
      </c>
      <c r="E770" t="s">
        <v>2089</v>
      </c>
      <c r="F770">
        <v>1240.499998</v>
      </c>
      <c r="G770">
        <v>0</v>
      </c>
      <c r="H770">
        <v>9.5891240290000006</v>
      </c>
      <c r="I770">
        <v>9.7669465999999996E-2</v>
      </c>
      <c r="J770">
        <v>200.5963079</v>
      </c>
      <c r="K770">
        <v>1.512978454</v>
      </c>
      <c r="L770">
        <v>1.487519553</v>
      </c>
      <c r="M770">
        <v>24.467981340000001</v>
      </c>
      <c r="N770">
        <v>6</v>
      </c>
      <c r="O770">
        <v>1.420000017</v>
      </c>
      <c r="P770">
        <v>1</v>
      </c>
      <c r="Q770">
        <v>2.8400000329999999</v>
      </c>
      <c r="R770">
        <v>27.140632629999999</v>
      </c>
      <c r="S770">
        <v>24.467981340000001</v>
      </c>
      <c r="T770">
        <v>29.598106380000001</v>
      </c>
      <c r="U770">
        <v>400.00424190000001</v>
      </c>
      <c r="V770">
        <v>369.58309939999998</v>
      </c>
      <c r="W770">
        <v>12.275750159999999</v>
      </c>
      <c r="X770">
        <v>16.73524475</v>
      </c>
      <c r="Y770">
        <v>32.372856140000003</v>
      </c>
      <c r="Z770">
        <v>44.133159640000002</v>
      </c>
      <c r="AA770">
        <v>200.15609739999999</v>
      </c>
      <c r="AB770">
        <v>1500.3366699999999</v>
      </c>
      <c r="AC770">
        <v>8.6250990999999999E-2</v>
      </c>
      <c r="AD770">
        <v>95.169830320000003</v>
      </c>
      <c r="AE770">
        <v>-1.4473977090000001</v>
      </c>
      <c r="AF770">
        <v>-0.41970595700000002</v>
      </c>
      <c r="AG770">
        <v>6.3429549000000002E-2</v>
      </c>
      <c r="AH770">
        <v>1.5389631000000001E-2</v>
      </c>
      <c r="AI770">
        <v>7.5514874999999995E-2</v>
      </c>
      <c r="AJ770">
        <v>2.3348302000000001E-2</v>
      </c>
      <c r="AK770">
        <v>1</v>
      </c>
      <c r="AL770">
        <v>-0.21956524299999999</v>
      </c>
      <c r="AM770">
        <v>2.7373914720000001</v>
      </c>
      <c r="AN770">
        <v>1</v>
      </c>
      <c r="AO770">
        <v>0</v>
      </c>
      <c r="AP770">
        <v>0.15999999600000001</v>
      </c>
      <c r="AQ770">
        <v>111115</v>
      </c>
      <c r="AR770">
        <v>0.33359349599999999</v>
      </c>
      <c r="AS770">
        <v>1.5129779999999999E-3</v>
      </c>
      <c r="AT770">
        <v>297.6179813</v>
      </c>
      <c r="AU770">
        <v>300.29063259999998</v>
      </c>
      <c r="AV770">
        <v>240.05386179999999</v>
      </c>
      <c r="AW770">
        <v>2.3216074689999999</v>
      </c>
      <c r="AX770">
        <v>3.080209956</v>
      </c>
      <c r="AY770">
        <v>32.365403469999997</v>
      </c>
      <c r="AZ770">
        <v>15.630158720000001</v>
      </c>
      <c r="BA770">
        <v>25.80430698</v>
      </c>
      <c r="BB770">
        <v>3.3353822279999998</v>
      </c>
      <c r="BC770">
        <v>9.4422223999999999E-2</v>
      </c>
      <c r="BD770">
        <v>1.592690403</v>
      </c>
      <c r="BE770">
        <v>1.7426918250000001</v>
      </c>
      <c r="BF770">
        <v>5.9297289000000003E-2</v>
      </c>
      <c r="BG770">
        <v>19.090716579999999</v>
      </c>
      <c r="BH770">
        <v>0.54276374699999996</v>
      </c>
      <c r="BI770">
        <v>52.137772689999998</v>
      </c>
      <c r="BJ770">
        <v>365.0248891</v>
      </c>
      <c r="BK770">
        <v>1.3696478999999999E-2</v>
      </c>
    </row>
    <row r="771" spans="1:63" x14ac:dyDescent="0.25">
      <c r="A771" t="s">
        <v>66</v>
      </c>
      <c r="B771" t="s">
        <v>534</v>
      </c>
      <c r="C771">
        <v>150306</v>
      </c>
      <c r="D771" t="s">
        <v>2030</v>
      </c>
      <c r="E771" t="s">
        <v>2089</v>
      </c>
      <c r="F771">
        <v>1460.4999989999999</v>
      </c>
      <c r="G771">
        <v>0</v>
      </c>
      <c r="H771">
        <v>24.526232409999999</v>
      </c>
      <c r="I771">
        <v>0.118464295</v>
      </c>
      <c r="J771">
        <v>1337.278004</v>
      </c>
      <c r="K771">
        <v>1.820658898</v>
      </c>
      <c r="L771">
        <v>1.4852975239999999</v>
      </c>
      <c r="M771">
        <v>24.81592178</v>
      </c>
      <c r="N771">
        <v>6</v>
      </c>
      <c r="O771">
        <v>1.420000017</v>
      </c>
      <c r="P771">
        <v>1</v>
      </c>
      <c r="Q771">
        <v>2.8400000329999999</v>
      </c>
      <c r="R771">
        <v>27.442180629999999</v>
      </c>
      <c r="S771">
        <v>24.81592178</v>
      </c>
      <c r="T771">
        <v>29.87264824</v>
      </c>
      <c r="U771">
        <v>1802.197754</v>
      </c>
      <c r="V771">
        <v>1719.2879640000001</v>
      </c>
      <c r="W771">
        <v>12.07485294</v>
      </c>
      <c r="X771">
        <v>17.437728880000002</v>
      </c>
      <c r="Y771">
        <v>31.28725433</v>
      </c>
      <c r="Z771">
        <v>45.183052060000001</v>
      </c>
      <c r="AA771">
        <v>200.14381409999999</v>
      </c>
      <c r="AB771">
        <v>1500.3089600000001</v>
      </c>
      <c r="AC771">
        <v>0.32932138399999999</v>
      </c>
      <c r="AD771">
        <v>95.175888060000005</v>
      </c>
      <c r="AE771">
        <v>-8.6067790990000006</v>
      </c>
      <c r="AF771">
        <v>-0.113788888</v>
      </c>
      <c r="AG771">
        <v>3.1629092999999997E-2</v>
      </c>
      <c r="AH771">
        <v>8.8148819999999996E-3</v>
      </c>
      <c r="AI771">
        <v>5.5502977000000002E-2</v>
      </c>
      <c r="AJ771">
        <v>2.4117267000000001E-2</v>
      </c>
      <c r="AK771">
        <v>0.66666668699999998</v>
      </c>
      <c r="AL771">
        <v>-0.21956524299999999</v>
      </c>
      <c r="AM771">
        <v>2.7373914720000001</v>
      </c>
      <c r="AN771">
        <v>1</v>
      </c>
      <c r="AO771">
        <v>0</v>
      </c>
      <c r="AP771">
        <v>0.15999999600000001</v>
      </c>
      <c r="AQ771">
        <v>111115</v>
      </c>
      <c r="AR771">
        <v>0.33357302300000002</v>
      </c>
      <c r="AS771">
        <v>1.8206590000000001E-3</v>
      </c>
      <c r="AT771">
        <v>297.96592179999999</v>
      </c>
      <c r="AU771">
        <v>300.59218060000001</v>
      </c>
      <c r="AV771">
        <v>240.04942819999999</v>
      </c>
      <c r="AW771">
        <v>2.161283386</v>
      </c>
      <c r="AX771">
        <v>3.1449488560000001</v>
      </c>
      <c r="AY771">
        <v>33.043546220000003</v>
      </c>
      <c r="AZ771">
        <v>15.60581734</v>
      </c>
      <c r="BA771">
        <v>26.12905121</v>
      </c>
      <c r="BB771">
        <v>3.4001116649999998</v>
      </c>
      <c r="BC771">
        <v>0.113720689</v>
      </c>
      <c r="BD771">
        <v>1.6596513319999999</v>
      </c>
      <c r="BE771">
        <v>1.7404603329999999</v>
      </c>
      <c r="BF771">
        <v>7.1486916999999997E-2</v>
      </c>
      <c r="BG771">
        <v>127.2766216</v>
      </c>
      <c r="BH771">
        <v>0.77780920499999995</v>
      </c>
      <c r="BI771">
        <v>53.489130070000002</v>
      </c>
      <c r="BJ771">
        <v>1707.6293680000001</v>
      </c>
      <c r="BK771">
        <v>7.6825030000000002E-3</v>
      </c>
    </row>
    <row r="772" spans="1:63" x14ac:dyDescent="0.25">
      <c r="A772" t="s">
        <v>66</v>
      </c>
      <c r="B772" t="s">
        <v>534</v>
      </c>
      <c r="C772">
        <v>150306</v>
      </c>
      <c r="D772" t="s">
        <v>2030</v>
      </c>
      <c r="E772" t="s">
        <v>2089</v>
      </c>
      <c r="F772">
        <v>2732.9999990000001</v>
      </c>
      <c r="G772">
        <v>0</v>
      </c>
      <c r="H772">
        <v>8.0821364379999991</v>
      </c>
      <c r="I772">
        <v>8.1887028000000001E-2</v>
      </c>
      <c r="J772">
        <v>204.07755549999999</v>
      </c>
      <c r="K772">
        <v>1.421739699</v>
      </c>
      <c r="L772">
        <v>1.658659898</v>
      </c>
      <c r="M772">
        <v>24.773855210000001</v>
      </c>
      <c r="N772">
        <v>6</v>
      </c>
      <c r="O772">
        <v>1.420000017</v>
      </c>
      <c r="P772">
        <v>1</v>
      </c>
      <c r="Q772">
        <v>2.8400000329999999</v>
      </c>
      <c r="R772">
        <v>27.33900642</v>
      </c>
      <c r="S772">
        <v>24.773855210000001</v>
      </c>
      <c r="T772">
        <v>29.854137420000001</v>
      </c>
      <c r="U772">
        <v>399.9451904</v>
      </c>
      <c r="V772">
        <v>374.12347410000001</v>
      </c>
      <c r="W772">
        <v>11.33977604</v>
      </c>
      <c r="X772">
        <v>15.5354166</v>
      </c>
      <c r="Y772">
        <v>29.556707379999999</v>
      </c>
      <c r="Z772">
        <v>40.492488860000002</v>
      </c>
      <c r="AA772">
        <v>200.15809630000001</v>
      </c>
      <c r="AB772">
        <v>1501.357788</v>
      </c>
      <c r="AC772">
        <v>4.7046810000000001E-2</v>
      </c>
      <c r="AD772">
        <v>95.163154599999999</v>
      </c>
      <c r="AE772">
        <v>-1.5477950570000001</v>
      </c>
      <c r="AF772">
        <v>-6.5607584999999996E-2</v>
      </c>
      <c r="AG772">
        <v>9.1455228999999999E-2</v>
      </c>
      <c r="AH772">
        <v>1.1345586E-2</v>
      </c>
      <c r="AI772">
        <v>6.2445133999999999E-2</v>
      </c>
      <c r="AJ772">
        <v>1.2319214E-2</v>
      </c>
      <c r="AK772">
        <v>0.66666668699999998</v>
      </c>
      <c r="AL772">
        <v>-0.21956524299999999</v>
      </c>
      <c r="AM772">
        <v>2.7373914720000001</v>
      </c>
      <c r="AN772">
        <v>1</v>
      </c>
      <c r="AO772">
        <v>0</v>
      </c>
      <c r="AP772">
        <v>0.15999999600000001</v>
      </c>
      <c r="AQ772">
        <v>111115</v>
      </c>
      <c r="AR772">
        <v>0.33359682699999998</v>
      </c>
      <c r="AS772">
        <v>1.4217399999999999E-3</v>
      </c>
      <c r="AT772">
        <v>297.92385519999999</v>
      </c>
      <c r="AU772">
        <v>300.48900639999999</v>
      </c>
      <c r="AV772">
        <v>240.21724069999999</v>
      </c>
      <c r="AW772">
        <v>2.355065261</v>
      </c>
      <c r="AX772">
        <v>3.1370591499999998</v>
      </c>
      <c r="AY772">
        <v>32.965060510000001</v>
      </c>
      <c r="AZ772">
        <v>17.429643909999999</v>
      </c>
      <c r="BA772">
        <v>26.056430819999999</v>
      </c>
      <c r="BB772">
        <v>3.3855421969999999</v>
      </c>
      <c r="BC772">
        <v>7.9592112000000007E-2</v>
      </c>
      <c r="BD772">
        <v>1.478399252</v>
      </c>
      <c r="BE772">
        <v>1.9071429449999999</v>
      </c>
      <c r="BF772">
        <v>4.9946285999999999E-2</v>
      </c>
      <c r="BG772">
        <v>19.420663959999999</v>
      </c>
      <c r="BH772">
        <v>0.54548182499999998</v>
      </c>
      <c r="BI772">
        <v>47.331481400000001</v>
      </c>
      <c r="BJ772">
        <v>370.28161349999999</v>
      </c>
      <c r="BK772">
        <v>1.0331042E-2</v>
      </c>
    </row>
    <row r="773" spans="1:63" x14ac:dyDescent="0.25">
      <c r="A773" t="s">
        <v>66</v>
      </c>
      <c r="B773" t="s">
        <v>534</v>
      </c>
      <c r="C773">
        <v>150306</v>
      </c>
      <c r="D773" t="s">
        <v>2030</v>
      </c>
      <c r="E773" t="s">
        <v>2089</v>
      </c>
      <c r="F773">
        <v>3045.5</v>
      </c>
      <c r="G773">
        <v>0</v>
      </c>
      <c r="H773">
        <v>28.016088209999999</v>
      </c>
      <c r="I773">
        <v>9.1740079000000002E-2</v>
      </c>
      <c r="J773">
        <v>1171.814844</v>
      </c>
      <c r="K773">
        <v>1.5220807700000001</v>
      </c>
      <c r="L773">
        <v>1.590571562</v>
      </c>
      <c r="M773">
        <v>24.463777539999999</v>
      </c>
      <c r="N773">
        <v>6</v>
      </c>
      <c r="O773">
        <v>1.420000017</v>
      </c>
      <c r="P773">
        <v>1</v>
      </c>
      <c r="Q773">
        <v>2.8400000329999999</v>
      </c>
      <c r="R773">
        <v>27.115077970000002</v>
      </c>
      <c r="S773">
        <v>24.463777539999999</v>
      </c>
      <c r="T773">
        <v>29.638950350000002</v>
      </c>
      <c r="U773">
        <v>1805.1188959999999</v>
      </c>
      <c r="V773">
        <v>1713.299683</v>
      </c>
      <c r="W773">
        <v>11.15490627</v>
      </c>
      <c r="X773">
        <v>15.64713669</v>
      </c>
      <c r="Y773">
        <v>29.455797199999999</v>
      </c>
      <c r="Z773">
        <v>41.318042759999997</v>
      </c>
      <c r="AA773">
        <v>200.11412050000001</v>
      </c>
      <c r="AB773">
        <v>1500.22876</v>
      </c>
      <c r="AC773">
        <v>0.203870893</v>
      </c>
      <c r="AD773">
        <v>95.152450560000005</v>
      </c>
      <c r="AE773">
        <v>-8.6633472440000006</v>
      </c>
      <c r="AF773">
        <v>-6.6703357000000005E-2</v>
      </c>
      <c r="AG773">
        <v>0.119106039</v>
      </c>
      <c r="AH773">
        <v>2.506734E-3</v>
      </c>
      <c r="AI773">
        <v>0.17276369</v>
      </c>
      <c r="AJ773">
        <v>1.650098E-3</v>
      </c>
      <c r="AK773">
        <v>1</v>
      </c>
      <c r="AL773">
        <v>-0.21956524299999999</v>
      </c>
      <c r="AM773">
        <v>2.7373914720000001</v>
      </c>
      <c r="AN773">
        <v>1</v>
      </c>
      <c r="AO773">
        <v>0</v>
      </c>
      <c r="AP773">
        <v>0.15999999600000001</v>
      </c>
      <c r="AQ773">
        <v>111115</v>
      </c>
      <c r="AR773">
        <v>0.33352353400000001</v>
      </c>
      <c r="AS773">
        <v>1.522081E-3</v>
      </c>
      <c r="AT773">
        <v>297.61377750000003</v>
      </c>
      <c r="AU773">
        <v>300.26507800000002</v>
      </c>
      <c r="AV773">
        <v>240.03659619999999</v>
      </c>
      <c r="AW773">
        <v>2.3140096529999998</v>
      </c>
      <c r="AX773">
        <v>3.0794349620000001</v>
      </c>
      <c r="AY773">
        <v>32.3631703</v>
      </c>
      <c r="AZ773">
        <v>16.71603361</v>
      </c>
      <c r="BA773">
        <v>25.789427759999999</v>
      </c>
      <c r="BB773">
        <v>3.332442404</v>
      </c>
      <c r="BC773">
        <v>8.8869347000000001E-2</v>
      </c>
      <c r="BD773">
        <v>1.4888634000000001</v>
      </c>
      <c r="BE773">
        <v>1.8435790030000001</v>
      </c>
      <c r="BF773">
        <v>5.5794317000000003E-2</v>
      </c>
      <c r="BG773">
        <v>111.5010541</v>
      </c>
      <c r="BH773">
        <v>0.68395205800000003</v>
      </c>
      <c r="BI773">
        <v>48.734224820000001</v>
      </c>
      <c r="BJ773">
        <v>1699.982176</v>
      </c>
      <c r="BK773">
        <v>8.0315100000000004E-3</v>
      </c>
    </row>
    <row r="774" spans="1:63" x14ac:dyDescent="0.25">
      <c r="A774" t="s">
        <v>66</v>
      </c>
      <c r="B774" t="s">
        <v>534</v>
      </c>
      <c r="C774">
        <v>150306</v>
      </c>
      <c r="D774" t="s">
        <v>2030</v>
      </c>
      <c r="E774" t="s">
        <v>2089</v>
      </c>
      <c r="F774">
        <v>4727.9999989999997</v>
      </c>
      <c r="G774">
        <v>0</v>
      </c>
      <c r="H774">
        <v>7.3769885349999997</v>
      </c>
      <c r="I774">
        <v>7.1243901999999998E-2</v>
      </c>
      <c r="J774">
        <v>198.87022730000001</v>
      </c>
      <c r="K774">
        <v>1.2586575330000001</v>
      </c>
      <c r="L774">
        <v>1.6839380690000001</v>
      </c>
      <c r="M774">
        <v>24.185825350000002</v>
      </c>
      <c r="N774">
        <v>6</v>
      </c>
      <c r="O774">
        <v>1.420000017</v>
      </c>
      <c r="P774">
        <v>1</v>
      </c>
      <c r="Q774">
        <v>2.8400000329999999</v>
      </c>
      <c r="R774">
        <v>26.581699369999999</v>
      </c>
      <c r="S774">
        <v>24.185825350000002</v>
      </c>
      <c r="T774">
        <v>28.998462679999999</v>
      </c>
      <c r="U774">
        <v>399.93533330000002</v>
      </c>
      <c r="V774">
        <v>376.40704349999999</v>
      </c>
      <c r="W774">
        <v>10.409881589999999</v>
      </c>
      <c r="X774">
        <v>14.128714560000001</v>
      </c>
      <c r="Y774">
        <v>28.369501110000002</v>
      </c>
      <c r="Z774">
        <v>38.504238129999997</v>
      </c>
      <c r="AA774">
        <v>200.2038269</v>
      </c>
      <c r="AB774">
        <v>1500.610107</v>
      </c>
      <c r="AC774">
        <v>0.10081185400000001</v>
      </c>
      <c r="AD774">
        <v>95.170120240000003</v>
      </c>
      <c r="AE774">
        <v>-2.256814957</v>
      </c>
      <c r="AF774">
        <v>-8.1311888999999998E-2</v>
      </c>
      <c r="AG774">
        <v>5.3835958000000003E-2</v>
      </c>
      <c r="AH774">
        <v>1.0531287E-2</v>
      </c>
      <c r="AI774">
        <v>4.4780448E-2</v>
      </c>
      <c r="AJ774">
        <v>1.2969675999999999E-2</v>
      </c>
      <c r="AK774">
        <v>1</v>
      </c>
      <c r="AL774">
        <v>-0.21956524299999999</v>
      </c>
      <c r="AM774">
        <v>2.7373914720000001</v>
      </c>
      <c r="AN774">
        <v>1</v>
      </c>
      <c r="AO774">
        <v>0</v>
      </c>
      <c r="AP774">
        <v>0.15999999600000001</v>
      </c>
      <c r="AQ774">
        <v>111115</v>
      </c>
      <c r="AR774">
        <v>0.333673045</v>
      </c>
      <c r="AS774">
        <v>1.258658E-3</v>
      </c>
      <c r="AT774">
        <v>297.33582530000001</v>
      </c>
      <c r="AU774">
        <v>299.73169940000002</v>
      </c>
      <c r="AV774">
        <v>240.09761180000001</v>
      </c>
      <c r="AW774">
        <v>2.4129920089999999</v>
      </c>
      <c r="AX774">
        <v>3.0285695320000001</v>
      </c>
      <c r="AY774">
        <v>31.822693139999998</v>
      </c>
      <c r="AZ774">
        <v>17.69397858</v>
      </c>
      <c r="BA774">
        <v>25.383762359999999</v>
      </c>
      <c r="BB774">
        <v>3.253158606</v>
      </c>
      <c r="BC774">
        <v>6.9500423000000006E-2</v>
      </c>
      <c r="BD774">
        <v>1.3446314640000001</v>
      </c>
      <c r="BE774">
        <v>1.9085271420000001</v>
      </c>
      <c r="BF774">
        <v>4.3591111000000002E-2</v>
      </c>
      <c r="BG774">
        <v>18.926503440000001</v>
      </c>
      <c r="BH774">
        <v>0.52833821999999997</v>
      </c>
      <c r="BI774">
        <v>44.483388499999997</v>
      </c>
      <c r="BJ774">
        <v>372.90037640000003</v>
      </c>
      <c r="BK774">
        <v>8.8000300000000004E-3</v>
      </c>
    </row>
    <row r="775" spans="1:63" x14ac:dyDescent="0.25">
      <c r="A775" t="s">
        <v>66</v>
      </c>
      <c r="B775" t="s">
        <v>534</v>
      </c>
      <c r="C775">
        <v>150306</v>
      </c>
      <c r="D775" t="s">
        <v>2030</v>
      </c>
      <c r="E775" t="s">
        <v>2089</v>
      </c>
      <c r="F775">
        <v>4991.4999980000002</v>
      </c>
      <c r="G775">
        <v>0</v>
      </c>
      <c r="H775">
        <v>25.9057265</v>
      </c>
      <c r="I775">
        <v>8.0999591999999995E-2</v>
      </c>
      <c r="J775">
        <v>1157.0066260000001</v>
      </c>
      <c r="K775">
        <v>1.395510486</v>
      </c>
      <c r="L775">
        <v>1.6476248170000001</v>
      </c>
      <c r="M775">
        <v>24.14328957</v>
      </c>
      <c r="N775">
        <v>6</v>
      </c>
      <c r="O775">
        <v>1.420000017</v>
      </c>
      <c r="P775">
        <v>1</v>
      </c>
      <c r="Q775">
        <v>2.8400000329999999</v>
      </c>
      <c r="R775">
        <v>26.78461647</v>
      </c>
      <c r="S775">
        <v>24.14328957</v>
      </c>
      <c r="T775">
        <v>29.192356109999999</v>
      </c>
      <c r="U775">
        <v>1806.7308350000001</v>
      </c>
      <c r="V775">
        <v>1721.872314</v>
      </c>
      <c r="W775">
        <v>10.305089949999999</v>
      </c>
      <c r="X775">
        <v>14.427947039999999</v>
      </c>
      <c r="Y775">
        <v>27.75277328</v>
      </c>
      <c r="Z775">
        <v>38.85609436</v>
      </c>
      <c r="AA775">
        <v>200.15869140000001</v>
      </c>
      <c r="AB775">
        <v>1500.815186</v>
      </c>
      <c r="AC775">
        <v>0.17809724800000001</v>
      </c>
      <c r="AD775">
        <v>95.178184509999994</v>
      </c>
      <c r="AE775">
        <v>-9.9053802490000002</v>
      </c>
      <c r="AF775">
        <v>-7.5777143000000005E-2</v>
      </c>
      <c r="AG775">
        <v>8.7691150999999995E-2</v>
      </c>
      <c r="AH775">
        <v>7.6925379999999996E-3</v>
      </c>
      <c r="AI775">
        <v>0.16608071299999999</v>
      </c>
      <c r="AJ775">
        <v>9.0189320000000003E-3</v>
      </c>
      <c r="AK775">
        <v>0.66666668699999998</v>
      </c>
      <c r="AL775">
        <v>-0.21956524299999999</v>
      </c>
      <c r="AM775">
        <v>2.7373914720000001</v>
      </c>
      <c r="AN775">
        <v>1</v>
      </c>
      <c r="AO775">
        <v>0</v>
      </c>
      <c r="AP775">
        <v>0.15999999600000001</v>
      </c>
      <c r="AQ775">
        <v>111115</v>
      </c>
      <c r="AR775">
        <v>0.33359781900000002</v>
      </c>
      <c r="AS775">
        <v>1.39551E-3</v>
      </c>
      <c r="AT775">
        <v>297.29328959999998</v>
      </c>
      <c r="AU775">
        <v>299.9346165</v>
      </c>
      <c r="AV775">
        <v>240.13042429999999</v>
      </c>
      <c r="AW775">
        <v>2.3771242799999999</v>
      </c>
      <c r="AX775">
        <v>3.0208506229999998</v>
      </c>
      <c r="AY775">
        <v>31.738897300000001</v>
      </c>
      <c r="AZ775">
        <v>17.310950250000001</v>
      </c>
      <c r="BA775">
        <v>25.463953020000002</v>
      </c>
      <c r="BB775">
        <v>3.2686991609999998</v>
      </c>
      <c r="BC775">
        <v>7.8753465999999994E-2</v>
      </c>
      <c r="BD775">
        <v>1.373225806</v>
      </c>
      <c r="BE775">
        <v>1.895473355</v>
      </c>
      <c r="BF775">
        <v>4.9417905999999998E-2</v>
      </c>
      <c r="BG775">
        <v>110.12179020000001</v>
      </c>
      <c r="BH775">
        <v>0.67194681999999994</v>
      </c>
      <c r="BI775">
        <v>45.717675270000001</v>
      </c>
      <c r="BJ775">
        <v>1709.5579729999999</v>
      </c>
      <c r="BK775">
        <v>6.9278120000000002E-3</v>
      </c>
    </row>
    <row r="776" spans="1:63" x14ac:dyDescent="0.25">
      <c r="A776" t="s">
        <v>66</v>
      </c>
      <c r="B776" t="s">
        <v>534</v>
      </c>
      <c r="C776">
        <v>150306</v>
      </c>
      <c r="D776" t="s">
        <v>2032</v>
      </c>
      <c r="E776" t="s">
        <v>2091</v>
      </c>
      <c r="F776">
        <v>3444.9999990000001</v>
      </c>
      <c r="G776">
        <v>0</v>
      </c>
      <c r="H776">
        <v>4.2301375480000001</v>
      </c>
      <c r="I776">
        <v>6.4490842000000007E-2</v>
      </c>
      <c r="J776">
        <v>269.42270930000001</v>
      </c>
      <c r="K776">
        <v>1.1450684950000001</v>
      </c>
      <c r="L776">
        <v>1.6879746099999999</v>
      </c>
      <c r="M776">
        <v>24.294507979999999</v>
      </c>
      <c r="N776">
        <v>6</v>
      </c>
      <c r="O776">
        <v>1.420000017</v>
      </c>
      <c r="P776">
        <v>1</v>
      </c>
      <c r="Q776">
        <v>2.8400000329999999</v>
      </c>
      <c r="R776">
        <v>26.692705149999998</v>
      </c>
      <c r="S776">
        <v>24.294507979999999</v>
      </c>
      <c r="T776">
        <v>29.17118645</v>
      </c>
      <c r="U776">
        <v>399.90243529999998</v>
      </c>
      <c r="V776">
        <v>385.9013367</v>
      </c>
      <c r="W776">
        <v>10.913229940000001</v>
      </c>
      <c r="X776">
        <v>14.295711519999999</v>
      </c>
      <c r="Y776">
        <v>29.544656750000001</v>
      </c>
      <c r="Z776">
        <v>38.701824190000004</v>
      </c>
      <c r="AA776">
        <v>200.21376040000001</v>
      </c>
      <c r="AB776">
        <v>1501.1907960000001</v>
      </c>
      <c r="AC776">
        <v>3.4725460999999999E-2</v>
      </c>
      <c r="AD776">
        <v>95.161109920000001</v>
      </c>
      <c r="AE776">
        <v>-1.9844623800000001</v>
      </c>
      <c r="AF776">
        <v>-6.6474809999999995E-2</v>
      </c>
      <c r="AG776">
        <v>3.0983859999999998E-2</v>
      </c>
      <c r="AH776">
        <v>3.1447020000000001E-3</v>
      </c>
      <c r="AI776">
        <v>3.5298329000000003E-2</v>
      </c>
      <c r="AJ776">
        <v>3.0156800000000002E-3</v>
      </c>
      <c r="AK776">
        <v>1</v>
      </c>
      <c r="AL776">
        <v>-0.21956524299999999</v>
      </c>
      <c r="AM776">
        <v>2.7373914720000001</v>
      </c>
      <c r="AN776">
        <v>1</v>
      </c>
      <c r="AO776">
        <v>0</v>
      </c>
      <c r="AP776">
        <v>0.15999999600000001</v>
      </c>
      <c r="AQ776">
        <v>111115</v>
      </c>
      <c r="AR776">
        <v>0.333689601</v>
      </c>
      <c r="AS776">
        <v>1.145068E-3</v>
      </c>
      <c r="AT776">
        <v>297.44450799999998</v>
      </c>
      <c r="AU776">
        <v>299.84270520000001</v>
      </c>
      <c r="AV776">
        <v>240.19052199999999</v>
      </c>
      <c r="AW776">
        <v>2.4713479629999999</v>
      </c>
      <c r="AX776">
        <v>3.0483703850000001</v>
      </c>
      <c r="AY776">
        <v>32.033783419999999</v>
      </c>
      <c r="AZ776">
        <v>17.738071900000001</v>
      </c>
      <c r="BA776">
        <v>25.493606570000001</v>
      </c>
      <c r="BB776">
        <v>3.2744622780000001</v>
      </c>
      <c r="BC776">
        <v>6.3058898000000002E-2</v>
      </c>
      <c r="BD776">
        <v>1.360395775</v>
      </c>
      <c r="BE776">
        <v>1.9140665029999999</v>
      </c>
      <c r="BF776">
        <v>3.9538008999999999E-2</v>
      </c>
      <c r="BG776">
        <v>25.63856406</v>
      </c>
      <c r="BH776">
        <v>0.69816474799999995</v>
      </c>
      <c r="BI776">
        <v>44.572514069999997</v>
      </c>
      <c r="BJ776">
        <v>383.89053189999998</v>
      </c>
      <c r="BK776">
        <v>4.9115010000000004E-3</v>
      </c>
    </row>
    <row r="777" spans="1:63" x14ac:dyDescent="0.25">
      <c r="A777" t="s">
        <v>66</v>
      </c>
      <c r="B777" t="s">
        <v>534</v>
      </c>
      <c r="C777">
        <v>150306</v>
      </c>
      <c r="D777" t="s">
        <v>2032</v>
      </c>
      <c r="E777" t="s">
        <v>2091</v>
      </c>
      <c r="F777">
        <v>3765.4999990000001</v>
      </c>
      <c r="G777">
        <v>0</v>
      </c>
      <c r="H777">
        <v>15.974863940000001</v>
      </c>
      <c r="I777">
        <v>5.2760029E-2</v>
      </c>
      <c r="J777">
        <v>1215.958292</v>
      </c>
      <c r="K777">
        <v>0.98319663000000002</v>
      </c>
      <c r="L777">
        <v>1.7650802139999999</v>
      </c>
      <c r="M777">
        <v>24.389991760000001</v>
      </c>
      <c r="N777">
        <v>6</v>
      </c>
      <c r="O777">
        <v>1.420000017</v>
      </c>
      <c r="P777">
        <v>1</v>
      </c>
      <c r="Q777">
        <v>2.8400000329999999</v>
      </c>
      <c r="R777">
        <v>26.832546229999998</v>
      </c>
      <c r="S777">
        <v>24.389991760000001</v>
      </c>
      <c r="T777">
        <v>29.26457787</v>
      </c>
      <c r="U777">
        <v>1806.131592</v>
      </c>
      <c r="V777">
        <v>1753.0852050000001</v>
      </c>
      <c r="W777">
        <v>10.76093292</v>
      </c>
      <c r="X777">
        <v>13.66751957</v>
      </c>
      <c r="Y777">
        <v>28.897272109999999</v>
      </c>
      <c r="Z777">
        <v>36.702579499999999</v>
      </c>
      <c r="AA777">
        <v>200.18507389999999</v>
      </c>
      <c r="AB777">
        <v>1500.0500489999999</v>
      </c>
      <c r="AC777">
        <v>0.15906137200000001</v>
      </c>
      <c r="AD777">
        <v>95.173057560000004</v>
      </c>
      <c r="AE777">
        <v>-9.6381368639999998</v>
      </c>
      <c r="AF777">
        <v>-5.0167028000000002E-2</v>
      </c>
      <c r="AG777">
        <v>7.9489000000000004E-2</v>
      </c>
      <c r="AH777">
        <v>6.393602E-3</v>
      </c>
      <c r="AI777">
        <v>2.8415622000000001E-2</v>
      </c>
      <c r="AJ777">
        <v>5.5695639999999999E-3</v>
      </c>
      <c r="AK777">
        <v>0.66666668699999998</v>
      </c>
      <c r="AL777">
        <v>-0.21956524299999999</v>
      </c>
      <c r="AM777">
        <v>2.7373914720000001</v>
      </c>
      <c r="AN777">
        <v>1</v>
      </c>
      <c r="AO777">
        <v>0</v>
      </c>
      <c r="AP777">
        <v>0.15999999600000001</v>
      </c>
      <c r="AQ777">
        <v>111115</v>
      </c>
      <c r="AR777">
        <v>0.33364178999999999</v>
      </c>
      <c r="AS777">
        <v>9.8319700000000011E-4</v>
      </c>
      <c r="AT777">
        <v>297.5399918</v>
      </c>
      <c r="AU777">
        <v>299.9825462</v>
      </c>
      <c r="AV777">
        <v>240.00800240000001</v>
      </c>
      <c r="AW777">
        <v>2.5563402009999998</v>
      </c>
      <c r="AX777">
        <v>3.0658598399999999</v>
      </c>
      <c r="AY777">
        <v>32.213526799999997</v>
      </c>
      <c r="AZ777">
        <v>18.546007230000001</v>
      </c>
      <c r="BA777">
        <v>25.611269</v>
      </c>
      <c r="BB777">
        <v>3.297417356</v>
      </c>
      <c r="BC777">
        <v>5.1797757999999999E-2</v>
      </c>
      <c r="BD777">
        <v>1.300779627</v>
      </c>
      <c r="BE777">
        <v>1.9966377289999999</v>
      </c>
      <c r="BF777">
        <v>3.2458699000000001E-2</v>
      </c>
      <c r="BG777">
        <v>115.7264685</v>
      </c>
      <c r="BH777">
        <v>0.69361049200000002</v>
      </c>
      <c r="BI777">
        <v>42.150836869999999</v>
      </c>
      <c r="BJ777">
        <v>1745.49152</v>
      </c>
      <c r="BK777">
        <v>3.8576750000000001E-3</v>
      </c>
    </row>
    <row r="778" spans="1:63" x14ac:dyDescent="0.25">
      <c r="A778" t="s">
        <v>66</v>
      </c>
      <c r="B778" t="s">
        <v>534</v>
      </c>
      <c r="C778">
        <v>150306</v>
      </c>
      <c r="D778" t="s">
        <v>2032</v>
      </c>
      <c r="E778" t="s">
        <v>2091</v>
      </c>
      <c r="F778">
        <v>5809.9999799999996</v>
      </c>
      <c r="G778">
        <v>0</v>
      </c>
      <c r="H778">
        <v>11.628772619999999</v>
      </c>
      <c r="I778">
        <v>0.14071452500000001</v>
      </c>
      <c r="J778">
        <v>218.4189538</v>
      </c>
      <c r="K778">
        <v>1.9795737149999999</v>
      </c>
      <c r="L778">
        <v>1.372844103</v>
      </c>
      <c r="M778">
        <v>23.406686780000001</v>
      </c>
      <c r="N778">
        <v>6</v>
      </c>
      <c r="O778">
        <v>1.420000017</v>
      </c>
      <c r="P778">
        <v>1</v>
      </c>
      <c r="Q778">
        <v>2.8400000329999999</v>
      </c>
      <c r="R778">
        <v>26.43107414</v>
      </c>
      <c r="S778">
        <v>23.406686780000001</v>
      </c>
      <c r="T778">
        <v>28.834594729999999</v>
      </c>
      <c r="U778">
        <v>400.0858154</v>
      </c>
      <c r="V778">
        <v>363.07604980000002</v>
      </c>
      <c r="W778">
        <v>10.09924507</v>
      </c>
      <c r="X778">
        <v>15.93814564</v>
      </c>
      <c r="Y778">
        <v>27.772106170000001</v>
      </c>
      <c r="Z778">
        <v>43.828609470000004</v>
      </c>
      <c r="AA778">
        <v>200.1770325</v>
      </c>
      <c r="AB778">
        <v>1500.3131100000001</v>
      </c>
      <c r="AC778">
        <v>0.23634946300000001</v>
      </c>
      <c r="AD778">
        <v>95.182792660000004</v>
      </c>
      <c r="AE778">
        <v>-9.9053802490000002</v>
      </c>
      <c r="AF778">
        <v>-7.5777143000000005E-2</v>
      </c>
      <c r="AG778">
        <v>8.7691150999999995E-2</v>
      </c>
      <c r="AH778">
        <v>7.6925379999999996E-3</v>
      </c>
      <c r="AI778">
        <v>0.16608071299999999</v>
      </c>
      <c r="AJ778">
        <v>9.0189320000000003E-3</v>
      </c>
      <c r="AK778">
        <v>0.333333343</v>
      </c>
      <c r="AL778">
        <v>-0.21956524299999999</v>
      </c>
      <c r="AM778">
        <v>2.7373914720000001</v>
      </c>
      <c r="AN778">
        <v>1</v>
      </c>
      <c r="AO778">
        <v>0</v>
      </c>
      <c r="AP778">
        <v>0.15999999600000001</v>
      </c>
      <c r="AQ778">
        <v>111115</v>
      </c>
      <c r="AR778">
        <v>0.33362838700000003</v>
      </c>
      <c r="AS778">
        <v>1.979574E-3</v>
      </c>
      <c r="AT778">
        <v>296.55668680000002</v>
      </c>
      <c r="AU778">
        <v>299.58107410000002</v>
      </c>
      <c r="AV778">
        <v>240.05009229999999</v>
      </c>
      <c r="AW778">
        <v>2.1330071149999998</v>
      </c>
      <c r="AX778">
        <v>2.8898813140000001</v>
      </c>
      <c r="AY778">
        <v>30.361383960000001</v>
      </c>
      <c r="AZ778">
        <v>14.423238319999999</v>
      </c>
      <c r="BA778">
        <v>24.91888046</v>
      </c>
      <c r="BB778">
        <v>3.164332258</v>
      </c>
      <c r="BC778">
        <v>0.134071628</v>
      </c>
      <c r="BD778">
        <v>1.517037212</v>
      </c>
      <c r="BE778">
        <v>1.647295046</v>
      </c>
      <c r="BF778">
        <v>8.4367301000000006E-2</v>
      </c>
      <c r="BG778">
        <v>20.789725990000001</v>
      </c>
      <c r="BH778">
        <v>0.60157907399999999</v>
      </c>
      <c r="BI778">
        <v>53.664784570000002</v>
      </c>
      <c r="BJ778">
        <v>357.5482882</v>
      </c>
      <c r="BK778">
        <v>1.7453743000000001E-2</v>
      </c>
    </row>
    <row r="779" spans="1:63" x14ac:dyDescent="0.25">
      <c r="A779" t="s">
        <v>66</v>
      </c>
      <c r="B779" t="s">
        <v>534</v>
      </c>
      <c r="C779">
        <v>150306</v>
      </c>
      <c r="D779" t="s">
        <v>2032</v>
      </c>
      <c r="E779" t="s">
        <v>2091</v>
      </c>
      <c r="F779">
        <v>6075.9999989999997</v>
      </c>
      <c r="G779">
        <v>0</v>
      </c>
      <c r="H779">
        <v>15.84749933</v>
      </c>
      <c r="I779">
        <v>0.136687319</v>
      </c>
      <c r="J779">
        <v>1517.541543</v>
      </c>
      <c r="K779">
        <v>1.949728414</v>
      </c>
      <c r="L779">
        <v>1.390328891</v>
      </c>
      <c r="M779">
        <v>23.40199089</v>
      </c>
      <c r="N779">
        <v>6</v>
      </c>
      <c r="O779">
        <v>1.420000017</v>
      </c>
      <c r="P779">
        <v>1</v>
      </c>
      <c r="Q779">
        <v>2.8400000329999999</v>
      </c>
      <c r="R779">
        <v>26.422965999999999</v>
      </c>
      <c r="S779">
        <v>23.40199089</v>
      </c>
      <c r="T779">
        <v>28.80118942</v>
      </c>
      <c r="U779">
        <v>1807.2288820000001</v>
      </c>
      <c r="V779">
        <v>1749.5076899999999</v>
      </c>
      <c r="W779">
        <v>9.9932775500000002</v>
      </c>
      <c r="X779">
        <v>15.744936940000001</v>
      </c>
      <c r="Y779">
        <v>27.495439529999999</v>
      </c>
      <c r="Z779">
        <v>43.320518489999998</v>
      </c>
      <c r="AA779">
        <v>200.1888428</v>
      </c>
      <c r="AB779">
        <v>1500.916504</v>
      </c>
      <c r="AC779">
        <v>5.8246727999999998E-2</v>
      </c>
      <c r="AD779">
        <v>95.188293459999997</v>
      </c>
      <c r="AE779">
        <v>-10.601461410000001</v>
      </c>
      <c r="AF779">
        <v>-0.14169463500000001</v>
      </c>
      <c r="AG779">
        <v>0.25187736700000002</v>
      </c>
      <c r="AH779">
        <v>2.5420120000000002E-3</v>
      </c>
      <c r="AI779">
        <v>0.198330849</v>
      </c>
      <c r="AJ779">
        <v>2.9566380000000001E-3</v>
      </c>
      <c r="AK779">
        <v>0.333333343</v>
      </c>
      <c r="AL779">
        <v>-0.21956524299999999</v>
      </c>
      <c r="AM779">
        <v>2.7373914720000001</v>
      </c>
      <c r="AN779">
        <v>1</v>
      </c>
      <c r="AO779">
        <v>0</v>
      </c>
      <c r="AP779">
        <v>0.15999999600000001</v>
      </c>
      <c r="AQ779">
        <v>111115</v>
      </c>
      <c r="AR779">
        <v>0.33364807099999999</v>
      </c>
      <c r="AS779">
        <v>1.949728E-3</v>
      </c>
      <c r="AT779">
        <v>296.55199090000002</v>
      </c>
      <c r="AU779">
        <v>299.57296600000001</v>
      </c>
      <c r="AV779">
        <v>240.14663530000001</v>
      </c>
      <c r="AW779">
        <v>2.148642658</v>
      </c>
      <c r="AX779">
        <v>2.889062569</v>
      </c>
      <c r="AY779">
        <v>30.351028100000001</v>
      </c>
      <c r="AZ779">
        <v>14.606091149999999</v>
      </c>
      <c r="BA779">
        <v>24.912478449999998</v>
      </c>
      <c r="BB779">
        <v>3.1631239519999998</v>
      </c>
      <c r="BC779">
        <v>0.130410737</v>
      </c>
      <c r="BD779">
        <v>1.498733678</v>
      </c>
      <c r="BE779">
        <v>1.6643902740000001</v>
      </c>
      <c r="BF779">
        <v>8.2048303000000003E-2</v>
      </c>
      <c r="BG779">
        <v>144.45218969999999</v>
      </c>
      <c r="BH779">
        <v>0.86741061600000002</v>
      </c>
      <c r="BI779">
        <v>53.002745410000003</v>
      </c>
      <c r="BJ779">
        <v>1741.9745479999999</v>
      </c>
      <c r="BK779">
        <v>4.8218899999999997E-3</v>
      </c>
    </row>
    <row r="780" spans="1:63" x14ac:dyDescent="0.25">
      <c r="A780" t="s">
        <v>66</v>
      </c>
      <c r="B780" t="s">
        <v>361</v>
      </c>
      <c r="C780">
        <v>150307</v>
      </c>
      <c r="D780" t="s">
        <v>360</v>
      </c>
      <c r="E780" t="s">
        <v>1771</v>
      </c>
      <c r="F780">
        <v>407.99999960000002</v>
      </c>
      <c r="G780">
        <v>0</v>
      </c>
      <c r="H780">
        <v>7.1288217400000002</v>
      </c>
      <c r="I780">
        <v>9.2142221999999996E-2</v>
      </c>
      <c r="J780">
        <v>240.5738661</v>
      </c>
      <c r="K780">
        <v>1.5647922190000001</v>
      </c>
      <c r="L780">
        <v>1.6256576199999999</v>
      </c>
      <c r="M780">
        <v>25.12892342</v>
      </c>
      <c r="N780">
        <v>6</v>
      </c>
      <c r="O780">
        <v>1.420000017</v>
      </c>
      <c r="P780">
        <v>1</v>
      </c>
      <c r="Q780">
        <v>2.8400000329999999</v>
      </c>
      <c r="R780">
        <v>27.540477750000001</v>
      </c>
      <c r="S780">
        <v>25.12892342</v>
      </c>
      <c r="T780">
        <v>29.942428589999999</v>
      </c>
      <c r="U780">
        <v>399.44882200000001</v>
      </c>
      <c r="V780">
        <v>376.41613769999998</v>
      </c>
      <c r="W780">
        <v>12.004738809999999</v>
      </c>
      <c r="X780">
        <v>16.597112660000001</v>
      </c>
      <c r="Y780">
        <v>30.905586240000002</v>
      </c>
      <c r="Z780">
        <v>42.728416439999997</v>
      </c>
      <c r="AA780">
        <v>201.04911799999999</v>
      </c>
      <c r="AB780">
        <v>1499.7982179999999</v>
      </c>
      <c r="AC780">
        <v>0.25316789699999998</v>
      </c>
      <c r="AD780">
        <v>95.109443659999997</v>
      </c>
      <c r="AE780">
        <v>-1.602700472</v>
      </c>
      <c r="AF780">
        <v>-7.2623797000000004E-2</v>
      </c>
      <c r="AG780">
        <v>0.40212148399999997</v>
      </c>
      <c r="AH780">
        <v>1.7920021000000001E-2</v>
      </c>
      <c r="AI780">
        <v>0.397600442</v>
      </c>
      <c r="AJ780">
        <v>1.981378E-2</v>
      </c>
      <c r="AK780">
        <v>0.66666668699999998</v>
      </c>
      <c r="AL780">
        <v>-0.21956524299999999</v>
      </c>
      <c r="AM780">
        <v>2.7373914720000001</v>
      </c>
      <c r="AN780">
        <v>1</v>
      </c>
      <c r="AO780">
        <v>0</v>
      </c>
      <c r="AP780">
        <v>0.15999999600000001</v>
      </c>
      <c r="AQ780">
        <v>111115</v>
      </c>
      <c r="AR780">
        <v>0.33508186299999998</v>
      </c>
      <c r="AS780">
        <v>1.564792E-3</v>
      </c>
      <c r="AT780">
        <v>298.2789234</v>
      </c>
      <c r="AU780">
        <v>300.6904778</v>
      </c>
      <c r="AV780">
        <v>239.96770950000001</v>
      </c>
      <c r="AW780">
        <v>2.2601746729999999</v>
      </c>
      <c r="AX780">
        <v>3.2041997709999999</v>
      </c>
      <c r="AY780">
        <v>33.689606920000003</v>
      </c>
      <c r="AZ780">
        <v>17.092494259999999</v>
      </c>
      <c r="BA780">
        <v>26.33470058</v>
      </c>
      <c r="BB780">
        <v>3.4416675780000001</v>
      </c>
      <c r="BC780">
        <v>8.9246664000000003E-2</v>
      </c>
      <c r="BD780">
        <v>1.5785421509999999</v>
      </c>
      <c r="BE780">
        <v>1.8631254269999999</v>
      </c>
      <c r="BF780">
        <v>5.6032281000000003E-2</v>
      </c>
      <c r="BG780">
        <v>22.880846559999998</v>
      </c>
      <c r="BH780">
        <v>0.63911677</v>
      </c>
      <c r="BI780">
        <v>49.591699769999998</v>
      </c>
      <c r="BJ780">
        <v>373.02743729999997</v>
      </c>
      <c r="BK780">
        <v>9.4773289999999996E-3</v>
      </c>
    </row>
    <row r="781" spans="1:63" x14ac:dyDescent="0.25">
      <c r="A781" t="s">
        <v>66</v>
      </c>
      <c r="B781" t="s">
        <v>361</v>
      </c>
      <c r="C781">
        <v>150307</v>
      </c>
      <c r="D781" t="s">
        <v>360</v>
      </c>
      <c r="E781" t="s">
        <v>1771</v>
      </c>
      <c r="F781">
        <v>671.49999869999999</v>
      </c>
      <c r="G781">
        <v>0</v>
      </c>
      <c r="H781">
        <v>27.09665991</v>
      </c>
      <c r="I781">
        <v>8.5613692000000005E-2</v>
      </c>
      <c r="J781">
        <v>1154.4593689999999</v>
      </c>
      <c r="K781">
        <v>1.511538434</v>
      </c>
      <c r="L781">
        <v>1.686249911</v>
      </c>
      <c r="M781">
        <v>25.260768890000001</v>
      </c>
      <c r="N781">
        <v>6</v>
      </c>
      <c r="O781">
        <v>1.420000017</v>
      </c>
      <c r="P781">
        <v>1</v>
      </c>
      <c r="Q781">
        <v>2.8400000329999999</v>
      </c>
      <c r="R781">
        <v>27.684988019999999</v>
      </c>
      <c r="S781">
        <v>25.260768890000001</v>
      </c>
      <c r="T781">
        <v>29.984830859999999</v>
      </c>
      <c r="U781">
        <v>1804.101318</v>
      </c>
      <c r="V781">
        <v>1715.511841</v>
      </c>
      <c r="W781">
        <v>11.789978980000001</v>
      </c>
      <c r="X781">
        <v>16.226985930000001</v>
      </c>
      <c r="Y781">
        <v>30.09458351</v>
      </c>
      <c r="Z781">
        <v>41.420291900000002</v>
      </c>
      <c r="AA781">
        <v>201.0829468</v>
      </c>
      <c r="AB781">
        <v>1499.533081</v>
      </c>
      <c r="AC781">
        <v>0.14562341600000001</v>
      </c>
      <c r="AD781">
        <v>95.100753780000005</v>
      </c>
      <c r="AE781">
        <v>-8.5977993010000002</v>
      </c>
      <c r="AF781">
        <v>-5.7579681000000001E-2</v>
      </c>
      <c r="AG781">
        <v>0.255822569</v>
      </c>
      <c r="AH781">
        <v>9.6795619999999992E-3</v>
      </c>
      <c r="AI781">
        <v>0.25533786400000003</v>
      </c>
      <c r="AJ781">
        <v>4.1494679999999999E-3</v>
      </c>
      <c r="AK781">
        <v>0.66666668699999998</v>
      </c>
      <c r="AL781">
        <v>-0.21956524299999999</v>
      </c>
      <c r="AM781">
        <v>2.7373914720000001</v>
      </c>
      <c r="AN781">
        <v>1</v>
      </c>
      <c r="AO781">
        <v>0</v>
      </c>
      <c r="AP781">
        <v>0.15999999600000001</v>
      </c>
      <c r="AQ781">
        <v>111115</v>
      </c>
      <c r="AR781">
        <v>0.335138245</v>
      </c>
      <c r="AS781">
        <v>1.511538E-3</v>
      </c>
      <c r="AT781">
        <v>298.41076889999999</v>
      </c>
      <c r="AU781">
        <v>300.83498800000001</v>
      </c>
      <c r="AV781">
        <v>239.92528759999999</v>
      </c>
      <c r="AW781">
        <v>2.2880959719999998</v>
      </c>
      <c r="AX781">
        <v>3.2294485050000001</v>
      </c>
      <c r="AY781">
        <v>33.958179899999998</v>
      </c>
      <c r="AZ781">
        <v>17.731193959999999</v>
      </c>
      <c r="BA781">
        <v>26.47287846</v>
      </c>
      <c r="BB781">
        <v>3.4698378980000002</v>
      </c>
      <c r="BC781">
        <v>8.3108336000000005E-2</v>
      </c>
      <c r="BD781">
        <v>1.5431985939999999</v>
      </c>
      <c r="BE781">
        <v>1.9266393040000001</v>
      </c>
      <c r="BF781">
        <v>5.2162136999999997E-2</v>
      </c>
      <c r="BG781">
        <v>109.78995620000001</v>
      </c>
      <c r="BH781">
        <v>0.67295330900000006</v>
      </c>
      <c r="BI781">
        <v>48.00859406</v>
      </c>
      <c r="BJ781">
        <v>1702.631386</v>
      </c>
      <c r="BK781">
        <v>7.6403649999999997E-3</v>
      </c>
    </row>
    <row r="782" spans="1:63" x14ac:dyDescent="0.25">
      <c r="A782" t="s">
        <v>66</v>
      </c>
      <c r="B782" t="s">
        <v>361</v>
      </c>
      <c r="C782">
        <v>150307</v>
      </c>
      <c r="D782" t="s">
        <v>362</v>
      </c>
      <c r="E782" t="s">
        <v>1770</v>
      </c>
      <c r="F782">
        <v>1013.999999</v>
      </c>
      <c r="G782">
        <v>0</v>
      </c>
      <c r="H782">
        <v>11.560407489999999</v>
      </c>
      <c r="I782">
        <v>0.15935907399999999</v>
      </c>
      <c r="J782">
        <v>233.626507</v>
      </c>
      <c r="K782">
        <v>2.385374042</v>
      </c>
      <c r="L782">
        <v>1.4637286469999999</v>
      </c>
      <c r="M782">
        <v>25.306596760000001</v>
      </c>
      <c r="N782">
        <v>6</v>
      </c>
      <c r="O782">
        <v>1.420000017</v>
      </c>
      <c r="P782">
        <v>1</v>
      </c>
      <c r="Q782">
        <v>2.8400000329999999</v>
      </c>
      <c r="R782">
        <v>27.7132206</v>
      </c>
      <c r="S782">
        <v>25.306596760000001</v>
      </c>
      <c r="T782">
        <v>30.000564579999999</v>
      </c>
      <c r="U782">
        <v>399.99938959999997</v>
      </c>
      <c r="V782">
        <v>362.75692750000002</v>
      </c>
      <c r="W782">
        <v>11.64406586</v>
      </c>
      <c r="X782">
        <v>18.660118099999998</v>
      </c>
      <c r="Y782">
        <v>29.672231669999999</v>
      </c>
      <c r="Z782">
        <v>47.551029210000003</v>
      </c>
      <c r="AA782">
        <v>200.1863098</v>
      </c>
      <c r="AB782">
        <v>1499.8895259999999</v>
      </c>
      <c r="AC782">
        <v>0.10754104</v>
      </c>
      <c r="AD782">
        <v>95.097824099999997</v>
      </c>
      <c r="AE782">
        <v>-0.95657002899999999</v>
      </c>
      <c r="AF782">
        <v>-0.61922168700000002</v>
      </c>
      <c r="AG782">
        <v>6.9592923000000001E-2</v>
      </c>
      <c r="AH782">
        <v>5.7040509999999999E-3</v>
      </c>
      <c r="AI782">
        <v>5.3723688999999998E-2</v>
      </c>
      <c r="AJ782">
        <v>1.3779677000000001E-2</v>
      </c>
      <c r="AK782">
        <v>1</v>
      </c>
      <c r="AL782">
        <v>-0.21956524299999999</v>
      </c>
      <c r="AM782">
        <v>2.7373914720000001</v>
      </c>
      <c r="AN782">
        <v>1</v>
      </c>
      <c r="AO782">
        <v>0</v>
      </c>
      <c r="AP782">
        <v>0.15999999600000001</v>
      </c>
      <c r="AQ782">
        <v>111115</v>
      </c>
      <c r="AR782">
        <v>0.33364385000000002</v>
      </c>
      <c r="AS782">
        <v>2.385374E-3</v>
      </c>
      <c r="AT782">
        <v>298.4565968</v>
      </c>
      <c r="AU782">
        <v>300.86322059999998</v>
      </c>
      <c r="AV782">
        <v>239.9823189</v>
      </c>
      <c r="AW782">
        <v>1.8485520049999999</v>
      </c>
      <c r="AX782">
        <v>3.2382652759999999</v>
      </c>
      <c r="AY782">
        <v>34.051938700000001</v>
      </c>
      <c r="AZ782">
        <v>15.39182059</v>
      </c>
      <c r="BA782">
        <v>26.509908679999999</v>
      </c>
      <c r="BB782">
        <v>3.4774213700000001</v>
      </c>
      <c r="BC782">
        <v>0.15089216</v>
      </c>
      <c r="BD782">
        <v>1.774536629</v>
      </c>
      <c r="BE782">
        <v>1.7028847410000001</v>
      </c>
      <c r="BF782">
        <v>9.5033426000000004E-2</v>
      </c>
      <c r="BG782">
        <v>22.217372470000001</v>
      </c>
      <c r="BH782">
        <v>0.64403044899999995</v>
      </c>
      <c r="BI782">
        <v>56.042007599999998</v>
      </c>
      <c r="BJ782">
        <v>357.26166339999997</v>
      </c>
      <c r="BK782">
        <v>1.8134284000000001E-2</v>
      </c>
    </row>
    <row r="783" spans="1:63" x14ac:dyDescent="0.25">
      <c r="A783" t="s">
        <v>66</v>
      </c>
      <c r="B783" t="s">
        <v>361</v>
      </c>
      <c r="C783">
        <v>150307</v>
      </c>
      <c r="D783" t="s">
        <v>362</v>
      </c>
      <c r="E783" t="s">
        <v>1770</v>
      </c>
      <c r="F783">
        <v>1352.4999989999999</v>
      </c>
      <c r="G783">
        <v>0</v>
      </c>
      <c r="H783">
        <v>30.684376060000002</v>
      </c>
      <c r="I783">
        <v>0.140582809</v>
      </c>
      <c r="J783">
        <v>1299.1392699999999</v>
      </c>
      <c r="K783">
        <v>2.1967438810000002</v>
      </c>
      <c r="L783">
        <v>1.5190444510000001</v>
      </c>
      <c r="M783">
        <v>25.25623131</v>
      </c>
      <c r="N783">
        <v>6</v>
      </c>
      <c r="O783">
        <v>1.420000017</v>
      </c>
      <c r="P783">
        <v>1</v>
      </c>
      <c r="Q783">
        <v>2.8400000329999999</v>
      </c>
      <c r="R783">
        <v>27.63402176</v>
      </c>
      <c r="S783">
        <v>25.25623131</v>
      </c>
      <c r="T783">
        <v>29.97164536</v>
      </c>
      <c r="U783">
        <v>1805.4105219999999</v>
      </c>
      <c r="V783">
        <v>1702.2763669999999</v>
      </c>
      <c r="W783">
        <v>11.51363373</v>
      </c>
      <c r="X783">
        <v>17.976785660000001</v>
      </c>
      <c r="Y783">
        <v>29.47559738</v>
      </c>
      <c r="Z783">
        <v>46.021656040000003</v>
      </c>
      <c r="AA783">
        <v>200.26638790000001</v>
      </c>
      <c r="AB783">
        <v>1499.3348390000001</v>
      </c>
      <c r="AC783">
        <v>0.30357524800000002</v>
      </c>
      <c r="AD783">
        <v>95.096656800000005</v>
      </c>
      <c r="AE783">
        <v>-8.1885948180000003</v>
      </c>
      <c r="AF783">
        <v>-5.2932451999999998E-2</v>
      </c>
      <c r="AG783">
        <v>0.17438678399999999</v>
      </c>
      <c r="AH783">
        <v>1.6025511999999999E-2</v>
      </c>
      <c r="AI783">
        <v>0.18691000299999999</v>
      </c>
      <c r="AJ783">
        <v>6.3385350000000002E-3</v>
      </c>
      <c r="AK783">
        <v>1</v>
      </c>
      <c r="AL783">
        <v>-0.21956524299999999</v>
      </c>
      <c r="AM783">
        <v>2.7373914720000001</v>
      </c>
      <c r="AN783">
        <v>1</v>
      </c>
      <c r="AO783">
        <v>0</v>
      </c>
      <c r="AP783">
        <v>0.15999999600000001</v>
      </c>
      <c r="AQ783">
        <v>111115</v>
      </c>
      <c r="AR783">
        <v>0.33377731300000002</v>
      </c>
      <c r="AS783">
        <v>2.196744E-3</v>
      </c>
      <c r="AT783">
        <v>298.4062313</v>
      </c>
      <c r="AU783">
        <v>300.7840218</v>
      </c>
      <c r="AV783">
        <v>239.89356889999999</v>
      </c>
      <c r="AW783">
        <v>1.9381866270000001</v>
      </c>
      <c r="AX783">
        <v>3.228576667</v>
      </c>
      <c r="AY783">
        <v>33.950474980000003</v>
      </c>
      <c r="AZ783">
        <v>15.97368932</v>
      </c>
      <c r="BA783">
        <v>26.44512653</v>
      </c>
      <c r="BB783">
        <v>3.4641640119999999</v>
      </c>
      <c r="BC783">
        <v>0.13395204999999999</v>
      </c>
      <c r="BD783">
        <v>1.7095322159999999</v>
      </c>
      <c r="BE783">
        <v>1.754631796</v>
      </c>
      <c r="BF783">
        <v>8.4291539999999998E-2</v>
      </c>
      <c r="BG783">
        <v>123.5438013</v>
      </c>
      <c r="BH783">
        <v>0.76317764600000004</v>
      </c>
      <c r="BI783">
        <v>53.974199210000002</v>
      </c>
      <c r="BJ783">
        <v>1687.690484</v>
      </c>
      <c r="BK783">
        <v>9.8132010000000006E-3</v>
      </c>
    </row>
    <row r="784" spans="1:63" x14ac:dyDescent="0.25">
      <c r="A784" t="s">
        <v>66</v>
      </c>
      <c r="B784" t="s">
        <v>361</v>
      </c>
      <c r="C784">
        <v>150307</v>
      </c>
      <c r="D784" t="s">
        <v>363</v>
      </c>
      <c r="E784" t="s">
        <v>1772</v>
      </c>
      <c r="F784">
        <v>1931</v>
      </c>
      <c r="G784">
        <v>0</v>
      </c>
      <c r="H784">
        <v>4.526864185</v>
      </c>
      <c r="I784">
        <v>5.1279075E-2</v>
      </c>
      <c r="J784">
        <v>231.7775446</v>
      </c>
      <c r="K784">
        <v>1.04003468</v>
      </c>
      <c r="L784">
        <v>1.9153673330000001</v>
      </c>
      <c r="M784">
        <v>25.580600740000001</v>
      </c>
      <c r="N784">
        <v>6</v>
      </c>
      <c r="O784">
        <v>1.420000017</v>
      </c>
      <c r="P784">
        <v>1</v>
      </c>
      <c r="Q784">
        <v>2.8400000329999999</v>
      </c>
      <c r="R784">
        <v>27.728176120000001</v>
      </c>
      <c r="S784">
        <v>25.580600740000001</v>
      </c>
      <c r="T784">
        <v>30.006263730000001</v>
      </c>
      <c r="U784">
        <v>400.1365356</v>
      </c>
      <c r="V784">
        <v>385.3760681</v>
      </c>
      <c r="W784">
        <v>11.39983559</v>
      </c>
      <c r="X784">
        <v>14.47010326</v>
      </c>
      <c r="Y784">
        <v>29.024034499999999</v>
      </c>
      <c r="Z784">
        <v>36.84095001</v>
      </c>
      <c r="AA784">
        <v>200.3053894</v>
      </c>
      <c r="AB784">
        <v>1499.7017820000001</v>
      </c>
      <c r="AC784">
        <v>0.26996454600000003</v>
      </c>
      <c r="AD784">
        <v>95.096305849999993</v>
      </c>
      <c r="AE784">
        <v>-1.351412177</v>
      </c>
      <c r="AF784">
        <v>-3.3992816000000002E-2</v>
      </c>
      <c r="AG784">
        <v>1.8053744E-2</v>
      </c>
      <c r="AH784">
        <v>1.7925403999999999E-2</v>
      </c>
      <c r="AI784">
        <v>1.7922337999999999E-2</v>
      </c>
      <c r="AJ784">
        <v>1.3343878999999999E-2</v>
      </c>
      <c r="AK784">
        <v>1</v>
      </c>
      <c r="AL784">
        <v>-0.21956524299999999</v>
      </c>
      <c r="AM784">
        <v>2.7373914720000001</v>
      </c>
      <c r="AN784">
        <v>1</v>
      </c>
      <c r="AO784">
        <v>0</v>
      </c>
      <c r="AP784">
        <v>0.15999999600000001</v>
      </c>
      <c r="AQ784">
        <v>111115</v>
      </c>
      <c r="AR784">
        <v>0.33384231599999997</v>
      </c>
      <c r="AS784">
        <v>1.0400349999999999E-3</v>
      </c>
      <c r="AT784">
        <v>298.73060070000002</v>
      </c>
      <c r="AU784">
        <v>300.87817610000002</v>
      </c>
      <c r="AV784">
        <v>239.95227980000001</v>
      </c>
      <c r="AW784">
        <v>2.4877092780000001</v>
      </c>
      <c r="AX784">
        <v>3.2914206990000001</v>
      </c>
      <c r="AY784">
        <v>34.611446469999997</v>
      </c>
      <c r="AZ784">
        <v>20.141343200000001</v>
      </c>
      <c r="BA784">
        <v>26.654388430000001</v>
      </c>
      <c r="BB784">
        <v>3.507148146</v>
      </c>
      <c r="BC784">
        <v>5.0369601E-2</v>
      </c>
      <c r="BD784">
        <v>1.3760533660000001</v>
      </c>
      <c r="BE784">
        <v>2.1310947809999998</v>
      </c>
      <c r="BF784">
        <v>3.1561467000000003E-2</v>
      </c>
      <c r="BG784">
        <v>22.041188269999999</v>
      </c>
      <c r="BH784">
        <v>0.60143211699999999</v>
      </c>
      <c r="BI784">
        <v>41.401312740000002</v>
      </c>
      <c r="BJ784">
        <v>383.22421370000001</v>
      </c>
      <c r="BK784">
        <v>4.8905600000000004E-3</v>
      </c>
    </row>
    <row r="785" spans="1:63" x14ac:dyDescent="0.25">
      <c r="A785" t="s">
        <v>66</v>
      </c>
      <c r="B785" t="s">
        <v>361</v>
      </c>
      <c r="C785">
        <v>150307</v>
      </c>
      <c r="D785" t="s">
        <v>363</v>
      </c>
      <c r="E785" t="s">
        <v>1772</v>
      </c>
      <c r="F785">
        <v>2230.4999990000001</v>
      </c>
      <c r="G785">
        <v>0</v>
      </c>
      <c r="H785">
        <v>14.85010471</v>
      </c>
      <c r="I785">
        <v>3.3027408000000001E-2</v>
      </c>
      <c r="J785">
        <v>987.52508590000002</v>
      </c>
      <c r="K785">
        <v>0.69355280799999997</v>
      </c>
      <c r="L785">
        <v>1.9721265429999999</v>
      </c>
      <c r="M785">
        <v>25.34104919</v>
      </c>
      <c r="N785">
        <v>6</v>
      </c>
      <c r="O785">
        <v>1.420000017</v>
      </c>
      <c r="P785">
        <v>1</v>
      </c>
      <c r="Q785">
        <v>2.8400000329999999</v>
      </c>
      <c r="R785">
        <v>27.333070759999998</v>
      </c>
      <c r="S785">
        <v>25.34104919</v>
      </c>
      <c r="T785">
        <v>29.522756579999999</v>
      </c>
      <c r="U785">
        <v>1808.8836670000001</v>
      </c>
      <c r="V785">
        <v>1760.7250979999999</v>
      </c>
      <c r="W785">
        <v>11.33411598</v>
      </c>
      <c r="X785">
        <v>13.38457489</v>
      </c>
      <c r="Y785">
        <v>29.530477520000002</v>
      </c>
      <c r="Z785">
        <v>34.872844700000002</v>
      </c>
      <c r="AA785">
        <v>200.22929379999999</v>
      </c>
      <c r="AB785">
        <v>1500.6441649999999</v>
      </c>
      <c r="AC785">
        <v>0.112017371</v>
      </c>
      <c r="AD785">
        <v>95.093109130000002</v>
      </c>
      <c r="AE785">
        <v>-8.9077844620000004</v>
      </c>
      <c r="AF785">
        <v>-8.4411150000000008E-3</v>
      </c>
      <c r="AG785">
        <v>8.1218420999999999E-2</v>
      </c>
      <c r="AH785">
        <v>8.3874799999999992E-3</v>
      </c>
      <c r="AI785">
        <v>0.110387005</v>
      </c>
      <c r="AJ785">
        <v>6.587519E-3</v>
      </c>
      <c r="AK785">
        <v>0.66666668699999998</v>
      </c>
      <c r="AL785">
        <v>-0.21956524299999999</v>
      </c>
      <c r="AM785">
        <v>2.7373914720000001</v>
      </c>
      <c r="AN785">
        <v>1</v>
      </c>
      <c r="AO785">
        <v>0</v>
      </c>
      <c r="AP785">
        <v>0.15999999600000001</v>
      </c>
      <c r="AQ785">
        <v>111115</v>
      </c>
      <c r="AR785">
        <v>0.33371549</v>
      </c>
      <c r="AS785">
        <v>6.9355299999999996E-4</v>
      </c>
      <c r="AT785">
        <v>298.49104920000002</v>
      </c>
      <c r="AU785">
        <v>300.48307080000001</v>
      </c>
      <c r="AV785">
        <v>240.103061</v>
      </c>
      <c r="AW785">
        <v>2.642450545</v>
      </c>
      <c r="AX785">
        <v>3.2449073839999998</v>
      </c>
      <c r="AY785">
        <v>34.123475540000001</v>
      </c>
      <c r="AZ785">
        <v>20.738900650000001</v>
      </c>
      <c r="BA785">
        <v>26.337059969999999</v>
      </c>
      <c r="BB785">
        <v>3.4421469060000001</v>
      </c>
      <c r="BC785">
        <v>3.2647734999999997E-2</v>
      </c>
      <c r="BD785">
        <v>1.2727808410000001</v>
      </c>
      <c r="BE785">
        <v>2.1693660650000002</v>
      </c>
      <c r="BF785">
        <v>2.0438609E-2</v>
      </c>
      <c r="BG785">
        <v>93.906830760000005</v>
      </c>
      <c r="BH785">
        <v>0.56086272999999998</v>
      </c>
      <c r="BI785">
        <v>38.460808319999998</v>
      </c>
      <c r="BJ785">
        <v>1753.6660690000001</v>
      </c>
      <c r="BK785">
        <v>3.2568749999999998E-3</v>
      </c>
    </row>
    <row r="786" spans="1:63" x14ac:dyDescent="0.25">
      <c r="A786" t="s">
        <v>66</v>
      </c>
      <c r="B786" t="s">
        <v>361</v>
      </c>
      <c r="C786">
        <v>150307</v>
      </c>
      <c r="D786" t="s">
        <v>370</v>
      </c>
      <c r="E786" t="s">
        <v>1774</v>
      </c>
      <c r="F786">
        <v>2889.9999979999998</v>
      </c>
      <c r="G786">
        <v>0</v>
      </c>
      <c r="H786">
        <v>10.7795258</v>
      </c>
      <c r="I786">
        <v>0.19361402699999999</v>
      </c>
      <c r="J786">
        <v>263.99822740000002</v>
      </c>
      <c r="K786">
        <v>2.4634314210000001</v>
      </c>
      <c r="L786">
        <v>1.2599217709999999</v>
      </c>
      <c r="M786">
        <v>24.128282550000002</v>
      </c>
      <c r="N786">
        <v>6</v>
      </c>
      <c r="O786">
        <v>1.420000017</v>
      </c>
      <c r="P786">
        <v>1</v>
      </c>
      <c r="Q786">
        <v>2.8400000329999999</v>
      </c>
      <c r="R786">
        <v>27.078716279999998</v>
      </c>
      <c r="S786">
        <v>24.128282550000002</v>
      </c>
      <c r="T786">
        <v>29.528501510000002</v>
      </c>
      <c r="U786">
        <v>400.05032349999999</v>
      </c>
      <c r="V786">
        <v>365.05548099999999</v>
      </c>
      <c r="W786">
        <v>11.244515420000001</v>
      </c>
      <c r="X786">
        <v>18.489553449999999</v>
      </c>
      <c r="Y786">
        <v>29.736968990000001</v>
      </c>
      <c r="Z786">
        <v>48.89701462</v>
      </c>
      <c r="AA786">
        <v>200.2377625</v>
      </c>
      <c r="AB786">
        <v>1499.987793</v>
      </c>
      <c r="AC786">
        <v>0.18818512600000001</v>
      </c>
      <c r="AD786">
        <v>95.09205627</v>
      </c>
      <c r="AE786">
        <v>-1.2751290799999999</v>
      </c>
      <c r="AF786">
        <v>-0.70354515299999998</v>
      </c>
      <c r="AG786">
        <v>7.4524916999999996E-2</v>
      </c>
      <c r="AH786">
        <v>1.6458099999999999E-3</v>
      </c>
      <c r="AI786">
        <v>8.2788385000000006E-2</v>
      </c>
      <c r="AJ786">
        <v>1.2918733E-2</v>
      </c>
      <c r="AK786">
        <v>1</v>
      </c>
      <c r="AL786">
        <v>-0.21956524299999999</v>
      </c>
      <c r="AM786">
        <v>2.7373914720000001</v>
      </c>
      <c r="AN786">
        <v>1</v>
      </c>
      <c r="AO786">
        <v>0</v>
      </c>
      <c r="AP786">
        <v>0.15999999600000001</v>
      </c>
      <c r="AQ786">
        <v>111115</v>
      </c>
      <c r="AR786">
        <v>0.33372960400000001</v>
      </c>
      <c r="AS786">
        <v>2.4634309999999999E-3</v>
      </c>
      <c r="AT786">
        <v>297.27828249999999</v>
      </c>
      <c r="AU786">
        <v>300.22871629999997</v>
      </c>
      <c r="AV786">
        <v>239.9980415</v>
      </c>
      <c r="AW786">
        <v>1.8806397619999999</v>
      </c>
      <c r="AX786">
        <v>3.0181314279999998</v>
      </c>
      <c r="AY786">
        <v>31.73904894</v>
      </c>
      <c r="AZ786">
        <v>13.249495489999999</v>
      </c>
      <c r="BA786">
        <v>25.603499410000001</v>
      </c>
      <c r="BB786">
        <v>3.2958972439999998</v>
      </c>
      <c r="BC786">
        <v>0.18125701999999999</v>
      </c>
      <c r="BD786">
        <v>1.7582096570000001</v>
      </c>
      <c r="BE786">
        <v>1.5376875860000001</v>
      </c>
      <c r="BF786">
        <v>0.11433460500000001</v>
      </c>
      <c r="BG786">
        <v>25.104134299999998</v>
      </c>
      <c r="BH786">
        <v>0.72317289100000004</v>
      </c>
      <c r="BI786">
        <v>59.912428300000002</v>
      </c>
      <c r="BJ786">
        <v>359.93141070000001</v>
      </c>
      <c r="BK786">
        <v>1.7943073E-2</v>
      </c>
    </row>
    <row r="787" spans="1:63" x14ac:dyDescent="0.25">
      <c r="A787" t="s">
        <v>66</v>
      </c>
      <c r="B787" t="s">
        <v>361</v>
      </c>
      <c r="C787">
        <v>150307</v>
      </c>
      <c r="D787" t="s">
        <v>370</v>
      </c>
      <c r="E787" t="s">
        <v>1774</v>
      </c>
      <c r="F787">
        <v>3238.4999990000001</v>
      </c>
      <c r="G787">
        <v>0</v>
      </c>
      <c r="H787">
        <v>23.44674449</v>
      </c>
      <c r="I787">
        <v>0.187678451</v>
      </c>
      <c r="J787">
        <v>1476.549133</v>
      </c>
      <c r="K787">
        <v>2.4858005840000001</v>
      </c>
      <c r="L787">
        <v>1.308623742</v>
      </c>
      <c r="M787">
        <v>24.3980751</v>
      </c>
      <c r="N787">
        <v>6</v>
      </c>
      <c r="O787">
        <v>1.420000017</v>
      </c>
      <c r="P787">
        <v>1</v>
      </c>
      <c r="Q787">
        <v>2.8400000329999999</v>
      </c>
      <c r="R787">
        <v>27.617530819999999</v>
      </c>
      <c r="S787">
        <v>24.3980751</v>
      </c>
      <c r="T787">
        <v>30.156579969999999</v>
      </c>
      <c r="U787">
        <v>1806.6767580000001</v>
      </c>
      <c r="V787">
        <v>1723.575562</v>
      </c>
      <c r="W787">
        <v>11.183998109999999</v>
      </c>
      <c r="X787">
        <v>18.495340349999999</v>
      </c>
      <c r="Y787">
        <v>28.65730095</v>
      </c>
      <c r="Z787">
        <v>47.391510009999998</v>
      </c>
      <c r="AA787">
        <v>200.22245789999999</v>
      </c>
      <c r="AB787">
        <v>1500.417236</v>
      </c>
      <c r="AC787">
        <v>0.18706885000000001</v>
      </c>
      <c r="AD787">
        <v>95.089935299999993</v>
      </c>
      <c r="AE787">
        <v>-7.8791880609999998</v>
      </c>
      <c r="AF787">
        <v>-0.87346524000000003</v>
      </c>
      <c r="AG787">
        <v>0.11235331699999999</v>
      </c>
      <c r="AH787">
        <v>1.9221959999999999E-3</v>
      </c>
      <c r="AI787">
        <v>0.201729044</v>
      </c>
      <c r="AJ787">
        <v>2.9856803000000001E-2</v>
      </c>
      <c r="AK787">
        <v>1</v>
      </c>
      <c r="AL787">
        <v>-0.21956524299999999</v>
      </c>
      <c r="AM787">
        <v>2.7373914720000001</v>
      </c>
      <c r="AN787">
        <v>1</v>
      </c>
      <c r="AO787">
        <v>0</v>
      </c>
      <c r="AP787">
        <v>0.15999999600000001</v>
      </c>
      <c r="AQ787">
        <v>111115</v>
      </c>
      <c r="AR787">
        <v>0.33370409600000001</v>
      </c>
      <c r="AS787">
        <v>2.4858010000000002E-3</v>
      </c>
      <c r="AT787">
        <v>297.54807510000001</v>
      </c>
      <c r="AU787">
        <v>300.76753079999997</v>
      </c>
      <c r="AV787">
        <v>240.06675240000001</v>
      </c>
      <c r="AW787">
        <v>1.906417308</v>
      </c>
      <c r="AX787">
        <v>3.0673444590000001</v>
      </c>
      <c r="AY787">
        <v>32.257298830000003</v>
      </c>
      <c r="AZ787">
        <v>13.76195849</v>
      </c>
      <c r="BA787">
        <v>26.007802959999999</v>
      </c>
      <c r="BB787">
        <v>3.3758167389999998</v>
      </c>
      <c r="BC787">
        <v>0.17604471899999999</v>
      </c>
      <c r="BD787">
        <v>1.7587207170000001</v>
      </c>
      <c r="BE787">
        <v>1.6170960219999999</v>
      </c>
      <c r="BF787">
        <v>0.111017192</v>
      </c>
      <c r="BG787">
        <v>140.40496150000001</v>
      </c>
      <c r="BH787">
        <v>0.85667792300000001</v>
      </c>
      <c r="BI787">
        <v>58.939533699999998</v>
      </c>
      <c r="BJ787">
        <v>1712.430102</v>
      </c>
      <c r="BK787">
        <v>8.0700530000000006E-3</v>
      </c>
    </row>
    <row r="788" spans="1:63" x14ac:dyDescent="0.25">
      <c r="A788" t="s">
        <v>66</v>
      </c>
      <c r="B788" t="s">
        <v>361</v>
      </c>
      <c r="C788">
        <v>150307</v>
      </c>
      <c r="D788" t="s">
        <v>371</v>
      </c>
      <c r="E788" t="s">
        <v>1773</v>
      </c>
      <c r="F788">
        <v>3584.9999990000001</v>
      </c>
      <c r="G788">
        <v>0</v>
      </c>
      <c r="H788">
        <v>10.06037062</v>
      </c>
      <c r="I788">
        <v>0.173757895</v>
      </c>
      <c r="J788">
        <v>262.63744109999999</v>
      </c>
      <c r="K788">
        <v>2.489532139</v>
      </c>
      <c r="L788">
        <v>1.4081944879999999</v>
      </c>
      <c r="M788">
        <v>24.965984339999999</v>
      </c>
      <c r="N788">
        <v>6</v>
      </c>
      <c r="O788">
        <v>1.420000017</v>
      </c>
      <c r="P788">
        <v>1</v>
      </c>
      <c r="Q788">
        <v>2.8400000329999999</v>
      </c>
      <c r="R788">
        <v>27.316642760000001</v>
      </c>
      <c r="S788">
        <v>24.965984339999999</v>
      </c>
      <c r="T788">
        <v>29.521909709999999</v>
      </c>
      <c r="U788">
        <v>400.62142940000001</v>
      </c>
      <c r="V788">
        <v>367.73242190000002</v>
      </c>
      <c r="W788">
        <v>11.240798</v>
      </c>
      <c r="X788">
        <v>18.562179570000001</v>
      </c>
      <c r="Y788">
        <v>29.31396866</v>
      </c>
      <c r="Z788">
        <v>48.406810759999999</v>
      </c>
      <c r="AA788">
        <v>200.23442080000001</v>
      </c>
      <c r="AB788">
        <v>1499.397461</v>
      </c>
      <c r="AC788">
        <v>0.15458476500000001</v>
      </c>
      <c r="AD788">
        <v>95.087997439999995</v>
      </c>
      <c r="AE788">
        <v>-1.3174220320000001</v>
      </c>
      <c r="AF788">
        <v>-0.66822260600000005</v>
      </c>
      <c r="AG788">
        <v>0.18562973999999999</v>
      </c>
      <c r="AH788">
        <v>3.6522109999999998E-3</v>
      </c>
      <c r="AI788">
        <v>0.243497148</v>
      </c>
      <c r="AJ788">
        <v>2.9886154000000002E-2</v>
      </c>
      <c r="AK788">
        <v>1</v>
      </c>
      <c r="AL788">
        <v>-0.21956524299999999</v>
      </c>
      <c r="AM788">
        <v>2.7373914720000001</v>
      </c>
      <c r="AN788">
        <v>1</v>
      </c>
      <c r="AO788">
        <v>0</v>
      </c>
      <c r="AP788">
        <v>0.15999999600000001</v>
      </c>
      <c r="AQ788">
        <v>111115</v>
      </c>
      <c r="AR788">
        <v>0.33372403499999997</v>
      </c>
      <c r="AS788">
        <v>2.489532E-3</v>
      </c>
      <c r="AT788">
        <v>298.11598429999998</v>
      </c>
      <c r="AU788">
        <v>300.46664279999999</v>
      </c>
      <c r="AV788">
        <v>239.90358839999999</v>
      </c>
      <c r="AW788">
        <v>1.7877474170000001</v>
      </c>
      <c r="AX788">
        <v>3.1732349709999998</v>
      </c>
      <c r="AY788">
        <v>33.371561669999998</v>
      </c>
      <c r="AZ788">
        <v>14.80938211</v>
      </c>
      <c r="BA788">
        <v>26.14131355</v>
      </c>
      <c r="BB788">
        <v>3.402577194</v>
      </c>
      <c r="BC788">
        <v>0.16373990199999999</v>
      </c>
      <c r="BD788">
        <v>1.7650404829999999</v>
      </c>
      <c r="BE788">
        <v>1.6375367110000001</v>
      </c>
      <c r="BF788">
        <v>0.103192689</v>
      </c>
      <c r="BG788">
        <v>24.973668329999999</v>
      </c>
      <c r="BH788">
        <v>0.71420801</v>
      </c>
      <c r="BI788">
        <v>57.06646396</v>
      </c>
      <c r="BJ788">
        <v>362.95020349999999</v>
      </c>
      <c r="BK788">
        <v>1.5817866E-2</v>
      </c>
    </row>
    <row r="789" spans="1:63" x14ac:dyDescent="0.25">
      <c r="A789" t="s">
        <v>66</v>
      </c>
      <c r="B789" t="s">
        <v>361</v>
      </c>
      <c r="C789">
        <v>150307</v>
      </c>
      <c r="D789" t="s">
        <v>371</v>
      </c>
      <c r="E789" t="s">
        <v>1773</v>
      </c>
      <c r="F789">
        <v>3977</v>
      </c>
      <c r="G789">
        <v>0</v>
      </c>
      <c r="H789">
        <v>23.65388553</v>
      </c>
      <c r="I789">
        <v>0.180922631</v>
      </c>
      <c r="J789">
        <v>1464.4245579999999</v>
      </c>
      <c r="K789">
        <v>2.504864118</v>
      </c>
      <c r="L789">
        <v>1.3643677729999999</v>
      </c>
      <c r="M789">
        <v>24.75682831</v>
      </c>
      <c r="N789">
        <v>6</v>
      </c>
      <c r="O789">
        <v>1.420000017</v>
      </c>
      <c r="P789">
        <v>1</v>
      </c>
      <c r="Q789">
        <v>2.8400000329999999</v>
      </c>
      <c r="R789">
        <v>27.22769928</v>
      </c>
      <c r="S789">
        <v>24.75682831</v>
      </c>
      <c r="T789">
        <v>29.524587629999999</v>
      </c>
      <c r="U789">
        <v>1806.047607</v>
      </c>
      <c r="V789">
        <v>1722.2402340000001</v>
      </c>
      <c r="W789">
        <v>11.24122906</v>
      </c>
      <c r="X789">
        <v>18.607536320000001</v>
      </c>
      <c r="Y789">
        <v>29.470808030000001</v>
      </c>
      <c r="Z789">
        <v>48.782848360000003</v>
      </c>
      <c r="AA789">
        <v>200.22961430000001</v>
      </c>
      <c r="AB789">
        <v>1500.346802</v>
      </c>
      <c r="AC789">
        <v>0.32485747300000001</v>
      </c>
      <c r="AD789">
        <v>95.096031190000005</v>
      </c>
      <c r="AE789">
        <v>-8.7449550630000008</v>
      </c>
      <c r="AF789">
        <v>-0.498713762</v>
      </c>
      <c r="AG789">
        <v>0.101155549</v>
      </c>
      <c r="AH789">
        <v>1.1679769999999999E-3</v>
      </c>
      <c r="AI789">
        <v>5.0263949000000002E-2</v>
      </c>
      <c r="AJ789">
        <v>2.4736710000000002E-3</v>
      </c>
      <c r="AK789">
        <v>1</v>
      </c>
      <c r="AL789">
        <v>-0.21956524299999999</v>
      </c>
      <c r="AM789">
        <v>2.7373914720000001</v>
      </c>
      <c r="AN789">
        <v>1</v>
      </c>
      <c r="AO789">
        <v>0</v>
      </c>
      <c r="AP789">
        <v>0.15999999600000001</v>
      </c>
      <c r="AQ789">
        <v>111115</v>
      </c>
      <c r="AR789">
        <v>0.333716024</v>
      </c>
      <c r="AS789">
        <v>2.5048639999999999E-3</v>
      </c>
      <c r="AT789">
        <v>297.90682829999997</v>
      </c>
      <c r="AU789">
        <v>300.37769930000002</v>
      </c>
      <c r="AV789">
        <v>240.05548289999999</v>
      </c>
      <c r="AW789">
        <v>1.7975815310000001</v>
      </c>
      <c r="AX789">
        <v>3.1338706269999999</v>
      </c>
      <c r="AY789">
        <v>32.954799350000002</v>
      </c>
      <c r="AZ789">
        <v>14.347263030000001</v>
      </c>
      <c r="BA789">
        <v>25.992263789999999</v>
      </c>
      <c r="BB789">
        <v>3.3727140900000001</v>
      </c>
      <c r="BC789">
        <v>0.17008719999999999</v>
      </c>
      <c r="BD789">
        <v>1.769502854</v>
      </c>
      <c r="BE789">
        <v>1.603211237</v>
      </c>
      <c r="BF789">
        <v>0.107227641</v>
      </c>
      <c r="BG789">
        <v>139.2609635</v>
      </c>
      <c r="BH789">
        <v>0.85030214100000001</v>
      </c>
      <c r="BI789">
        <v>57.988072629999998</v>
      </c>
      <c r="BJ789">
        <v>1710.99631</v>
      </c>
      <c r="BK789">
        <v>8.0166349999999994E-3</v>
      </c>
    </row>
    <row r="790" spans="1:63" x14ac:dyDescent="0.25">
      <c r="A790" t="s">
        <v>66</v>
      </c>
      <c r="B790" t="s">
        <v>361</v>
      </c>
      <c r="C790">
        <v>150307</v>
      </c>
      <c r="D790" t="s">
        <v>372</v>
      </c>
      <c r="E790" t="s">
        <v>1775</v>
      </c>
      <c r="F790">
        <v>4405.9999989999997</v>
      </c>
      <c r="G790">
        <v>0</v>
      </c>
      <c r="H790">
        <v>4.5130503820000003</v>
      </c>
      <c r="I790">
        <v>0.11598787100000001</v>
      </c>
      <c r="J790">
        <v>310.7579278</v>
      </c>
      <c r="K790">
        <v>1.858354622</v>
      </c>
      <c r="L790">
        <v>1.5462816859999999</v>
      </c>
      <c r="M790">
        <v>24.86310005</v>
      </c>
      <c r="N790">
        <v>6</v>
      </c>
      <c r="O790">
        <v>1.420000017</v>
      </c>
      <c r="P790">
        <v>1</v>
      </c>
      <c r="Q790">
        <v>2.8400000329999999</v>
      </c>
      <c r="R790">
        <v>27.158123020000001</v>
      </c>
      <c r="S790">
        <v>24.86310005</v>
      </c>
      <c r="T790">
        <v>29.518257139999999</v>
      </c>
      <c r="U790">
        <v>400.077179</v>
      </c>
      <c r="V790">
        <v>384.41247559999999</v>
      </c>
      <c r="W790">
        <v>11.428268429999999</v>
      </c>
      <c r="X790">
        <v>16.90295601</v>
      </c>
      <c r="Y790">
        <v>30.086145399999999</v>
      </c>
      <c r="Z790">
        <v>44.498847959999999</v>
      </c>
      <c r="AA790">
        <v>200.22434999999999</v>
      </c>
      <c r="AB790">
        <v>1499.7597659999999</v>
      </c>
      <c r="AC790">
        <v>0.14226245900000001</v>
      </c>
      <c r="AD790">
        <v>95.103851320000004</v>
      </c>
      <c r="AE790">
        <v>-2.1657803059999998</v>
      </c>
      <c r="AF790">
        <v>0.57957309499999998</v>
      </c>
      <c r="AG790">
        <v>2.8521121E-2</v>
      </c>
      <c r="AH790">
        <v>1.745934E-3</v>
      </c>
      <c r="AI790">
        <v>2.2473969999999999E-2</v>
      </c>
      <c r="AJ790">
        <v>9.2763370000000008E-3</v>
      </c>
      <c r="AK790">
        <v>1</v>
      </c>
      <c r="AL790">
        <v>-0.21956524299999999</v>
      </c>
      <c r="AM790">
        <v>2.7373914720000001</v>
      </c>
      <c r="AN790">
        <v>1</v>
      </c>
      <c r="AO790">
        <v>0</v>
      </c>
      <c r="AP790">
        <v>0.15999999600000001</v>
      </c>
      <c r="AQ790">
        <v>111115</v>
      </c>
      <c r="AR790">
        <v>0.33370725000000001</v>
      </c>
      <c r="AS790">
        <v>1.8583549999999999E-3</v>
      </c>
      <c r="AT790">
        <v>298.01310009999997</v>
      </c>
      <c r="AU790">
        <v>300.30812300000002</v>
      </c>
      <c r="AV790">
        <v>239.96155709999999</v>
      </c>
      <c r="AW790">
        <v>2.0973934650000001</v>
      </c>
      <c r="AX790">
        <v>3.1538179020000001</v>
      </c>
      <c r="AY790">
        <v>33.161831599999999</v>
      </c>
      <c r="AZ790">
        <v>16.258875589999999</v>
      </c>
      <c r="BA790">
        <v>26.010611529999998</v>
      </c>
      <c r="BB790">
        <v>3.376377782</v>
      </c>
      <c r="BC790">
        <v>0.111436707</v>
      </c>
      <c r="BD790">
        <v>1.6075362150000001</v>
      </c>
      <c r="BE790">
        <v>1.7688415669999999</v>
      </c>
      <c r="BF790">
        <v>7.0043019999999998E-2</v>
      </c>
      <c r="BG790">
        <v>29.554275759999999</v>
      </c>
      <c r="BH790">
        <v>0.80839709299999996</v>
      </c>
      <c r="BI790">
        <v>51.685498320000001</v>
      </c>
      <c r="BJ790">
        <v>382.2671876</v>
      </c>
      <c r="BK790">
        <v>6.1019949999999998E-3</v>
      </c>
    </row>
    <row r="791" spans="1:63" x14ac:dyDescent="0.25">
      <c r="A791" t="s">
        <v>66</v>
      </c>
      <c r="B791" t="s">
        <v>361</v>
      </c>
      <c r="C791">
        <v>150307</v>
      </c>
      <c r="D791" t="s">
        <v>372</v>
      </c>
      <c r="E791" t="s">
        <v>1775</v>
      </c>
      <c r="F791">
        <v>4977.5</v>
      </c>
      <c r="G791">
        <v>0</v>
      </c>
      <c r="H791">
        <v>10.92128829</v>
      </c>
      <c r="I791">
        <v>0.11347752</v>
      </c>
      <c r="J791">
        <v>1560.2029170000001</v>
      </c>
      <c r="K791">
        <v>1.7857562339999999</v>
      </c>
      <c r="L791">
        <v>1.517918646</v>
      </c>
      <c r="M791">
        <v>24.645648959999999</v>
      </c>
      <c r="N791">
        <v>6</v>
      </c>
      <c r="O791">
        <v>1.420000017</v>
      </c>
      <c r="P791">
        <v>1</v>
      </c>
      <c r="Q791">
        <v>2.8400000329999999</v>
      </c>
      <c r="R791">
        <v>27.08855629</v>
      </c>
      <c r="S791">
        <v>24.645648959999999</v>
      </c>
      <c r="T791">
        <v>29.517519</v>
      </c>
      <c r="U791">
        <v>1804.8698730000001</v>
      </c>
      <c r="V791">
        <v>1762.7229</v>
      </c>
      <c r="W791">
        <v>11.5130558</v>
      </c>
      <c r="X791">
        <v>16.772945400000001</v>
      </c>
      <c r="Y791">
        <v>30.433908460000001</v>
      </c>
      <c r="Z791">
        <v>44.338035580000003</v>
      </c>
      <c r="AA791">
        <v>200.28601069999999</v>
      </c>
      <c r="AB791">
        <v>1500.5902100000001</v>
      </c>
      <c r="AC791">
        <v>0.122100376</v>
      </c>
      <c r="AD791">
        <v>95.105636599999997</v>
      </c>
      <c r="AE791">
        <v>-10.4093895</v>
      </c>
      <c r="AF791">
        <v>0.44657406199999999</v>
      </c>
      <c r="AG791">
        <v>8.9387514000000001E-2</v>
      </c>
      <c r="AH791">
        <v>3.1481429999999999E-3</v>
      </c>
      <c r="AI791">
        <v>5.2023008000000003E-2</v>
      </c>
      <c r="AJ791">
        <v>2.2121739999999999E-3</v>
      </c>
      <c r="AK791">
        <v>1</v>
      </c>
      <c r="AL791">
        <v>-0.21956524299999999</v>
      </c>
      <c r="AM791">
        <v>2.7373914720000001</v>
      </c>
      <c r="AN791">
        <v>1</v>
      </c>
      <c r="AO791">
        <v>0</v>
      </c>
      <c r="AP791">
        <v>0.15999999600000001</v>
      </c>
      <c r="AQ791">
        <v>111115</v>
      </c>
      <c r="AR791">
        <v>0.33381001799999999</v>
      </c>
      <c r="AS791">
        <v>1.7857560000000001E-3</v>
      </c>
      <c r="AT791">
        <v>297.79564900000003</v>
      </c>
      <c r="AU791">
        <v>300.23855630000003</v>
      </c>
      <c r="AV791">
        <v>240.09442820000001</v>
      </c>
      <c r="AW791">
        <v>2.154850857</v>
      </c>
      <c r="AX791">
        <v>3.113120296</v>
      </c>
      <c r="AY791">
        <v>32.73328909</v>
      </c>
      <c r="AZ791">
        <v>15.960343679999999</v>
      </c>
      <c r="BA791">
        <v>25.867102620000001</v>
      </c>
      <c r="BB791">
        <v>3.3478143039999999</v>
      </c>
      <c r="BC791">
        <v>0.10911752500000001</v>
      </c>
      <c r="BD791">
        <v>1.5952016499999999</v>
      </c>
      <c r="BE791">
        <v>1.752612654</v>
      </c>
      <c r="BF791">
        <v>6.8577212999999998E-2</v>
      </c>
      <c r="BG791">
        <v>148.3840916</v>
      </c>
      <c r="BH791">
        <v>0.88510957499999998</v>
      </c>
      <c r="BI791">
        <v>51.924623650000001</v>
      </c>
      <c r="BJ791">
        <v>1757.5314430000001</v>
      </c>
      <c r="BK791">
        <v>3.2265929999999998E-3</v>
      </c>
    </row>
    <row r="792" spans="1:63" x14ac:dyDescent="0.25">
      <c r="A792" t="s">
        <v>66</v>
      </c>
      <c r="B792" t="s">
        <v>361</v>
      </c>
      <c r="C792">
        <v>150307</v>
      </c>
      <c r="D792" t="s">
        <v>379</v>
      </c>
      <c r="E792" t="s">
        <v>1777</v>
      </c>
      <c r="F792">
        <v>5464.4999989999997</v>
      </c>
      <c r="G792">
        <v>0</v>
      </c>
      <c r="H792">
        <v>12.320015379999999</v>
      </c>
      <c r="I792">
        <v>0.17672575800000001</v>
      </c>
      <c r="J792">
        <v>235.20046780000001</v>
      </c>
      <c r="K792">
        <v>2.4042451150000002</v>
      </c>
      <c r="L792">
        <v>1.3393096499999999</v>
      </c>
      <c r="M792">
        <v>24.55975342</v>
      </c>
      <c r="N792">
        <v>6</v>
      </c>
      <c r="O792">
        <v>1.420000017</v>
      </c>
      <c r="P792">
        <v>1</v>
      </c>
      <c r="Q792">
        <v>2.8400000329999999</v>
      </c>
      <c r="R792">
        <v>27.131034849999999</v>
      </c>
      <c r="S792">
        <v>24.55975342</v>
      </c>
      <c r="T792">
        <v>29.52513695</v>
      </c>
      <c r="U792">
        <v>399.01458739999998</v>
      </c>
      <c r="V792">
        <v>359.5010681</v>
      </c>
      <c r="W792">
        <v>11.41059589</v>
      </c>
      <c r="X792">
        <v>18.482946399999999</v>
      </c>
      <c r="Y792">
        <v>30.088462830000001</v>
      </c>
      <c r="Z792">
        <v>48.737457280000001</v>
      </c>
      <c r="AA792">
        <v>200.1999969</v>
      </c>
      <c r="AB792">
        <v>1499.1374510000001</v>
      </c>
      <c r="AC792">
        <v>0.100816958</v>
      </c>
      <c r="AD792">
        <v>95.107215879999998</v>
      </c>
      <c r="AE792">
        <v>-1.2554527520000001</v>
      </c>
      <c r="AF792">
        <v>-1.324015975</v>
      </c>
      <c r="AG792">
        <v>8.5695609000000006E-2</v>
      </c>
      <c r="AH792">
        <v>4.5119160000000004E-3</v>
      </c>
      <c r="AI792">
        <v>5.7559144E-2</v>
      </c>
      <c r="AJ792">
        <v>3.0419886E-2</v>
      </c>
      <c r="AK792">
        <v>0.66666668699999998</v>
      </c>
      <c r="AL792">
        <v>-0.21956524299999999</v>
      </c>
      <c r="AM792">
        <v>2.7373914720000001</v>
      </c>
      <c r="AN792">
        <v>1</v>
      </c>
      <c r="AO792">
        <v>0</v>
      </c>
      <c r="AP792">
        <v>0.15999999600000001</v>
      </c>
      <c r="AQ792">
        <v>111115</v>
      </c>
      <c r="AR792">
        <v>0.333666662</v>
      </c>
      <c r="AS792">
        <v>2.4042450000000002E-3</v>
      </c>
      <c r="AT792">
        <v>297.70975340000001</v>
      </c>
      <c r="AU792">
        <v>300.28103490000001</v>
      </c>
      <c r="AV792">
        <v>239.86198680000001</v>
      </c>
      <c r="AW792">
        <v>1.858986767</v>
      </c>
      <c r="AX792">
        <v>3.0971712230000001</v>
      </c>
      <c r="AY792">
        <v>32.565049819999999</v>
      </c>
      <c r="AZ792">
        <v>14.082103419999999</v>
      </c>
      <c r="BA792">
        <v>25.845394129999999</v>
      </c>
      <c r="BB792">
        <v>3.3435119590000002</v>
      </c>
      <c r="BC792">
        <v>0.16637281400000001</v>
      </c>
      <c r="BD792">
        <v>1.757861573</v>
      </c>
      <c r="BE792">
        <v>1.585650386</v>
      </c>
      <c r="BF792">
        <v>0.104866103</v>
      </c>
      <c r="BG792">
        <v>22.369261659999999</v>
      </c>
      <c r="BH792">
        <v>0.65424135999999999</v>
      </c>
      <c r="BI792">
        <v>58.223972230000001</v>
      </c>
      <c r="BJ792">
        <v>353.64472280000001</v>
      </c>
      <c r="BK792">
        <v>2.0283639999999999E-2</v>
      </c>
    </row>
    <row r="793" spans="1:63" x14ac:dyDescent="0.25">
      <c r="A793" t="s">
        <v>66</v>
      </c>
      <c r="B793" t="s">
        <v>361</v>
      </c>
      <c r="C793">
        <v>150307</v>
      </c>
      <c r="D793" t="s">
        <v>379</v>
      </c>
      <c r="E793" t="s">
        <v>1777</v>
      </c>
      <c r="F793">
        <v>5760.9999980000002</v>
      </c>
      <c r="G793">
        <v>0</v>
      </c>
      <c r="H793">
        <v>30.63050045</v>
      </c>
      <c r="I793">
        <v>0.152269293</v>
      </c>
      <c r="J793">
        <v>1329.6334710000001</v>
      </c>
      <c r="K793">
        <v>2.2168693240000001</v>
      </c>
      <c r="L793">
        <v>1.4219235880000001</v>
      </c>
      <c r="M793">
        <v>24.697137829999999</v>
      </c>
      <c r="N793">
        <v>6</v>
      </c>
      <c r="O793">
        <v>1.420000017</v>
      </c>
      <c r="P793">
        <v>1</v>
      </c>
      <c r="Q793">
        <v>2.8400000329999999</v>
      </c>
      <c r="R793">
        <v>27.372722629999998</v>
      </c>
      <c r="S793">
        <v>24.697137829999999</v>
      </c>
      <c r="T793">
        <v>29.933141710000001</v>
      </c>
      <c r="U793">
        <v>1806.3118899999999</v>
      </c>
      <c r="V793">
        <v>1703.2110600000001</v>
      </c>
      <c r="W793">
        <v>11.35837078</v>
      </c>
      <c r="X793">
        <v>17.882577900000001</v>
      </c>
      <c r="Y793">
        <v>29.529905320000001</v>
      </c>
      <c r="Z793">
        <v>46.491775509999997</v>
      </c>
      <c r="AA793">
        <v>200.22901920000001</v>
      </c>
      <c r="AB793">
        <v>1499.241211</v>
      </c>
      <c r="AC793">
        <v>0.191552475</v>
      </c>
      <c r="AD793">
        <v>95.108856200000005</v>
      </c>
      <c r="AE793">
        <v>-7.884090424</v>
      </c>
      <c r="AF793">
        <v>-1.23947835</v>
      </c>
      <c r="AG793">
        <v>0.18130780799999999</v>
      </c>
      <c r="AH793">
        <v>8.5612540000000008E-3</v>
      </c>
      <c r="AI793">
        <v>0.20704519699999999</v>
      </c>
      <c r="AJ793">
        <v>8.5154170000000008E-3</v>
      </c>
      <c r="AK793">
        <v>0.66666668699999998</v>
      </c>
      <c r="AL793">
        <v>-0.21956524299999999</v>
      </c>
      <c r="AM793">
        <v>2.7373914720000001</v>
      </c>
      <c r="AN793">
        <v>1</v>
      </c>
      <c r="AO793">
        <v>0</v>
      </c>
      <c r="AP793">
        <v>0.15999999600000001</v>
      </c>
      <c r="AQ793">
        <v>111115</v>
      </c>
      <c r="AR793">
        <v>0.33371503200000002</v>
      </c>
      <c r="AS793">
        <v>2.2168689999999998E-3</v>
      </c>
      <c r="AT793">
        <v>297.84713779999998</v>
      </c>
      <c r="AU793">
        <v>300.52272260000001</v>
      </c>
      <c r="AV793">
        <v>239.87858840000001</v>
      </c>
      <c r="AW793">
        <v>1.9671353439999999</v>
      </c>
      <c r="AX793">
        <v>3.1227151169999998</v>
      </c>
      <c r="AY793">
        <v>32.833063529999997</v>
      </c>
      <c r="AZ793">
        <v>14.950485629999999</v>
      </c>
      <c r="BA793">
        <v>26.034930230000001</v>
      </c>
      <c r="BB793">
        <v>3.3812391160000002</v>
      </c>
      <c r="BC793">
        <v>0.14452068000000001</v>
      </c>
      <c r="BD793">
        <v>1.7007915300000001</v>
      </c>
      <c r="BE793">
        <v>1.6804475860000001</v>
      </c>
      <c r="BF793">
        <v>9.0991031999999999E-2</v>
      </c>
      <c r="BG793">
        <v>126.45991859999999</v>
      </c>
      <c r="BH793">
        <v>0.78066277399999995</v>
      </c>
      <c r="BI793">
        <v>55.657889990000001</v>
      </c>
      <c r="BJ793">
        <v>1688.650787</v>
      </c>
      <c r="BK793">
        <v>1.0095806000000001E-2</v>
      </c>
    </row>
    <row r="794" spans="1:63" x14ac:dyDescent="0.25">
      <c r="A794" t="s">
        <v>66</v>
      </c>
      <c r="B794" t="s">
        <v>361</v>
      </c>
      <c r="C794">
        <v>150307</v>
      </c>
      <c r="D794" t="s">
        <v>380</v>
      </c>
      <c r="E794" t="s">
        <v>1776</v>
      </c>
      <c r="F794">
        <v>6405.9999989999997</v>
      </c>
      <c r="G794">
        <v>0</v>
      </c>
      <c r="H794">
        <v>9.0466604630000003</v>
      </c>
      <c r="I794">
        <v>0.107291757</v>
      </c>
      <c r="J794">
        <v>223.56377430000001</v>
      </c>
      <c r="K794">
        <v>1.7957908819999999</v>
      </c>
      <c r="L794">
        <v>1.610678753</v>
      </c>
      <c r="M794">
        <v>25.05003357</v>
      </c>
      <c r="N794">
        <v>6</v>
      </c>
      <c r="O794">
        <v>1.420000017</v>
      </c>
      <c r="P794">
        <v>1</v>
      </c>
      <c r="Q794">
        <v>2.8400000329999999</v>
      </c>
      <c r="R794">
        <v>27.646631240000001</v>
      </c>
      <c r="S794">
        <v>25.05003357</v>
      </c>
      <c r="T794">
        <v>30.18309593</v>
      </c>
      <c r="U794">
        <v>400.16970830000002</v>
      </c>
      <c r="V794">
        <v>371.05664059999998</v>
      </c>
      <c r="W794">
        <v>11.302819250000001</v>
      </c>
      <c r="X794">
        <v>16.596067430000002</v>
      </c>
      <c r="Y794">
        <v>28.919446950000001</v>
      </c>
      <c r="Z794">
        <v>42.462776179999999</v>
      </c>
      <c r="AA794">
        <v>200.17816160000001</v>
      </c>
      <c r="AB794">
        <v>1499.9654539999999</v>
      </c>
      <c r="AC794">
        <v>0.32037428000000001</v>
      </c>
      <c r="AD794">
        <v>95.11265564</v>
      </c>
      <c r="AE794">
        <v>-1.9331642389999999</v>
      </c>
      <c r="AF794">
        <v>0.34511181699999999</v>
      </c>
      <c r="AG794">
        <v>2.7067234999999999E-2</v>
      </c>
      <c r="AH794">
        <v>7.649299E-3</v>
      </c>
      <c r="AI794">
        <v>3.9027836000000003E-2</v>
      </c>
      <c r="AJ794">
        <v>1.4624806000000001E-2</v>
      </c>
      <c r="AK794">
        <v>1</v>
      </c>
      <c r="AL794">
        <v>-0.21956524299999999</v>
      </c>
      <c r="AM794">
        <v>2.7373914720000001</v>
      </c>
      <c r="AN794">
        <v>1</v>
      </c>
      <c r="AO794">
        <v>0</v>
      </c>
      <c r="AP794">
        <v>0.15999999600000001</v>
      </c>
      <c r="AQ794">
        <v>111115</v>
      </c>
      <c r="AR794">
        <v>0.33363026899999998</v>
      </c>
      <c r="AS794">
        <v>1.7957909999999999E-3</v>
      </c>
      <c r="AT794">
        <v>298.20003359999998</v>
      </c>
      <c r="AU794">
        <v>300.79663119999998</v>
      </c>
      <c r="AV794">
        <v>239.9944673</v>
      </c>
      <c r="AW794">
        <v>2.1693184140000001</v>
      </c>
      <c r="AX794">
        <v>3.1891747989999999</v>
      </c>
      <c r="AY794">
        <v>33.530498940000001</v>
      </c>
      <c r="AZ794">
        <v>16.93443151</v>
      </c>
      <c r="BA794">
        <v>26.348332410000001</v>
      </c>
      <c r="BB794">
        <v>3.4444377890000002</v>
      </c>
      <c r="BC794">
        <v>0.10338596</v>
      </c>
      <c r="BD794">
        <v>1.5784960459999999</v>
      </c>
      <c r="BE794">
        <v>1.865941743</v>
      </c>
      <c r="BF794">
        <v>6.4956140999999995E-2</v>
      </c>
      <c r="BG794">
        <v>21.263744280000001</v>
      </c>
      <c r="BH794">
        <v>0.60250579000000004</v>
      </c>
      <c r="BI794">
        <v>50.082894949999996</v>
      </c>
      <c r="BJ794">
        <v>366.75629149999997</v>
      </c>
      <c r="BK794">
        <v>1.2353787999999999E-2</v>
      </c>
    </row>
    <row r="795" spans="1:63" x14ac:dyDescent="0.25">
      <c r="A795" t="s">
        <v>66</v>
      </c>
      <c r="B795" t="s">
        <v>361</v>
      </c>
      <c r="C795">
        <v>150307</v>
      </c>
      <c r="D795" t="s">
        <v>380</v>
      </c>
      <c r="E795" t="s">
        <v>1776</v>
      </c>
      <c r="F795">
        <v>6750.9999989999997</v>
      </c>
      <c r="G795">
        <v>0</v>
      </c>
      <c r="H795">
        <v>25.20361557</v>
      </c>
      <c r="I795">
        <v>7.4752170000000007E-2</v>
      </c>
      <c r="J795">
        <v>1129.8788770000001</v>
      </c>
      <c r="K795">
        <v>1.3424091650000001</v>
      </c>
      <c r="L795">
        <v>1.7105744119999999</v>
      </c>
      <c r="M795">
        <v>24.906471249999999</v>
      </c>
      <c r="N795">
        <v>6</v>
      </c>
      <c r="O795">
        <v>1.420000017</v>
      </c>
      <c r="P795">
        <v>1</v>
      </c>
      <c r="Q795">
        <v>2.8400000329999999</v>
      </c>
      <c r="R795">
        <v>27.439210889999998</v>
      </c>
      <c r="S795">
        <v>24.906471249999999</v>
      </c>
      <c r="T795">
        <v>29.989967350000001</v>
      </c>
      <c r="U795">
        <v>1805.876831</v>
      </c>
      <c r="V795">
        <v>1723.4123540000001</v>
      </c>
      <c r="W795">
        <v>11.29762459</v>
      </c>
      <c r="X795">
        <v>15.259222980000001</v>
      </c>
      <c r="Y795">
        <v>29.26044083</v>
      </c>
      <c r="Z795">
        <v>39.520839690000003</v>
      </c>
      <c r="AA795">
        <v>200.21086120000001</v>
      </c>
      <c r="AB795">
        <v>1500.0642089999999</v>
      </c>
      <c r="AC795">
        <v>0.190431342</v>
      </c>
      <c r="AD795">
        <v>95.117301940000004</v>
      </c>
      <c r="AE795">
        <v>-9.7893772129999999</v>
      </c>
      <c r="AF795">
        <v>0.445128888</v>
      </c>
      <c r="AG795">
        <v>0.117300391</v>
      </c>
      <c r="AH795">
        <v>1.4971185E-2</v>
      </c>
      <c r="AI795">
        <v>0.117816694</v>
      </c>
      <c r="AJ795">
        <v>9.0410500000000001E-3</v>
      </c>
      <c r="AK795">
        <v>1</v>
      </c>
      <c r="AL795">
        <v>-0.21956524299999999</v>
      </c>
      <c r="AM795">
        <v>2.7373914720000001</v>
      </c>
      <c r="AN795">
        <v>1</v>
      </c>
      <c r="AO795">
        <v>0</v>
      </c>
      <c r="AP795">
        <v>0.15999999600000001</v>
      </c>
      <c r="AQ795">
        <v>111115</v>
      </c>
      <c r="AR795">
        <v>0.33368476899999999</v>
      </c>
      <c r="AS795">
        <v>1.3424089999999999E-3</v>
      </c>
      <c r="AT795">
        <v>298.0564713</v>
      </c>
      <c r="AU795">
        <v>300.58921090000001</v>
      </c>
      <c r="AV795">
        <v>240.01026809999999</v>
      </c>
      <c r="AW795">
        <v>2.3882107270000001</v>
      </c>
      <c r="AX795">
        <v>3.1619905319999999</v>
      </c>
      <c r="AY795">
        <v>33.243063749999997</v>
      </c>
      <c r="AZ795">
        <v>17.98384076</v>
      </c>
      <c r="BA795">
        <v>26.17284107</v>
      </c>
      <c r="BB795">
        <v>3.4089234460000002</v>
      </c>
      <c r="BC795">
        <v>7.2835065000000004E-2</v>
      </c>
      <c r="BD795">
        <v>1.45141612</v>
      </c>
      <c r="BE795">
        <v>1.957507326</v>
      </c>
      <c r="BF795">
        <v>4.5690359E-2</v>
      </c>
      <c r="BG795">
        <v>107.4710303</v>
      </c>
      <c r="BH795">
        <v>0.65560565000000004</v>
      </c>
      <c r="BI795">
        <v>45.979318239999998</v>
      </c>
      <c r="BJ795">
        <v>1711.4317619999999</v>
      </c>
      <c r="BK795">
        <v>6.7712019999999996E-3</v>
      </c>
    </row>
    <row r="796" spans="1:63" x14ac:dyDescent="0.25">
      <c r="A796" t="s">
        <v>66</v>
      </c>
      <c r="B796" t="s">
        <v>361</v>
      </c>
      <c r="C796">
        <v>150307</v>
      </c>
      <c r="D796" t="s">
        <v>381</v>
      </c>
      <c r="E796" t="s">
        <v>1778</v>
      </c>
      <c r="F796">
        <v>7196.9999989999997</v>
      </c>
      <c r="G796">
        <v>0</v>
      </c>
      <c r="H796">
        <v>6.1074333620000001</v>
      </c>
      <c r="I796">
        <v>9.2713290000000004E-2</v>
      </c>
      <c r="J796">
        <v>262.28632620000002</v>
      </c>
      <c r="K796">
        <v>1.601382058</v>
      </c>
      <c r="L796">
        <v>1.654616061</v>
      </c>
      <c r="M796">
        <v>24.996589660000001</v>
      </c>
      <c r="N796">
        <v>6</v>
      </c>
      <c r="O796">
        <v>1.420000017</v>
      </c>
      <c r="P796">
        <v>1</v>
      </c>
      <c r="Q796">
        <v>2.8400000329999999</v>
      </c>
      <c r="R796">
        <v>27.240119929999999</v>
      </c>
      <c r="S796">
        <v>24.996589660000001</v>
      </c>
      <c r="T796">
        <v>29.79357147</v>
      </c>
      <c r="U796">
        <v>399.87524409999997</v>
      </c>
      <c r="V796">
        <v>379.7511902</v>
      </c>
      <c r="W796">
        <v>11.304620740000001</v>
      </c>
      <c r="X796">
        <v>16.02646446</v>
      </c>
      <c r="Y796">
        <v>29.622461319999999</v>
      </c>
      <c r="Z796">
        <v>41.995510099999997</v>
      </c>
      <c r="AA796">
        <v>200.2248688</v>
      </c>
      <c r="AB796">
        <v>1499.5073239999999</v>
      </c>
      <c r="AC796">
        <v>0.18482697000000001</v>
      </c>
      <c r="AD796">
        <v>95.118614199999996</v>
      </c>
      <c r="AE796">
        <v>-2.134967327</v>
      </c>
      <c r="AF796">
        <v>-7.1199730000000003E-2</v>
      </c>
      <c r="AG796">
        <v>3.5063375000000001E-2</v>
      </c>
      <c r="AH796">
        <v>2.7498010000000001E-3</v>
      </c>
      <c r="AI796">
        <v>2.9051473000000001E-2</v>
      </c>
      <c r="AJ796">
        <v>1.1005506999999999E-2</v>
      </c>
      <c r="AK796">
        <v>1</v>
      </c>
      <c r="AL796">
        <v>-0.21956524299999999</v>
      </c>
      <c r="AM796">
        <v>2.7373914720000001</v>
      </c>
      <c r="AN796">
        <v>1</v>
      </c>
      <c r="AO796">
        <v>0</v>
      </c>
      <c r="AP796">
        <v>0.15999999600000001</v>
      </c>
      <c r="AQ796">
        <v>111115</v>
      </c>
      <c r="AR796">
        <v>0.33370811500000003</v>
      </c>
      <c r="AS796">
        <v>1.6013819999999999E-3</v>
      </c>
      <c r="AT796">
        <v>298.14658969999999</v>
      </c>
      <c r="AU796">
        <v>300.3901199</v>
      </c>
      <c r="AV796">
        <v>239.9211665</v>
      </c>
      <c r="AW796">
        <v>2.2189476340000001</v>
      </c>
      <c r="AX796">
        <v>3.1790311510000002</v>
      </c>
      <c r="AY796">
        <v>33.421756379999998</v>
      </c>
      <c r="AZ796">
        <v>17.395291919999998</v>
      </c>
      <c r="BA796">
        <v>26.118354799999999</v>
      </c>
      <c r="BB796">
        <v>3.3979622639999998</v>
      </c>
      <c r="BC796">
        <v>8.9782299999999995E-2</v>
      </c>
      <c r="BD796">
        <v>1.52441509</v>
      </c>
      <c r="BE796">
        <v>1.873547174</v>
      </c>
      <c r="BF796">
        <v>5.6370108000000002E-2</v>
      </c>
      <c r="BG796">
        <v>24.948311870000001</v>
      </c>
      <c r="BH796">
        <v>0.69067940500000002</v>
      </c>
      <c r="BI796">
        <v>48.31985813</v>
      </c>
      <c r="BJ796">
        <v>376.84800890000002</v>
      </c>
      <c r="BK796">
        <v>7.8310169999999991E-3</v>
      </c>
    </row>
    <row r="797" spans="1:63" x14ac:dyDescent="0.25">
      <c r="A797" t="s">
        <v>66</v>
      </c>
      <c r="B797" t="s">
        <v>361</v>
      </c>
      <c r="C797">
        <v>150307</v>
      </c>
      <c r="D797" t="s">
        <v>381</v>
      </c>
      <c r="E797" t="s">
        <v>1778</v>
      </c>
      <c r="F797">
        <v>7500.4999980000002</v>
      </c>
      <c r="G797">
        <v>0</v>
      </c>
      <c r="H797">
        <v>15.2044049</v>
      </c>
      <c r="I797">
        <v>7.2074281000000004E-2</v>
      </c>
      <c r="J797">
        <v>1361.956633</v>
      </c>
      <c r="K797">
        <v>1.3191953199999999</v>
      </c>
      <c r="L797">
        <v>1.741765545</v>
      </c>
      <c r="M797">
        <v>25.031509400000001</v>
      </c>
      <c r="N797">
        <v>6</v>
      </c>
      <c r="O797">
        <v>1.420000017</v>
      </c>
      <c r="P797">
        <v>1</v>
      </c>
      <c r="Q797">
        <v>2.8400000329999999</v>
      </c>
      <c r="R797">
        <v>27.185419079999999</v>
      </c>
      <c r="S797">
        <v>25.031509400000001</v>
      </c>
      <c r="T797">
        <v>29.748632430000001</v>
      </c>
      <c r="U797">
        <v>1805.915039</v>
      </c>
      <c r="V797">
        <v>1753.427246</v>
      </c>
      <c r="W797">
        <v>11.28681183</v>
      </c>
      <c r="X797">
        <v>15.179520610000001</v>
      </c>
      <c r="Y797">
        <v>29.67153931</v>
      </c>
      <c r="Z797">
        <v>39.904956820000002</v>
      </c>
      <c r="AA797">
        <v>200.2467651</v>
      </c>
      <c r="AB797">
        <v>1500.2265629999999</v>
      </c>
      <c r="AC797">
        <v>0.164667219</v>
      </c>
      <c r="AD797">
        <v>95.120933530000002</v>
      </c>
      <c r="AE797">
        <v>-10.28672504</v>
      </c>
      <c r="AF797">
        <v>-6.5341882000000004E-2</v>
      </c>
      <c r="AG797">
        <v>7.6268680000000005E-2</v>
      </c>
      <c r="AH797">
        <v>8.5880669999999996E-3</v>
      </c>
      <c r="AI797">
        <v>6.5294981000000002E-2</v>
      </c>
      <c r="AJ797">
        <v>8.1243019999999999E-3</v>
      </c>
      <c r="AK797">
        <v>1</v>
      </c>
      <c r="AL797">
        <v>-0.21956524299999999</v>
      </c>
      <c r="AM797">
        <v>2.7373914720000001</v>
      </c>
      <c r="AN797">
        <v>1</v>
      </c>
      <c r="AO797">
        <v>0</v>
      </c>
      <c r="AP797">
        <v>0.15999999600000001</v>
      </c>
      <c r="AQ797">
        <v>111115</v>
      </c>
      <c r="AR797">
        <v>0.33374460900000003</v>
      </c>
      <c r="AS797">
        <v>1.319195E-3</v>
      </c>
      <c r="AT797">
        <v>298.18150939999998</v>
      </c>
      <c r="AU797">
        <v>300.33541910000002</v>
      </c>
      <c r="AV797">
        <v>240.0362446</v>
      </c>
      <c r="AW797">
        <v>2.3498074139999998</v>
      </c>
      <c r="AX797">
        <v>3.1856557159999999</v>
      </c>
      <c r="AY797">
        <v>33.490585060000001</v>
      </c>
      <c r="AZ797">
        <v>18.311064460000001</v>
      </c>
      <c r="BA797">
        <v>26.10846424</v>
      </c>
      <c r="BB797">
        <v>3.3959758529999999</v>
      </c>
      <c r="BC797">
        <v>7.0290432E-2</v>
      </c>
      <c r="BD797">
        <v>1.4438901710000001</v>
      </c>
      <c r="BE797">
        <v>1.952085683</v>
      </c>
      <c r="BF797">
        <v>4.4088378999999997E-2</v>
      </c>
      <c r="BG797">
        <v>129.55058639999999</v>
      </c>
      <c r="BH797">
        <v>0.77673974599999995</v>
      </c>
      <c r="BI797">
        <v>45.34800173</v>
      </c>
      <c r="BJ797">
        <v>1746.1998000000001</v>
      </c>
      <c r="BK797">
        <v>3.9485140000000002E-3</v>
      </c>
    </row>
    <row r="798" spans="1:63" x14ac:dyDescent="0.25">
      <c r="A798" t="s">
        <v>554</v>
      </c>
      <c r="B798" t="s">
        <v>1449</v>
      </c>
      <c r="C798">
        <v>150307</v>
      </c>
      <c r="D798" t="s">
        <v>1450</v>
      </c>
      <c r="E798" t="s">
        <v>1762</v>
      </c>
      <c r="F798">
        <v>694.00002059999997</v>
      </c>
      <c r="G798">
        <v>0</v>
      </c>
      <c r="H798">
        <v>2.5379263449999998</v>
      </c>
      <c r="I798">
        <v>2.7648153000000002E-2</v>
      </c>
      <c r="J798">
        <v>234.1760286</v>
      </c>
      <c r="K798">
        <v>0.458130172</v>
      </c>
      <c r="L798">
        <v>1.5640850959999999</v>
      </c>
      <c r="M798">
        <v>25.306467059999999</v>
      </c>
      <c r="N798">
        <v>6</v>
      </c>
      <c r="O798">
        <v>1.420000017</v>
      </c>
      <c r="P798">
        <v>0</v>
      </c>
      <c r="Q798">
        <v>1.420000017</v>
      </c>
      <c r="R798">
        <v>28.32434082</v>
      </c>
      <c r="S798">
        <v>25.306467059999999</v>
      </c>
      <c r="T798">
        <v>30.10222435</v>
      </c>
      <c r="U798">
        <v>400.10690310000001</v>
      </c>
      <c r="V798">
        <v>391.9325867</v>
      </c>
      <c r="W798">
        <v>16.260362629999999</v>
      </c>
      <c r="X798">
        <v>17.614166260000001</v>
      </c>
      <c r="Y798">
        <v>39.963974</v>
      </c>
      <c r="Z798">
        <v>43.291294100000002</v>
      </c>
      <c r="AA798">
        <v>199.46493530000001</v>
      </c>
      <c r="AB798">
        <v>1498.8754879999999</v>
      </c>
      <c r="AC798">
        <v>0.20926260899999999</v>
      </c>
      <c r="AD798">
        <v>95.045951840000001</v>
      </c>
      <c r="AE798">
        <v>7.1440696999999997E-2</v>
      </c>
      <c r="AF798">
        <v>-9.1004953E-2</v>
      </c>
      <c r="AG798">
        <v>1</v>
      </c>
      <c r="AH798">
        <v>-0.21956524299999999</v>
      </c>
      <c r="AI798">
        <v>2.7373914720000001</v>
      </c>
      <c r="AJ798">
        <v>1</v>
      </c>
      <c r="AK798">
        <v>0</v>
      </c>
      <c r="AL798">
        <v>0.15999999600000001</v>
      </c>
      <c r="AM798">
        <v>111115</v>
      </c>
      <c r="AN798">
        <v>0.332441559</v>
      </c>
      <c r="AO798">
        <v>4.5813000000000001E-4</v>
      </c>
      <c r="AP798">
        <v>298.4564671</v>
      </c>
      <c r="AQ798">
        <v>301.47434079999999</v>
      </c>
      <c r="AR798">
        <v>239.82007279999999</v>
      </c>
      <c r="AS798">
        <v>3.0164040399999998</v>
      </c>
      <c r="AT798">
        <v>3.2382402940000001</v>
      </c>
      <c r="AU798">
        <v>34.07026003</v>
      </c>
      <c r="AV798">
        <v>16.456093769999999</v>
      </c>
      <c r="AW798">
        <v>26.815403939999999</v>
      </c>
      <c r="AX798">
        <v>3.5405383530000001</v>
      </c>
      <c r="AY798">
        <v>2.7120109999999999E-2</v>
      </c>
      <c r="AZ798">
        <v>1.674155198</v>
      </c>
      <c r="BA798">
        <v>1.8663831550000001</v>
      </c>
      <c r="BB798">
        <v>1.6996732000000001E-2</v>
      </c>
      <c r="BC798">
        <v>22.257483529999998</v>
      </c>
      <c r="BD798">
        <v>0.59749057999999999</v>
      </c>
      <c r="BE798">
        <v>51.365178899999997</v>
      </c>
      <c r="BF798">
        <v>389.51976939999997</v>
      </c>
      <c r="BG798">
        <v>3.346712E-3</v>
      </c>
      <c r="BH798" t="s">
        <v>1579</v>
      </c>
      <c r="BI798" t="s">
        <v>1579</v>
      </c>
      <c r="BJ798" t="s">
        <v>1579</v>
      </c>
      <c r="BK798" t="s">
        <v>1579</v>
      </c>
    </row>
    <row r="799" spans="1:63" x14ac:dyDescent="0.25">
      <c r="A799" t="s">
        <v>554</v>
      </c>
      <c r="B799" t="s">
        <v>1449</v>
      </c>
      <c r="C799">
        <v>150307</v>
      </c>
      <c r="D799" t="s">
        <v>1450</v>
      </c>
      <c r="E799" t="s">
        <v>1762</v>
      </c>
      <c r="F799">
        <v>929.00002050000001</v>
      </c>
      <c r="G799">
        <v>0</v>
      </c>
      <c r="H799">
        <v>9.8373371699999996</v>
      </c>
      <c r="I799">
        <v>2.0708358E-2</v>
      </c>
      <c r="J799">
        <v>963.78505140000004</v>
      </c>
      <c r="K799">
        <v>0.34944415699999998</v>
      </c>
      <c r="L799">
        <v>1.5854892890000001</v>
      </c>
      <c r="M799">
        <v>25.229627610000001</v>
      </c>
      <c r="N799">
        <v>6</v>
      </c>
      <c r="O799">
        <v>1.420000017</v>
      </c>
      <c r="P799">
        <v>0</v>
      </c>
      <c r="Q799">
        <v>1.420000017</v>
      </c>
      <c r="R799">
        <v>28.298381809999999</v>
      </c>
      <c r="S799">
        <v>25.229627610000001</v>
      </c>
      <c r="T799">
        <v>30.102390289999999</v>
      </c>
      <c r="U799">
        <v>1802.172241</v>
      </c>
      <c r="V799">
        <v>1770.71875</v>
      </c>
      <c r="W799">
        <v>16.20200157</v>
      </c>
      <c r="X799">
        <v>17.23506355</v>
      </c>
      <c r="Y799">
        <v>39.877223970000003</v>
      </c>
      <c r="Z799">
        <v>42.419853209999999</v>
      </c>
      <c r="AA799">
        <v>199.45838929999999</v>
      </c>
      <c r="AB799">
        <v>1499.1607670000001</v>
      </c>
      <c r="AC799">
        <v>0.12415228</v>
      </c>
      <c r="AD799">
        <v>95.037651060000002</v>
      </c>
      <c r="AE799">
        <v>-16.719129559999999</v>
      </c>
      <c r="AF799">
        <v>-7.9775057999999996E-2</v>
      </c>
      <c r="AG799">
        <v>1</v>
      </c>
      <c r="AH799">
        <v>-0.21956524299999999</v>
      </c>
      <c r="AI799">
        <v>2.7373914720000001</v>
      </c>
      <c r="AJ799">
        <v>1</v>
      </c>
      <c r="AK799">
        <v>0</v>
      </c>
      <c r="AL799">
        <v>0.15999999600000001</v>
      </c>
      <c r="AM799">
        <v>111115</v>
      </c>
      <c r="AN799">
        <v>0.33243064900000002</v>
      </c>
      <c r="AO799">
        <v>3.4944400000000002E-4</v>
      </c>
      <c r="AP799">
        <v>298.37962759999999</v>
      </c>
      <c r="AQ799">
        <v>301.44838179999999</v>
      </c>
      <c r="AR799">
        <v>239.8657173</v>
      </c>
      <c r="AS799">
        <v>3.0808185830000001</v>
      </c>
      <c r="AT799">
        <v>3.223469245</v>
      </c>
      <c r="AU799">
        <v>33.917812670000004</v>
      </c>
      <c r="AV799">
        <v>16.68274911</v>
      </c>
      <c r="AW799">
        <v>26.764004709999998</v>
      </c>
      <c r="AX799">
        <v>3.5298495339999998</v>
      </c>
      <c r="AY799">
        <v>2.0410701999999999E-2</v>
      </c>
      <c r="AZ799">
        <v>1.6379799559999999</v>
      </c>
      <c r="BA799">
        <v>1.8918695780000001</v>
      </c>
      <c r="BB799">
        <v>1.2783101E-2</v>
      </c>
      <c r="BC799">
        <v>91.595867409999997</v>
      </c>
      <c r="BD799">
        <v>0.54429030700000003</v>
      </c>
      <c r="BE799">
        <v>50.248718330000003</v>
      </c>
      <c r="BF799">
        <v>1761.366352</v>
      </c>
      <c r="BG799">
        <v>2.8064209999999999E-3</v>
      </c>
      <c r="BH799" t="s">
        <v>1579</v>
      </c>
      <c r="BI799" t="s">
        <v>1579</v>
      </c>
      <c r="BJ799" t="s">
        <v>1579</v>
      </c>
      <c r="BK799" t="s">
        <v>1579</v>
      </c>
    </row>
    <row r="800" spans="1:63" x14ac:dyDescent="0.25">
      <c r="A800" t="s">
        <v>554</v>
      </c>
      <c r="B800" t="s">
        <v>1449</v>
      </c>
      <c r="C800">
        <v>150307</v>
      </c>
      <c r="D800" t="s">
        <v>1451</v>
      </c>
      <c r="E800" t="s">
        <v>1761</v>
      </c>
      <c r="F800">
        <v>1405.5000210000001</v>
      </c>
      <c r="G800">
        <v>0</v>
      </c>
      <c r="H800">
        <v>3.0909978090000001</v>
      </c>
      <c r="I800">
        <v>3.3237418999999997E-2</v>
      </c>
      <c r="J800">
        <v>230.24235530000001</v>
      </c>
      <c r="K800">
        <v>0.51918510799999995</v>
      </c>
      <c r="L800">
        <v>1.480470926</v>
      </c>
      <c r="M800">
        <v>24.943573000000001</v>
      </c>
      <c r="N800">
        <v>6</v>
      </c>
      <c r="O800">
        <v>1.420000017</v>
      </c>
      <c r="P800">
        <v>0</v>
      </c>
      <c r="Q800">
        <v>1.420000017</v>
      </c>
      <c r="R800">
        <v>28.243871689999999</v>
      </c>
      <c r="S800">
        <v>24.943573000000001</v>
      </c>
      <c r="T800">
        <v>30.111686710000001</v>
      </c>
      <c r="U800">
        <v>399.83374020000002</v>
      </c>
      <c r="V800">
        <v>389.92575069999998</v>
      </c>
      <c r="W800">
        <v>16.232583999999999</v>
      </c>
      <c r="X800">
        <v>17.766750340000002</v>
      </c>
      <c r="Y800">
        <v>40.079757690000001</v>
      </c>
      <c r="Z800">
        <v>43.867759700000001</v>
      </c>
      <c r="AA800">
        <v>199.4415588</v>
      </c>
      <c r="AB800">
        <v>1499.60376</v>
      </c>
      <c r="AC800">
        <v>0.247302204</v>
      </c>
      <c r="AD800">
        <v>95.038513179999995</v>
      </c>
      <c r="AE800">
        <v>0.165874094</v>
      </c>
      <c r="AF800">
        <v>-9.8177827999999995E-2</v>
      </c>
      <c r="AG800">
        <v>1</v>
      </c>
      <c r="AH800">
        <v>-0.21956524299999999</v>
      </c>
      <c r="AI800">
        <v>2.7373914720000001</v>
      </c>
      <c r="AJ800">
        <v>1</v>
      </c>
      <c r="AK800">
        <v>0</v>
      </c>
      <c r="AL800">
        <v>0.15999999600000001</v>
      </c>
      <c r="AM800">
        <v>111115</v>
      </c>
      <c r="AN800">
        <v>0.33240259799999999</v>
      </c>
      <c r="AO800">
        <v>5.1918500000000002E-4</v>
      </c>
      <c r="AP800">
        <v>298.09357299999999</v>
      </c>
      <c r="AQ800">
        <v>301.39387169999998</v>
      </c>
      <c r="AR800">
        <v>239.9365962</v>
      </c>
      <c r="AS800">
        <v>3.0252896159999998</v>
      </c>
      <c r="AT800">
        <v>3.168996462</v>
      </c>
      <c r="AU800">
        <v>33.344339640000001</v>
      </c>
      <c r="AV800">
        <v>15.5775893</v>
      </c>
      <c r="AW800">
        <v>26.593722339999999</v>
      </c>
      <c r="AX800">
        <v>3.4946391590000001</v>
      </c>
      <c r="AY800">
        <v>3.2477236E-2</v>
      </c>
      <c r="AZ800">
        <v>1.688525536</v>
      </c>
      <c r="BA800">
        <v>1.8061136229999999</v>
      </c>
      <c r="BB800">
        <v>2.0365227999999999E-2</v>
      </c>
      <c r="BC800">
        <v>21.881891119999999</v>
      </c>
      <c r="BD800">
        <v>0.59047742999999997</v>
      </c>
      <c r="BE800">
        <v>53.153967790000003</v>
      </c>
      <c r="BF800">
        <v>386.98712610000001</v>
      </c>
      <c r="BG800">
        <v>4.2455879999999998E-3</v>
      </c>
      <c r="BH800" t="s">
        <v>1579</v>
      </c>
      <c r="BI800" t="s">
        <v>1579</v>
      </c>
      <c r="BJ800" t="s">
        <v>1579</v>
      </c>
      <c r="BK800" t="s">
        <v>1579</v>
      </c>
    </row>
    <row r="801" spans="1:63" x14ac:dyDescent="0.25">
      <c r="A801" t="s">
        <v>554</v>
      </c>
      <c r="B801" t="s">
        <v>1449</v>
      </c>
      <c r="C801">
        <v>150307</v>
      </c>
      <c r="D801" t="s">
        <v>1451</v>
      </c>
      <c r="E801" t="s">
        <v>1761</v>
      </c>
      <c r="F801">
        <v>1745.5000210000001</v>
      </c>
      <c r="G801">
        <v>0</v>
      </c>
      <c r="H801">
        <v>12.855521120000001</v>
      </c>
      <c r="I801">
        <v>3.1942466000000003E-2</v>
      </c>
      <c r="J801">
        <v>1068.0382440000001</v>
      </c>
      <c r="K801">
        <v>0.51648184200000002</v>
      </c>
      <c r="L801">
        <v>1.5311684800000001</v>
      </c>
      <c r="M801">
        <v>25.11380196</v>
      </c>
      <c r="N801">
        <v>6</v>
      </c>
      <c r="O801">
        <v>1.420000017</v>
      </c>
      <c r="P801">
        <v>0</v>
      </c>
      <c r="Q801">
        <v>1.420000017</v>
      </c>
      <c r="R801">
        <v>28.288606640000001</v>
      </c>
      <c r="S801">
        <v>25.11380196</v>
      </c>
      <c r="T801">
        <v>30.10116768</v>
      </c>
      <c r="U801">
        <v>1803.0954589999999</v>
      </c>
      <c r="V801">
        <v>1761.6832280000001</v>
      </c>
      <c r="W801">
        <v>16.044847489999999</v>
      </c>
      <c r="X801">
        <v>17.571344379999999</v>
      </c>
      <c r="Y801">
        <v>39.517791750000001</v>
      </c>
      <c r="Z801">
        <v>43.277492520000003</v>
      </c>
      <c r="AA801">
        <v>199.43960569999999</v>
      </c>
      <c r="AB801">
        <v>1500.4259030000001</v>
      </c>
      <c r="AC801">
        <v>0.15318970400000001</v>
      </c>
      <c r="AD801">
        <v>95.049446110000005</v>
      </c>
      <c r="AE801">
        <v>-17.106971739999999</v>
      </c>
      <c r="AF801">
        <v>-9.7127929000000002E-2</v>
      </c>
      <c r="AG801">
        <v>1</v>
      </c>
      <c r="AH801">
        <v>-0.21956524299999999</v>
      </c>
      <c r="AI801">
        <v>2.7373914720000001</v>
      </c>
      <c r="AJ801">
        <v>1</v>
      </c>
      <c r="AK801">
        <v>0</v>
      </c>
      <c r="AL801">
        <v>0.15999999600000001</v>
      </c>
      <c r="AM801">
        <v>111115</v>
      </c>
      <c r="AN801">
        <v>0.33239934300000001</v>
      </c>
      <c r="AO801">
        <v>5.1648199999999997E-4</v>
      </c>
      <c r="AP801">
        <v>298.263802</v>
      </c>
      <c r="AQ801">
        <v>301.43860660000001</v>
      </c>
      <c r="AR801">
        <v>240.06813919999999</v>
      </c>
      <c r="AS801">
        <v>3.0107758800000002</v>
      </c>
      <c r="AT801">
        <v>3.20131503</v>
      </c>
      <c r="AU801">
        <v>33.68052273</v>
      </c>
      <c r="AV801">
        <v>16.109178350000001</v>
      </c>
      <c r="AW801">
        <v>26.701204300000001</v>
      </c>
      <c r="AX801">
        <v>3.5168280090000001</v>
      </c>
      <c r="AY801">
        <v>3.1239738E-2</v>
      </c>
      <c r="AZ801">
        <v>1.6701465499999999</v>
      </c>
      <c r="BA801">
        <v>1.846681459</v>
      </c>
      <c r="BB801">
        <v>1.9586778999999999E-2</v>
      </c>
      <c r="BC801">
        <v>101.51644349999999</v>
      </c>
      <c r="BD801">
        <v>0.60626009700000005</v>
      </c>
      <c r="BE801">
        <v>51.9926441</v>
      </c>
      <c r="BF801">
        <v>1749.461429</v>
      </c>
      <c r="BG801">
        <v>3.820562E-3</v>
      </c>
      <c r="BH801" t="s">
        <v>1579</v>
      </c>
      <c r="BI801" t="s">
        <v>1579</v>
      </c>
      <c r="BJ801" t="s">
        <v>1579</v>
      </c>
      <c r="BK801" t="s">
        <v>1579</v>
      </c>
    </row>
    <row r="802" spans="1:63" x14ac:dyDescent="0.25">
      <c r="A802" t="s">
        <v>554</v>
      </c>
      <c r="B802" t="s">
        <v>1449</v>
      </c>
      <c r="C802">
        <v>150307</v>
      </c>
      <c r="D802" t="s">
        <v>1452</v>
      </c>
      <c r="E802" t="s">
        <v>1763</v>
      </c>
      <c r="F802">
        <v>2321.0000199999999</v>
      </c>
      <c r="G802">
        <v>0</v>
      </c>
      <c r="H802">
        <v>1.7125616340000001</v>
      </c>
      <c r="I802">
        <v>1.7734432000000001E-2</v>
      </c>
      <c r="J802">
        <v>229.39902599999999</v>
      </c>
      <c r="K802">
        <v>0.321214632</v>
      </c>
      <c r="L802">
        <v>1.697871336</v>
      </c>
      <c r="M802">
        <v>25.672134400000001</v>
      </c>
      <c r="N802">
        <v>6</v>
      </c>
      <c r="O802">
        <v>1.420000017</v>
      </c>
      <c r="P802">
        <v>0</v>
      </c>
      <c r="Q802">
        <v>1.420000017</v>
      </c>
      <c r="R802">
        <v>27.57862282</v>
      </c>
      <c r="S802">
        <v>25.672134400000001</v>
      </c>
      <c r="T802">
        <v>29.0844059</v>
      </c>
      <c r="U802">
        <v>400.23104860000001</v>
      </c>
      <c r="V802">
        <v>394.6984253</v>
      </c>
      <c r="W802">
        <v>16.005146029999999</v>
      </c>
      <c r="X802">
        <v>16.95495605</v>
      </c>
      <c r="Y802">
        <v>41.084533690000001</v>
      </c>
      <c r="Z802">
        <v>43.522655489999998</v>
      </c>
      <c r="AA802">
        <v>199.4725952</v>
      </c>
      <c r="AB802">
        <v>1500.506226</v>
      </c>
      <c r="AC802">
        <v>0.227281392</v>
      </c>
      <c r="AD802">
        <v>95.04450989</v>
      </c>
      <c r="AE802">
        <v>9.2536926000000005E-2</v>
      </c>
      <c r="AF802">
        <v>-7.6660550999999993E-2</v>
      </c>
      <c r="AG802">
        <v>1</v>
      </c>
      <c r="AH802">
        <v>-0.21956524299999999</v>
      </c>
      <c r="AI802">
        <v>2.7373914720000001</v>
      </c>
      <c r="AJ802">
        <v>1</v>
      </c>
      <c r="AK802">
        <v>0</v>
      </c>
      <c r="AL802">
        <v>0.15999999600000001</v>
      </c>
      <c r="AM802">
        <v>111115</v>
      </c>
      <c r="AN802">
        <v>0.33245432499999999</v>
      </c>
      <c r="AO802">
        <v>3.2121500000000002E-4</v>
      </c>
      <c r="AP802">
        <v>298.82213439999998</v>
      </c>
      <c r="AQ802">
        <v>300.72862279999998</v>
      </c>
      <c r="AR802">
        <v>240.0809907</v>
      </c>
      <c r="AS802">
        <v>2.9359487319999999</v>
      </c>
      <c r="AT802">
        <v>3.3093468239999999</v>
      </c>
      <c r="AU802">
        <v>34.818916190000003</v>
      </c>
      <c r="AV802">
        <v>17.863960129999999</v>
      </c>
      <c r="AW802">
        <v>26.625378609999999</v>
      </c>
      <c r="AX802">
        <v>3.5011616239999999</v>
      </c>
      <c r="AY802">
        <v>1.7515678E-2</v>
      </c>
      <c r="AZ802">
        <v>1.611475488</v>
      </c>
      <c r="BA802">
        <v>1.8896861359999999</v>
      </c>
      <c r="BB802">
        <v>1.0966744E-2</v>
      </c>
      <c r="BC802">
        <v>21.803117990000001</v>
      </c>
      <c r="BD802">
        <v>0.58120076300000001</v>
      </c>
      <c r="BE802">
        <v>47.980904639999999</v>
      </c>
      <c r="BF802">
        <v>393.0702857</v>
      </c>
      <c r="BG802">
        <v>2.0904719999999999E-3</v>
      </c>
      <c r="BH802" t="s">
        <v>1579</v>
      </c>
      <c r="BI802" t="s">
        <v>1579</v>
      </c>
      <c r="BJ802" t="s">
        <v>1579</v>
      </c>
      <c r="BK802" t="s">
        <v>1579</v>
      </c>
    </row>
    <row r="803" spans="1:63" x14ac:dyDescent="0.25">
      <c r="A803" t="s">
        <v>554</v>
      </c>
      <c r="B803" t="s">
        <v>1449</v>
      </c>
      <c r="C803">
        <v>150307</v>
      </c>
      <c r="D803" t="s">
        <v>1452</v>
      </c>
      <c r="E803" t="s">
        <v>1763</v>
      </c>
      <c r="F803">
        <v>2608.0000199999999</v>
      </c>
      <c r="G803">
        <v>0</v>
      </c>
      <c r="H803">
        <v>8.4656934209999992</v>
      </c>
      <c r="I803">
        <v>1.8601370999999998E-2</v>
      </c>
      <c r="J803">
        <v>1002.354928</v>
      </c>
      <c r="K803">
        <v>0.31375907600000003</v>
      </c>
      <c r="L803">
        <v>1.5832215730000001</v>
      </c>
      <c r="M803">
        <v>25.003572460000001</v>
      </c>
      <c r="N803">
        <v>6</v>
      </c>
      <c r="O803">
        <v>1.420000017</v>
      </c>
      <c r="P803">
        <v>0</v>
      </c>
      <c r="Q803">
        <v>1.420000017</v>
      </c>
      <c r="R803">
        <v>26.973587040000002</v>
      </c>
      <c r="S803">
        <v>25.003572460000001</v>
      </c>
      <c r="T803">
        <v>28.576791759999999</v>
      </c>
      <c r="U803">
        <v>1803.759033</v>
      </c>
      <c r="V803">
        <v>1776.6207280000001</v>
      </c>
      <c r="W803">
        <v>15.877532009999999</v>
      </c>
      <c r="X803">
        <v>16.805347439999998</v>
      </c>
      <c r="Y803">
        <v>42.22497559</v>
      </c>
      <c r="Z803">
        <v>44.69242096</v>
      </c>
      <c r="AA803">
        <v>199.49198910000001</v>
      </c>
      <c r="AB803">
        <v>1500.3935550000001</v>
      </c>
      <c r="AC803">
        <v>6.0074713000000002E-2</v>
      </c>
      <c r="AD803">
        <v>95.037208559999996</v>
      </c>
      <c r="AE803">
        <v>-16.821825029999999</v>
      </c>
      <c r="AF803">
        <v>-7.0194445999999994E-2</v>
      </c>
      <c r="AG803">
        <v>1</v>
      </c>
      <c r="AH803">
        <v>-0.21956524299999999</v>
      </c>
      <c r="AI803">
        <v>2.7373914720000001</v>
      </c>
      <c r="AJ803">
        <v>1</v>
      </c>
      <c r="AK803">
        <v>0</v>
      </c>
      <c r="AL803">
        <v>0.15999999600000001</v>
      </c>
      <c r="AM803">
        <v>111115</v>
      </c>
      <c r="AN803">
        <v>0.33248664900000002</v>
      </c>
      <c r="AO803">
        <v>3.1375899999999999E-4</v>
      </c>
      <c r="AP803">
        <v>298.1535725</v>
      </c>
      <c r="AQ803">
        <v>300.12358699999999</v>
      </c>
      <c r="AR803">
        <v>240.0629634</v>
      </c>
      <c r="AS803">
        <v>2.949322741</v>
      </c>
      <c r="AT803">
        <v>3.1803548830000001</v>
      </c>
      <c r="AU803">
        <v>33.464312890000002</v>
      </c>
      <c r="AV803">
        <v>16.65896545</v>
      </c>
      <c r="AW803">
        <v>25.98857975</v>
      </c>
      <c r="AX803">
        <v>3.371978876</v>
      </c>
      <c r="AY803">
        <v>1.8360852E-2</v>
      </c>
      <c r="AZ803">
        <v>1.59713331</v>
      </c>
      <c r="BA803">
        <v>1.774845566</v>
      </c>
      <c r="BB803">
        <v>1.1496902E-2</v>
      </c>
      <c r="BC803">
        <v>95.261014360000004</v>
      </c>
      <c r="BD803">
        <v>0.56419184600000005</v>
      </c>
      <c r="BE803">
        <v>49.595485529999998</v>
      </c>
      <c r="BF803">
        <v>1768.572357</v>
      </c>
      <c r="BG803">
        <v>2.3740060000000001E-3</v>
      </c>
      <c r="BH803" t="s">
        <v>1579</v>
      </c>
      <c r="BI803" t="s">
        <v>1579</v>
      </c>
      <c r="BJ803" t="s">
        <v>1579</v>
      </c>
      <c r="BK803" t="s">
        <v>1579</v>
      </c>
    </row>
    <row r="804" spans="1:63" x14ac:dyDescent="0.25">
      <c r="A804" t="s">
        <v>554</v>
      </c>
      <c r="B804" t="s">
        <v>1449</v>
      </c>
      <c r="C804">
        <v>150307</v>
      </c>
      <c r="D804" t="s">
        <v>1453</v>
      </c>
      <c r="E804" t="s">
        <v>1765</v>
      </c>
      <c r="F804">
        <v>3364.0000199999999</v>
      </c>
      <c r="G804">
        <v>0</v>
      </c>
      <c r="H804">
        <v>3.9498332039999999</v>
      </c>
      <c r="I804">
        <v>6.7775757000000006E-2</v>
      </c>
      <c r="J804">
        <v>281.97850679999999</v>
      </c>
      <c r="K804">
        <v>0.96299494500000005</v>
      </c>
      <c r="L804">
        <v>1.378398612</v>
      </c>
      <c r="M804">
        <v>24.78317642</v>
      </c>
      <c r="N804">
        <v>6</v>
      </c>
      <c r="O804">
        <v>1.420000017</v>
      </c>
      <c r="P804">
        <v>0</v>
      </c>
      <c r="Q804">
        <v>1.420000017</v>
      </c>
      <c r="R804">
        <v>28.992359159999999</v>
      </c>
      <c r="S804">
        <v>24.78317642</v>
      </c>
      <c r="T804">
        <v>31.07633972</v>
      </c>
      <c r="U804">
        <v>399.9532471</v>
      </c>
      <c r="V804">
        <v>386.94833369999998</v>
      </c>
      <c r="W804">
        <v>15.67870331</v>
      </c>
      <c r="X804">
        <v>18.522382740000001</v>
      </c>
      <c r="Y804">
        <v>37.068153379999998</v>
      </c>
      <c r="Z804">
        <v>43.791282649999999</v>
      </c>
      <c r="AA804">
        <v>199.42289729999999</v>
      </c>
      <c r="AB804">
        <v>1499.225586</v>
      </c>
      <c r="AC804">
        <v>0.117141381</v>
      </c>
      <c r="AD804">
        <v>95.042160030000005</v>
      </c>
      <c r="AE804">
        <v>4.6718977000000002E-2</v>
      </c>
      <c r="AF804">
        <v>-0.119593725</v>
      </c>
      <c r="AG804">
        <v>1</v>
      </c>
      <c r="AH804">
        <v>-0.21956524299999999</v>
      </c>
      <c r="AI804">
        <v>2.7373914720000001</v>
      </c>
      <c r="AJ804">
        <v>1</v>
      </c>
      <c r="AK804">
        <v>0</v>
      </c>
      <c r="AL804">
        <v>0.15999999600000001</v>
      </c>
      <c r="AM804">
        <v>111115</v>
      </c>
      <c r="AN804">
        <v>0.33237149599999999</v>
      </c>
      <c r="AO804">
        <v>9.6299500000000002E-4</v>
      </c>
      <c r="AP804">
        <v>297.93317639999998</v>
      </c>
      <c r="AQ804">
        <v>302.14235919999999</v>
      </c>
      <c r="AR804">
        <v>239.87608839999999</v>
      </c>
      <c r="AS804">
        <v>2.920008808</v>
      </c>
      <c r="AT804">
        <v>3.1388058760000002</v>
      </c>
      <c r="AU804">
        <v>33.02540552</v>
      </c>
      <c r="AV804">
        <v>14.50302278</v>
      </c>
      <c r="AW804">
        <v>26.887767790000002</v>
      </c>
      <c r="AX804">
        <v>3.5556348010000001</v>
      </c>
      <c r="AY804">
        <v>6.4688226000000001E-2</v>
      </c>
      <c r="AZ804">
        <v>1.7604072639999999</v>
      </c>
      <c r="BA804">
        <v>1.7952275360000001</v>
      </c>
      <c r="BB804">
        <v>4.0696644999999997E-2</v>
      </c>
      <c r="BC804">
        <v>26.799846370000001</v>
      </c>
      <c r="BD804">
        <v>0.72872391999999997</v>
      </c>
      <c r="BE804">
        <v>56.976922360000003</v>
      </c>
      <c r="BF804">
        <v>383.19321070000001</v>
      </c>
      <c r="BG804">
        <v>5.8729990000000003E-3</v>
      </c>
      <c r="BH804" t="s">
        <v>1579</v>
      </c>
      <c r="BI804" t="s">
        <v>1579</v>
      </c>
      <c r="BJ804" t="s">
        <v>1579</v>
      </c>
      <c r="BK804" t="s">
        <v>1579</v>
      </c>
    </row>
    <row r="805" spans="1:63" x14ac:dyDescent="0.25">
      <c r="A805" t="s">
        <v>554</v>
      </c>
      <c r="B805" t="s">
        <v>1449</v>
      </c>
      <c r="C805">
        <v>150307</v>
      </c>
      <c r="D805" t="s">
        <v>1453</v>
      </c>
      <c r="E805" t="s">
        <v>1765</v>
      </c>
      <c r="F805">
        <v>3606.5000209999998</v>
      </c>
      <c r="G805">
        <v>0</v>
      </c>
      <c r="H805">
        <v>12.788141769999999</v>
      </c>
      <c r="I805">
        <v>6.9907418999999998E-2</v>
      </c>
      <c r="J805">
        <v>1415.5670849999999</v>
      </c>
      <c r="K805">
        <v>1.021690499</v>
      </c>
      <c r="L805">
        <v>1.419319523</v>
      </c>
      <c r="M805">
        <v>25.076648710000001</v>
      </c>
      <c r="N805">
        <v>6</v>
      </c>
      <c r="O805">
        <v>1.420000017</v>
      </c>
      <c r="P805">
        <v>0</v>
      </c>
      <c r="Q805">
        <v>1.420000017</v>
      </c>
      <c r="R805">
        <v>29.122594830000001</v>
      </c>
      <c r="S805">
        <v>25.076648710000001</v>
      </c>
      <c r="T805">
        <v>31.07579994</v>
      </c>
      <c r="U805">
        <v>1803.1564940000001</v>
      </c>
      <c r="V805">
        <v>1759.2772219999999</v>
      </c>
      <c r="W805">
        <v>15.658750530000001</v>
      </c>
      <c r="X805">
        <v>18.675004959999999</v>
      </c>
      <c r="Y805">
        <v>36.743244169999997</v>
      </c>
      <c r="Z805">
        <v>43.820884700000001</v>
      </c>
      <c r="AA805">
        <v>199.44148250000001</v>
      </c>
      <c r="AB805">
        <v>1500.0649410000001</v>
      </c>
      <c r="AC805">
        <v>0.16319842600000001</v>
      </c>
      <c r="AD805">
        <v>95.042404169999998</v>
      </c>
      <c r="AE805">
        <v>-16.762296679999999</v>
      </c>
      <c r="AF805">
        <v>-0.11790429099999999</v>
      </c>
      <c r="AG805">
        <v>0.66666668699999998</v>
      </c>
      <c r="AH805">
        <v>-0.21956524299999999</v>
      </c>
      <c r="AI805">
        <v>2.7373914720000001</v>
      </c>
      <c r="AJ805">
        <v>1</v>
      </c>
      <c r="AK805">
        <v>0</v>
      </c>
      <c r="AL805">
        <v>0.15999999600000001</v>
      </c>
      <c r="AM805">
        <v>111115</v>
      </c>
      <c r="AN805">
        <v>0.33240247099999998</v>
      </c>
      <c r="AO805">
        <v>1.02169E-3</v>
      </c>
      <c r="AP805">
        <v>298.2266487</v>
      </c>
      <c r="AQ805">
        <v>302.27259479999998</v>
      </c>
      <c r="AR805">
        <v>240.0103853</v>
      </c>
      <c r="AS805">
        <v>2.8684437809999999</v>
      </c>
      <c r="AT805">
        <v>3.1942368920000002</v>
      </c>
      <c r="AU805">
        <v>33.608544729999998</v>
      </c>
      <c r="AV805">
        <v>14.933539769999999</v>
      </c>
      <c r="AW805">
        <v>27.099621769999999</v>
      </c>
      <c r="AX805">
        <v>3.600155032</v>
      </c>
      <c r="AY805">
        <v>6.6627318000000005E-2</v>
      </c>
      <c r="AZ805">
        <v>1.774917369</v>
      </c>
      <c r="BA805">
        <v>1.825237663</v>
      </c>
      <c r="BB805">
        <v>4.192485E-2</v>
      </c>
      <c r="BC805">
        <v>134.53889910000001</v>
      </c>
      <c r="BD805">
        <v>0.80462991699999997</v>
      </c>
      <c r="BE805">
        <v>56.514308499999999</v>
      </c>
      <c r="BF805">
        <v>1747.119481</v>
      </c>
      <c r="BG805">
        <v>4.1365969999999997E-3</v>
      </c>
      <c r="BH805" t="s">
        <v>1579</v>
      </c>
      <c r="BI805" t="s">
        <v>1579</v>
      </c>
      <c r="BJ805" t="s">
        <v>1579</v>
      </c>
      <c r="BK805" t="s">
        <v>1579</v>
      </c>
    </row>
    <row r="806" spans="1:63" x14ac:dyDescent="0.25">
      <c r="A806" t="s">
        <v>554</v>
      </c>
      <c r="B806" t="s">
        <v>1449</v>
      </c>
      <c r="C806">
        <v>150307</v>
      </c>
      <c r="D806" t="s">
        <v>1454</v>
      </c>
      <c r="E806" t="s">
        <v>1764</v>
      </c>
      <c r="F806">
        <v>4148.0000209999998</v>
      </c>
      <c r="G806">
        <v>0</v>
      </c>
      <c r="H806">
        <v>2.5849414720000001</v>
      </c>
      <c r="I806">
        <v>4.8026292999999998E-2</v>
      </c>
      <c r="J806">
        <v>293.61182500000001</v>
      </c>
      <c r="K806">
        <v>0.75722388799999996</v>
      </c>
      <c r="L806">
        <v>1.509371051</v>
      </c>
      <c r="M806">
        <v>25.14016342</v>
      </c>
      <c r="N806">
        <v>6</v>
      </c>
      <c r="O806">
        <v>1.420000017</v>
      </c>
      <c r="P806">
        <v>0</v>
      </c>
      <c r="Q806">
        <v>1.420000017</v>
      </c>
      <c r="R806">
        <v>27.443164830000001</v>
      </c>
      <c r="S806">
        <v>25.14016342</v>
      </c>
      <c r="T806">
        <v>29.09068298</v>
      </c>
      <c r="U806">
        <v>399.77496339999999</v>
      </c>
      <c r="V806">
        <v>391.11013789999998</v>
      </c>
      <c r="W806">
        <v>15.616737369999999</v>
      </c>
      <c r="X806">
        <v>17.853408810000001</v>
      </c>
      <c r="Y806">
        <v>40.409008030000003</v>
      </c>
      <c r="Z806">
        <v>46.196495059999997</v>
      </c>
      <c r="AA806">
        <v>199.5031128</v>
      </c>
      <c r="AB806">
        <v>1500.888672</v>
      </c>
      <c r="AC806">
        <v>4.8059653000000001E-2</v>
      </c>
      <c r="AD806">
        <v>95.05044556</v>
      </c>
      <c r="AE806">
        <v>0.32815283499999998</v>
      </c>
      <c r="AF806">
        <v>-9.4972044000000005E-2</v>
      </c>
      <c r="AG806">
        <v>1</v>
      </c>
      <c r="AH806">
        <v>-0.21956524299999999</v>
      </c>
      <c r="AI806">
        <v>2.7373914720000001</v>
      </c>
      <c r="AJ806">
        <v>1</v>
      </c>
      <c r="AK806">
        <v>0</v>
      </c>
      <c r="AL806">
        <v>0.15999999600000001</v>
      </c>
      <c r="AM806">
        <v>111115</v>
      </c>
      <c r="AN806">
        <v>0.33250518800000001</v>
      </c>
      <c r="AO806">
        <v>7.5722400000000003E-4</v>
      </c>
      <c r="AP806">
        <v>298.29016339999998</v>
      </c>
      <c r="AQ806">
        <v>300.59316480000001</v>
      </c>
      <c r="AR806">
        <v>240.14218210000001</v>
      </c>
      <c r="AS806">
        <v>2.764520326</v>
      </c>
      <c r="AT806">
        <v>3.206345513</v>
      </c>
      <c r="AU806">
        <v>33.733092929999998</v>
      </c>
      <c r="AV806">
        <v>15.87968412</v>
      </c>
      <c r="AW806">
        <v>26.29166412</v>
      </c>
      <c r="AX806">
        <v>3.4329346219999999</v>
      </c>
      <c r="AY806">
        <v>4.6455119000000003E-2</v>
      </c>
      <c r="AZ806">
        <v>1.696974462</v>
      </c>
      <c r="BA806">
        <v>1.735960159</v>
      </c>
      <c r="BB806">
        <v>2.9171637E-2</v>
      </c>
      <c r="BC806">
        <v>27.907934789999999</v>
      </c>
      <c r="BD806">
        <v>0.75071392100000001</v>
      </c>
      <c r="BE806">
        <v>53.259960749999998</v>
      </c>
      <c r="BF806">
        <v>388.65262319999999</v>
      </c>
      <c r="BG806">
        <v>3.5423379999999999E-3</v>
      </c>
      <c r="BH806" t="s">
        <v>1579</v>
      </c>
      <c r="BI806" t="s">
        <v>1579</v>
      </c>
      <c r="BJ806" t="s">
        <v>1579</v>
      </c>
      <c r="BK806" t="s">
        <v>1579</v>
      </c>
    </row>
    <row r="807" spans="1:63" x14ac:dyDescent="0.25">
      <c r="A807" t="s">
        <v>554</v>
      </c>
      <c r="B807" t="s">
        <v>1449</v>
      </c>
      <c r="C807">
        <v>150307</v>
      </c>
      <c r="D807" t="s">
        <v>1454</v>
      </c>
      <c r="E807" t="s">
        <v>1764</v>
      </c>
      <c r="F807">
        <v>4488.0000200000004</v>
      </c>
      <c r="G807">
        <v>0</v>
      </c>
      <c r="H807">
        <v>8.1047607900000003</v>
      </c>
      <c r="I807">
        <v>3.0116792E-2</v>
      </c>
      <c r="J807">
        <v>1295.7768160000001</v>
      </c>
      <c r="K807">
        <v>0.47034425600000002</v>
      </c>
      <c r="L807">
        <v>1.4784389120000001</v>
      </c>
      <c r="M807">
        <v>24.55264854</v>
      </c>
      <c r="N807">
        <v>6</v>
      </c>
      <c r="O807">
        <v>1.420000017</v>
      </c>
      <c r="P807">
        <v>0</v>
      </c>
      <c r="Q807">
        <v>1.420000017</v>
      </c>
      <c r="R807">
        <v>27.25834656</v>
      </c>
      <c r="S807">
        <v>24.55264854</v>
      </c>
      <c r="T807">
        <v>29.08989906</v>
      </c>
      <c r="U807">
        <v>1800.1054690000001</v>
      </c>
      <c r="V807">
        <v>1773.213745</v>
      </c>
      <c r="W807">
        <v>15.624296190000001</v>
      </c>
      <c r="X807">
        <v>17.015218730000001</v>
      </c>
      <c r="Y807">
        <v>40.871475220000001</v>
      </c>
      <c r="Z807">
        <v>44.509983060000003</v>
      </c>
      <c r="AA807">
        <v>199.43939209999999</v>
      </c>
      <c r="AB807">
        <v>1500.1976320000001</v>
      </c>
      <c r="AC807">
        <v>2.1025894E-2</v>
      </c>
      <c r="AD807">
        <v>95.057037350000002</v>
      </c>
      <c r="AE807">
        <v>-16.78360176</v>
      </c>
      <c r="AF807">
        <v>-8.4899618999999996E-2</v>
      </c>
      <c r="AG807">
        <v>0.66666668699999998</v>
      </c>
      <c r="AH807">
        <v>-0.21956524299999999</v>
      </c>
      <c r="AI807">
        <v>2.7373914720000001</v>
      </c>
      <c r="AJ807">
        <v>1</v>
      </c>
      <c r="AK807">
        <v>0</v>
      </c>
      <c r="AL807">
        <v>0.15999999600000001</v>
      </c>
      <c r="AM807">
        <v>111115</v>
      </c>
      <c r="AN807">
        <v>0.33239898699999998</v>
      </c>
      <c r="AO807">
        <v>4.7034399999999998E-4</v>
      </c>
      <c r="AP807">
        <v>297.70264850000001</v>
      </c>
      <c r="AQ807">
        <v>300.40834660000002</v>
      </c>
      <c r="AR807">
        <v>240.0316157</v>
      </c>
      <c r="AS807">
        <v>2.9691938800000002</v>
      </c>
      <c r="AT807">
        <v>3.0958551949999999</v>
      </c>
      <c r="AU807">
        <v>32.568395580000001</v>
      </c>
      <c r="AV807">
        <v>15.553176840000001</v>
      </c>
      <c r="AW807">
        <v>25.90549755</v>
      </c>
      <c r="AX807">
        <v>3.3554355299999998</v>
      </c>
      <c r="AY807">
        <v>2.9491310999999999E-2</v>
      </c>
      <c r="AZ807">
        <v>1.6174162830000001</v>
      </c>
      <c r="BA807">
        <v>1.738019247</v>
      </c>
      <c r="BB807">
        <v>1.8487262000000001E-2</v>
      </c>
      <c r="BC807">
        <v>123.1727052</v>
      </c>
      <c r="BD807">
        <v>0.73075049199999997</v>
      </c>
      <c r="BE807">
        <v>52.047553739999998</v>
      </c>
      <c r="BF807">
        <v>1765.508515</v>
      </c>
      <c r="BG807">
        <v>2.3893E-3</v>
      </c>
      <c r="BH807" t="s">
        <v>1579</v>
      </c>
      <c r="BI807" t="s">
        <v>1579</v>
      </c>
      <c r="BJ807" t="s">
        <v>1579</v>
      </c>
      <c r="BK807" t="s">
        <v>1579</v>
      </c>
    </row>
    <row r="808" spans="1:63" x14ac:dyDescent="0.25">
      <c r="A808" t="s">
        <v>554</v>
      </c>
      <c r="B808" t="s">
        <v>1449</v>
      </c>
      <c r="C808">
        <v>150307</v>
      </c>
      <c r="D808" t="s">
        <v>1455</v>
      </c>
      <c r="E808" t="s">
        <v>1766</v>
      </c>
      <c r="F808">
        <v>5721.0000209999998</v>
      </c>
      <c r="G808">
        <v>0</v>
      </c>
      <c r="H808">
        <v>5.0722676020000002</v>
      </c>
      <c r="I808">
        <v>9.3386431000000006E-2</v>
      </c>
      <c r="J808">
        <v>1653.9353229999999</v>
      </c>
      <c r="K808">
        <v>1.1382088290000001</v>
      </c>
      <c r="L808">
        <v>1.203634141</v>
      </c>
      <c r="M808">
        <v>24.067880630000001</v>
      </c>
      <c r="N808">
        <v>6</v>
      </c>
      <c r="O808">
        <v>1.420000017</v>
      </c>
      <c r="P808">
        <v>0</v>
      </c>
      <c r="Q808">
        <v>1.420000017</v>
      </c>
      <c r="R808">
        <v>28.711782459999998</v>
      </c>
      <c r="S808">
        <v>24.067880630000001</v>
      </c>
      <c r="T808">
        <v>30.977388380000001</v>
      </c>
      <c r="U808">
        <v>1802.4689940000001</v>
      </c>
      <c r="V808">
        <v>1781.1123050000001</v>
      </c>
      <c r="W808">
        <v>15.61285114</v>
      </c>
      <c r="X808">
        <v>18.971826549999999</v>
      </c>
      <c r="Y808">
        <v>37.526706699999998</v>
      </c>
      <c r="Z808">
        <v>45.600265499999999</v>
      </c>
      <c r="AA808">
        <v>199.45634459999999</v>
      </c>
      <c r="AB808">
        <v>1498.4575199999999</v>
      </c>
      <c r="AC808">
        <v>0.20425316700000001</v>
      </c>
      <c r="AD808">
        <v>95.065933229999999</v>
      </c>
      <c r="AE808">
        <v>-18.971887590000001</v>
      </c>
      <c r="AF808">
        <v>0.53932845600000001</v>
      </c>
      <c r="AG808">
        <v>0.66666668699999998</v>
      </c>
      <c r="AH808">
        <v>-0.21956524299999999</v>
      </c>
      <c r="AI808">
        <v>2.7373914720000001</v>
      </c>
      <c r="AJ808">
        <v>1</v>
      </c>
      <c r="AK808">
        <v>0</v>
      </c>
      <c r="AL808">
        <v>0.15999999600000001</v>
      </c>
      <c r="AM808">
        <v>111115</v>
      </c>
      <c r="AN808">
        <v>0.33242724099999998</v>
      </c>
      <c r="AO808">
        <v>1.1382090000000001E-3</v>
      </c>
      <c r="AP808">
        <v>297.2178806</v>
      </c>
      <c r="AQ808">
        <v>301.8617825</v>
      </c>
      <c r="AR808">
        <v>239.75319780000001</v>
      </c>
      <c r="AS808">
        <v>2.8865723590000001</v>
      </c>
      <c r="AT808">
        <v>3.0072085369999999</v>
      </c>
      <c r="AU808">
        <v>31.632872420000002</v>
      </c>
      <c r="AV808">
        <v>12.66104586</v>
      </c>
      <c r="AW808">
        <v>26.389831539999999</v>
      </c>
      <c r="AX808">
        <v>3.4528830880000001</v>
      </c>
      <c r="AY808">
        <v>8.7623840999999994E-2</v>
      </c>
      <c r="AZ808">
        <v>1.8035743959999999</v>
      </c>
      <c r="BA808">
        <v>1.649308692</v>
      </c>
      <c r="BB808">
        <v>5.5255033000000002E-2</v>
      </c>
      <c r="BC808">
        <v>157.23290499999999</v>
      </c>
      <c r="BD808">
        <v>0.92859687700000004</v>
      </c>
      <c r="BE808">
        <v>61.469952720000002</v>
      </c>
      <c r="BF808">
        <v>1776.2900790000001</v>
      </c>
      <c r="BG808">
        <v>1.7552990000000001E-3</v>
      </c>
      <c r="BH808" t="s">
        <v>1579</v>
      </c>
      <c r="BI808" t="s">
        <v>1579</v>
      </c>
      <c r="BJ808" t="s">
        <v>1579</v>
      </c>
      <c r="BK808" t="s">
        <v>1579</v>
      </c>
    </row>
    <row r="809" spans="1:63" x14ac:dyDescent="0.25">
      <c r="A809" t="s">
        <v>554</v>
      </c>
      <c r="B809" t="s">
        <v>1449</v>
      </c>
      <c r="C809">
        <v>150307</v>
      </c>
      <c r="D809" t="s">
        <v>1455</v>
      </c>
      <c r="E809" t="s">
        <v>1766</v>
      </c>
      <c r="F809">
        <v>6017.0000190000001</v>
      </c>
      <c r="G809">
        <v>0</v>
      </c>
      <c r="H809">
        <v>0.99474226099999996</v>
      </c>
      <c r="I809">
        <v>5.5799672000000002E-2</v>
      </c>
      <c r="J809">
        <v>358.09899460000003</v>
      </c>
      <c r="K809">
        <v>0.76955470500000001</v>
      </c>
      <c r="L809">
        <v>1.3287046360000001</v>
      </c>
      <c r="M809">
        <v>24.211410520000001</v>
      </c>
      <c r="N809">
        <v>6</v>
      </c>
      <c r="O809">
        <v>1.420000017</v>
      </c>
      <c r="P809">
        <v>0</v>
      </c>
      <c r="Q809">
        <v>1.420000017</v>
      </c>
      <c r="R809">
        <v>28.80936432</v>
      </c>
      <c r="S809">
        <v>24.211410520000001</v>
      </c>
      <c r="T809">
        <v>30.998085020000001</v>
      </c>
      <c r="U809">
        <v>400.09411619999997</v>
      </c>
      <c r="V809">
        <v>396.18405150000001</v>
      </c>
      <c r="W809">
        <v>15.65543079</v>
      </c>
      <c r="X809">
        <v>17.929204940000002</v>
      </c>
      <c r="Y809">
        <v>37.418106080000001</v>
      </c>
      <c r="Z809">
        <v>42.852657319999999</v>
      </c>
      <c r="AA809">
        <v>199.42803960000001</v>
      </c>
      <c r="AB809">
        <v>1499.025879</v>
      </c>
      <c r="AC809">
        <v>0.24429796600000001</v>
      </c>
      <c r="AD809">
        <v>95.06925201</v>
      </c>
      <c r="AE809">
        <v>-0.238266379</v>
      </c>
      <c r="AF809">
        <v>0.34257075199999998</v>
      </c>
      <c r="AG809">
        <v>1</v>
      </c>
      <c r="AH809">
        <v>-0.21956524299999999</v>
      </c>
      <c r="AI809">
        <v>2.7373914720000001</v>
      </c>
      <c r="AJ809">
        <v>1</v>
      </c>
      <c r="AK809">
        <v>0</v>
      </c>
      <c r="AL809">
        <v>0.15999999600000001</v>
      </c>
      <c r="AM809">
        <v>111115</v>
      </c>
      <c r="AN809">
        <v>0.33238006599999997</v>
      </c>
      <c r="AO809">
        <v>7.69555E-4</v>
      </c>
      <c r="AP809">
        <v>297.36141049999998</v>
      </c>
      <c r="AQ809">
        <v>301.9593643</v>
      </c>
      <c r="AR809">
        <v>239.8441353</v>
      </c>
      <c r="AS809">
        <v>3.0743523370000001</v>
      </c>
      <c r="AT809">
        <v>3.0332207389999999</v>
      </c>
      <c r="AU809">
        <v>31.905381330000001</v>
      </c>
      <c r="AV809">
        <v>13.976176389999999</v>
      </c>
      <c r="AW809">
        <v>26.510387420000001</v>
      </c>
      <c r="AX809">
        <v>3.4775195069999998</v>
      </c>
      <c r="AY809">
        <v>5.3689898E-2</v>
      </c>
      <c r="AZ809">
        <v>1.704516103</v>
      </c>
      <c r="BA809">
        <v>1.773003404</v>
      </c>
      <c r="BB809">
        <v>3.3739565999999999E-2</v>
      </c>
      <c r="BC809">
        <v>34.04420356</v>
      </c>
      <c r="BD809">
        <v>0.90387029299999999</v>
      </c>
      <c r="BE809">
        <v>56.774112930000001</v>
      </c>
      <c r="BF809">
        <v>395.23834590000001</v>
      </c>
      <c r="BG809">
        <v>1.4289000000000001E-3</v>
      </c>
      <c r="BH809" t="s">
        <v>1579</v>
      </c>
      <c r="BI809" t="s">
        <v>1579</v>
      </c>
      <c r="BJ809" t="s">
        <v>1579</v>
      </c>
      <c r="BK809" t="s">
        <v>1579</v>
      </c>
    </row>
    <row r="810" spans="1:63" x14ac:dyDescent="0.25">
      <c r="A810" t="s">
        <v>554</v>
      </c>
      <c r="B810" t="s">
        <v>1449</v>
      </c>
      <c r="C810">
        <v>150307</v>
      </c>
      <c r="D810" t="s">
        <v>1456</v>
      </c>
      <c r="E810" t="s">
        <v>1768</v>
      </c>
      <c r="F810">
        <v>6441.5000209999998</v>
      </c>
      <c r="G810">
        <v>0</v>
      </c>
      <c r="H810">
        <v>1.848761941</v>
      </c>
      <c r="I810">
        <v>2.4764745000000001E-2</v>
      </c>
      <c r="J810">
        <v>263.61428910000001</v>
      </c>
      <c r="K810">
        <v>0.42886661999999998</v>
      </c>
      <c r="L810">
        <v>1.63265017</v>
      </c>
      <c r="M810">
        <v>25.256368640000002</v>
      </c>
      <c r="N810">
        <v>6</v>
      </c>
      <c r="O810">
        <v>1.420000017</v>
      </c>
      <c r="P810">
        <v>0</v>
      </c>
      <c r="Q810">
        <v>1.420000017</v>
      </c>
      <c r="R810">
        <v>27.47215843</v>
      </c>
      <c r="S810">
        <v>25.256368640000002</v>
      </c>
      <c r="T810">
        <v>29.088916780000002</v>
      </c>
      <c r="U810">
        <v>400.16168210000001</v>
      </c>
      <c r="V810">
        <v>394.09069820000002</v>
      </c>
      <c r="W810">
        <v>15.517901419999999</v>
      </c>
      <c r="X810">
        <v>16.786594390000001</v>
      </c>
      <c r="Y810">
        <v>40.094715119999996</v>
      </c>
      <c r="Z810">
        <v>43.372726440000001</v>
      </c>
      <c r="AA810">
        <v>199.41818240000001</v>
      </c>
      <c r="AB810">
        <v>1499.571533</v>
      </c>
      <c r="AC810">
        <v>0.14617915500000001</v>
      </c>
      <c r="AD810">
        <v>95.073059079999993</v>
      </c>
      <c r="AE810">
        <v>0.355212003</v>
      </c>
      <c r="AF810">
        <v>-6.6453010000000007E-2</v>
      </c>
      <c r="AG810">
        <v>1</v>
      </c>
      <c r="AH810">
        <v>-0.21956524299999999</v>
      </c>
      <c r="AI810">
        <v>2.7373914720000001</v>
      </c>
      <c r="AJ810">
        <v>1</v>
      </c>
      <c r="AK810">
        <v>0</v>
      </c>
      <c r="AL810">
        <v>0.15999999600000001</v>
      </c>
      <c r="AM810">
        <v>111115</v>
      </c>
      <c r="AN810">
        <v>0.33236363699999999</v>
      </c>
      <c r="AO810">
        <v>4.2886699999999999E-4</v>
      </c>
      <c r="AP810">
        <v>298.40636860000001</v>
      </c>
      <c r="AQ810">
        <v>300.62215839999999</v>
      </c>
      <c r="AR810">
        <v>239.93143989999999</v>
      </c>
      <c r="AS810">
        <v>2.9213496299999999</v>
      </c>
      <c r="AT810">
        <v>3.2286030499999998</v>
      </c>
      <c r="AU810">
        <v>33.959179200000001</v>
      </c>
      <c r="AV810">
        <v>17.17258481</v>
      </c>
      <c r="AW810">
        <v>26.364263529999999</v>
      </c>
      <c r="AX810">
        <v>3.4476777250000001</v>
      </c>
      <c r="AY810">
        <v>2.4340252E-2</v>
      </c>
      <c r="AZ810">
        <v>1.59595288</v>
      </c>
      <c r="BA810">
        <v>1.851724844</v>
      </c>
      <c r="BB810">
        <v>1.5250234E-2</v>
      </c>
      <c r="BC810">
        <v>25.06261688</v>
      </c>
      <c r="BD810">
        <v>0.668917816</v>
      </c>
      <c r="BE810">
        <v>49.004576210000003</v>
      </c>
      <c r="BF810">
        <v>392.33307250000001</v>
      </c>
      <c r="BG810">
        <v>2.3092059999999998E-3</v>
      </c>
      <c r="BH810" t="s">
        <v>1579</v>
      </c>
      <c r="BI810" t="s">
        <v>1579</v>
      </c>
      <c r="BJ810" t="s">
        <v>1579</v>
      </c>
      <c r="BK810" t="s">
        <v>1579</v>
      </c>
    </row>
    <row r="811" spans="1:63" x14ac:dyDescent="0.25">
      <c r="A811" t="s">
        <v>554</v>
      </c>
      <c r="B811" t="s">
        <v>1449</v>
      </c>
      <c r="C811">
        <v>150307</v>
      </c>
      <c r="D811" t="s">
        <v>1456</v>
      </c>
      <c r="E811" t="s">
        <v>1768</v>
      </c>
      <c r="F811">
        <v>6781.5000200000004</v>
      </c>
      <c r="G811">
        <v>0</v>
      </c>
      <c r="H811">
        <v>8.8580532779999999</v>
      </c>
      <c r="I811">
        <v>1.8459217999999999E-2</v>
      </c>
      <c r="J811">
        <v>959.88118940000004</v>
      </c>
      <c r="K811">
        <v>0.31435031800000002</v>
      </c>
      <c r="L811">
        <v>1.599467448</v>
      </c>
      <c r="M811">
        <v>24.862998959999999</v>
      </c>
      <c r="N811">
        <v>6</v>
      </c>
      <c r="O811">
        <v>1.420000017</v>
      </c>
      <c r="P811">
        <v>0</v>
      </c>
      <c r="Q811">
        <v>1.420000017</v>
      </c>
      <c r="R811">
        <v>27.33274651</v>
      </c>
      <c r="S811">
        <v>24.862998959999999</v>
      </c>
      <c r="T811">
        <v>29.087112430000001</v>
      </c>
      <c r="U811">
        <v>1802.2045900000001</v>
      </c>
      <c r="V811">
        <v>1773.8798830000001</v>
      </c>
      <c r="W811">
        <v>15.418740270000001</v>
      </c>
      <c r="X811">
        <v>16.34892464</v>
      </c>
      <c r="Y811">
        <v>40.164775849999998</v>
      </c>
      <c r="Z811">
        <v>42.587844850000003</v>
      </c>
      <c r="AA811">
        <v>199.4514465</v>
      </c>
      <c r="AB811">
        <v>1499.4864500000001</v>
      </c>
      <c r="AC811">
        <v>0.26933070999999997</v>
      </c>
      <c r="AD811">
        <v>95.072395319999998</v>
      </c>
      <c r="AE811">
        <v>-16.98267937</v>
      </c>
      <c r="AF811">
        <v>-7.1546964000000005E-2</v>
      </c>
      <c r="AG811">
        <v>0.66666668699999998</v>
      </c>
      <c r="AH811">
        <v>-0.21956524299999999</v>
      </c>
      <c r="AI811">
        <v>2.7373914720000001</v>
      </c>
      <c r="AJ811">
        <v>1</v>
      </c>
      <c r="AK811">
        <v>0</v>
      </c>
      <c r="AL811">
        <v>0.15999999600000001</v>
      </c>
      <c r="AM811">
        <v>111115</v>
      </c>
      <c r="AN811">
        <v>0.33241907799999998</v>
      </c>
      <c r="AO811">
        <v>3.1435000000000002E-4</v>
      </c>
      <c r="AP811">
        <v>298.01299899999998</v>
      </c>
      <c r="AQ811">
        <v>300.48274650000002</v>
      </c>
      <c r="AR811">
        <v>239.91782670000001</v>
      </c>
      <c r="AS811">
        <v>3.0165350399999999</v>
      </c>
      <c r="AT811">
        <v>3.153798874</v>
      </c>
      <c r="AU811">
        <v>33.172603500000001</v>
      </c>
      <c r="AV811">
        <v>16.823678869999998</v>
      </c>
      <c r="AW811">
        <v>26.097872729999999</v>
      </c>
      <c r="AX811">
        <v>3.3938497879999998</v>
      </c>
      <c r="AY811">
        <v>1.8222338000000001E-2</v>
      </c>
      <c r="AZ811">
        <v>1.5543314260000001</v>
      </c>
      <c r="BA811">
        <v>1.839518362</v>
      </c>
      <c r="BB811">
        <v>1.1410009E-2</v>
      </c>
      <c r="BC811">
        <v>91.258203899999998</v>
      </c>
      <c r="BD811">
        <v>0.541119609</v>
      </c>
      <c r="BE811">
        <v>48.664116919999998</v>
      </c>
      <c r="BF811">
        <v>1765.458494</v>
      </c>
      <c r="BG811">
        <v>2.4416849999999999E-3</v>
      </c>
      <c r="BH811" t="s">
        <v>1579</v>
      </c>
      <c r="BI811" t="s">
        <v>1579</v>
      </c>
      <c r="BJ811" t="s">
        <v>1579</v>
      </c>
      <c r="BK811" t="s">
        <v>1579</v>
      </c>
    </row>
    <row r="812" spans="1:63" x14ac:dyDescent="0.25">
      <c r="A812" t="s">
        <v>554</v>
      </c>
      <c r="B812" t="s">
        <v>1449</v>
      </c>
      <c r="C812">
        <v>150307</v>
      </c>
      <c r="D812" t="s">
        <v>1457</v>
      </c>
      <c r="E812" t="s">
        <v>1767</v>
      </c>
      <c r="F812">
        <v>7226.0000209999998</v>
      </c>
      <c r="G812">
        <v>0</v>
      </c>
      <c r="H812">
        <v>2.4483589979999998</v>
      </c>
      <c r="I812">
        <v>5.8859048999999997E-2</v>
      </c>
      <c r="J812">
        <v>314.11117510000003</v>
      </c>
      <c r="K812">
        <v>0.88230596100000003</v>
      </c>
      <c r="L812">
        <v>1.4464727159999999</v>
      </c>
      <c r="M812">
        <v>24.83642197</v>
      </c>
      <c r="N812">
        <v>6</v>
      </c>
      <c r="O812">
        <v>1.420000017</v>
      </c>
      <c r="P812">
        <v>0</v>
      </c>
      <c r="Q812">
        <v>1.420000017</v>
      </c>
      <c r="R812">
        <v>28.311853410000001</v>
      </c>
      <c r="S812">
        <v>24.83642197</v>
      </c>
      <c r="T812">
        <v>30.644346240000001</v>
      </c>
      <c r="U812">
        <v>400.19815060000002</v>
      </c>
      <c r="V812">
        <v>391.79425049999998</v>
      </c>
      <c r="W812">
        <v>15.29789257</v>
      </c>
      <c r="X812">
        <v>17.904172899999999</v>
      </c>
      <c r="Y812">
        <v>37.639221190000001</v>
      </c>
      <c r="Z812">
        <v>44.051765439999997</v>
      </c>
      <c r="AA812">
        <v>199.48176570000001</v>
      </c>
      <c r="AB812">
        <v>1500.292236</v>
      </c>
      <c r="AC812">
        <v>0.205251023</v>
      </c>
      <c r="AD812">
        <v>95.079917910000006</v>
      </c>
      <c r="AE812">
        <v>-0.26739007199999998</v>
      </c>
      <c r="AF812">
        <v>-8.5853226000000005E-2</v>
      </c>
      <c r="AG812">
        <v>1</v>
      </c>
      <c r="AH812">
        <v>-0.21956524299999999</v>
      </c>
      <c r="AI812">
        <v>2.7373914720000001</v>
      </c>
      <c r="AJ812">
        <v>1</v>
      </c>
      <c r="AK812">
        <v>0</v>
      </c>
      <c r="AL812">
        <v>0.15999999600000001</v>
      </c>
      <c r="AM812">
        <v>111115</v>
      </c>
      <c r="AN812">
        <v>0.33246961000000003</v>
      </c>
      <c r="AO812">
        <v>8.8230600000000002E-4</v>
      </c>
      <c r="AP812">
        <v>297.986422</v>
      </c>
      <c r="AQ812">
        <v>301.4618534</v>
      </c>
      <c r="AR812">
        <v>240.0467524</v>
      </c>
      <c r="AS812">
        <v>2.8612712079999998</v>
      </c>
      <c r="AT812">
        <v>3.148800005</v>
      </c>
      <c r="AU812">
        <v>33.117403490000001</v>
      </c>
      <c r="AV812">
        <v>15.21323059</v>
      </c>
      <c r="AW812">
        <v>26.574137690000001</v>
      </c>
      <c r="AX812">
        <v>3.4906092449999999</v>
      </c>
      <c r="AY812">
        <v>5.6516440000000001E-2</v>
      </c>
      <c r="AZ812">
        <v>1.7023272890000001</v>
      </c>
      <c r="BA812">
        <v>1.7882819560000001</v>
      </c>
      <c r="BB812">
        <v>3.552603E-2</v>
      </c>
      <c r="BC812">
        <v>29.86566474</v>
      </c>
      <c r="BD812">
        <v>0.80172482</v>
      </c>
      <c r="BE812">
        <v>54.736337210000002</v>
      </c>
      <c r="BF812">
        <v>389.46658530000002</v>
      </c>
      <c r="BG812">
        <v>3.440968E-3</v>
      </c>
      <c r="BH812" t="s">
        <v>1579</v>
      </c>
      <c r="BI812" t="s">
        <v>1579</v>
      </c>
      <c r="BJ812" t="s">
        <v>1579</v>
      </c>
      <c r="BK812" t="s">
        <v>1579</v>
      </c>
    </row>
    <row r="813" spans="1:63" x14ac:dyDescent="0.25">
      <c r="A813" t="s">
        <v>554</v>
      </c>
      <c r="B813" t="s">
        <v>1449</v>
      </c>
      <c r="C813">
        <v>150307</v>
      </c>
      <c r="D813" t="s">
        <v>1457</v>
      </c>
      <c r="E813" t="s">
        <v>1767</v>
      </c>
      <c r="F813">
        <v>7664.5000200000004</v>
      </c>
      <c r="G813">
        <v>0</v>
      </c>
      <c r="H813">
        <v>7.4196890279999996</v>
      </c>
      <c r="I813">
        <v>4.0531751999999997E-2</v>
      </c>
      <c r="J813">
        <v>1432.671063</v>
      </c>
      <c r="K813">
        <v>0.69683436600000004</v>
      </c>
      <c r="L813">
        <v>1.6377755510000001</v>
      </c>
      <c r="M813">
        <v>25.513393399999998</v>
      </c>
      <c r="N813">
        <v>6</v>
      </c>
      <c r="O813">
        <v>1.420000017</v>
      </c>
      <c r="P813">
        <v>0</v>
      </c>
      <c r="Q813">
        <v>1.420000017</v>
      </c>
      <c r="R813">
        <v>28.936052320000002</v>
      </c>
      <c r="S813">
        <v>25.513393399999998</v>
      </c>
      <c r="T813">
        <v>31.075534820000001</v>
      </c>
      <c r="U813">
        <v>1804.0126949999999</v>
      </c>
      <c r="V813">
        <v>1777.961182</v>
      </c>
      <c r="W813">
        <v>15.194254880000001</v>
      </c>
      <c r="X813">
        <v>17.25466728</v>
      </c>
      <c r="Y813">
        <v>36.053615569999998</v>
      </c>
      <c r="Z813">
        <v>40.942653659999998</v>
      </c>
      <c r="AA813">
        <v>199.41950990000001</v>
      </c>
      <c r="AB813">
        <v>1499.6099850000001</v>
      </c>
      <c r="AC813">
        <v>0.21326369000000001</v>
      </c>
      <c r="AD813">
        <v>95.077880859999993</v>
      </c>
      <c r="AE813">
        <v>-18.096467969999999</v>
      </c>
      <c r="AF813">
        <v>-9.2317707999999998E-2</v>
      </c>
      <c r="AG813">
        <v>1</v>
      </c>
      <c r="AH813">
        <v>-0.21956524299999999</v>
      </c>
      <c r="AI813">
        <v>2.7373914720000001</v>
      </c>
      <c r="AJ813">
        <v>1</v>
      </c>
      <c r="AK813">
        <v>0</v>
      </c>
      <c r="AL813">
        <v>0.15999999600000001</v>
      </c>
      <c r="AM813">
        <v>111115</v>
      </c>
      <c r="AN813">
        <v>0.33236585000000002</v>
      </c>
      <c r="AO813">
        <v>6.9683400000000002E-4</v>
      </c>
      <c r="AP813">
        <v>298.66339340000002</v>
      </c>
      <c r="AQ813">
        <v>302.08605230000001</v>
      </c>
      <c r="AR813">
        <v>239.93759230000001</v>
      </c>
      <c r="AS813">
        <v>2.9499920820000001</v>
      </c>
      <c r="AT813">
        <v>3.2783127510000001</v>
      </c>
      <c r="AU813">
        <v>34.480288389999998</v>
      </c>
      <c r="AV813">
        <v>17.225621100000001</v>
      </c>
      <c r="AW813">
        <v>27.22472286</v>
      </c>
      <c r="AX813">
        <v>3.6266723540000001</v>
      </c>
      <c r="AY813">
        <v>3.9406940000000001E-2</v>
      </c>
      <c r="AZ813">
        <v>1.6405372</v>
      </c>
      <c r="BA813">
        <v>1.9861351540000001</v>
      </c>
      <c r="BB813">
        <v>2.4727984000000001E-2</v>
      </c>
      <c r="BC813">
        <v>136.21532869999999</v>
      </c>
      <c r="BD813">
        <v>0.80579434400000005</v>
      </c>
      <c r="BE813">
        <v>50.138734200000002</v>
      </c>
      <c r="BF813">
        <v>1770.907252</v>
      </c>
      <c r="BG813">
        <v>2.100696E-3</v>
      </c>
      <c r="BH813" t="s">
        <v>1579</v>
      </c>
      <c r="BI813" t="s">
        <v>1579</v>
      </c>
      <c r="BJ813" t="s">
        <v>1579</v>
      </c>
      <c r="BK813" t="s">
        <v>1579</v>
      </c>
    </row>
    <row r="814" spans="1:63" x14ac:dyDescent="0.25">
      <c r="A814" t="s">
        <v>554</v>
      </c>
      <c r="B814" t="s">
        <v>1449</v>
      </c>
      <c r="C814">
        <v>150307</v>
      </c>
      <c r="D814" t="s">
        <v>1458</v>
      </c>
      <c r="E814" t="s">
        <v>1769</v>
      </c>
      <c r="F814">
        <v>8246.5000209999998</v>
      </c>
      <c r="G814">
        <v>0</v>
      </c>
      <c r="H814">
        <v>1.4995068250000001</v>
      </c>
      <c r="I814">
        <v>5.2427043999999999E-2</v>
      </c>
      <c r="J814">
        <v>337.13738549999999</v>
      </c>
      <c r="K814">
        <v>0.874185765</v>
      </c>
      <c r="L814">
        <v>1.6012245000000001</v>
      </c>
      <c r="M814">
        <v>25.512870790000001</v>
      </c>
      <c r="N814">
        <v>6</v>
      </c>
      <c r="O814">
        <v>1.420000017</v>
      </c>
      <c r="P814">
        <v>0</v>
      </c>
      <c r="Q814">
        <v>1.420000017</v>
      </c>
      <c r="R814">
        <v>28.906858440000001</v>
      </c>
      <c r="S814">
        <v>25.512870790000001</v>
      </c>
      <c r="T814">
        <v>31.07452202</v>
      </c>
      <c r="U814">
        <v>399.96215819999998</v>
      </c>
      <c r="V814">
        <v>394.4139404</v>
      </c>
      <c r="W814">
        <v>15.052764890000001</v>
      </c>
      <c r="X814">
        <v>17.636205669999999</v>
      </c>
      <c r="Y814">
        <v>35.782009119999998</v>
      </c>
      <c r="Z814">
        <v>41.923118590000001</v>
      </c>
      <c r="AA814">
        <v>199.4476013</v>
      </c>
      <c r="AB814">
        <v>1499.7189940000001</v>
      </c>
      <c r="AC814">
        <v>0.115140848</v>
      </c>
      <c r="AD814">
        <v>95.087715149999994</v>
      </c>
      <c r="AE814">
        <v>-2.3443986E-2</v>
      </c>
      <c r="AF814">
        <v>-5.1971849000000001E-2</v>
      </c>
      <c r="AG814">
        <v>1</v>
      </c>
      <c r="AH814">
        <v>-0.21956524299999999</v>
      </c>
      <c r="AI814">
        <v>2.7373914720000001</v>
      </c>
      <c r="AJ814">
        <v>1</v>
      </c>
      <c r="AK814">
        <v>0</v>
      </c>
      <c r="AL814">
        <v>0.15999999600000001</v>
      </c>
      <c r="AM814">
        <v>111115</v>
      </c>
      <c r="AN814">
        <v>0.33241266899999999</v>
      </c>
      <c r="AO814">
        <v>8.74186E-4</v>
      </c>
      <c r="AP814">
        <v>298.66287080000001</v>
      </c>
      <c r="AQ814">
        <v>302.05685840000001</v>
      </c>
      <c r="AR814">
        <v>239.9550337</v>
      </c>
      <c r="AS814">
        <v>2.8535729339999998</v>
      </c>
      <c r="AT814">
        <v>3.2782110009999998</v>
      </c>
      <c r="AU814">
        <v>34.475652250000003</v>
      </c>
      <c r="AV814">
        <v>16.839446580000001</v>
      </c>
      <c r="AW814">
        <v>27.209864620000001</v>
      </c>
      <c r="AX814">
        <v>3.623513999</v>
      </c>
      <c r="AY814">
        <v>5.0560333999999998E-2</v>
      </c>
      <c r="AZ814">
        <v>1.676986501</v>
      </c>
      <c r="BA814">
        <v>1.946527498</v>
      </c>
      <c r="BB814">
        <v>3.1762782000000003E-2</v>
      </c>
      <c r="BC814">
        <v>32.057623679999999</v>
      </c>
      <c r="BD814">
        <v>0.85478060199999994</v>
      </c>
      <c r="BE814">
        <v>51.634479730000002</v>
      </c>
      <c r="BF814">
        <v>392.98835300000002</v>
      </c>
      <c r="BG814">
        <v>1.970192E-3</v>
      </c>
      <c r="BH814" t="s">
        <v>1579</v>
      </c>
      <c r="BI814" t="s">
        <v>1579</v>
      </c>
      <c r="BJ814" t="s">
        <v>1579</v>
      </c>
      <c r="BK814" t="s">
        <v>1579</v>
      </c>
    </row>
    <row r="815" spans="1:63" x14ac:dyDescent="0.25">
      <c r="A815" t="s">
        <v>554</v>
      </c>
      <c r="B815" t="s">
        <v>1449</v>
      </c>
      <c r="C815">
        <v>150307</v>
      </c>
      <c r="D815" t="s">
        <v>1458</v>
      </c>
      <c r="E815" t="s">
        <v>1769</v>
      </c>
      <c r="F815">
        <v>8536.5000209999998</v>
      </c>
      <c r="G815">
        <v>0</v>
      </c>
      <c r="H815">
        <v>5.2054812119999996</v>
      </c>
      <c r="I815">
        <v>3.8555936999999998E-2</v>
      </c>
      <c r="J815">
        <v>1520.3632729999999</v>
      </c>
      <c r="K815">
        <v>0.62743202499999995</v>
      </c>
      <c r="L815">
        <v>1.549724289</v>
      </c>
      <c r="M815">
        <v>24.851764679999999</v>
      </c>
      <c r="N815">
        <v>6</v>
      </c>
      <c r="O815">
        <v>1.420000017</v>
      </c>
      <c r="P815">
        <v>0</v>
      </c>
      <c r="Q815">
        <v>1.420000017</v>
      </c>
      <c r="R815">
        <v>28.020402910000001</v>
      </c>
      <c r="S815">
        <v>24.851764679999999</v>
      </c>
      <c r="T815">
        <v>30.097993850000002</v>
      </c>
      <c r="U815">
        <v>1804.4710689999999</v>
      </c>
      <c r="V815">
        <v>1785.440918</v>
      </c>
      <c r="W815">
        <v>14.99092579</v>
      </c>
      <c r="X815">
        <v>16.84667778</v>
      </c>
      <c r="Y815">
        <v>37.519416810000003</v>
      </c>
      <c r="Z815">
        <v>42.16400909</v>
      </c>
      <c r="AA815">
        <v>199.44320680000001</v>
      </c>
      <c r="AB815">
        <v>1501.0146480000001</v>
      </c>
      <c r="AC815">
        <v>0.14917877299999999</v>
      </c>
      <c r="AD815">
        <v>95.090599060000002</v>
      </c>
      <c r="AE815">
        <v>-17.99642944</v>
      </c>
      <c r="AF815">
        <v>-8.0674201000000001E-2</v>
      </c>
      <c r="AG815">
        <v>0.66666668699999998</v>
      </c>
      <c r="AH815">
        <v>-0.21956524299999999</v>
      </c>
      <c r="AI815">
        <v>2.7373914720000001</v>
      </c>
      <c r="AJ815">
        <v>1</v>
      </c>
      <c r="AK815">
        <v>0</v>
      </c>
      <c r="AL815">
        <v>0.15999999600000001</v>
      </c>
      <c r="AM815">
        <v>111115</v>
      </c>
      <c r="AN815">
        <v>0.33240534500000002</v>
      </c>
      <c r="AO815">
        <v>6.2743200000000003E-4</v>
      </c>
      <c r="AP815">
        <v>298.00176470000002</v>
      </c>
      <c r="AQ815">
        <v>301.1704029</v>
      </c>
      <c r="AR815">
        <v>240.16233840000001</v>
      </c>
      <c r="AS815">
        <v>2.9529829460000001</v>
      </c>
      <c r="AT815">
        <v>3.151684972</v>
      </c>
      <c r="AU815">
        <v>33.144022679999999</v>
      </c>
      <c r="AV815">
        <v>16.297344899999999</v>
      </c>
      <c r="AW815">
        <v>26.436083790000001</v>
      </c>
      <c r="AX815">
        <v>3.4623169730000001</v>
      </c>
      <c r="AY815">
        <v>3.7536737000000001E-2</v>
      </c>
      <c r="AZ815">
        <v>1.6019606820000001</v>
      </c>
      <c r="BA815">
        <v>1.860356291</v>
      </c>
      <c r="BB815">
        <v>2.3549949000000001E-2</v>
      </c>
      <c r="BC815">
        <v>144.57225439999999</v>
      </c>
      <c r="BD815">
        <v>0.85153379100000004</v>
      </c>
      <c r="BE815">
        <v>50.90127579</v>
      </c>
      <c r="BF815">
        <v>1780.492045</v>
      </c>
      <c r="BG815">
        <v>1.4881600000000001E-3</v>
      </c>
      <c r="BH815" t="s">
        <v>1579</v>
      </c>
      <c r="BI815" t="s">
        <v>1579</v>
      </c>
      <c r="BJ815" t="s">
        <v>1579</v>
      </c>
      <c r="BK815" t="s">
        <v>1579</v>
      </c>
    </row>
    <row r="816" spans="1:63" x14ac:dyDescent="0.25">
      <c r="A816" t="s">
        <v>66</v>
      </c>
      <c r="B816" t="s">
        <v>361</v>
      </c>
      <c r="C816">
        <v>150307</v>
      </c>
      <c r="D816" t="s">
        <v>2021</v>
      </c>
      <c r="E816" t="s">
        <v>2093</v>
      </c>
      <c r="F816">
        <v>8180.9999989999997</v>
      </c>
      <c r="G816">
        <v>0</v>
      </c>
      <c r="H816">
        <v>4.4478377589999996</v>
      </c>
      <c r="I816">
        <v>5.6880201999999998E-2</v>
      </c>
      <c r="J816">
        <v>247.955277</v>
      </c>
      <c r="K816">
        <v>1.1014437829999999</v>
      </c>
      <c r="L816">
        <v>1.8337734480000001</v>
      </c>
      <c r="M816">
        <v>25.164623259999999</v>
      </c>
      <c r="N816">
        <v>6</v>
      </c>
      <c r="O816">
        <v>1.420000017</v>
      </c>
      <c r="P816">
        <v>1</v>
      </c>
      <c r="Q816">
        <v>2.8400000329999999</v>
      </c>
      <c r="R816">
        <v>27.63131332</v>
      </c>
      <c r="S816">
        <v>25.164623259999999</v>
      </c>
      <c r="T816">
        <v>30.16359138</v>
      </c>
      <c r="U816">
        <v>399.79153439999999</v>
      </c>
      <c r="V816">
        <v>385.19198610000001</v>
      </c>
      <c r="W816">
        <v>11.224218369999999</v>
      </c>
      <c r="X816">
        <v>14.47697735</v>
      </c>
      <c r="Y816">
        <v>28.750370029999999</v>
      </c>
      <c r="Z816">
        <v>37.08217621</v>
      </c>
      <c r="AA816">
        <v>200.2296906</v>
      </c>
      <c r="AB816">
        <v>1499.5844729999999</v>
      </c>
      <c r="AC816">
        <v>2.24041E-3</v>
      </c>
      <c r="AD816">
        <v>95.133522029999995</v>
      </c>
      <c r="AE816">
        <v>-1.876709223</v>
      </c>
      <c r="AF816">
        <v>-3.8024022999999997E-2</v>
      </c>
      <c r="AG816">
        <v>6.6702365999999999E-2</v>
      </c>
      <c r="AH816">
        <v>2.7585067000000001E-2</v>
      </c>
      <c r="AI816">
        <v>8.9535654000000006E-2</v>
      </c>
      <c r="AJ816">
        <v>2.9708426E-2</v>
      </c>
      <c r="AK816">
        <v>0.66666668699999998</v>
      </c>
      <c r="AL816">
        <v>-0.21956524299999999</v>
      </c>
      <c r="AM816">
        <v>2.7373914720000001</v>
      </c>
      <c r="AN816">
        <v>1</v>
      </c>
      <c r="AO816">
        <v>0</v>
      </c>
      <c r="AP816">
        <v>0.15999999600000001</v>
      </c>
      <c r="AQ816">
        <v>111115</v>
      </c>
      <c r="AR816">
        <v>0.33371615100000002</v>
      </c>
      <c r="AS816">
        <v>1.101444E-3</v>
      </c>
      <c r="AT816">
        <v>298.31462329999999</v>
      </c>
      <c r="AU816">
        <v>300.78131330000002</v>
      </c>
      <c r="AV816">
        <v>239.93351029999999</v>
      </c>
      <c r="AW816">
        <v>2.4993534670000002</v>
      </c>
      <c r="AX816">
        <v>3.2110192909999999</v>
      </c>
      <c r="AY816">
        <v>33.752763719999997</v>
      </c>
      <c r="AZ816">
        <v>19.275786369999999</v>
      </c>
      <c r="BA816">
        <v>26.397968290000001</v>
      </c>
      <c r="BB816">
        <v>3.4545410790000002</v>
      </c>
      <c r="BC816">
        <v>5.5763359999999998E-2</v>
      </c>
      <c r="BD816">
        <v>1.3772458439999999</v>
      </c>
      <c r="BE816">
        <v>2.0772952359999999</v>
      </c>
      <c r="BF816">
        <v>3.4950749000000003E-2</v>
      </c>
      <c r="BG816">
        <v>23.588858810000001</v>
      </c>
      <c r="BH816">
        <v>0.64371867999999999</v>
      </c>
      <c r="BI816">
        <v>42.629072700000002</v>
      </c>
      <c r="BJ816">
        <v>383.077697</v>
      </c>
      <c r="BK816">
        <v>4.9495759999999998E-3</v>
      </c>
    </row>
    <row r="817" spans="1:63" x14ac:dyDescent="0.25">
      <c r="A817" t="s">
        <v>66</v>
      </c>
      <c r="B817" t="s">
        <v>361</v>
      </c>
      <c r="C817">
        <v>150307</v>
      </c>
      <c r="D817" t="s">
        <v>2021</v>
      </c>
      <c r="E817" t="s">
        <v>2093</v>
      </c>
      <c r="F817">
        <v>8405.9999989999997</v>
      </c>
      <c r="G817">
        <v>0</v>
      </c>
      <c r="H817">
        <v>12.34629529</v>
      </c>
      <c r="I817">
        <v>2.9318179999999999E-2</v>
      </c>
      <c r="J817">
        <v>1038.9956239999999</v>
      </c>
      <c r="K817">
        <v>0.60591675</v>
      </c>
      <c r="L817">
        <v>1.9401612580000001</v>
      </c>
      <c r="M817">
        <v>25.030052189999999</v>
      </c>
      <c r="N817">
        <v>6</v>
      </c>
      <c r="O817">
        <v>1.420000017</v>
      </c>
      <c r="P817">
        <v>1</v>
      </c>
      <c r="Q817">
        <v>2.8400000329999999</v>
      </c>
      <c r="R817">
        <v>27.1795826</v>
      </c>
      <c r="S817">
        <v>25.030052189999999</v>
      </c>
      <c r="T817">
        <v>29.52702713</v>
      </c>
      <c r="U817">
        <v>1805.7113039999999</v>
      </c>
      <c r="V817">
        <v>1765.5120850000001</v>
      </c>
      <c r="W817">
        <v>11.297364229999999</v>
      </c>
      <c r="X817">
        <v>13.089140889999999</v>
      </c>
      <c r="Y817">
        <v>29.713422779999998</v>
      </c>
      <c r="Z817">
        <v>34.426006319999999</v>
      </c>
      <c r="AA817">
        <v>200.24342350000001</v>
      </c>
      <c r="AB817">
        <v>1499.621216</v>
      </c>
      <c r="AC817">
        <v>0.34501579399999999</v>
      </c>
      <c r="AD817">
        <v>95.133651729999997</v>
      </c>
      <c r="AE817">
        <v>-9.4489994050000004</v>
      </c>
      <c r="AF817">
        <v>-9.8157669999999995E-3</v>
      </c>
      <c r="AG817">
        <v>0.13263899100000001</v>
      </c>
      <c r="AH817">
        <v>1.4319162E-2</v>
      </c>
      <c r="AI817">
        <v>0.13978537899999999</v>
      </c>
      <c r="AJ817">
        <v>1.2768158E-2</v>
      </c>
      <c r="AK817">
        <v>0.66666668699999998</v>
      </c>
      <c r="AL817">
        <v>-0.21956524299999999</v>
      </c>
      <c r="AM817">
        <v>2.7373914720000001</v>
      </c>
      <c r="AN817">
        <v>1</v>
      </c>
      <c r="AO817">
        <v>0</v>
      </c>
      <c r="AP817">
        <v>0.15999999600000001</v>
      </c>
      <c r="AQ817">
        <v>111115</v>
      </c>
      <c r="AR817">
        <v>0.33373903900000002</v>
      </c>
      <c r="AS817">
        <v>6.0591699999999998E-4</v>
      </c>
      <c r="AT817">
        <v>298.18005219999998</v>
      </c>
      <c r="AU817">
        <v>300.32958259999998</v>
      </c>
      <c r="AV817">
        <v>239.93938919999999</v>
      </c>
      <c r="AW817">
        <v>2.7056592730000002</v>
      </c>
      <c r="AX817">
        <v>3.1853790289999999</v>
      </c>
      <c r="AY817">
        <v>33.483199380000002</v>
      </c>
      <c r="AZ817">
        <v>20.394058489999999</v>
      </c>
      <c r="BA817">
        <v>26.104817390000001</v>
      </c>
      <c r="BB817">
        <v>3.395243679</v>
      </c>
      <c r="BC817">
        <v>2.9018611999999999E-2</v>
      </c>
      <c r="BD817">
        <v>1.2452177710000001</v>
      </c>
      <c r="BE817">
        <v>2.1500259079999999</v>
      </c>
      <c r="BF817">
        <v>1.8163311000000001E-2</v>
      </c>
      <c r="BG817">
        <v>98.843447800000007</v>
      </c>
      <c r="BH817">
        <v>0.58849533399999998</v>
      </c>
      <c r="BI817">
        <v>38.276718879999997</v>
      </c>
      <c r="BJ817">
        <v>1759.643247</v>
      </c>
      <c r="BK817">
        <v>2.6856330000000002E-3</v>
      </c>
    </row>
    <row r="818" spans="1:63" x14ac:dyDescent="0.25">
      <c r="A818" t="s">
        <v>66</v>
      </c>
      <c r="B818" t="s">
        <v>361</v>
      </c>
      <c r="C818">
        <v>150307</v>
      </c>
      <c r="D818" t="s">
        <v>2020</v>
      </c>
      <c r="E818" t="s">
        <v>2092</v>
      </c>
      <c r="F818">
        <v>8783.5</v>
      </c>
      <c r="G818">
        <v>0</v>
      </c>
      <c r="H818">
        <v>5.7609062440000001</v>
      </c>
      <c r="I818">
        <v>9.5154699999999995E-2</v>
      </c>
      <c r="J818">
        <v>271.7352338</v>
      </c>
      <c r="K818">
        <v>1.611409928</v>
      </c>
      <c r="L818">
        <v>1.6240079430000001</v>
      </c>
      <c r="M818">
        <v>24.859214779999999</v>
      </c>
      <c r="N818">
        <v>6</v>
      </c>
      <c r="O818">
        <v>1.420000017</v>
      </c>
      <c r="P818">
        <v>1</v>
      </c>
      <c r="Q818">
        <v>2.8400000329999999</v>
      </c>
      <c r="R818">
        <v>27.06494331</v>
      </c>
      <c r="S818">
        <v>24.859214779999999</v>
      </c>
      <c r="T818">
        <v>29.525623320000001</v>
      </c>
      <c r="U818">
        <v>399.57537839999998</v>
      </c>
      <c r="V818">
        <v>380.47171020000002</v>
      </c>
      <c r="W818">
        <v>11.32147503</v>
      </c>
      <c r="X818">
        <v>16.073440550000001</v>
      </c>
      <c r="Y818">
        <v>29.976907730000001</v>
      </c>
      <c r="Z818">
        <v>42.559123990000003</v>
      </c>
      <c r="AA818">
        <v>200.19198610000001</v>
      </c>
      <c r="AB818">
        <v>1499.5145259999999</v>
      </c>
      <c r="AC818">
        <v>9.1852850999999999E-2</v>
      </c>
      <c r="AD818">
        <v>95.130767820000003</v>
      </c>
      <c r="AE818">
        <v>-2.3970370289999998</v>
      </c>
      <c r="AF818">
        <v>0.80954098699999999</v>
      </c>
      <c r="AG818">
        <v>6.2062926999999997E-2</v>
      </c>
      <c r="AH818">
        <v>2.2575127E-2</v>
      </c>
      <c r="AI818">
        <v>4.2399014999999998E-2</v>
      </c>
      <c r="AJ818">
        <v>6.5849684000000006E-2</v>
      </c>
      <c r="AK818">
        <v>1</v>
      </c>
      <c r="AL818">
        <v>-0.21956524299999999</v>
      </c>
      <c r="AM818">
        <v>2.7373914720000001</v>
      </c>
      <c r="AN818">
        <v>1</v>
      </c>
      <c r="AO818">
        <v>0</v>
      </c>
      <c r="AP818">
        <v>0.15999999600000001</v>
      </c>
      <c r="AQ818">
        <v>111115</v>
      </c>
      <c r="AR818">
        <v>0.33365330999999998</v>
      </c>
      <c r="AS818">
        <v>1.61141E-3</v>
      </c>
      <c r="AT818">
        <v>298.0092148</v>
      </c>
      <c r="AU818">
        <v>300.21494330000002</v>
      </c>
      <c r="AV818">
        <v>239.92231889999999</v>
      </c>
      <c r="AW818">
        <v>2.2089137499999998</v>
      </c>
      <c r="AX818">
        <v>3.1530866849999999</v>
      </c>
      <c r="AY818">
        <v>33.144762280000002</v>
      </c>
      <c r="AZ818">
        <v>17.07132172</v>
      </c>
      <c r="BA818">
        <v>25.96207905</v>
      </c>
      <c r="BB818">
        <v>3.3666943300000001</v>
      </c>
      <c r="BC818">
        <v>9.2069882000000006E-2</v>
      </c>
      <c r="BD818">
        <v>1.529078741</v>
      </c>
      <c r="BE818">
        <v>1.8376155890000001</v>
      </c>
      <c r="BF818">
        <v>5.7813098E-2</v>
      </c>
      <c r="BG818">
        <v>25.85038144</v>
      </c>
      <c r="BH818">
        <v>0.71420614599999999</v>
      </c>
      <c r="BI818">
        <v>48.907061140000003</v>
      </c>
      <c r="BJ818">
        <v>377.73325130000001</v>
      </c>
      <c r="BK818">
        <v>7.4589410000000002E-3</v>
      </c>
    </row>
    <row r="819" spans="1:63" x14ac:dyDescent="0.25">
      <c r="A819" t="s">
        <v>66</v>
      </c>
      <c r="B819" t="s">
        <v>361</v>
      </c>
      <c r="C819">
        <v>150307</v>
      </c>
      <c r="D819" t="s">
        <v>2020</v>
      </c>
      <c r="E819" t="s">
        <v>2092</v>
      </c>
      <c r="F819">
        <v>9075.9999989999997</v>
      </c>
      <c r="G819">
        <v>0</v>
      </c>
      <c r="H819">
        <v>17.04581013</v>
      </c>
      <c r="I819">
        <v>4.5518667999999998E-2</v>
      </c>
      <c r="J819">
        <v>1097.190938</v>
      </c>
      <c r="K819">
        <v>0.89063232199999998</v>
      </c>
      <c r="L819">
        <v>1.846729732</v>
      </c>
      <c r="M819">
        <v>24.947362900000002</v>
      </c>
      <c r="N819">
        <v>6</v>
      </c>
      <c r="O819">
        <v>1.420000017</v>
      </c>
      <c r="P819">
        <v>1</v>
      </c>
      <c r="Q819">
        <v>2.8400000329999999</v>
      </c>
      <c r="R819">
        <v>27.056642530000001</v>
      </c>
      <c r="S819">
        <v>24.947362900000002</v>
      </c>
      <c r="T819">
        <v>29.529943469999999</v>
      </c>
      <c r="U819">
        <v>1805.5076899999999</v>
      </c>
      <c r="V819">
        <v>1749.755981</v>
      </c>
      <c r="W819">
        <v>11.27368832</v>
      </c>
      <c r="X819">
        <v>13.90555668</v>
      </c>
      <c r="Y819">
        <v>29.868017200000001</v>
      </c>
      <c r="Z819">
        <v>36.840774539999998</v>
      </c>
      <c r="AA819">
        <v>200.21842960000001</v>
      </c>
      <c r="AB819">
        <v>1499.780029</v>
      </c>
      <c r="AC819">
        <v>0.10081454400000001</v>
      </c>
      <c r="AD819">
        <v>95.140609740000002</v>
      </c>
      <c r="AE819">
        <v>-8.9353733060000007</v>
      </c>
      <c r="AF819">
        <v>-3.9623975999999998E-2</v>
      </c>
      <c r="AG819">
        <v>0.19363150000000001</v>
      </c>
      <c r="AH819">
        <v>1.2079753E-2</v>
      </c>
      <c r="AI819">
        <v>0.143115625</v>
      </c>
      <c r="AJ819">
        <v>9.2868250000000003E-3</v>
      </c>
      <c r="AK819">
        <v>0.66666668699999998</v>
      </c>
      <c r="AL819">
        <v>-0.21956524299999999</v>
      </c>
      <c r="AM819">
        <v>2.7373914720000001</v>
      </c>
      <c r="AN819">
        <v>1</v>
      </c>
      <c r="AO819">
        <v>0</v>
      </c>
      <c r="AP819">
        <v>0.15999999600000001</v>
      </c>
      <c r="AQ819">
        <v>111115</v>
      </c>
      <c r="AR819">
        <v>0.33369738300000001</v>
      </c>
      <c r="AS819">
        <v>8.9063200000000003E-4</v>
      </c>
      <c r="AT819">
        <v>298.09736290000001</v>
      </c>
      <c r="AU819">
        <v>300.20664249999999</v>
      </c>
      <c r="AV819">
        <v>239.96479930000001</v>
      </c>
      <c r="AW819">
        <v>2.5579407669999998</v>
      </c>
      <c r="AX819">
        <v>3.1697128729999999</v>
      </c>
      <c r="AY819">
        <v>33.316087439999997</v>
      </c>
      <c r="AZ819">
        <v>19.41053076</v>
      </c>
      <c r="BA819">
        <v>26.00200272</v>
      </c>
      <c r="BB819">
        <v>3.3746583339999998</v>
      </c>
      <c r="BC819">
        <v>4.4800617000000001E-2</v>
      </c>
      <c r="BD819">
        <v>1.3229831409999999</v>
      </c>
      <c r="BE819">
        <v>2.0516751929999999</v>
      </c>
      <c r="BF819">
        <v>2.8064024999999999E-2</v>
      </c>
      <c r="BG819">
        <v>104.3874148</v>
      </c>
      <c r="BH819">
        <v>0.627053686</v>
      </c>
      <c r="BI819">
        <v>41.270688130000003</v>
      </c>
      <c r="BJ819">
        <v>1741.6532199999999</v>
      </c>
      <c r="BK819">
        <v>4.0392220000000003E-3</v>
      </c>
    </row>
    <row r="820" spans="1:63" x14ac:dyDescent="0.25">
      <c r="A820" t="s">
        <v>66</v>
      </c>
      <c r="B820" t="s">
        <v>361</v>
      </c>
      <c r="C820">
        <v>150307</v>
      </c>
      <c r="D820" t="s">
        <v>2022</v>
      </c>
      <c r="E820" t="s">
        <v>2094</v>
      </c>
      <c r="F820">
        <v>9384.5</v>
      </c>
      <c r="G820">
        <v>0</v>
      </c>
      <c r="H820">
        <v>3.9917384380000001</v>
      </c>
      <c r="I820">
        <v>5.0324287000000002E-2</v>
      </c>
      <c r="J820">
        <v>247.73521700000001</v>
      </c>
      <c r="K820">
        <v>0.96123396800000005</v>
      </c>
      <c r="L820">
        <v>1.805844241</v>
      </c>
      <c r="M820">
        <v>24.822933200000001</v>
      </c>
      <c r="N820">
        <v>6</v>
      </c>
      <c r="O820">
        <v>1.420000017</v>
      </c>
      <c r="P820">
        <v>1</v>
      </c>
      <c r="Q820">
        <v>2.8400000329999999</v>
      </c>
      <c r="R820">
        <v>27.05460167</v>
      </c>
      <c r="S820">
        <v>24.822933200000001</v>
      </c>
      <c r="T820">
        <v>29.529670719999999</v>
      </c>
      <c r="U820">
        <v>399.48263550000001</v>
      </c>
      <c r="V820">
        <v>386.41049190000001</v>
      </c>
      <c r="W820">
        <v>11.249617580000001</v>
      </c>
      <c r="X820">
        <v>14.08891964</v>
      </c>
      <c r="Y820">
        <v>29.807661060000001</v>
      </c>
      <c r="Z820">
        <v>37.330844880000001</v>
      </c>
      <c r="AA820">
        <v>200.26567080000001</v>
      </c>
      <c r="AB820">
        <v>1499.7353519999999</v>
      </c>
      <c r="AC820">
        <v>0.16018766200000001</v>
      </c>
      <c r="AD820">
        <v>95.140106200000005</v>
      </c>
      <c r="AE820">
        <v>-2.0787556170000001</v>
      </c>
      <c r="AF820">
        <v>-3.9862014000000001E-2</v>
      </c>
      <c r="AG820">
        <v>7.0148125000000006E-2</v>
      </c>
      <c r="AH820">
        <v>1.7160224000000002E-2</v>
      </c>
      <c r="AI820">
        <v>5.3945872999999998E-2</v>
      </c>
      <c r="AJ820">
        <v>1.5569474E-2</v>
      </c>
      <c r="AK820">
        <v>1</v>
      </c>
      <c r="AL820">
        <v>-0.21956524299999999</v>
      </c>
      <c r="AM820">
        <v>2.7373914720000001</v>
      </c>
      <c r="AN820">
        <v>1</v>
      </c>
      <c r="AO820">
        <v>0</v>
      </c>
      <c r="AP820">
        <v>0.15999999600000001</v>
      </c>
      <c r="AQ820">
        <v>111115</v>
      </c>
      <c r="AR820">
        <v>0.33377611800000001</v>
      </c>
      <c r="AS820">
        <v>9.6123400000000005E-4</v>
      </c>
      <c r="AT820">
        <v>297.9729332</v>
      </c>
      <c r="AU820">
        <v>300.20460170000001</v>
      </c>
      <c r="AV820">
        <v>239.9576509</v>
      </c>
      <c r="AW820">
        <v>2.5387439660000002</v>
      </c>
      <c r="AX820">
        <v>3.146265552</v>
      </c>
      <c r="AY820">
        <v>33.069813320000002</v>
      </c>
      <c r="AZ820">
        <v>18.980893680000001</v>
      </c>
      <c r="BA820">
        <v>25.938767429999999</v>
      </c>
      <c r="BB820">
        <v>3.3620517059999999</v>
      </c>
      <c r="BC820">
        <v>4.9448076000000001E-2</v>
      </c>
      <c r="BD820">
        <v>1.3404213110000001</v>
      </c>
      <c r="BE820">
        <v>2.0216303959999999</v>
      </c>
      <c r="BF820">
        <v>3.0982592999999999E-2</v>
      </c>
      <c r="BG820">
        <v>23.569554849999999</v>
      </c>
      <c r="BH820">
        <v>0.64111928200000001</v>
      </c>
      <c r="BI820">
        <v>42.240991049999998</v>
      </c>
      <c r="BJ820">
        <v>384.5130107</v>
      </c>
      <c r="BK820">
        <v>4.3851569999999998E-3</v>
      </c>
    </row>
    <row r="821" spans="1:63" x14ac:dyDescent="0.25">
      <c r="A821" t="s">
        <v>66</v>
      </c>
      <c r="B821" t="s">
        <v>361</v>
      </c>
      <c r="C821">
        <v>150307</v>
      </c>
      <c r="D821" t="s">
        <v>2022</v>
      </c>
      <c r="E821" t="s">
        <v>2094</v>
      </c>
      <c r="F821">
        <v>9613.5</v>
      </c>
      <c r="G821">
        <v>0</v>
      </c>
      <c r="H821">
        <v>13.70651758</v>
      </c>
      <c r="I821">
        <v>3.5410056000000002E-2</v>
      </c>
      <c r="J821">
        <v>1088.856456</v>
      </c>
      <c r="K821">
        <v>0.70294080800000003</v>
      </c>
      <c r="L821">
        <v>1.868118795</v>
      </c>
      <c r="M821">
        <v>24.760892869999999</v>
      </c>
      <c r="N821">
        <v>6</v>
      </c>
      <c r="O821">
        <v>1.420000017</v>
      </c>
      <c r="P821">
        <v>1</v>
      </c>
      <c r="Q821">
        <v>2.8400000329999999</v>
      </c>
      <c r="R821">
        <v>26.990304949999999</v>
      </c>
      <c r="S821">
        <v>24.760892869999999</v>
      </c>
      <c r="T821">
        <v>29.517217639999998</v>
      </c>
      <c r="U821">
        <v>1805.3111570000001</v>
      </c>
      <c r="V821">
        <v>1760.5307620000001</v>
      </c>
      <c r="W821">
        <v>11.23282242</v>
      </c>
      <c r="X821">
        <v>13.311169619999999</v>
      </c>
      <c r="Y821">
        <v>29.877788540000001</v>
      </c>
      <c r="Z821">
        <v>35.405910489999997</v>
      </c>
      <c r="AA821">
        <v>200.231369</v>
      </c>
      <c r="AB821">
        <v>1499.958496</v>
      </c>
      <c r="AC821">
        <v>3.2485506999999997E-2</v>
      </c>
      <c r="AD821">
        <v>95.146614069999998</v>
      </c>
      <c r="AE821">
        <v>-9.9341020580000006</v>
      </c>
      <c r="AF821">
        <v>-3.0948258999999999E-2</v>
      </c>
      <c r="AG821">
        <v>0.13716810900000001</v>
      </c>
      <c r="AH821">
        <v>6.9002539999999998E-3</v>
      </c>
      <c r="AI821">
        <v>0.15767477499999999</v>
      </c>
      <c r="AJ821">
        <v>6.4869159999999997E-3</v>
      </c>
      <c r="AK821">
        <v>0.66666668699999998</v>
      </c>
      <c r="AL821">
        <v>-0.21956524299999999</v>
      </c>
      <c r="AM821">
        <v>2.7373914720000001</v>
      </c>
      <c r="AN821">
        <v>1</v>
      </c>
      <c r="AO821">
        <v>0</v>
      </c>
      <c r="AP821">
        <v>0.15999999600000001</v>
      </c>
      <c r="AQ821">
        <v>111115</v>
      </c>
      <c r="AR821">
        <v>0.33371894800000002</v>
      </c>
      <c r="AS821">
        <v>7.02941E-4</v>
      </c>
      <c r="AT821">
        <v>297.91089290000002</v>
      </c>
      <c r="AU821">
        <v>300.14030489999999</v>
      </c>
      <c r="AV821">
        <v>239.99335400000001</v>
      </c>
      <c r="AW821">
        <v>2.6683903820000001</v>
      </c>
      <c r="AX821">
        <v>3.1346315140000001</v>
      </c>
      <c r="AY821">
        <v>32.945276560000003</v>
      </c>
      <c r="AZ821">
        <v>19.634106930000002</v>
      </c>
      <c r="BA821">
        <v>25.875598910000001</v>
      </c>
      <c r="BB821">
        <v>3.3494994760000001</v>
      </c>
      <c r="BC821">
        <v>3.4973988999999997E-2</v>
      </c>
      <c r="BD821">
        <v>1.2665127190000001</v>
      </c>
      <c r="BE821">
        <v>2.0829867559999999</v>
      </c>
      <c r="BF821">
        <v>2.1897507E-2</v>
      </c>
      <c r="BG821">
        <v>103.601005</v>
      </c>
      <c r="BH821">
        <v>0.61848192599999996</v>
      </c>
      <c r="BI821">
        <v>39.744182240000001</v>
      </c>
      <c r="BJ821">
        <v>1754.0153399999999</v>
      </c>
      <c r="BK821">
        <v>3.1057559999999999E-3</v>
      </c>
    </row>
    <row r="822" spans="1:63" x14ac:dyDescent="0.25">
      <c r="A822" t="s">
        <v>554</v>
      </c>
      <c r="B822" t="s">
        <v>1449</v>
      </c>
      <c r="C822">
        <v>150307</v>
      </c>
      <c r="D822" t="s">
        <v>2025</v>
      </c>
      <c r="E822" t="s">
        <v>2097</v>
      </c>
      <c r="F822">
        <v>9211.0000209999998</v>
      </c>
      <c r="G822">
        <v>0</v>
      </c>
      <c r="H822">
        <v>6.4111338140000003</v>
      </c>
      <c r="I822">
        <v>9.6433116999999999E-2</v>
      </c>
      <c r="J822">
        <v>258.45922810000002</v>
      </c>
      <c r="K822">
        <v>1.4620344169999999</v>
      </c>
      <c r="L822">
        <v>1.498003719</v>
      </c>
      <c r="M822">
        <v>25.764757159999998</v>
      </c>
      <c r="N822">
        <v>6</v>
      </c>
      <c r="O822">
        <v>1.420000017</v>
      </c>
      <c r="P822">
        <v>0</v>
      </c>
      <c r="Q822">
        <v>1.420000017</v>
      </c>
      <c r="R822">
        <v>28.14224815</v>
      </c>
      <c r="S822">
        <v>25.764757159999998</v>
      </c>
      <c r="T822">
        <v>30.09358215</v>
      </c>
      <c r="U822">
        <v>400.15264889999997</v>
      </c>
      <c r="V822">
        <v>379.20077509999999</v>
      </c>
      <c r="W822">
        <v>14.925091739999999</v>
      </c>
      <c r="X822">
        <v>19.2381897</v>
      </c>
      <c r="Y822">
        <v>37.094432830000002</v>
      </c>
      <c r="Z822">
        <v>47.814094539999999</v>
      </c>
      <c r="AA822">
        <v>199.47251890000001</v>
      </c>
      <c r="AB822">
        <v>1499.436768</v>
      </c>
      <c r="AC822">
        <v>0.102124467</v>
      </c>
      <c r="AD822">
        <v>95.100906370000004</v>
      </c>
      <c r="AE822">
        <v>0.33521729700000003</v>
      </c>
      <c r="AF822">
        <v>-0.63617986400000004</v>
      </c>
      <c r="AG822">
        <v>0.66666668699999998</v>
      </c>
      <c r="AH822">
        <v>-0.21956524299999999</v>
      </c>
      <c r="AI822">
        <v>2.7373914720000001</v>
      </c>
      <c r="AJ822">
        <v>1</v>
      </c>
      <c r="AK822">
        <v>0</v>
      </c>
      <c r="AL822">
        <v>0.15999999600000001</v>
      </c>
      <c r="AM822">
        <v>111115</v>
      </c>
      <c r="AN822">
        <v>0.33245419799999998</v>
      </c>
      <c r="AO822">
        <v>1.4620340000000001E-3</v>
      </c>
      <c r="AP822">
        <v>298.9147572</v>
      </c>
      <c r="AQ822">
        <v>301.29224820000002</v>
      </c>
      <c r="AR822">
        <v>239.90987749999999</v>
      </c>
      <c r="AS822">
        <v>2.4039301740000001</v>
      </c>
      <c r="AT822">
        <v>3.3275729959999998</v>
      </c>
      <c r="AU822">
        <v>34.989918840000001</v>
      </c>
      <c r="AV822">
        <v>15.75172914</v>
      </c>
      <c r="AW822">
        <v>26.953502660000002</v>
      </c>
      <c r="AX822">
        <v>3.5693969929999998</v>
      </c>
      <c r="AY822">
        <v>9.0300736000000006E-2</v>
      </c>
      <c r="AZ822">
        <v>1.829569277</v>
      </c>
      <c r="BA822">
        <v>1.739827716</v>
      </c>
      <c r="BB822">
        <v>5.6958638999999998E-2</v>
      </c>
      <c r="BC822">
        <v>24.579706850000001</v>
      </c>
      <c r="BD822">
        <v>0.68158939799999996</v>
      </c>
      <c r="BE822">
        <v>56.670023360000002</v>
      </c>
      <c r="BF822">
        <v>373.10568319999999</v>
      </c>
      <c r="BG822">
        <v>9.7377000000000002E-3</v>
      </c>
      <c r="BH822" t="s">
        <v>1579</v>
      </c>
      <c r="BI822" t="s">
        <v>1579</v>
      </c>
      <c r="BJ822" t="s">
        <v>1579</v>
      </c>
      <c r="BK822" t="s">
        <v>1579</v>
      </c>
    </row>
    <row r="823" spans="1:63" x14ac:dyDescent="0.25">
      <c r="A823" t="s">
        <v>554</v>
      </c>
      <c r="B823" t="s">
        <v>1449</v>
      </c>
      <c r="C823">
        <v>150307</v>
      </c>
      <c r="D823" t="s">
        <v>2025</v>
      </c>
      <c r="E823" t="s">
        <v>2097</v>
      </c>
      <c r="F823">
        <v>9423.0000209999998</v>
      </c>
      <c r="G823">
        <v>0</v>
      </c>
      <c r="H823">
        <v>17.17730083</v>
      </c>
      <c r="I823">
        <v>6.4951115000000004E-2</v>
      </c>
      <c r="J823">
        <v>1268.393446</v>
      </c>
      <c r="K823">
        <v>1.0125018100000001</v>
      </c>
      <c r="L823">
        <v>1.510257929</v>
      </c>
      <c r="M823">
        <v>25.192508700000001</v>
      </c>
      <c r="N823">
        <v>6</v>
      </c>
      <c r="O823">
        <v>1.420000017</v>
      </c>
      <c r="P823">
        <v>0</v>
      </c>
      <c r="Q823">
        <v>1.420000017</v>
      </c>
      <c r="R823">
        <v>26.903244019999999</v>
      </c>
      <c r="S823">
        <v>25.192508700000001</v>
      </c>
      <c r="T823">
        <v>28.57907677</v>
      </c>
      <c r="U823">
        <v>1804.18335</v>
      </c>
      <c r="V823">
        <v>1747.190063</v>
      </c>
      <c r="W823">
        <v>14.94789982</v>
      </c>
      <c r="X823">
        <v>17.939012529999999</v>
      </c>
      <c r="Y823">
        <v>39.945983890000001</v>
      </c>
      <c r="Z823">
        <v>47.939277650000001</v>
      </c>
      <c r="AA823">
        <v>199.45858759999999</v>
      </c>
      <c r="AB823">
        <v>1501.0357670000001</v>
      </c>
      <c r="AC823">
        <v>0.28135067200000002</v>
      </c>
      <c r="AD823">
        <v>95.105400090000003</v>
      </c>
      <c r="AE823">
        <v>-16.391162869999999</v>
      </c>
      <c r="AF823">
        <v>-8.4972701999999997E-2</v>
      </c>
      <c r="AG823">
        <v>0.66666668699999998</v>
      </c>
      <c r="AH823">
        <v>-0.21956524299999999</v>
      </c>
      <c r="AI823">
        <v>2.7373914720000001</v>
      </c>
      <c r="AJ823">
        <v>1</v>
      </c>
      <c r="AK823">
        <v>0</v>
      </c>
      <c r="AL823">
        <v>0.15999999600000001</v>
      </c>
      <c r="AM823">
        <v>111115</v>
      </c>
      <c r="AN823">
        <v>0.33243097900000002</v>
      </c>
      <c r="AO823">
        <v>1.012502E-3</v>
      </c>
      <c r="AP823">
        <v>298.3425087</v>
      </c>
      <c r="AQ823">
        <v>300.05324400000001</v>
      </c>
      <c r="AR823">
        <v>240.16571730000001</v>
      </c>
      <c r="AS823">
        <v>2.549529245</v>
      </c>
      <c r="AT823">
        <v>3.216354892</v>
      </c>
      <c r="AU823">
        <v>33.818846139999998</v>
      </c>
      <c r="AV823">
        <v>15.87983361</v>
      </c>
      <c r="AW823">
        <v>26.04787636</v>
      </c>
      <c r="AX823">
        <v>3.383829553</v>
      </c>
      <c r="AY823">
        <v>6.2110181E-2</v>
      </c>
      <c r="AZ823">
        <v>1.7060969640000001</v>
      </c>
      <c r="BA823">
        <v>1.67773259</v>
      </c>
      <c r="BB823">
        <v>3.9064483999999997E-2</v>
      </c>
      <c r="BC823">
        <v>120.6310661</v>
      </c>
      <c r="BD823">
        <v>0.72596191600000004</v>
      </c>
      <c r="BE823">
        <v>53.905361640000002</v>
      </c>
      <c r="BF823">
        <v>1730.8595310000001</v>
      </c>
      <c r="BG823">
        <v>5.3496459999999996E-3</v>
      </c>
      <c r="BH823" t="s">
        <v>1579</v>
      </c>
      <c r="BI823" t="s">
        <v>1579</v>
      </c>
      <c r="BJ823" t="s">
        <v>1579</v>
      </c>
      <c r="BK823" t="s">
        <v>1579</v>
      </c>
    </row>
    <row r="824" spans="1:63" x14ac:dyDescent="0.25">
      <c r="A824" t="s">
        <v>554</v>
      </c>
      <c r="B824" t="s">
        <v>1449</v>
      </c>
      <c r="C824">
        <v>150307</v>
      </c>
      <c r="D824" t="s">
        <v>2024</v>
      </c>
      <c r="E824" t="s">
        <v>2096</v>
      </c>
      <c r="F824">
        <v>9695.5000209999998</v>
      </c>
      <c r="G824">
        <v>0</v>
      </c>
      <c r="H824">
        <v>6.030810819</v>
      </c>
      <c r="I824">
        <v>0.101718901</v>
      </c>
      <c r="J824">
        <v>271.929529</v>
      </c>
      <c r="K824">
        <v>1.37337464</v>
      </c>
      <c r="L824">
        <v>1.3402392569999999</v>
      </c>
      <c r="M824">
        <v>24.834186549999998</v>
      </c>
      <c r="N824">
        <v>6</v>
      </c>
      <c r="O824">
        <v>1.420000017</v>
      </c>
      <c r="P824">
        <v>0</v>
      </c>
      <c r="Q824">
        <v>1.420000017</v>
      </c>
      <c r="R824">
        <v>26.85195732</v>
      </c>
      <c r="S824">
        <v>24.834186549999998</v>
      </c>
      <c r="T824">
        <v>28.576827999999999</v>
      </c>
      <c r="U824">
        <v>399.79650880000003</v>
      </c>
      <c r="V824">
        <v>380.0849609</v>
      </c>
      <c r="W824">
        <v>14.95879745</v>
      </c>
      <c r="X824">
        <v>19.011512759999999</v>
      </c>
      <c r="Y824">
        <v>40.096771240000002</v>
      </c>
      <c r="Z824">
        <v>50.95999527</v>
      </c>
      <c r="AA824">
        <v>199.4610443</v>
      </c>
      <c r="AB824">
        <v>1499.750732</v>
      </c>
      <c r="AC824">
        <v>0.11914060999999999</v>
      </c>
      <c r="AD824">
        <v>95.107666019999996</v>
      </c>
      <c r="AE824">
        <v>0.39640122700000002</v>
      </c>
      <c r="AF824">
        <v>-0.58677107100000003</v>
      </c>
      <c r="AG824">
        <v>0.66666668699999998</v>
      </c>
      <c r="AH824">
        <v>-0.21956524299999999</v>
      </c>
      <c r="AI824">
        <v>2.7373914720000001</v>
      </c>
      <c r="AJ824">
        <v>1</v>
      </c>
      <c r="AK824">
        <v>0</v>
      </c>
      <c r="AL824">
        <v>0.15999999600000001</v>
      </c>
      <c r="AM824">
        <v>111115</v>
      </c>
      <c r="AN824">
        <v>0.332435074</v>
      </c>
      <c r="AO824">
        <v>1.373375E-3</v>
      </c>
      <c r="AP824">
        <v>297.98418659999999</v>
      </c>
      <c r="AQ824">
        <v>300.00195730000002</v>
      </c>
      <c r="AR824">
        <v>239.96011179999999</v>
      </c>
      <c r="AS824">
        <v>2.401181335</v>
      </c>
      <c r="AT824">
        <v>3.1483798620000001</v>
      </c>
      <c r="AU824">
        <v>33.103323779999997</v>
      </c>
      <c r="AV824">
        <v>14.091811030000001</v>
      </c>
      <c r="AW824">
        <v>25.843071940000002</v>
      </c>
      <c r="AX824">
        <v>3.343052015</v>
      </c>
      <c r="AY824">
        <v>9.4919527000000004E-2</v>
      </c>
      <c r="AZ824">
        <v>1.808140606</v>
      </c>
      <c r="BA824">
        <v>1.534911409</v>
      </c>
      <c r="BB824">
        <v>5.9900281999999999E-2</v>
      </c>
      <c r="BC824">
        <v>25.862582830000001</v>
      </c>
      <c r="BD824">
        <v>0.71544406400000005</v>
      </c>
      <c r="BE824">
        <v>59.213563329999999</v>
      </c>
      <c r="BF824">
        <v>374.3514437</v>
      </c>
      <c r="BG824">
        <v>9.5393189999999992E-3</v>
      </c>
      <c r="BH824" t="s">
        <v>1579</v>
      </c>
      <c r="BI824" t="s">
        <v>1579</v>
      </c>
      <c r="BJ824" t="s">
        <v>1579</v>
      </c>
      <c r="BK824" t="s">
        <v>1579</v>
      </c>
    </row>
    <row r="825" spans="1:63" x14ac:dyDescent="0.25">
      <c r="A825" t="s">
        <v>554</v>
      </c>
      <c r="B825" t="s">
        <v>1449</v>
      </c>
      <c r="C825">
        <v>150307</v>
      </c>
      <c r="D825" t="s">
        <v>2024</v>
      </c>
      <c r="E825" t="s">
        <v>2096</v>
      </c>
      <c r="F825">
        <v>9994.0000209999998</v>
      </c>
      <c r="G825">
        <v>0</v>
      </c>
      <c r="H825">
        <v>21.100342749999999</v>
      </c>
      <c r="I825">
        <v>8.4337113000000005E-2</v>
      </c>
      <c r="J825">
        <v>1277.761624</v>
      </c>
      <c r="K825">
        <v>1.2076881159999999</v>
      </c>
      <c r="L825">
        <v>1.4055176410000001</v>
      </c>
      <c r="M825">
        <v>24.90372086</v>
      </c>
      <c r="N825">
        <v>6</v>
      </c>
      <c r="O825">
        <v>1.420000017</v>
      </c>
      <c r="P825">
        <v>0</v>
      </c>
      <c r="Q825">
        <v>1.420000017</v>
      </c>
      <c r="R825">
        <v>26.847990039999999</v>
      </c>
      <c r="S825">
        <v>24.90372086</v>
      </c>
      <c r="T825">
        <v>28.578880309999999</v>
      </c>
      <c r="U825">
        <v>1804.4735109999999</v>
      </c>
      <c r="V825">
        <v>1734.6888429999999</v>
      </c>
      <c r="W825">
        <v>14.89635277</v>
      </c>
      <c r="X825">
        <v>18.46268272</v>
      </c>
      <c r="Y825">
        <v>39.938961030000002</v>
      </c>
      <c r="Z825">
        <v>49.500736240000002</v>
      </c>
      <c r="AA825">
        <v>199.4303894</v>
      </c>
      <c r="AB825">
        <v>1499.9576420000001</v>
      </c>
      <c r="AC825">
        <v>0.15418584599999999</v>
      </c>
      <c r="AD825">
        <v>95.108283999999998</v>
      </c>
      <c r="AE825">
        <v>-16.367856979999999</v>
      </c>
      <c r="AF825">
        <v>-0.110766754</v>
      </c>
      <c r="AG825">
        <v>0.66666668699999998</v>
      </c>
      <c r="AH825">
        <v>-0.21956524299999999</v>
      </c>
      <c r="AI825">
        <v>2.7373914720000001</v>
      </c>
      <c r="AJ825">
        <v>1</v>
      </c>
      <c r="AK825">
        <v>0</v>
      </c>
      <c r="AL825">
        <v>0.15999999600000001</v>
      </c>
      <c r="AM825">
        <v>111115</v>
      </c>
      <c r="AN825">
        <v>0.33238398200000002</v>
      </c>
      <c r="AO825">
        <v>1.2076879999999999E-3</v>
      </c>
      <c r="AP825">
        <v>298.05372089999997</v>
      </c>
      <c r="AQ825">
        <v>299.99799000000002</v>
      </c>
      <c r="AR825">
        <v>239.9932173</v>
      </c>
      <c r="AS825">
        <v>2.47797775</v>
      </c>
      <c r="AT825">
        <v>3.1614717130000001</v>
      </c>
      <c r="AU825">
        <v>33.240760739999999</v>
      </c>
      <c r="AV825">
        <v>14.778078020000001</v>
      </c>
      <c r="AW825">
        <v>25.87585545</v>
      </c>
      <c r="AX825">
        <v>3.3495503690000001</v>
      </c>
      <c r="AY825">
        <v>7.9608951999999997E-2</v>
      </c>
      <c r="AZ825">
        <v>1.755954072</v>
      </c>
      <c r="BA825">
        <v>1.593596298</v>
      </c>
      <c r="BB825">
        <v>5.0159833000000001E-2</v>
      </c>
      <c r="BC825">
        <v>121.5257154</v>
      </c>
      <c r="BD825">
        <v>0.73659413299999998</v>
      </c>
      <c r="BE825">
        <v>56.921050129999998</v>
      </c>
      <c r="BF825">
        <v>1714.6286580000001</v>
      </c>
      <c r="BG825">
        <v>7.0047449999999997E-3</v>
      </c>
      <c r="BH825" t="s">
        <v>1579</v>
      </c>
      <c r="BI825" t="s">
        <v>1579</v>
      </c>
      <c r="BJ825" t="s">
        <v>1579</v>
      </c>
      <c r="BK825" t="s">
        <v>1579</v>
      </c>
    </row>
    <row r="826" spans="1:63" x14ac:dyDescent="0.25">
      <c r="A826" t="s">
        <v>554</v>
      </c>
      <c r="B826" t="s">
        <v>1449</v>
      </c>
      <c r="C826">
        <v>150307</v>
      </c>
      <c r="D826" t="s">
        <v>2026</v>
      </c>
      <c r="E826" t="s">
        <v>2098</v>
      </c>
      <c r="F826">
        <v>10301.500019999999</v>
      </c>
      <c r="G826">
        <v>0</v>
      </c>
      <c r="H826">
        <v>1.533084586</v>
      </c>
      <c r="I826">
        <v>4.6071354000000002E-2</v>
      </c>
      <c r="J826">
        <v>330.15484780000003</v>
      </c>
      <c r="K826">
        <v>0.75016543599999996</v>
      </c>
      <c r="L826">
        <v>1.5585729159999999</v>
      </c>
      <c r="M826">
        <v>25.027637479999999</v>
      </c>
      <c r="N826">
        <v>6</v>
      </c>
      <c r="O826">
        <v>1.420000017</v>
      </c>
      <c r="P826">
        <v>0</v>
      </c>
      <c r="Q826">
        <v>1.420000017</v>
      </c>
      <c r="R826">
        <v>26.85279465</v>
      </c>
      <c r="S826">
        <v>25.027637479999999</v>
      </c>
      <c r="T826">
        <v>28.58054924</v>
      </c>
      <c r="U826">
        <v>400.08126829999998</v>
      </c>
      <c r="V826">
        <v>394.57879639999999</v>
      </c>
      <c r="W826">
        <v>14.88018894</v>
      </c>
      <c r="X826">
        <v>17.098340990000001</v>
      </c>
      <c r="Y826">
        <v>39.888126370000002</v>
      </c>
      <c r="Z826">
        <v>45.834148409999997</v>
      </c>
      <c r="AA826">
        <v>199.44679260000001</v>
      </c>
      <c r="AB826">
        <v>1500.0390629999999</v>
      </c>
      <c r="AC826">
        <v>5.5067465000000003E-2</v>
      </c>
      <c r="AD826">
        <v>95.117279049999993</v>
      </c>
      <c r="AE826">
        <v>-9.3409345000000005E-2</v>
      </c>
      <c r="AF826">
        <v>0.41142743799999998</v>
      </c>
      <c r="AG826">
        <v>1</v>
      </c>
      <c r="AH826">
        <v>-0.21956524299999999</v>
      </c>
      <c r="AI826">
        <v>2.7373914720000001</v>
      </c>
      <c r="AJ826">
        <v>1</v>
      </c>
      <c r="AK826">
        <v>0</v>
      </c>
      <c r="AL826">
        <v>0.15999999600000001</v>
      </c>
      <c r="AM826">
        <v>111115</v>
      </c>
      <c r="AN826">
        <v>0.33241132099999998</v>
      </c>
      <c r="AO826">
        <v>7.5016500000000001E-4</v>
      </c>
      <c r="AP826">
        <v>298.1776375</v>
      </c>
      <c r="AQ826">
        <v>300.00279460000002</v>
      </c>
      <c r="AR826">
        <v>240.0062446</v>
      </c>
      <c r="AS826">
        <v>2.7006430680000002</v>
      </c>
      <c r="AT826">
        <v>3.1849205870000001</v>
      </c>
      <c r="AU826">
        <v>33.48414314</v>
      </c>
      <c r="AV826">
        <v>16.38580215</v>
      </c>
      <c r="AW826">
        <v>25.940216060000001</v>
      </c>
      <c r="AX826">
        <v>3.3623400449999998</v>
      </c>
      <c r="AY826">
        <v>4.462356E-2</v>
      </c>
      <c r="AZ826">
        <v>1.626347671</v>
      </c>
      <c r="BA826">
        <v>1.7359923740000001</v>
      </c>
      <c r="BB826">
        <v>2.8016283999999999E-2</v>
      </c>
      <c r="BC826">
        <v>31.403430790000002</v>
      </c>
      <c r="BD826">
        <v>0.83672729199999996</v>
      </c>
      <c r="BE826">
        <v>51.371946579999999</v>
      </c>
      <c r="BF826">
        <v>393.12128639999997</v>
      </c>
      <c r="BG826">
        <v>2.0033899999999999E-3</v>
      </c>
      <c r="BH826" t="s">
        <v>1579</v>
      </c>
      <c r="BI826" t="s">
        <v>1579</v>
      </c>
      <c r="BJ826" t="s">
        <v>1579</v>
      </c>
      <c r="BK826" t="s">
        <v>1579</v>
      </c>
    </row>
    <row r="827" spans="1:63" x14ac:dyDescent="0.25">
      <c r="A827" t="s">
        <v>554</v>
      </c>
      <c r="B827" t="s">
        <v>1449</v>
      </c>
      <c r="C827">
        <v>150307</v>
      </c>
      <c r="D827" t="s">
        <v>2026</v>
      </c>
      <c r="E827" t="s">
        <v>2098</v>
      </c>
      <c r="F827">
        <v>10513.500019999999</v>
      </c>
      <c r="G827">
        <v>0</v>
      </c>
      <c r="H827">
        <v>7.5297461800000001</v>
      </c>
      <c r="I827">
        <v>3.2153768999999999E-2</v>
      </c>
      <c r="J827">
        <v>1353.291101</v>
      </c>
      <c r="K827">
        <v>0.54811270999999995</v>
      </c>
      <c r="L827">
        <v>1.6167423080000001</v>
      </c>
      <c r="M827">
        <v>25.039880749999998</v>
      </c>
      <c r="N827">
        <v>6</v>
      </c>
      <c r="O827">
        <v>1.420000017</v>
      </c>
      <c r="P827">
        <v>0</v>
      </c>
      <c r="Q827">
        <v>1.420000017</v>
      </c>
      <c r="R827">
        <v>26.848638529999999</v>
      </c>
      <c r="S827">
        <v>25.039880749999998</v>
      </c>
      <c r="T827">
        <v>28.57921219</v>
      </c>
      <c r="U827">
        <v>1804.369263</v>
      </c>
      <c r="V827">
        <v>1778.7836910000001</v>
      </c>
      <c r="W827">
        <v>14.888813020000001</v>
      </c>
      <c r="X827">
        <v>16.510528560000001</v>
      </c>
      <c r="Y827">
        <v>39.922695160000004</v>
      </c>
      <c r="Z827">
        <v>44.271144870000001</v>
      </c>
      <c r="AA827">
        <v>199.44178769999999</v>
      </c>
      <c r="AB827">
        <v>1500.216553</v>
      </c>
      <c r="AC827">
        <v>3.9046853999999999E-2</v>
      </c>
      <c r="AD827">
        <v>95.121322629999995</v>
      </c>
      <c r="AE827">
        <v>-17.43029976</v>
      </c>
      <c r="AF827">
        <v>0.34910911300000003</v>
      </c>
      <c r="AG827">
        <v>0.66666668699999998</v>
      </c>
      <c r="AH827">
        <v>-0.21956524299999999</v>
      </c>
      <c r="AI827">
        <v>2.7373914720000001</v>
      </c>
      <c r="AJ827">
        <v>1</v>
      </c>
      <c r="AK827">
        <v>0</v>
      </c>
      <c r="AL827">
        <v>0.15999999600000001</v>
      </c>
      <c r="AM827">
        <v>111115</v>
      </c>
      <c r="AN827">
        <v>0.33240298000000001</v>
      </c>
      <c r="AO827">
        <v>5.4811300000000003E-4</v>
      </c>
      <c r="AP827">
        <v>298.18988080000003</v>
      </c>
      <c r="AQ827">
        <v>299.99863850000003</v>
      </c>
      <c r="AR827">
        <v>240.03464310000001</v>
      </c>
      <c r="AS827">
        <v>2.804262627</v>
      </c>
      <c r="AT827">
        <v>3.1872456229999999</v>
      </c>
      <c r="AU827">
        <v>33.507162579999999</v>
      </c>
      <c r="AV827">
        <v>16.996634019999998</v>
      </c>
      <c r="AW827">
        <v>25.944259639999999</v>
      </c>
      <c r="AX827">
        <v>3.3631450030000001</v>
      </c>
      <c r="AY827">
        <v>3.1441815999999997E-2</v>
      </c>
      <c r="AZ827">
        <v>1.570503314</v>
      </c>
      <c r="BA827">
        <v>1.7926416890000001</v>
      </c>
      <c r="BB827">
        <v>1.9713883000000001E-2</v>
      </c>
      <c r="BC827">
        <v>128.72683939999999</v>
      </c>
      <c r="BD827">
        <v>0.76079576599999998</v>
      </c>
      <c r="BE827">
        <v>49.125479069999997</v>
      </c>
      <c r="BF827">
        <v>1771.6251299999999</v>
      </c>
      <c r="BG827">
        <v>2.0879269999999998E-3</v>
      </c>
      <c r="BH827" t="s">
        <v>1579</v>
      </c>
      <c r="BI827" t="s">
        <v>1579</v>
      </c>
      <c r="BJ827" t="s">
        <v>1579</v>
      </c>
      <c r="BK827" t="s">
        <v>1579</v>
      </c>
    </row>
    <row r="828" spans="1:63" x14ac:dyDescent="0.25">
      <c r="A828" t="s">
        <v>66</v>
      </c>
      <c r="B828" t="s">
        <v>361</v>
      </c>
      <c r="C828">
        <v>150307</v>
      </c>
      <c r="D828" t="s">
        <v>2023</v>
      </c>
      <c r="E828" t="s">
        <v>2095</v>
      </c>
      <c r="F828">
        <v>10261.5</v>
      </c>
      <c r="G828">
        <v>0</v>
      </c>
      <c r="H828">
        <v>3.7725290920000001</v>
      </c>
      <c r="I828">
        <v>4.0784932000000003E-2</v>
      </c>
      <c r="J828">
        <v>228.02104729999999</v>
      </c>
      <c r="K828">
        <v>0.82508184299999998</v>
      </c>
      <c r="L828">
        <v>1.9064981169999999</v>
      </c>
      <c r="M828">
        <v>25.132110600000001</v>
      </c>
      <c r="N828">
        <v>6</v>
      </c>
      <c r="O828">
        <v>1.420000017</v>
      </c>
      <c r="P828">
        <v>1</v>
      </c>
      <c r="Q828">
        <v>2.8400000329999999</v>
      </c>
      <c r="R828">
        <v>26.709894179999999</v>
      </c>
      <c r="S828">
        <v>25.132110600000001</v>
      </c>
      <c r="T828">
        <v>28.994192120000001</v>
      </c>
      <c r="U828">
        <v>400.19363399999997</v>
      </c>
      <c r="V828">
        <v>387.92901610000001</v>
      </c>
      <c r="W828">
        <v>11.20485401</v>
      </c>
      <c r="X828">
        <v>13.643705369999999</v>
      </c>
      <c r="Y828">
        <v>30.302537919999999</v>
      </c>
      <c r="Z828">
        <v>36.898197170000003</v>
      </c>
      <c r="AA828">
        <v>200.21507260000001</v>
      </c>
      <c r="AB828">
        <v>1498.7833250000001</v>
      </c>
      <c r="AC828">
        <v>0.141142085</v>
      </c>
      <c r="AD828">
        <v>95.158164979999995</v>
      </c>
      <c r="AE828">
        <v>-2.311769247</v>
      </c>
      <c r="AF828">
        <v>-3.9878227000000002E-2</v>
      </c>
      <c r="AG828">
        <v>2.4107657000000001E-2</v>
      </c>
      <c r="AH828">
        <v>2.3958041999999999E-2</v>
      </c>
      <c r="AI828">
        <v>2.6164275000000001E-2</v>
      </c>
      <c r="AJ828">
        <v>2.0440148000000002E-2</v>
      </c>
      <c r="AK828">
        <v>0.66666668699999998</v>
      </c>
      <c r="AL828">
        <v>-0.21956524299999999</v>
      </c>
      <c r="AM828">
        <v>2.7373914720000001</v>
      </c>
      <c r="AN828">
        <v>1</v>
      </c>
      <c r="AO828">
        <v>0</v>
      </c>
      <c r="AP828">
        <v>0.15999999600000001</v>
      </c>
      <c r="AQ828">
        <v>111115</v>
      </c>
      <c r="AR828">
        <v>0.33369178799999999</v>
      </c>
      <c r="AS828">
        <v>8.2508199999999999E-4</v>
      </c>
      <c r="AT828">
        <v>298.28211060000001</v>
      </c>
      <c r="AU828">
        <v>299.85989419999999</v>
      </c>
      <c r="AV828">
        <v>239.80532669999999</v>
      </c>
      <c r="AW828">
        <v>2.5185100280000001</v>
      </c>
      <c r="AX828">
        <v>3.2048080830000001</v>
      </c>
      <c r="AY828">
        <v>33.678750360000002</v>
      </c>
      <c r="AZ828">
        <v>20.035044989999999</v>
      </c>
      <c r="BA828">
        <v>25.921002390000002</v>
      </c>
      <c r="BB828">
        <v>3.3585174649999998</v>
      </c>
      <c r="BC828">
        <v>4.0207515999999999E-2</v>
      </c>
      <c r="BD828">
        <v>1.2983099659999999</v>
      </c>
      <c r="BE828">
        <v>2.0602074990000001</v>
      </c>
      <c r="BF828">
        <v>2.5180945E-2</v>
      </c>
      <c r="BG828">
        <v>21.69806444</v>
      </c>
      <c r="BH828">
        <v>0.58779064700000005</v>
      </c>
      <c r="BI828">
        <v>39.932256109999997</v>
      </c>
      <c r="BJ828">
        <v>386.13573650000001</v>
      </c>
      <c r="BK828">
        <v>3.901364E-3</v>
      </c>
    </row>
    <row r="829" spans="1:63" x14ac:dyDescent="0.25">
      <c r="A829" t="s">
        <v>554</v>
      </c>
      <c r="B829" t="s">
        <v>1449</v>
      </c>
      <c r="C829">
        <v>150307</v>
      </c>
      <c r="D829" t="s">
        <v>2023</v>
      </c>
      <c r="E829" t="s">
        <v>2095</v>
      </c>
      <c r="F829">
        <v>10784.500019999999</v>
      </c>
      <c r="G829">
        <v>0</v>
      </c>
      <c r="H829">
        <v>4.9591745459999999</v>
      </c>
      <c r="I829">
        <v>8.7134590999999997E-2</v>
      </c>
      <c r="J829">
        <v>280.23974479999998</v>
      </c>
      <c r="K829">
        <v>1.205368099</v>
      </c>
      <c r="L829">
        <v>1.3608980180000001</v>
      </c>
      <c r="M829">
        <v>24.65883255</v>
      </c>
      <c r="N829">
        <v>6</v>
      </c>
      <c r="O829">
        <v>1.420000017</v>
      </c>
      <c r="P829">
        <v>0</v>
      </c>
      <c r="Q829">
        <v>1.420000017</v>
      </c>
      <c r="R829">
        <v>26.820236210000001</v>
      </c>
      <c r="S829">
        <v>24.65883255</v>
      </c>
      <c r="T829">
        <v>28.577026369999999</v>
      </c>
      <c r="U829">
        <v>400.1329346</v>
      </c>
      <c r="V829">
        <v>383.82174680000003</v>
      </c>
      <c r="W829">
        <v>14.88660812</v>
      </c>
      <c r="X829">
        <v>18.4459877</v>
      </c>
      <c r="Y829">
        <v>39.985103610000003</v>
      </c>
      <c r="Z829">
        <v>49.545516970000001</v>
      </c>
      <c r="AA829">
        <v>199.43934630000001</v>
      </c>
      <c r="AB829">
        <v>1500.361206</v>
      </c>
      <c r="AC829">
        <v>6.7082017999999993E-2</v>
      </c>
      <c r="AD829">
        <v>95.125106810000005</v>
      </c>
      <c r="AE829">
        <v>0.40225791900000002</v>
      </c>
      <c r="AF829">
        <v>-0.494141728</v>
      </c>
      <c r="AG829">
        <v>0.66666668699999998</v>
      </c>
      <c r="AH829">
        <v>-0.21956524299999999</v>
      </c>
      <c r="AI829">
        <v>2.7373914720000001</v>
      </c>
      <c r="AJ829">
        <v>1</v>
      </c>
      <c r="AK829">
        <v>0</v>
      </c>
      <c r="AL829">
        <v>0.15999999600000001</v>
      </c>
      <c r="AM829">
        <v>111115</v>
      </c>
      <c r="AN829">
        <v>0.33239891100000002</v>
      </c>
      <c r="AO829">
        <v>1.2053680000000001E-3</v>
      </c>
      <c r="AP829">
        <v>297.80883260000002</v>
      </c>
      <c r="AQ829">
        <v>299.97023619999999</v>
      </c>
      <c r="AR829">
        <v>240.05778760000001</v>
      </c>
      <c r="AS829">
        <v>2.5100313609999998</v>
      </c>
      <c r="AT829">
        <v>3.115574568</v>
      </c>
      <c r="AU829">
        <v>32.752389690000001</v>
      </c>
      <c r="AV829">
        <v>14.306401989999999</v>
      </c>
      <c r="AW829">
        <v>25.739534379999998</v>
      </c>
      <c r="AX829">
        <v>3.3226010270000002</v>
      </c>
      <c r="AY829">
        <v>8.2096928E-2</v>
      </c>
      <c r="AZ829">
        <v>1.7546765499999999</v>
      </c>
      <c r="BA829">
        <v>1.567924477</v>
      </c>
      <c r="BB829">
        <v>5.1740588999999997E-2</v>
      </c>
      <c r="BC829">
        <v>26.65783566</v>
      </c>
      <c r="BD829">
        <v>0.73012992899999996</v>
      </c>
      <c r="BE829">
        <v>57.763677110000003</v>
      </c>
      <c r="BF829">
        <v>379.10703869999998</v>
      </c>
      <c r="BG829">
        <v>7.5561810000000004E-3</v>
      </c>
      <c r="BH829" t="s">
        <v>1579</v>
      </c>
      <c r="BI829" t="s">
        <v>1579</v>
      </c>
      <c r="BJ829" t="s">
        <v>1579</v>
      </c>
      <c r="BK829" t="s">
        <v>1579</v>
      </c>
    </row>
    <row r="830" spans="1:63" x14ac:dyDescent="0.25">
      <c r="A830" t="s">
        <v>554</v>
      </c>
      <c r="B830" t="s">
        <v>1449</v>
      </c>
      <c r="C830">
        <v>150307</v>
      </c>
      <c r="D830" t="s">
        <v>2023</v>
      </c>
      <c r="E830" t="s">
        <v>2095</v>
      </c>
      <c r="F830">
        <v>11060.500019999999</v>
      </c>
      <c r="G830">
        <v>0</v>
      </c>
      <c r="H830">
        <v>20.460807119999998</v>
      </c>
      <c r="I830">
        <v>6.6966685999999997E-2</v>
      </c>
      <c r="J830">
        <v>1193.5807520000001</v>
      </c>
      <c r="K830">
        <v>0.97871783599999995</v>
      </c>
      <c r="L830">
        <v>1.4190874529999999</v>
      </c>
      <c r="M830">
        <v>24.613105770000001</v>
      </c>
      <c r="N830">
        <v>6</v>
      </c>
      <c r="O830">
        <v>1.420000017</v>
      </c>
      <c r="P830">
        <v>0</v>
      </c>
      <c r="Q830">
        <v>1.420000017</v>
      </c>
      <c r="R830">
        <v>26.796039579999999</v>
      </c>
      <c r="S830">
        <v>24.613105770000001</v>
      </c>
      <c r="T830">
        <v>28.580661769999999</v>
      </c>
      <c r="U830">
        <v>1804.51001</v>
      </c>
      <c r="V830">
        <v>1737.8386230000001</v>
      </c>
      <c r="W830">
        <v>14.853177069999999</v>
      </c>
      <c r="X830">
        <v>17.745313639999999</v>
      </c>
      <c r="Y830">
        <v>39.951103209999999</v>
      </c>
      <c r="Z830">
        <v>47.730186459999999</v>
      </c>
      <c r="AA830">
        <v>199.44082639999999</v>
      </c>
      <c r="AB830">
        <v>1499.131226</v>
      </c>
      <c r="AC830">
        <v>7.7095039000000004E-2</v>
      </c>
      <c r="AD830">
        <v>95.12268066</v>
      </c>
      <c r="AE830">
        <v>-16.011657710000001</v>
      </c>
      <c r="AF830">
        <v>-0.39540925599999999</v>
      </c>
      <c r="AG830">
        <v>1</v>
      </c>
      <c r="AH830">
        <v>-0.21956524299999999</v>
      </c>
      <c r="AI830">
        <v>2.7373914720000001</v>
      </c>
      <c r="AJ830">
        <v>1</v>
      </c>
      <c r="AK830">
        <v>0</v>
      </c>
      <c r="AL830">
        <v>0.15999999600000001</v>
      </c>
      <c r="AM830">
        <v>111115</v>
      </c>
      <c r="AN830">
        <v>0.332401377</v>
      </c>
      <c r="AO830">
        <v>9.7871799999999995E-4</v>
      </c>
      <c r="AP830">
        <v>297.76310580000001</v>
      </c>
      <c r="AQ830">
        <v>299.94603960000001</v>
      </c>
      <c r="AR830">
        <v>239.8609907</v>
      </c>
      <c r="AS830">
        <v>2.6291639409999998</v>
      </c>
      <c r="AT830">
        <v>3.1070692559999999</v>
      </c>
      <c r="AU830">
        <v>32.663810920000003</v>
      </c>
      <c r="AV830">
        <v>14.91849728</v>
      </c>
      <c r="AW830">
        <v>25.704572679999998</v>
      </c>
      <c r="AX830">
        <v>3.3157200339999999</v>
      </c>
      <c r="AY830">
        <v>6.3950789999999993E-2</v>
      </c>
      <c r="AZ830">
        <v>1.687981803</v>
      </c>
      <c r="BA830">
        <v>1.6277382309999999</v>
      </c>
      <c r="BB830">
        <v>4.0229686000000001E-2</v>
      </c>
      <c r="BC830">
        <v>113.53660069999999</v>
      </c>
      <c r="BD830">
        <v>0.68681909600000002</v>
      </c>
      <c r="BE830">
        <v>55.256305140000002</v>
      </c>
      <c r="BF830">
        <v>1718.3864470000001</v>
      </c>
      <c r="BG830">
        <v>6.5793620000000001E-3</v>
      </c>
      <c r="BH830" t="s">
        <v>1579</v>
      </c>
      <c r="BI830" t="s">
        <v>1579</v>
      </c>
      <c r="BJ830" t="s">
        <v>1579</v>
      </c>
      <c r="BK830" t="s">
        <v>1579</v>
      </c>
    </row>
    <row r="831" spans="1:63" x14ac:dyDescent="0.25">
      <c r="A831" t="s">
        <v>554</v>
      </c>
      <c r="B831" t="s">
        <v>1449</v>
      </c>
      <c r="C831">
        <v>150307</v>
      </c>
      <c r="D831" t="s">
        <v>2027</v>
      </c>
      <c r="E831" t="s">
        <v>2099</v>
      </c>
      <c r="F831">
        <v>11362.500019999999</v>
      </c>
      <c r="G831">
        <v>0</v>
      </c>
      <c r="H831">
        <v>3.4184510530000001</v>
      </c>
      <c r="I831">
        <v>6.0234662000000001E-2</v>
      </c>
      <c r="J831">
        <v>286.02364119999999</v>
      </c>
      <c r="K831">
        <v>0.93019707200000001</v>
      </c>
      <c r="L831">
        <v>1.4925568199999999</v>
      </c>
      <c r="M831">
        <v>24.909345630000001</v>
      </c>
      <c r="N831">
        <v>6</v>
      </c>
      <c r="O831">
        <v>1.420000017</v>
      </c>
      <c r="P831">
        <v>0</v>
      </c>
      <c r="Q831">
        <v>1.420000017</v>
      </c>
      <c r="R831">
        <v>26.815505980000001</v>
      </c>
      <c r="S831">
        <v>24.909345630000001</v>
      </c>
      <c r="T831">
        <v>28.581317899999998</v>
      </c>
      <c r="U831">
        <v>400.13787839999998</v>
      </c>
      <c r="V831">
        <v>388.76461790000002</v>
      </c>
      <c r="W831">
        <v>14.80445194</v>
      </c>
      <c r="X831">
        <v>17.554040910000001</v>
      </c>
      <c r="Y831">
        <v>39.778972629999998</v>
      </c>
      <c r="Z831">
        <v>47.16700745</v>
      </c>
      <c r="AA831">
        <v>199.41926570000001</v>
      </c>
      <c r="AB831">
        <v>1613.619995</v>
      </c>
      <c r="AC831">
        <v>8.4102794999999994E-2</v>
      </c>
      <c r="AD831">
        <v>95.133422850000002</v>
      </c>
      <c r="AE831">
        <v>-5.0492860000000001E-2</v>
      </c>
      <c r="AF831">
        <v>0.38414415699999999</v>
      </c>
      <c r="AG831">
        <v>1</v>
      </c>
      <c r="AH831">
        <v>-0.21956524299999999</v>
      </c>
      <c r="AI831">
        <v>2.7373914720000001</v>
      </c>
      <c r="AJ831">
        <v>1</v>
      </c>
      <c r="AK831">
        <v>0</v>
      </c>
      <c r="AL831">
        <v>0.15999999600000001</v>
      </c>
      <c r="AM831">
        <v>111115</v>
      </c>
      <c r="AN831">
        <v>0.33236544299999998</v>
      </c>
      <c r="AO831">
        <v>9.3019700000000001E-4</v>
      </c>
      <c r="AP831">
        <v>298.05934559999997</v>
      </c>
      <c r="AQ831">
        <v>299.965506</v>
      </c>
      <c r="AR831">
        <v>258.17919339999997</v>
      </c>
      <c r="AS831">
        <v>2.8331934319999998</v>
      </c>
      <c r="AT831">
        <v>3.1625328160000001</v>
      </c>
      <c r="AU831">
        <v>33.24313077</v>
      </c>
      <c r="AV831">
        <v>15.689089859999999</v>
      </c>
      <c r="AW831">
        <v>25.8624258</v>
      </c>
      <c r="AX831">
        <v>3.3468870100000001</v>
      </c>
      <c r="AY831">
        <v>5.7783555E-2</v>
      </c>
      <c r="AZ831">
        <v>1.6699759970000001</v>
      </c>
      <c r="BA831">
        <v>1.676911013</v>
      </c>
      <c r="BB831">
        <v>3.632722E-2</v>
      </c>
      <c r="BC831">
        <v>27.210408009999998</v>
      </c>
      <c r="BD831">
        <v>0.73572446700000005</v>
      </c>
      <c r="BE831">
        <v>53.545630490000001</v>
      </c>
      <c r="BF831">
        <v>385.51468210000002</v>
      </c>
      <c r="BG831">
        <v>4.748019E-3</v>
      </c>
      <c r="BH831" t="s">
        <v>1579</v>
      </c>
      <c r="BI831" t="s">
        <v>1579</v>
      </c>
      <c r="BJ831" t="s">
        <v>1579</v>
      </c>
      <c r="BK831" t="s">
        <v>1579</v>
      </c>
    </row>
    <row r="832" spans="1:63" x14ac:dyDescent="0.25">
      <c r="A832" t="s">
        <v>554</v>
      </c>
      <c r="B832" t="s">
        <v>1449</v>
      </c>
      <c r="C832">
        <v>150307</v>
      </c>
      <c r="D832" t="s">
        <v>2027</v>
      </c>
      <c r="E832" t="s">
        <v>2099</v>
      </c>
      <c r="F832">
        <v>11551.000019999999</v>
      </c>
      <c r="G832">
        <v>0</v>
      </c>
      <c r="H832">
        <v>12.789170070000001</v>
      </c>
      <c r="I832">
        <v>3.7303567000000003E-2</v>
      </c>
      <c r="J832">
        <v>1162.0286679999999</v>
      </c>
      <c r="K832">
        <v>0.62714112099999997</v>
      </c>
      <c r="L832">
        <v>1.6004073670000001</v>
      </c>
      <c r="M832">
        <v>25.00977898</v>
      </c>
      <c r="N832">
        <v>6</v>
      </c>
      <c r="O832">
        <v>1.420000017</v>
      </c>
      <c r="P832">
        <v>0</v>
      </c>
      <c r="Q832">
        <v>1.420000017</v>
      </c>
      <c r="R832">
        <v>26.840549469999999</v>
      </c>
      <c r="S832">
        <v>25.00977898</v>
      </c>
      <c r="T832">
        <v>28.576555249999998</v>
      </c>
      <c r="U832">
        <v>1804.9389650000001</v>
      </c>
      <c r="V832">
        <v>1763.139038</v>
      </c>
      <c r="W832">
        <v>14.76367664</v>
      </c>
      <c r="X832">
        <v>16.618946080000001</v>
      </c>
      <c r="Y832">
        <v>39.61371613</v>
      </c>
      <c r="Z832">
        <v>44.591751100000003</v>
      </c>
      <c r="AA832">
        <v>199.4487762</v>
      </c>
      <c r="AB832">
        <v>1500.106812</v>
      </c>
      <c r="AC832">
        <v>0.160193428</v>
      </c>
      <c r="AD832">
        <v>95.139877319999997</v>
      </c>
      <c r="AE832">
        <v>-16.87669563</v>
      </c>
      <c r="AF832">
        <v>0.266495645</v>
      </c>
      <c r="AG832">
        <v>0.66666668699999998</v>
      </c>
      <c r="AH832">
        <v>-0.21956524299999999</v>
      </c>
      <c r="AI832">
        <v>2.7373914720000001</v>
      </c>
      <c r="AJ832">
        <v>1</v>
      </c>
      <c r="AK832">
        <v>0</v>
      </c>
      <c r="AL832">
        <v>0.15999999600000001</v>
      </c>
      <c r="AM832">
        <v>111115</v>
      </c>
      <c r="AN832">
        <v>0.33241462700000002</v>
      </c>
      <c r="AO832">
        <v>6.27141E-4</v>
      </c>
      <c r="AP832">
        <v>298.15977900000001</v>
      </c>
      <c r="AQ832">
        <v>299.99054949999999</v>
      </c>
      <c r="AR832">
        <v>240.01708450000001</v>
      </c>
      <c r="AS832">
        <v>2.7658401459999999</v>
      </c>
      <c r="AT832">
        <v>3.181531858</v>
      </c>
      <c r="AU832">
        <v>33.440571370000001</v>
      </c>
      <c r="AV832">
        <v>16.821625300000001</v>
      </c>
      <c r="AW832">
        <v>25.925164219999999</v>
      </c>
      <c r="AX832">
        <v>3.3593451440000002</v>
      </c>
      <c r="AY832">
        <v>3.6348683E-2</v>
      </c>
      <c r="AZ832">
        <v>1.581124491</v>
      </c>
      <c r="BA832">
        <v>1.778220653</v>
      </c>
      <c r="BB832">
        <v>2.2801829999999999E-2</v>
      </c>
      <c r="BC832">
        <v>110.5552649</v>
      </c>
      <c r="BD832">
        <v>0.65906808400000005</v>
      </c>
      <c r="BE832">
        <v>49.726256859999999</v>
      </c>
      <c r="BF832">
        <v>1750.9803199999999</v>
      </c>
      <c r="BG832">
        <v>3.6320089999999998E-3</v>
      </c>
      <c r="BH832" t="s">
        <v>1579</v>
      </c>
      <c r="BI832" t="s">
        <v>1579</v>
      </c>
      <c r="BJ832" t="s">
        <v>1579</v>
      </c>
      <c r="BK832" t="s">
        <v>1579</v>
      </c>
    </row>
    <row r="833" spans="1:63" x14ac:dyDescent="0.25">
      <c r="A833" t="s">
        <v>554</v>
      </c>
      <c r="B833" t="s">
        <v>1449</v>
      </c>
      <c r="C833">
        <v>150307</v>
      </c>
      <c r="D833" t="s">
        <v>2028</v>
      </c>
      <c r="E833" t="s">
        <v>2100</v>
      </c>
      <c r="F833">
        <v>11867.000019999999</v>
      </c>
      <c r="G833">
        <v>0</v>
      </c>
      <c r="H833">
        <v>1.0499557559999999</v>
      </c>
      <c r="I833">
        <v>3.6935750000000003E-2</v>
      </c>
      <c r="J833">
        <v>339.69684280000001</v>
      </c>
      <c r="K833">
        <v>0.61031046700000002</v>
      </c>
      <c r="L833">
        <v>1.573203473</v>
      </c>
      <c r="M833">
        <v>24.805078510000001</v>
      </c>
      <c r="N833">
        <v>6</v>
      </c>
      <c r="O833">
        <v>1.420000017</v>
      </c>
      <c r="P833">
        <v>0</v>
      </c>
      <c r="Q833">
        <v>1.420000017</v>
      </c>
      <c r="R833">
        <v>26.72842979</v>
      </c>
      <c r="S833">
        <v>24.805078510000001</v>
      </c>
      <c r="T833">
        <v>28.578149799999998</v>
      </c>
      <c r="U833">
        <v>400.02081299999998</v>
      </c>
      <c r="V833">
        <v>396.1358032</v>
      </c>
      <c r="W833">
        <v>14.691524510000001</v>
      </c>
      <c r="X833">
        <v>16.496826169999999</v>
      </c>
      <c r="Y833">
        <v>39.686138149999998</v>
      </c>
      <c r="Z833">
        <v>44.56278992</v>
      </c>
      <c r="AA833">
        <v>199.49317930000001</v>
      </c>
      <c r="AB833">
        <v>1499.222534</v>
      </c>
      <c r="AC833">
        <v>0.123149432</v>
      </c>
      <c r="AD833">
        <v>95.152244569999993</v>
      </c>
      <c r="AE833">
        <v>-0.118906021</v>
      </c>
      <c r="AF833">
        <v>0.141907439</v>
      </c>
      <c r="AG833">
        <v>0.66666668699999998</v>
      </c>
      <c r="AH833">
        <v>-0.21956524299999999</v>
      </c>
      <c r="AI833">
        <v>2.7373914720000001</v>
      </c>
      <c r="AJ833">
        <v>1</v>
      </c>
      <c r="AK833">
        <v>0</v>
      </c>
      <c r="AL833">
        <v>0.15999999600000001</v>
      </c>
      <c r="AM833">
        <v>111115</v>
      </c>
      <c r="AN833">
        <v>0.33248863200000001</v>
      </c>
      <c r="AO833">
        <v>6.1030999999999998E-4</v>
      </c>
      <c r="AP833">
        <v>297.95507850000001</v>
      </c>
      <c r="AQ833">
        <v>299.87842979999999</v>
      </c>
      <c r="AR833">
        <v>239.87560010000001</v>
      </c>
      <c r="AS833">
        <v>2.7859597169999999</v>
      </c>
      <c r="AT833">
        <v>3.1429135110000002</v>
      </c>
      <c r="AU833">
        <v>33.0303665</v>
      </c>
      <c r="AV833">
        <v>16.533540330000001</v>
      </c>
      <c r="AW833">
        <v>25.766754150000001</v>
      </c>
      <c r="AX833">
        <v>3.3279669250000001</v>
      </c>
      <c r="AY833">
        <v>3.5999366999999997E-2</v>
      </c>
      <c r="AZ833">
        <v>1.569710038</v>
      </c>
      <c r="BA833">
        <v>1.7582568860000001</v>
      </c>
      <c r="BB833">
        <v>2.2581899999999999E-2</v>
      </c>
      <c r="BC833">
        <v>32.322917060000002</v>
      </c>
      <c r="BD833">
        <v>0.857526232</v>
      </c>
      <c r="BE833">
        <v>49.974607280000001</v>
      </c>
      <c r="BF833">
        <v>395.13760589999998</v>
      </c>
      <c r="BG833">
        <v>1.32792E-3</v>
      </c>
      <c r="BH833" t="s">
        <v>1579</v>
      </c>
      <c r="BI833" t="s">
        <v>1579</v>
      </c>
      <c r="BJ833" t="s">
        <v>1579</v>
      </c>
      <c r="BK833" t="s">
        <v>1579</v>
      </c>
    </row>
    <row r="834" spans="1:63" x14ac:dyDescent="0.25">
      <c r="A834" t="s">
        <v>554</v>
      </c>
      <c r="B834" t="s">
        <v>1449</v>
      </c>
      <c r="C834">
        <v>150307</v>
      </c>
      <c r="D834" t="s">
        <v>2028</v>
      </c>
      <c r="E834" t="s">
        <v>2100</v>
      </c>
      <c r="F834">
        <v>12043.000019999999</v>
      </c>
      <c r="G834">
        <v>0</v>
      </c>
      <c r="H834">
        <v>6.5463126440000003</v>
      </c>
      <c r="I834">
        <v>1.6548061999999999E-2</v>
      </c>
      <c r="J834">
        <v>1103.2168630000001</v>
      </c>
      <c r="K834">
        <v>0.29133092900000002</v>
      </c>
      <c r="L834">
        <v>1.654073828</v>
      </c>
      <c r="M834">
        <v>24.67494202</v>
      </c>
      <c r="N834">
        <v>6</v>
      </c>
      <c r="O834">
        <v>1.420000017</v>
      </c>
      <c r="P834">
        <v>0</v>
      </c>
      <c r="Q834">
        <v>1.420000017</v>
      </c>
      <c r="R834">
        <v>26.678716659999999</v>
      </c>
      <c r="S834">
        <v>24.67494202</v>
      </c>
      <c r="T834">
        <v>28.578248980000001</v>
      </c>
      <c r="U834">
        <v>1804.806885</v>
      </c>
      <c r="V834">
        <v>1783.546143</v>
      </c>
      <c r="W834">
        <v>14.526259420000001</v>
      </c>
      <c r="X834">
        <v>15.38935947</v>
      </c>
      <c r="Y834">
        <v>39.359268190000002</v>
      </c>
      <c r="Z834">
        <v>41.697856899999998</v>
      </c>
      <c r="AA834">
        <v>199.40737920000001</v>
      </c>
      <c r="AB834">
        <v>1500.439331</v>
      </c>
      <c r="AC834">
        <v>1.9022310000000001E-2</v>
      </c>
      <c r="AD834">
        <v>95.163284300000001</v>
      </c>
      <c r="AE834">
        <v>-18.11424255</v>
      </c>
      <c r="AF834">
        <v>5.2143900000000002E-3</v>
      </c>
      <c r="AG834">
        <v>0.66666668699999998</v>
      </c>
      <c r="AH834">
        <v>-0.21956524299999999</v>
      </c>
      <c r="AI834">
        <v>2.7373914720000001</v>
      </c>
      <c r="AJ834">
        <v>1</v>
      </c>
      <c r="AK834">
        <v>0</v>
      </c>
      <c r="AL834">
        <v>0.15999999600000001</v>
      </c>
      <c r="AM834">
        <v>111115</v>
      </c>
      <c r="AN834">
        <v>0.332345632</v>
      </c>
      <c r="AO834">
        <v>2.9133099999999998E-4</v>
      </c>
      <c r="AP834">
        <v>297.82494200000002</v>
      </c>
      <c r="AQ834">
        <v>299.82871669999997</v>
      </c>
      <c r="AR834">
        <v>240.0702876</v>
      </c>
      <c r="AS834">
        <v>2.9662112619999998</v>
      </c>
      <c r="AT834">
        <v>3.1185758190000001</v>
      </c>
      <c r="AU834">
        <v>32.770788039999999</v>
      </c>
      <c r="AV834">
        <v>17.38142856</v>
      </c>
      <c r="AW834">
        <v>25.676829340000001</v>
      </c>
      <c r="AX834">
        <v>3.3102685850000002</v>
      </c>
      <c r="AY834">
        <v>1.6357439000000001E-2</v>
      </c>
      <c r="AZ834">
        <v>1.4645019909999999</v>
      </c>
      <c r="BA834">
        <v>1.8457665940000001</v>
      </c>
      <c r="BB834">
        <v>1.0240356000000001E-2</v>
      </c>
      <c r="BC834">
        <v>104.98574000000001</v>
      </c>
      <c r="BD834">
        <v>0.61855246500000005</v>
      </c>
      <c r="BE834">
        <v>46.277949419999999</v>
      </c>
      <c r="BF834">
        <v>1777.3225359999999</v>
      </c>
      <c r="BG834">
        <v>1.7045300000000001E-3</v>
      </c>
      <c r="BH834" t="s">
        <v>1579</v>
      </c>
      <c r="BI834" t="s">
        <v>1579</v>
      </c>
      <c r="BJ834" t="s">
        <v>1579</v>
      </c>
      <c r="BK834" t="s">
        <v>1579</v>
      </c>
    </row>
    <row r="835" spans="1:63" x14ac:dyDescent="0.25">
      <c r="A835" t="s">
        <v>66</v>
      </c>
      <c r="B835" t="s">
        <v>395</v>
      </c>
      <c r="C835">
        <v>150308</v>
      </c>
      <c r="D835" t="s">
        <v>396</v>
      </c>
      <c r="E835" t="s">
        <v>1780</v>
      </c>
      <c r="F835">
        <v>3295.4999990000001</v>
      </c>
      <c r="G835">
        <v>0</v>
      </c>
      <c r="H835">
        <v>6.3080837990000003</v>
      </c>
      <c r="I835">
        <v>6.2023046999999998E-2</v>
      </c>
      <c r="J835">
        <v>219.50179560000001</v>
      </c>
      <c r="K835">
        <v>0.63776597899999998</v>
      </c>
      <c r="L835">
        <v>0.97637384800000004</v>
      </c>
      <c r="M835">
        <v>24.617176059999998</v>
      </c>
      <c r="N835">
        <v>6</v>
      </c>
      <c r="O835">
        <v>1.420000017</v>
      </c>
      <c r="P835">
        <v>1</v>
      </c>
      <c r="Q835">
        <v>2.8400000329999999</v>
      </c>
      <c r="R835">
        <v>21.23385429</v>
      </c>
      <c r="S835">
        <v>24.617176059999998</v>
      </c>
      <c r="T835">
        <v>19.966632839999999</v>
      </c>
      <c r="U835">
        <v>400.22760010000002</v>
      </c>
      <c r="V835">
        <v>390.38439940000001</v>
      </c>
      <c r="W835">
        <v>21.37276649</v>
      </c>
      <c r="X835">
        <v>22.30879784</v>
      </c>
      <c r="Y835">
        <v>80.647621150000006</v>
      </c>
      <c r="Z835">
        <v>84.179634089999993</v>
      </c>
      <c r="AA835">
        <v>399.69058230000002</v>
      </c>
      <c r="AB835">
        <v>1501.4849850000001</v>
      </c>
      <c r="AC835">
        <v>0.33941546099999997</v>
      </c>
      <c r="AD835">
        <v>95.543098450000002</v>
      </c>
      <c r="AE835">
        <v>0.87725466500000004</v>
      </c>
      <c r="AF835">
        <v>0.15735882500000001</v>
      </c>
      <c r="AG835">
        <v>2.2285340000000001E-2</v>
      </c>
      <c r="AH835">
        <v>2.9445249999999999E-3</v>
      </c>
      <c r="AI835">
        <v>3.6937900000000003E-2</v>
      </c>
      <c r="AJ835">
        <v>1.4700570000000001E-3</v>
      </c>
      <c r="AK835">
        <v>0.66666668699999998</v>
      </c>
      <c r="AL835">
        <v>-0.21956524299999999</v>
      </c>
      <c r="AM835">
        <v>2.7373914720000001</v>
      </c>
      <c r="AN835">
        <v>1</v>
      </c>
      <c r="AO835">
        <v>0</v>
      </c>
      <c r="AP835">
        <v>0.15999999600000001</v>
      </c>
      <c r="AQ835">
        <v>111115</v>
      </c>
      <c r="AR835">
        <v>0.66615097000000001</v>
      </c>
      <c r="AS835">
        <v>6.3776600000000001E-4</v>
      </c>
      <c r="AT835">
        <v>297.76717609999997</v>
      </c>
      <c r="AU835">
        <v>294.3838543</v>
      </c>
      <c r="AV835">
        <v>240.23759229999999</v>
      </c>
      <c r="AW835">
        <v>1.981885449</v>
      </c>
      <c r="AX835">
        <v>3.1078255160000001</v>
      </c>
      <c r="AY835">
        <v>32.527995920000002</v>
      </c>
      <c r="AZ835">
        <v>10.21919808</v>
      </c>
      <c r="BA835">
        <v>22.925515170000001</v>
      </c>
      <c r="BB835">
        <v>2.8070347139999998</v>
      </c>
      <c r="BC835">
        <v>6.0697468999999997E-2</v>
      </c>
      <c r="BD835">
        <v>2.131451668</v>
      </c>
      <c r="BE835">
        <v>0.67558304599999996</v>
      </c>
      <c r="BF835">
        <v>3.8052826999999997E-2</v>
      </c>
      <c r="BG835">
        <v>20.971881669999998</v>
      </c>
      <c r="BH835">
        <v>0.56227092000000001</v>
      </c>
      <c r="BI835">
        <v>68.388074990000007</v>
      </c>
      <c r="BJ835">
        <v>387.38583849999998</v>
      </c>
      <c r="BK835">
        <v>1.1136125E-2</v>
      </c>
    </row>
    <row r="836" spans="1:63" x14ac:dyDescent="0.25">
      <c r="A836" t="s">
        <v>66</v>
      </c>
      <c r="B836" t="s">
        <v>395</v>
      </c>
      <c r="C836">
        <v>150308</v>
      </c>
      <c r="D836" t="s">
        <v>396</v>
      </c>
      <c r="E836" t="s">
        <v>1780</v>
      </c>
      <c r="F836">
        <v>3507.5</v>
      </c>
      <c r="G836">
        <v>0</v>
      </c>
      <c r="H836">
        <v>19.74755017</v>
      </c>
      <c r="I836">
        <v>6.5747553E-2</v>
      </c>
      <c r="J836">
        <v>1244.692307</v>
      </c>
      <c r="K836">
        <v>0.690790236</v>
      </c>
      <c r="L836">
        <v>0.99921644600000004</v>
      </c>
      <c r="M836">
        <v>24.556066510000001</v>
      </c>
      <c r="N836">
        <v>6</v>
      </c>
      <c r="O836">
        <v>1.420000017</v>
      </c>
      <c r="P836">
        <v>1</v>
      </c>
      <c r="Q836">
        <v>2.8400000329999999</v>
      </c>
      <c r="R836">
        <v>21.26555634</v>
      </c>
      <c r="S836">
        <v>24.556066510000001</v>
      </c>
      <c r="T836">
        <v>19.969097139999999</v>
      </c>
      <c r="U836">
        <v>1792.019409</v>
      </c>
      <c r="V836">
        <v>1760.5458980000001</v>
      </c>
      <c r="W836">
        <v>20.93564606</v>
      </c>
      <c r="X836">
        <v>21.949987409999999</v>
      </c>
      <c r="Y836">
        <v>78.84857178</v>
      </c>
      <c r="Z836">
        <v>82.668815609999996</v>
      </c>
      <c r="AA836">
        <v>399.64498900000001</v>
      </c>
      <c r="AB836">
        <v>1499.7155760000001</v>
      </c>
      <c r="AC836">
        <v>0.22179853899999999</v>
      </c>
      <c r="AD836">
        <v>95.547744750000007</v>
      </c>
      <c r="AE836">
        <v>-3.729947567</v>
      </c>
      <c r="AF836">
        <v>0.156534284</v>
      </c>
      <c r="AG836">
        <v>9.8314821999999996E-2</v>
      </c>
      <c r="AH836">
        <v>1.0973004999999999E-2</v>
      </c>
      <c r="AI836">
        <v>0.17082570499999999</v>
      </c>
      <c r="AJ836">
        <v>5.0709199999999996E-3</v>
      </c>
      <c r="AK836">
        <v>0.66666668699999998</v>
      </c>
      <c r="AL836">
        <v>-0.21956524299999999</v>
      </c>
      <c r="AM836">
        <v>2.7373914720000001</v>
      </c>
      <c r="AN836">
        <v>1</v>
      </c>
      <c r="AO836">
        <v>0</v>
      </c>
      <c r="AP836">
        <v>0.15999999600000001</v>
      </c>
      <c r="AQ836">
        <v>111115</v>
      </c>
      <c r="AR836">
        <v>0.66607498200000004</v>
      </c>
      <c r="AS836">
        <v>6.9079000000000005E-4</v>
      </c>
      <c r="AT836">
        <v>297.70606650000002</v>
      </c>
      <c r="AU836">
        <v>294.41555629999999</v>
      </c>
      <c r="AV836">
        <v>239.95448680000001</v>
      </c>
      <c r="AW836">
        <v>1.9640976480000001</v>
      </c>
      <c r="AX836">
        <v>3.0964882409999999</v>
      </c>
      <c r="AY836">
        <v>32.407758540000003</v>
      </c>
      <c r="AZ836">
        <v>10.457771129999999</v>
      </c>
      <c r="BA836">
        <v>22.910811420000002</v>
      </c>
      <c r="BB836">
        <v>2.804536133</v>
      </c>
      <c r="BC836">
        <v>6.4259900999999994E-2</v>
      </c>
      <c r="BD836">
        <v>2.0972717940000001</v>
      </c>
      <c r="BE836">
        <v>0.70726433899999996</v>
      </c>
      <c r="BF836">
        <v>4.0293495999999998E-2</v>
      </c>
      <c r="BG836">
        <v>118.92754290000001</v>
      </c>
      <c r="BH836">
        <v>0.70699225099999996</v>
      </c>
      <c r="BI836">
        <v>67.579657080000004</v>
      </c>
      <c r="BJ836">
        <v>1751.1588589999999</v>
      </c>
      <c r="BK836">
        <v>7.6208539999999998E-3</v>
      </c>
    </row>
    <row r="837" spans="1:63" x14ac:dyDescent="0.25">
      <c r="A837" t="s">
        <v>66</v>
      </c>
      <c r="B837" t="s">
        <v>395</v>
      </c>
      <c r="C837">
        <v>150308</v>
      </c>
      <c r="D837" t="s">
        <v>419</v>
      </c>
      <c r="E837" t="s">
        <v>1779</v>
      </c>
      <c r="F837">
        <v>4267.9999989999997</v>
      </c>
      <c r="G837">
        <v>0</v>
      </c>
      <c r="H837">
        <v>3.8373794120000002</v>
      </c>
      <c r="I837">
        <v>4.0515860000000001E-2</v>
      </c>
      <c r="J837">
        <v>234.5882216</v>
      </c>
      <c r="K837">
        <v>0.49028080600000001</v>
      </c>
      <c r="L837">
        <v>1.141806366</v>
      </c>
      <c r="M837">
        <v>24.50816154</v>
      </c>
      <c r="N837">
        <v>6</v>
      </c>
      <c r="O837">
        <v>1.420000017</v>
      </c>
      <c r="P837">
        <v>1</v>
      </c>
      <c r="Q837">
        <v>2.8400000329999999</v>
      </c>
      <c r="R837">
        <v>21.784278870000001</v>
      </c>
      <c r="S837">
        <v>24.50816154</v>
      </c>
      <c r="T837">
        <v>20.981748580000001</v>
      </c>
      <c r="U837">
        <v>400.19235229999998</v>
      </c>
      <c r="V837">
        <v>394.14111329999997</v>
      </c>
      <c r="W837">
        <v>19.644140239999999</v>
      </c>
      <c r="X837">
        <v>20.365217210000001</v>
      </c>
      <c r="Y837">
        <v>71.671203610000006</v>
      </c>
      <c r="Z837">
        <v>74.302040099999999</v>
      </c>
      <c r="AA837">
        <v>399.64898679999999</v>
      </c>
      <c r="AB837">
        <v>1499.899414</v>
      </c>
      <c r="AC837">
        <v>0.26548397499999998</v>
      </c>
      <c r="AD837">
        <v>95.546226500000003</v>
      </c>
      <c r="AE837">
        <v>0.306374282</v>
      </c>
      <c r="AF837">
        <v>0.16039609899999999</v>
      </c>
      <c r="AG837">
        <v>6.3837640000000001E-2</v>
      </c>
      <c r="AH837">
        <v>4.645817E-3</v>
      </c>
      <c r="AI837">
        <v>3.9213821000000003E-2</v>
      </c>
      <c r="AJ837">
        <v>3.3048600000000002E-3</v>
      </c>
      <c r="AK837">
        <v>0.66666668699999998</v>
      </c>
      <c r="AL837">
        <v>-0.21956524299999999</v>
      </c>
      <c r="AM837">
        <v>2.7373914720000001</v>
      </c>
      <c r="AN837">
        <v>1</v>
      </c>
      <c r="AO837">
        <v>0</v>
      </c>
      <c r="AP837">
        <v>0.15999999600000001</v>
      </c>
      <c r="AQ837">
        <v>111115</v>
      </c>
      <c r="AR837">
        <v>0.666081645</v>
      </c>
      <c r="AS837">
        <v>4.9028099999999996E-4</v>
      </c>
      <c r="AT837">
        <v>297.65816150000001</v>
      </c>
      <c r="AU837">
        <v>294.93427889999998</v>
      </c>
      <c r="AV837">
        <v>239.98390090000001</v>
      </c>
      <c r="AW837">
        <v>2.1363773670000001</v>
      </c>
      <c r="AX837">
        <v>3.0876260219999998</v>
      </c>
      <c r="AY837">
        <v>32.315520300000003</v>
      </c>
      <c r="AZ837">
        <v>11.95030309</v>
      </c>
      <c r="BA837">
        <v>23.146220209999999</v>
      </c>
      <c r="BB837">
        <v>2.8447733999999998</v>
      </c>
      <c r="BC837">
        <v>3.9945985000000003E-2</v>
      </c>
      <c r="BD837">
        <v>1.9458196560000001</v>
      </c>
      <c r="BE837">
        <v>0.89895374299999997</v>
      </c>
      <c r="BF837">
        <v>2.5016823000000001E-2</v>
      </c>
      <c r="BG837">
        <v>22.414019360000001</v>
      </c>
      <c r="BH837">
        <v>0.59518840799999995</v>
      </c>
      <c r="BI837">
        <v>62.553720660000003</v>
      </c>
      <c r="BJ837">
        <v>392.31700690000002</v>
      </c>
      <c r="BK837">
        <v>6.118582E-3</v>
      </c>
    </row>
    <row r="838" spans="1:63" x14ac:dyDescent="0.25">
      <c r="A838" t="s">
        <v>66</v>
      </c>
      <c r="B838" t="s">
        <v>395</v>
      </c>
      <c r="C838">
        <v>150308</v>
      </c>
      <c r="D838" t="s">
        <v>419</v>
      </c>
      <c r="E838" t="s">
        <v>1779</v>
      </c>
      <c r="F838">
        <v>4521.4999989999997</v>
      </c>
      <c r="G838">
        <v>0</v>
      </c>
      <c r="H838">
        <v>18.535148410000001</v>
      </c>
      <c r="I838">
        <v>4.6717092000000002E-2</v>
      </c>
      <c r="J838">
        <v>1084.7289129999999</v>
      </c>
      <c r="K838">
        <v>0.60934277199999998</v>
      </c>
      <c r="L838">
        <v>1.2328397529999999</v>
      </c>
      <c r="M838">
        <v>24.93569183</v>
      </c>
      <c r="N838">
        <v>6</v>
      </c>
      <c r="O838">
        <v>1.420000017</v>
      </c>
      <c r="P838">
        <v>1</v>
      </c>
      <c r="Q838">
        <v>2.8400000329999999</v>
      </c>
      <c r="R838">
        <v>22.582727429999998</v>
      </c>
      <c r="S838">
        <v>24.93569183</v>
      </c>
      <c r="T838">
        <v>21.997234339999999</v>
      </c>
      <c r="U838">
        <v>1797.724976</v>
      </c>
      <c r="V838">
        <v>1758.5615230000001</v>
      </c>
      <c r="W838">
        <v>19.05716133</v>
      </c>
      <c r="X838">
        <v>20.24964714</v>
      </c>
      <c r="Y838">
        <v>66.225708010000005</v>
      </c>
      <c r="Z838">
        <v>70.369728089999995</v>
      </c>
      <c r="AA838">
        <v>300.38284299999998</v>
      </c>
      <c r="AB838">
        <v>1500.9879149999999</v>
      </c>
      <c r="AC838">
        <v>0.31028354200000002</v>
      </c>
      <c r="AD838">
        <v>95.54079437</v>
      </c>
      <c r="AE838">
        <v>-4.045597076</v>
      </c>
      <c r="AF838">
        <v>0.14925280199999999</v>
      </c>
      <c r="AG838">
        <v>5.1494598000000003E-2</v>
      </c>
      <c r="AH838">
        <v>3.4219419999999999E-3</v>
      </c>
      <c r="AI838">
        <v>0.102215953</v>
      </c>
      <c r="AJ838">
        <v>5.36123E-4</v>
      </c>
      <c r="AK838">
        <v>0.66666668699999998</v>
      </c>
      <c r="AL838">
        <v>-0.21956524299999999</v>
      </c>
      <c r="AM838">
        <v>2.7373914720000001</v>
      </c>
      <c r="AN838">
        <v>1</v>
      </c>
      <c r="AO838">
        <v>0</v>
      </c>
      <c r="AP838">
        <v>0.15999999600000001</v>
      </c>
      <c r="AQ838">
        <v>111115</v>
      </c>
      <c r="AR838">
        <v>0.50063807199999999</v>
      </c>
      <c r="AS838">
        <v>6.0934300000000004E-4</v>
      </c>
      <c r="AT838">
        <v>298.08569180000001</v>
      </c>
      <c r="AU838">
        <v>295.73272739999999</v>
      </c>
      <c r="AV838">
        <v>240.158061</v>
      </c>
      <c r="AW838">
        <v>2.122879991</v>
      </c>
      <c r="AX838">
        <v>3.1675071269999999</v>
      </c>
      <c r="AY838">
        <v>33.153451859999997</v>
      </c>
      <c r="AZ838">
        <v>12.90380472</v>
      </c>
      <c r="BA838">
        <v>23.759209630000001</v>
      </c>
      <c r="BB838">
        <v>2.9519273319999999</v>
      </c>
      <c r="BC838">
        <v>4.5961046999999998E-2</v>
      </c>
      <c r="BD838">
        <v>1.934667374</v>
      </c>
      <c r="BE838">
        <v>1.0172599579999999</v>
      </c>
      <c r="BF838">
        <v>2.8792636999999999E-2</v>
      </c>
      <c r="BG838">
        <v>103.635862</v>
      </c>
      <c r="BH838">
        <v>0.616827389</v>
      </c>
      <c r="BI838">
        <v>60.657938430000002</v>
      </c>
      <c r="BJ838">
        <v>1749.750802</v>
      </c>
      <c r="BK838">
        <v>6.4255090000000003E-3</v>
      </c>
    </row>
    <row r="839" spans="1:63" x14ac:dyDescent="0.25">
      <c r="A839" t="s">
        <v>66</v>
      </c>
      <c r="B839" t="s">
        <v>395</v>
      </c>
      <c r="C839">
        <v>150308</v>
      </c>
      <c r="D839" t="s">
        <v>420</v>
      </c>
      <c r="E839" t="s">
        <v>1781</v>
      </c>
      <c r="F839">
        <v>5094.9999980000002</v>
      </c>
      <c r="G839">
        <v>0</v>
      </c>
      <c r="H839">
        <v>3.139968847</v>
      </c>
      <c r="I839">
        <v>3.3817381000000001E-2</v>
      </c>
      <c r="J839">
        <v>232.9823926</v>
      </c>
      <c r="K839">
        <v>0.465741085</v>
      </c>
      <c r="L839">
        <v>1.2964656139999999</v>
      </c>
      <c r="M839">
        <v>24.905221940000001</v>
      </c>
      <c r="N839">
        <v>6</v>
      </c>
      <c r="O839">
        <v>1.420000017</v>
      </c>
      <c r="P839">
        <v>1</v>
      </c>
      <c r="Q839">
        <v>2.8400000329999999</v>
      </c>
      <c r="R839">
        <v>22.52051544</v>
      </c>
      <c r="S839">
        <v>24.905221940000001</v>
      </c>
      <c r="T839">
        <v>21.998594279999999</v>
      </c>
      <c r="U839">
        <v>399.95065310000001</v>
      </c>
      <c r="V839">
        <v>389.9920654</v>
      </c>
      <c r="W839">
        <v>18.154163359999998</v>
      </c>
      <c r="X839">
        <v>19.523252490000001</v>
      </c>
      <c r="Y839">
        <v>63.327262879999999</v>
      </c>
      <c r="Z839">
        <v>68.103065490000006</v>
      </c>
      <c r="AA839">
        <v>200.1250153</v>
      </c>
      <c r="AB839">
        <v>1500.782837</v>
      </c>
      <c r="AC839">
        <v>0.17138309800000001</v>
      </c>
      <c r="AD839">
        <v>95.541931149999996</v>
      </c>
      <c r="AE839">
        <v>-5.8521271E-2</v>
      </c>
      <c r="AF839">
        <v>0.12686234699999999</v>
      </c>
      <c r="AG839">
        <v>6.5539449E-2</v>
      </c>
      <c r="AH839">
        <v>2.5578319999999999E-3</v>
      </c>
      <c r="AI839">
        <v>2.6219446E-2</v>
      </c>
      <c r="AJ839">
        <v>2.5813530000000002E-3</v>
      </c>
      <c r="AK839">
        <v>1</v>
      </c>
      <c r="AL839">
        <v>-0.21956524299999999</v>
      </c>
      <c r="AM839">
        <v>2.7373914720000001</v>
      </c>
      <c r="AN839">
        <v>1</v>
      </c>
      <c r="AO839">
        <v>0</v>
      </c>
      <c r="AP839">
        <v>0.15999999600000001</v>
      </c>
      <c r="AQ839">
        <v>111115</v>
      </c>
      <c r="AR839">
        <v>0.333541692</v>
      </c>
      <c r="AS839">
        <v>4.6574099999999998E-4</v>
      </c>
      <c r="AT839">
        <v>298.05522189999999</v>
      </c>
      <c r="AU839">
        <v>295.6705154</v>
      </c>
      <c r="AV839">
        <v>240.1252485</v>
      </c>
      <c r="AW839">
        <v>2.190657002</v>
      </c>
      <c r="AX839">
        <v>3.1617548590000002</v>
      </c>
      <c r="AY839">
        <v>33.092850660000003</v>
      </c>
      <c r="AZ839">
        <v>13.569598170000001</v>
      </c>
      <c r="BA839">
        <v>23.712868690000001</v>
      </c>
      <c r="BB839">
        <v>2.9437051329999999</v>
      </c>
      <c r="BC839">
        <v>3.3419438000000003E-2</v>
      </c>
      <c r="BD839">
        <v>1.865289245</v>
      </c>
      <c r="BE839">
        <v>1.0784158880000001</v>
      </c>
      <c r="BF839">
        <v>2.0922540999999999E-2</v>
      </c>
      <c r="BG839">
        <v>22.259587719999999</v>
      </c>
      <c r="BH839">
        <v>0.59740290500000004</v>
      </c>
      <c r="BI839">
        <v>58.383035290000002</v>
      </c>
      <c r="BJ839">
        <v>388.49947459999999</v>
      </c>
      <c r="BK839">
        <v>4.7186909999999997E-3</v>
      </c>
    </row>
    <row r="840" spans="1:63" x14ac:dyDescent="0.25">
      <c r="A840" t="s">
        <v>66</v>
      </c>
      <c r="B840" t="s">
        <v>395</v>
      </c>
      <c r="C840">
        <v>150308</v>
      </c>
      <c r="D840" t="s">
        <v>420</v>
      </c>
      <c r="E840" t="s">
        <v>1781</v>
      </c>
      <c r="F840">
        <v>5472.9999969999999</v>
      </c>
      <c r="G840">
        <v>0</v>
      </c>
      <c r="H840">
        <v>15.99137955</v>
      </c>
      <c r="I840">
        <v>4.0589189999999997E-2</v>
      </c>
      <c r="J840">
        <v>1079.909815</v>
      </c>
      <c r="K840">
        <v>0.57389872200000003</v>
      </c>
      <c r="L840">
        <v>1.3341497840000001</v>
      </c>
      <c r="M840">
        <v>25.046728130000002</v>
      </c>
      <c r="N840">
        <v>6</v>
      </c>
      <c r="O840">
        <v>1.420000017</v>
      </c>
      <c r="P840">
        <v>1</v>
      </c>
      <c r="Q840">
        <v>2.8400000329999999</v>
      </c>
      <c r="R840">
        <v>22.93391609</v>
      </c>
      <c r="S840">
        <v>25.046728130000002</v>
      </c>
      <c r="T840">
        <v>22.51493645</v>
      </c>
      <c r="U840">
        <v>1801.3604740000001</v>
      </c>
      <c r="V840">
        <v>1750.4003909999999</v>
      </c>
      <c r="W840">
        <v>17.720216749999999</v>
      </c>
      <c r="X840">
        <v>19.407581329999999</v>
      </c>
      <c r="Y840">
        <v>60.288097380000004</v>
      </c>
      <c r="Z840">
        <v>66.02888489</v>
      </c>
      <c r="AA840">
        <v>200.1087646</v>
      </c>
      <c r="AB840">
        <v>1498.7307129999999</v>
      </c>
      <c r="AC840">
        <v>0.15234652200000001</v>
      </c>
      <c r="AD840">
        <v>95.550125120000004</v>
      </c>
      <c r="AE840">
        <v>-4.7075753210000002</v>
      </c>
      <c r="AF840">
        <v>0.12915697700000001</v>
      </c>
      <c r="AG840">
        <v>6.1866786E-2</v>
      </c>
      <c r="AH840">
        <v>1.4788819999999999E-3</v>
      </c>
      <c r="AI840">
        <v>6.5465315999999996E-2</v>
      </c>
      <c r="AJ840">
        <v>2.1581550000000001E-3</v>
      </c>
      <c r="AK840">
        <v>0.66666668699999998</v>
      </c>
      <c r="AL840">
        <v>-0.21956524299999999</v>
      </c>
      <c r="AM840">
        <v>2.7373914720000001</v>
      </c>
      <c r="AN840">
        <v>1</v>
      </c>
      <c r="AO840">
        <v>0</v>
      </c>
      <c r="AP840">
        <v>0.15999999600000001</v>
      </c>
      <c r="AQ840">
        <v>111115</v>
      </c>
      <c r="AR840">
        <v>0.33351460799999999</v>
      </c>
      <c r="AS840">
        <v>5.73899E-4</v>
      </c>
      <c r="AT840">
        <v>298.19672809999997</v>
      </c>
      <c r="AU840">
        <v>296.08391610000001</v>
      </c>
      <c r="AV840">
        <v>239.79690869999999</v>
      </c>
      <c r="AW840">
        <v>2.1663883959999999</v>
      </c>
      <c r="AX840">
        <v>3.1885466089999999</v>
      </c>
      <c r="AY840">
        <v>33.370407460000003</v>
      </c>
      <c r="AZ840">
        <v>13.96282613</v>
      </c>
      <c r="BA840">
        <v>23.990322110000001</v>
      </c>
      <c r="BB840">
        <v>2.9932337929999999</v>
      </c>
      <c r="BC840">
        <v>4.0017265000000003E-2</v>
      </c>
      <c r="BD840">
        <v>1.8543968239999999</v>
      </c>
      <c r="BE840">
        <v>1.138836969</v>
      </c>
      <c r="BF840">
        <v>2.5061553E-2</v>
      </c>
      <c r="BG840">
        <v>103.185518</v>
      </c>
      <c r="BH840">
        <v>0.61695016800000002</v>
      </c>
      <c r="BI840">
        <v>57.629522369999997</v>
      </c>
      <c r="BJ840">
        <v>1742.798855</v>
      </c>
      <c r="BK840">
        <v>5.2879060000000002E-3</v>
      </c>
    </row>
    <row r="841" spans="1:63" x14ac:dyDescent="0.25">
      <c r="A841" t="s">
        <v>66</v>
      </c>
      <c r="B841" t="s">
        <v>395</v>
      </c>
      <c r="C841">
        <v>150308</v>
      </c>
      <c r="D841" t="s">
        <v>403</v>
      </c>
      <c r="E841" t="s">
        <v>1783</v>
      </c>
      <c r="F841">
        <v>6048.4999989999997</v>
      </c>
      <c r="G841">
        <v>0</v>
      </c>
      <c r="H841">
        <v>9.5477681679999993</v>
      </c>
      <c r="I841">
        <v>0.154809261</v>
      </c>
      <c r="J841">
        <v>260.40329379999997</v>
      </c>
      <c r="K841">
        <v>1.720950771</v>
      </c>
      <c r="L841">
        <v>1.087926969</v>
      </c>
      <c r="M841">
        <v>25.582059860000001</v>
      </c>
      <c r="N841">
        <v>6</v>
      </c>
      <c r="O841">
        <v>1.420000017</v>
      </c>
      <c r="P841">
        <v>1</v>
      </c>
      <c r="Q841">
        <v>2.8400000329999999</v>
      </c>
      <c r="R841">
        <v>23.305681230000001</v>
      </c>
      <c r="S841">
        <v>25.582059860000001</v>
      </c>
      <c r="T841">
        <v>22.50077057</v>
      </c>
      <c r="U841">
        <v>400.08175660000001</v>
      </c>
      <c r="V841">
        <v>369.55197140000001</v>
      </c>
      <c r="W841">
        <v>18.022932050000001</v>
      </c>
      <c r="X841">
        <v>23.063169479999999</v>
      </c>
      <c r="Y841">
        <v>59.957336429999998</v>
      </c>
      <c r="Z841">
        <v>76.724815370000002</v>
      </c>
      <c r="AA841">
        <v>200.14059449999999</v>
      </c>
      <c r="AB841">
        <v>1500.5117190000001</v>
      </c>
      <c r="AC841">
        <v>0.28116750699999998</v>
      </c>
      <c r="AD841">
        <v>95.554031370000004</v>
      </c>
      <c r="AE841">
        <v>0.54734408899999998</v>
      </c>
      <c r="AF841">
        <v>4.7788911000000003E-2</v>
      </c>
      <c r="AG841">
        <v>6.1709321999999997E-2</v>
      </c>
      <c r="AH841">
        <v>2.064682E-3</v>
      </c>
      <c r="AI841">
        <v>2.3495093000000002E-2</v>
      </c>
      <c r="AJ841">
        <v>7.8660020000000004E-3</v>
      </c>
      <c r="AK841">
        <v>0.66666668699999998</v>
      </c>
      <c r="AL841">
        <v>-0.21956524299999999</v>
      </c>
      <c r="AM841">
        <v>2.7373914720000001</v>
      </c>
      <c r="AN841">
        <v>1</v>
      </c>
      <c r="AO841">
        <v>0</v>
      </c>
      <c r="AP841">
        <v>0.15999999600000001</v>
      </c>
      <c r="AQ841">
        <v>111115</v>
      </c>
      <c r="AR841">
        <v>0.33356765700000002</v>
      </c>
      <c r="AS841">
        <v>1.7209510000000001E-3</v>
      </c>
      <c r="AT841">
        <v>298.73205990000002</v>
      </c>
      <c r="AU841">
        <v>296.45568120000001</v>
      </c>
      <c r="AV841">
        <v>240.0818696</v>
      </c>
      <c r="AW841">
        <v>1.571214801</v>
      </c>
      <c r="AX841">
        <v>3.2917057889999999</v>
      </c>
      <c r="AY841">
        <v>34.448633319999999</v>
      </c>
      <c r="AZ841">
        <v>11.385463850000001</v>
      </c>
      <c r="BA841">
        <v>24.443870539999999</v>
      </c>
      <c r="BB841">
        <v>3.0757673030000001</v>
      </c>
      <c r="BC841">
        <v>0.146806779</v>
      </c>
      <c r="BD841">
        <v>2.2037788200000001</v>
      </c>
      <c r="BE841">
        <v>0.87198848299999998</v>
      </c>
      <c r="BF841">
        <v>9.2441149E-2</v>
      </c>
      <c r="BG841">
        <v>24.8825845</v>
      </c>
      <c r="BH841">
        <v>0.704645933</v>
      </c>
      <c r="BI841">
        <v>67.729959429999994</v>
      </c>
      <c r="BJ841">
        <v>365.01341969999999</v>
      </c>
      <c r="BK841">
        <v>1.7716334E-2</v>
      </c>
    </row>
    <row r="842" spans="1:63" x14ac:dyDescent="0.25">
      <c r="A842" t="s">
        <v>66</v>
      </c>
      <c r="B842" t="s">
        <v>395</v>
      </c>
      <c r="C842">
        <v>150308</v>
      </c>
      <c r="D842" t="s">
        <v>403</v>
      </c>
      <c r="E842" t="s">
        <v>1783</v>
      </c>
      <c r="F842">
        <v>6384.9999989999997</v>
      </c>
      <c r="G842">
        <v>0</v>
      </c>
      <c r="H842">
        <v>21.363342540000001</v>
      </c>
      <c r="I842">
        <v>0.15896295399999999</v>
      </c>
      <c r="J842">
        <v>1500.3299870000001</v>
      </c>
      <c r="K842">
        <v>1.8598149939999999</v>
      </c>
      <c r="L842">
        <v>1.148366309</v>
      </c>
      <c r="M842">
        <v>24.977041239999998</v>
      </c>
      <c r="N842">
        <v>6</v>
      </c>
      <c r="O842">
        <v>1.420000017</v>
      </c>
      <c r="P842">
        <v>1</v>
      </c>
      <c r="Q842">
        <v>2.8400000329999999</v>
      </c>
      <c r="R842">
        <v>23.141084670000001</v>
      </c>
      <c r="S842">
        <v>24.977041239999998</v>
      </c>
      <c r="T842">
        <v>22.509943010000001</v>
      </c>
      <c r="U842">
        <v>1799.837769</v>
      </c>
      <c r="V842">
        <v>1757.6176760000001</v>
      </c>
      <c r="W842">
        <v>18.09301567</v>
      </c>
      <c r="X842">
        <v>21.213155749999999</v>
      </c>
      <c r="Y842">
        <v>60.790874479999999</v>
      </c>
      <c r="Z842">
        <v>71.274253849999994</v>
      </c>
      <c r="AA842">
        <v>350.05398559999998</v>
      </c>
      <c r="AB842">
        <v>1499.106689</v>
      </c>
      <c r="AC842">
        <v>0.20611701900000001</v>
      </c>
      <c r="AD842">
        <v>95.552101140000005</v>
      </c>
      <c r="AE842">
        <v>-4.3637704849999999</v>
      </c>
      <c r="AF842">
        <v>0.112304024</v>
      </c>
      <c r="AG842">
        <v>0.30625596599999999</v>
      </c>
      <c r="AH842">
        <v>1.38565E-3</v>
      </c>
      <c r="AI842">
        <v>0.36525964700000002</v>
      </c>
      <c r="AJ842">
        <v>2.7262010000000001E-3</v>
      </c>
      <c r="AK842">
        <v>0.66666668699999998</v>
      </c>
      <c r="AL842">
        <v>-0.21956524299999999</v>
      </c>
      <c r="AM842">
        <v>2.7373914720000001</v>
      </c>
      <c r="AN842">
        <v>1</v>
      </c>
      <c r="AO842">
        <v>0</v>
      </c>
      <c r="AP842">
        <v>0.15999999600000001</v>
      </c>
      <c r="AQ842">
        <v>111115</v>
      </c>
      <c r="AR842">
        <v>0.58342330899999995</v>
      </c>
      <c r="AS842">
        <v>1.8598149999999999E-3</v>
      </c>
      <c r="AT842">
        <v>298.12704120000001</v>
      </c>
      <c r="AU842">
        <v>296.2910847</v>
      </c>
      <c r="AV842">
        <v>239.85706500000001</v>
      </c>
      <c r="AW842">
        <v>1.5580701619999999</v>
      </c>
      <c r="AX842">
        <v>3.1753279129999998</v>
      </c>
      <c r="AY842">
        <v>33.231377170000002</v>
      </c>
      <c r="AZ842">
        <v>12.018221430000001</v>
      </c>
      <c r="BA842">
        <v>24.059062959999999</v>
      </c>
      <c r="BB842">
        <v>3.0056168720000001</v>
      </c>
      <c r="BC842">
        <v>0.15053696799999999</v>
      </c>
      <c r="BD842">
        <v>2.0269616030000002</v>
      </c>
      <c r="BE842">
        <v>0.97865526800000002</v>
      </c>
      <c r="BF842">
        <v>9.4808005000000001E-2</v>
      </c>
      <c r="BG842">
        <v>143.35968260000001</v>
      </c>
      <c r="BH842">
        <v>0.85361566799999999</v>
      </c>
      <c r="BI842">
        <v>64.793287019999994</v>
      </c>
      <c r="BJ842">
        <v>1747.4625659999999</v>
      </c>
      <c r="BK842">
        <v>7.9212069999999996E-3</v>
      </c>
    </row>
    <row r="843" spans="1:63" x14ac:dyDescent="0.25">
      <c r="A843" t="s">
        <v>66</v>
      </c>
      <c r="B843" t="s">
        <v>395</v>
      </c>
      <c r="C843">
        <v>150308</v>
      </c>
      <c r="D843" t="s">
        <v>421</v>
      </c>
      <c r="E843" t="s">
        <v>1782</v>
      </c>
      <c r="F843">
        <v>6709.4999989999997</v>
      </c>
      <c r="G843">
        <v>0</v>
      </c>
      <c r="H843">
        <v>8.5960096060000009</v>
      </c>
      <c r="I843">
        <v>0.103257613</v>
      </c>
      <c r="J843">
        <v>240.05470539999999</v>
      </c>
      <c r="K843">
        <v>1.416752483</v>
      </c>
      <c r="L843">
        <v>1.320898168</v>
      </c>
      <c r="M843">
        <v>25.7010231</v>
      </c>
      <c r="N843">
        <v>6</v>
      </c>
      <c r="O843">
        <v>1.420000017</v>
      </c>
      <c r="P843">
        <v>1</v>
      </c>
      <c r="Q843">
        <v>2.8400000329999999</v>
      </c>
      <c r="R843">
        <v>23.30100822</v>
      </c>
      <c r="S843">
        <v>25.7010231</v>
      </c>
      <c r="T843">
        <v>22.50139618</v>
      </c>
      <c r="U843">
        <v>400.13674930000002</v>
      </c>
      <c r="V843">
        <v>384.4669189</v>
      </c>
      <c r="W843">
        <v>18.492233280000001</v>
      </c>
      <c r="X843">
        <v>20.870271679999998</v>
      </c>
      <c r="Y843">
        <v>61.532398219999997</v>
      </c>
      <c r="Z843">
        <v>69.445259089999993</v>
      </c>
      <c r="AA843">
        <v>349.99884029999998</v>
      </c>
      <c r="AB843">
        <v>1501.185547</v>
      </c>
      <c r="AC843">
        <v>0.28004848999999998</v>
      </c>
      <c r="AD843">
        <v>95.548538210000004</v>
      </c>
      <c r="AE843">
        <v>0.39630490499999999</v>
      </c>
      <c r="AF843">
        <v>0.143105701</v>
      </c>
      <c r="AG843">
        <v>7.5954943999999996E-2</v>
      </c>
      <c r="AH843">
        <v>5.0251810000000001E-3</v>
      </c>
      <c r="AI843">
        <v>7.1843736000000005E-2</v>
      </c>
      <c r="AJ843">
        <v>4.3750339999999999E-3</v>
      </c>
      <c r="AK843">
        <v>1</v>
      </c>
      <c r="AL843">
        <v>-0.21956524299999999</v>
      </c>
      <c r="AM843">
        <v>2.7373914720000001</v>
      </c>
      <c r="AN843">
        <v>1</v>
      </c>
      <c r="AO843">
        <v>0</v>
      </c>
      <c r="AP843">
        <v>0.15999999600000001</v>
      </c>
      <c r="AQ843">
        <v>111115</v>
      </c>
      <c r="AR843">
        <v>0.58333140100000003</v>
      </c>
      <c r="AS843">
        <v>1.4167520000000001E-3</v>
      </c>
      <c r="AT843">
        <v>298.85102310000002</v>
      </c>
      <c r="AU843">
        <v>296.45100819999999</v>
      </c>
      <c r="AV843">
        <v>240.1896821</v>
      </c>
      <c r="AW843">
        <v>1.7084157149999999</v>
      </c>
      <c r="AX843">
        <v>3.3150221200000001</v>
      </c>
      <c r="AY843">
        <v>34.69463983</v>
      </c>
      <c r="AZ843">
        <v>13.82436815</v>
      </c>
      <c r="BA843">
        <v>24.50101566</v>
      </c>
      <c r="BB843">
        <v>3.0863059659999998</v>
      </c>
      <c r="BC843">
        <v>9.9635051000000002E-2</v>
      </c>
      <c r="BD843">
        <v>1.994123951</v>
      </c>
      <c r="BE843">
        <v>1.0921820149999999</v>
      </c>
      <c r="BF843">
        <v>6.2587544999999994E-2</v>
      </c>
      <c r="BG843">
        <v>22.93687619</v>
      </c>
      <c r="BH843">
        <v>0.62438325299999997</v>
      </c>
      <c r="BI843">
        <v>60.453366629999998</v>
      </c>
      <c r="BJ843">
        <v>380.38078769999998</v>
      </c>
      <c r="BK843">
        <v>1.3661513E-2</v>
      </c>
    </row>
    <row r="844" spans="1:63" x14ac:dyDescent="0.25">
      <c r="A844" t="s">
        <v>66</v>
      </c>
      <c r="B844" t="s">
        <v>395</v>
      </c>
      <c r="C844">
        <v>150308</v>
      </c>
      <c r="D844" t="s">
        <v>421</v>
      </c>
      <c r="E844" t="s">
        <v>1782</v>
      </c>
      <c r="F844">
        <v>7042.4999969999999</v>
      </c>
      <c r="G844">
        <v>0</v>
      </c>
      <c r="H844">
        <v>23.518165589999999</v>
      </c>
      <c r="I844">
        <v>0.104216662</v>
      </c>
      <c r="J844">
        <v>1348.7831650000001</v>
      </c>
      <c r="K844">
        <v>1.228363774</v>
      </c>
      <c r="L844">
        <v>1.1363468619999999</v>
      </c>
      <c r="M844">
        <v>24.69793129</v>
      </c>
      <c r="N844">
        <v>6</v>
      </c>
      <c r="O844">
        <v>1.420000017</v>
      </c>
      <c r="P844">
        <v>1</v>
      </c>
      <c r="Q844">
        <v>2.8400000329999999</v>
      </c>
      <c r="R844">
        <v>22.285312650000002</v>
      </c>
      <c r="S844">
        <v>24.69793129</v>
      </c>
      <c r="T844">
        <v>21.478620530000001</v>
      </c>
      <c r="U844">
        <v>1795.3496090000001</v>
      </c>
      <c r="V844">
        <v>1751.344482</v>
      </c>
      <c r="W844">
        <v>18.727928160000001</v>
      </c>
      <c r="X844">
        <v>20.78993225</v>
      </c>
      <c r="Y844">
        <v>66.276542660000004</v>
      </c>
      <c r="Z844">
        <v>73.573806759999997</v>
      </c>
      <c r="AA844">
        <v>349.9972229</v>
      </c>
      <c r="AB844">
        <v>1501.2993160000001</v>
      </c>
      <c r="AC844">
        <v>0.371900856</v>
      </c>
      <c r="AD844">
        <v>95.55184174</v>
      </c>
      <c r="AE844">
        <v>-3.809615612</v>
      </c>
      <c r="AF844">
        <v>0.143651679</v>
      </c>
      <c r="AG844">
        <v>0.35938981199999998</v>
      </c>
      <c r="AH844">
        <v>1.704391E-3</v>
      </c>
      <c r="AI844">
        <v>0.39023420199999997</v>
      </c>
      <c r="AJ844">
        <v>5.5853600000000002E-3</v>
      </c>
      <c r="AK844">
        <v>0.66666668699999998</v>
      </c>
      <c r="AL844">
        <v>-0.21956524299999999</v>
      </c>
      <c r="AM844">
        <v>2.7373914720000001</v>
      </c>
      <c r="AN844">
        <v>1</v>
      </c>
      <c r="AO844">
        <v>0</v>
      </c>
      <c r="AP844">
        <v>0.15999999600000001</v>
      </c>
      <c r="AQ844">
        <v>111115</v>
      </c>
      <c r="AR844">
        <v>0.583328705</v>
      </c>
      <c r="AS844">
        <v>1.228364E-3</v>
      </c>
      <c r="AT844">
        <v>297.84793130000003</v>
      </c>
      <c r="AU844">
        <v>295.4353127</v>
      </c>
      <c r="AV844">
        <v>240.20788529999999</v>
      </c>
      <c r="AW844">
        <v>1.8068687880000001</v>
      </c>
      <c r="AX844">
        <v>3.1228631779999998</v>
      </c>
      <c r="AY844">
        <v>32.682396500000003</v>
      </c>
      <c r="AZ844">
        <v>11.89246425</v>
      </c>
      <c r="BA844">
        <v>23.491621970000001</v>
      </c>
      <c r="BB844">
        <v>2.9047251279999999</v>
      </c>
      <c r="BC844">
        <v>0.100527697</v>
      </c>
      <c r="BD844">
        <v>1.9865163159999999</v>
      </c>
      <c r="BE844">
        <v>0.91820881200000004</v>
      </c>
      <c r="BF844">
        <v>6.3151144000000006E-2</v>
      </c>
      <c r="BG844">
        <v>128.8787155</v>
      </c>
      <c r="BH844">
        <v>0.770141556</v>
      </c>
      <c r="BI844">
        <v>63.935829470000002</v>
      </c>
      <c r="BJ844">
        <v>1740.1650729999999</v>
      </c>
      <c r="BK844">
        <v>8.640867E-3</v>
      </c>
    </row>
    <row r="845" spans="1:63" x14ac:dyDescent="0.25">
      <c r="A845" t="s">
        <v>66</v>
      </c>
      <c r="B845" t="s">
        <v>395</v>
      </c>
      <c r="C845">
        <v>150308</v>
      </c>
      <c r="D845" t="s">
        <v>422</v>
      </c>
      <c r="E845" t="s">
        <v>1784</v>
      </c>
      <c r="F845">
        <v>7647.9999989999997</v>
      </c>
      <c r="G845">
        <v>0</v>
      </c>
      <c r="H845">
        <v>3.782479215</v>
      </c>
      <c r="I845">
        <v>4.1727855000000001E-2</v>
      </c>
      <c r="J845">
        <v>234.74294660000001</v>
      </c>
      <c r="K845">
        <v>0.56339033900000002</v>
      </c>
      <c r="L845">
        <v>1.2742382569999999</v>
      </c>
      <c r="M845">
        <v>25.068769450000001</v>
      </c>
      <c r="N845">
        <v>6</v>
      </c>
      <c r="O845">
        <v>1.420000017</v>
      </c>
      <c r="P845">
        <v>1</v>
      </c>
      <c r="Q845">
        <v>2.8400000329999999</v>
      </c>
      <c r="R845">
        <v>23.364673610000001</v>
      </c>
      <c r="S845">
        <v>25.068769450000001</v>
      </c>
      <c r="T845">
        <v>22.96930695</v>
      </c>
      <c r="U845">
        <v>400.41946410000003</v>
      </c>
      <c r="V845">
        <v>388.41738889999999</v>
      </c>
      <c r="W845">
        <v>18.419082639999999</v>
      </c>
      <c r="X845">
        <v>20.075067520000001</v>
      </c>
      <c r="Y845">
        <v>61.065196989999997</v>
      </c>
      <c r="Z845">
        <v>66.555320739999999</v>
      </c>
      <c r="AA845">
        <v>200.03089900000001</v>
      </c>
      <c r="AB845">
        <v>1500.8515629999999</v>
      </c>
      <c r="AC845">
        <v>0.250923693</v>
      </c>
      <c r="AD845">
        <v>95.566268919999999</v>
      </c>
      <c r="AE845">
        <v>9.7575851000000005E-2</v>
      </c>
      <c r="AF845">
        <v>0.13325184600000001</v>
      </c>
      <c r="AG845">
        <v>2.7217829999999998E-2</v>
      </c>
      <c r="AH845">
        <v>4.0957980000000003E-3</v>
      </c>
      <c r="AI845">
        <v>1.7779807000000002E-2</v>
      </c>
      <c r="AJ845">
        <v>1.517593E-3</v>
      </c>
      <c r="AK845">
        <v>1</v>
      </c>
      <c r="AL845">
        <v>-0.21956524299999999</v>
      </c>
      <c r="AM845">
        <v>2.7373914720000001</v>
      </c>
      <c r="AN845">
        <v>1</v>
      </c>
      <c r="AO845">
        <v>0</v>
      </c>
      <c r="AP845">
        <v>0.15999999600000001</v>
      </c>
      <c r="AQ845">
        <v>111115</v>
      </c>
      <c r="AR845">
        <v>0.33338483200000002</v>
      </c>
      <c r="AS845">
        <v>5.6338999999999998E-4</v>
      </c>
      <c r="AT845">
        <v>298.21876950000001</v>
      </c>
      <c r="AU845">
        <v>296.51467359999998</v>
      </c>
      <c r="AV845">
        <v>240.1362446</v>
      </c>
      <c r="AW845">
        <v>2.2274676840000001</v>
      </c>
      <c r="AX845">
        <v>3.1927375580000001</v>
      </c>
      <c r="AY845">
        <v>33.40862413</v>
      </c>
      <c r="AZ845">
        <v>13.33355661</v>
      </c>
      <c r="BA845">
        <v>24.216721530000001</v>
      </c>
      <c r="BB845">
        <v>3.0341870260000001</v>
      </c>
      <c r="BC845">
        <v>4.1123629000000002E-2</v>
      </c>
      <c r="BD845">
        <v>1.918499301</v>
      </c>
      <c r="BE845">
        <v>1.1156877249999999</v>
      </c>
      <c r="BF845">
        <v>2.5755879999999998E-2</v>
      </c>
      <c r="BG845">
        <v>22.433507559999999</v>
      </c>
      <c r="BH845">
        <v>0.60435746000000001</v>
      </c>
      <c r="BI845">
        <v>59.586660119999998</v>
      </c>
      <c r="BJ845">
        <v>386.61937949999998</v>
      </c>
      <c r="BK845">
        <v>5.8296429999999998E-3</v>
      </c>
    </row>
    <row r="846" spans="1:63" x14ac:dyDescent="0.25">
      <c r="A846" t="s">
        <v>66</v>
      </c>
      <c r="B846" t="s">
        <v>395</v>
      </c>
      <c r="C846">
        <v>150308</v>
      </c>
      <c r="D846" t="s">
        <v>422</v>
      </c>
      <c r="E846" t="s">
        <v>1784</v>
      </c>
      <c r="F846">
        <v>7984.9999980000002</v>
      </c>
      <c r="G846">
        <v>0</v>
      </c>
      <c r="H846">
        <v>16.090091050000002</v>
      </c>
      <c r="I846">
        <v>4.4553818000000002E-2</v>
      </c>
      <c r="J846">
        <v>1135.0618360000001</v>
      </c>
      <c r="K846">
        <v>0.59284831100000002</v>
      </c>
      <c r="L846">
        <v>1.2575876969999999</v>
      </c>
      <c r="M846">
        <v>24.80008698</v>
      </c>
      <c r="N846">
        <v>6</v>
      </c>
      <c r="O846">
        <v>1.420000017</v>
      </c>
      <c r="P846">
        <v>1</v>
      </c>
      <c r="Q846">
        <v>2.8400000329999999</v>
      </c>
      <c r="R846">
        <v>23.319486619999999</v>
      </c>
      <c r="S846">
        <v>24.80008698</v>
      </c>
      <c r="T846">
        <v>22.973482130000001</v>
      </c>
      <c r="U846">
        <v>1803.145874</v>
      </c>
      <c r="V846">
        <v>1751.788452</v>
      </c>
      <c r="W846">
        <v>17.97614098</v>
      </c>
      <c r="X846">
        <v>19.718648909999999</v>
      </c>
      <c r="Y846">
        <v>59.757961270000003</v>
      </c>
      <c r="Z846">
        <v>65.550567630000003</v>
      </c>
      <c r="AA846">
        <v>200.1109314</v>
      </c>
      <c r="AB846">
        <v>1500.315308</v>
      </c>
      <c r="AC846">
        <v>3.3605531000000001E-2</v>
      </c>
      <c r="AD846">
        <v>95.563812260000006</v>
      </c>
      <c r="AE846">
        <v>-4.5122933390000002</v>
      </c>
      <c r="AF846">
        <v>0.13918207599999999</v>
      </c>
      <c r="AG846">
        <v>0.18543331299999999</v>
      </c>
      <c r="AH846">
        <v>3.4904150000000002E-3</v>
      </c>
      <c r="AI846">
        <v>0.15801823100000001</v>
      </c>
      <c r="AJ846">
        <v>5.7019669999999996E-3</v>
      </c>
      <c r="AK846">
        <v>0.66666668699999998</v>
      </c>
      <c r="AL846">
        <v>-0.21956524299999999</v>
      </c>
      <c r="AM846">
        <v>2.7373914720000001</v>
      </c>
      <c r="AN846">
        <v>1</v>
      </c>
      <c r="AO846">
        <v>0</v>
      </c>
      <c r="AP846">
        <v>0.15999999600000001</v>
      </c>
      <c r="AQ846">
        <v>111115</v>
      </c>
      <c r="AR846">
        <v>0.333518219</v>
      </c>
      <c r="AS846">
        <v>5.9284799999999999E-4</v>
      </c>
      <c r="AT846">
        <v>297.950087</v>
      </c>
      <c r="AU846">
        <v>296.46948659999998</v>
      </c>
      <c r="AV846">
        <v>240.0504439</v>
      </c>
      <c r="AW846">
        <v>2.2415992149999999</v>
      </c>
      <c r="AX846">
        <v>3.14197696</v>
      </c>
      <c r="AY846">
        <v>32.878313300000002</v>
      </c>
      <c r="AZ846">
        <v>13.15966439</v>
      </c>
      <c r="BA846">
        <v>24.059786800000001</v>
      </c>
      <c r="BB846">
        <v>3.0057475029999998</v>
      </c>
      <c r="BC846">
        <v>4.3865655000000003E-2</v>
      </c>
      <c r="BD846">
        <v>1.884389262</v>
      </c>
      <c r="BE846">
        <v>1.121358241</v>
      </c>
      <c r="BF846">
        <v>2.7477042E-2</v>
      </c>
      <c r="BG846">
        <v>108.47083619999999</v>
      </c>
      <c r="BH846">
        <v>0.64794458200000005</v>
      </c>
      <c r="BI846">
        <v>59.52851588</v>
      </c>
      <c r="BJ846">
        <v>1744.139993</v>
      </c>
      <c r="BK846">
        <v>5.4916419999999997E-3</v>
      </c>
    </row>
    <row r="847" spans="1:63" x14ac:dyDescent="0.25">
      <c r="A847" t="s">
        <v>66</v>
      </c>
      <c r="B847" t="s">
        <v>395</v>
      </c>
      <c r="C847">
        <v>150308</v>
      </c>
      <c r="D847" t="s">
        <v>410</v>
      </c>
      <c r="E847" t="s">
        <v>1786</v>
      </c>
      <c r="F847">
        <v>8534.9999989999997</v>
      </c>
      <c r="G847">
        <v>0</v>
      </c>
      <c r="H847">
        <v>6.7165736550000004</v>
      </c>
      <c r="I847">
        <v>8.0196607000000003E-2</v>
      </c>
      <c r="J847">
        <v>235.2691274</v>
      </c>
      <c r="K847">
        <v>1.0309733029999999</v>
      </c>
      <c r="L847">
        <v>1.2301990009999999</v>
      </c>
      <c r="M847">
        <v>24.65047264</v>
      </c>
      <c r="N847">
        <v>6</v>
      </c>
      <c r="O847">
        <v>1.420000017</v>
      </c>
      <c r="P847">
        <v>1</v>
      </c>
      <c r="Q847">
        <v>2.8400000329999999</v>
      </c>
      <c r="R847">
        <v>23.03417778</v>
      </c>
      <c r="S847">
        <v>24.65047264</v>
      </c>
      <c r="T847">
        <v>22.977977750000001</v>
      </c>
      <c r="U847">
        <v>400.28912350000002</v>
      </c>
      <c r="V847">
        <v>378.98129269999998</v>
      </c>
      <c r="W847">
        <v>16.682538990000001</v>
      </c>
      <c r="X847">
        <v>19.71249199</v>
      </c>
      <c r="Y847">
        <v>56.422882080000001</v>
      </c>
      <c r="Z847">
        <v>66.670646669999996</v>
      </c>
      <c r="AA847">
        <v>200.1318665</v>
      </c>
      <c r="AB847">
        <v>1500.9266359999999</v>
      </c>
      <c r="AC847">
        <v>2.5763827999999999E-2</v>
      </c>
      <c r="AD847">
        <v>95.564735409999997</v>
      </c>
      <c r="AE847">
        <v>-0.456298172</v>
      </c>
      <c r="AF847">
        <v>5.8134828E-2</v>
      </c>
      <c r="AG847">
        <v>2.5782794000000001E-2</v>
      </c>
      <c r="AH847">
        <v>2.1748179999999998E-3</v>
      </c>
      <c r="AI847">
        <v>1.264595E-2</v>
      </c>
      <c r="AJ847">
        <v>1.9743569999999999E-3</v>
      </c>
      <c r="AK847">
        <v>0.66666668699999998</v>
      </c>
      <c r="AL847">
        <v>-0.21956524299999999</v>
      </c>
      <c r="AM847">
        <v>2.7373914720000001</v>
      </c>
      <c r="AN847">
        <v>1</v>
      </c>
      <c r="AO847">
        <v>0</v>
      </c>
      <c r="AP847">
        <v>0.15999999600000001</v>
      </c>
      <c r="AQ847">
        <v>111115</v>
      </c>
      <c r="AR847">
        <v>0.33355311100000001</v>
      </c>
      <c r="AS847">
        <v>1.0309729999999999E-3</v>
      </c>
      <c r="AT847">
        <v>297.80047259999998</v>
      </c>
      <c r="AU847">
        <v>296.18417779999999</v>
      </c>
      <c r="AV847">
        <v>240.14825640000001</v>
      </c>
      <c r="AW847">
        <v>2.0064266850000001</v>
      </c>
      <c r="AX847">
        <v>3.1140180819999999</v>
      </c>
      <c r="AY847">
        <v>32.585430899999999</v>
      </c>
      <c r="AZ847">
        <v>12.87293891</v>
      </c>
      <c r="BA847">
        <v>23.842325209999998</v>
      </c>
      <c r="BB847">
        <v>2.9667247159999999</v>
      </c>
      <c r="BC847">
        <v>7.7994188000000006E-2</v>
      </c>
      <c r="BD847">
        <v>1.883819081</v>
      </c>
      <c r="BE847">
        <v>1.0829056340000001</v>
      </c>
      <c r="BF847">
        <v>4.8939570000000002E-2</v>
      </c>
      <c r="BG847">
        <v>22.48343191</v>
      </c>
      <c r="BH847">
        <v>0.62079351100000002</v>
      </c>
      <c r="BI847">
        <v>60.54809702</v>
      </c>
      <c r="BJ847">
        <v>375.78855529999998</v>
      </c>
      <c r="BK847">
        <v>1.082193E-2</v>
      </c>
    </row>
    <row r="848" spans="1:63" x14ac:dyDescent="0.25">
      <c r="A848" t="s">
        <v>66</v>
      </c>
      <c r="B848" t="s">
        <v>395</v>
      </c>
      <c r="C848">
        <v>150308</v>
      </c>
      <c r="D848" t="s">
        <v>410</v>
      </c>
      <c r="E848" t="s">
        <v>1786</v>
      </c>
      <c r="F848">
        <v>8837.4999979999993</v>
      </c>
      <c r="G848">
        <v>0</v>
      </c>
      <c r="H848">
        <v>21.544265719999999</v>
      </c>
      <c r="I848">
        <v>7.1527184999999993E-2</v>
      </c>
      <c r="J848">
        <v>1212.116565</v>
      </c>
      <c r="K848">
        <v>0.97990356199999995</v>
      </c>
      <c r="L848">
        <v>1.307381973</v>
      </c>
      <c r="M848">
        <v>24.719902040000001</v>
      </c>
      <c r="N848">
        <v>6</v>
      </c>
      <c r="O848">
        <v>1.420000017</v>
      </c>
      <c r="P848">
        <v>1</v>
      </c>
      <c r="Q848">
        <v>2.8400000329999999</v>
      </c>
      <c r="R848">
        <v>23.08208084</v>
      </c>
      <c r="S848">
        <v>24.719902040000001</v>
      </c>
      <c r="T848">
        <v>22.974306110000001</v>
      </c>
      <c r="U848">
        <v>1807.154297</v>
      </c>
      <c r="V848">
        <v>1737.4594729999999</v>
      </c>
      <c r="W848">
        <v>16.159416199999999</v>
      </c>
      <c r="X848">
        <v>19.041265490000001</v>
      </c>
      <c r="Y848">
        <v>54.49274063</v>
      </c>
      <c r="Z848">
        <v>64.210906980000004</v>
      </c>
      <c r="AA848">
        <v>200.13085939999999</v>
      </c>
      <c r="AB848">
        <v>1500.665039</v>
      </c>
      <c r="AC848">
        <v>0.17362998399999999</v>
      </c>
      <c r="AD848">
        <v>95.560005189999998</v>
      </c>
      <c r="AE848">
        <v>-5.5109734540000002</v>
      </c>
      <c r="AF848">
        <v>5.2068982E-2</v>
      </c>
      <c r="AG848">
        <v>0.33198654700000002</v>
      </c>
      <c r="AH848">
        <v>6.227687E-3</v>
      </c>
      <c r="AI848">
        <v>0.28732276000000001</v>
      </c>
      <c r="AJ848">
        <v>1.491423E-3</v>
      </c>
      <c r="AK848">
        <v>1</v>
      </c>
      <c r="AL848">
        <v>-0.21956524299999999</v>
      </c>
      <c r="AM848">
        <v>2.7373914720000001</v>
      </c>
      <c r="AN848">
        <v>1</v>
      </c>
      <c r="AO848">
        <v>0</v>
      </c>
      <c r="AP848">
        <v>0.15999999600000001</v>
      </c>
      <c r="AQ848">
        <v>111115</v>
      </c>
      <c r="AR848">
        <v>0.33355143199999998</v>
      </c>
      <c r="AS848">
        <v>9.7990399999999997E-4</v>
      </c>
      <c r="AT848">
        <v>297.86990200000002</v>
      </c>
      <c r="AU848">
        <v>296.23208080000001</v>
      </c>
      <c r="AV848">
        <v>240.10640090000001</v>
      </c>
      <c r="AW848">
        <v>2.0284905869999998</v>
      </c>
      <c r="AX848">
        <v>3.1269654020000002</v>
      </c>
      <c r="AY848">
        <v>32.722532780000002</v>
      </c>
      <c r="AZ848">
        <v>13.681267289999999</v>
      </c>
      <c r="BA848">
        <v>23.900991439999999</v>
      </c>
      <c r="BB848">
        <v>2.9772082979999999</v>
      </c>
      <c r="BC848">
        <v>6.9769983999999993E-2</v>
      </c>
      <c r="BD848">
        <v>1.8195834289999999</v>
      </c>
      <c r="BE848">
        <v>1.1576248689999999</v>
      </c>
      <c r="BF848">
        <v>4.3760780999999999E-2</v>
      </c>
      <c r="BG848">
        <v>115.8298652</v>
      </c>
      <c r="BH848">
        <v>0.69763731699999998</v>
      </c>
      <c r="BI848">
        <v>58.133631299999998</v>
      </c>
      <c r="BJ848">
        <v>1727.218361</v>
      </c>
      <c r="BK848">
        <v>7.2512339999999996E-3</v>
      </c>
    </row>
    <row r="849" spans="1:63" x14ac:dyDescent="0.25">
      <c r="A849" t="s">
        <v>66</v>
      </c>
      <c r="B849" t="s">
        <v>395</v>
      </c>
      <c r="C849">
        <v>150308</v>
      </c>
      <c r="D849" t="s">
        <v>423</v>
      </c>
      <c r="E849" t="s">
        <v>1785</v>
      </c>
      <c r="F849">
        <v>9286.4999989999997</v>
      </c>
      <c r="G849">
        <v>0</v>
      </c>
      <c r="H849">
        <v>5.4776475270000002</v>
      </c>
      <c r="I849">
        <v>5.9283415999999999E-2</v>
      </c>
      <c r="J849">
        <v>224.80981929999999</v>
      </c>
      <c r="K849">
        <v>0.87411207899999999</v>
      </c>
      <c r="L849">
        <v>1.401912375</v>
      </c>
      <c r="M849">
        <v>24.71010017</v>
      </c>
      <c r="N849">
        <v>6</v>
      </c>
      <c r="O849">
        <v>1.420000017</v>
      </c>
      <c r="P849">
        <v>1</v>
      </c>
      <c r="Q849">
        <v>2.8400000329999999</v>
      </c>
      <c r="R849">
        <v>23.090892790000002</v>
      </c>
      <c r="S849">
        <v>24.71010017</v>
      </c>
      <c r="T849">
        <v>22.977111820000001</v>
      </c>
      <c r="U849">
        <v>400.00497439999998</v>
      </c>
      <c r="V849">
        <v>382.58108520000002</v>
      </c>
      <c r="W849">
        <v>15.45973873</v>
      </c>
      <c r="X849">
        <v>18.032968520000001</v>
      </c>
      <c r="Y849">
        <v>52.105262760000002</v>
      </c>
      <c r="Z849">
        <v>60.778038019999997</v>
      </c>
      <c r="AA849">
        <v>200.14129639999999</v>
      </c>
      <c r="AB849">
        <v>1500.525879</v>
      </c>
      <c r="AC849">
        <v>0.220672339</v>
      </c>
      <c r="AD849">
        <v>95.559547420000001</v>
      </c>
      <c r="AE849">
        <v>-0.87127924000000001</v>
      </c>
      <c r="AF849">
        <v>6.7675099000000002E-2</v>
      </c>
      <c r="AG849">
        <v>1.3797752E-2</v>
      </c>
      <c r="AH849">
        <v>4.7105259999999996E-3</v>
      </c>
      <c r="AI849">
        <v>1.1058837E-2</v>
      </c>
      <c r="AJ849">
        <v>3.4011850000000001E-3</v>
      </c>
      <c r="AK849">
        <v>1</v>
      </c>
      <c r="AL849">
        <v>-0.21956524299999999</v>
      </c>
      <c r="AM849">
        <v>2.7373914720000001</v>
      </c>
      <c r="AN849">
        <v>1</v>
      </c>
      <c r="AO849">
        <v>0</v>
      </c>
      <c r="AP849">
        <v>0.15999999600000001</v>
      </c>
      <c r="AQ849">
        <v>111115</v>
      </c>
      <c r="AR849">
        <v>0.33356882700000001</v>
      </c>
      <c r="AS849">
        <v>8.7411200000000002E-4</v>
      </c>
      <c r="AT849">
        <v>297.86010019999998</v>
      </c>
      <c r="AU849">
        <v>296.24089279999998</v>
      </c>
      <c r="AV849">
        <v>240.08413530000001</v>
      </c>
      <c r="AW849">
        <v>2.0837056459999999</v>
      </c>
      <c r="AX849">
        <v>3.1251346849999999</v>
      </c>
      <c r="AY849">
        <v>32.703531669999997</v>
      </c>
      <c r="AZ849">
        <v>14.67056315</v>
      </c>
      <c r="BA849">
        <v>23.900496480000001</v>
      </c>
      <c r="BB849">
        <v>2.9771197140000001</v>
      </c>
      <c r="BC849">
        <v>5.8071211999999997E-2</v>
      </c>
      <c r="BD849">
        <v>1.723222311</v>
      </c>
      <c r="BE849">
        <v>1.2538974039999999</v>
      </c>
      <c r="BF849">
        <v>3.6401504000000001E-2</v>
      </c>
      <c r="BG849">
        <v>21.48272459</v>
      </c>
      <c r="BH849">
        <v>0.58761352300000003</v>
      </c>
      <c r="BI849">
        <v>54.914255670000003</v>
      </c>
      <c r="BJ849">
        <v>379.9772739</v>
      </c>
      <c r="BK849">
        <v>7.9162880000000005E-3</v>
      </c>
    </row>
    <row r="850" spans="1:63" x14ac:dyDescent="0.25">
      <c r="A850" t="s">
        <v>66</v>
      </c>
      <c r="B850" t="s">
        <v>395</v>
      </c>
      <c r="C850">
        <v>150308</v>
      </c>
      <c r="D850" t="s">
        <v>423</v>
      </c>
      <c r="E850" t="s">
        <v>1785</v>
      </c>
      <c r="F850">
        <v>9562.4999979999993</v>
      </c>
      <c r="G850">
        <v>0</v>
      </c>
      <c r="H850">
        <v>21.523372290000001</v>
      </c>
      <c r="I850">
        <v>5.4680708000000001E-2</v>
      </c>
      <c r="J850">
        <v>1063.6933650000001</v>
      </c>
      <c r="K850">
        <v>0.820258241</v>
      </c>
      <c r="L850">
        <v>1.424513833</v>
      </c>
      <c r="M850">
        <v>24.601325989999999</v>
      </c>
      <c r="N850">
        <v>6</v>
      </c>
      <c r="O850">
        <v>1.420000017</v>
      </c>
      <c r="P850">
        <v>1</v>
      </c>
      <c r="Q850">
        <v>2.8400000329999999</v>
      </c>
      <c r="R850">
        <v>23.048616410000001</v>
      </c>
      <c r="S850">
        <v>24.601325989999999</v>
      </c>
      <c r="T850">
        <v>22.978422160000001</v>
      </c>
      <c r="U850">
        <v>1806.851807</v>
      </c>
      <c r="V850">
        <v>1738.043823</v>
      </c>
      <c r="W850">
        <v>15.16813469</v>
      </c>
      <c r="X850">
        <v>17.584266660000001</v>
      </c>
      <c r="Y850">
        <v>51.254058839999999</v>
      </c>
      <c r="Z850">
        <v>59.418315890000002</v>
      </c>
      <c r="AA850">
        <v>200.11355589999999</v>
      </c>
      <c r="AB850">
        <v>1501.51001</v>
      </c>
      <c r="AC850">
        <v>0.12882234200000001</v>
      </c>
      <c r="AD850">
        <v>95.560859679999993</v>
      </c>
      <c r="AE850">
        <v>-6.3135886189999999</v>
      </c>
      <c r="AF850">
        <v>7.1550161000000001E-2</v>
      </c>
      <c r="AG850">
        <v>4.5713942E-2</v>
      </c>
      <c r="AH850">
        <v>3.387064E-3</v>
      </c>
      <c r="AI850">
        <v>6.359534E-2</v>
      </c>
      <c r="AJ850">
        <v>3.2663470000000002E-3</v>
      </c>
      <c r="AK850">
        <v>0.66666668699999998</v>
      </c>
      <c r="AL850">
        <v>-0.21956524299999999</v>
      </c>
      <c r="AM850">
        <v>2.7373914720000001</v>
      </c>
      <c r="AN850">
        <v>1</v>
      </c>
      <c r="AO850">
        <v>0</v>
      </c>
      <c r="AP850">
        <v>0.15999999600000001</v>
      </c>
      <c r="AQ850">
        <v>111115</v>
      </c>
      <c r="AR850">
        <v>0.33352259299999998</v>
      </c>
      <c r="AS850">
        <v>8.2025800000000003E-4</v>
      </c>
      <c r="AT850">
        <v>297.75132600000001</v>
      </c>
      <c r="AU850">
        <v>296.19861639999999</v>
      </c>
      <c r="AV850">
        <v>240.2415962</v>
      </c>
      <c r="AW850">
        <v>2.121495688</v>
      </c>
      <c r="AX850">
        <v>3.1048814720000002</v>
      </c>
      <c r="AY850">
        <v>32.491142109999998</v>
      </c>
      <c r="AZ850">
        <v>14.906875449999999</v>
      </c>
      <c r="BA850">
        <v>23.8249712</v>
      </c>
      <c r="BB850">
        <v>2.9636297680000001</v>
      </c>
      <c r="BC850">
        <v>5.3647786000000003E-2</v>
      </c>
      <c r="BD850">
        <v>1.680367639</v>
      </c>
      <c r="BE850">
        <v>1.2832621289999999</v>
      </c>
      <c r="BF850">
        <v>3.3621162000000003E-2</v>
      </c>
      <c r="BG850">
        <v>101.64745240000001</v>
      </c>
      <c r="BH850">
        <v>0.61200606800000001</v>
      </c>
      <c r="BI850">
        <v>53.830890519999997</v>
      </c>
      <c r="BJ850">
        <v>1727.812643</v>
      </c>
      <c r="BK850">
        <v>6.7057169999999999E-3</v>
      </c>
    </row>
    <row r="851" spans="1:63" x14ac:dyDescent="0.25">
      <c r="A851" t="s">
        <v>66</v>
      </c>
      <c r="B851" t="s">
        <v>395</v>
      </c>
      <c r="C851">
        <v>150308</v>
      </c>
      <c r="D851" t="s">
        <v>424</v>
      </c>
      <c r="E851" t="s">
        <v>1787</v>
      </c>
      <c r="F851">
        <v>10502.5</v>
      </c>
      <c r="G851">
        <v>0</v>
      </c>
      <c r="H851">
        <v>5.9591143659999997</v>
      </c>
      <c r="I851">
        <v>6.5728103999999996E-2</v>
      </c>
      <c r="J851">
        <v>225.5955501</v>
      </c>
      <c r="K851">
        <v>0.97949979899999995</v>
      </c>
      <c r="L851">
        <v>1.420121314</v>
      </c>
      <c r="M851">
        <v>24.845968249999999</v>
      </c>
      <c r="N851">
        <v>6</v>
      </c>
      <c r="O851">
        <v>1.420000017</v>
      </c>
      <c r="P851">
        <v>1</v>
      </c>
      <c r="Q851">
        <v>2.8400000329999999</v>
      </c>
      <c r="R851">
        <v>23.103139880000001</v>
      </c>
      <c r="S851">
        <v>24.845968249999999</v>
      </c>
      <c r="T851">
        <v>22.981897350000001</v>
      </c>
      <c r="U851">
        <v>399.88970949999998</v>
      </c>
      <c r="V851">
        <v>380.9050598</v>
      </c>
      <c r="W851">
        <v>15.221422199999999</v>
      </c>
      <c r="X851">
        <v>18.104900359999998</v>
      </c>
      <c r="Y851">
        <v>51.27524185</v>
      </c>
      <c r="Z851">
        <v>60.988594059999997</v>
      </c>
      <c r="AA851">
        <v>200.12623600000001</v>
      </c>
      <c r="AB851">
        <v>1501.015259</v>
      </c>
      <c r="AC851">
        <v>7.1690403E-2</v>
      </c>
      <c r="AD851">
        <v>95.580390929999993</v>
      </c>
      <c r="AE851">
        <v>-1.0025961400000001</v>
      </c>
      <c r="AF851">
        <v>5.7611067000000002E-2</v>
      </c>
      <c r="AG851">
        <v>4.8055179000000003E-2</v>
      </c>
      <c r="AH851">
        <v>1.822176E-3</v>
      </c>
      <c r="AI851">
        <v>3.8788575999999998E-2</v>
      </c>
      <c r="AJ851">
        <v>1.870511E-3</v>
      </c>
      <c r="AK851">
        <v>1</v>
      </c>
      <c r="AL851">
        <v>-0.21956524299999999</v>
      </c>
      <c r="AM851">
        <v>2.7373914720000001</v>
      </c>
      <c r="AN851">
        <v>1</v>
      </c>
      <c r="AO851">
        <v>0</v>
      </c>
      <c r="AP851">
        <v>0.15999999600000001</v>
      </c>
      <c r="AQ851">
        <v>111115</v>
      </c>
      <c r="AR851">
        <v>0.33354372700000001</v>
      </c>
      <c r="AS851">
        <v>9.794999999999999E-4</v>
      </c>
      <c r="AT851">
        <v>297.99596819999999</v>
      </c>
      <c r="AU851">
        <v>296.25313990000001</v>
      </c>
      <c r="AV851">
        <v>240.16243600000001</v>
      </c>
      <c r="AW851">
        <v>2.0153454210000001</v>
      </c>
      <c r="AX851">
        <v>3.1505947679999999</v>
      </c>
      <c r="AY851">
        <v>32.962773409999997</v>
      </c>
      <c r="AZ851">
        <v>14.85787305</v>
      </c>
      <c r="BA851">
        <v>23.974554059999999</v>
      </c>
      <c r="BB851">
        <v>2.990399611</v>
      </c>
      <c r="BC851">
        <v>6.4241322000000003E-2</v>
      </c>
      <c r="BD851">
        <v>1.730473454</v>
      </c>
      <c r="BE851">
        <v>1.259926157</v>
      </c>
      <c r="BF851">
        <v>4.0281809000000002E-2</v>
      </c>
      <c r="BG851">
        <v>21.562510870000001</v>
      </c>
      <c r="BH851">
        <v>0.59226188899999999</v>
      </c>
      <c r="BI851">
        <v>54.790521130000002</v>
      </c>
      <c r="BJ851">
        <v>378.07238219999999</v>
      </c>
      <c r="BK851">
        <v>8.6359910000000008E-3</v>
      </c>
    </row>
    <row r="852" spans="1:63" x14ac:dyDescent="0.25">
      <c r="A852" t="s">
        <v>66</v>
      </c>
      <c r="B852" t="s">
        <v>395</v>
      </c>
      <c r="C852">
        <v>150308</v>
      </c>
      <c r="D852" t="s">
        <v>424</v>
      </c>
      <c r="E852" t="s">
        <v>1787</v>
      </c>
      <c r="F852">
        <v>10870</v>
      </c>
      <c r="G852">
        <v>0</v>
      </c>
      <c r="H852">
        <v>24.068745939999999</v>
      </c>
      <c r="I852">
        <v>6.8700019000000001E-2</v>
      </c>
      <c r="J852">
        <v>1123.8424709999999</v>
      </c>
      <c r="K852">
        <v>1.0052933630000001</v>
      </c>
      <c r="L852">
        <v>1.3968022419999999</v>
      </c>
      <c r="M852">
        <v>24.45303535</v>
      </c>
      <c r="N852">
        <v>6</v>
      </c>
      <c r="O852">
        <v>1.420000017</v>
      </c>
      <c r="P852">
        <v>1</v>
      </c>
      <c r="Q852">
        <v>2.8400000329999999</v>
      </c>
      <c r="R852">
        <v>22.964931490000001</v>
      </c>
      <c r="S852">
        <v>24.45303535</v>
      </c>
      <c r="T852">
        <v>22.980157850000001</v>
      </c>
      <c r="U852">
        <v>1807.481689</v>
      </c>
      <c r="V852">
        <v>1730.1076660000001</v>
      </c>
      <c r="W852">
        <v>14.622873309999999</v>
      </c>
      <c r="X852">
        <v>17.583808900000001</v>
      </c>
      <c r="Y852">
        <v>49.672218319999999</v>
      </c>
      <c r="Z852">
        <v>59.730175019999997</v>
      </c>
      <c r="AA852">
        <v>200.12927250000001</v>
      </c>
      <c r="AB852">
        <v>1500.471802</v>
      </c>
      <c r="AC852">
        <v>0.33605581499999998</v>
      </c>
      <c r="AD852">
        <v>95.579582209999998</v>
      </c>
      <c r="AE852">
        <v>-6.8327841759999997</v>
      </c>
      <c r="AF852">
        <v>7.3508150999999994E-2</v>
      </c>
      <c r="AG852">
        <v>0.28251632999999998</v>
      </c>
      <c r="AH852">
        <v>4.672654E-3</v>
      </c>
      <c r="AI852">
        <v>0.29558721199999999</v>
      </c>
      <c r="AJ852">
        <v>4.3397540000000004E-3</v>
      </c>
      <c r="AK852">
        <v>0.66666668699999998</v>
      </c>
      <c r="AL852">
        <v>-0.21956524299999999</v>
      </c>
      <c r="AM852">
        <v>2.7373914720000001</v>
      </c>
      <c r="AN852">
        <v>1</v>
      </c>
      <c r="AO852">
        <v>0</v>
      </c>
      <c r="AP852">
        <v>0.15999999600000001</v>
      </c>
      <c r="AQ852">
        <v>111115</v>
      </c>
      <c r="AR852">
        <v>0.33354878700000001</v>
      </c>
      <c r="AS852">
        <v>1.005293E-3</v>
      </c>
      <c r="AT852">
        <v>297.60303540000001</v>
      </c>
      <c r="AU852">
        <v>296.11493150000001</v>
      </c>
      <c r="AV852">
        <v>240.0754829</v>
      </c>
      <c r="AW852">
        <v>2.0357148359999999</v>
      </c>
      <c r="AX852">
        <v>3.0774553500000001</v>
      </c>
      <c r="AY852">
        <v>32.197832200000001</v>
      </c>
      <c r="AZ852">
        <v>14.614023299999999</v>
      </c>
      <c r="BA852">
        <v>23.708983419999999</v>
      </c>
      <c r="BB852">
        <v>2.9430166870000001</v>
      </c>
      <c r="BC852">
        <v>6.7077407000000006E-2</v>
      </c>
      <c r="BD852">
        <v>1.680653108</v>
      </c>
      <c r="BE852">
        <v>1.2623635790000001</v>
      </c>
      <c r="BF852">
        <v>4.2066203000000003E-2</v>
      </c>
      <c r="BG852">
        <v>107.41639379999999</v>
      </c>
      <c r="BH852">
        <v>0.649579499</v>
      </c>
      <c r="BI852">
        <v>54.552570529999997</v>
      </c>
      <c r="BJ852">
        <v>1718.6665370000001</v>
      </c>
      <c r="BK852">
        <v>7.6397130000000002E-3</v>
      </c>
    </row>
    <row r="853" spans="1:63" x14ac:dyDescent="0.25">
      <c r="A853" t="s">
        <v>66</v>
      </c>
      <c r="B853" t="s">
        <v>417</v>
      </c>
      <c r="C853">
        <v>150309</v>
      </c>
      <c r="D853" t="s">
        <v>433</v>
      </c>
      <c r="E853" t="s">
        <v>1789</v>
      </c>
      <c r="F853">
        <v>11138.00001</v>
      </c>
      <c r="G853">
        <v>0</v>
      </c>
      <c r="H853">
        <v>4.2645236390000001</v>
      </c>
      <c r="I853">
        <v>3.9677892999999999E-2</v>
      </c>
      <c r="J853">
        <v>204.80319689999999</v>
      </c>
      <c r="K853">
        <v>0.65263671700000003</v>
      </c>
      <c r="L853">
        <v>1.564166867</v>
      </c>
      <c r="M853">
        <v>24.524414060000002</v>
      </c>
      <c r="N853">
        <v>6</v>
      </c>
      <c r="O853">
        <v>1.420000017</v>
      </c>
      <c r="P853">
        <v>1</v>
      </c>
      <c r="Q853">
        <v>2.8400000329999999</v>
      </c>
      <c r="R853">
        <v>24.392417909999999</v>
      </c>
      <c r="S853">
        <v>24.524414060000002</v>
      </c>
      <c r="T853">
        <v>25.018287659999999</v>
      </c>
      <c r="U853">
        <v>400.24478149999999</v>
      </c>
      <c r="V853">
        <v>386.70266720000001</v>
      </c>
      <c r="W853">
        <v>13.95954895</v>
      </c>
      <c r="X853">
        <v>15.885136599999999</v>
      </c>
      <c r="Y853">
        <v>43.747314449999998</v>
      </c>
      <c r="Z853">
        <v>49.781841280000002</v>
      </c>
      <c r="AA853">
        <v>200.1268005</v>
      </c>
      <c r="AB853">
        <v>1499.927612</v>
      </c>
      <c r="AC853">
        <v>0.188185677</v>
      </c>
      <c r="AD853">
        <v>96.093811040000006</v>
      </c>
      <c r="AE853">
        <v>0.35616818099999997</v>
      </c>
      <c r="AF853">
        <v>4.1435989999999999E-2</v>
      </c>
      <c r="AG853">
        <v>2.8397845000000001E-2</v>
      </c>
      <c r="AH853">
        <v>2.5171400000000002E-3</v>
      </c>
      <c r="AI853">
        <v>2.7150008999999999E-2</v>
      </c>
      <c r="AJ853">
        <v>1.4635539999999999E-3</v>
      </c>
      <c r="AK853">
        <v>1</v>
      </c>
      <c r="AL853">
        <v>-0.21956524299999999</v>
      </c>
      <c r="AM853">
        <v>2.7373914720000001</v>
      </c>
      <c r="AN853">
        <v>1</v>
      </c>
      <c r="AO853">
        <v>0</v>
      </c>
      <c r="AP853">
        <v>0.15999999600000001</v>
      </c>
      <c r="AQ853">
        <v>111115</v>
      </c>
      <c r="AR853">
        <v>0.33354466799999999</v>
      </c>
      <c r="AS853">
        <v>6.5263699999999997E-4</v>
      </c>
      <c r="AT853">
        <v>297.67441409999998</v>
      </c>
      <c r="AU853">
        <v>297.54241789999998</v>
      </c>
      <c r="AV853">
        <v>239.9884126</v>
      </c>
      <c r="AW853">
        <v>2.3851738990000002</v>
      </c>
      <c r="AX853">
        <v>3.0906301819999999</v>
      </c>
      <c r="AY853">
        <v>32.162635119999997</v>
      </c>
      <c r="AZ853">
        <v>16.277498520000002</v>
      </c>
      <c r="BA853">
        <v>24.458415989999999</v>
      </c>
      <c r="BB853">
        <v>3.0784467740000001</v>
      </c>
      <c r="BC853">
        <v>3.9131187999999997E-2</v>
      </c>
      <c r="BD853">
        <v>1.526463315</v>
      </c>
      <c r="BE853">
        <v>1.5519834589999999</v>
      </c>
      <c r="BF853">
        <v>2.4505530000000001E-2</v>
      </c>
      <c r="BG853">
        <v>19.680319699999998</v>
      </c>
      <c r="BH853">
        <v>0.52961413099999999</v>
      </c>
      <c r="BI853">
        <v>48.858756999999997</v>
      </c>
      <c r="BJ853">
        <v>384.67551689999999</v>
      </c>
      <c r="BK853">
        <v>5.4164959999999998E-3</v>
      </c>
    </row>
    <row r="854" spans="1:63" x14ac:dyDescent="0.25">
      <c r="A854" t="s">
        <v>66</v>
      </c>
      <c r="B854" t="s">
        <v>417</v>
      </c>
      <c r="C854">
        <v>150309</v>
      </c>
      <c r="D854" t="s">
        <v>433</v>
      </c>
      <c r="E854" t="s">
        <v>1789</v>
      </c>
      <c r="F854">
        <v>11408.50001</v>
      </c>
      <c r="G854">
        <v>0</v>
      </c>
      <c r="H854">
        <v>18.26674062</v>
      </c>
      <c r="I854">
        <v>4.2767723000000001E-2</v>
      </c>
      <c r="J854">
        <v>1014.104571</v>
      </c>
      <c r="K854">
        <v>0.72168027899999998</v>
      </c>
      <c r="L854">
        <v>1.606494351</v>
      </c>
      <c r="M854">
        <v>24.61715126</v>
      </c>
      <c r="N854">
        <v>6</v>
      </c>
      <c r="O854">
        <v>1.420000017</v>
      </c>
      <c r="P854">
        <v>1</v>
      </c>
      <c r="Q854">
        <v>2.8400000329999999</v>
      </c>
      <c r="R854">
        <v>24.455787659999999</v>
      </c>
      <c r="S854">
        <v>24.61715126</v>
      </c>
      <c r="T854">
        <v>25.012636180000001</v>
      </c>
      <c r="U854">
        <v>1802.568726</v>
      </c>
      <c r="V854">
        <v>1744.0139160000001</v>
      </c>
      <c r="W854">
        <v>13.49289227</v>
      </c>
      <c r="X854">
        <v>15.623333929999999</v>
      </c>
      <c r="Y854">
        <v>42.12531662</v>
      </c>
      <c r="Z854">
        <v>48.776638030000001</v>
      </c>
      <c r="AA854">
        <v>200.07266240000001</v>
      </c>
      <c r="AB854">
        <v>1500.321655</v>
      </c>
      <c r="AC854">
        <v>0.16467025900000001</v>
      </c>
      <c r="AD854">
        <v>96.09514618</v>
      </c>
      <c r="AE854">
        <v>-4.6122646329999997</v>
      </c>
      <c r="AF854">
        <v>3.5632357000000003E-2</v>
      </c>
      <c r="AG854">
        <v>0.105905227</v>
      </c>
      <c r="AH854">
        <v>3.7930529999999998E-3</v>
      </c>
      <c r="AI854">
        <v>0.151976481</v>
      </c>
      <c r="AJ854">
        <v>2.8642540000000001E-3</v>
      </c>
      <c r="AK854">
        <v>1</v>
      </c>
      <c r="AL854">
        <v>-0.21956524299999999</v>
      </c>
      <c r="AM854">
        <v>2.7373914720000001</v>
      </c>
      <c r="AN854">
        <v>1</v>
      </c>
      <c r="AO854">
        <v>0</v>
      </c>
      <c r="AP854">
        <v>0.15999999600000001</v>
      </c>
      <c r="AQ854">
        <v>111115</v>
      </c>
      <c r="AR854">
        <v>0.33345443699999999</v>
      </c>
      <c r="AS854">
        <v>7.2168000000000004E-4</v>
      </c>
      <c r="AT854">
        <v>297.76715130000002</v>
      </c>
      <c r="AU854">
        <v>297.60578770000001</v>
      </c>
      <c r="AV854">
        <v>240.05145949999999</v>
      </c>
      <c r="AW854">
        <v>2.347165656</v>
      </c>
      <c r="AX854">
        <v>3.107820909</v>
      </c>
      <c r="AY854">
        <v>32.341081029999998</v>
      </c>
      <c r="AZ854">
        <v>16.7177471</v>
      </c>
      <c r="BA854">
        <v>24.536469459999999</v>
      </c>
      <c r="BB854">
        <v>3.0928601840000001</v>
      </c>
      <c r="BC854">
        <v>4.2133236999999997E-2</v>
      </c>
      <c r="BD854">
        <v>1.5013265579999999</v>
      </c>
      <c r="BE854">
        <v>1.5915336259999999</v>
      </c>
      <c r="BF854">
        <v>2.6389552E-2</v>
      </c>
      <c r="BG854">
        <v>97.450526999999994</v>
      </c>
      <c r="BH854">
        <v>0.58147733899999998</v>
      </c>
      <c r="BI854">
        <v>47.82359254</v>
      </c>
      <c r="BJ854">
        <v>1735.330782</v>
      </c>
      <c r="BK854">
        <v>5.0340899999999997E-3</v>
      </c>
    </row>
    <row r="855" spans="1:63" x14ac:dyDescent="0.25">
      <c r="A855" t="s">
        <v>66</v>
      </c>
      <c r="B855" t="s">
        <v>417</v>
      </c>
      <c r="C855">
        <v>150309</v>
      </c>
      <c r="D855" t="s">
        <v>434</v>
      </c>
      <c r="E855" t="s">
        <v>1788</v>
      </c>
      <c r="F855">
        <v>11755.50001</v>
      </c>
      <c r="G855">
        <v>0</v>
      </c>
      <c r="H855">
        <v>5.9296500520000004</v>
      </c>
      <c r="I855">
        <v>6.6098582000000003E-2</v>
      </c>
      <c r="J855">
        <v>226.46573000000001</v>
      </c>
      <c r="K855">
        <v>1.093901671</v>
      </c>
      <c r="L855">
        <v>1.5867021509999999</v>
      </c>
      <c r="M855">
        <v>25.068511959999999</v>
      </c>
      <c r="N855">
        <v>6</v>
      </c>
      <c r="O855">
        <v>1.420000017</v>
      </c>
      <c r="P855">
        <v>1</v>
      </c>
      <c r="Q855">
        <v>2.8400000329999999</v>
      </c>
      <c r="R855">
        <v>24.652250290000001</v>
      </c>
      <c r="S855">
        <v>25.068511959999999</v>
      </c>
      <c r="T855">
        <v>25.01244354</v>
      </c>
      <c r="U855">
        <v>400.09628300000003</v>
      </c>
      <c r="V855">
        <v>381.0646362</v>
      </c>
      <c r="W855">
        <v>13.487040520000001</v>
      </c>
      <c r="X855">
        <v>16.712570190000001</v>
      </c>
      <c r="Y855">
        <v>41.614818569999997</v>
      </c>
      <c r="Z855">
        <v>51.56732178</v>
      </c>
      <c r="AA855">
        <v>200.0824432</v>
      </c>
      <c r="AB855">
        <v>1501.086914</v>
      </c>
      <c r="AC855">
        <v>0.256524056</v>
      </c>
      <c r="AD855">
        <v>96.09452057</v>
      </c>
      <c r="AE855">
        <v>6.4594270000000002E-3</v>
      </c>
      <c r="AF855">
        <v>1.2950072E-2</v>
      </c>
      <c r="AG855">
        <v>8.4699176000000001E-2</v>
      </c>
      <c r="AH855">
        <v>3.281277E-3</v>
      </c>
      <c r="AI855">
        <v>3.8853973E-2</v>
      </c>
      <c r="AJ855">
        <v>6.6982930000000001E-3</v>
      </c>
      <c r="AK855">
        <v>1</v>
      </c>
      <c r="AL855">
        <v>-0.21956524299999999</v>
      </c>
      <c r="AM855">
        <v>2.7373914720000001</v>
      </c>
      <c r="AN855">
        <v>1</v>
      </c>
      <c r="AO855">
        <v>0</v>
      </c>
      <c r="AP855">
        <v>0.15999999600000001</v>
      </c>
      <c r="AQ855">
        <v>111115</v>
      </c>
      <c r="AR855">
        <v>0.33347073900000002</v>
      </c>
      <c r="AS855">
        <v>1.0939019999999999E-3</v>
      </c>
      <c r="AT855">
        <v>298.21851199999998</v>
      </c>
      <c r="AU855">
        <v>297.80225030000003</v>
      </c>
      <c r="AV855">
        <v>240.17390090000001</v>
      </c>
      <c r="AW855">
        <v>2.1274978189999998</v>
      </c>
      <c r="AX855">
        <v>3.1926885710000001</v>
      </c>
      <c r="AY855">
        <v>33.22446016</v>
      </c>
      <c r="AZ855">
        <v>16.511889969999999</v>
      </c>
      <c r="BA855">
        <v>24.86038113</v>
      </c>
      <c r="BB855">
        <v>3.1533061779999998</v>
      </c>
      <c r="BC855">
        <v>6.4595184E-2</v>
      </c>
      <c r="BD855">
        <v>1.60598642</v>
      </c>
      <c r="BE855">
        <v>1.547319758</v>
      </c>
      <c r="BF855">
        <v>4.0504421999999998E-2</v>
      </c>
      <c r="BG855">
        <v>21.76211575</v>
      </c>
      <c r="BH855">
        <v>0.59429741999999997</v>
      </c>
      <c r="BI855">
        <v>50.188661639999999</v>
      </c>
      <c r="BJ855">
        <v>378.24596459999998</v>
      </c>
      <c r="BK855">
        <v>7.8679279999999997E-3</v>
      </c>
    </row>
    <row r="856" spans="1:63" x14ac:dyDescent="0.25">
      <c r="A856" t="s">
        <v>66</v>
      </c>
      <c r="B856" t="s">
        <v>417</v>
      </c>
      <c r="C856">
        <v>150309</v>
      </c>
      <c r="D856" t="s">
        <v>434</v>
      </c>
      <c r="E856" t="s">
        <v>1788</v>
      </c>
      <c r="F856">
        <v>11968.50001</v>
      </c>
      <c r="G856">
        <v>0</v>
      </c>
      <c r="H856">
        <v>20.56959243</v>
      </c>
      <c r="I856">
        <v>6.7300964000000005E-2</v>
      </c>
      <c r="J856">
        <v>1195.5828489999999</v>
      </c>
      <c r="K856">
        <v>1.0961821060000001</v>
      </c>
      <c r="L856">
        <v>1.5622296449999999</v>
      </c>
      <c r="M856">
        <v>24.994125369999999</v>
      </c>
      <c r="N856">
        <v>6</v>
      </c>
      <c r="O856">
        <v>1.420000017</v>
      </c>
      <c r="P856">
        <v>1</v>
      </c>
      <c r="Q856">
        <v>2.8400000329999999</v>
      </c>
      <c r="R856">
        <v>24.643617630000001</v>
      </c>
      <c r="S856">
        <v>24.994125369999999</v>
      </c>
      <c r="T856">
        <v>25.013338090000001</v>
      </c>
      <c r="U856">
        <v>1800.834961</v>
      </c>
      <c r="V856">
        <v>1733.463501</v>
      </c>
      <c r="W856">
        <v>13.58938026</v>
      </c>
      <c r="X856">
        <v>16.82079315</v>
      </c>
      <c r="Y856">
        <v>41.950897220000002</v>
      </c>
      <c r="Z856">
        <v>51.92638779</v>
      </c>
      <c r="AA856">
        <v>200.1124878</v>
      </c>
      <c r="AB856">
        <v>1500.874268</v>
      </c>
      <c r="AC856">
        <v>0.15346711900000001</v>
      </c>
      <c r="AD856">
        <v>96.091453549999997</v>
      </c>
      <c r="AE856">
        <v>-4.6448588370000001</v>
      </c>
      <c r="AF856">
        <v>3.1156097000000001E-2</v>
      </c>
      <c r="AG856">
        <v>0.22993443899999999</v>
      </c>
      <c r="AH856">
        <v>1.040292E-3</v>
      </c>
      <c r="AI856">
        <v>0.18199658399999999</v>
      </c>
      <c r="AJ856">
        <v>4.1585390000000002E-3</v>
      </c>
      <c r="AK856">
        <v>1</v>
      </c>
      <c r="AL856">
        <v>-0.21956524299999999</v>
      </c>
      <c r="AM856">
        <v>2.7373914720000001</v>
      </c>
      <c r="AN856">
        <v>1</v>
      </c>
      <c r="AO856">
        <v>0</v>
      </c>
      <c r="AP856">
        <v>0.15999999600000001</v>
      </c>
      <c r="AQ856">
        <v>111115</v>
      </c>
      <c r="AR856">
        <v>0.33352081300000003</v>
      </c>
      <c r="AS856">
        <v>1.096182E-3</v>
      </c>
      <c r="AT856">
        <v>298.14412540000001</v>
      </c>
      <c r="AU856">
        <v>297.7936176</v>
      </c>
      <c r="AV856">
        <v>240.13987739999999</v>
      </c>
      <c r="AW856">
        <v>2.1347178790000001</v>
      </c>
      <c r="AX856">
        <v>3.1785641089999999</v>
      </c>
      <c r="AY856">
        <v>33.078530829999998</v>
      </c>
      <c r="AZ856">
        <v>16.257737680000002</v>
      </c>
      <c r="BA856">
        <v>24.8188715</v>
      </c>
      <c r="BB856">
        <v>3.1455027339999999</v>
      </c>
      <c r="BC856">
        <v>6.5743017000000001E-2</v>
      </c>
      <c r="BD856">
        <v>1.6163344639999999</v>
      </c>
      <c r="BE856">
        <v>1.52916827</v>
      </c>
      <c r="BF856">
        <v>4.1226574000000002E-2</v>
      </c>
      <c r="BG856">
        <v>114.8852938</v>
      </c>
      <c r="BH856">
        <v>0.68970754099999998</v>
      </c>
      <c r="BI856">
        <v>50.760321320000003</v>
      </c>
      <c r="BJ856">
        <v>1723.685702</v>
      </c>
      <c r="BK856">
        <v>6.0574799999999996E-3</v>
      </c>
    </row>
    <row r="857" spans="1:63" x14ac:dyDescent="0.25">
      <c r="A857" t="s">
        <v>66</v>
      </c>
      <c r="B857" t="s">
        <v>417</v>
      </c>
      <c r="C857">
        <v>150309</v>
      </c>
      <c r="D857" t="s">
        <v>435</v>
      </c>
      <c r="E857" t="s">
        <v>1790</v>
      </c>
      <c r="F857">
        <v>12562.50001</v>
      </c>
      <c r="G857">
        <v>0</v>
      </c>
      <c r="H857">
        <v>4.7249434499999996</v>
      </c>
      <c r="I857">
        <v>4.9856057000000002E-2</v>
      </c>
      <c r="J857">
        <v>222.557447</v>
      </c>
      <c r="K857">
        <v>0.86007639999999996</v>
      </c>
      <c r="L857">
        <v>1.645784903</v>
      </c>
      <c r="M857">
        <v>24.900337220000001</v>
      </c>
      <c r="N857">
        <v>6</v>
      </c>
      <c r="O857">
        <v>1.420000017</v>
      </c>
      <c r="P857">
        <v>1</v>
      </c>
      <c r="Q857">
        <v>2.8400000329999999</v>
      </c>
      <c r="R857">
        <v>25.385047910000001</v>
      </c>
      <c r="S857">
        <v>24.900337220000001</v>
      </c>
      <c r="T857">
        <v>25.998786930000001</v>
      </c>
      <c r="U857">
        <v>400.14440919999998</v>
      </c>
      <c r="V857">
        <v>384.98211670000001</v>
      </c>
      <c r="W857">
        <v>13.22786999</v>
      </c>
      <c r="X857">
        <v>15.76643372</v>
      </c>
      <c r="Y857">
        <v>39.070102689999999</v>
      </c>
      <c r="Z857">
        <v>46.568058010000001</v>
      </c>
      <c r="AA857">
        <v>200.07756040000001</v>
      </c>
      <c r="AB857">
        <v>1500.590698</v>
      </c>
      <c r="AC857">
        <v>0.235236377</v>
      </c>
      <c r="AD857">
        <v>96.093299869999996</v>
      </c>
      <c r="AE857">
        <v>3.8965321999999997E-2</v>
      </c>
      <c r="AF857">
        <v>3.3203255000000001E-2</v>
      </c>
      <c r="AG857">
        <v>4.1969228999999997E-2</v>
      </c>
      <c r="AH857">
        <v>1.804684E-3</v>
      </c>
      <c r="AI857">
        <v>3.9928045000000002E-2</v>
      </c>
      <c r="AJ857">
        <v>1.7542650000000001E-3</v>
      </c>
      <c r="AK857">
        <v>1</v>
      </c>
      <c r="AL857">
        <v>-0.21956524299999999</v>
      </c>
      <c r="AM857">
        <v>2.7373914720000001</v>
      </c>
      <c r="AN857">
        <v>1</v>
      </c>
      <c r="AO857">
        <v>0</v>
      </c>
      <c r="AP857">
        <v>0.15999999600000001</v>
      </c>
      <c r="AQ857">
        <v>111115</v>
      </c>
      <c r="AR857">
        <v>0.33346260100000003</v>
      </c>
      <c r="AS857">
        <v>8.6007599999999998E-4</v>
      </c>
      <c r="AT857">
        <v>298.0503372</v>
      </c>
      <c r="AU857">
        <v>298.5350479</v>
      </c>
      <c r="AV857">
        <v>240.0945064</v>
      </c>
      <c r="AW857">
        <v>2.3612810519999998</v>
      </c>
      <c r="AX857">
        <v>3.1608335460000001</v>
      </c>
      <c r="AY857">
        <v>32.893381230000003</v>
      </c>
      <c r="AZ857">
        <v>17.126947510000001</v>
      </c>
      <c r="BA857">
        <v>25.142692570000001</v>
      </c>
      <c r="BB857">
        <v>3.2068285059999999</v>
      </c>
      <c r="BC857">
        <v>4.8995935999999997E-2</v>
      </c>
      <c r="BD857">
        <v>1.5150486430000001</v>
      </c>
      <c r="BE857">
        <v>1.6917798630000001</v>
      </c>
      <c r="BF857">
        <v>3.0698592E-2</v>
      </c>
      <c r="BG857">
        <v>21.38627949</v>
      </c>
      <c r="BH857">
        <v>0.57809814400000004</v>
      </c>
      <c r="BI857">
        <v>47.554215679999999</v>
      </c>
      <c r="BJ857">
        <v>382.73610489999999</v>
      </c>
      <c r="BK857">
        <v>5.8706499999999998E-3</v>
      </c>
    </row>
    <row r="858" spans="1:63" x14ac:dyDescent="0.25">
      <c r="A858" t="s">
        <v>66</v>
      </c>
      <c r="B858" t="s">
        <v>417</v>
      </c>
      <c r="C858">
        <v>150309</v>
      </c>
      <c r="D858" t="s">
        <v>435</v>
      </c>
      <c r="E858" t="s">
        <v>1790</v>
      </c>
      <c r="F858">
        <v>12814.00001</v>
      </c>
      <c r="G858">
        <v>0</v>
      </c>
      <c r="H858">
        <v>17.925306859999999</v>
      </c>
      <c r="I858">
        <v>4.9470661999999999E-2</v>
      </c>
      <c r="J858">
        <v>1114.1098179999999</v>
      </c>
      <c r="K858">
        <v>0.88850988799999997</v>
      </c>
      <c r="L858">
        <v>1.7123143510000001</v>
      </c>
      <c r="M858">
        <v>25.333597180000002</v>
      </c>
      <c r="N858">
        <v>6</v>
      </c>
      <c r="O858">
        <v>1.420000017</v>
      </c>
      <c r="P858">
        <v>1</v>
      </c>
      <c r="Q858">
        <v>2.8400000329999999</v>
      </c>
      <c r="R858">
        <v>25.594104770000001</v>
      </c>
      <c r="S858">
        <v>25.333597180000002</v>
      </c>
      <c r="T858">
        <v>25.993894579999999</v>
      </c>
      <c r="U858">
        <v>1802.5791019999999</v>
      </c>
      <c r="V858">
        <v>1744.185669</v>
      </c>
      <c r="W858">
        <v>13.312354089999999</v>
      </c>
      <c r="X858">
        <v>15.933989520000001</v>
      </c>
      <c r="Y858">
        <v>38.834533690000001</v>
      </c>
      <c r="Z858">
        <v>46.482315059999998</v>
      </c>
      <c r="AA858">
        <v>200.10845950000001</v>
      </c>
      <c r="AB858">
        <v>1500.8745120000001</v>
      </c>
      <c r="AC858">
        <v>0.22291038899999999</v>
      </c>
      <c r="AD858">
        <v>96.093658450000007</v>
      </c>
      <c r="AE858">
        <v>-3.5228509899999998</v>
      </c>
      <c r="AF858">
        <v>5.3417336000000003E-2</v>
      </c>
      <c r="AG858">
        <v>9.0640156999999999E-2</v>
      </c>
      <c r="AH858">
        <v>7.0605850000000003E-3</v>
      </c>
      <c r="AI858">
        <v>5.9782180999999997E-2</v>
      </c>
      <c r="AJ858">
        <v>5.7954360000000002E-3</v>
      </c>
      <c r="AK858">
        <v>1</v>
      </c>
      <c r="AL858">
        <v>-0.21956524299999999</v>
      </c>
      <c r="AM858">
        <v>2.7373914720000001</v>
      </c>
      <c r="AN858">
        <v>1</v>
      </c>
      <c r="AO858">
        <v>0</v>
      </c>
      <c r="AP858">
        <v>0.15999999600000001</v>
      </c>
      <c r="AQ858">
        <v>111115</v>
      </c>
      <c r="AR858">
        <v>0.33351409900000001</v>
      </c>
      <c r="AS858">
        <v>8.8851000000000002E-4</v>
      </c>
      <c r="AT858">
        <v>298.48359720000002</v>
      </c>
      <c r="AU858">
        <v>298.7441048</v>
      </c>
      <c r="AV858">
        <v>240.1399165</v>
      </c>
      <c r="AW858">
        <v>2.3171880269999998</v>
      </c>
      <c r="AX858">
        <v>3.2434696980000002</v>
      </c>
      <c r="AY858">
        <v>33.753212750000003</v>
      </c>
      <c r="AZ858">
        <v>17.819223229999999</v>
      </c>
      <c r="BA858">
        <v>25.46385098</v>
      </c>
      <c r="BB858">
        <v>3.2686793449999998</v>
      </c>
      <c r="BC858">
        <v>4.8623673999999999E-2</v>
      </c>
      <c r="BD858">
        <v>1.5311553470000001</v>
      </c>
      <c r="BE858">
        <v>1.7375239979999999</v>
      </c>
      <c r="BF858">
        <v>3.0464774999999999E-2</v>
      </c>
      <c r="BG858">
        <v>107.05888830000001</v>
      </c>
      <c r="BH858">
        <v>0.63875643400000004</v>
      </c>
      <c r="BI858">
        <v>46.78924421</v>
      </c>
      <c r="BJ858">
        <v>1735.664837</v>
      </c>
      <c r="BK858">
        <v>4.8322210000000003E-3</v>
      </c>
    </row>
    <row r="859" spans="1:63" x14ac:dyDescent="0.25">
      <c r="A859" t="s">
        <v>66</v>
      </c>
      <c r="B859" t="s">
        <v>417</v>
      </c>
      <c r="C859">
        <v>150309</v>
      </c>
      <c r="D859" t="s">
        <v>418</v>
      </c>
      <c r="E859" t="s">
        <v>1795</v>
      </c>
      <c r="F859">
        <v>7831.500008</v>
      </c>
      <c r="G859">
        <v>0</v>
      </c>
      <c r="H859">
        <v>4.2666747650000003</v>
      </c>
      <c r="I859">
        <v>3.8202089000000002E-2</v>
      </c>
      <c r="J859">
        <v>203.3164913</v>
      </c>
      <c r="K859">
        <v>0.64006248600000004</v>
      </c>
      <c r="L859">
        <v>1.5923068469999999</v>
      </c>
      <c r="M859">
        <v>24.682176590000001</v>
      </c>
      <c r="N859">
        <v>6</v>
      </c>
      <c r="O859">
        <v>1.420000017</v>
      </c>
      <c r="P859">
        <v>1</v>
      </c>
      <c r="Q859">
        <v>2.8400000329999999</v>
      </c>
      <c r="R859">
        <v>23.446052550000001</v>
      </c>
      <c r="S859">
        <v>24.682176590000001</v>
      </c>
      <c r="T859">
        <v>22.806533810000001</v>
      </c>
      <c r="U859">
        <v>399.89199830000001</v>
      </c>
      <c r="V859">
        <v>392.14718629999999</v>
      </c>
      <c r="W859">
        <v>14.81643581</v>
      </c>
      <c r="X859">
        <v>15.89627552</v>
      </c>
      <c r="Y859">
        <v>49.153175349999998</v>
      </c>
      <c r="Z859">
        <v>52.735519410000002</v>
      </c>
      <c r="AA859">
        <v>349.98965449999997</v>
      </c>
      <c r="AB859">
        <v>1500.9261469999999</v>
      </c>
      <c r="AC859">
        <v>0.32709512099999999</v>
      </c>
      <c r="AD859">
        <v>96.099090579999995</v>
      </c>
      <c r="AE859">
        <v>9.9837348000000006E-2</v>
      </c>
      <c r="AF859">
        <v>0.11099861599999999</v>
      </c>
      <c r="AG859">
        <v>5.1148648999999997E-2</v>
      </c>
      <c r="AH859">
        <v>8.2505899999999995E-4</v>
      </c>
      <c r="AI859">
        <v>2.5113034999999999E-2</v>
      </c>
      <c r="AJ859">
        <v>1.099325E-3</v>
      </c>
      <c r="AK859">
        <v>1</v>
      </c>
      <c r="AL859">
        <v>-0.21956524299999999</v>
      </c>
      <c r="AM859">
        <v>2.7373914720000001</v>
      </c>
      <c r="AN859">
        <v>1</v>
      </c>
      <c r="AO859">
        <v>0</v>
      </c>
      <c r="AP859">
        <v>0.15999999600000001</v>
      </c>
      <c r="AQ859">
        <v>111115</v>
      </c>
      <c r="AR859">
        <v>0.58331609100000004</v>
      </c>
      <c r="AS859">
        <v>6.4006200000000005E-4</v>
      </c>
      <c r="AT859">
        <v>297.83217660000003</v>
      </c>
      <c r="AU859">
        <v>296.59605260000001</v>
      </c>
      <c r="AV859">
        <v>240.14817819999999</v>
      </c>
      <c r="AW859">
        <v>2.2508232339999998</v>
      </c>
      <c r="AX859">
        <v>3.1199244679999998</v>
      </c>
      <c r="AY859">
        <v>32.465702319999998</v>
      </c>
      <c r="AZ859">
        <v>16.569426799999999</v>
      </c>
      <c r="BA859">
        <v>24.064114570000001</v>
      </c>
      <c r="BB859">
        <v>3.0065286410000001</v>
      </c>
      <c r="BC859">
        <v>3.7695036000000001E-2</v>
      </c>
      <c r="BD859">
        <v>1.5276176210000001</v>
      </c>
      <c r="BE859">
        <v>1.47891102</v>
      </c>
      <c r="BF859">
        <v>2.3604434000000001E-2</v>
      </c>
      <c r="BG859">
        <v>19.538529919999998</v>
      </c>
      <c r="BH859">
        <v>0.51846984600000001</v>
      </c>
      <c r="BI859">
        <v>48.39278015</v>
      </c>
      <c r="BJ859">
        <v>390.11901339999997</v>
      </c>
      <c r="BK859">
        <v>5.2926479999999996E-3</v>
      </c>
    </row>
    <row r="860" spans="1:63" x14ac:dyDescent="0.25">
      <c r="A860" t="s">
        <v>66</v>
      </c>
      <c r="B860" t="s">
        <v>417</v>
      </c>
      <c r="C860">
        <v>150309</v>
      </c>
      <c r="D860" t="s">
        <v>418</v>
      </c>
      <c r="E860" t="s">
        <v>1795</v>
      </c>
      <c r="F860">
        <v>8042.000008</v>
      </c>
      <c r="G860">
        <v>0</v>
      </c>
      <c r="H860">
        <v>16.9984459</v>
      </c>
      <c r="I860">
        <v>4.0073101999999999E-2</v>
      </c>
      <c r="J860">
        <v>1049.190746</v>
      </c>
      <c r="K860">
        <v>0.66055751500000004</v>
      </c>
      <c r="L860">
        <v>1.5676564749999999</v>
      </c>
      <c r="M860">
        <v>24.627826689999999</v>
      </c>
      <c r="N860">
        <v>6</v>
      </c>
      <c r="O860">
        <v>1.420000017</v>
      </c>
      <c r="P860">
        <v>1</v>
      </c>
      <c r="Q860">
        <v>2.8400000329999999</v>
      </c>
      <c r="R860">
        <v>23.444875719999999</v>
      </c>
      <c r="S860">
        <v>24.627826689999999</v>
      </c>
      <c r="T860">
        <v>22.971952439999999</v>
      </c>
      <c r="U860">
        <v>1804.9136960000001</v>
      </c>
      <c r="V860">
        <v>1773.764404</v>
      </c>
      <c r="W860">
        <v>14.93218136</v>
      </c>
      <c r="X860">
        <v>16.04641342</v>
      </c>
      <c r="Y860">
        <v>49.54398346</v>
      </c>
      <c r="Z860">
        <v>53.240928650000001</v>
      </c>
      <c r="AA860">
        <v>349.99420170000002</v>
      </c>
      <c r="AB860">
        <v>1499.818237</v>
      </c>
      <c r="AC860">
        <v>9.7455985999999994E-2</v>
      </c>
      <c r="AD860">
        <v>96.105506899999995</v>
      </c>
      <c r="AE860">
        <v>9.9837348000000006E-2</v>
      </c>
      <c r="AF860">
        <v>0.11099861599999999</v>
      </c>
      <c r="AG860">
        <v>5.1148648999999997E-2</v>
      </c>
      <c r="AH860">
        <v>8.2505899999999995E-4</v>
      </c>
      <c r="AI860">
        <v>2.5113034999999999E-2</v>
      </c>
      <c r="AJ860">
        <v>1.099325E-3</v>
      </c>
      <c r="AK860">
        <v>1</v>
      </c>
      <c r="AL860">
        <v>-0.21956524299999999</v>
      </c>
      <c r="AM860">
        <v>2.7373914720000001</v>
      </c>
      <c r="AN860">
        <v>1</v>
      </c>
      <c r="AO860">
        <v>0</v>
      </c>
      <c r="AP860">
        <v>0.15999999600000001</v>
      </c>
      <c r="AQ860">
        <v>111115</v>
      </c>
      <c r="AR860">
        <v>0.58332366899999999</v>
      </c>
      <c r="AS860">
        <v>6.60558E-4</v>
      </c>
      <c r="AT860">
        <v>297.77782669999999</v>
      </c>
      <c r="AU860">
        <v>296.59487569999999</v>
      </c>
      <c r="AV860">
        <v>239.97091259999999</v>
      </c>
      <c r="AW860">
        <v>2.2455723349999999</v>
      </c>
      <c r="AX860">
        <v>3.1098051710000001</v>
      </c>
      <c r="AY860">
        <v>32.35824118</v>
      </c>
      <c r="AZ860">
        <v>16.31182776</v>
      </c>
      <c r="BA860">
        <v>24.036351199999999</v>
      </c>
      <c r="BB860">
        <v>3.0015205969999998</v>
      </c>
      <c r="BC860">
        <v>3.9515528000000001E-2</v>
      </c>
      <c r="BD860">
        <v>1.5421486959999999</v>
      </c>
      <c r="BE860">
        <v>1.4593719009999999</v>
      </c>
      <c r="BF860">
        <v>2.4746700999999999E-2</v>
      </c>
      <c r="BG860">
        <v>100.83300850000001</v>
      </c>
      <c r="BH860">
        <v>0.59150513100000002</v>
      </c>
      <c r="BI860">
        <v>49.058377839999999</v>
      </c>
      <c r="BJ860">
        <v>1765.6841569999999</v>
      </c>
      <c r="BK860">
        <v>4.7229070000000001E-3</v>
      </c>
    </row>
    <row r="861" spans="1:63" x14ac:dyDescent="0.25">
      <c r="A861" t="s">
        <v>66</v>
      </c>
      <c r="B861" t="s">
        <v>417</v>
      </c>
      <c r="C861">
        <v>150309</v>
      </c>
      <c r="D861" t="s">
        <v>425</v>
      </c>
      <c r="E861" t="s">
        <v>1794</v>
      </c>
      <c r="F861">
        <v>8321.5000080000009</v>
      </c>
      <c r="G861">
        <v>0</v>
      </c>
      <c r="H861">
        <v>5.0781257259999997</v>
      </c>
      <c r="I861">
        <v>5.1173367999999997E-2</v>
      </c>
      <c r="J861">
        <v>220.6365175</v>
      </c>
      <c r="K861">
        <v>0.86833434499999995</v>
      </c>
      <c r="L861">
        <v>1.6186905819999999</v>
      </c>
      <c r="M861">
        <v>25.130109789999999</v>
      </c>
      <c r="N861">
        <v>6</v>
      </c>
      <c r="O861">
        <v>1.420000017</v>
      </c>
      <c r="P861">
        <v>1</v>
      </c>
      <c r="Q861">
        <v>2.8400000329999999</v>
      </c>
      <c r="R861">
        <v>22.818439479999999</v>
      </c>
      <c r="S861">
        <v>25.130109789999999</v>
      </c>
      <c r="T861">
        <v>22.003646849999999</v>
      </c>
      <c r="U861">
        <v>399.56716920000002</v>
      </c>
      <c r="V861">
        <v>390.28121950000002</v>
      </c>
      <c r="W861">
        <v>15.03683949</v>
      </c>
      <c r="X861">
        <v>16.500791549999999</v>
      </c>
      <c r="Y861">
        <v>51.814594270000001</v>
      </c>
      <c r="Z861">
        <v>56.859146119999998</v>
      </c>
      <c r="AA861">
        <v>350.01397709999998</v>
      </c>
      <c r="AB861">
        <v>1500.8013920000001</v>
      </c>
      <c r="AC861">
        <v>0.28005316899999999</v>
      </c>
      <c r="AD861">
        <v>96.100578310000003</v>
      </c>
      <c r="AE861">
        <v>0.13024506</v>
      </c>
      <c r="AF861">
        <v>0.116993412</v>
      </c>
      <c r="AG861">
        <v>1.8015831999999999E-2</v>
      </c>
      <c r="AH861">
        <v>4.6935809999999996E-3</v>
      </c>
      <c r="AI861">
        <v>2.4348898000000001E-2</v>
      </c>
      <c r="AJ861">
        <v>4.1544579999999998E-3</v>
      </c>
      <c r="AK861">
        <v>0.66666668699999998</v>
      </c>
      <c r="AL861">
        <v>-0.21956524299999999</v>
      </c>
      <c r="AM861">
        <v>2.7373914720000001</v>
      </c>
      <c r="AN861">
        <v>1</v>
      </c>
      <c r="AO861">
        <v>0</v>
      </c>
      <c r="AP861">
        <v>0.15999999600000001</v>
      </c>
      <c r="AQ861">
        <v>111115</v>
      </c>
      <c r="AR861">
        <v>0.58335662799999999</v>
      </c>
      <c r="AS861">
        <v>8.6833400000000001E-4</v>
      </c>
      <c r="AT861">
        <v>298.28010979999999</v>
      </c>
      <c r="AU861">
        <v>295.96843949999999</v>
      </c>
      <c r="AV861">
        <v>240.12821729999999</v>
      </c>
      <c r="AW861">
        <v>1.9968472479999999</v>
      </c>
      <c r="AX861">
        <v>3.2044261930000002</v>
      </c>
      <c r="AY861">
        <v>33.344504780000001</v>
      </c>
      <c r="AZ861">
        <v>16.843713229999999</v>
      </c>
      <c r="BA861">
        <v>23.974274640000001</v>
      </c>
      <c r="BB861">
        <v>2.9903494080000002</v>
      </c>
      <c r="BC861">
        <v>5.0267606999999999E-2</v>
      </c>
      <c r="BD861">
        <v>1.58573561</v>
      </c>
      <c r="BE861">
        <v>1.4046137970000001</v>
      </c>
      <c r="BF861">
        <v>3.1497394999999997E-2</v>
      </c>
      <c r="BG861">
        <v>21.20329693</v>
      </c>
      <c r="BH861">
        <v>0.56532701699999999</v>
      </c>
      <c r="BI861">
        <v>49.111610910000003</v>
      </c>
      <c r="BJ861">
        <v>387.86732169999999</v>
      </c>
      <c r="BK861">
        <v>6.4299029999999998E-3</v>
      </c>
    </row>
    <row r="862" spans="1:63" x14ac:dyDescent="0.25">
      <c r="A862" t="s">
        <v>66</v>
      </c>
      <c r="B862" t="s">
        <v>417</v>
      </c>
      <c r="C862">
        <v>150309</v>
      </c>
      <c r="D862" t="s">
        <v>425</v>
      </c>
      <c r="E862" t="s">
        <v>1794</v>
      </c>
      <c r="F862">
        <v>8907.0000060000002</v>
      </c>
      <c r="G862">
        <v>0</v>
      </c>
      <c r="H862">
        <v>26.286450250000001</v>
      </c>
      <c r="I862">
        <v>5.7944009999999997E-2</v>
      </c>
      <c r="J862">
        <v>947.44845080000005</v>
      </c>
      <c r="K862">
        <v>0.85444551099999999</v>
      </c>
      <c r="L862">
        <v>1.409930278</v>
      </c>
      <c r="M862">
        <v>24.546464919999998</v>
      </c>
      <c r="N862">
        <v>6</v>
      </c>
      <c r="O862">
        <v>1.420000017</v>
      </c>
      <c r="P862">
        <v>1</v>
      </c>
      <c r="Q862">
        <v>2.8400000329999999</v>
      </c>
      <c r="R862">
        <v>22.57268715</v>
      </c>
      <c r="S862">
        <v>24.546464919999998</v>
      </c>
      <c r="T862">
        <v>21.9979744</v>
      </c>
      <c r="U862">
        <v>1801.1857910000001</v>
      </c>
      <c r="V862">
        <v>1717.9658199999999</v>
      </c>
      <c r="W862">
        <v>15.01589394</v>
      </c>
      <c r="X862">
        <v>17.532983779999999</v>
      </c>
      <c r="Y862">
        <v>52.514934539999999</v>
      </c>
      <c r="Z862">
        <v>61.317932130000003</v>
      </c>
      <c r="AA862">
        <v>200.1035919</v>
      </c>
      <c r="AB862">
        <v>1500.5817870000001</v>
      </c>
      <c r="AC862">
        <v>0.207233414</v>
      </c>
      <c r="AD862">
        <v>96.092025759999999</v>
      </c>
      <c r="AE862">
        <v>-3.9143962860000001</v>
      </c>
      <c r="AF862">
        <v>0.13139055699999999</v>
      </c>
      <c r="AG862">
        <v>7.6909914999999995E-2</v>
      </c>
      <c r="AH862">
        <v>2.986154E-3</v>
      </c>
      <c r="AI862">
        <v>4.5718264000000002E-2</v>
      </c>
      <c r="AJ862">
        <v>3.2850000000000002E-3</v>
      </c>
      <c r="AK862">
        <v>1</v>
      </c>
      <c r="AL862">
        <v>-0.21956524299999999</v>
      </c>
      <c r="AM862">
        <v>2.7373914720000001</v>
      </c>
      <c r="AN862">
        <v>1</v>
      </c>
      <c r="AO862">
        <v>0</v>
      </c>
      <c r="AP862">
        <v>0.15999999600000001</v>
      </c>
      <c r="AQ862">
        <v>111115</v>
      </c>
      <c r="AR862">
        <v>0.333505987</v>
      </c>
      <c r="AS862">
        <v>8.5444600000000002E-4</v>
      </c>
      <c r="AT862">
        <v>297.69646490000002</v>
      </c>
      <c r="AU862">
        <v>295.72268709999997</v>
      </c>
      <c r="AV862">
        <v>240.09308060000001</v>
      </c>
      <c r="AW862">
        <v>2.0494374240000002</v>
      </c>
      <c r="AX862">
        <v>3.0947102069999999</v>
      </c>
      <c r="AY862">
        <v>32.205692229999997</v>
      </c>
      <c r="AZ862">
        <v>14.67270845</v>
      </c>
      <c r="BA862">
        <v>23.559576029999999</v>
      </c>
      <c r="BB862">
        <v>2.916649187</v>
      </c>
      <c r="BC862">
        <v>5.6785426999999999E-2</v>
      </c>
      <c r="BD862">
        <v>1.6847799290000001</v>
      </c>
      <c r="BE862">
        <v>1.2318692579999999</v>
      </c>
      <c r="BF862">
        <v>3.5593196000000001E-2</v>
      </c>
      <c r="BG862">
        <v>91.042240939999999</v>
      </c>
      <c r="BH862">
        <v>0.55149435400000002</v>
      </c>
      <c r="BI862">
        <v>54.212894810000002</v>
      </c>
      <c r="BJ862">
        <v>1705.470501</v>
      </c>
      <c r="BK862">
        <v>8.3558439999999994E-3</v>
      </c>
    </row>
    <row r="863" spans="1:63" x14ac:dyDescent="0.25">
      <c r="A863" t="s">
        <v>66</v>
      </c>
      <c r="B863" t="s">
        <v>417</v>
      </c>
      <c r="C863">
        <v>150309</v>
      </c>
      <c r="D863" t="s">
        <v>426</v>
      </c>
      <c r="E863" t="s">
        <v>1796</v>
      </c>
      <c r="F863">
        <v>10094.00001</v>
      </c>
      <c r="G863">
        <v>0</v>
      </c>
      <c r="H863">
        <v>29.371829089999999</v>
      </c>
      <c r="I863">
        <v>0.107146134</v>
      </c>
      <c r="J863">
        <v>1220.9038270000001</v>
      </c>
      <c r="K863">
        <v>1.566053444</v>
      </c>
      <c r="L863">
        <v>1.420495109</v>
      </c>
      <c r="M863">
        <v>24.82735825</v>
      </c>
      <c r="N863">
        <v>6</v>
      </c>
      <c r="O863">
        <v>1.420000017</v>
      </c>
      <c r="P863">
        <v>1</v>
      </c>
      <c r="Q863">
        <v>2.8400000329999999</v>
      </c>
      <c r="R863">
        <v>24.508268359999999</v>
      </c>
      <c r="S863">
        <v>24.82735825</v>
      </c>
      <c r="T863">
        <v>25.020214079999999</v>
      </c>
      <c r="U863">
        <v>1805.1457519999999</v>
      </c>
      <c r="V863">
        <v>1709.044678</v>
      </c>
      <c r="W863">
        <v>13.35678864</v>
      </c>
      <c r="X863">
        <v>17.968429570000001</v>
      </c>
      <c r="Y863">
        <v>41.567764279999999</v>
      </c>
      <c r="Z863">
        <v>55.91968155</v>
      </c>
      <c r="AA863">
        <v>200.0911102</v>
      </c>
      <c r="AB863">
        <v>1499.4539789999999</v>
      </c>
      <c r="AC863">
        <v>0.3091681</v>
      </c>
      <c r="AD863">
        <v>96.090850829999994</v>
      </c>
      <c r="AE863">
        <v>-4.9155130390000004</v>
      </c>
      <c r="AF863">
        <v>3.166331E-2</v>
      </c>
      <c r="AG863">
        <v>8.4456049000000005E-2</v>
      </c>
      <c r="AH863">
        <v>3.595422E-3</v>
      </c>
      <c r="AI863">
        <v>6.8120919000000002E-2</v>
      </c>
      <c r="AJ863">
        <v>4.1121049999999996E-3</v>
      </c>
      <c r="AK863">
        <v>0.66666668699999998</v>
      </c>
      <c r="AL863">
        <v>-0.21956524299999999</v>
      </c>
      <c r="AM863">
        <v>2.7373914720000001</v>
      </c>
      <c r="AN863">
        <v>1</v>
      </c>
      <c r="AO863">
        <v>0</v>
      </c>
      <c r="AP863">
        <v>0.15999999600000001</v>
      </c>
      <c r="AQ863">
        <v>111115</v>
      </c>
      <c r="AR863">
        <v>0.33348518399999999</v>
      </c>
      <c r="AS863">
        <v>1.566053E-3</v>
      </c>
      <c r="AT863">
        <v>297.97735820000003</v>
      </c>
      <c r="AU863">
        <v>297.6582684</v>
      </c>
      <c r="AV863">
        <v>239.91263140000001</v>
      </c>
      <c r="AW863">
        <v>1.90114703</v>
      </c>
      <c r="AX863">
        <v>3.1470967939999999</v>
      </c>
      <c r="AY863">
        <v>32.751263690000002</v>
      </c>
      <c r="AZ863">
        <v>14.78283412</v>
      </c>
      <c r="BA863">
        <v>24.667813299999999</v>
      </c>
      <c r="BB863">
        <v>3.1172474019999998</v>
      </c>
      <c r="BC863">
        <v>0.10325073999999999</v>
      </c>
      <c r="BD863">
        <v>1.7266016850000001</v>
      </c>
      <c r="BE863">
        <v>1.3906457169999999</v>
      </c>
      <c r="BF863">
        <v>6.4870737999999997E-2</v>
      </c>
      <c r="BG863">
        <v>117.31768750000001</v>
      </c>
      <c r="BH863">
        <v>0.71437794600000004</v>
      </c>
      <c r="BI863">
        <v>55.372556179999997</v>
      </c>
      <c r="BJ863">
        <v>1695.082717</v>
      </c>
      <c r="BK863">
        <v>9.5947719999999997E-3</v>
      </c>
    </row>
    <row r="864" spans="1:63" x14ac:dyDescent="0.25">
      <c r="A864" t="s">
        <v>66</v>
      </c>
      <c r="B864" t="s">
        <v>417</v>
      </c>
      <c r="C864">
        <v>150309</v>
      </c>
      <c r="D864" t="s">
        <v>426</v>
      </c>
      <c r="E864" t="s">
        <v>1796</v>
      </c>
      <c r="F864">
        <v>10343.00001</v>
      </c>
      <c r="G864">
        <v>0</v>
      </c>
      <c r="H864">
        <v>6.1756518119999999</v>
      </c>
      <c r="I864">
        <v>9.3365174999999995E-2</v>
      </c>
      <c r="J864">
        <v>262.36103530000003</v>
      </c>
      <c r="K864">
        <v>1.5211161849999999</v>
      </c>
      <c r="L864">
        <v>1.5743368120000001</v>
      </c>
      <c r="M864">
        <v>25.666385649999999</v>
      </c>
      <c r="N864">
        <v>6</v>
      </c>
      <c r="O864">
        <v>1.420000017</v>
      </c>
      <c r="P864">
        <v>1</v>
      </c>
      <c r="Q864">
        <v>2.8400000329999999</v>
      </c>
      <c r="R864">
        <v>24.844154360000001</v>
      </c>
      <c r="S864">
        <v>25.666385649999999</v>
      </c>
      <c r="T864">
        <v>25.015151979999999</v>
      </c>
      <c r="U864">
        <v>400.0266724</v>
      </c>
      <c r="V864">
        <v>379.77737430000002</v>
      </c>
      <c r="W864">
        <v>13.568127629999999</v>
      </c>
      <c r="X864">
        <v>18.04675293</v>
      </c>
      <c r="Y864">
        <v>41.380409239999999</v>
      </c>
      <c r="Z864">
        <v>55.039428710000003</v>
      </c>
      <c r="AA864">
        <v>200.10581970000001</v>
      </c>
      <c r="AB864">
        <v>1499.330322</v>
      </c>
      <c r="AC864">
        <v>7.8411356000000001E-2</v>
      </c>
      <c r="AD864">
        <v>96.07720947</v>
      </c>
      <c r="AE864">
        <v>-3.8077734000000002E-2</v>
      </c>
      <c r="AF864">
        <v>2.5293242000000001E-2</v>
      </c>
      <c r="AG864">
        <v>2.7489671E-2</v>
      </c>
      <c r="AH864">
        <v>3.9258929999999997E-3</v>
      </c>
      <c r="AI864">
        <v>1.8116931999999999E-2</v>
      </c>
      <c r="AJ864">
        <v>1.1010041999999999E-2</v>
      </c>
      <c r="AK864">
        <v>1</v>
      </c>
      <c r="AL864">
        <v>-0.21956524299999999</v>
      </c>
      <c r="AM864">
        <v>2.7373914720000001</v>
      </c>
      <c r="AN864">
        <v>1</v>
      </c>
      <c r="AO864">
        <v>0</v>
      </c>
      <c r="AP864">
        <v>0.15999999600000001</v>
      </c>
      <c r="AQ864">
        <v>111115</v>
      </c>
      <c r="AR864">
        <v>0.33350970000000002</v>
      </c>
      <c r="AS864">
        <v>1.5211160000000001E-3</v>
      </c>
      <c r="AT864">
        <v>298.81638570000001</v>
      </c>
      <c r="AU864">
        <v>297.99415440000001</v>
      </c>
      <c r="AV864">
        <v>239.89284620000001</v>
      </c>
      <c r="AW864">
        <v>1.855670567</v>
      </c>
      <c r="AX864">
        <v>3.3082184730000002</v>
      </c>
      <c r="AY864">
        <v>34.432915899999998</v>
      </c>
      <c r="AZ864">
        <v>16.386162970000001</v>
      </c>
      <c r="BA864">
        <v>25.255269999999999</v>
      </c>
      <c r="BB864">
        <v>3.2283919910000001</v>
      </c>
      <c r="BC864">
        <v>9.0393482999999997E-2</v>
      </c>
      <c r="BD864">
        <v>1.7338816619999999</v>
      </c>
      <c r="BE864">
        <v>1.49451033</v>
      </c>
      <c r="BF864">
        <v>5.6755605000000001E-2</v>
      </c>
      <c r="BG864">
        <v>25.206916150000001</v>
      </c>
      <c r="BH864">
        <v>0.69082850399999995</v>
      </c>
      <c r="BI864">
        <v>52.684474049999999</v>
      </c>
      <c r="BJ864">
        <v>376.8417652</v>
      </c>
      <c r="BK864">
        <v>8.6338879999999993E-3</v>
      </c>
    </row>
    <row r="865" spans="1:63" x14ac:dyDescent="0.25">
      <c r="A865" t="s">
        <v>66</v>
      </c>
      <c r="B865" t="s">
        <v>417</v>
      </c>
      <c r="C865">
        <v>150309</v>
      </c>
      <c r="D865" t="s">
        <v>442</v>
      </c>
      <c r="E865" t="s">
        <v>1792</v>
      </c>
      <c r="F865">
        <v>16345.50001</v>
      </c>
      <c r="G865">
        <v>0</v>
      </c>
      <c r="H865">
        <v>2.2932111270000002</v>
      </c>
      <c r="I865">
        <v>6.3018563999999999E-2</v>
      </c>
      <c r="J865">
        <v>323.15615359999998</v>
      </c>
      <c r="K865">
        <v>1.0268231539999999</v>
      </c>
      <c r="L865">
        <v>1.560334353</v>
      </c>
      <c r="M865">
        <v>24.988864899999999</v>
      </c>
      <c r="N865">
        <v>6</v>
      </c>
      <c r="O865">
        <v>1.420000017</v>
      </c>
      <c r="P865">
        <v>1</v>
      </c>
      <c r="Q865">
        <v>2.8400000329999999</v>
      </c>
      <c r="R865">
        <v>23.897499079999999</v>
      </c>
      <c r="S865">
        <v>24.988864899999999</v>
      </c>
      <c r="T865">
        <v>23.996921539999999</v>
      </c>
      <c r="U865">
        <v>400.06567380000001</v>
      </c>
      <c r="V865">
        <v>391.98461909999997</v>
      </c>
      <c r="W865">
        <v>13.80580235</v>
      </c>
      <c r="X865">
        <v>16.832145690000001</v>
      </c>
      <c r="Y865">
        <v>44.563240049999997</v>
      </c>
      <c r="Z865">
        <v>54.331859590000001</v>
      </c>
      <c r="AA865">
        <v>200.1503601</v>
      </c>
      <c r="AB865">
        <v>1498.5657960000001</v>
      </c>
      <c r="AC865">
        <v>9.4096272999999994E-2</v>
      </c>
      <c r="AD865">
        <v>96.080024719999997</v>
      </c>
      <c r="AE865">
        <v>-6.6657445999999995E-2</v>
      </c>
      <c r="AF865">
        <v>-8.5610059999999995E-3</v>
      </c>
      <c r="AG865">
        <v>8.1831797999999997E-2</v>
      </c>
      <c r="AH865">
        <v>1.0943120000000001E-3</v>
      </c>
      <c r="AI865">
        <v>9.4909199E-2</v>
      </c>
      <c r="AJ865">
        <v>3.5693629999999999E-3</v>
      </c>
      <c r="AK865">
        <v>1</v>
      </c>
      <c r="AL865">
        <v>-0.21956524299999999</v>
      </c>
      <c r="AM865">
        <v>2.7373914720000001</v>
      </c>
      <c r="AN865">
        <v>1</v>
      </c>
      <c r="AO865">
        <v>0</v>
      </c>
      <c r="AP865">
        <v>0.15999999600000001</v>
      </c>
      <c r="AQ865">
        <v>111115</v>
      </c>
      <c r="AR865">
        <v>0.33358393400000003</v>
      </c>
      <c r="AS865">
        <v>1.0268230000000001E-3</v>
      </c>
      <c r="AT865">
        <v>298.13886489999999</v>
      </c>
      <c r="AU865">
        <v>297.04749909999998</v>
      </c>
      <c r="AV865">
        <v>239.770522</v>
      </c>
      <c r="AW865">
        <v>2.0698328080000001</v>
      </c>
      <c r="AX865">
        <v>3.1775673270000002</v>
      </c>
      <c r="AY865">
        <v>33.072091059999998</v>
      </c>
      <c r="AZ865">
        <v>16.239945370000001</v>
      </c>
      <c r="BA865">
        <v>24.443181989999999</v>
      </c>
      <c r="BB865">
        <v>3.0756405130000002</v>
      </c>
      <c r="BC865">
        <v>6.1650561E-2</v>
      </c>
      <c r="BD865">
        <v>1.617232974</v>
      </c>
      <c r="BE865">
        <v>1.458407539</v>
      </c>
      <c r="BF865">
        <v>3.8652214999999997E-2</v>
      </c>
      <c r="BG865">
        <v>31.04885123</v>
      </c>
      <c r="BH865">
        <v>0.82441028999999999</v>
      </c>
      <c r="BI865">
        <v>50.73193646</v>
      </c>
      <c r="BJ865">
        <v>390.89453639999999</v>
      </c>
      <c r="BK865">
        <v>2.9762259999999998E-3</v>
      </c>
    </row>
    <row r="866" spans="1:63" x14ac:dyDescent="0.25">
      <c r="A866" t="s">
        <v>66</v>
      </c>
      <c r="B866" t="s">
        <v>417</v>
      </c>
      <c r="C866">
        <v>150309</v>
      </c>
      <c r="D866" t="s">
        <v>442</v>
      </c>
      <c r="E866" t="s">
        <v>1792</v>
      </c>
      <c r="F866">
        <v>16548.50001</v>
      </c>
      <c r="G866">
        <v>0</v>
      </c>
      <c r="H866">
        <v>13.86058718</v>
      </c>
      <c r="I866">
        <v>3.4741573999999997E-2</v>
      </c>
      <c r="J866">
        <v>1074.516429</v>
      </c>
      <c r="K866">
        <v>0.59136366299999998</v>
      </c>
      <c r="L866">
        <v>1.6160059389999999</v>
      </c>
      <c r="M866">
        <v>24.528125760000002</v>
      </c>
      <c r="N866">
        <v>6</v>
      </c>
      <c r="O866">
        <v>1.420000017</v>
      </c>
      <c r="P866">
        <v>1</v>
      </c>
      <c r="Q866">
        <v>2.8400000329999999</v>
      </c>
      <c r="R866">
        <v>23.781871800000001</v>
      </c>
      <c r="S866">
        <v>24.528125760000002</v>
      </c>
      <c r="T866">
        <v>23.988134380000002</v>
      </c>
      <c r="U866">
        <v>1803.196899</v>
      </c>
      <c r="V866">
        <v>1758.525635</v>
      </c>
      <c r="W866">
        <v>13.610400200000001</v>
      </c>
      <c r="X866">
        <v>15.3560648</v>
      </c>
      <c r="Y866">
        <v>44.236072540000002</v>
      </c>
      <c r="Z866">
        <v>49.909774779999999</v>
      </c>
      <c r="AA866">
        <v>200.1355743</v>
      </c>
      <c r="AB866">
        <v>1500.9210210000001</v>
      </c>
      <c r="AC866">
        <v>0.26548054799999998</v>
      </c>
      <c r="AD866">
        <v>96.073486329999994</v>
      </c>
      <c r="AE866">
        <v>-5.1055369380000002</v>
      </c>
      <c r="AF866">
        <v>4.1772301999999997E-2</v>
      </c>
      <c r="AG866">
        <v>0.16469964400000001</v>
      </c>
      <c r="AH866">
        <v>1.0892585999999999E-2</v>
      </c>
      <c r="AI866">
        <v>0.13781766600000001</v>
      </c>
      <c r="AJ866">
        <v>9.8284189999999997E-3</v>
      </c>
      <c r="AK866">
        <v>1</v>
      </c>
      <c r="AL866">
        <v>-0.21956524299999999</v>
      </c>
      <c r="AM866">
        <v>2.7373914720000001</v>
      </c>
      <c r="AN866">
        <v>1</v>
      </c>
      <c r="AO866">
        <v>0</v>
      </c>
      <c r="AP866">
        <v>0.15999999600000001</v>
      </c>
      <c r="AQ866">
        <v>111115</v>
      </c>
      <c r="AR866">
        <v>0.33355929099999998</v>
      </c>
      <c r="AS866">
        <v>5.9136400000000004E-4</v>
      </c>
      <c r="AT866">
        <v>297.67812579999998</v>
      </c>
      <c r="AU866">
        <v>296.93187180000001</v>
      </c>
      <c r="AV866">
        <v>240.1473579</v>
      </c>
      <c r="AW866">
        <v>2.3386408580000002</v>
      </c>
      <c r="AX866">
        <v>3.0913166209999998</v>
      </c>
      <c r="AY866">
        <v>32.176584179999999</v>
      </c>
      <c r="AZ866">
        <v>16.820519390000001</v>
      </c>
      <c r="BA866">
        <v>24.15499878</v>
      </c>
      <c r="BB866">
        <v>3.0229737600000002</v>
      </c>
      <c r="BC866">
        <v>3.4321718000000001E-2</v>
      </c>
      <c r="BD866">
        <v>1.4753106810000001</v>
      </c>
      <c r="BE866">
        <v>1.5476630790000001</v>
      </c>
      <c r="BF866">
        <v>2.1488403999999999E-2</v>
      </c>
      <c r="BG866">
        <v>103.23253939999999</v>
      </c>
      <c r="BH866">
        <v>0.61103256500000003</v>
      </c>
      <c r="BI866">
        <v>47.098838270000002</v>
      </c>
      <c r="BJ866">
        <v>1751.9369750000001</v>
      </c>
      <c r="BK866">
        <v>3.7262620000000002E-3</v>
      </c>
    </row>
    <row r="867" spans="1:63" x14ac:dyDescent="0.25">
      <c r="A867" t="s">
        <v>66</v>
      </c>
      <c r="B867" t="s">
        <v>417</v>
      </c>
      <c r="C867">
        <v>150309</v>
      </c>
      <c r="D867" t="s">
        <v>443</v>
      </c>
      <c r="E867" t="s">
        <v>1791</v>
      </c>
      <c r="F867">
        <v>17556.00001</v>
      </c>
      <c r="G867">
        <v>0</v>
      </c>
      <c r="H867">
        <v>2.378039105</v>
      </c>
      <c r="I867">
        <v>5.4059738000000003E-2</v>
      </c>
      <c r="J867">
        <v>309.71376090000001</v>
      </c>
      <c r="K867">
        <v>0.94927252900000003</v>
      </c>
      <c r="L867">
        <v>1.6766778250000001</v>
      </c>
      <c r="M867">
        <v>25.171020510000002</v>
      </c>
      <c r="N867">
        <v>6</v>
      </c>
      <c r="O867">
        <v>1.420000017</v>
      </c>
      <c r="P867">
        <v>1</v>
      </c>
      <c r="Q867">
        <v>2.8400000329999999</v>
      </c>
      <c r="R867">
        <v>23.928947449999999</v>
      </c>
      <c r="S867">
        <v>25.171020510000002</v>
      </c>
      <c r="T867">
        <v>23.992481229999999</v>
      </c>
      <c r="U867">
        <v>399.49472050000003</v>
      </c>
      <c r="V867">
        <v>391.250946</v>
      </c>
      <c r="W867">
        <v>13.182269099999999</v>
      </c>
      <c r="X867">
        <v>15.98302269</v>
      </c>
      <c r="Y867">
        <v>42.467864990000002</v>
      </c>
      <c r="Z867">
        <v>51.490741730000003</v>
      </c>
      <c r="AA867">
        <v>200.11048890000001</v>
      </c>
      <c r="AB867">
        <v>1500.334717</v>
      </c>
      <c r="AC867">
        <v>4.9286998999999998E-2</v>
      </c>
      <c r="AD867">
        <v>96.074745179999994</v>
      </c>
      <c r="AE867">
        <v>-0.15008345200000001</v>
      </c>
      <c r="AF867">
        <v>1.7619405000000001E-2</v>
      </c>
      <c r="AG867">
        <v>2.2522397E-2</v>
      </c>
      <c r="AH867">
        <v>6.531528E-3</v>
      </c>
      <c r="AI867">
        <v>2.9626722000000001E-2</v>
      </c>
      <c r="AJ867">
        <v>7.7864179999999998E-3</v>
      </c>
      <c r="AK867">
        <v>0.66666668699999998</v>
      </c>
      <c r="AL867">
        <v>-0.21956524299999999</v>
      </c>
      <c r="AM867">
        <v>2.7373914720000001</v>
      </c>
      <c r="AN867">
        <v>1</v>
      </c>
      <c r="AO867">
        <v>0</v>
      </c>
      <c r="AP867">
        <v>0.15999999600000001</v>
      </c>
      <c r="AQ867">
        <v>111115</v>
      </c>
      <c r="AR867">
        <v>0.333517481</v>
      </c>
      <c r="AS867">
        <v>9.4927300000000004E-4</v>
      </c>
      <c r="AT867">
        <v>298.32102049999997</v>
      </c>
      <c r="AU867">
        <v>297.0789474</v>
      </c>
      <c r="AV867">
        <v>240.05354929999999</v>
      </c>
      <c r="AW867">
        <v>2.0917981750000001</v>
      </c>
      <c r="AX867">
        <v>3.212242657</v>
      </c>
      <c r="AY867">
        <v>33.434828799999998</v>
      </c>
      <c r="AZ867">
        <v>17.45180611</v>
      </c>
      <c r="BA867">
        <v>24.54998398</v>
      </c>
      <c r="BB867">
        <v>3.0953617659999999</v>
      </c>
      <c r="BC867">
        <v>5.3049925999999997E-2</v>
      </c>
      <c r="BD867">
        <v>1.5355648319999999</v>
      </c>
      <c r="BE867">
        <v>1.559796934</v>
      </c>
      <c r="BF867">
        <v>3.3245473999999997E-2</v>
      </c>
      <c r="BG867">
        <v>29.75567066</v>
      </c>
      <c r="BH867">
        <v>0.79159875300000004</v>
      </c>
      <c r="BI867">
        <v>47.480827499999997</v>
      </c>
      <c r="BJ867">
        <v>390.12054010000003</v>
      </c>
      <c r="BK867">
        <v>2.8942659999999999E-3</v>
      </c>
    </row>
    <row r="868" spans="1:63" x14ac:dyDescent="0.25">
      <c r="A868" t="s">
        <v>66</v>
      </c>
      <c r="B868" t="s">
        <v>417</v>
      </c>
      <c r="C868">
        <v>150309</v>
      </c>
      <c r="D868" t="s">
        <v>443</v>
      </c>
      <c r="E868" t="s">
        <v>1791</v>
      </c>
      <c r="F868">
        <v>17826.00001</v>
      </c>
      <c r="G868">
        <v>0</v>
      </c>
      <c r="H868">
        <v>14.694906749999999</v>
      </c>
      <c r="I868">
        <v>6.0417587000000002E-2</v>
      </c>
      <c r="J868">
        <v>1314.1363699999999</v>
      </c>
      <c r="K868">
        <v>1.0409625069999999</v>
      </c>
      <c r="L868">
        <v>1.648730305</v>
      </c>
      <c r="M868">
        <v>25.12678146</v>
      </c>
      <c r="N868">
        <v>6</v>
      </c>
      <c r="O868">
        <v>1.420000017</v>
      </c>
      <c r="P868">
        <v>1</v>
      </c>
      <c r="Q868">
        <v>2.8400000329999999</v>
      </c>
      <c r="R868">
        <v>23.96125984</v>
      </c>
      <c r="S868">
        <v>25.12678146</v>
      </c>
      <c r="T868">
        <v>23.996618269999999</v>
      </c>
      <c r="U868">
        <v>1802.9658199999999</v>
      </c>
      <c r="V868">
        <v>1753.4331050000001</v>
      </c>
      <c r="W868">
        <v>13.114678380000001</v>
      </c>
      <c r="X868">
        <v>16.185298920000001</v>
      </c>
      <c r="Y868">
        <v>42.169837950000002</v>
      </c>
      <c r="Z868">
        <v>52.043327329999997</v>
      </c>
      <c r="AA868">
        <v>200.1121674</v>
      </c>
      <c r="AB868">
        <v>1499.8923339999999</v>
      </c>
      <c r="AC868">
        <v>0.22291450199999999</v>
      </c>
      <c r="AD868">
        <v>96.078590390000002</v>
      </c>
      <c r="AE868">
        <v>-4.9437541960000004</v>
      </c>
      <c r="AF868">
        <v>3.5435281999999999E-2</v>
      </c>
      <c r="AG868">
        <v>6.2825753999999998E-2</v>
      </c>
      <c r="AH868">
        <v>1.31441E-3</v>
      </c>
      <c r="AI868">
        <v>8.2813308000000002E-2</v>
      </c>
      <c r="AJ868">
        <v>2.6033079999999999E-3</v>
      </c>
      <c r="AK868">
        <v>1</v>
      </c>
      <c r="AL868">
        <v>-0.21956524299999999</v>
      </c>
      <c r="AM868">
        <v>2.7373914720000001</v>
      </c>
      <c r="AN868">
        <v>1</v>
      </c>
      <c r="AO868">
        <v>0</v>
      </c>
      <c r="AP868">
        <v>0.15999999600000001</v>
      </c>
      <c r="AQ868">
        <v>111115</v>
      </c>
      <c r="AR868">
        <v>0.33352027899999998</v>
      </c>
      <c r="AS868">
        <v>1.040963E-3</v>
      </c>
      <c r="AT868">
        <v>298.27678150000003</v>
      </c>
      <c r="AU868">
        <v>297.11125980000003</v>
      </c>
      <c r="AV868">
        <v>239.98276809999999</v>
      </c>
      <c r="AW868">
        <v>2.0550610159999998</v>
      </c>
      <c r="AX868">
        <v>3.2037910100000002</v>
      </c>
      <c r="AY868">
        <v>33.345524709999999</v>
      </c>
      <c r="AZ868">
        <v>17.160225789999998</v>
      </c>
      <c r="BA868">
        <v>24.54402065</v>
      </c>
      <c r="BB868">
        <v>3.0942577170000001</v>
      </c>
      <c r="BC868">
        <v>5.9159048999999998E-2</v>
      </c>
      <c r="BD868">
        <v>1.555060705</v>
      </c>
      <c r="BE868">
        <v>1.539197012</v>
      </c>
      <c r="BF868">
        <v>3.7085455000000003E-2</v>
      </c>
      <c r="BG868">
        <v>126.2603701</v>
      </c>
      <c r="BH868">
        <v>0.74946478800000005</v>
      </c>
      <c r="BI868">
        <v>48.330512159999998</v>
      </c>
      <c r="BJ868">
        <v>1746.4478509999999</v>
      </c>
      <c r="BK868">
        <v>4.0666110000000004E-3</v>
      </c>
    </row>
    <row r="869" spans="1:63" x14ac:dyDescent="0.25">
      <c r="A869" t="s">
        <v>66</v>
      </c>
      <c r="B869" t="s">
        <v>417</v>
      </c>
      <c r="C869">
        <v>150309</v>
      </c>
      <c r="D869" t="s">
        <v>444</v>
      </c>
      <c r="E869" t="s">
        <v>1793</v>
      </c>
      <c r="F869">
        <v>18259.50001</v>
      </c>
      <c r="G869">
        <v>0</v>
      </c>
      <c r="H869">
        <v>4.1440633169999996</v>
      </c>
      <c r="I869">
        <v>4.5674376000000003E-2</v>
      </c>
      <c r="J869">
        <v>230.45453520000001</v>
      </c>
      <c r="K869">
        <v>0.81398030600000004</v>
      </c>
      <c r="L869">
        <v>1.6972674969999999</v>
      </c>
      <c r="M869">
        <v>25.123308179999999</v>
      </c>
      <c r="N869">
        <v>6</v>
      </c>
      <c r="O869">
        <v>1.420000017</v>
      </c>
      <c r="P869">
        <v>1</v>
      </c>
      <c r="Q869">
        <v>2.8400000329999999</v>
      </c>
      <c r="R869">
        <v>24.070775990000001</v>
      </c>
      <c r="S869">
        <v>25.123308179999999</v>
      </c>
      <c r="T869">
        <v>23.991365429999998</v>
      </c>
      <c r="U869">
        <v>399.91220090000002</v>
      </c>
      <c r="V869">
        <v>386.5402527</v>
      </c>
      <c r="W869">
        <v>13.26928139</v>
      </c>
      <c r="X869">
        <v>15.67220592</v>
      </c>
      <c r="Y869">
        <v>42.389965060000002</v>
      </c>
      <c r="Z869">
        <v>50.06633377</v>
      </c>
      <c r="AA869">
        <v>200.06207280000001</v>
      </c>
      <c r="AB869">
        <v>1500.7567140000001</v>
      </c>
      <c r="AC869">
        <v>0.18594624100000001</v>
      </c>
      <c r="AD869">
        <v>96.084800720000004</v>
      </c>
      <c r="AE869">
        <v>0.38234597399999998</v>
      </c>
      <c r="AF869">
        <v>3.4953198999999997E-2</v>
      </c>
      <c r="AG869">
        <v>8.1055879999999997E-2</v>
      </c>
      <c r="AH869">
        <v>8.5355150000000005E-3</v>
      </c>
      <c r="AI869">
        <v>4.0982223999999998E-2</v>
      </c>
      <c r="AJ869">
        <v>1.0027451E-2</v>
      </c>
      <c r="AK869">
        <v>0.66666668699999998</v>
      </c>
      <c r="AL869">
        <v>-0.21956524299999999</v>
      </c>
      <c r="AM869">
        <v>2.7373914720000001</v>
      </c>
      <c r="AN869">
        <v>1</v>
      </c>
      <c r="AO869">
        <v>0</v>
      </c>
      <c r="AP869">
        <v>0.15999999600000001</v>
      </c>
      <c r="AQ869">
        <v>111115</v>
      </c>
      <c r="AR869">
        <v>0.33343678799999998</v>
      </c>
      <c r="AS869">
        <v>8.1397999999999996E-4</v>
      </c>
      <c r="AT869">
        <v>298.27330819999997</v>
      </c>
      <c r="AU869">
        <v>297.220776</v>
      </c>
      <c r="AV869">
        <v>240.12106890000001</v>
      </c>
      <c r="AW869">
        <v>2.1849299700000002</v>
      </c>
      <c r="AX869">
        <v>3.20312828</v>
      </c>
      <c r="AY869">
        <v>33.336472120000003</v>
      </c>
      <c r="AZ869">
        <v>17.664266189999999</v>
      </c>
      <c r="BA869">
        <v>24.597042080000001</v>
      </c>
      <c r="BB869">
        <v>3.1040861839999998</v>
      </c>
      <c r="BC869">
        <v>4.4951443000000001E-2</v>
      </c>
      <c r="BD869">
        <v>1.5058607829999999</v>
      </c>
      <c r="BE869">
        <v>1.5982254010000001</v>
      </c>
      <c r="BF869">
        <v>2.8158721000000001E-2</v>
      </c>
      <c r="BG869">
        <v>22.143178089999999</v>
      </c>
      <c r="BH869">
        <v>0.59619802499999996</v>
      </c>
      <c r="BI869">
        <v>46.540900639999997</v>
      </c>
      <c r="BJ869">
        <v>384.57036349999998</v>
      </c>
      <c r="BK869">
        <v>5.0151659999999997E-3</v>
      </c>
    </row>
    <row r="870" spans="1:63" x14ac:dyDescent="0.25">
      <c r="A870" t="s">
        <v>66</v>
      </c>
      <c r="B870" t="s">
        <v>417</v>
      </c>
      <c r="C870">
        <v>150309</v>
      </c>
      <c r="D870" t="s">
        <v>444</v>
      </c>
      <c r="E870" t="s">
        <v>1793</v>
      </c>
      <c r="F870">
        <v>18467.50001</v>
      </c>
      <c r="G870">
        <v>0</v>
      </c>
      <c r="H870">
        <v>20.345136530000001</v>
      </c>
      <c r="I870">
        <v>6.7627347000000004E-2</v>
      </c>
      <c r="J870">
        <v>1205.150979</v>
      </c>
      <c r="K870">
        <v>1.1129960059999999</v>
      </c>
      <c r="L870">
        <v>1.579219948</v>
      </c>
      <c r="M870">
        <v>24.886041639999998</v>
      </c>
      <c r="N870">
        <v>6</v>
      </c>
      <c r="O870">
        <v>1.420000017</v>
      </c>
      <c r="P870">
        <v>1</v>
      </c>
      <c r="Q870">
        <v>2.8400000329999999</v>
      </c>
      <c r="R870">
        <v>24.003164290000001</v>
      </c>
      <c r="S870">
        <v>24.886041639999998</v>
      </c>
      <c r="T870">
        <v>23.994379039999998</v>
      </c>
      <c r="U870">
        <v>1802.6248780000001</v>
      </c>
      <c r="V870">
        <v>1735.8233640000001</v>
      </c>
      <c r="W870">
        <v>13.14856625</v>
      </c>
      <c r="X870">
        <v>16.431226729999999</v>
      </c>
      <c r="Y870">
        <v>42.178630830000003</v>
      </c>
      <c r="Z870">
        <v>52.708915709999999</v>
      </c>
      <c r="AA870">
        <v>200.0891876</v>
      </c>
      <c r="AB870">
        <v>1499.5421140000001</v>
      </c>
      <c r="AC870">
        <v>0.19714762299999999</v>
      </c>
      <c r="AD870">
        <v>96.092559809999997</v>
      </c>
      <c r="AE870">
        <v>-4.1966943739999998</v>
      </c>
      <c r="AF870">
        <v>3.6982520999999997E-2</v>
      </c>
      <c r="AG870">
        <v>0.17731006399999999</v>
      </c>
      <c r="AH870">
        <v>1.2901628E-2</v>
      </c>
      <c r="AI870">
        <v>0.25383946299999999</v>
      </c>
      <c r="AJ870">
        <v>1.5585346E-2</v>
      </c>
      <c r="AK870">
        <v>1</v>
      </c>
      <c r="AL870">
        <v>-0.21956524299999999</v>
      </c>
      <c r="AM870">
        <v>2.7373914720000001</v>
      </c>
      <c r="AN870">
        <v>1</v>
      </c>
      <c r="AO870">
        <v>0</v>
      </c>
      <c r="AP870">
        <v>0.15999999600000001</v>
      </c>
      <c r="AQ870">
        <v>111115</v>
      </c>
      <c r="AR870">
        <v>0.33348197899999998</v>
      </c>
      <c r="AS870">
        <v>1.112996E-3</v>
      </c>
      <c r="AT870">
        <v>298.03604159999998</v>
      </c>
      <c r="AU870">
        <v>297.15316430000001</v>
      </c>
      <c r="AV870">
        <v>239.92673289999999</v>
      </c>
      <c r="AW870">
        <v>2.0556009579999999</v>
      </c>
      <c r="AX870">
        <v>3.1581385860000002</v>
      </c>
      <c r="AY870">
        <v>32.86558909</v>
      </c>
      <c r="AZ870">
        <v>16.434362360000002</v>
      </c>
      <c r="BA870">
        <v>24.444602969999998</v>
      </c>
      <c r="BB870">
        <v>3.0759021770000001</v>
      </c>
      <c r="BC870">
        <v>6.6054428999999998E-2</v>
      </c>
      <c r="BD870">
        <v>1.5789186369999999</v>
      </c>
      <c r="BE870">
        <v>1.4969835389999999</v>
      </c>
      <c r="BF870">
        <v>4.1422511000000002E-2</v>
      </c>
      <c r="BG870">
        <v>115.8060425</v>
      </c>
      <c r="BH870">
        <v>0.69428203600000005</v>
      </c>
      <c r="BI870">
        <v>49.92397639</v>
      </c>
      <c r="BJ870">
        <v>1726.152261</v>
      </c>
      <c r="BK870">
        <v>5.8842440000000003E-3</v>
      </c>
    </row>
    <row r="871" spans="1:63" x14ac:dyDescent="0.25">
      <c r="A871" t="s">
        <v>554</v>
      </c>
      <c r="B871" t="s">
        <v>1514</v>
      </c>
      <c r="C871">
        <v>150311</v>
      </c>
      <c r="D871" t="s">
        <v>353</v>
      </c>
      <c r="E871" t="s">
        <v>1798</v>
      </c>
      <c r="F871">
        <v>831.49999930000001</v>
      </c>
      <c r="G871">
        <v>0</v>
      </c>
      <c r="H871">
        <v>5.769584976</v>
      </c>
      <c r="I871">
        <v>0.10124786199999999</v>
      </c>
      <c r="J871">
        <v>286.6482871</v>
      </c>
      <c r="K871">
        <v>0.83953151800000003</v>
      </c>
      <c r="L871">
        <v>0.86986561699999998</v>
      </c>
      <c r="M871">
        <v>25.15269661</v>
      </c>
      <c r="N871">
        <v>6</v>
      </c>
      <c r="O871">
        <v>1.420000017</v>
      </c>
      <c r="P871">
        <v>0</v>
      </c>
      <c r="Q871">
        <v>1.420000017</v>
      </c>
      <c r="R871">
        <v>24.174123760000001</v>
      </c>
      <c r="S871">
        <v>25.15269661</v>
      </c>
      <c r="T871">
        <v>24.076957700000001</v>
      </c>
      <c r="U871">
        <v>400.3418274</v>
      </c>
      <c r="V871">
        <v>388.13980099999998</v>
      </c>
      <c r="W871">
        <v>21.585086820000001</v>
      </c>
      <c r="X871">
        <v>23.226650240000001</v>
      </c>
      <c r="Y871">
        <v>71.819328310000003</v>
      </c>
      <c r="Z871">
        <v>77.281242370000001</v>
      </c>
      <c r="AA871">
        <v>299.72598269999997</v>
      </c>
      <c r="AB871">
        <v>1500.095337</v>
      </c>
      <c r="AC871">
        <v>5.7068980999999998E-2</v>
      </c>
      <c r="AD871">
        <v>100.69786070000001</v>
      </c>
      <c r="AE871">
        <v>2.5452167989999999</v>
      </c>
      <c r="AF871">
        <v>-0.161783963</v>
      </c>
      <c r="AG871">
        <v>0.66666668699999998</v>
      </c>
      <c r="AH871">
        <v>-0.21956524299999999</v>
      </c>
      <c r="AI871">
        <v>2.7373914720000001</v>
      </c>
      <c r="AJ871">
        <v>1</v>
      </c>
      <c r="AK871">
        <v>0</v>
      </c>
      <c r="AL871">
        <v>0.15999999600000001</v>
      </c>
      <c r="AM871">
        <v>111115</v>
      </c>
      <c r="AN871">
        <v>0.49954330400000002</v>
      </c>
      <c r="AO871">
        <v>8.3953200000000004E-4</v>
      </c>
      <c r="AP871">
        <v>298.30269659999999</v>
      </c>
      <c r="AQ871">
        <v>297.3241238</v>
      </c>
      <c r="AR871">
        <v>240.01524850000001</v>
      </c>
      <c r="AS871">
        <v>2.2724326619999999</v>
      </c>
      <c r="AT871">
        <v>3.2087396080000001</v>
      </c>
      <c r="AU871">
        <v>31.8650226</v>
      </c>
      <c r="AV871">
        <v>8.6383723620000001</v>
      </c>
      <c r="AW871">
        <v>24.66341019</v>
      </c>
      <c r="AX871">
        <v>3.116427141</v>
      </c>
      <c r="AY871">
        <v>9.450923E-2</v>
      </c>
      <c r="AZ871">
        <v>2.3388739909999998</v>
      </c>
      <c r="BA871">
        <v>0.777553151</v>
      </c>
      <c r="BB871">
        <v>5.9638857000000003E-2</v>
      </c>
      <c r="BC871">
        <v>28.864869290000001</v>
      </c>
      <c r="BD871">
        <v>0.73851814800000004</v>
      </c>
      <c r="BE871">
        <v>73.978225230000007</v>
      </c>
      <c r="BF871">
        <v>382.6546323</v>
      </c>
      <c r="BG871">
        <v>1.1154279E-2</v>
      </c>
      <c r="BH871" t="s">
        <v>1579</v>
      </c>
      <c r="BI871" t="s">
        <v>1579</v>
      </c>
      <c r="BJ871" t="s">
        <v>1579</v>
      </c>
      <c r="BK871" t="s">
        <v>1579</v>
      </c>
    </row>
    <row r="872" spans="1:63" x14ac:dyDescent="0.25">
      <c r="A872" t="s">
        <v>554</v>
      </c>
      <c r="B872" t="s">
        <v>1514</v>
      </c>
      <c r="C872">
        <v>150311</v>
      </c>
      <c r="D872" t="s">
        <v>353</v>
      </c>
      <c r="E872" t="s">
        <v>1798</v>
      </c>
      <c r="F872">
        <v>1030</v>
      </c>
      <c r="G872">
        <v>0</v>
      </c>
      <c r="H872">
        <v>15.374471679999999</v>
      </c>
      <c r="I872">
        <v>0.10059385</v>
      </c>
      <c r="J872">
        <v>1482.362161</v>
      </c>
      <c r="K872">
        <v>0.82625636700000005</v>
      </c>
      <c r="L872">
        <v>0.861142403</v>
      </c>
      <c r="M872">
        <v>25.224937440000001</v>
      </c>
      <c r="N872">
        <v>6</v>
      </c>
      <c r="O872">
        <v>1.420000017</v>
      </c>
      <c r="P872">
        <v>0</v>
      </c>
      <c r="Q872">
        <v>1.420000017</v>
      </c>
      <c r="R872">
        <v>24.158699039999998</v>
      </c>
      <c r="S872">
        <v>25.224937440000001</v>
      </c>
      <c r="T872">
        <v>24.07619476</v>
      </c>
      <c r="U872">
        <v>1798.0627440000001</v>
      </c>
      <c r="V872">
        <v>1764.3630370000001</v>
      </c>
      <c r="W872">
        <v>21.835279459999999</v>
      </c>
      <c r="X872">
        <v>23.45072365</v>
      </c>
      <c r="Y872">
        <v>72.718734740000002</v>
      </c>
      <c r="Z872">
        <v>78.098693850000004</v>
      </c>
      <c r="AA872">
        <v>299.68725590000003</v>
      </c>
      <c r="AB872">
        <v>1500.1301269999999</v>
      </c>
      <c r="AC872">
        <v>3.6042787E-2</v>
      </c>
      <c r="AD872">
        <v>100.6974106</v>
      </c>
      <c r="AE872">
        <v>-12.41493988</v>
      </c>
      <c r="AF872">
        <v>-0.165039241</v>
      </c>
      <c r="AG872">
        <v>0.66666668699999998</v>
      </c>
      <c r="AH872">
        <v>-0.21956524299999999</v>
      </c>
      <c r="AI872">
        <v>2.7373914720000001</v>
      </c>
      <c r="AJ872">
        <v>1</v>
      </c>
      <c r="AK872">
        <v>0</v>
      </c>
      <c r="AL872">
        <v>0.15999999600000001</v>
      </c>
      <c r="AM872">
        <v>111115</v>
      </c>
      <c r="AN872">
        <v>0.49947876000000002</v>
      </c>
      <c r="AO872">
        <v>8.2625600000000004E-4</v>
      </c>
      <c r="AP872">
        <v>298.37493740000002</v>
      </c>
      <c r="AQ872">
        <v>297.30869899999999</v>
      </c>
      <c r="AR872">
        <v>240.0208149</v>
      </c>
      <c r="AS872">
        <v>2.2673493910000002</v>
      </c>
      <c r="AT872">
        <v>3.2225695509999999</v>
      </c>
      <c r="AU872">
        <v>32.00250664</v>
      </c>
      <c r="AV872">
        <v>8.5517829909999996</v>
      </c>
      <c r="AW872">
        <v>24.69181824</v>
      </c>
      <c r="AX872">
        <v>3.1217226290000002</v>
      </c>
      <c r="AY872">
        <v>9.3939131999999995E-2</v>
      </c>
      <c r="AZ872">
        <v>2.3614271480000002</v>
      </c>
      <c r="BA872">
        <v>0.760295481</v>
      </c>
      <c r="BB872">
        <v>5.9275649999999999E-2</v>
      </c>
      <c r="BC872">
        <v>149.27003110000001</v>
      </c>
      <c r="BD872">
        <v>0.84016845100000004</v>
      </c>
      <c r="BE872">
        <v>74.333928900000004</v>
      </c>
      <c r="BF872">
        <v>1749.7464620000001</v>
      </c>
      <c r="BG872">
        <v>6.5314880000000002E-3</v>
      </c>
      <c r="BH872" t="s">
        <v>1579</v>
      </c>
      <c r="BI872" t="s">
        <v>1579</v>
      </c>
      <c r="BJ872" t="s">
        <v>1579</v>
      </c>
      <c r="BK872" t="s">
        <v>1579</v>
      </c>
    </row>
    <row r="873" spans="1:63" x14ac:dyDescent="0.25">
      <c r="A873" t="s">
        <v>554</v>
      </c>
      <c r="B873" t="s">
        <v>1514</v>
      </c>
      <c r="C873">
        <v>150311</v>
      </c>
      <c r="D873" t="s">
        <v>354</v>
      </c>
      <c r="E873" t="s">
        <v>1797</v>
      </c>
      <c r="F873">
        <v>1552.9999989999999</v>
      </c>
      <c r="G873">
        <v>0</v>
      </c>
      <c r="H873">
        <v>4.29352746</v>
      </c>
      <c r="I873">
        <v>6.0110241000000002E-2</v>
      </c>
      <c r="J873">
        <v>267.24543269999998</v>
      </c>
      <c r="K873">
        <v>0.55686918900000004</v>
      </c>
      <c r="L873">
        <v>0.94496732800000005</v>
      </c>
      <c r="M873">
        <v>25.656778339999999</v>
      </c>
      <c r="N873">
        <v>6</v>
      </c>
      <c r="O873">
        <v>1.420000017</v>
      </c>
      <c r="P873">
        <v>0</v>
      </c>
      <c r="Q873">
        <v>1.420000017</v>
      </c>
      <c r="R873">
        <v>23.540693279999999</v>
      </c>
      <c r="S873">
        <v>25.656778339999999</v>
      </c>
      <c r="T873">
        <v>23.05414772</v>
      </c>
      <c r="U873">
        <v>399.75668330000002</v>
      </c>
      <c r="V873">
        <v>390.72503660000001</v>
      </c>
      <c r="W873">
        <v>22.362131120000001</v>
      </c>
      <c r="X873">
        <v>23.450887680000001</v>
      </c>
      <c r="Y873">
        <v>77.290718080000005</v>
      </c>
      <c r="Z873">
        <v>81.053802489999995</v>
      </c>
      <c r="AA873">
        <v>299.68688959999997</v>
      </c>
      <c r="AB873">
        <v>1499.7358400000001</v>
      </c>
      <c r="AC873">
        <v>3.0035180000000002E-3</v>
      </c>
      <c r="AD873">
        <v>100.6941071</v>
      </c>
      <c r="AE873">
        <v>3.3434767719999998</v>
      </c>
      <c r="AF873">
        <v>-0.14870223399999999</v>
      </c>
      <c r="AG873">
        <v>1</v>
      </c>
      <c r="AH873">
        <v>-0.21956524299999999</v>
      </c>
      <c r="AI873">
        <v>2.7373914720000001</v>
      </c>
      <c r="AJ873">
        <v>1</v>
      </c>
      <c r="AK873">
        <v>0</v>
      </c>
      <c r="AL873">
        <v>0.15999999600000001</v>
      </c>
      <c r="AM873">
        <v>111115</v>
      </c>
      <c r="AN873">
        <v>0.49947814899999998</v>
      </c>
      <c r="AO873">
        <v>5.5686899999999998E-4</v>
      </c>
      <c r="AP873">
        <v>298.80677830000002</v>
      </c>
      <c r="AQ873">
        <v>296.69069330000002</v>
      </c>
      <c r="AR873">
        <v>239.957729</v>
      </c>
      <c r="AS873">
        <v>2.2646658230000001</v>
      </c>
      <c r="AT873">
        <v>3.3063335230000002</v>
      </c>
      <c r="AU873">
        <v>32.835422250000001</v>
      </c>
      <c r="AV873">
        <v>9.3845345679999994</v>
      </c>
      <c r="AW873">
        <v>24.598735810000001</v>
      </c>
      <c r="AX873">
        <v>3.104400595</v>
      </c>
      <c r="AY873">
        <v>5.7669044000000003E-2</v>
      </c>
      <c r="AZ873">
        <v>2.361366195</v>
      </c>
      <c r="BA873">
        <v>0.74303440099999996</v>
      </c>
      <c r="BB873">
        <v>3.6254807E-2</v>
      </c>
      <c r="BC873">
        <v>26.910040209999998</v>
      </c>
      <c r="BD873">
        <v>0.68397314600000003</v>
      </c>
      <c r="BE873">
        <v>71.786165389999994</v>
      </c>
      <c r="BF873">
        <v>386.64316200000002</v>
      </c>
      <c r="BG873">
        <v>7.9715849999999998E-3</v>
      </c>
      <c r="BH873" t="s">
        <v>1579</v>
      </c>
      <c r="BI873" t="s">
        <v>1579</v>
      </c>
      <c r="BJ873" t="s">
        <v>1579</v>
      </c>
      <c r="BK873" t="s">
        <v>1579</v>
      </c>
    </row>
    <row r="874" spans="1:63" x14ac:dyDescent="0.25">
      <c r="A874" t="s">
        <v>554</v>
      </c>
      <c r="B874" t="s">
        <v>1514</v>
      </c>
      <c r="C874">
        <v>150311</v>
      </c>
      <c r="D874" t="s">
        <v>354</v>
      </c>
      <c r="E874" t="s">
        <v>1797</v>
      </c>
      <c r="F874">
        <v>1748.9999989999999</v>
      </c>
      <c r="G874">
        <v>0</v>
      </c>
      <c r="H874">
        <v>14.74234208</v>
      </c>
      <c r="I874">
        <v>8.2527789000000004E-2</v>
      </c>
      <c r="J874">
        <v>1431.5728260000001</v>
      </c>
      <c r="K874">
        <v>0.98306603999999997</v>
      </c>
      <c r="L874">
        <v>1.2372715139999999</v>
      </c>
      <c r="M874">
        <v>24.771392819999999</v>
      </c>
      <c r="N874">
        <v>6</v>
      </c>
      <c r="O874">
        <v>1.420000017</v>
      </c>
      <c r="P874">
        <v>0</v>
      </c>
      <c r="Q874">
        <v>1.420000017</v>
      </c>
      <c r="R874">
        <v>22.713850019999999</v>
      </c>
      <c r="S874">
        <v>24.771392819999999</v>
      </c>
      <c r="T874">
        <v>22.077533720000002</v>
      </c>
      <c r="U874">
        <v>1796.565918</v>
      </c>
      <c r="V874">
        <v>1763.575439</v>
      </c>
      <c r="W874">
        <v>16.933490750000001</v>
      </c>
      <c r="X874">
        <v>18.864778520000002</v>
      </c>
      <c r="Y874">
        <v>61.520240780000002</v>
      </c>
      <c r="Z874">
        <v>68.536705019999999</v>
      </c>
      <c r="AA874">
        <v>299.65106200000002</v>
      </c>
      <c r="AB874">
        <v>1500.509033</v>
      </c>
      <c r="AC874">
        <v>0.21525430700000001</v>
      </c>
      <c r="AD874">
        <v>100.6810837</v>
      </c>
      <c r="AE874">
        <v>-10.14891815</v>
      </c>
      <c r="AF874">
        <v>-6.9161601000000003E-2</v>
      </c>
      <c r="AG874">
        <v>0.66666668699999998</v>
      </c>
      <c r="AH874">
        <v>-0.21956524299999999</v>
      </c>
      <c r="AI874">
        <v>2.7373914720000001</v>
      </c>
      <c r="AJ874">
        <v>1</v>
      </c>
      <c r="AK874">
        <v>0</v>
      </c>
      <c r="AL874">
        <v>0.15999999600000001</v>
      </c>
      <c r="AM874">
        <v>111115</v>
      </c>
      <c r="AN874">
        <v>0.49941843699999999</v>
      </c>
      <c r="AO874">
        <v>9.830660000000001E-4</v>
      </c>
      <c r="AP874">
        <v>297.92139279999998</v>
      </c>
      <c r="AQ874">
        <v>295.86385000000001</v>
      </c>
      <c r="AR874">
        <v>240.08143989999999</v>
      </c>
      <c r="AS874">
        <v>2.0564053040000001</v>
      </c>
      <c r="AT874">
        <v>3.136597858</v>
      </c>
      <c r="AU874">
        <v>31.153795169999999</v>
      </c>
      <c r="AV874">
        <v>12.289016650000001</v>
      </c>
      <c r="AW874">
        <v>23.742621419999999</v>
      </c>
      <c r="AX874">
        <v>2.9489818080000001</v>
      </c>
      <c r="AY874">
        <v>7.7994869999999994E-2</v>
      </c>
      <c r="AZ874">
        <v>1.899326345</v>
      </c>
      <c r="BA874">
        <v>1.0496554629999999</v>
      </c>
      <c r="BB874">
        <v>4.9134743000000002E-2</v>
      </c>
      <c r="BC874">
        <v>144.13230340000001</v>
      </c>
      <c r="BD874">
        <v>0.81174459200000004</v>
      </c>
      <c r="BE874">
        <v>61.764081670000003</v>
      </c>
      <c r="BF874">
        <v>1749.559833</v>
      </c>
      <c r="BG874">
        <v>5.2044359999999998E-3</v>
      </c>
      <c r="BH874" t="s">
        <v>1579</v>
      </c>
      <c r="BI874" t="s">
        <v>1579</v>
      </c>
      <c r="BJ874" t="s">
        <v>1579</v>
      </c>
      <c r="BK874" t="s">
        <v>1579</v>
      </c>
    </row>
    <row r="875" spans="1:63" x14ac:dyDescent="0.25">
      <c r="A875" t="s">
        <v>554</v>
      </c>
      <c r="B875" t="s">
        <v>1514</v>
      </c>
      <c r="C875">
        <v>150311</v>
      </c>
      <c r="D875" t="s">
        <v>1504</v>
      </c>
      <c r="E875" t="s">
        <v>1799</v>
      </c>
      <c r="F875">
        <v>2461.5</v>
      </c>
      <c r="G875">
        <v>0</v>
      </c>
      <c r="H875">
        <v>4.7439346249999996</v>
      </c>
      <c r="I875">
        <v>5.7127639000000001E-2</v>
      </c>
      <c r="J875">
        <v>249.07793100000001</v>
      </c>
      <c r="K875">
        <v>0.384618766</v>
      </c>
      <c r="L875">
        <v>0.68567801799999994</v>
      </c>
      <c r="M875">
        <v>24.615854259999999</v>
      </c>
      <c r="N875">
        <v>6</v>
      </c>
      <c r="O875">
        <v>1.420000017</v>
      </c>
      <c r="P875">
        <v>0</v>
      </c>
      <c r="Q875">
        <v>1.420000017</v>
      </c>
      <c r="R875">
        <v>22.781112669999999</v>
      </c>
      <c r="S875">
        <v>24.615854259999999</v>
      </c>
      <c r="T875">
        <v>22.09551811</v>
      </c>
      <c r="U875">
        <v>399.88070679999998</v>
      </c>
      <c r="V875">
        <v>390.08154300000001</v>
      </c>
      <c r="W875">
        <v>23.306221010000002</v>
      </c>
      <c r="X875">
        <v>24.057813639999999</v>
      </c>
      <c r="Y875">
        <v>84.318809509999994</v>
      </c>
      <c r="Z875">
        <v>87.037971499999998</v>
      </c>
      <c r="AA875">
        <v>299.65621950000002</v>
      </c>
      <c r="AB875">
        <v>1498.545288</v>
      </c>
      <c r="AC875">
        <v>7.9093881000000005E-2</v>
      </c>
      <c r="AD875">
        <v>100.6700745</v>
      </c>
      <c r="AE875">
        <v>3.6357238289999998</v>
      </c>
      <c r="AF875">
        <v>-0.17043913899999999</v>
      </c>
      <c r="AG875">
        <v>1</v>
      </c>
      <c r="AH875">
        <v>-0.21956524299999999</v>
      </c>
      <c r="AI875">
        <v>2.7373914720000001</v>
      </c>
      <c r="AJ875">
        <v>1</v>
      </c>
      <c r="AK875">
        <v>0</v>
      </c>
      <c r="AL875">
        <v>0.15999999600000001</v>
      </c>
      <c r="AM875">
        <v>111115</v>
      </c>
      <c r="AN875">
        <v>0.49942703199999999</v>
      </c>
      <c r="AO875">
        <v>3.84619E-4</v>
      </c>
      <c r="AP875">
        <v>297.7658543</v>
      </c>
      <c r="AQ875">
        <v>295.93111270000003</v>
      </c>
      <c r="AR875">
        <v>239.7672407</v>
      </c>
      <c r="AS875">
        <v>2.3958340680000001</v>
      </c>
      <c r="AT875">
        <v>3.107579909</v>
      </c>
      <c r="AU875">
        <v>30.868954110000001</v>
      </c>
      <c r="AV875">
        <v>6.8111404660000003</v>
      </c>
      <c r="AW875">
        <v>23.698483469999999</v>
      </c>
      <c r="AX875">
        <v>2.9411568629999998</v>
      </c>
      <c r="AY875">
        <v>5.4918238000000001E-2</v>
      </c>
      <c r="AZ875">
        <v>2.4219018910000001</v>
      </c>
      <c r="BA875">
        <v>0.51925497200000004</v>
      </c>
      <c r="BB875">
        <v>3.4515788999999998E-2</v>
      </c>
      <c r="BC875">
        <v>25.07469386</v>
      </c>
      <c r="BD875">
        <v>0.63852785499999998</v>
      </c>
      <c r="BE875">
        <v>78.189667810000003</v>
      </c>
      <c r="BF875">
        <v>385.5714643</v>
      </c>
      <c r="BG875">
        <v>9.6201800000000007E-3</v>
      </c>
      <c r="BH875" t="s">
        <v>1579</v>
      </c>
      <c r="BI875" t="s">
        <v>1579</v>
      </c>
      <c r="BJ875" t="s">
        <v>1579</v>
      </c>
      <c r="BK875" t="s">
        <v>1579</v>
      </c>
    </row>
    <row r="876" spans="1:63" x14ac:dyDescent="0.25">
      <c r="A876" t="s">
        <v>554</v>
      </c>
      <c r="B876" t="s">
        <v>1514</v>
      </c>
      <c r="C876">
        <v>150311</v>
      </c>
      <c r="D876" t="s">
        <v>1504</v>
      </c>
      <c r="E876" t="s">
        <v>1799</v>
      </c>
      <c r="F876">
        <v>2748.4999990000001</v>
      </c>
      <c r="G876">
        <v>0</v>
      </c>
      <c r="H876">
        <v>13.94775538</v>
      </c>
      <c r="I876">
        <v>7.5418104999999999E-2</v>
      </c>
      <c r="J876">
        <v>1427.2391379999999</v>
      </c>
      <c r="K876">
        <v>0.65504501000000004</v>
      </c>
      <c r="L876">
        <v>0.89670199100000003</v>
      </c>
      <c r="M876">
        <v>24.408273699999999</v>
      </c>
      <c r="N876">
        <v>6</v>
      </c>
      <c r="O876">
        <v>1.420000017</v>
      </c>
      <c r="P876">
        <v>0</v>
      </c>
      <c r="Q876">
        <v>1.420000017</v>
      </c>
      <c r="R876">
        <v>22.730457309999998</v>
      </c>
      <c r="S876">
        <v>24.408273699999999</v>
      </c>
      <c r="T876">
        <v>22.077985760000001</v>
      </c>
      <c r="U876">
        <v>1789.980957</v>
      </c>
      <c r="V876">
        <v>1759.7498780000001</v>
      </c>
      <c r="W876">
        <v>20.30064964</v>
      </c>
      <c r="X876">
        <v>21.583742139999998</v>
      </c>
      <c r="Y876">
        <v>73.660125730000004</v>
      </c>
      <c r="Z876">
        <v>78.31578064</v>
      </c>
      <c r="AA876">
        <v>299.70092770000002</v>
      </c>
      <c r="AB876">
        <v>1500.7060550000001</v>
      </c>
      <c r="AC876">
        <v>7.6088496000000005E-2</v>
      </c>
      <c r="AD876">
        <v>100.6552277</v>
      </c>
      <c r="AE876">
        <v>-10.10006714</v>
      </c>
      <c r="AF876">
        <v>-0.112740219</v>
      </c>
      <c r="AG876">
        <v>1</v>
      </c>
      <c r="AH876">
        <v>-0.21956524299999999</v>
      </c>
      <c r="AI876">
        <v>2.7373914720000001</v>
      </c>
      <c r="AJ876">
        <v>1</v>
      </c>
      <c r="AK876">
        <v>0</v>
      </c>
      <c r="AL876">
        <v>0.15999999600000001</v>
      </c>
      <c r="AM876">
        <v>111115</v>
      </c>
      <c r="AN876">
        <v>0.49950154600000002</v>
      </c>
      <c r="AO876">
        <v>6.5504500000000004E-4</v>
      </c>
      <c r="AP876">
        <v>297.55827369999997</v>
      </c>
      <c r="AQ876">
        <v>295.88045729999999</v>
      </c>
      <c r="AR876">
        <v>240.11296340000001</v>
      </c>
      <c r="AS876">
        <v>2.2804746659999999</v>
      </c>
      <c r="AT876">
        <v>3.06921847</v>
      </c>
      <c r="AU876">
        <v>30.49239012</v>
      </c>
      <c r="AV876">
        <v>8.9086479819999997</v>
      </c>
      <c r="AW876">
        <v>23.5693655</v>
      </c>
      <c r="AX876">
        <v>2.9183704910000001</v>
      </c>
      <c r="AY876">
        <v>7.1614559999999994E-2</v>
      </c>
      <c r="AZ876">
        <v>2.172516479</v>
      </c>
      <c r="BA876">
        <v>0.74585401200000001</v>
      </c>
      <c r="BB876">
        <v>4.5085960000000001E-2</v>
      </c>
      <c r="BC876">
        <v>143.6590803</v>
      </c>
      <c r="BD876">
        <v>0.81104659000000001</v>
      </c>
      <c r="BE876">
        <v>71.515797939999999</v>
      </c>
      <c r="BF876">
        <v>1746.4896879999999</v>
      </c>
      <c r="BG876">
        <v>5.7113700000000003E-3</v>
      </c>
      <c r="BH876" t="s">
        <v>1579</v>
      </c>
      <c r="BI876" t="s">
        <v>1579</v>
      </c>
      <c r="BJ876" t="s">
        <v>1579</v>
      </c>
      <c r="BK876" t="s">
        <v>1579</v>
      </c>
    </row>
    <row r="877" spans="1:63" x14ac:dyDescent="0.25">
      <c r="A877" t="s">
        <v>554</v>
      </c>
      <c r="B877" t="s">
        <v>1514</v>
      </c>
      <c r="C877">
        <v>150311</v>
      </c>
      <c r="D877" t="s">
        <v>1505</v>
      </c>
      <c r="E877" t="s">
        <v>1801</v>
      </c>
      <c r="F877">
        <v>3277.5</v>
      </c>
      <c r="G877">
        <v>0</v>
      </c>
      <c r="H877">
        <v>11.992030140000001</v>
      </c>
      <c r="I877">
        <v>0.17608274800000001</v>
      </c>
      <c r="J877">
        <v>252.23937140000001</v>
      </c>
      <c r="K877">
        <v>1.9366866110000001</v>
      </c>
      <c r="L877">
        <v>1.2120418770000001</v>
      </c>
      <c r="M877">
        <v>25.211294169999999</v>
      </c>
      <c r="N877">
        <v>6</v>
      </c>
      <c r="O877">
        <v>1.420000017</v>
      </c>
      <c r="P877">
        <v>0</v>
      </c>
      <c r="Q877">
        <v>1.420000017</v>
      </c>
      <c r="R877">
        <v>22.835817339999998</v>
      </c>
      <c r="S877">
        <v>25.211294169999999</v>
      </c>
      <c r="T877">
        <v>22.07077408</v>
      </c>
      <c r="U877">
        <v>400.71752930000002</v>
      </c>
      <c r="V877">
        <v>378.91958620000003</v>
      </c>
      <c r="W877">
        <v>16.697313309999998</v>
      </c>
      <c r="X877">
        <v>19.948455809999999</v>
      </c>
      <c r="Y877">
        <v>60.199668879999997</v>
      </c>
      <c r="Z877">
        <v>71.921173100000004</v>
      </c>
      <c r="AA877">
        <v>350.28659060000001</v>
      </c>
      <c r="AB877">
        <v>1499.3316649999999</v>
      </c>
      <c r="AC877">
        <v>7.0079820000000003E-3</v>
      </c>
      <c r="AD877">
        <v>100.6549988</v>
      </c>
      <c r="AE877">
        <v>3.926518202</v>
      </c>
      <c r="AF877">
        <v>-9.6113577000000006E-2</v>
      </c>
      <c r="AG877">
        <v>0.66666668699999998</v>
      </c>
      <c r="AH877">
        <v>-0.21956524299999999</v>
      </c>
      <c r="AI877">
        <v>2.7373914720000001</v>
      </c>
      <c r="AJ877">
        <v>1</v>
      </c>
      <c r="AK877">
        <v>0</v>
      </c>
      <c r="AL877">
        <v>0.15999999600000001</v>
      </c>
      <c r="AM877">
        <v>111115</v>
      </c>
      <c r="AN877">
        <v>0.58381098399999998</v>
      </c>
      <c r="AO877">
        <v>1.9366870000000001E-3</v>
      </c>
      <c r="AP877">
        <v>298.36129419999997</v>
      </c>
      <c r="AQ877">
        <v>295.98581730000001</v>
      </c>
      <c r="AR877">
        <v>239.89306099999999</v>
      </c>
      <c r="AS877">
        <v>1.511493985</v>
      </c>
      <c r="AT877">
        <v>3.2199536719999999</v>
      </c>
      <c r="AU877">
        <v>31.99000259</v>
      </c>
      <c r="AV877">
        <v>12.041546779999999</v>
      </c>
      <c r="AW877">
        <v>24.023555760000001</v>
      </c>
      <c r="AX877">
        <v>2.9992149700000001</v>
      </c>
      <c r="AY877">
        <v>0.15665698</v>
      </c>
      <c r="AZ877">
        <v>2.0079117950000001</v>
      </c>
      <c r="BA877">
        <v>0.99130317499999998</v>
      </c>
      <c r="BB877">
        <v>9.9488375000000004E-2</v>
      </c>
      <c r="BC877">
        <v>25.389153619999998</v>
      </c>
      <c r="BD877">
        <v>0.66568047799999996</v>
      </c>
      <c r="BE877">
        <v>65.618227169999997</v>
      </c>
      <c r="BF877">
        <v>367.51871260000001</v>
      </c>
      <c r="BG877">
        <v>2.1411039E-2</v>
      </c>
      <c r="BH877" t="s">
        <v>1579</v>
      </c>
      <c r="BI877" t="s">
        <v>1579</v>
      </c>
      <c r="BJ877" t="s">
        <v>1579</v>
      </c>
      <c r="BK877" t="s">
        <v>1579</v>
      </c>
    </row>
    <row r="878" spans="1:63" x14ac:dyDescent="0.25">
      <c r="A878" t="s">
        <v>554</v>
      </c>
      <c r="B878" t="s">
        <v>1514</v>
      </c>
      <c r="C878">
        <v>150311</v>
      </c>
      <c r="D878" t="s">
        <v>1505</v>
      </c>
      <c r="E878" t="s">
        <v>1801</v>
      </c>
      <c r="F878">
        <v>3505.4999990000001</v>
      </c>
      <c r="G878">
        <v>0</v>
      </c>
      <c r="H878">
        <v>21.36338495</v>
      </c>
      <c r="I878">
        <v>0.15222445100000001</v>
      </c>
      <c r="J878">
        <v>1473.6132909999999</v>
      </c>
      <c r="K878">
        <v>1.6779245730000001</v>
      </c>
      <c r="L878">
        <v>1.1971546200000001</v>
      </c>
      <c r="M878">
        <v>24.877756120000001</v>
      </c>
      <c r="N878">
        <v>6</v>
      </c>
      <c r="O878">
        <v>1.420000017</v>
      </c>
      <c r="P878">
        <v>0</v>
      </c>
      <c r="Q878">
        <v>1.420000017</v>
      </c>
      <c r="R878">
        <v>22.685802460000001</v>
      </c>
      <c r="S878">
        <v>24.877756120000001</v>
      </c>
      <c r="T878">
        <v>22.07131386</v>
      </c>
      <c r="U878">
        <v>1791.4270019999999</v>
      </c>
      <c r="V878">
        <v>1749.8043210000001</v>
      </c>
      <c r="W878">
        <v>16.649404530000002</v>
      </c>
      <c r="X878">
        <v>19.467582700000001</v>
      </c>
      <c r="Y878">
        <v>60.572776789999999</v>
      </c>
      <c r="Z878">
        <v>70.825683589999997</v>
      </c>
      <c r="AA878">
        <v>350.28149409999997</v>
      </c>
      <c r="AB878">
        <v>1499.9698490000001</v>
      </c>
      <c r="AC878">
        <v>8.0091975999999995E-2</v>
      </c>
      <c r="AD878">
        <v>100.6505508</v>
      </c>
      <c r="AE878">
        <v>-9.3077650070000004</v>
      </c>
      <c r="AF878">
        <v>-9.4994157999999995E-2</v>
      </c>
      <c r="AG878">
        <v>1</v>
      </c>
      <c r="AH878">
        <v>-0.21956524299999999</v>
      </c>
      <c r="AI878">
        <v>2.7373914720000001</v>
      </c>
      <c r="AJ878">
        <v>1</v>
      </c>
      <c r="AK878">
        <v>0</v>
      </c>
      <c r="AL878">
        <v>0.15999999600000001</v>
      </c>
      <c r="AM878">
        <v>111115</v>
      </c>
      <c r="AN878">
        <v>0.58380248999999995</v>
      </c>
      <c r="AO878">
        <v>1.677925E-3</v>
      </c>
      <c r="AP878">
        <v>298.02775609999998</v>
      </c>
      <c r="AQ878">
        <v>295.8358025</v>
      </c>
      <c r="AR878">
        <v>239.99517040000001</v>
      </c>
      <c r="AS878">
        <v>1.6739148829999999</v>
      </c>
      <c r="AT878">
        <v>3.156577543</v>
      </c>
      <c r="AU878">
        <v>31.361751290000001</v>
      </c>
      <c r="AV878">
        <v>11.89416859</v>
      </c>
      <c r="AW878">
        <v>23.781779289999999</v>
      </c>
      <c r="AX878">
        <v>2.9559390969999999</v>
      </c>
      <c r="AY878">
        <v>0.13748591700000001</v>
      </c>
      <c r="AZ878">
        <v>1.959422923</v>
      </c>
      <c r="BA878">
        <v>0.99651617400000003</v>
      </c>
      <c r="BB878">
        <v>8.7141537000000005E-2</v>
      </c>
      <c r="BC878">
        <v>148.31998949999999</v>
      </c>
      <c r="BD878">
        <v>0.84215890500000001</v>
      </c>
      <c r="BE878">
        <v>64.853044539999999</v>
      </c>
      <c r="BF878">
        <v>1729.4940610000001</v>
      </c>
      <c r="BG878">
        <v>8.0109010000000008E-3</v>
      </c>
      <c r="BH878" t="s">
        <v>1579</v>
      </c>
      <c r="BI878" t="s">
        <v>1579</v>
      </c>
      <c r="BJ878" t="s">
        <v>1579</v>
      </c>
      <c r="BK878" t="s">
        <v>1579</v>
      </c>
    </row>
    <row r="879" spans="1:63" x14ac:dyDescent="0.25">
      <c r="A879" t="s">
        <v>554</v>
      </c>
      <c r="B879" t="s">
        <v>1514</v>
      </c>
      <c r="C879">
        <v>150311</v>
      </c>
      <c r="D879" t="s">
        <v>1506</v>
      </c>
      <c r="E879" t="s">
        <v>1800</v>
      </c>
      <c r="F879">
        <v>3837.4999990000001</v>
      </c>
      <c r="G879">
        <v>0</v>
      </c>
      <c r="H879">
        <v>7.8053668280000004</v>
      </c>
      <c r="I879">
        <v>0.102345137</v>
      </c>
      <c r="J879">
        <v>250.15368290000001</v>
      </c>
      <c r="K879">
        <v>1.2074393999999999</v>
      </c>
      <c r="L879">
        <v>1.24181027</v>
      </c>
      <c r="M879">
        <v>24.523893359999999</v>
      </c>
      <c r="N879">
        <v>6</v>
      </c>
      <c r="O879">
        <v>1.420000017</v>
      </c>
      <c r="P879">
        <v>0</v>
      </c>
      <c r="Q879">
        <v>1.420000017</v>
      </c>
      <c r="R879">
        <v>22.555509570000002</v>
      </c>
      <c r="S879">
        <v>24.523893359999999</v>
      </c>
      <c r="T879">
        <v>22.077613830000001</v>
      </c>
      <c r="U879">
        <v>400.25366209999999</v>
      </c>
      <c r="V879">
        <v>386.08395389999998</v>
      </c>
      <c r="W879">
        <v>16.337095260000002</v>
      </c>
      <c r="X879">
        <v>18.367528920000002</v>
      </c>
      <c r="Y879">
        <v>59.909191130000004</v>
      </c>
      <c r="Z879">
        <v>67.354927059999994</v>
      </c>
      <c r="AA879">
        <v>350.24884029999998</v>
      </c>
      <c r="AB879">
        <v>1499.657471</v>
      </c>
      <c r="AC879">
        <v>0.193226442</v>
      </c>
      <c r="AD879">
        <v>100.6517334</v>
      </c>
      <c r="AE879">
        <v>2.9652071000000002</v>
      </c>
      <c r="AF879">
        <v>-8.0972761000000004E-2</v>
      </c>
      <c r="AG879">
        <v>1</v>
      </c>
      <c r="AH879">
        <v>-0.21956524299999999</v>
      </c>
      <c r="AI879">
        <v>2.7373914720000001</v>
      </c>
      <c r="AJ879">
        <v>1</v>
      </c>
      <c r="AK879">
        <v>0</v>
      </c>
      <c r="AL879">
        <v>0.15999999600000001</v>
      </c>
      <c r="AM879">
        <v>111115</v>
      </c>
      <c r="AN879">
        <v>0.58374806700000004</v>
      </c>
      <c r="AO879">
        <v>1.207439E-3</v>
      </c>
      <c r="AP879">
        <v>297.6738934</v>
      </c>
      <c r="AQ879">
        <v>295.70550960000003</v>
      </c>
      <c r="AR879">
        <v>239.9451899</v>
      </c>
      <c r="AS879">
        <v>1.950639531</v>
      </c>
      <c r="AT879">
        <v>3.0905338929999999</v>
      </c>
      <c r="AU879">
        <v>30.70522274</v>
      </c>
      <c r="AV879">
        <v>12.337693829999999</v>
      </c>
      <c r="AW879">
        <v>23.53970146</v>
      </c>
      <c r="AX879">
        <v>2.913157328</v>
      </c>
      <c r="AY879">
        <v>9.5464617000000002E-2</v>
      </c>
      <c r="AZ879">
        <v>1.848723624</v>
      </c>
      <c r="BA879">
        <v>1.064433704</v>
      </c>
      <c r="BB879">
        <v>6.0247624999999999E-2</v>
      </c>
      <c r="BC879">
        <v>25.1784018</v>
      </c>
      <c r="BD879">
        <v>0.64792561400000004</v>
      </c>
      <c r="BE879">
        <v>61.577477119999998</v>
      </c>
      <c r="BF879">
        <v>378.6633587</v>
      </c>
      <c r="BG879">
        <v>1.2692930999999999E-2</v>
      </c>
      <c r="BH879" t="s">
        <v>1579</v>
      </c>
      <c r="BI879" t="s">
        <v>1579</v>
      </c>
      <c r="BJ879" t="s">
        <v>1579</v>
      </c>
      <c r="BK879" t="s">
        <v>1579</v>
      </c>
    </row>
    <row r="880" spans="1:63" x14ac:dyDescent="0.25">
      <c r="A880" t="s">
        <v>554</v>
      </c>
      <c r="B880" t="s">
        <v>1514</v>
      </c>
      <c r="C880">
        <v>150311</v>
      </c>
      <c r="D880" t="s">
        <v>1506</v>
      </c>
      <c r="E880" t="s">
        <v>1800</v>
      </c>
      <c r="F880">
        <v>4061.9999990000001</v>
      </c>
      <c r="G880">
        <v>0</v>
      </c>
      <c r="H880">
        <v>18.401308360000002</v>
      </c>
      <c r="I880">
        <v>0.103486116</v>
      </c>
      <c r="J880">
        <v>1428.5815439999999</v>
      </c>
      <c r="K880">
        <v>1.2197137220000001</v>
      </c>
      <c r="L880">
        <v>1.2418534699999999</v>
      </c>
      <c r="M880">
        <v>24.390306469999999</v>
      </c>
      <c r="N880">
        <v>6</v>
      </c>
      <c r="O880">
        <v>1.420000017</v>
      </c>
      <c r="P880">
        <v>0</v>
      </c>
      <c r="Q880">
        <v>1.420000017</v>
      </c>
      <c r="R880">
        <v>22.52081299</v>
      </c>
      <c r="S880">
        <v>24.390306469999999</v>
      </c>
      <c r="T880">
        <v>22.079694750000002</v>
      </c>
      <c r="U880">
        <v>1798.0078129999999</v>
      </c>
      <c r="V880">
        <v>1762.807129</v>
      </c>
      <c r="W880">
        <v>16.071128850000001</v>
      </c>
      <c r="X880">
        <v>18.122406009999999</v>
      </c>
      <c r="Y880">
        <v>59.058609009999998</v>
      </c>
      <c r="Z880">
        <v>66.596702579999999</v>
      </c>
      <c r="AA880">
        <v>350.30163570000002</v>
      </c>
      <c r="AB880">
        <v>1499.848389</v>
      </c>
      <c r="AC880">
        <v>0.145169407</v>
      </c>
      <c r="AD880">
        <v>100.6524277</v>
      </c>
      <c r="AE880">
        <v>-11.619021419999999</v>
      </c>
      <c r="AF880">
        <v>-8.0916211000000002E-2</v>
      </c>
      <c r="AG880">
        <v>0.66666668699999998</v>
      </c>
      <c r="AH880">
        <v>-0.21956524299999999</v>
      </c>
      <c r="AI880">
        <v>2.7373914720000001</v>
      </c>
      <c r="AJ880">
        <v>1</v>
      </c>
      <c r="AK880">
        <v>0</v>
      </c>
      <c r="AL880">
        <v>0.15999999600000001</v>
      </c>
      <c r="AM880">
        <v>111115</v>
      </c>
      <c r="AN880">
        <v>0.58383605999999999</v>
      </c>
      <c r="AO880">
        <v>1.219714E-3</v>
      </c>
      <c r="AP880">
        <v>297.54030649999999</v>
      </c>
      <c r="AQ880">
        <v>295.67081300000001</v>
      </c>
      <c r="AR880">
        <v>239.97573679999999</v>
      </c>
      <c r="AS880">
        <v>1.9583455729999999</v>
      </c>
      <c r="AT880">
        <v>3.0659176299999999</v>
      </c>
      <c r="AU880">
        <v>30.46044393</v>
      </c>
      <c r="AV880">
        <v>12.33803793</v>
      </c>
      <c r="AW880">
        <v>23.455559730000001</v>
      </c>
      <c r="AX880">
        <v>2.8984145360000002</v>
      </c>
      <c r="AY880">
        <v>9.6456596000000006E-2</v>
      </c>
      <c r="AZ880">
        <v>1.82406416</v>
      </c>
      <c r="BA880">
        <v>1.0743503759999999</v>
      </c>
      <c r="BB880">
        <v>6.0879835E-2</v>
      </c>
      <c r="BC880">
        <v>143.7902005</v>
      </c>
      <c r="BD880">
        <v>0.81040150099999997</v>
      </c>
      <c r="BE880">
        <v>61.306359290000003</v>
      </c>
      <c r="BF880">
        <v>1745.3129280000001</v>
      </c>
      <c r="BG880">
        <v>6.4636959999999997E-3</v>
      </c>
      <c r="BH880" t="s">
        <v>1579</v>
      </c>
      <c r="BI880" t="s">
        <v>1579</v>
      </c>
      <c r="BJ880" t="s">
        <v>1579</v>
      </c>
      <c r="BK880" t="s">
        <v>1579</v>
      </c>
    </row>
    <row r="881" spans="1:63" x14ac:dyDescent="0.25">
      <c r="A881" t="s">
        <v>554</v>
      </c>
      <c r="B881" t="s">
        <v>1514</v>
      </c>
      <c r="C881">
        <v>150311</v>
      </c>
      <c r="D881" t="s">
        <v>1507</v>
      </c>
      <c r="E881" t="s">
        <v>1802</v>
      </c>
      <c r="F881">
        <v>4527.9999980000002</v>
      </c>
      <c r="G881">
        <v>0</v>
      </c>
      <c r="H881">
        <v>5.8345812459999999</v>
      </c>
      <c r="I881">
        <v>6.9177544999999993E-2</v>
      </c>
      <c r="J881">
        <v>234.45842830000001</v>
      </c>
      <c r="K881">
        <v>0.87251822999999995</v>
      </c>
      <c r="L881">
        <v>1.2971525290000001</v>
      </c>
      <c r="M881">
        <v>25.22884178</v>
      </c>
      <c r="N881">
        <v>6</v>
      </c>
      <c r="O881">
        <v>1.420000017</v>
      </c>
      <c r="P881">
        <v>0</v>
      </c>
      <c r="Q881">
        <v>1.420000017</v>
      </c>
      <c r="R881">
        <v>22.587533950000001</v>
      </c>
      <c r="S881">
        <v>25.22884178</v>
      </c>
      <c r="T881">
        <v>22.076622010000001</v>
      </c>
      <c r="U881">
        <v>400.0652771</v>
      </c>
      <c r="V881">
        <v>381.50946040000002</v>
      </c>
      <c r="W881">
        <v>16.563934329999999</v>
      </c>
      <c r="X881">
        <v>19.138809200000001</v>
      </c>
      <c r="Y881">
        <v>60.61709595</v>
      </c>
      <c r="Z881">
        <v>70.040069579999994</v>
      </c>
      <c r="AA881">
        <v>199.42388919999999</v>
      </c>
      <c r="AB881">
        <v>1499.761841</v>
      </c>
      <c r="AC881">
        <v>7.0083007000000003E-2</v>
      </c>
      <c r="AD881">
        <v>100.6418915</v>
      </c>
      <c r="AE881">
        <v>2.887670994</v>
      </c>
      <c r="AF881">
        <v>-9.4398879000000005E-2</v>
      </c>
      <c r="AG881">
        <v>1</v>
      </c>
      <c r="AH881">
        <v>-0.21956524299999999</v>
      </c>
      <c r="AI881">
        <v>2.7373914720000001</v>
      </c>
      <c r="AJ881">
        <v>1</v>
      </c>
      <c r="AK881">
        <v>0</v>
      </c>
      <c r="AL881">
        <v>0.15999999600000001</v>
      </c>
      <c r="AM881">
        <v>111115</v>
      </c>
      <c r="AN881">
        <v>0.33237314899999998</v>
      </c>
      <c r="AO881">
        <v>8.7251799999999997E-4</v>
      </c>
      <c r="AP881">
        <v>298.37884179999998</v>
      </c>
      <c r="AQ881">
        <v>295.73753399999998</v>
      </c>
      <c r="AR881">
        <v>239.9618892</v>
      </c>
      <c r="AS881">
        <v>2.0328866369999998</v>
      </c>
      <c r="AT881">
        <v>3.2233184879999999</v>
      </c>
      <c r="AU881">
        <v>32.027602430000002</v>
      </c>
      <c r="AV881">
        <v>12.88879322</v>
      </c>
      <c r="AW881">
        <v>23.908187869999999</v>
      </c>
      <c r="AX881">
        <v>2.978496518</v>
      </c>
      <c r="AY881">
        <v>6.5964005000000006E-2</v>
      </c>
      <c r="AZ881">
        <v>1.926165959</v>
      </c>
      <c r="BA881">
        <v>1.0523305590000001</v>
      </c>
      <c r="BB881">
        <v>4.1504658E-2</v>
      </c>
      <c r="BC881">
        <v>23.596339690000001</v>
      </c>
      <c r="BD881">
        <v>0.61455468999999996</v>
      </c>
      <c r="BE881">
        <v>60.619163890000003</v>
      </c>
      <c r="BF881">
        <v>375.96249949999998</v>
      </c>
      <c r="BG881">
        <v>9.4075189999999996E-3</v>
      </c>
      <c r="BH881" t="s">
        <v>1579</v>
      </c>
      <c r="BI881" t="s">
        <v>1579</v>
      </c>
      <c r="BJ881" t="s">
        <v>1579</v>
      </c>
      <c r="BK881" t="s">
        <v>1579</v>
      </c>
    </row>
    <row r="882" spans="1:63" x14ac:dyDescent="0.25">
      <c r="A882" t="s">
        <v>554</v>
      </c>
      <c r="B882" t="s">
        <v>1514</v>
      </c>
      <c r="C882">
        <v>150311</v>
      </c>
      <c r="D882" t="s">
        <v>1507</v>
      </c>
      <c r="E882" t="s">
        <v>1802</v>
      </c>
      <c r="F882">
        <v>4763.4999989999997</v>
      </c>
      <c r="G882">
        <v>0</v>
      </c>
      <c r="H882">
        <v>16.621034210000001</v>
      </c>
      <c r="I882">
        <v>9.5022996999999998E-2</v>
      </c>
      <c r="J882">
        <v>1419.842124</v>
      </c>
      <c r="K882">
        <v>1.0584801479999999</v>
      </c>
      <c r="L882">
        <v>1.1658417329999999</v>
      </c>
      <c r="M882">
        <v>24.70399475</v>
      </c>
      <c r="N882">
        <v>6</v>
      </c>
      <c r="O882">
        <v>1.420000017</v>
      </c>
      <c r="P882">
        <v>0</v>
      </c>
      <c r="Q882">
        <v>1.420000017</v>
      </c>
      <c r="R882">
        <v>22.525104519999999</v>
      </c>
      <c r="S882">
        <v>24.70399475</v>
      </c>
      <c r="T882">
        <v>22.080133440000001</v>
      </c>
      <c r="U882">
        <v>1801.1267089999999</v>
      </c>
      <c r="V882">
        <v>1745.567749</v>
      </c>
      <c r="W882">
        <v>16.335174559999999</v>
      </c>
      <c r="X882">
        <v>19.457422260000001</v>
      </c>
      <c r="Y882">
        <v>60.004592899999999</v>
      </c>
      <c r="Z882">
        <v>71.473663329999994</v>
      </c>
      <c r="AA882">
        <v>199.44955440000001</v>
      </c>
      <c r="AB882">
        <v>1500.759644</v>
      </c>
      <c r="AC882">
        <v>8.6100534000000006E-2</v>
      </c>
      <c r="AD882">
        <v>100.6378479</v>
      </c>
      <c r="AE882">
        <v>-11.7359066</v>
      </c>
      <c r="AF882">
        <v>-0.103720285</v>
      </c>
      <c r="AG882">
        <v>1</v>
      </c>
      <c r="AH882">
        <v>-0.21956524299999999</v>
      </c>
      <c r="AI882">
        <v>2.7373914720000001</v>
      </c>
      <c r="AJ882">
        <v>1</v>
      </c>
      <c r="AK882">
        <v>0</v>
      </c>
      <c r="AL882">
        <v>0.15999999600000001</v>
      </c>
      <c r="AM882">
        <v>111115</v>
      </c>
      <c r="AN882">
        <v>0.33241592399999997</v>
      </c>
      <c r="AO882">
        <v>1.0584800000000001E-3</v>
      </c>
      <c r="AP882">
        <v>297.85399480000001</v>
      </c>
      <c r="AQ882">
        <v>295.67510449999997</v>
      </c>
      <c r="AR882">
        <v>240.12153760000001</v>
      </c>
      <c r="AS882">
        <v>2.0018100460000001</v>
      </c>
      <c r="AT882">
        <v>3.123994835</v>
      </c>
      <c r="AU882">
        <v>31.04194794</v>
      </c>
      <c r="AV882">
        <v>11.58452568</v>
      </c>
      <c r="AW882">
        <v>23.61454964</v>
      </c>
      <c r="AX882">
        <v>2.9263268359999999</v>
      </c>
      <c r="AY882">
        <v>8.9063108000000002E-2</v>
      </c>
      <c r="AZ882">
        <v>1.958153102</v>
      </c>
      <c r="BA882">
        <v>0.96817373399999995</v>
      </c>
      <c r="BB882">
        <v>5.6170882999999998E-2</v>
      </c>
      <c r="BC882">
        <v>142.8898557</v>
      </c>
      <c r="BD882">
        <v>0.81339846299999996</v>
      </c>
      <c r="BE882">
        <v>64.115654809999995</v>
      </c>
      <c r="BF882">
        <v>1729.7660619999999</v>
      </c>
      <c r="BG882">
        <v>6.1607670000000002E-3</v>
      </c>
      <c r="BH882" t="s">
        <v>1579</v>
      </c>
      <c r="BI882" t="s">
        <v>1579</v>
      </c>
      <c r="BJ882" t="s">
        <v>1579</v>
      </c>
      <c r="BK882" t="s">
        <v>1579</v>
      </c>
    </row>
    <row r="883" spans="1:63" x14ac:dyDescent="0.25">
      <c r="A883" t="s">
        <v>554</v>
      </c>
      <c r="B883" t="s">
        <v>1514</v>
      </c>
      <c r="C883">
        <v>150311</v>
      </c>
      <c r="D883" t="s">
        <v>1508</v>
      </c>
      <c r="E883" t="s">
        <v>1804</v>
      </c>
      <c r="F883">
        <v>5078.5</v>
      </c>
      <c r="G883">
        <v>0</v>
      </c>
      <c r="H883">
        <v>5.5930880199999997</v>
      </c>
      <c r="I883">
        <v>6.5083865000000005E-2</v>
      </c>
      <c r="J883">
        <v>232.98661870000001</v>
      </c>
      <c r="K883">
        <v>0.80561977399999996</v>
      </c>
      <c r="L883">
        <v>1.270241983</v>
      </c>
      <c r="M883">
        <v>24.828746800000001</v>
      </c>
      <c r="N883">
        <v>6</v>
      </c>
      <c r="O883">
        <v>1.420000017</v>
      </c>
      <c r="P883">
        <v>0</v>
      </c>
      <c r="Q883">
        <v>1.420000017</v>
      </c>
      <c r="R883">
        <v>22.611684799999999</v>
      </c>
      <c r="S883">
        <v>24.828746800000001</v>
      </c>
      <c r="T883">
        <v>22.080669400000001</v>
      </c>
      <c r="U883">
        <v>399.96676639999998</v>
      </c>
      <c r="V883">
        <v>382.21249390000003</v>
      </c>
      <c r="W883">
        <v>16.274181370000001</v>
      </c>
      <c r="X883">
        <v>18.652826309999998</v>
      </c>
      <c r="Y883">
        <v>59.465023039999998</v>
      </c>
      <c r="Z883">
        <v>68.156471249999996</v>
      </c>
      <c r="AA883">
        <v>199.42262270000001</v>
      </c>
      <c r="AB883">
        <v>1498.975586</v>
      </c>
      <c r="AC883">
        <v>0.14116525699999999</v>
      </c>
      <c r="AD883">
        <v>100.6343842</v>
      </c>
      <c r="AE883">
        <v>2.6845691199999999</v>
      </c>
      <c r="AF883">
        <v>-8.8132954999999999E-2</v>
      </c>
      <c r="AG883">
        <v>1</v>
      </c>
      <c r="AH883">
        <v>-0.21956524299999999</v>
      </c>
      <c r="AI883">
        <v>2.7373914720000001</v>
      </c>
      <c r="AJ883">
        <v>1</v>
      </c>
      <c r="AK883">
        <v>0</v>
      </c>
      <c r="AL883">
        <v>0.15999999600000001</v>
      </c>
      <c r="AM883">
        <v>111115</v>
      </c>
      <c r="AN883">
        <v>0.33237103800000001</v>
      </c>
      <c r="AO883">
        <v>8.0561999999999995E-4</v>
      </c>
      <c r="AP883">
        <v>297.97874680000001</v>
      </c>
      <c r="AQ883">
        <v>295.76168480000001</v>
      </c>
      <c r="AR883">
        <v>239.83608839999999</v>
      </c>
      <c r="AS883">
        <v>2.1248166230000001</v>
      </c>
      <c r="AT883">
        <v>3.147357671</v>
      </c>
      <c r="AU883">
        <v>31.275171969999999</v>
      </c>
      <c r="AV883">
        <v>12.62234567</v>
      </c>
      <c r="AW883">
        <v>23.720215799999998</v>
      </c>
      <c r="AX883">
        <v>2.9450073809999999</v>
      </c>
      <c r="AY883">
        <v>6.2231561999999997E-2</v>
      </c>
      <c r="AZ883">
        <v>1.8771156879999999</v>
      </c>
      <c r="BA883">
        <v>1.067891693</v>
      </c>
      <c r="BB883">
        <v>3.9141309999999999E-2</v>
      </c>
      <c r="BC883">
        <v>23.446464890000001</v>
      </c>
      <c r="BD883">
        <v>0.60957352899999995</v>
      </c>
      <c r="BE883">
        <v>60.421705430000003</v>
      </c>
      <c r="BF883">
        <v>376.89512150000002</v>
      </c>
      <c r="BG883">
        <v>8.966524E-3</v>
      </c>
      <c r="BH883" t="s">
        <v>1579</v>
      </c>
      <c r="BI883" t="s">
        <v>1579</v>
      </c>
      <c r="BJ883" t="s">
        <v>1579</v>
      </c>
      <c r="BK883" t="s">
        <v>1579</v>
      </c>
    </row>
    <row r="884" spans="1:63" x14ac:dyDescent="0.25">
      <c r="A884" t="s">
        <v>554</v>
      </c>
      <c r="B884" t="s">
        <v>1514</v>
      </c>
      <c r="C884">
        <v>150311</v>
      </c>
      <c r="D884" t="s">
        <v>1508</v>
      </c>
      <c r="E884" t="s">
        <v>1804</v>
      </c>
      <c r="F884">
        <v>5312.4999989999997</v>
      </c>
      <c r="G884">
        <v>0</v>
      </c>
      <c r="H884">
        <v>22.774377300000001</v>
      </c>
      <c r="I884">
        <v>7.2592261000000005E-2</v>
      </c>
      <c r="J884">
        <v>1175.9413119999999</v>
      </c>
      <c r="K884">
        <v>0.86754502200000005</v>
      </c>
      <c r="L884">
        <v>1.2327188099999999</v>
      </c>
      <c r="M884">
        <v>24.638910289999998</v>
      </c>
      <c r="N884">
        <v>6</v>
      </c>
      <c r="O884">
        <v>1.420000017</v>
      </c>
      <c r="P884">
        <v>0</v>
      </c>
      <c r="Q884">
        <v>1.420000017</v>
      </c>
      <c r="R884">
        <v>22.548164369999999</v>
      </c>
      <c r="S884">
        <v>24.638910289999998</v>
      </c>
      <c r="T884">
        <v>22.078638080000001</v>
      </c>
      <c r="U884">
        <v>1801.912231</v>
      </c>
      <c r="V884">
        <v>1728.869751</v>
      </c>
      <c r="W884">
        <v>16.112604139999998</v>
      </c>
      <c r="X884">
        <v>18.674343109999999</v>
      </c>
      <c r="Y884">
        <v>59.097953799999999</v>
      </c>
      <c r="Z884">
        <v>68.49391937</v>
      </c>
      <c r="AA884">
        <v>199.39834590000001</v>
      </c>
      <c r="AB884">
        <v>1501.118774</v>
      </c>
      <c r="AC884">
        <v>8.0095082999999997E-2</v>
      </c>
      <c r="AD884">
        <v>100.62724300000001</v>
      </c>
      <c r="AE884">
        <v>-10.663300509999999</v>
      </c>
      <c r="AF884">
        <v>-8.6308859000000002E-2</v>
      </c>
      <c r="AG884">
        <v>0.66666668699999998</v>
      </c>
      <c r="AH884">
        <v>-0.21956524299999999</v>
      </c>
      <c r="AI884">
        <v>2.7373914720000001</v>
      </c>
      <c r="AJ884">
        <v>1</v>
      </c>
      <c r="AK884">
        <v>0</v>
      </c>
      <c r="AL884">
        <v>0.15999999600000001</v>
      </c>
      <c r="AM884">
        <v>111115</v>
      </c>
      <c r="AN884">
        <v>0.33233057700000002</v>
      </c>
      <c r="AO884">
        <v>8.6754499999999995E-4</v>
      </c>
      <c r="AP884">
        <v>297.7889103</v>
      </c>
      <c r="AQ884">
        <v>295.6981644</v>
      </c>
      <c r="AR884">
        <v>240.17899850000001</v>
      </c>
      <c r="AS884">
        <v>2.114298888</v>
      </c>
      <c r="AT884">
        <v>3.1118664730000001</v>
      </c>
      <c r="AU884">
        <v>30.924691750000001</v>
      </c>
      <c r="AV884">
        <v>12.25034864</v>
      </c>
      <c r="AW884">
        <v>23.59353733</v>
      </c>
      <c r="AX884">
        <v>2.9226244819999998</v>
      </c>
      <c r="AY884">
        <v>6.9061734E-2</v>
      </c>
      <c r="AZ884">
        <v>1.8791476629999999</v>
      </c>
      <c r="BA884">
        <v>1.04347682</v>
      </c>
      <c r="BB884">
        <v>4.3467476999999997E-2</v>
      </c>
      <c r="BC884">
        <v>118.3317322</v>
      </c>
      <c r="BD884">
        <v>0.68017923899999999</v>
      </c>
      <c r="BE884">
        <v>61.354732210000002</v>
      </c>
      <c r="BF884">
        <v>1707.2180539999999</v>
      </c>
      <c r="BG884">
        <v>8.1847529999999995E-3</v>
      </c>
      <c r="BH884" t="s">
        <v>1579</v>
      </c>
      <c r="BI884" t="s">
        <v>1579</v>
      </c>
      <c r="BJ884" t="s">
        <v>1579</v>
      </c>
      <c r="BK884" t="s">
        <v>1579</v>
      </c>
    </row>
    <row r="885" spans="1:63" x14ac:dyDescent="0.25">
      <c r="A885" t="s">
        <v>554</v>
      </c>
      <c r="B885" t="s">
        <v>1514</v>
      </c>
      <c r="C885">
        <v>150311</v>
      </c>
      <c r="D885" t="s">
        <v>1509</v>
      </c>
      <c r="E885" t="s">
        <v>1803</v>
      </c>
      <c r="F885">
        <v>7584.9999989999997</v>
      </c>
      <c r="G885">
        <v>0</v>
      </c>
      <c r="H885">
        <v>4.5034175960000002</v>
      </c>
      <c r="I885">
        <v>4.6184212000000002E-2</v>
      </c>
      <c r="J885">
        <v>219.86891979999999</v>
      </c>
      <c r="K885">
        <v>0.51268108700000004</v>
      </c>
      <c r="L885">
        <v>1.122363137</v>
      </c>
      <c r="M885">
        <v>25.38306618</v>
      </c>
      <c r="N885">
        <v>6</v>
      </c>
      <c r="O885">
        <v>1.420000017</v>
      </c>
      <c r="P885">
        <v>0</v>
      </c>
      <c r="Q885">
        <v>1.420000017</v>
      </c>
      <c r="R885">
        <v>22.761014939999999</v>
      </c>
      <c r="S885">
        <v>25.38306618</v>
      </c>
      <c r="T885">
        <v>22.079120639999999</v>
      </c>
      <c r="U885">
        <v>399.90798949999999</v>
      </c>
      <c r="V885">
        <v>385.75772089999998</v>
      </c>
      <c r="W885">
        <v>19.666198730000001</v>
      </c>
      <c r="X885">
        <v>21.17665672</v>
      </c>
      <c r="Y885">
        <v>71.196517940000007</v>
      </c>
      <c r="Z885">
        <v>76.664749150000006</v>
      </c>
      <c r="AA885">
        <v>199.3398895</v>
      </c>
      <c r="AB885">
        <v>1499.945068</v>
      </c>
      <c r="AC885">
        <v>0.162191689</v>
      </c>
      <c r="AD885">
        <v>100.6136551</v>
      </c>
      <c r="AE885">
        <v>3.228916168</v>
      </c>
      <c r="AF885">
        <v>-0.11503571999999999</v>
      </c>
      <c r="AG885">
        <v>0.66666668699999998</v>
      </c>
      <c r="AH885">
        <v>-0.21956524299999999</v>
      </c>
      <c r="AI885">
        <v>2.7373914720000001</v>
      </c>
      <c r="AJ885">
        <v>1</v>
      </c>
      <c r="AK885">
        <v>0</v>
      </c>
      <c r="AL885">
        <v>0.15999999600000001</v>
      </c>
      <c r="AM885">
        <v>111115</v>
      </c>
      <c r="AN885">
        <v>0.33223314900000001</v>
      </c>
      <c r="AO885">
        <v>5.1268099999999997E-4</v>
      </c>
      <c r="AP885">
        <v>298.53306620000001</v>
      </c>
      <c r="AQ885">
        <v>295.9110149</v>
      </c>
      <c r="AR885">
        <v>239.9912056</v>
      </c>
      <c r="AS885">
        <v>2.2227025880000002</v>
      </c>
      <c r="AT885">
        <v>3.2530239719999998</v>
      </c>
      <c r="AU885">
        <v>32.331833779999997</v>
      </c>
      <c r="AV885">
        <v>11.155177050000001</v>
      </c>
      <c r="AW885">
        <v>24.072040560000001</v>
      </c>
      <c r="AX885">
        <v>3.0079596949999998</v>
      </c>
      <c r="AY885">
        <v>4.4729428000000002E-2</v>
      </c>
      <c r="AZ885">
        <v>2.130660835</v>
      </c>
      <c r="BA885">
        <v>0.87729886000000001</v>
      </c>
      <c r="BB885">
        <v>2.8083054999999999E-2</v>
      </c>
      <c r="BC885">
        <v>22.12181567</v>
      </c>
      <c r="BD885">
        <v>0.56996634899999998</v>
      </c>
      <c r="BE885">
        <v>65.66607784</v>
      </c>
      <c r="BF885">
        <v>381.47630290000001</v>
      </c>
      <c r="BG885">
        <v>7.752035E-3</v>
      </c>
      <c r="BH885" t="s">
        <v>1579</v>
      </c>
      <c r="BI885" t="s">
        <v>1579</v>
      </c>
      <c r="BJ885" t="s">
        <v>1579</v>
      </c>
      <c r="BK885" t="s">
        <v>1579</v>
      </c>
    </row>
    <row r="886" spans="1:63" x14ac:dyDescent="0.25">
      <c r="A886" t="s">
        <v>554</v>
      </c>
      <c r="B886" t="s">
        <v>1514</v>
      </c>
      <c r="C886">
        <v>150311</v>
      </c>
      <c r="D886" t="s">
        <v>1509</v>
      </c>
      <c r="E886" t="s">
        <v>1803</v>
      </c>
      <c r="F886">
        <v>7857.4999980000002</v>
      </c>
      <c r="G886">
        <v>0</v>
      </c>
      <c r="H886">
        <v>22.832923770000001</v>
      </c>
      <c r="I886">
        <v>6.8256434000000005E-2</v>
      </c>
      <c r="J886">
        <v>1153.682618</v>
      </c>
      <c r="K886">
        <v>0.67469226199999999</v>
      </c>
      <c r="L886">
        <v>1.0144574799999999</v>
      </c>
      <c r="M886">
        <v>25.080595020000001</v>
      </c>
      <c r="N886">
        <v>6</v>
      </c>
      <c r="O886">
        <v>1.420000017</v>
      </c>
      <c r="P886">
        <v>0</v>
      </c>
      <c r="Q886">
        <v>1.420000017</v>
      </c>
      <c r="R886">
        <v>22.7523613</v>
      </c>
      <c r="S886">
        <v>25.080595020000001</v>
      </c>
      <c r="T886">
        <v>22.07822037</v>
      </c>
      <c r="U886">
        <v>1806.9536129999999</v>
      </c>
      <c r="V886">
        <v>1734.7192379999999</v>
      </c>
      <c r="W886">
        <v>19.686674119999999</v>
      </c>
      <c r="X886">
        <v>21.67305374</v>
      </c>
      <c r="Y886">
        <v>71.305610659999999</v>
      </c>
      <c r="Z886">
        <v>78.500328060000001</v>
      </c>
      <c r="AA886">
        <v>199.37869259999999</v>
      </c>
      <c r="AB886">
        <v>1501.4227289999999</v>
      </c>
      <c r="AC886">
        <v>0.16820070100000001</v>
      </c>
      <c r="AD886">
        <v>100.6102142</v>
      </c>
      <c r="AE886">
        <v>-8.8814535140000004</v>
      </c>
      <c r="AF886">
        <v>-0.129364386</v>
      </c>
      <c r="AG886">
        <v>0.66666668699999998</v>
      </c>
      <c r="AH886">
        <v>-0.21956524299999999</v>
      </c>
      <c r="AI886">
        <v>2.7373914720000001</v>
      </c>
      <c r="AJ886">
        <v>1</v>
      </c>
      <c r="AK886">
        <v>0</v>
      </c>
      <c r="AL886">
        <v>0.15999999600000001</v>
      </c>
      <c r="AM886">
        <v>111115</v>
      </c>
      <c r="AN886">
        <v>0.33229782099999999</v>
      </c>
      <c r="AO886">
        <v>6.7469199999999996E-4</v>
      </c>
      <c r="AP886">
        <v>298.23059499999999</v>
      </c>
      <c r="AQ886">
        <v>295.9023613</v>
      </c>
      <c r="AR886">
        <v>240.22763130000001</v>
      </c>
      <c r="AS886">
        <v>2.1816576259999998</v>
      </c>
      <c r="AT886">
        <v>3.1949880610000001</v>
      </c>
      <c r="AU886">
        <v>31.756100360000001</v>
      </c>
      <c r="AV886">
        <v>10.083046619999999</v>
      </c>
      <c r="AW886">
        <v>23.91647816</v>
      </c>
      <c r="AX886">
        <v>2.9799811530000002</v>
      </c>
      <c r="AY886">
        <v>6.5125964999999994E-2</v>
      </c>
      <c r="AZ886">
        <v>2.1805305800000001</v>
      </c>
      <c r="BA886">
        <v>0.799450573</v>
      </c>
      <c r="BB886">
        <v>4.0973862999999999E-2</v>
      </c>
      <c r="BC886">
        <v>116.07225529999999</v>
      </c>
      <c r="BD886">
        <v>0.665054374</v>
      </c>
      <c r="BE886">
        <v>68.873164810000006</v>
      </c>
      <c r="BF886">
        <v>1713.0118809999999</v>
      </c>
      <c r="BG886">
        <v>9.1801799999999996E-3</v>
      </c>
      <c r="BH886" t="s">
        <v>1579</v>
      </c>
      <c r="BI886" t="s">
        <v>1579</v>
      </c>
      <c r="BJ886" t="s">
        <v>1579</v>
      </c>
      <c r="BK886" t="s">
        <v>1579</v>
      </c>
    </row>
    <row r="887" spans="1:63" x14ac:dyDescent="0.25">
      <c r="A887" t="s">
        <v>554</v>
      </c>
      <c r="B887" t="s">
        <v>1514</v>
      </c>
      <c r="C887">
        <v>150311</v>
      </c>
      <c r="D887" t="s">
        <v>1510</v>
      </c>
      <c r="E887" t="s">
        <v>1805</v>
      </c>
      <c r="F887">
        <v>8410.4999979999993</v>
      </c>
      <c r="G887">
        <v>0</v>
      </c>
      <c r="H887">
        <v>3.2780678839999999</v>
      </c>
      <c r="I887">
        <v>4.3581712000000002E-2</v>
      </c>
      <c r="J887">
        <v>260.47310759999999</v>
      </c>
      <c r="K887">
        <v>0.45742077599999997</v>
      </c>
      <c r="L887">
        <v>1.0600498780000001</v>
      </c>
      <c r="M887">
        <v>24.874217989999998</v>
      </c>
      <c r="N887">
        <v>6</v>
      </c>
      <c r="O887">
        <v>1.420000017</v>
      </c>
      <c r="P887">
        <v>0</v>
      </c>
      <c r="Q887">
        <v>1.420000017</v>
      </c>
      <c r="R887">
        <v>22.588989260000002</v>
      </c>
      <c r="S887">
        <v>24.874217989999998</v>
      </c>
      <c r="T887">
        <v>22.080181119999999</v>
      </c>
      <c r="U887">
        <v>399.9841614</v>
      </c>
      <c r="V887">
        <v>389.58398440000002</v>
      </c>
      <c r="W887">
        <v>19.482378010000001</v>
      </c>
      <c r="X887">
        <v>20.830120090000001</v>
      </c>
      <c r="Y887">
        <v>71.273345950000007</v>
      </c>
      <c r="Z887">
        <v>76.203857420000006</v>
      </c>
      <c r="AA887">
        <v>199.3968964</v>
      </c>
      <c r="AB887">
        <v>1500.914673</v>
      </c>
      <c r="AC887">
        <v>3.7043113000000003E-2</v>
      </c>
      <c r="AD887">
        <v>100.6168594</v>
      </c>
      <c r="AE887">
        <v>3.0808069709999999</v>
      </c>
      <c r="AF887">
        <v>-0.112021439</v>
      </c>
      <c r="AG887">
        <v>1</v>
      </c>
      <c r="AH887">
        <v>-0.21956524299999999</v>
      </c>
      <c r="AI887">
        <v>2.7373914720000001</v>
      </c>
      <c r="AJ887">
        <v>1</v>
      </c>
      <c r="AK887">
        <v>0</v>
      </c>
      <c r="AL887">
        <v>0.15999999600000001</v>
      </c>
      <c r="AM887">
        <v>111115</v>
      </c>
      <c r="AN887">
        <v>0.33232816100000001</v>
      </c>
      <c r="AO887">
        <v>4.5742100000000001E-4</v>
      </c>
      <c r="AP887">
        <v>298.02421800000002</v>
      </c>
      <c r="AQ887">
        <v>295.73898930000001</v>
      </c>
      <c r="AR887">
        <v>240.14634229999999</v>
      </c>
      <c r="AS887">
        <v>2.3011693439999998</v>
      </c>
      <c r="AT887">
        <v>3.1559111419999999</v>
      </c>
      <c r="AU887">
        <v>31.36562958</v>
      </c>
      <c r="AV887">
        <v>10.535509490000001</v>
      </c>
      <c r="AW887">
        <v>23.731603620000001</v>
      </c>
      <c r="AX887">
        <v>2.9470268270000002</v>
      </c>
      <c r="AY887">
        <v>4.2283960000000002E-2</v>
      </c>
      <c r="AZ887">
        <v>2.0958612649999999</v>
      </c>
      <c r="BA887">
        <v>0.85116556200000004</v>
      </c>
      <c r="BB887">
        <v>2.6541084999999999E-2</v>
      </c>
      <c r="BC887">
        <v>26.20798606</v>
      </c>
      <c r="BD887">
        <v>0.66859295600000002</v>
      </c>
      <c r="BE887">
        <v>66.537561170000004</v>
      </c>
      <c r="BF887">
        <v>386.46751139999998</v>
      </c>
      <c r="BG887">
        <v>5.6438030000000002E-3</v>
      </c>
      <c r="BH887" t="s">
        <v>1579</v>
      </c>
      <c r="BI887" t="s">
        <v>1579</v>
      </c>
      <c r="BJ887" t="s">
        <v>1579</v>
      </c>
      <c r="BK887" t="s">
        <v>1579</v>
      </c>
    </row>
    <row r="888" spans="1:63" x14ac:dyDescent="0.25">
      <c r="A888" t="s">
        <v>554</v>
      </c>
      <c r="B888" t="s">
        <v>1514</v>
      </c>
      <c r="C888">
        <v>150311</v>
      </c>
      <c r="D888" t="s">
        <v>1510</v>
      </c>
      <c r="E888" t="s">
        <v>1805</v>
      </c>
      <c r="F888">
        <v>8721.4999979999993</v>
      </c>
      <c r="G888">
        <v>0</v>
      </c>
      <c r="H888">
        <v>18.5774583</v>
      </c>
      <c r="I888">
        <v>6.1013269000000002E-2</v>
      </c>
      <c r="J888">
        <v>1218.963436</v>
      </c>
      <c r="K888">
        <v>0.60837848800000005</v>
      </c>
      <c r="L888">
        <v>1.018923665</v>
      </c>
      <c r="M888">
        <v>24.81370544</v>
      </c>
      <c r="N888">
        <v>6</v>
      </c>
      <c r="O888">
        <v>1.420000017</v>
      </c>
      <c r="P888">
        <v>0</v>
      </c>
      <c r="Q888">
        <v>1.420000017</v>
      </c>
      <c r="R888">
        <v>22.57889557</v>
      </c>
      <c r="S888">
        <v>24.81370544</v>
      </c>
      <c r="T888">
        <v>22.08049965</v>
      </c>
      <c r="U888">
        <v>1807.703125</v>
      </c>
      <c r="V888">
        <v>1748.6015629999999</v>
      </c>
      <c r="W888">
        <v>19.33493996</v>
      </c>
      <c r="X888">
        <v>21.126905440000002</v>
      </c>
      <c r="Y888">
        <v>70.773544310000005</v>
      </c>
      <c r="Z888">
        <v>77.332847599999994</v>
      </c>
      <c r="AA888">
        <v>199.39848330000001</v>
      </c>
      <c r="AB888">
        <v>1500.759033</v>
      </c>
      <c r="AC888">
        <v>0.13715913900000001</v>
      </c>
      <c r="AD888">
        <v>100.6114731</v>
      </c>
      <c r="AE888">
        <v>-10.394303320000001</v>
      </c>
      <c r="AF888">
        <v>-0.128165424</v>
      </c>
      <c r="AG888">
        <v>0.66666668699999998</v>
      </c>
      <c r="AH888">
        <v>-0.21956524299999999</v>
      </c>
      <c r="AI888">
        <v>2.7373914720000001</v>
      </c>
      <c r="AJ888">
        <v>1</v>
      </c>
      <c r="AK888">
        <v>0</v>
      </c>
      <c r="AL888">
        <v>0.15999999600000001</v>
      </c>
      <c r="AM888">
        <v>111115</v>
      </c>
      <c r="AN888">
        <v>0.33233080500000001</v>
      </c>
      <c r="AO888">
        <v>6.0837800000000002E-4</v>
      </c>
      <c r="AP888">
        <v>297.96370539999998</v>
      </c>
      <c r="AQ888">
        <v>295.72889559999999</v>
      </c>
      <c r="AR888">
        <v>240.12143990000001</v>
      </c>
      <c r="AS888">
        <v>2.2290185519999999</v>
      </c>
      <c r="AT888">
        <v>3.1445327430000001</v>
      </c>
      <c r="AU888">
        <v>31.25421631</v>
      </c>
      <c r="AV888">
        <v>10.127310870000001</v>
      </c>
      <c r="AW888">
        <v>23.69630051</v>
      </c>
      <c r="AX888">
        <v>2.940770331</v>
      </c>
      <c r="AY888">
        <v>5.8499706999999998E-2</v>
      </c>
      <c r="AZ888">
        <v>2.1256090780000001</v>
      </c>
      <c r="BA888">
        <v>0.81516125299999997</v>
      </c>
      <c r="BB888">
        <v>3.6780131000000001E-2</v>
      </c>
      <c r="BC888">
        <v>122.6417069</v>
      </c>
      <c r="BD888">
        <v>0.69710759799999999</v>
      </c>
      <c r="BE888">
        <v>68.096308059999998</v>
      </c>
      <c r="BF888">
        <v>1730.939895</v>
      </c>
      <c r="BG888">
        <v>7.3084939999999996E-3</v>
      </c>
      <c r="BH888" t="s">
        <v>1579</v>
      </c>
      <c r="BI888" t="s">
        <v>1579</v>
      </c>
      <c r="BJ888" t="s">
        <v>1579</v>
      </c>
      <c r="BK888" t="s">
        <v>1579</v>
      </c>
    </row>
    <row r="889" spans="1:63" x14ac:dyDescent="0.25">
      <c r="A889" t="s">
        <v>554</v>
      </c>
      <c r="B889" t="s">
        <v>1514</v>
      </c>
      <c r="C889">
        <v>150311</v>
      </c>
      <c r="D889" t="s">
        <v>1511</v>
      </c>
      <c r="E889" t="s">
        <v>1807</v>
      </c>
      <c r="F889">
        <v>9049.9999989999997</v>
      </c>
      <c r="G889">
        <v>0</v>
      </c>
      <c r="H889">
        <v>10.22139906</v>
      </c>
      <c r="I889">
        <v>0.125734765</v>
      </c>
      <c r="J889">
        <v>238.93570450000001</v>
      </c>
      <c r="K889">
        <v>1.1651368600000001</v>
      </c>
      <c r="L889">
        <v>0.98858940399999995</v>
      </c>
      <c r="M889">
        <v>24.59639168</v>
      </c>
      <c r="N889">
        <v>6</v>
      </c>
      <c r="O889">
        <v>1.420000017</v>
      </c>
      <c r="P889">
        <v>0</v>
      </c>
      <c r="Q889">
        <v>1.420000017</v>
      </c>
      <c r="R889">
        <v>22.52737617</v>
      </c>
      <c r="S889">
        <v>24.59639168</v>
      </c>
      <c r="T889">
        <v>22.083574299999999</v>
      </c>
      <c r="U889">
        <v>399.83514400000001</v>
      </c>
      <c r="V889">
        <v>383.83334350000001</v>
      </c>
      <c r="W889">
        <v>19.313711170000001</v>
      </c>
      <c r="X889">
        <v>21.024551389999999</v>
      </c>
      <c r="Y889">
        <v>70.919563289999999</v>
      </c>
      <c r="Z889">
        <v>77.20172882</v>
      </c>
      <c r="AA889">
        <v>400.0281372</v>
      </c>
      <c r="AB889">
        <v>1499.77478</v>
      </c>
      <c r="AC889">
        <v>8.9103981999999998E-2</v>
      </c>
      <c r="AD889">
        <v>100.614563</v>
      </c>
      <c r="AE889">
        <v>2.8654317859999998</v>
      </c>
      <c r="AF889">
        <v>-0.12701243200000001</v>
      </c>
      <c r="AG889">
        <v>1</v>
      </c>
      <c r="AH889">
        <v>-0.21956524299999999</v>
      </c>
      <c r="AI889">
        <v>2.7373914720000001</v>
      </c>
      <c r="AJ889">
        <v>1</v>
      </c>
      <c r="AK889">
        <v>0</v>
      </c>
      <c r="AL889">
        <v>0.15999999600000001</v>
      </c>
      <c r="AM889">
        <v>111115</v>
      </c>
      <c r="AN889">
        <v>0.66671356199999998</v>
      </c>
      <c r="AO889">
        <v>1.1651369999999999E-3</v>
      </c>
      <c r="AP889">
        <v>297.7463917</v>
      </c>
      <c r="AQ889">
        <v>295.67737620000003</v>
      </c>
      <c r="AR889">
        <v>239.96395949999999</v>
      </c>
      <c r="AS889">
        <v>1.9592967269999999</v>
      </c>
      <c r="AT889">
        <v>3.103965455</v>
      </c>
      <c r="AU889">
        <v>30.850061490000002</v>
      </c>
      <c r="AV889">
        <v>9.8255100940000002</v>
      </c>
      <c r="AW889">
        <v>23.56188393</v>
      </c>
      <c r="AX889">
        <v>2.917054909</v>
      </c>
      <c r="AY889">
        <v>0.11550711700000001</v>
      </c>
      <c r="AZ889">
        <v>2.1153760500000001</v>
      </c>
      <c r="BA889">
        <v>0.80167885800000005</v>
      </c>
      <c r="BB889">
        <v>7.3046080999999999E-2</v>
      </c>
      <c r="BC889">
        <v>24.04041149</v>
      </c>
      <c r="BD889">
        <v>0.62249856199999998</v>
      </c>
      <c r="BE889">
        <v>69.962379100000007</v>
      </c>
      <c r="BF889">
        <v>374.11581630000001</v>
      </c>
      <c r="BG889">
        <v>1.9114760000000001E-2</v>
      </c>
      <c r="BH889" t="s">
        <v>1579</v>
      </c>
      <c r="BI889" t="s">
        <v>1579</v>
      </c>
      <c r="BJ889" t="s">
        <v>1579</v>
      </c>
      <c r="BK889" t="s">
        <v>1579</v>
      </c>
    </row>
    <row r="890" spans="1:63" x14ac:dyDescent="0.25">
      <c r="A890" t="s">
        <v>554</v>
      </c>
      <c r="B890" t="s">
        <v>1514</v>
      </c>
      <c r="C890">
        <v>150311</v>
      </c>
      <c r="D890" t="s">
        <v>1511</v>
      </c>
      <c r="E890" t="s">
        <v>1807</v>
      </c>
      <c r="F890">
        <v>9246.5</v>
      </c>
      <c r="G890">
        <v>0</v>
      </c>
      <c r="H890">
        <v>20.712276289999998</v>
      </c>
      <c r="I890">
        <v>0.13278295300000001</v>
      </c>
      <c r="J890">
        <v>1476.4715799999999</v>
      </c>
      <c r="K890">
        <v>1.2953878670000001</v>
      </c>
      <c r="L890">
        <v>1.045046557</v>
      </c>
      <c r="M890">
        <v>24.994237900000002</v>
      </c>
      <c r="N890">
        <v>6</v>
      </c>
      <c r="O890">
        <v>1.420000017</v>
      </c>
      <c r="P890">
        <v>0</v>
      </c>
      <c r="Q890">
        <v>1.420000017</v>
      </c>
      <c r="R890">
        <v>23.284751889999999</v>
      </c>
      <c r="S890">
        <v>24.994237900000002</v>
      </c>
      <c r="T890">
        <v>23.05861664</v>
      </c>
      <c r="U890">
        <v>1807.941284</v>
      </c>
      <c r="V890">
        <v>1773.42688</v>
      </c>
      <c r="W890">
        <v>19.302539830000001</v>
      </c>
      <c r="X890">
        <v>21.204423899999998</v>
      </c>
      <c r="Y890">
        <v>67.702606200000005</v>
      </c>
      <c r="Z890">
        <v>74.373359679999993</v>
      </c>
      <c r="AA890">
        <v>399.99911500000002</v>
      </c>
      <c r="AB890">
        <v>1499.9833980000001</v>
      </c>
      <c r="AC890">
        <v>4.1047841000000002E-2</v>
      </c>
      <c r="AD890">
        <v>100.61763000000001</v>
      </c>
      <c r="AE890">
        <v>-12.23805904</v>
      </c>
      <c r="AF890">
        <v>-0.12918347099999999</v>
      </c>
      <c r="AG890">
        <v>0.66666668699999998</v>
      </c>
      <c r="AH890">
        <v>-0.21956524299999999</v>
      </c>
      <c r="AI890">
        <v>2.7373914720000001</v>
      </c>
      <c r="AJ890">
        <v>1</v>
      </c>
      <c r="AK890">
        <v>0</v>
      </c>
      <c r="AL890">
        <v>0.15999999600000001</v>
      </c>
      <c r="AM890">
        <v>111115</v>
      </c>
      <c r="AN890">
        <v>0.66666519199999996</v>
      </c>
      <c r="AO890">
        <v>1.295388E-3</v>
      </c>
      <c r="AP890">
        <v>298.14423790000001</v>
      </c>
      <c r="AQ890">
        <v>296.43475189999998</v>
      </c>
      <c r="AR890">
        <v>239.99733839999999</v>
      </c>
      <c r="AS890">
        <v>1.9371946769999999</v>
      </c>
      <c r="AT890">
        <v>3.1785854360000001</v>
      </c>
      <c r="AU890">
        <v>31.590740459999999</v>
      </c>
      <c r="AV890">
        <v>10.386316559999999</v>
      </c>
      <c r="AW890">
        <v>24.139494899999999</v>
      </c>
      <c r="AX890">
        <v>3.0201628459999998</v>
      </c>
      <c r="AY890">
        <v>0.1214283</v>
      </c>
      <c r="AZ890">
        <v>2.1335388790000001</v>
      </c>
      <c r="BA890">
        <v>0.88662396700000001</v>
      </c>
      <c r="BB890">
        <v>7.6837207000000005E-2</v>
      </c>
      <c r="BC890">
        <v>148.55907120000001</v>
      </c>
      <c r="BD890">
        <v>0.83255283700000005</v>
      </c>
      <c r="BE890">
        <v>69.118549139999999</v>
      </c>
      <c r="BF890">
        <v>1753.7356319999999</v>
      </c>
      <c r="BG890">
        <v>8.1631599999999992E-3</v>
      </c>
      <c r="BH890" t="s">
        <v>1579</v>
      </c>
      <c r="BI890" t="s">
        <v>1579</v>
      </c>
      <c r="BJ890" t="s">
        <v>1579</v>
      </c>
      <c r="BK890" t="s">
        <v>1579</v>
      </c>
    </row>
    <row r="891" spans="1:63" x14ac:dyDescent="0.25">
      <c r="A891" t="s">
        <v>554</v>
      </c>
      <c r="B891" t="s">
        <v>1514</v>
      </c>
      <c r="C891">
        <v>150311</v>
      </c>
      <c r="D891" t="s">
        <v>1512</v>
      </c>
      <c r="E891" t="s">
        <v>1806</v>
      </c>
      <c r="F891">
        <v>9701.9999989999997</v>
      </c>
      <c r="G891">
        <v>0</v>
      </c>
      <c r="H891">
        <v>6.4054030610000003</v>
      </c>
      <c r="I891">
        <v>7.1142027999999996E-2</v>
      </c>
      <c r="J891">
        <v>230.37251939999999</v>
      </c>
      <c r="K891">
        <v>0.81709900499999999</v>
      </c>
      <c r="L891">
        <v>1.181097431</v>
      </c>
      <c r="M891">
        <v>25.546220779999999</v>
      </c>
      <c r="N891">
        <v>6</v>
      </c>
      <c r="O891">
        <v>1.420000017</v>
      </c>
      <c r="P891">
        <v>0</v>
      </c>
      <c r="Q891">
        <v>1.420000017</v>
      </c>
      <c r="R891">
        <v>23.413236619999999</v>
      </c>
      <c r="S891">
        <v>25.546220779999999</v>
      </c>
      <c r="T891">
        <v>23.039682389999999</v>
      </c>
      <c r="U891">
        <v>399.97866820000002</v>
      </c>
      <c r="V891">
        <v>386.52273559999998</v>
      </c>
      <c r="W891">
        <v>19.304428099999999</v>
      </c>
      <c r="X891">
        <v>20.906064990000001</v>
      </c>
      <c r="Y891">
        <v>67.189079280000001</v>
      </c>
      <c r="Z891">
        <v>72.763572690000004</v>
      </c>
      <c r="AA891">
        <v>299.69964599999997</v>
      </c>
      <c r="AB891">
        <v>1500.5529790000001</v>
      </c>
      <c r="AC891">
        <v>9.9115148E-2</v>
      </c>
      <c r="AD891">
        <v>100.6221008</v>
      </c>
      <c r="AE891">
        <v>3.0174021720000002</v>
      </c>
      <c r="AF891">
        <v>-0.11524123</v>
      </c>
      <c r="AG891">
        <v>1</v>
      </c>
      <c r="AH891">
        <v>-0.21956524299999999</v>
      </c>
      <c r="AI891">
        <v>2.7373914720000001</v>
      </c>
      <c r="AJ891">
        <v>1</v>
      </c>
      <c r="AK891">
        <v>0</v>
      </c>
      <c r="AL891">
        <v>0.15999999600000001</v>
      </c>
      <c r="AM891">
        <v>111115</v>
      </c>
      <c r="AN891">
        <v>0.49949940999999998</v>
      </c>
      <c r="AO891">
        <v>8.1709899999999995E-4</v>
      </c>
      <c r="AP891">
        <v>298.69622079999999</v>
      </c>
      <c r="AQ891">
        <v>296.56323659999998</v>
      </c>
      <c r="AR891">
        <v>240.08847119999999</v>
      </c>
      <c r="AS891">
        <v>2.1287665690000002</v>
      </c>
      <c r="AT891">
        <v>3.2847096109999998</v>
      </c>
      <c r="AU891">
        <v>32.644017400000003</v>
      </c>
      <c r="AV891">
        <v>11.73795241</v>
      </c>
      <c r="AW891">
        <v>24.479728699999999</v>
      </c>
      <c r="AX891">
        <v>3.0823765559999998</v>
      </c>
      <c r="AY891">
        <v>6.7747858999999994E-2</v>
      </c>
      <c r="AZ891">
        <v>2.1036121790000002</v>
      </c>
      <c r="BA891">
        <v>0.97876437699999996</v>
      </c>
      <c r="BB891">
        <v>4.2634813000000001E-2</v>
      </c>
      <c r="BC891">
        <v>23.180566880000001</v>
      </c>
      <c r="BD891">
        <v>0.59601285599999998</v>
      </c>
      <c r="BE891">
        <v>64.816030190000006</v>
      </c>
      <c r="BF891">
        <v>380.43309190000002</v>
      </c>
      <c r="BG891">
        <v>1.0913162000000001E-2</v>
      </c>
      <c r="BH891" t="s">
        <v>1579</v>
      </c>
      <c r="BI891" t="s">
        <v>1579</v>
      </c>
      <c r="BJ891" t="s">
        <v>1579</v>
      </c>
      <c r="BK891" t="s">
        <v>1579</v>
      </c>
    </row>
    <row r="892" spans="1:63" x14ac:dyDescent="0.25">
      <c r="A892" t="s">
        <v>554</v>
      </c>
      <c r="B892" t="s">
        <v>1514</v>
      </c>
      <c r="C892">
        <v>150311</v>
      </c>
      <c r="D892" t="s">
        <v>1512</v>
      </c>
      <c r="E892" t="s">
        <v>1806</v>
      </c>
      <c r="F892">
        <v>9940.4999989999997</v>
      </c>
      <c r="G892">
        <v>0</v>
      </c>
      <c r="H892">
        <v>26.85175615</v>
      </c>
      <c r="I892">
        <v>9.6734081999999999E-2</v>
      </c>
      <c r="J892">
        <v>1253.795846</v>
      </c>
      <c r="K892">
        <v>1.023624455</v>
      </c>
      <c r="L892">
        <v>1.10683417</v>
      </c>
      <c r="M892">
        <v>25.35619354</v>
      </c>
      <c r="N892">
        <v>6</v>
      </c>
      <c r="O892">
        <v>1.420000017</v>
      </c>
      <c r="P892">
        <v>0</v>
      </c>
      <c r="Q892">
        <v>1.420000017</v>
      </c>
      <c r="R892">
        <v>23.383600229999999</v>
      </c>
      <c r="S892">
        <v>25.35619354</v>
      </c>
      <c r="T892">
        <v>23.055498119999999</v>
      </c>
      <c r="U892">
        <v>1808.1008300000001</v>
      </c>
      <c r="V892">
        <v>1750.753784</v>
      </c>
      <c r="W892">
        <v>19.27208328</v>
      </c>
      <c r="X892">
        <v>21.277845379999999</v>
      </c>
      <c r="Y892">
        <v>67.195785520000001</v>
      </c>
      <c r="Z892">
        <v>74.189254759999997</v>
      </c>
      <c r="AA892">
        <v>299.68975829999999</v>
      </c>
      <c r="AB892">
        <v>1500.1938479999999</v>
      </c>
      <c r="AC892">
        <v>0.20223666700000001</v>
      </c>
      <c r="AD892">
        <v>100.62093350000001</v>
      </c>
      <c r="AE892">
        <v>-10.64692879</v>
      </c>
      <c r="AF892">
        <v>-0.12065848</v>
      </c>
      <c r="AG892">
        <v>0.66666668699999998</v>
      </c>
      <c r="AH892">
        <v>-0.21956524299999999</v>
      </c>
      <c r="AI892">
        <v>2.7373914720000001</v>
      </c>
      <c r="AJ892">
        <v>1</v>
      </c>
      <c r="AK892">
        <v>0</v>
      </c>
      <c r="AL892">
        <v>0.15999999600000001</v>
      </c>
      <c r="AM892">
        <v>111115</v>
      </c>
      <c r="AN892">
        <v>0.49948293100000002</v>
      </c>
      <c r="AO892">
        <v>1.0236240000000001E-3</v>
      </c>
      <c r="AP892">
        <v>298.50619349999999</v>
      </c>
      <c r="AQ892">
        <v>296.53360020000002</v>
      </c>
      <c r="AR892">
        <v>240.03101029999999</v>
      </c>
      <c r="AS892">
        <v>2.0426622590000001</v>
      </c>
      <c r="AT892">
        <v>3.2478308359999999</v>
      </c>
      <c r="AU892">
        <v>32.277884149999998</v>
      </c>
      <c r="AV892">
        <v>11.00003877</v>
      </c>
      <c r="AW892">
        <v>24.36989689</v>
      </c>
      <c r="AX892">
        <v>3.0621718580000001</v>
      </c>
      <c r="AY892">
        <v>9.0564588000000001E-2</v>
      </c>
      <c r="AZ892">
        <v>2.1409966659999999</v>
      </c>
      <c r="BA892">
        <v>0.92117519199999998</v>
      </c>
      <c r="BB892">
        <v>5.7126608000000002E-2</v>
      </c>
      <c r="BC892">
        <v>126.1581085</v>
      </c>
      <c r="BD892">
        <v>0.71614630099999999</v>
      </c>
      <c r="BE892">
        <v>67.216442580000006</v>
      </c>
      <c r="BF892">
        <v>1725.2257059999999</v>
      </c>
      <c r="BG892">
        <v>1.0461701E-2</v>
      </c>
      <c r="BH892" t="s">
        <v>1579</v>
      </c>
      <c r="BI892" t="s">
        <v>1579</v>
      </c>
      <c r="BJ892" t="s">
        <v>1579</v>
      </c>
      <c r="BK892" t="s">
        <v>1579</v>
      </c>
    </row>
    <row r="893" spans="1:63" x14ac:dyDescent="0.25">
      <c r="A893" t="s">
        <v>554</v>
      </c>
      <c r="B893" t="s">
        <v>1514</v>
      </c>
      <c r="C893">
        <v>150311</v>
      </c>
      <c r="D893" t="s">
        <v>1513</v>
      </c>
      <c r="E893" t="s">
        <v>1808</v>
      </c>
      <c r="F893">
        <v>10350.5</v>
      </c>
      <c r="G893">
        <v>0</v>
      </c>
      <c r="H893">
        <v>7.0925515770000001</v>
      </c>
      <c r="I893">
        <v>9.1712008999999997E-2</v>
      </c>
      <c r="J893">
        <v>248.60186400000001</v>
      </c>
      <c r="K893">
        <v>0.99181010700000005</v>
      </c>
      <c r="L893">
        <v>1.1273652519999999</v>
      </c>
      <c r="M893">
        <v>25.40794563</v>
      </c>
      <c r="N893">
        <v>6</v>
      </c>
      <c r="O893">
        <v>1.420000017</v>
      </c>
      <c r="P893">
        <v>0</v>
      </c>
      <c r="Q893">
        <v>1.420000017</v>
      </c>
      <c r="R893">
        <v>23.381746289999999</v>
      </c>
      <c r="S893">
        <v>25.40794563</v>
      </c>
      <c r="T893">
        <v>23.058385850000001</v>
      </c>
      <c r="U893">
        <v>399.92736819999999</v>
      </c>
      <c r="V893">
        <v>384.96517940000001</v>
      </c>
      <c r="W893">
        <v>19.230834959999999</v>
      </c>
      <c r="X893">
        <v>21.174201969999999</v>
      </c>
      <c r="Y893">
        <v>67.056480410000006</v>
      </c>
      <c r="Z893">
        <v>73.832855219999999</v>
      </c>
      <c r="AA893">
        <v>299.73010249999999</v>
      </c>
      <c r="AB893">
        <v>1500.8170170000001</v>
      </c>
      <c r="AC893">
        <v>3.7043570999999997E-2</v>
      </c>
      <c r="AD893">
        <v>100.6164551</v>
      </c>
      <c r="AE893">
        <v>2.9671566490000001</v>
      </c>
      <c r="AF893">
        <v>-0.123738654</v>
      </c>
      <c r="AG893">
        <v>0.66666668699999998</v>
      </c>
      <c r="AH893">
        <v>-0.21956524299999999</v>
      </c>
      <c r="AI893">
        <v>2.7373914720000001</v>
      </c>
      <c r="AJ893">
        <v>1</v>
      </c>
      <c r="AK893">
        <v>0</v>
      </c>
      <c r="AL893">
        <v>0.15999999600000001</v>
      </c>
      <c r="AM893">
        <v>111115</v>
      </c>
      <c r="AN893">
        <v>0.49955017099999999</v>
      </c>
      <c r="AO893">
        <v>9.9181000000000009E-4</v>
      </c>
      <c r="AP893">
        <v>298.55794559999998</v>
      </c>
      <c r="AQ893">
        <v>296.53174630000001</v>
      </c>
      <c r="AR893">
        <v>240.13071729999999</v>
      </c>
      <c r="AS893">
        <v>2.0530390129999998</v>
      </c>
      <c r="AT893">
        <v>3.257838392</v>
      </c>
      <c r="AU893">
        <v>32.37878327</v>
      </c>
      <c r="AV893">
        <v>11.20458131</v>
      </c>
      <c r="AW893">
        <v>24.394845960000001</v>
      </c>
      <c r="AX893">
        <v>3.0667513070000001</v>
      </c>
      <c r="AY893">
        <v>8.6148057E-2</v>
      </c>
      <c r="AZ893">
        <v>2.130473141</v>
      </c>
      <c r="BA893">
        <v>0.93627816600000002</v>
      </c>
      <c r="BB893">
        <v>5.4316226000000002E-2</v>
      </c>
      <c r="BC893">
        <v>25.013438279999999</v>
      </c>
      <c r="BD893">
        <v>0.64577753299999996</v>
      </c>
      <c r="BE893">
        <v>66.600358999999997</v>
      </c>
      <c r="BF893">
        <v>378.22226080000002</v>
      </c>
      <c r="BG893">
        <v>1.2489124000000001E-2</v>
      </c>
      <c r="BH893" t="s">
        <v>1579</v>
      </c>
      <c r="BI893" t="s">
        <v>1579</v>
      </c>
      <c r="BJ893" t="s">
        <v>1579</v>
      </c>
      <c r="BK893" t="s">
        <v>1579</v>
      </c>
    </row>
    <row r="894" spans="1:63" x14ac:dyDescent="0.25">
      <c r="A894" t="s">
        <v>554</v>
      </c>
      <c r="B894" t="s">
        <v>1514</v>
      </c>
      <c r="C894">
        <v>150311</v>
      </c>
      <c r="D894" t="s">
        <v>1513</v>
      </c>
      <c r="E894" t="s">
        <v>1808</v>
      </c>
      <c r="F894">
        <v>10654</v>
      </c>
      <c r="G894">
        <v>0</v>
      </c>
      <c r="H894">
        <v>21.578951</v>
      </c>
      <c r="I894">
        <v>0.112763854</v>
      </c>
      <c r="J894">
        <v>1406.9129290000001</v>
      </c>
      <c r="K894">
        <v>1.1432170129999999</v>
      </c>
      <c r="L894">
        <v>1.071613776</v>
      </c>
      <c r="M894">
        <v>25.228816989999999</v>
      </c>
      <c r="N894">
        <v>6</v>
      </c>
      <c r="O894">
        <v>1.420000017</v>
      </c>
      <c r="P894">
        <v>0</v>
      </c>
      <c r="Q894">
        <v>1.420000017</v>
      </c>
      <c r="R894">
        <v>23.365871429999999</v>
      </c>
      <c r="S894">
        <v>25.228816989999999</v>
      </c>
      <c r="T894">
        <v>23.058994290000001</v>
      </c>
      <c r="U894">
        <v>1808.5936280000001</v>
      </c>
      <c r="V894">
        <v>1761.358154</v>
      </c>
      <c r="W894">
        <v>19.146131520000001</v>
      </c>
      <c r="X894">
        <v>21.386054990000002</v>
      </c>
      <c r="Y894">
        <v>66.822364809999996</v>
      </c>
      <c r="Z894">
        <v>74.639968870000004</v>
      </c>
      <c r="AA894">
        <v>299.68026730000003</v>
      </c>
      <c r="AB894">
        <v>1500.111206</v>
      </c>
      <c r="AC894">
        <v>5.0057920000000002E-3</v>
      </c>
      <c r="AD894">
        <v>100.61228939999999</v>
      </c>
      <c r="AE894">
        <v>-10.7529974</v>
      </c>
      <c r="AF894">
        <v>-0.13517415499999999</v>
      </c>
      <c r="AG894">
        <v>1</v>
      </c>
      <c r="AH894">
        <v>-0.21956524299999999</v>
      </c>
      <c r="AI894">
        <v>2.7373914720000001</v>
      </c>
      <c r="AJ894">
        <v>1</v>
      </c>
      <c r="AK894">
        <v>0</v>
      </c>
      <c r="AL894">
        <v>0.15999999600000001</v>
      </c>
      <c r="AM894">
        <v>111115</v>
      </c>
      <c r="AN894">
        <v>0.49946711199999999</v>
      </c>
      <c r="AO894">
        <v>1.143217E-3</v>
      </c>
      <c r="AP894">
        <v>298.37881700000003</v>
      </c>
      <c r="AQ894">
        <v>296.51587139999998</v>
      </c>
      <c r="AR894">
        <v>240.01778759999999</v>
      </c>
      <c r="AS894">
        <v>1.9953190119999999</v>
      </c>
      <c r="AT894">
        <v>3.2233137310000002</v>
      </c>
      <c r="AU894">
        <v>32.03697828</v>
      </c>
      <c r="AV894">
        <v>10.65092329</v>
      </c>
      <c r="AW894">
        <v>24.297344209999999</v>
      </c>
      <c r="AX894">
        <v>3.0488886279999998</v>
      </c>
      <c r="AY894">
        <v>0.104467934</v>
      </c>
      <c r="AZ894">
        <v>2.1516999550000002</v>
      </c>
      <c r="BA894">
        <v>0.89718867300000005</v>
      </c>
      <c r="BB894">
        <v>6.5990341999999994E-2</v>
      </c>
      <c r="BC894">
        <v>141.5527309</v>
      </c>
      <c r="BD894">
        <v>0.798765956</v>
      </c>
      <c r="BE894">
        <v>68.354845539999999</v>
      </c>
      <c r="BF894">
        <v>1740.8429550000001</v>
      </c>
      <c r="BG894">
        <v>8.4730550000000002E-3</v>
      </c>
      <c r="BH894" t="s">
        <v>1579</v>
      </c>
      <c r="BI894" t="s">
        <v>1579</v>
      </c>
      <c r="BJ894" t="s">
        <v>1579</v>
      </c>
      <c r="BK894" t="s">
        <v>1579</v>
      </c>
    </row>
    <row r="895" spans="1:63" x14ac:dyDescent="0.25">
      <c r="A895" t="s">
        <v>66</v>
      </c>
      <c r="B895" t="s">
        <v>468</v>
      </c>
      <c r="C895">
        <v>150312</v>
      </c>
      <c r="D895" t="s">
        <v>433</v>
      </c>
      <c r="E895" t="s">
        <v>1819</v>
      </c>
      <c r="F895">
        <v>801.0000086</v>
      </c>
      <c r="G895">
        <v>0</v>
      </c>
      <c r="H895">
        <v>12.57997331</v>
      </c>
      <c r="I895">
        <v>0.123199531</v>
      </c>
      <c r="J895">
        <v>213.68518460000001</v>
      </c>
      <c r="K895">
        <v>1.0507938160000001</v>
      </c>
      <c r="L895">
        <v>0.878631524</v>
      </c>
      <c r="M895">
        <v>24.102371219999998</v>
      </c>
      <c r="N895">
        <v>6</v>
      </c>
      <c r="O895">
        <v>1.420000017</v>
      </c>
      <c r="P895">
        <v>1</v>
      </c>
      <c r="Q895">
        <v>2.8400000329999999</v>
      </c>
      <c r="R895">
        <v>21.514741900000001</v>
      </c>
      <c r="S895">
        <v>24.102371219999998</v>
      </c>
      <c r="T895">
        <v>19.961044309999998</v>
      </c>
      <c r="U895">
        <v>400.37493899999998</v>
      </c>
      <c r="V895">
        <v>387.38424680000003</v>
      </c>
      <c r="W895">
        <v>20.044023509999999</v>
      </c>
      <c r="X895">
        <v>21.07296371</v>
      </c>
      <c r="Y895">
        <v>78.826957699999994</v>
      </c>
      <c r="Z895">
        <v>82.873466489999998</v>
      </c>
      <c r="AA895">
        <v>599.83105469999998</v>
      </c>
      <c r="AB895">
        <v>1500.115967</v>
      </c>
      <c r="AC895">
        <v>0.205000713</v>
      </c>
      <c r="AD895">
        <v>101.3056335</v>
      </c>
      <c r="AE895">
        <v>1.8224703069999999</v>
      </c>
      <c r="AF895">
        <v>9.4511993000000002E-2</v>
      </c>
      <c r="AG895">
        <v>3.8960792000000001E-2</v>
      </c>
      <c r="AH895">
        <v>2.3221259999999999E-3</v>
      </c>
      <c r="AI895">
        <v>1.6161638999999998E-2</v>
      </c>
      <c r="AJ895">
        <v>1.984343E-3</v>
      </c>
      <c r="AK895">
        <v>0.66666668699999998</v>
      </c>
      <c r="AL895">
        <v>-0.21956524299999999</v>
      </c>
      <c r="AM895">
        <v>2.7373914720000001</v>
      </c>
      <c r="AN895">
        <v>1</v>
      </c>
      <c r="AO895">
        <v>0</v>
      </c>
      <c r="AP895">
        <v>0.15999999600000001</v>
      </c>
      <c r="AQ895">
        <v>111115</v>
      </c>
      <c r="AR895">
        <v>0.99971842399999999</v>
      </c>
      <c r="AS895">
        <v>1.0507940000000001E-3</v>
      </c>
      <c r="AT895">
        <v>297.25237120000003</v>
      </c>
      <c r="AU895">
        <v>294.66474190000002</v>
      </c>
      <c r="AV895">
        <v>240.01854929999999</v>
      </c>
      <c r="AW895">
        <v>1.8751100060000001</v>
      </c>
      <c r="AX895">
        <v>3.013441464</v>
      </c>
      <c r="AY895">
        <v>29.746040359999999</v>
      </c>
      <c r="AZ895">
        <v>8.673076644</v>
      </c>
      <c r="BA895">
        <v>22.80855656</v>
      </c>
      <c r="BB895">
        <v>2.7872139069999999</v>
      </c>
      <c r="BC895">
        <v>0.118077323</v>
      </c>
      <c r="BD895">
        <v>2.1348099399999998</v>
      </c>
      <c r="BE895">
        <v>0.65240396700000003</v>
      </c>
      <c r="BF895">
        <v>7.4242042999999994E-2</v>
      </c>
      <c r="BG895">
        <v>21.647513010000001</v>
      </c>
      <c r="BH895">
        <v>0.55161041399999999</v>
      </c>
      <c r="BI895">
        <v>71.326593430000003</v>
      </c>
      <c r="BJ895">
        <v>381.40433000000002</v>
      </c>
      <c r="BK895">
        <v>2.3525864E-2</v>
      </c>
    </row>
    <row r="896" spans="1:63" x14ac:dyDescent="0.25">
      <c r="A896" t="s">
        <v>66</v>
      </c>
      <c r="B896" t="s">
        <v>468</v>
      </c>
      <c r="C896">
        <v>150312</v>
      </c>
      <c r="D896" t="s">
        <v>433</v>
      </c>
      <c r="E896" t="s">
        <v>1819</v>
      </c>
      <c r="F896">
        <v>1254.000008</v>
      </c>
      <c r="G896">
        <v>0</v>
      </c>
      <c r="H896">
        <v>25.52529835</v>
      </c>
      <c r="I896">
        <v>0.13797337000000001</v>
      </c>
      <c r="J896">
        <v>1419.6501370000001</v>
      </c>
      <c r="K896">
        <v>1.6762481979999999</v>
      </c>
      <c r="L896">
        <v>1.260410705</v>
      </c>
      <c r="M896">
        <v>24.016103739999998</v>
      </c>
      <c r="N896">
        <v>6</v>
      </c>
      <c r="O896">
        <v>1.420000017</v>
      </c>
      <c r="P896">
        <v>1</v>
      </c>
      <c r="Q896">
        <v>2.8400000329999999</v>
      </c>
      <c r="R896">
        <v>22.641872410000001</v>
      </c>
      <c r="S896">
        <v>24.016103739999998</v>
      </c>
      <c r="T896">
        <v>21.98460197</v>
      </c>
      <c r="U896">
        <v>1802.9067379999999</v>
      </c>
      <c r="V896">
        <v>1760.156982</v>
      </c>
      <c r="W896">
        <v>14.677219389999999</v>
      </c>
      <c r="X896">
        <v>17.15055847</v>
      </c>
      <c r="Y896">
        <v>53.88912964</v>
      </c>
      <c r="Z896">
        <v>62.970287319999997</v>
      </c>
      <c r="AA896">
        <v>399.66204829999998</v>
      </c>
      <c r="AB896">
        <v>1500.4838870000001</v>
      </c>
      <c r="AC896">
        <v>5.3768895999999997E-2</v>
      </c>
      <c r="AD896">
        <v>101.3064499</v>
      </c>
      <c r="AE896">
        <v>0.57584553999999999</v>
      </c>
      <c r="AF896">
        <v>0.16150341900000001</v>
      </c>
      <c r="AG896">
        <v>7.1340844E-2</v>
      </c>
      <c r="AH896">
        <v>1.5519765E-2</v>
      </c>
      <c r="AI896">
        <v>6.8727069000000002E-2</v>
      </c>
      <c r="AJ896">
        <v>1.219549E-2</v>
      </c>
      <c r="AK896">
        <v>0.66666668699999998</v>
      </c>
      <c r="AL896">
        <v>-0.21956524299999999</v>
      </c>
      <c r="AM896">
        <v>2.7373914720000001</v>
      </c>
      <c r="AN896">
        <v>1</v>
      </c>
      <c r="AO896">
        <v>0</v>
      </c>
      <c r="AP896">
        <v>0.15999999600000001</v>
      </c>
      <c r="AQ896">
        <v>111115</v>
      </c>
      <c r="AR896">
        <v>0.66610341399999995</v>
      </c>
      <c r="AS896">
        <v>1.676248E-3</v>
      </c>
      <c r="AT896">
        <v>297.16610370000001</v>
      </c>
      <c r="AU896">
        <v>295.79187239999999</v>
      </c>
      <c r="AV896">
        <v>240.0774165</v>
      </c>
      <c r="AW896">
        <v>1.7154178769999999</v>
      </c>
      <c r="AX896">
        <v>2.9978728970000001</v>
      </c>
      <c r="AY896">
        <v>29.592122719999999</v>
      </c>
      <c r="AZ896">
        <v>12.441564250000001</v>
      </c>
      <c r="BA896">
        <v>23.328988079999998</v>
      </c>
      <c r="BB896">
        <v>2.8763603440000001</v>
      </c>
      <c r="BC896">
        <v>0.13158088500000001</v>
      </c>
      <c r="BD896">
        <v>1.737462192</v>
      </c>
      <c r="BE896">
        <v>1.1388981520000001</v>
      </c>
      <c r="BF896">
        <v>8.2789441000000005E-2</v>
      </c>
      <c r="BG896">
        <v>143.8197155</v>
      </c>
      <c r="BH896">
        <v>0.80654745699999997</v>
      </c>
      <c r="BI896">
        <v>58.94491713</v>
      </c>
      <c r="BJ896">
        <v>1748.0234780000001</v>
      </c>
      <c r="BK896">
        <v>8.6073590000000002E-3</v>
      </c>
    </row>
    <row r="897" spans="1:63" x14ac:dyDescent="0.25">
      <c r="A897" t="s">
        <v>66</v>
      </c>
      <c r="B897" t="s">
        <v>468</v>
      </c>
      <c r="C897">
        <v>150312</v>
      </c>
      <c r="D897" t="s">
        <v>434</v>
      </c>
      <c r="E897" t="s">
        <v>1818</v>
      </c>
      <c r="F897">
        <v>1744.0000090000001</v>
      </c>
      <c r="G897">
        <v>0</v>
      </c>
      <c r="H897">
        <v>10.69933136</v>
      </c>
      <c r="I897">
        <v>0.10188636199999999</v>
      </c>
      <c r="J897">
        <v>203.22714970000001</v>
      </c>
      <c r="K897">
        <v>1.5171191930000001</v>
      </c>
      <c r="L897">
        <v>1.5280548599999999</v>
      </c>
      <c r="M897">
        <v>24.264862059999999</v>
      </c>
      <c r="N897">
        <v>6</v>
      </c>
      <c r="O897">
        <v>1.420000017</v>
      </c>
      <c r="P897">
        <v>1</v>
      </c>
      <c r="Q897">
        <v>2.8400000329999999</v>
      </c>
      <c r="R897">
        <v>23.925819400000002</v>
      </c>
      <c r="S897">
        <v>24.264862059999999</v>
      </c>
      <c r="T897">
        <v>23.99327087</v>
      </c>
      <c r="U897">
        <v>400.55032349999999</v>
      </c>
      <c r="V897">
        <v>383.61361690000001</v>
      </c>
      <c r="W897">
        <v>12.704273219999999</v>
      </c>
      <c r="X897">
        <v>14.94788647</v>
      </c>
      <c r="Y897">
        <v>43.181484220000002</v>
      </c>
      <c r="Z897">
        <v>50.80746078</v>
      </c>
      <c r="AA897">
        <v>399.6521606</v>
      </c>
      <c r="AB897">
        <v>1498.809692</v>
      </c>
      <c r="AC897">
        <v>0.12994206</v>
      </c>
      <c r="AD897">
        <v>101.34564210000001</v>
      </c>
      <c r="AE897">
        <v>0.96062946299999996</v>
      </c>
      <c r="AF897">
        <v>6.4664945000000001E-2</v>
      </c>
      <c r="AG897">
        <v>4.3706253E-2</v>
      </c>
      <c r="AH897">
        <v>2.1374969999999999E-3</v>
      </c>
      <c r="AI897">
        <v>3.9524971999999998E-2</v>
      </c>
      <c r="AJ897">
        <v>2.2235139999999998E-3</v>
      </c>
      <c r="AK897">
        <v>0.66666668699999998</v>
      </c>
      <c r="AL897">
        <v>-0.21956524299999999</v>
      </c>
      <c r="AM897">
        <v>2.7373914720000001</v>
      </c>
      <c r="AN897">
        <v>1</v>
      </c>
      <c r="AO897">
        <v>0</v>
      </c>
      <c r="AP897">
        <v>0.15999999600000001</v>
      </c>
      <c r="AQ897">
        <v>111115</v>
      </c>
      <c r="AR897">
        <v>0.66608693399999996</v>
      </c>
      <c r="AS897">
        <v>1.5171189999999999E-3</v>
      </c>
      <c r="AT897">
        <v>297.41486209999999</v>
      </c>
      <c r="AU897">
        <v>297.0758194</v>
      </c>
      <c r="AV897">
        <v>239.80954539999999</v>
      </c>
      <c r="AW897">
        <v>1.923589725</v>
      </c>
      <c r="AX897">
        <v>3.0429580120000002</v>
      </c>
      <c r="AY897">
        <v>30.025543760000001</v>
      </c>
      <c r="AZ897">
        <v>15.0776573</v>
      </c>
      <c r="BA897">
        <v>24.09534073</v>
      </c>
      <c r="BB897">
        <v>3.0121700420000002</v>
      </c>
      <c r="BC897">
        <v>9.8357731000000004E-2</v>
      </c>
      <c r="BD897">
        <v>1.514903152</v>
      </c>
      <c r="BE897">
        <v>1.4972668899999999</v>
      </c>
      <c r="BF897">
        <v>6.1781159000000002E-2</v>
      </c>
      <c r="BG897">
        <v>20.596185980000001</v>
      </c>
      <c r="BH897">
        <v>0.52977042699999999</v>
      </c>
      <c r="BI897">
        <v>50.407869570000003</v>
      </c>
      <c r="BJ897">
        <v>378.5276672</v>
      </c>
      <c r="BK897">
        <v>1.4248113E-2</v>
      </c>
    </row>
    <row r="898" spans="1:63" x14ac:dyDescent="0.25">
      <c r="A898" t="s">
        <v>66</v>
      </c>
      <c r="B898" t="s">
        <v>468</v>
      </c>
      <c r="C898">
        <v>150312</v>
      </c>
      <c r="D898" t="s">
        <v>434</v>
      </c>
      <c r="E898" t="s">
        <v>1818</v>
      </c>
      <c r="F898">
        <v>1964.0000090000001</v>
      </c>
      <c r="G898">
        <v>0</v>
      </c>
      <c r="H898">
        <v>24.078546410000001</v>
      </c>
      <c r="I898">
        <v>0.100305696</v>
      </c>
      <c r="J898">
        <v>1336.45019</v>
      </c>
      <c r="K898">
        <v>1.3913586609999999</v>
      </c>
      <c r="L898">
        <v>1.4199336</v>
      </c>
      <c r="M898">
        <v>25.03394699</v>
      </c>
      <c r="N898">
        <v>6</v>
      </c>
      <c r="O898">
        <v>1.420000017</v>
      </c>
      <c r="P898">
        <v>1</v>
      </c>
      <c r="Q898">
        <v>2.8400000329999999</v>
      </c>
      <c r="R898">
        <v>24.227161410000001</v>
      </c>
      <c r="S898">
        <v>25.03394699</v>
      </c>
      <c r="T898">
        <v>23.9844799</v>
      </c>
      <c r="U898">
        <v>1807.4724120000001</v>
      </c>
      <c r="V898">
        <v>1767.6357419999999</v>
      </c>
      <c r="W898">
        <v>15.374432560000001</v>
      </c>
      <c r="X898">
        <v>17.426631929999999</v>
      </c>
      <c r="Y898">
        <v>51.322475429999997</v>
      </c>
      <c r="Z898">
        <v>58.173065190000003</v>
      </c>
      <c r="AA898">
        <v>399.70150760000001</v>
      </c>
      <c r="AB898">
        <v>1500.786987</v>
      </c>
      <c r="AC898">
        <v>1.2322387000000001E-2</v>
      </c>
      <c r="AD898">
        <v>101.349762</v>
      </c>
      <c r="AE898">
        <v>-1.6111723179999999</v>
      </c>
      <c r="AF898">
        <v>9.0597540000000004E-2</v>
      </c>
      <c r="AG898">
        <v>0.156692833</v>
      </c>
      <c r="AH898">
        <v>5.613463E-3</v>
      </c>
      <c r="AI898">
        <v>9.2267916000000005E-2</v>
      </c>
      <c r="AJ898">
        <v>6.2467579999999998E-3</v>
      </c>
      <c r="AK898">
        <v>1</v>
      </c>
      <c r="AL898">
        <v>-0.21956524299999999</v>
      </c>
      <c r="AM898">
        <v>2.7373914720000001</v>
      </c>
      <c r="AN898">
        <v>1</v>
      </c>
      <c r="AO898">
        <v>0</v>
      </c>
      <c r="AP898">
        <v>0.15999999600000001</v>
      </c>
      <c r="AQ898">
        <v>111115</v>
      </c>
      <c r="AR898">
        <v>0.66616917899999994</v>
      </c>
      <c r="AS898">
        <v>1.391359E-3</v>
      </c>
      <c r="AT898">
        <v>298.18394699999999</v>
      </c>
      <c r="AU898">
        <v>297.37716139999998</v>
      </c>
      <c r="AV898">
        <v>240.12591259999999</v>
      </c>
      <c r="AW898">
        <v>1.9275655890000001</v>
      </c>
      <c r="AX898">
        <v>3.1861185970000001</v>
      </c>
      <c r="AY898">
        <v>31.436863150000001</v>
      </c>
      <c r="AZ898">
        <v>14.01023122</v>
      </c>
      <c r="BA898">
        <v>24.630554199999999</v>
      </c>
      <c r="BB898">
        <v>3.1103123159999999</v>
      </c>
      <c r="BC898">
        <v>9.6883864E-2</v>
      </c>
      <c r="BD898">
        <v>1.766184998</v>
      </c>
      <c r="BE898">
        <v>1.344127318</v>
      </c>
      <c r="BF898">
        <v>6.0850820999999999E-2</v>
      </c>
      <c r="BG898">
        <v>135.44890860000001</v>
      </c>
      <c r="BH898">
        <v>0.75606651199999997</v>
      </c>
      <c r="BI898">
        <v>55.876059069999997</v>
      </c>
      <c r="BJ898">
        <v>1756.1899539999999</v>
      </c>
      <c r="BK898">
        <v>7.660984E-3</v>
      </c>
    </row>
    <row r="899" spans="1:63" x14ac:dyDescent="0.25">
      <c r="A899" t="s">
        <v>66</v>
      </c>
      <c r="B899" t="s">
        <v>468</v>
      </c>
      <c r="C899">
        <v>150312</v>
      </c>
      <c r="D899" t="s">
        <v>435</v>
      </c>
      <c r="E899" t="s">
        <v>1820</v>
      </c>
      <c r="F899">
        <v>2743.0000070000001</v>
      </c>
      <c r="G899">
        <v>0</v>
      </c>
      <c r="H899">
        <v>5.1176878639999996</v>
      </c>
      <c r="I899">
        <v>5.5093502000000003E-2</v>
      </c>
      <c r="J899">
        <v>226.4100814</v>
      </c>
      <c r="K899">
        <v>0.71201258499999998</v>
      </c>
      <c r="L899">
        <v>1.301619072</v>
      </c>
      <c r="M899">
        <v>25.320581440000002</v>
      </c>
      <c r="N899">
        <v>6</v>
      </c>
      <c r="O899">
        <v>1.420000017</v>
      </c>
      <c r="P899">
        <v>1</v>
      </c>
      <c r="Q899">
        <v>2.8400000329999999</v>
      </c>
      <c r="R899">
        <v>24.17434883</v>
      </c>
      <c r="S899">
        <v>25.320581440000002</v>
      </c>
      <c r="T899">
        <v>23.987812040000001</v>
      </c>
      <c r="U899">
        <v>400.08633420000001</v>
      </c>
      <c r="V899">
        <v>383.91934199999997</v>
      </c>
      <c r="W899">
        <v>17.033319469999999</v>
      </c>
      <c r="X899">
        <v>19.127704619999999</v>
      </c>
      <c r="Y899">
        <v>57.062664030000001</v>
      </c>
      <c r="Z899">
        <v>64.078979489999995</v>
      </c>
      <c r="AA899">
        <v>200.07592769999999</v>
      </c>
      <c r="AB899">
        <v>1500.1051030000001</v>
      </c>
      <c r="AC899">
        <v>0.122098416</v>
      </c>
      <c r="AD899">
        <v>101.38910679999999</v>
      </c>
      <c r="AE899">
        <v>1.415580869</v>
      </c>
      <c r="AF899">
        <v>8.8592536999999999E-2</v>
      </c>
      <c r="AG899">
        <v>8.5267818999999995E-2</v>
      </c>
      <c r="AH899">
        <v>2.2729820000000002E-3</v>
      </c>
      <c r="AI899">
        <v>7.0357612999999999E-2</v>
      </c>
      <c r="AJ899">
        <v>1.723027E-3</v>
      </c>
      <c r="AK899">
        <v>1</v>
      </c>
      <c r="AL899">
        <v>-0.21956524299999999</v>
      </c>
      <c r="AM899">
        <v>2.7373914720000001</v>
      </c>
      <c r="AN899">
        <v>1</v>
      </c>
      <c r="AO899">
        <v>0</v>
      </c>
      <c r="AP899">
        <v>0.15999999600000001</v>
      </c>
      <c r="AQ899">
        <v>111115</v>
      </c>
      <c r="AR899">
        <v>0.33345987999999999</v>
      </c>
      <c r="AS899">
        <v>7.1201299999999995E-4</v>
      </c>
      <c r="AT899">
        <v>298.47058140000001</v>
      </c>
      <c r="AU899">
        <v>297.3243488</v>
      </c>
      <c r="AV899">
        <v>240.01681099999999</v>
      </c>
      <c r="AW899">
        <v>2.2219395560000001</v>
      </c>
      <c r="AX899">
        <v>3.2409599579999999</v>
      </c>
      <c r="AY899">
        <v>31.96556378</v>
      </c>
      <c r="AZ899">
        <v>12.83785915</v>
      </c>
      <c r="BA899">
        <v>24.747465129999998</v>
      </c>
      <c r="BB899">
        <v>3.1321184500000001</v>
      </c>
      <c r="BC899">
        <v>5.4045074999999998E-2</v>
      </c>
      <c r="BD899">
        <v>1.9393408860000001</v>
      </c>
      <c r="BE899">
        <v>1.192777564</v>
      </c>
      <c r="BF899">
        <v>3.3870826999999999E-2</v>
      </c>
      <c r="BG899">
        <v>22.955515909999999</v>
      </c>
      <c r="BH899">
        <v>0.58973345899999996</v>
      </c>
      <c r="BI899">
        <v>59.569889920000001</v>
      </c>
      <c r="BJ899">
        <v>381.48663829999998</v>
      </c>
      <c r="BK899">
        <v>7.9913699999999994E-3</v>
      </c>
    </row>
    <row r="900" spans="1:63" x14ac:dyDescent="0.25">
      <c r="A900" t="s">
        <v>66</v>
      </c>
      <c r="B900" t="s">
        <v>468</v>
      </c>
      <c r="C900">
        <v>150312</v>
      </c>
      <c r="D900" t="s">
        <v>435</v>
      </c>
      <c r="E900" t="s">
        <v>1820</v>
      </c>
      <c r="F900">
        <v>3137.500008</v>
      </c>
      <c r="G900">
        <v>0</v>
      </c>
      <c r="H900">
        <v>16.97156215</v>
      </c>
      <c r="I900">
        <v>3.6650186000000001E-2</v>
      </c>
      <c r="J900">
        <v>976.00104690000001</v>
      </c>
      <c r="K900">
        <v>0.52158295700000001</v>
      </c>
      <c r="L900">
        <v>1.4242013120000001</v>
      </c>
      <c r="M900">
        <v>25.622413640000001</v>
      </c>
      <c r="N900">
        <v>6</v>
      </c>
      <c r="O900">
        <v>1.420000017</v>
      </c>
      <c r="P900">
        <v>1</v>
      </c>
      <c r="Q900">
        <v>2.8400000329999999</v>
      </c>
      <c r="R900">
        <v>24.240192409999999</v>
      </c>
      <c r="S900">
        <v>25.622413640000001</v>
      </c>
      <c r="T900">
        <v>23.986516949999999</v>
      </c>
      <c r="U900">
        <v>1810.1958010000001</v>
      </c>
      <c r="V900">
        <v>1756.55249</v>
      </c>
      <c r="W900">
        <v>16.96215248</v>
      </c>
      <c r="X900">
        <v>18.497386930000001</v>
      </c>
      <c r="Y900">
        <v>56.599205019999999</v>
      </c>
      <c r="Z900">
        <v>61.721961980000003</v>
      </c>
      <c r="AA900">
        <v>200.07434079999999</v>
      </c>
      <c r="AB900">
        <v>1499.541138</v>
      </c>
      <c r="AC900">
        <v>0.18034786</v>
      </c>
      <c r="AD900">
        <v>101.3871613</v>
      </c>
      <c r="AE900">
        <v>-1.4268873929999999</v>
      </c>
      <c r="AF900">
        <v>0.12048827099999999</v>
      </c>
      <c r="AG900">
        <v>0.36214759899999999</v>
      </c>
      <c r="AH900">
        <v>1.6471871999999999E-2</v>
      </c>
      <c r="AI900">
        <v>0.320814461</v>
      </c>
      <c r="AJ900">
        <v>1.9221512999999999E-2</v>
      </c>
      <c r="AK900">
        <v>0.66666668699999998</v>
      </c>
      <c r="AL900">
        <v>-0.21956524299999999</v>
      </c>
      <c r="AM900">
        <v>2.7373914720000001</v>
      </c>
      <c r="AN900">
        <v>1</v>
      </c>
      <c r="AO900">
        <v>0</v>
      </c>
      <c r="AP900">
        <v>0.15999999600000001</v>
      </c>
      <c r="AQ900">
        <v>111115</v>
      </c>
      <c r="AR900">
        <v>0.33345723500000002</v>
      </c>
      <c r="AS900">
        <v>5.2158300000000005E-4</v>
      </c>
      <c r="AT900">
        <v>298.77241359999999</v>
      </c>
      <c r="AU900">
        <v>297.39019239999999</v>
      </c>
      <c r="AV900">
        <v>239.9265767</v>
      </c>
      <c r="AW900">
        <v>2.2845514320000002</v>
      </c>
      <c r="AX900">
        <v>3.299598864</v>
      </c>
      <c r="AY900">
        <v>32.544543339999997</v>
      </c>
      <c r="AZ900">
        <v>14.047156409999999</v>
      </c>
      <c r="BA900">
        <v>24.931303020000001</v>
      </c>
      <c r="BB900">
        <v>3.1666780210000001</v>
      </c>
      <c r="BC900">
        <v>3.6183241999999997E-2</v>
      </c>
      <c r="BD900">
        <v>1.8753975519999999</v>
      </c>
      <c r="BE900">
        <v>1.2912804689999999</v>
      </c>
      <c r="BF900">
        <v>2.2656019999999999E-2</v>
      </c>
      <c r="BG900">
        <v>98.95397552</v>
      </c>
      <c r="BH900">
        <v>0.55563443300000004</v>
      </c>
      <c r="BI900">
        <v>56.27105263</v>
      </c>
      <c r="BJ900">
        <v>1748.4850220000001</v>
      </c>
      <c r="BK900">
        <v>5.4619150000000003E-3</v>
      </c>
    </row>
    <row r="901" spans="1:63" x14ac:dyDescent="0.25">
      <c r="A901" t="s">
        <v>66</v>
      </c>
      <c r="B901" t="s">
        <v>468</v>
      </c>
      <c r="C901">
        <v>150312</v>
      </c>
      <c r="D901" t="s">
        <v>442</v>
      </c>
      <c r="E901" t="s">
        <v>1822</v>
      </c>
      <c r="F901">
        <v>3568.500008</v>
      </c>
      <c r="G901">
        <v>0</v>
      </c>
      <c r="H901">
        <v>6.7855061269999997</v>
      </c>
      <c r="I901">
        <v>5.7145514000000001E-2</v>
      </c>
      <c r="J901">
        <v>180.03720000000001</v>
      </c>
      <c r="K901">
        <v>0.70360441100000004</v>
      </c>
      <c r="L901">
        <v>1.2402013649999999</v>
      </c>
      <c r="M901">
        <v>25.452346800000001</v>
      </c>
      <c r="N901">
        <v>6</v>
      </c>
      <c r="O901">
        <v>1.420000017</v>
      </c>
      <c r="P901">
        <v>1</v>
      </c>
      <c r="Q901">
        <v>2.8400000329999999</v>
      </c>
      <c r="R901">
        <v>24.21434021</v>
      </c>
      <c r="S901">
        <v>25.452346800000001</v>
      </c>
      <c r="T901">
        <v>23.980358119999998</v>
      </c>
      <c r="U901">
        <v>400.04208369999998</v>
      </c>
      <c r="V901">
        <v>378.89617920000001</v>
      </c>
      <c r="W901">
        <v>17.917736049999998</v>
      </c>
      <c r="X901">
        <v>19.985347749999999</v>
      </c>
      <c r="Y901">
        <v>59.880161289999997</v>
      </c>
      <c r="Z901">
        <v>66.790008540000002</v>
      </c>
      <c r="AA901">
        <v>200.0982971</v>
      </c>
      <c r="AB901">
        <v>1500.2768550000001</v>
      </c>
      <c r="AC901">
        <v>0.113139853</v>
      </c>
      <c r="AD901">
        <v>101.38650509999999</v>
      </c>
      <c r="AE901">
        <v>1.339305282</v>
      </c>
      <c r="AF901">
        <v>5.4445083999999998E-2</v>
      </c>
      <c r="AG901">
        <v>4.7400281000000002E-2</v>
      </c>
      <c r="AH901">
        <v>1.4089298E-2</v>
      </c>
      <c r="AI901">
        <v>2.0393623E-2</v>
      </c>
      <c r="AJ901">
        <v>1.736103E-2</v>
      </c>
      <c r="AK901">
        <v>1</v>
      </c>
      <c r="AL901">
        <v>-0.21956524299999999</v>
      </c>
      <c r="AM901">
        <v>2.7373914720000001</v>
      </c>
      <c r="AN901">
        <v>1</v>
      </c>
      <c r="AO901">
        <v>0</v>
      </c>
      <c r="AP901">
        <v>0.15999999600000001</v>
      </c>
      <c r="AQ901">
        <v>111115</v>
      </c>
      <c r="AR901">
        <v>0.33349716200000001</v>
      </c>
      <c r="AS901">
        <v>7.0360400000000003E-4</v>
      </c>
      <c r="AT901">
        <v>298.60234680000002</v>
      </c>
      <c r="AU901">
        <v>297.36434020000002</v>
      </c>
      <c r="AV901">
        <v>240.04429150000001</v>
      </c>
      <c r="AW901">
        <v>2.2140653939999999</v>
      </c>
      <c r="AX901">
        <v>3.2664459269999999</v>
      </c>
      <c r="AY901">
        <v>32.217758400000001</v>
      </c>
      <c r="AZ901">
        <v>12.23241065</v>
      </c>
      <c r="BA901">
        <v>24.833343509999999</v>
      </c>
      <c r="BB901">
        <v>3.148221425</v>
      </c>
      <c r="BC901">
        <v>5.6018331999999997E-2</v>
      </c>
      <c r="BD901">
        <v>2.026244562</v>
      </c>
      <c r="BE901">
        <v>1.121976863</v>
      </c>
      <c r="BF901">
        <v>3.5111013000000003E-2</v>
      </c>
      <c r="BG901">
        <v>18.253342499999999</v>
      </c>
      <c r="BH901">
        <v>0.47516235299999998</v>
      </c>
      <c r="BI901">
        <v>61.783484209999997</v>
      </c>
      <c r="BJ901">
        <v>375.67067459999998</v>
      </c>
      <c r="BK901">
        <v>1.1159567E-2</v>
      </c>
    </row>
    <row r="902" spans="1:63" x14ac:dyDescent="0.25">
      <c r="A902" t="s">
        <v>66</v>
      </c>
      <c r="B902" t="s">
        <v>468</v>
      </c>
      <c r="C902">
        <v>150312</v>
      </c>
      <c r="D902" t="s">
        <v>442</v>
      </c>
      <c r="E902" t="s">
        <v>1822</v>
      </c>
      <c r="F902">
        <v>3774.5000089999999</v>
      </c>
      <c r="G902">
        <v>0</v>
      </c>
      <c r="H902">
        <v>23.696359940000001</v>
      </c>
      <c r="I902">
        <v>6.4626173999999995E-2</v>
      </c>
      <c r="J902">
        <v>1107.629747</v>
      </c>
      <c r="K902">
        <v>0.78779531400000002</v>
      </c>
      <c r="L902">
        <v>1.2302906199999999</v>
      </c>
      <c r="M902">
        <v>25.76574707</v>
      </c>
      <c r="N902">
        <v>6</v>
      </c>
      <c r="O902">
        <v>1.420000017</v>
      </c>
      <c r="P902">
        <v>1</v>
      </c>
      <c r="Q902">
        <v>2.8400000329999999</v>
      </c>
      <c r="R902">
        <v>24.379814150000001</v>
      </c>
      <c r="S902">
        <v>25.76574707</v>
      </c>
      <c r="T902">
        <v>23.9898262</v>
      </c>
      <c r="U902">
        <v>1809.1479489999999</v>
      </c>
      <c r="V902">
        <v>1733.9812010000001</v>
      </c>
      <c r="W902">
        <v>18.372741699999999</v>
      </c>
      <c r="X902">
        <v>20.686609270000002</v>
      </c>
      <c r="Y902">
        <v>60.798721309999998</v>
      </c>
      <c r="Z902">
        <v>68.455726619999993</v>
      </c>
      <c r="AA902">
        <v>200.05427549999999</v>
      </c>
      <c r="AB902">
        <v>1499.9600829999999</v>
      </c>
      <c r="AC902">
        <v>0.23187075600000001</v>
      </c>
      <c r="AD902">
        <v>101.393013</v>
      </c>
      <c r="AE902">
        <v>-0.379939109</v>
      </c>
      <c r="AF902">
        <v>5.9381681999999998E-2</v>
      </c>
      <c r="AG902">
        <v>0.111651443</v>
      </c>
      <c r="AH902">
        <v>5.9437220000000002E-3</v>
      </c>
      <c r="AI902">
        <v>7.8055187999999998E-2</v>
      </c>
      <c r="AJ902">
        <v>1.7109869E-2</v>
      </c>
      <c r="AK902">
        <v>0.66666668699999998</v>
      </c>
      <c r="AL902">
        <v>-0.21956524299999999</v>
      </c>
      <c r="AM902">
        <v>2.7373914720000001</v>
      </c>
      <c r="AN902">
        <v>1</v>
      </c>
      <c r="AO902">
        <v>0</v>
      </c>
      <c r="AP902">
        <v>0.15999999600000001</v>
      </c>
      <c r="AQ902">
        <v>111115</v>
      </c>
      <c r="AR902">
        <v>0.33342379300000002</v>
      </c>
      <c r="AS902">
        <v>7.8779499999999999E-4</v>
      </c>
      <c r="AT902">
        <v>298.91574709999998</v>
      </c>
      <c r="AU902">
        <v>297.52981410000001</v>
      </c>
      <c r="AV902">
        <v>239.9936079</v>
      </c>
      <c r="AW902">
        <v>2.1508349280000001</v>
      </c>
      <c r="AX902">
        <v>3.3277682620000002</v>
      </c>
      <c r="AY902">
        <v>32.820488939999997</v>
      </c>
      <c r="AZ902">
        <v>12.13387968</v>
      </c>
      <c r="BA902">
        <v>25.072780609999999</v>
      </c>
      <c r="BB902">
        <v>3.193500759</v>
      </c>
      <c r="BC902">
        <v>6.3188280999999999E-2</v>
      </c>
      <c r="BD902">
        <v>2.0974776419999999</v>
      </c>
      <c r="BE902">
        <v>1.096023116</v>
      </c>
      <c r="BF902">
        <v>3.9619392000000003E-2</v>
      </c>
      <c r="BG902">
        <v>112.3059173</v>
      </c>
      <c r="BH902">
        <v>0.63877840600000002</v>
      </c>
      <c r="BI902">
        <v>62.858460399999998</v>
      </c>
      <c r="BJ902">
        <v>1722.717087</v>
      </c>
      <c r="BK902">
        <v>8.6463219999999997E-3</v>
      </c>
    </row>
    <row r="903" spans="1:63" x14ac:dyDescent="0.25">
      <c r="A903" t="s">
        <v>66</v>
      </c>
      <c r="B903" t="s">
        <v>468</v>
      </c>
      <c r="C903">
        <v>150312</v>
      </c>
      <c r="D903" t="s">
        <v>443</v>
      </c>
      <c r="E903" t="s">
        <v>1821</v>
      </c>
      <c r="F903">
        <v>4218.000008</v>
      </c>
      <c r="G903">
        <v>0</v>
      </c>
      <c r="H903">
        <v>10.81356497</v>
      </c>
      <c r="I903">
        <v>9.6062322000000006E-2</v>
      </c>
      <c r="J903">
        <v>177.10472580000001</v>
      </c>
      <c r="K903">
        <v>0.90171418999999997</v>
      </c>
      <c r="L903">
        <v>0.95899018499999999</v>
      </c>
      <c r="M903">
        <v>24.38659668</v>
      </c>
      <c r="N903">
        <v>6</v>
      </c>
      <c r="O903">
        <v>1.420000017</v>
      </c>
      <c r="P903">
        <v>1</v>
      </c>
      <c r="Q903">
        <v>2.8400000329999999</v>
      </c>
      <c r="R903">
        <v>23.177278520000002</v>
      </c>
      <c r="S903">
        <v>24.38659668</v>
      </c>
      <c r="T903">
        <v>22.938467030000002</v>
      </c>
      <c r="U903">
        <v>400.05535889999999</v>
      </c>
      <c r="V903">
        <v>366.63168330000002</v>
      </c>
      <c r="W903">
        <v>18.121919630000001</v>
      </c>
      <c r="X903">
        <v>20.770177839999999</v>
      </c>
      <c r="Y903">
        <v>64.477775570000006</v>
      </c>
      <c r="Z903">
        <v>73.900283810000005</v>
      </c>
      <c r="AA903">
        <v>200.05271909999999</v>
      </c>
      <c r="AB903">
        <v>1501.0839840000001</v>
      </c>
      <c r="AC903">
        <v>0.18482467499999999</v>
      </c>
      <c r="AD903">
        <v>101.4072342</v>
      </c>
      <c r="AE903">
        <v>1.763488889</v>
      </c>
      <c r="AF903">
        <v>5.8833416999999999E-2</v>
      </c>
      <c r="AG903">
        <v>4.2959101E-2</v>
      </c>
      <c r="AH903">
        <v>1.5892659999999999E-2</v>
      </c>
      <c r="AI903">
        <v>5.4474416999999997E-2</v>
      </c>
      <c r="AJ903">
        <v>1.8052644999999999E-2</v>
      </c>
      <c r="AK903">
        <v>0.66666668699999998</v>
      </c>
      <c r="AL903">
        <v>-0.21956524299999999</v>
      </c>
      <c r="AM903">
        <v>2.7373914720000001</v>
      </c>
      <c r="AN903">
        <v>1</v>
      </c>
      <c r="AO903">
        <v>0</v>
      </c>
      <c r="AP903">
        <v>0.15999999600000001</v>
      </c>
      <c r="AQ903">
        <v>111115</v>
      </c>
      <c r="AR903">
        <v>0.333421199</v>
      </c>
      <c r="AS903">
        <v>9.0171399999999997E-4</v>
      </c>
      <c r="AT903">
        <v>297.53659670000002</v>
      </c>
      <c r="AU903">
        <v>296.32727849999998</v>
      </c>
      <c r="AV903">
        <v>240.17343210000001</v>
      </c>
      <c r="AW903">
        <v>2.1246064900000001</v>
      </c>
      <c r="AX903">
        <v>3.0652364740000002</v>
      </c>
      <c r="AY903">
        <v>30.227000060000002</v>
      </c>
      <c r="AZ903">
        <v>9.4568222140000007</v>
      </c>
      <c r="BA903">
        <v>23.781937599999999</v>
      </c>
      <c r="BB903">
        <v>2.9559672529999999</v>
      </c>
      <c r="BC903">
        <v>9.2919347999999999E-2</v>
      </c>
      <c r="BD903">
        <v>2.106246289</v>
      </c>
      <c r="BE903">
        <v>0.84972096399999997</v>
      </c>
      <c r="BF903">
        <v>5.8349021000000001E-2</v>
      </c>
      <c r="BG903">
        <v>17.95970041</v>
      </c>
      <c r="BH903">
        <v>0.483058977</v>
      </c>
      <c r="BI903">
        <v>68.945769249999998</v>
      </c>
      <c r="BJ903">
        <v>361.49143249999997</v>
      </c>
      <c r="BK903">
        <v>2.0624265999999999E-2</v>
      </c>
    </row>
    <row r="904" spans="1:63" x14ac:dyDescent="0.25">
      <c r="A904" t="s">
        <v>66</v>
      </c>
      <c r="B904" t="s">
        <v>468</v>
      </c>
      <c r="C904">
        <v>150312</v>
      </c>
      <c r="D904" t="s">
        <v>443</v>
      </c>
      <c r="E904" t="s">
        <v>1821</v>
      </c>
      <c r="F904">
        <v>4473.000008</v>
      </c>
      <c r="G904">
        <v>0</v>
      </c>
      <c r="H904">
        <v>25.759323500000001</v>
      </c>
      <c r="I904">
        <v>9.9363048999999995E-2</v>
      </c>
      <c r="J904">
        <v>1272.092907</v>
      </c>
      <c r="K904">
        <v>1.0311121700000001</v>
      </c>
      <c r="L904">
        <v>1.0620083680000001</v>
      </c>
      <c r="M904">
        <v>24.412452699999999</v>
      </c>
      <c r="N904">
        <v>6</v>
      </c>
      <c r="O904">
        <v>1.420000017</v>
      </c>
      <c r="P904">
        <v>1</v>
      </c>
      <c r="Q904">
        <v>2.8400000329999999</v>
      </c>
      <c r="R904">
        <v>23.77071381</v>
      </c>
      <c r="S904">
        <v>24.412452699999999</v>
      </c>
      <c r="T904">
        <v>23.990449909999999</v>
      </c>
      <c r="U904">
        <v>1807.5040280000001</v>
      </c>
      <c r="V904">
        <v>1724.936279</v>
      </c>
      <c r="W904">
        <v>16.768278120000002</v>
      </c>
      <c r="X904">
        <v>19.798681259999999</v>
      </c>
      <c r="Y904">
        <v>57.571151729999997</v>
      </c>
      <c r="Z904">
        <v>67.975540159999994</v>
      </c>
      <c r="AA904">
        <v>200.11149599999999</v>
      </c>
      <c r="AB904">
        <v>1499.5802000000001</v>
      </c>
      <c r="AC904">
        <v>0.20051154500000001</v>
      </c>
      <c r="AD904">
        <v>101.41979980000001</v>
      </c>
      <c r="AE904">
        <v>-2.1502256389999999</v>
      </c>
      <c r="AF904">
        <v>4.0528115000000003E-2</v>
      </c>
      <c r="AG904">
        <v>0.406446368</v>
      </c>
      <c r="AH904">
        <v>9.9379259999999997E-3</v>
      </c>
      <c r="AI904">
        <v>0.26414004000000002</v>
      </c>
      <c r="AJ904">
        <v>4.210554E-3</v>
      </c>
      <c r="AK904">
        <v>1</v>
      </c>
      <c r="AL904">
        <v>-0.21956524299999999</v>
      </c>
      <c r="AM904">
        <v>2.7373914720000001</v>
      </c>
      <c r="AN904">
        <v>1</v>
      </c>
      <c r="AO904">
        <v>0</v>
      </c>
      <c r="AP904">
        <v>0.15999999600000001</v>
      </c>
      <c r="AQ904">
        <v>111115</v>
      </c>
      <c r="AR904">
        <v>0.33351915999999998</v>
      </c>
      <c r="AS904">
        <v>1.031112E-3</v>
      </c>
      <c r="AT904">
        <v>297.56245269999999</v>
      </c>
      <c r="AU904">
        <v>296.92071379999999</v>
      </c>
      <c r="AV904">
        <v>239.93282669999999</v>
      </c>
      <c r="AW904">
        <v>2.1294659120000001</v>
      </c>
      <c r="AX904">
        <v>3.0699866579999999</v>
      </c>
      <c r="AY904">
        <v>30.270091879999999</v>
      </c>
      <c r="AZ904">
        <v>10.47141062</v>
      </c>
      <c r="BA904">
        <v>24.091583249999999</v>
      </c>
      <c r="BB904">
        <v>3.011490717</v>
      </c>
      <c r="BC904">
        <v>9.6004152999999995E-2</v>
      </c>
      <c r="BD904">
        <v>2.0079782900000001</v>
      </c>
      <c r="BE904">
        <v>1.003512427</v>
      </c>
      <c r="BF904">
        <v>6.0295594000000001E-2</v>
      </c>
      <c r="BG904">
        <v>129.01540800000001</v>
      </c>
      <c r="BH904">
        <v>0.737472405</v>
      </c>
      <c r="BI904">
        <v>65.717912260000006</v>
      </c>
      <c r="BJ904">
        <v>1712.6915309999999</v>
      </c>
      <c r="BK904">
        <v>9.8841439999999992E-3</v>
      </c>
    </row>
    <row r="905" spans="1:63" x14ac:dyDescent="0.25">
      <c r="A905" t="s">
        <v>66</v>
      </c>
      <c r="B905" t="s">
        <v>468</v>
      </c>
      <c r="C905">
        <v>150312</v>
      </c>
      <c r="D905" t="s">
        <v>444</v>
      </c>
      <c r="E905" t="s">
        <v>1823</v>
      </c>
      <c r="F905">
        <v>5085.000008</v>
      </c>
      <c r="G905">
        <v>0</v>
      </c>
      <c r="H905">
        <v>6.2937990099999999</v>
      </c>
      <c r="I905">
        <v>5.9245331999999998E-2</v>
      </c>
      <c r="J905">
        <v>200.3668753</v>
      </c>
      <c r="K905">
        <v>0.83605644099999998</v>
      </c>
      <c r="L905">
        <v>1.426094768</v>
      </c>
      <c r="M905">
        <v>24.766790390000001</v>
      </c>
      <c r="N905">
        <v>6</v>
      </c>
      <c r="O905">
        <v>1.420000017</v>
      </c>
      <c r="P905">
        <v>1</v>
      </c>
      <c r="Q905">
        <v>2.8400000329999999</v>
      </c>
      <c r="R905">
        <v>24.47060776</v>
      </c>
      <c r="S905">
        <v>24.766790390000001</v>
      </c>
      <c r="T905">
        <v>25.019752499999999</v>
      </c>
      <c r="U905">
        <v>399.86721799999998</v>
      </c>
      <c r="V905">
        <v>380.0450439</v>
      </c>
      <c r="W905">
        <v>14.393575670000001</v>
      </c>
      <c r="X905">
        <v>16.85791588</v>
      </c>
      <c r="Y905">
        <v>47.382846829999998</v>
      </c>
      <c r="Z905">
        <v>55.495315550000001</v>
      </c>
      <c r="AA905">
        <v>200.12551880000001</v>
      </c>
      <c r="AB905">
        <v>1499.9991460000001</v>
      </c>
      <c r="AC905">
        <v>0.22403044999999999</v>
      </c>
      <c r="AD905">
        <v>101.4147339</v>
      </c>
      <c r="AE905">
        <v>0.51638203900000001</v>
      </c>
      <c r="AF905">
        <v>2.8176697000000001E-2</v>
      </c>
      <c r="AG905">
        <v>3.3742577000000003E-2</v>
      </c>
      <c r="AH905">
        <v>5.4198440000000001E-3</v>
      </c>
      <c r="AI905">
        <v>5.8127436999999997E-2</v>
      </c>
      <c r="AJ905">
        <v>4.5833150000000001E-3</v>
      </c>
      <c r="AK905">
        <v>1</v>
      </c>
      <c r="AL905">
        <v>-0.21956524299999999</v>
      </c>
      <c r="AM905">
        <v>2.7373914720000001</v>
      </c>
      <c r="AN905">
        <v>1</v>
      </c>
      <c r="AO905">
        <v>0</v>
      </c>
      <c r="AP905">
        <v>0.15999999600000001</v>
      </c>
      <c r="AQ905">
        <v>111115</v>
      </c>
      <c r="AR905">
        <v>0.33354253099999998</v>
      </c>
      <c r="AS905">
        <v>8.3605599999999995E-4</v>
      </c>
      <c r="AT905">
        <v>297.91679040000002</v>
      </c>
      <c r="AU905">
        <v>297.62060780000002</v>
      </c>
      <c r="AV905">
        <v>239.99985789999999</v>
      </c>
      <c r="AW905">
        <v>2.2713122170000002</v>
      </c>
      <c r="AX905">
        <v>3.1357358199999998</v>
      </c>
      <c r="AY905">
        <v>30.919923570000002</v>
      </c>
      <c r="AZ905">
        <v>14.06200769</v>
      </c>
      <c r="BA905">
        <v>24.618699070000002</v>
      </c>
      <c r="BB905">
        <v>3.108108535</v>
      </c>
      <c r="BC905">
        <v>5.8034668999999997E-2</v>
      </c>
      <c r="BD905">
        <v>1.7096410529999999</v>
      </c>
      <c r="BE905">
        <v>1.398467482</v>
      </c>
      <c r="BF905">
        <v>3.6378529999999999E-2</v>
      </c>
      <c r="BG905">
        <v>20.320153340000001</v>
      </c>
      <c r="BH905">
        <v>0.52721875600000001</v>
      </c>
      <c r="BI905">
        <v>54.360271699999998</v>
      </c>
      <c r="BJ905">
        <v>377.0532733</v>
      </c>
      <c r="BK905">
        <v>9.0738539999999993E-3</v>
      </c>
    </row>
    <row r="906" spans="1:63" x14ac:dyDescent="0.25">
      <c r="A906" t="s">
        <v>66</v>
      </c>
      <c r="B906" t="s">
        <v>468</v>
      </c>
      <c r="C906">
        <v>150312</v>
      </c>
      <c r="D906" t="s">
        <v>444</v>
      </c>
      <c r="E906" t="s">
        <v>1823</v>
      </c>
      <c r="F906">
        <v>5451.000008</v>
      </c>
      <c r="G906">
        <v>0</v>
      </c>
      <c r="H906">
        <v>21.740326360000001</v>
      </c>
      <c r="I906">
        <v>6.0260264000000001E-2</v>
      </c>
      <c r="J906">
        <v>1122.788425</v>
      </c>
      <c r="K906">
        <v>0.88976494100000003</v>
      </c>
      <c r="L906">
        <v>1.4934899150000001</v>
      </c>
      <c r="M906">
        <v>24.740879060000001</v>
      </c>
      <c r="N906">
        <v>6</v>
      </c>
      <c r="O906">
        <v>1.420000017</v>
      </c>
      <c r="P906">
        <v>1</v>
      </c>
      <c r="Q906">
        <v>2.8400000329999999</v>
      </c>
      <c r="R906">
        <v>24.468961719999999</v>
      </c>
      <c r="S906">
        <v>24.740879060000001</v>
      </c>
      <c r="T906">
        <v>25.014631269999999</v>
      </c>
      <c r="U906">
        <v>1814.5367429999999</v>
      </c>
      <c r="V906">
        <v>1745.004639</v>
      </c>
      <c r="W906">
        <v>13.52983665</v>
      </c>
      <c r="X906">
        <v>16.143007279999999</v>
      </c>
      <c r="Y906">
        <v>44.550868989999998</v>
      </c>
      <c r="Z906">
        <v>53.155483250000003</v>
      </c>
      <c r="AA906">
        <v>200.99754329999999</v>
      </c>
      <c r="AB906">
        <v>1500.850952</v>
      </c>
      <c r="AC906">
        <v>0.17138584000000001</v>
      </c>
      <c r="AD906">
        <v>101.4307022</v>
      </c>
      <c r="AE906">
        <v>-3.9471189980000001</v>
      </c>
      <c r="AF906">
        <v>2.5146969000000002E-2</v>
      </c>
      <c r="AG906">
        <v>7.3221630999999995E-2</v>
      </c>
      <c r="AH906">
        <v>8.9040569999999999E-3</v>
      </c>
      <c r="AI906">
        <v>6.5425232E-2</v>
      </c>
      <c r="AJ906">
        <v>8.6610850000000007E-3</v>
      </c>
      <c r="AK906">
        <v>0.66666668699999998</v>
      </c>
      <c r="AL906">
        <v>-0.21956524299999999</v>
      </c>
      <c r="AM906">
        <v>2.7373914720000001</v>
      </c>
      <c r="AN906">
        <v>1</v>
      </c>
      <c r="AO906">
        <v>0</v>
      </c>
      <c r="AP906">
        <v>0.15999999600000001</v>
      </c>
      <c r="AQ906">
        <v>111115</v>
      </c>
      <c r="AR906">
        <v>0.33499590600000001</v>
      </c>
      <c r="AS906">
        <v>8.8976500000000004E-4</v>
      </c>
      <c r="AT906">
        <v>297.89087910000001</v>
      </c>
      <c r="AU906">
        <v>297.6189617</v>
      </c>
      <c r="AV906">
        <v>240.13614699999999</v>
      </c>
      <c r="AW906">
        <v>2.2491508969999998</v>
      </c>
      <c r="AX906">
        <v>3.1308864789999999</v>
      </c>
      <c r="AY906">
        <v>30.86724641</v>
      </c>
      <c r="AZ906">
        <v>14.724239130000001</v>
      </c>
      <c r="BA906">
        <v>24.60492039</v>
      </c>
      <c r="BB906">
        <v>3.105548894</v>
      </c>
      <c r="BC906">
        <v>5.9008204000000002E-2</v>
      </c>
      <c r="BD906">
        <v>1.6373965640000001</v>
      </c>
      <c r="BE906">
        <v>1.4681523299999999</v>
      </c>
      <c r="BF906">
        <v>3.699061E-2</v>
      </c>
      <c r="BG906">
        <v>113.88521830000001</v>
      </c>
      <c r="BH906">
        <v>0.64343005200000003</v>
      </c>
      <c r="BI906">
        <v>52.164934440000003</v>
      </c>
      <c r="BJ906">
        <v>1734.670329</v>
      </c>
      <c r="BK906">
        <v>6.537742E-3</v>
      </c>
    </row>
    <row r="907" spans="1:63" x14ac:dyDescent="0.25">
      <c r="A907" t="s">
        <v>66</v>
      </c>
      <c r="B907" t="s">
        <v>468</v>
      </c>
      <c r="C907">
        <v>150312</v>
      </c>
      <c r="D907" t="s">
        <v>418</v>
      </c>
      <c r="E907" t="s">
        <v>1825</v>
      </c>
      <c r="F907">
        <v>5791.0000090000003</v>
      </c>
      <c r="G907">
        <v>0</v>
      </c>
      <c r="H907">
        <v>11.73510928</v>
      </c>
      <c r="I907">
        <v>0.150038115</v>
      </c>
      <c r="J907">
        <v>226.84004830000001</v>
      </c>
      <c r="K907">
        <v>1.7765862670000001</v>
      </c>
      <c r="L907">
        <v>1.2338438199999999</v>
      </c>
      <c r="M907">
        <v>24.435752870000002</v>
      </c>
      <c r="N907">
        <v>6</v>
      </c>
      <c r="O907">
        <v>1.420000017</v>
      </c>
      <c r="P907">
        <v>1</v>
      </c>
      <c r="Q907">
        <v>2.8400000329999999</v>
      </c>
      <c r="R907">
        <v>24.37473297</v>
      </c>
      <c r="S907">
        <v>24.435752870000002</v>
      </c>
      <c r="T907">
        <v>25.021440510000001</v>
      </c>
      <c r="U907">
        <v>400.44262700000002</v>
      </c>
      <c r="V907">
        <v>363.48867799999999</v>
      </c>
      <c r="W907">
        <v>12.938273430000001</v>
      </c>
      <c r="X907">
        <v>18.144741060000001</v>
      </c>
      <c r="Y907">
        <v>42.843925480000003</v>
      </c>
      <c r="Z907">
        <v>60.084674839999998</v>
      </c>
      <c r="AA907">
        <v>201.02119450000001</v>
      </c>
      <c r="AB907">
        <v>1499.693115</v>
      </c>
      <c r="AC907">
        <v>0.217308521</v>
      </c>
      <c r="AD907">
        <v>101.43043520000001</v>
      </c>
      <c r="AE907">
        <v>0.16833968499999999</v>
      </c>
      <c r="AF907">
        <v>-3.0634396000000001E-2</v>
      </c>
      <c r="AG907">
        <v>2.4797916E-2</v>
      </c>
      <c r="AH907">
        <v>4.3915239999999999E-3</v>
      </c>
      <c r="AI907">
        <v>3.2437834999999998E-2</v>
      </c>
      <c r="AJ907">
        <v>5.9634759999999997E-3</v>
      </c>
      <c r="AK907">
        <v>1</v>
      </c>
      <c r="AL907">
        <v>-0.21956524299999999</v>
      </c>
      <c r="AM907">
        <v>2.7373914720000001</v>
      </c>
      <c r="AN907">
        <v>1</v>
      </c>
      <c r="AO907">
        <v>0</v>
      </c>
      <c r="AP907">
        <v>0.15999999600000001</v>
      </c>
      <c r="AQ907">
        <v>111115</v>
      </c>
      <c r="AR907">
        <v>0.33503532400000002</v>
      </c>
      <c r="AS907">
        <v>1.7765859999999999E-3</v>
      </c>
      <c r="AT907">
        <v>297.58575289999999</v>
      </c>
      <c r="AU907">
        <v>297.52473300000003</v>
      </c>
      <c r="AV907">
        <v>239.9508931</v>
      </c>
      <c r="AW907">
        <v>1.8303768069999999</v>
      </c>
      <c r="AX907">
        <v>3.0742728019999999</v>
      </c>
      <c r="AY907">
        <v>30.30917492</v>
      </c>
      <c r="AZ907">
        <v>12.164433860000001</v>
      </c>
      <c r="BA907">
        <v>24.405242919999999</v>
      </c>
      <c r="BB907">
        <v>3.0686614539999999</v>
      </c>
      <c r="BC907">
        <v>0.142509303</v>
      </c>
      <c r="BD907">
        <v>1.8404289819999999</v>
      </c>
      <c r="BE907">
        <v>1.228232473</v>
      </c>
      <c r="BF907">
        <v>8.9715456999999998E-2</v>
      </c>
      <c r="BG907">
        <v>23.008484809999999</v>
      </c>
      <c r="BH907">
        <v>0.62406358699999998</v>
      </c>
      <c r="BI907">
        <v>60.93295277</v>
      </c>
      <c r="BJ907">
        <v>357.91036910000003</v>
      </c>
      <c r="BK907">
        <v>1.9978600999999999E-2</v>
      </c>
    </row>
    <row r="908" spans="1:63" x14ac:dyDescent="0.25">
      <c r="A908" t="s">
        <v>66</v>
      </c>
      <c r="B908" t="s">
        <v>468</v>
      </c>
      <c r="C908">
        <v>150312</v>
      </c>
      <c r="D908" t="s">
        <v>418</v>
      </c>
      <c r="E908" t="s">
        <v>1825</v>
      </c>
      <c r="F908">
        <v>6153.5000090000003</v>
      </c>
      <c r="G908">
        <v>0</v>
      </c>
      <c r="H908">
        <v>22.115456559999998</v>
      </c>
      <c r="I908">
        <v>0.15656497799999999</v>
      </c>
      <c r="J908">
        <v>1471.3449410000001</v>
      </c>
      <c r="K908">
        <v>1.917778089</v>
      </c>
      <c r="L908">
        <v>1.2786895519999999</v>
      </c>
      <c r="M908">
        <v>24.78912163</v>
      </c>
      <c r="N908">
        <v>6</v>
      </c>
      <c r="O908">
        <v>1.420000017</v>
      </c>
      <c r="P908">
        <v>1</v>
      </c>
      <c r="Q908">
        <v>2.8400000329999999</v>
      </c>
      <c r="R908">
        <v>25.098438260000002</v>
      </c>
      <c r="S908">
        <v>24.78912163</v>
      </c>
      <c r="T908">
        <v>26.001174930000001</v>
      </c>
      <c r="U908">
        <v>1816.9648440000001</v>
      </c>
      <c r="V908">
        <v>1740.984375</v>
      </c>
      <c r="W908">
        <v>12.729157450000001</v>
      </c>
      <c r="X908">
        <v>18.348646160000001</v>
      </c>
      <c r="Y908">
        <v>40.370574949999998</v>
      </c>
      <c r="Z908">
        <v>58.192806240000003</v>
      </c>
      <c r="AA908">
        <v>201.006485</v>
      </c>
      <c r="AB908">
        <v>1499.6361079999999</v>
      </c>
      <c r="AC908">
        <v>0.20162975799999999</v>
      </c>
      <c r="AD908">
        <v>101.4369583</v>
      </c>
      <c r="AE908">
        <v>-4.5201244349999996</v>
      </c>
      <c r="AF908">
        <v>-1.8030541000000001E-2</v>
      </c>
      <c r="AG908">
        <v>6.9061003999999995E-2</v>
      </c>
      <c r="AH908">
        <v>2.0500000000000002E-3</v>
      </c>
      <c r="AI908">
        <v>5.2392591000000002E-2</v>
      </c>
      <c r="AJ908">
        <v>1.19283E-3</v>
      </c>
      <c r="AK908">
        <v>1</v>
      </c>
      <c r="AL908">
        <v>-0.21956524299999999</v>
      </c>
      <c r="AM908">
        <v>2.7373914720000001</v>
      </c>
      <c r="AN908">
        <v>1</v>
      </c>
      <c r="AO908">
        <v>0</v>
      </c>
      <c r="AP908">
        <v>0.15999999600000001</v>
      </c>
      <c r="AQ908">
        <v>111115</v>
      </c>
      <c r="AR908">
        <v>0.33501080799999999</v>
      </c>
      <c r="AS908">
        <v>1.917778E-3</v>
      </c>
      <c r="AT908">
        <v>297.93912160000002</v>
      </c>
      <c r="AU908">
        <v>298.24843829999998</v>
      </c>
      <c r="AV908">
        <v>239.94177199999999</v>
      </c>
      <c r="AW908">
        <v>1.8066548060000001</v>
      </c>
      <c r="AX908">
        <v>3.1399204080000001</v>
      </c>
      <c r="AY908">
        <v>30.954402229999999</v>
      </c>
      <c r="AZ908">
        <v>12.605756059999999</v>
      </c>
      <c r="BA908">
        <v>24.94377995</v>
      </c>
      <c r="BB908">
        <v>3.1690355779999999</v>
      </c>
      <c r="BC908">
        <v>0.14838474800000001</v>
      </c>
      <c r="BD908">
        <v>1.8612308559999999</v>
      </c>
      <c r="BE908">
        <v>1.307804722</v>
      </c>
      <c r="BF908">
        <v>9.3442282000000002E-2</v>
      </c>
      <c r="BG908">
        <v>149.24875549999999</v>
      </c>
      <c r="BH908">
        <v>0.84512242699999995</v>
      </c>
      <c r="BI908">
        <v>60.428609770000001</v>
      </c>
      <c r="BJ908">
        <v>1730.4717459999999</v>
      </c>
      <c r="BK908">
        <v>7.7227859999999997E-3</v>
      </c>
    </row>
    <row r="909" spans="1:63" x14ac:dyDescent="0.25">
      <c r="A909" t="s">
        <v>66</v>
      </c>
      <c r="B909" t="s">
        <v>468</v>
      </c>
      <c r="C909">
        <v>150312</v>
      </c>
      <c r="D909" t="s">
        <v>425</v>
      </c>
      <c r="E909" t="s">
        <v>1824</v>
      </c>
      <c r="F909">
        <v>6575.500008</v>
      </c>
      <c r="G909">
        <v>0</v>
      </c>
      <c r="H909">
        <v>7.0360617789999997</v>
      </c>
      <c r="I909">
        <v>6.9950577999999999E-2</v>
      </c>
      <c r="J909">
        <v>206.37001420000001</v>
      </c>
      <c r="K909">
        <v>1.0574620050000001</v>
      </c>
      <c r="L909">
        <v>1.534615552</v>
      </c>
      <c r="M909">
        <v>24.800539019999999</v>
      </c>
      <c r="N909">
        <v>6</v>
      </c>
      <c r="O909">
        <v>1.420000017</v>
      </c>
      <c r="P909">
        <v>1</v>
      </c>
      <c r="Q909">
        <v>2.8400000329999999</v>
      </c>
      <c r="R909">
        <v>25.283353810000001</v>
      </c>
      <c r="S909">
        <v>24.800539019999999</v>
      </c>
      <c r="T909">
        <v>25.999843599999998</v>
      </c>
      <c r="U909">
        <v>400.1121521</v>
      </c>
      <c r="V909">
        <v>377.91735840000001</v>
      </c>
      <c r="W909">
        <v>12.73853493</v>
      </c>
      <c r="X909">
        <v>15.844938279999999</v>
      </c>
      <c r="Y909">
        <v>39.962574009999997</v>
      </c>
      <c r="Z909">
        <v>49.70780182</v>
      </c>
      <c r="AA909">
        <v>201.0118713</v>
      </c>
      <c r="AB909">
        <v>1499.6264650000001</v>
      </c>
      <c r="AC909">
        <v>0.14113687</v>
      </c>
      <c r="AD909">
        <v>101.4485626</v>
      </c>
      <c r="AE909">
        <v>0.21140937500000001</v>
      </c>
      <c r="AF909">
        <v>3.3110689999999998E-3</v>
      </c>
      <c r="AG909">
        <v>2.6897607E-2</v>
      </c>
      <c r="AH909">
        <v>3.4457429999999998E-3</v>
      </c>
      <c r="AI909">
        <v>2.7192652000000001E-2</v>
      </c>
      <c r="AJ909">
        <v>2.5471640000000002E-3</v>
      </c>
      <c r="AK909">
        <v>1</v>
      </c>
      <c r="AL909">
        <v>-0.21956524299999999</v>
      </c>
      <c r="AM909">
        <v>2.7373914720000001</v>
      </c>
      <c r="AN909">
        <v>1</v>
      </c>
      <c r="AO909">
        <v>0</v>
      </c>
      <c r="AP909">
        <v>0.15999999600000001</v>
      </c>
      <c r="AQ909">
        <v>111115</v>
      </c>
      <c r="AR909">
        <v>0.33501978599999999</v>
      </c>
      <c r="AS909">
        <v>1.0574619999999999E-3</v>
      </c>
      <c r="AT909">
        <v>297.95053899999999</v>
      </c>
      <c r="AU909">
        <v>298.43335380000002</v>
      </c>
      <c r="AV909">
        <v>239.94022899999999</v>
      </c>
      <c r="AW909">
        <v>2.2605545170000001</v>
      </c>
      <c r="AX909">
        <v>3.1420617649999998</v>
      </c>
      <c r="AY909">
        <v>30.97196928</v>
      </c>
      <c r="AZ909">
        <v>15.127031000000001</v>
      </c>
      <c r="BA909">
        <v>25.041946410000001</v>
      </c>
      <c r="BB909">
        <v>3.1876380439999998</v>
      </c>
      <c r="BC909">
        <v>6.8269077999999997E-2</v>
      </c>
      <c r="BD909">
        <v>1.607446213</v>
      </c>
      <c r="BE909">
        <v>1.580191831</v>
      </c>
      <c r="BF909">
        <v>4.2816126000000003E-2</v>
      </c>
      <c r="BG909">
        <v>20.93594131</v>
      </c>
      <c r="BH909">
        <v>0.54607180499999997</v>
      </c>
      <c r="BI909">
        <v>51.190467980000001</v>
      </c>
      <c r="BJ909">
        <v>374.5727516</v>
      </c>
      <c r="BK909">
        <v>9.6157369999999992E-3</v>
      </c>
    </row>
    <row r="910" spans="1:63" x14ac:dyDescent="0.25">
      <c r="A910" t="s">
        <v>66</v>
      </c>
      <c r="B910" t="s">
        <v>468</v>
      </c>
      <c r="C910">
        <v>150312</v>
      </c>
      <c r="D910" t="s">
        <v>425</v>
      </c>
      <c r="E910" t="s">
        <v>1824</v>
      </c>
      <c r="F910">
        <v>6873.500008</v>
      </c>
      <c r="G910">
        <v>0</v>
      </c>
      <c r="H910">
        <v>23.218246839999999</v>
      </c>
      <c r="I910">
        <v>6.5292167999999998E-2</v>
      </c>
      <c r="J910">
        <v>1126.2415530000001</v>
      </c>
      <c r="K910">
        <v>1.002343953</v>
      </c>
      <c r="L910">
        <v>1.554561858</v>
      </c>
      <c r="M910">
        <v>25.380857469999999</v>
      </c>
      <c r="N910">
        <v>6</v>
      </c>
      <c r="O910">
        <v>1.420000017</v>
      </c>
      <c r="P910">
        <v>1</v>
      </c>
      <c r="Q910">
        <v>2.8400000329999999</v>
      </c>
      <c r="R910">
        <v>25.512767790000002</v>
      </c>
      <c r="S910">
        <v>25.380857469999999</v>
      </c>
      <c r="T910">
        <v>25.99492455</v>
      </c>
      <c r="U910">
        <v>1816.852905</v>
      </c>
      <c r="V910">
        <v>1742.3339840000001</v>
      </c>
      <c r="W910">
        <v>13.79362106</v>
      </c>
      <c r="X910">
        <v>16.73552132</v>
      </c>
      <c r="Y910">
        <v>42.692489620000003</v>
      </c>
      <c r="Z910">
        <v>51.797931669999997</v>
      </c>
      <c r="AA910">
        <v>201.00665280000001</v>
      </c>
      <c r="AB910">
        <v>1499.872314</v>
      </c>
      <c r="AC910">
        <v>4.8166104000000001E-2</v>
      </c>
      <c r="AD910">
        <v>101.4629288</v>
      </c>
      <c r="AE910">
        <v>-2.8189861770000002</v>
      </c>
      <c r="AF910">
        <v>3.8347825000000002E-2</v>
      </c>
      <c r="AG910">
        <v>0.127992779</v>
      </c>
      <c r="AH910">
        <v>4.9502440000000003E-3</v>
      </c>
      <c r="AI910">
        <v>6.5728045999999998E-2</v>
      </c>
      <c r="AJ910">
        <v>5.6910950000000002E-3</v>
      </c>
      <c r="AK910">
        <v>1</v>
      </c>
      <c r="AL910">
        <v>-0.21956524299999999</v>
      </c>
      <c r="AM910">
        <v>2.7373914720000001</v>
      </c>
      <c r="AN910">
        <v>1</v>
      </c>
      <c r="AO910">
        <v>0</v>
      </c>
      <c r="AP910">
        <v>0.15999999600000001</v>
      </c>
      <c r="AQ910">
        <v>111115</v>
      </c>
      <c r="AR910">
        <v>0.33501108800000001</v>
      </c>
      <c r="AS910">
        <v>1.0023440000000001E-3</v>
      </c>
      <c r="AT910">
        <v>298.53085750000002</v>
      </c>
      <c r="AU910">
        <v>298.66276779999998</v>
      </c>
      <c r="AV910">
        <v>239.97956490000001</v>
      </c>
      <c r="AW910">
        <v>2.2414224140000001</v>
      </c>
      <c r="AX910">
        <v>3.2525968660000002</v>
      </c>
      <c r="AY910">
        <v>32.056997610000003</v>
      </c>
      <c r="AZ910">
        <v>15.3214763</v>
      </c>
      <c r="BA910">
        <v>25.44681263</v>
      </c>
      <c r="BB910">
        <v>3.2653719990000001</v>
      </c>
      <c r="BC910">
        <v>6.3824823000000003E-2</v>
      </c>
      <c r="BD910">
        <v>1.6980350070000001</v>
      </c>
      <c r="BE910">
        <v>1.567336992</v>
      </c>
      <c r="BF910">
        <v>4.0019801000000001E-2</v>
      </c>
      <c r="BG910">
        <v>114.2717665</v>
      </c>
      <c r="BH910">
        <v>0.64639820100000001</v>
      </c>
      <c r="BI910">
        <v>52.111323040000002</v>
      </c>
      <c r="BJ910">
        <v>1731.2971419999999</v>
      </c>
      <c r="BK910">
        <v>6.9885959999999997E-3</v>
      </c>
    </row>
    <row r="911" spans="1:63" x14ac:dyDescent="0.25">
      <c r="A911" t="s">
        <v>66</v>
      </c>
      <c r="B911" t="s">
        <v>468</v>
      </c>
      <c r="C911">
        <v>150312</v>
      </c>
      <c r="D911" t="s">
        <v>426</v>
      </c>
      <c r="E911" t="s">
        <v>1826</v>
      </c>
      <c r="F911">
        <v>7392.000008</v>
      </c>
      <c r="G911">
        <v>0</v>
      </c>
      <c r="H911">
        <v>9.5028211579999997</v>
      </c>
      <c r="I911">
        <v>0.100863408</v>
      </c>
      <c r="J911">
        <v>207.64944689999999</v>
      </c>
      <c r="K911">
        <v>1.3314076889999999</v>
      </c>
      <c r="L911">
        <v>1.3530050179999999</v>
      </c>
      <c r="M911">
        <v>24.90113831</v>
      </c>
      <c r="N911">
        <v>6</v>
      </c>
      <c r="O911">
        <v>1.420000017</v>
      </c>
      <c r="P911">
        <v>1</v>
      </c>
      <c r="Q911">
        <v>2.8400000329999999</v>
      </c>
      <c r="R911">
        <v>25.385568620000001</v>
      </c>
      <c r="S911">
        <v>24.90113831</v>
      </c>
      <c r="T911">
        <v>25.99338341</v>
      </c>
      <c r="U911">
        <v>399.08685300000002</v>
      </c>
      <c r="V911">
        <v>369.2545776</v>
      </c>
      <c r="W911">
        <v>13.914834020000001</v>
      </c>
      <c r="X911">
        <v>17.818120960000002</v>
      </c>
      <c r="Y911">
        <v>43.396812439999998</v>
      </c>
      <c r="Z911">
        <v>55.57016754</v>
      </c>
      <c r="AA911">
        <v>201.01281739999999</v>
      </c>
      <c r="AB911">
        <v>1501.198486</v>
      </c>
      <c r="AC911">
        <v>0.28004124800000002</v>
      </c>
      <c r="AD911">
        <v>101.4685898</v>
      </c>
      <c r="AE911">
        <v>0.88722264799999995</v>
      </c>
      <c r="AF911">
        <v>9.8944749999999998E-3</v>
      </c>
      <c r="AG911">
        <v>4.7134794000000001E-2</v>
      </c>
      <c r="AH911">
        <v>1.8441839000000002E-2</v>
      </c>
      <c r="AI911">
        <v>4.9008152999999999E-2</v>
      </c>
      <c r="AJ911">
        <v>1.6293012999999999E-2</v>
      </c>
      <c r="AK911">
        <v>0.66666668699999998</v>
      </c>
      <c r="AL911">
        <v>-0.21956524299999999</v>
      </c>
      <c r="AM911">
        <v>2.7373914720000001</v>
      </c>
      <c r="AN911">
        <v>1</v>
      </c>
      <c r="AO911">
        <v>0</v>
      </c>
      <c r="AP911">
        <v>0.15999999600000001</v>
      </c>
      <c r="AQ911">
        <v>111115</v>
      </c>
      <c r="AR911">
        <v>0.33502136199999999</v>
      </c>
      <c r="AS911">
        <v>1.3314080000000001E-3</v>
      </c>
      <c r="AT911">
        <v>298.05113829999999</v>
      </c>
      <c r="AU911">
        <v>298.53556859999998</v>
      </c>
      <c r="AV911">
        <v>240.19175240000001</v>
      </c>
      <c r="AW911">
        <v>2.1260517659999998</v>
      </c>
      <c r="AX911">
        <v>3.1609846240000001</v>
      </c>
      <c r="AY911">
        <v>31.15234607</v>
      </c>
      <c r="AZ911">
        <v>13.33422511</v>
      </c>
      <c r="BA911">
        <v>25.14335346</v>
      </c>
      <c r="BB911">
        <v>3.2069547279999999</v>
      </c>
      <c r="BC911">
        <v>9.7404075000000007E-2</v>
      </c>
      <c r="BD911">
        <v>1.807979606</v>
      </c>
      <c r="BE911">
        <v>1.398975122</v>
      </c>
      <c r="BF911">
        <v>6.1179174000000003E-2</v>
      </c>
      <c r="BG911">
        <v>21.069896539999998</v>
      </c>
      <c r="BH911">
        <v>0.56234765799999997</v>
      </c>
      <c r="BI911">
        <v>57.627248829999999</v>
      </c>
      <c r="BJ911">
        <v>364.73739160000002</v>
      </c>
      <c r="BK911">
        <v>1.5014128999999999E-2</v>
      </c>
    </row>
    <row r="912" spans="1:63" x14ac:dyDescent="0.25">
      <c r="A912" t="s">
        <v>66</v>
      </c>
      <c r="B912" t="s">
        <v>468</v>
      </c>
      <c r="C912">
        <v>150312</v>
      </c>
      <c r="D912" t="s">
        <v>426</v>
      </c>
      <c r="E912" t="s">
        <v>1826</v>
      </c>
      <c r="F912">
        <v>7649.5000090000003</v>
      </c>
      <c r="G912">
        <v>0</v>
      </c>
      <c r="H912">
        <v>23.780907150000001</v>
      </c>
      <c r="I912">
        <v>0.12722346900000001</v>
      </c>
      <c r="J912">
        <v>1393.254445</v>
      </c>
      <c r="K912">
        <v>1.5610991240000001</v>
      </c>
      <c r="L912">
        <v>1.2695761430000001</v>
      </c>
      <c r="M912">
        <v>24.45671463</v>
      </c>
      <c r="N912">
        <v>6</v>
      </c>
      <c r="O912">
        <v>1.420000017</v>
      </c>
      <c r="P912">
        <v>1</v>
      </c>
      <c r="Q912">
        <v>2.8400000329999999</v>
      </c>
      <c r="R912">
        <v>25.218320850000001</v>
      </c>
      <c r="S912">
        <v>24.45671463</v>
      </c>
      <c r="T912">
        <v>25.997760769999999</v>
      </c>
      <c r="U912">
        <v>1814.7687989999999</v>
      </c>
      <c r="V912">
        <v>1735.6951899999999</v>
      </c>
      <c r="W912">
        <v>13.24630833</v>
      </c>
      <c r="X912">
        <v>17.823104860000001</v>
      </c>
      <c r="Y912">
        <v>41.726547240000002</v>
      </c>
      <c r="Z912">
        <v>56.143692020000003</v>
      </c>
      <c r="AA912">
        <v>201.0063782</v>
      </c>
      <c r="AB912">
        <v>1501.2197269999999</v>
      </c>
      <c r="AC912">
        <v>0.24868014499999999</v>
      </c>
      <c r="AD912">
        <v>101.47261810000001</v>
      </c>
      <c r="AE912">
        <v>-2.887203693</v>
      </c>
      <c r="AF912">
        <v>9.6424189999999993E-3</v>
      </c>
      <c r="AG912">
        <v>5.7673558999999999E-2</v>
      </c>
      <c r="AH912">
        <v>8.3228959999999998E-3</v>
      </c>
      <c r="AI912">
        <v>4.3868072000000001E-2</v>
      </c>
      <c r="AJ912">
        <v>6.0549660000000002E-3</v>
      </c>
      <c r="AK912">
        <v>0.66666668699999998</v>
      </c>
      <c r="AL912">
        <v>-0.21956524299999999</v>
      </c>
      <c r="AM912">
        <v>2.7373914720000001</v>
      </c>
      <c r="AN912">
        <v>1</v>
      </c>
      <c r="AO912">
        <v>0</v>
      </c>
      <c r="AP912">
        <v>0.15999999600000001</v>
      </c>
      <c r="AQ912">
        <v>111115</v>
      </c>
      <c r="AR912">
        <v>0.33501062999999998</v>
      </c>
      <c r="AS912">
        <v>1.561099E-3</v>
      </c>
      <c r="AT912">
        <v>297.60671459999998</v>
      </c>
      <c r="AU912">
        <v>298.36832079999999</v>
      </c>
      <c r="AV912">
        <v>240.19515089999999</v>
      </c>
      <c r="AW912">
        <v>2.0478588000000002</v>
      </c>
      <c r="AX912">
        <v>3.0781332560000001</v>
      </c>
      <c r="AY912">
        <v>30.334619459999999</v>
      </c>
      <c r="AZ912">
        <v>12.5115146</v>
      </c>
      <c r="BA912">
        <v>24.837517739999999</v>
      </c>
      <c r="BB912">
        <v>3.1490059719999999</v>
      </c>
      <c r="BC912">
        <v>0.121768601</v>
      </c>
      <c r="BD912">
        <v>1.808557113</v>
      </c>
      <c r="BE912">
        <v>1.3404488590000001</v>
      </c>
      <c r="BF912">
        <v>7.6577357999999998E-2</v>
      </c>
      <c r="BG912">
        <v>141.37717620000001</v>
      </c>
      <c r="BH912">
        <v>0.80270686499999999</v>
      </c>
      <c r="BI912">
        <v>59.549425300000003</v>
      </c>
      <c r="BJ912">
        <v>1724.3908859999999</v>
      </c>
      <c r="BK912">
        <v>8.2124030000000001E-3</v>
      </c>
    </row>
    <row r="913" spans="1:63" x14ac:dyDescent="0.25">
      <c r="A913" t="s">
        <v>554</v>
      </c>
      <c r="B913" t="s">
        <v>1547</v>
      </c>
      <c r="C913">
        <v>150312</v>
      </c>
      <c r="D913" t="s">
        <v>1538</v>
      </c>
      <c r="E913" t="s">
        <v>1810</v>
      </c>
      <c r="F913">
        <v>663.00000179999995</v>
      </c>
      <c r="G913">
        <v>0</v>
      </c>
      <c r="H913">
        <v>6.5936554120000004</v>
      </c>
      <c r="I913">
        <v>8.9862988000000005E-2</v>
      </c>
      <c r="J913">
        <v>259.46379860000002</v>
      </c>
      <c r="K913">
        <v>1.067649657</v>
      </c>
      <c r="L913">
        <v>1.2477891889999999</v>
      </c>
      <c r="M913">
        <v>24.286386490000002</v>
      </c>
      <c r="N913">
        <v>6</v>
      </c>
      <c r="O913">
        <v>1.420000017</v>
      </c>
      <c r="P913">
        <v>0</v>
      </c>
      <c r="Q913">
        <v>1.420000017</v>
      </c>
      <c r="R913">
        <v>21.236896510000001</v>
      </c>
      <c r="S913">
        <v>24.286386490000002</v>
      </c>
      <c r="T913">
        <v>20.053560260000001</v>
      </c>
      <c r="U913">
        <v>400.2449646</v>
      </c>
      <c r="V913">
        <v>389.72927859999999</v>
      </c>
      <c r="W913">
        <v>16.204952240000001</v>
      </c>
      <c r="X913">
        <v>17.77811432</v>
      </c>
      <c r="Y913">
        <v>64.75409698</v>
      </c>
      <c r="Z913">
        <v>71.040367130000007</v>
      </c>
      <c r="AA913">
        <v>399.9596252</v>
      </c>
      <c r="AB913">
        <v>1499.5271</v>
      </c>
      <c r="AC913">
        <v>0.13315227600000001</v>
      </c>
      <c r="AD913">
        <v>101.1973267</v>
      </c>
      <c r="AE913">
        <v>3.4293620589999998</v>
      </c>
      <c r="AF913">
        <v>-6.0513992000000003E-2</v>
      </c>
      <c r="AG913">
        <v>0.66666668699999998</v>
      </c>
      <c r="AH913">
        <v>-0.21956524299999999</v>
      </c>
      <c r="AI913">
        <v>2.7373914720000001</v>
      </c>
      <c r="AJ913">
        <v>1</v>
      </c>
      <c r="AK913">
        <v>0</v>
      </c>
      <c r="AL913">
        <v>0.15999999600000001</v>
      </c>
      <c r="AM913">
        <v>111115</v>
      </c>
      <c r="AN913">
        <v>0.66659937499999999</v>
      </c>
      <c r="AO913">
        <v>1.0676500000000001E-3</v>
      </c>
      <c r="AP913">
        <v>297.43638650000003</v>
      </c>
      <c r="AQ913">
        <v>294.38689649999998</v>
      </c>
      <c r="AR913">
        <v>239.92433059999999</v>
      </c>
      <c r="AS913">
        <v>1.8830318420000001</v>
      </c>
      <c r="AT913">
        <v>3.0468868310000001</v>
      </c>
      <c r="AU913">
        <v>30.10837274</v>
      </c>
      <c r="AV913">
        <v>12.33025842</v>
      </c>
      <c r="AW913">
        <v>22.7616415</v>
      </c>
      <c r="AX913">
        <v>2.7792977570000001</v>
      </c>
      <c r="AY913">
        <v>8.4514584000000004E-2</v>
      </c>
      <c r="AZ913">
        <v>1.799097642</v>
      </c>
      <c r="BA913">
        <v>0.98020011500000004</v>
      </c>
      <c r="BB913">
        <v>5.3277435999999997E-2</v>
      </c>
      <c r="BC913">
        <v>26.257042779999999</v>
      </c>
      <c r="BD913">
        <v>0.66575392899999997</v>
      </c>
      <c r="BE913">
        <v>60.539677679999997</v>
      </c>
      <c r="BF913">
        <v>383.46066259999998</v>
      </c>
      <c r="BG913">
        <v>1.0409875000000001E-2</v>
      </c>
      <c r="BH913" t="s">
        <v>1579</v>
      </c>
      <c r="BI913" t="s">
        <v>1579</v>
      </c>
      <c r="BJ913" t="s">
        <v>1579</v>
      </c>
      <c r="BK913" t="s">
        <v>1579</v>
      </c>
    </row>
    <row r="914" spans="1:63" x14ac:dyDescent="0.25">
      <c r="A914" t="s">
        <v>554</v>
      </c>
      <c r="B914" t="s">
        <v>1547</v>
      </c>
      <c r="C914">
        <v>150312</v>
      </c>
      <c r="D914" t="s">
        <v>1538</v>
      </c>
      <c r="E914" t="s">
        <v>1810</v>
      </c>
      <c r="F914">
        <v>1045.500002</v>
      </c>
      <c r="G914">
        <v>0</v>
      </c>
      <c r="H914">
        <v>22.727567780000001</v>
      </c>
      <c r="I914">
        <v>0.107713208</v>
      </c>
      <c r="J914">
        <v>1368.6777380000001</v>
      </c>
      <c r="K914">
        <v>1.316778977</v>
      </c>
      <c r="L914">
        <v>1.297571096</v>
      </c>
      <c r="M914">
        <v>25.064346310000001</v>
      </c>
      <c r="N914">
        <v>6</v>
      </c>
      <c r="O914">
        <v>1.420000017</v>
      </c>
      <c r="P914">
        <v>0</v>
      </c>
      <c r="Q914">
        <v>1.420000017</v>
      </c>
      <c r="R914">
        <v>22.176385880000002</v>
      </c>
      <c r="S914">
        <v>25.064346310000001</v>
      </c>
      <c r="T914">
        <v>21.041069029999999</v>
      </c>
      <c r="U914">
        <v>1798.376221</v>
      </c>
      <c r="V914">
        <v>1760.8000489999999</v>
      </c>
      <c r="W914">
        <v>16.779806140000002</v>
      </c>
      <c r="X914">
        <v>18.7183609</v>
      </c>
      <c r="Y914">
        <v>63.311805730000003</v>
      </c>
      <c r="Z914">
        <v>70.626159670000007</v>
      </c>
      <c r="AA914">
        <v>399.92608639999997</v>
      </c>
      <c r="AB914">
        <v>1501.4604489999999</v>
      </c>
      <c r="AC914">
        <v>6.0068317000000003E-2</v>
      </c>
      <c r="AD914">
        <v>101.2014389</v>
      </c>
      <c r="AE914">
        <v>-8.9745931629999998</v>
      </c>
      <c r="AF914">
        <v>-7.7318497E-2</v>
      </c>
      <c r="AG914">
        <v>1</v>
      </c>
      <c r="AH914">
        <v>-0.21956524299999999</v>
      </c>
      <c r="AI914">
        <v>2.7373914720000001</v>
      </c>
      <c r="AJ914">
        <v>1</v>
      </c>
      <c r="AK914">
        <v>0</v>
      </c>
      <c r="AL914">
        <v>0.15999999600000001</v>
      </c>
      <c r="AM914">
        <v>111115</v>
      </c>
      <c r="AN914">
        <v>0.66654347700000005</v>
      </c>
      <c r="AO914">
        <v>1.3167789999999999E-3</v>
      </c>
      <c r="AP914">
        <v>298.21434629999999</v>
      </c>
      <c r="AQ914">
        <v>295.32638589999999</v>
      </c>
      <c r="AR914">
        <v>240.2336665</v>
      </c>
      <c r="AS914">
        <v>1.7725901630000001</v>
      </c>
      <c r="AT914">
        <v>3.1918961530000001</v>
      </c>
      <c r="AU914">
        <v>31.540027380000002</v>
      </c>
      <c r="AV914">
        <v>12.82166647</v>
      </c>
      <c r="AW914">
        <v>23.620366099999998</v>
      </c>
      <c r="AX914">
        <v>2.9273524160000002</v>
      </c>
      <c r="AY914">
        <v>0.100118763</v>
      </c>
      <c r="AZ914">
        <v>1.8943250570000001</v>
      </c>
      <c r="BA914">
        <v>1.0330273590000001</v>
      </c>
      <c r="BB914">
        <v>6.3214927000000004E-2</v>
      </c>
      <c r="BC914">
        <v>138.5121565</v>
      </c>
      <c r="BD914">
        <v>0.77730446399999997</v>
      </c>
      <c r="BE914">
        <v>61.240170679999999</v>
      </c>
      <c r="BF914">
        <v>1739.1928539999999</v>
      </c>
      <c r="BG914">
        <v>8.0027940000000006E-3</v>
      </c>
      <c r="BH914" t="s">
        <v>1579</v>
      </c>
      <c r="BI914" t="s">
        <v>1579</v>
      </c>
      <c r="BJ914" t="s">
        <v>1579</v>
      </c>
      <c r="BK914" t="s">
        <v>1579</v>
      </c>
    </row>
    <row r="915" spans="1:63" x14ac:dyDescent="0.25">
      <c r="A915" t="s">
        <v>554</v>
      </c>
      <c r="B915" t="s">
        <v>1547</v>
      </c>
      <c r="C915">
        <v>150312</v>
      </c>
      <c r="D915" t="s">
        <v>1539</v>
      </c>
      <c r="E915" t="s">
        <v>1809</v>
      </c>
      <c r="F915">
        <v>1375.500002</v>
      </c>
      <c r="G915">
        <v>0</v>
      </c>
      <c r="H915">
        <v>7.4006446840000004</v>
      </c>
      <c r="I915">
        <v>9.2317057999999994E-2</v>
      </c>
      <c r="J915">
        <v>247.1205898</v>
      </c>
      <c r="K915">
        <v>1.040916202</v>
      </c>
      <c r="L915">
        <v>1.186037279</v>
      </c>
      <c r="M915">
        <v>24.186378479999998</v>
      </c>
      <c r="N915">
        <v>6</v>
      </c>
      <c r="O915">
        <v>1.420000017</v>
      </c>
      <c r="P915">
        <v>0</v>
      </c>
      <c r="Q915">
        <v>1.420000017</v>
      </c>
      <c r="R915">
        <v>21.780405040000002</v>
      </c>
      <c r="S915">
        <v>24.186378479999998</v>
      </c>
      <c r="T915">
        <v>21.052091600000001</v>
      </c>
      <c r="U915">
        <v>400.28781129999999</v>
      </c>
      <c r="V915">
        <v>388.57891849999999</v>
      </c>
      <c r="W915">
        <v>16.674327850000001</v>
      </c>
      <c r="X915">
        <v>18.207431790000001</v>
      </c>
      <c r="Y915">
        <v>64.452438349999994</v>
      </c>
      <c r="Z915">
        <v>70.378456119999996</v>
      </c>
      <c r="AA915">
        <v>399.95870969999999</v>
      </c>
      <c r="AB915">
        <v>1501.2248540000001</v>
      </c>
      <c r="AC915">
        <v>3.9045069000000002E-2</v>
      </c>
      <c r="AD915">
        <v>101.2022324</v>
      </c>
      <c r="AE915">
        <v>2.782923222</v>
      </c>
      <c r="AF915">
        <v>-8.5827372999999998E-2</v>
      </c>
      <c r="AG915">
        <v>0.66666668699999998</v>
      </c>
      <c r="AH915">
        <v>-0.21956524299999999</v>
      </c>
      <c r="AI915">
        <v>2.7373914720000001</v>
      </c>
      <c r="AJ915">
        <v>1</v>
      </c>
      <c r="AK915">
        <v>0</v>
      </c>
      <c r="AL915">
        <v>0.15999999600000001</v>
      </c>
      <c r="AM915">
        <v>111115</v>
      </c>
      <c r="AN915">
        <v>0.66659785000000005</v>
      </c>
      <c r="AO915">
        <v>1.040916E-3</v>
      </c>
      <c r="AP915">
        <v>297.33637850000002</v>
      </c>
      <c r="AQ915">
        <v>294.93040500000001</v>
      </c>
      <c r="AR915">
        <v>240.1959712</v>
      </c>
      <c r="AS915">
        <v>1.984998609</v>
      </c>
      <c r="AT915">
        <v>3.028670022</v>
      </c>
      <c r="AU915">
        <v>29.92690923</v>
      </c>
      <c r="AV915">
        <v>11.71947744</v>
      </c>
      <c r="AW915">
        <v>22.98339176</v>
      </c>
      <c r="AX915">
        <v>2.8168885029999999</v>
      </c>
      <c r="AY915">
        <v>8.6681705999999997E-2</v>
      </c>
      <c r="AZ915">
        <v>1.842632743</v>
      </c>
      <c r="BA915">
        <v>0.97425576000000003</v>
      </c>
      <c r="BB915">
        <v>5.4655668999999997E-2</v>
      </c>
      <c r="BC915">
        <v>25.00915535</v>
      </c>
      <c r="BD915">
        <v>0.63595984800000005</v>
      </c>
      <c r="BE915">
        <v>62.323378929999997</v>
      </c>
      <c r="BF915">
        <v>381.54309439999997</v>
      </c>
      <c r="BG915">
        <v>1.2088626E-2</v>
      </c>
      <c r="BH915" t="s">
        <v>1579</v>
      </c>
      <c r="BI915" t="s">
        <v>1579</v>
      </c>
      <c r="BJ915" t="s">
        <v>1579</v>
      </c>
      <c r="BK915" t="s">
        <v>1579</v>
      </c>
    </row>
    <row r="916" spans="1:63" x14ac:dyDescent="0.25">
      <c r="A916" t="s">
        <v>554</v>
      </c>
      <c r="B916" t="s">
        <v>1547</v>
      </c>
      <c r="C916">
        <v>150312</v>
      </c>
      <c r="D916" t="s">
        <v>1539</v>
      </c>
      <c r="E916" t="s">
        <v>1809</v>
      </c>
      <c r="F916">
        <v>1673.500002</v>
      </c>
      <c r="G916">
        <v>0</v>
      </c>
      <c r="H916">
        <v>24.845848759999999</v>
      </c>
      <c r="I916">
        <v>5.4393007E-2</v>
      </c>
      <c r="J916">
        <v>973.17058210000005</v>
      </c>
      <c r="K916">
        <v>0.73227271599999999</v>
      </c>
      <c r="L916">
        <v>1.381774335</v>
      </c>
      <c r="M916">
        <v>24.457469939999999</v>
      </c>
      <c r="N916">
        <v>6</v>
      </c>
      <c r="O916">
        <v>1.420000017</v>
      </c>
      <c r="P916">
        <v>0</v>
      </c>
      <c r="Q916">
        <v>1.420000017</v>
      </c>
      <c r="R916">
        <v>23.057462690000001</v>
      </c>
      <c r="S916">
        <v>24.457469939999999</v>
      </c>
      <c r="T916">
        <v>23.08089828</v>
      </c>
      <c r="U916">
        <v>1797.5783690000001</v>
      </c>
      <c r="V916">
        <v>1758.3797609999999</v>
      </c>
      <c r="W916">
        <v>15.677449230000001</v>
      </c>
      <c r="X916">
        <v>16.757408139999999</v>
      </c>
      <c r="Y916">
        <v>56.092594149999996</v>
      </c>
      <c r="Z916">
        <v>59.95659637</v>
      </c>
      <c r="AA916">
        <v>400.01617429999999</v>
      </c>
      <c r="AB916">
        <v>1500.214966</v>
      </c>
      <c r="AC916">
        <v>2.4027930999999999E-2</v>
      </c>
      <c r="AD916">
        <v>101.2386932</v>
      </c>
      <c r="AE916">
        <v>-14.579918859999999</v>
      </c>
      <c r="AF916">
        <v>-8.3674452999999996E-2</v>
      </c>
      <c r="AG916">
        <v>0.66666668699999998</v>
      </c>
      <c r="AH916">
        <v>-0.21956524299999999</v>
      </c>
      <c r="AI916">
        <v>2.7373914720000001</v>
      </c>
      <c r="AJ916">
        <v>1</v>
      </c>
      <c r="AK916">
        <v>0</v>
      </c>
      <c r="AL916">
        <v>0.15999999600000001</v>
      </c>
      <c r="AM916">
        <v>111115</v>
      </c>
      <c r="AN916">
        <v>0.66669362399999998</v>
      </c>
      <c r="AO916">
        <v>7.3227299999999997E-4</v>
      </c>
      <c r="AP916">
        <v>297.60746990000001</v>
      </c>
      <c r="AQ916">
        <v>296.20746270000001</v>
      </c>
      <c r="AR916">
        <v>240.03438919999999</v>
      </c>
      <c r="AS916">
        <v>2.2757358070000002</v>
      </c>
      <c r="AT916">
        <v>3.0782724379999999</v>
      </c>
      <c r="AU916">
        <v>30.40608624</v>
      </c>
      <c r="AV916">
        <v>13.6486781</v>
      </c>
      <c r="AW916">
        <v>23.757466319999999</v>
      </c>
      <c r="AX916">
        <v>2.9516176550000002</v>
      </c>
      <c r="AY916">
        <v>5.2386350999999998E-2</v>
      </c>
      <c r="AZ916">
        <v>1.6964981020000001</v>
      </c>
      <c r="BA916">
        <v>1.255119552</v>
      </c>
      <c r="BB916">
        <v>3.2916029999999999E-2</v>
      </c>
      <c r="BC916">
        <v>98.522518030000001</v>
      </c>
      <c r="BD916">
        <v>0.55344732900000004</v>
      </c>
      <c r="BE916">
        <v>55.723910050000001</v>
      </c>
      <c r="BF916">
        <v>1734.7587080000001</v>
      </c>
      <c r="BG916">
        <v>7.9809819999999993E-3</v>
      </c>
      <c r="BH916" t="s">
        <v>1579</v>
      </c>
      <c r="BI916" t="s">
        <v>1579</v>
      </c>
      <c r="BJ916" t="s">
        <v>1579</v>
      </c>
      <c r="BK916" t="s">
        <v>1579</v>
      </c>
    </row>
    <row r="917" spans="1:63" x14ac:dyDescent="0.25">
      <c r="A917" t="s">
        <v>554</v>
      </c>
      <c r="B917" t="s">
        <v>1547</v>
      </c>
      <c r="C917">
        <v>150312</v>
      </c>
      <c r="D917" t="s">
        <v>1540</v>
      </c>
      <c r="E917" t="s">
        <v>1811</v>
      </c>
      <c r="F917">
        <v>2280.0000020000002</v>
      </c>
      <c r="G917">
        <v>0</v>
      </c>
      <c r="H917">
        <v>7.9744861690000004</v>
      </c>
      <c r="I917">
        <v>0.105709097</v>
      </c>
      <c r="J917">
        <v>252.09090689999999</v>
      </c>
      <c r="K917">
        <v>1.3725799439999999</v>
      </c>
      <c r="L917">
        <v>1.3776715930000001</v>
      </c>
      <c r="M917">
        <v>25.087642670000001</v>
      </c>
      <c r="N917">
        <v>6</v>
      </c>
      <c r="O917">
        <v>1.420000017</v>
      </c>
      <c r="P917">
        <v>0</v>
      </c>
      <c r="Q917">
        <v>1.420000017</v>
      </c>
      <c r="R917">
        <v>23.313163759999998</v>
      </c>
      <c r="S917">
        <v>25.087642670000001</v>
      </c>
      <c r="T917">
        <v>23.05823517</v>
      </c>
      <c r="U917">
        <v>400.31332400000002</v>
      </c>
      <c r="V917">
        <v>387.55334470000003</v>
      </c>
      <c r="W917">
        <v>15.938788410000001</v>
      </c>
      <c r="X917">
        <v>17.960731509999999</v>
      </c>
      <c r="Y917">
        <v>56.163486480000003</v>
      </c>
      <c r="Z917">
        <v>63.288200379999999</v>
      </c>
      <c r="AA917">
        <v>399.98971560000001</v>
      </c>
      <c r="AB917">
        <v>1500.299072</v>
      </c>
      <c r="AC917">
        <v>0.25229266299999997</v>
      </c>
      <c r="AD917">
        <v>101.25747680000001</v>
      </c>
      <c r="AE917">
        <v>1.9984304900000001</v>
      </c>
      <c r="AF917">
        <v>-0.105407164</v>
      </c>
      <c r="AG917">
        <v>1</v>
      </c>
      <c r="AH917">
        <v>-0.21956524299999999</v>
      </c>
      <c r="AI917">
        <v>2.7373914720000001</v>
      </c>
      <c r="AJ917">
        <v>1</v>
      </c>
      <c r="AK917">
        <v>0</v>
      </c>
      <c r="AL917">
        <v>0.15999999600000001</v>
      </c>
      <c r="AM917">
        <v>111115</v>
      </c>
      <c r="AN917">
        <v>0.66664952600000005</v>
      </c>
      <c r="AO917">
        <v>1.37258E-3</v>
      </c>
      <c r="AP917">
        <v>298.23764269999998</v>
      </c>
      <c r="AQ917">
        <v>296.46316380000002</v>
      </c>
      <c r="AR917">
        <v>240.04784620000001</v>
      </c>
      <c r="AS917">
        <v>1.88835848</v>
      </c>
      <c r="AT917">
        <v>3.1963299470000002</v>
      </c>
      <c r="AU917">
        <v>31.566359810000002</v>
      </c>
      <c r="AV917">
        <v>13.60562831</v>
      </c>
      <c r="AW917">
        <v>24.200403210000001</v>
      </c>
      <c r="AX917">
        <v>3.0312189219999999</v>
      </c>
      <c r="AY917">
        <v>9.8385019000000004E-2</v>
      </c>
      <c r="AZ917">
        <v>1.8186583540000001</v>
      </c>
      <c r="BA917">
        <v>1.212560568</v>
      </c>
      <c r="BB917">
        <v>6.2109229000000002E-2</v>
      </c>
      <c r="BC917">
        <v>25.526089160000001</v>
      </c>
      <c r="BD917">
        <v>0.65046763299999999</v>
      </c>
      <c r="BE917">
        <v>58.866015339999997</v>
      </c>
      <c r="BF917">
        <v>379.97196709999997</v>
      </c>
      <c r="BG917">
        <v>1.2354232999999999E-2</v>
      </c>
      <c r="BH917" t="s">
        <v>1579</v>
      </c>
      <c r="BI917" t="s">
        <v>1579</v>
      </c>
      <c r="BJ917" t="s">
        <v>1579</v>
      </c>
      <c r="BK917" t="s">
        <v>1579</v>
      </c>
    </row>
    <row r="918" spans="1:63" x14ac:dyDescent="0.25">
      <c r="A918" t="s">
        <v>554</v>
      </c>
      <c r="B918" t="s">
        <v>1547</v>
      </c>
      <c r="C918">
        <v>150312</v>
      </c>
      <c r="D918" t="s">
        <v>1540</v>
      </c>
      <c r="E918" t="s">
        <v>1811</v>
      </c>
      <c r="F918">
        <v>2533.0000020000002</v>
      </c>
      <c r="G918">
        <v>0</v>
      </c>
      <c r="H918">
        <v>20.93519989</v>
      </c>
      <c r="I918">
        <v>0.13429929500000001</v>
      </c>
      <c r="J918">
        <v>1459.7643290000001</v>
      </c>
      <c r="K918">
        <v>1.6231813639999999</v>
      </c>
      <c r="L918">
        <v>1.3062088430000001</v>
      </c>
      <c r="M918">
        <v>25.015583039999999</v>
      </c>
      <c r="N918">
        <v>6</v>
      </c>
      <c r="O918">
        <v>1.420000017</v>
      </c>
      <c r="P918">
        <v>0</v>
      </c>
      <c r="Q918">
        <v>1.420000017</v>
      </c>
      <c r="R918">
        <v>23.320209500000001</v>
      </c>
      <c r="S918">
        <v>25.015583039999999</v>
      </c>
      <c r="T918">
        <v>23.046989440000001</v>
      </c>
      <c r="U918">
        <v>1798.7548830000001</v>
      </c>
      <c r="V918">
        <v>1763.0629879999999</v>
      </c>
      <c r="W918">
        <v>16.140428539999998</v>
      </c>
      <c r="X918">
        <v>18.529846190000001</v>
      </c>
      <c r="Y918">
        <v>56.854011540000002</v>
      </c>
      <c r="Z918">
        <v>65.270645139999999</v>
      </c>
      <c r="AA918">
        <v>400.039917</v>
      </c>
      <c r="AB918">
        <v>1500.024048</v>
      </c>
      <c r="AC918">
        <v>0.14416778099999999</v>
      </c>
      <c r="AD918">
        <v>101.2649536</v>
      </c>
      <c r="AE918">
        <v>-14.09058952</v>
      </c>
      <c r="AF918">
        <v>-0.121718906</v>
      </c>
      <c r="AG918">
        <v>0.66666668699999998</v>
      </c>
      <c r="AH918">
        <v>-0.21956524299999999</v>
      </c>
      <c r="AI918">
        <v>2.7373914720000001</v>
      </c>
      <c r="AJ918">
        <v>1</v>
      </c>
      <c r="AK918">
        <v>0</v>
      </c>
      <c r="AL918">
        <v>0.15999999600000001</v>
      </c>
      <c r="AM918">
        <v>111115</v>
      </c>
      <c r="AN918">
        <v>0.66673319499999995</v>
      </c>
      <c r="AO918">
        <v>1.623181E-3</v>
      </c>
      <c r="AP918">
        <v>298.16558300000003</v>
      </c>
      <c r="AQ918">
        <v>296.47020950000001</v>
      </c>
      <c r="AR918">
        <v>240.0038423</v>
      </c>
      <c r="AS918">
        <v>1.7677890030000001</v>
      </c>
      <c r="AT918">
        <v>3.1826328579999998</v>
      </c>
      <c r="AU918">
        <v>31.42876923</v>
      </c>
      <c r="AV918">
        <v>12.89892304</v>
      </c>
      <c r="AW918">
        <v>24.16789627</v>
      </c>
      <c r="AX918">
        <v>3.025313868</v>
      </c>
      <c r="AY918">
        <v>0.122695159</v>
      </c>
      <c r="AZ918">
        <v>1.876424015</v>
      </c>
      <c r="BA918">
        <v>1.148889853</v>
      </c>
      <c r="BB918">
        <v>7.7648931000000004E-2</v>
      </c>
      <c r="BC918">
        <v>147.8229671</v>
      </c>
      <c r="BD918">
        <v>0.82797060499999997</v>
      </c>
      <c r="BE918">
        <v>61.543837920000001</v>
      </c>
      <c r="BF918">
        <v>1743.1598059999999</v>
      </c>
      <c r="BG918">
        <v>7.3913620000000003E-3</v>
      </c>
      <c r="BH918" t="s">
        <v>1579</v>
      </c>
      <c r="BI918" t="s">
        <v>1579</v>
      </c>
      <c r="BJ918" t="s">
        <v>1579</v>
      </c>
      <c r="BK918" t="s">
        <v>1579</v>
      </c>
    </row>
    <row r="919" spans="1:63" x14ac:dyDescent="0.25">
      <c r="A919" t="s">
        <v>554</v>
      </c>
      <c r="B919" t="s">
        <v>1547</v>
      </c>
      <c r="C919">
        <v>150312</v>
      </c>
      <c r="D919" t="s">
        <v>1541</v>
      </c>
      <c r="E919" t="s">
        <v>1813</v>
      </c>
      <c r="F919">
        <v>2838.5000020000002</v>
      </c>
      <c r="G919">
        <v>0</v>
      </c>
      <c r="H919">
        <v>10.95130707</v>
      </c>
      <c r="I919">
        <v>0.154064912</v>
      </c>
      <c r="J919">
        <v>252.17766130000001</v>
      </c>
      <c r="K919">
        <v>1.746136699</v>
      </c>
      <c r="L919">
        <v>1.2417771500000001</v>
      </c>
      <c r="M919">
        <v>24.380830759999998</v>
      </c>
      <c r="N919">
        <v>6</v>
      </c>
      <c r="O919">
        <v>1.420000017</v>
      </c>
      <c r="P919">
        <v>0</v>
      </c>
      <c r="Q919">
        <v>1.420000017</v>
      </c>
      <c r="R919">
        <v>23.145635599999999</v>
      </c>
      <c r="S919">
        <v>24.380830759999998</v>
      </c>
      <c r="T919">
        <v>23.05611038</v>
      </c>
      <c r="U919">
        <v>400.19702150000001</v>
      </c>
      <c r="V919">
        <v>382.76712040000001</v>
      </c>
      <c r="W919">
        <v>15.420883180000001</v>
      </c>
      <c r="X919">
        <v>17.993019100000001</v>
      </c>
      <c r="Y919">
        <v>54.905616760000001</v>
      </c>
      <c r="Z919">
        <v>64.063636779999996</v>
      </c>
      <c r="AA919">
        <v>399.99093629999999</v>
      </c>
      <c r="AB919">
        <v>1500.0695800000001</v>
      </c>
      <c r="AC919">
        <v>0.21525017900000001</v>
      </c>
      <c r="AD919">
        <v>101.2837753</v>
      </c>
      <c r="AE919">
        <v>2.0716099739999998</v>
      </c>
      <c r="AF919">
        <v>-0.11891681699999999</v>
      </c>
      <c r="AG919">
        <v>0.66666668699999998</v>
      </c>
      <c r="AH919">
        <v>-0.21956524299999999</v>
      </c>
      <c r="AI919">
        <v>2.7373914720000001</v>
      </c>
      <c r="AJ919">
        <v>1</v>
      </c>
      <c r="AK919">
        <v>0</v>
      </c>
      <c r="AL919">
        <v>0.15999999600000001</v>
      </c>
      <c r="AM919">
        <v>111115</v>
      </c>
      <c r="AN919">
        <v>0.66665156000000003</v>
      </c>
      <c r="AO919">
        <v>1.746137E-3</v>
      </c>
      <c r="AP919">
        <v>297.53083079999999</v>
      </c>
      <c r="AQ919">
        <v>296.29563560000003</v>
      </c>
      <c r="AR919">
        <v>240.01112739999999</v>
      </c>
      <c r="AS919">
        <v>1.7675822370000001</v>
      </c>
      <c r="AT919">
        <v>3.0641780550000002</v>
      </c>
      <c r="AU919">
        <v>30.253394929999999</v>
      </c>
      <c r="AV919">
        <v>12.26037582</v>
      </c>
      <c r="AW919">
        <v>23.76323318</v>
      </c>
      <c r="AX919">
        <v>2.9526421709999999</v>
      </c>
      <c r="AY919">
        <v>0.13898548499999999</v>
      </c>
      <c r="AZ919">
        <v>1.822400904</v>
      </c>
      <c r="BA919">
        <v>1.1302412660000001</v>
      </c>
      <c r="BB919">
        <v>8.8105559E-2</v>
      </c>
      <c r="BC919">
        <v>25.54150559</v>
      </c>
      <c r="BD919">
        <v>0.65882790800000002</v>
      </c>
      <c r="BE919">
        <v>62.53718714</v>
      </c>
      <c r="BF919">
        <v>372.35566660000001</v>
      </c>
      <c r="BG919">
        <v>1.8392736E-2</v>
      </c>
      <c r="BH919" t="s">
        <v>1579</v>
      </c>
      <c r="BI919" t="s">
        <v>1579</v>
      </c>
      <c r="BJ919" t="s">
        <v>1579</v>
      </c>
      <c r="BK919" t="s">
        <v>1579</v>
      </c>
    </row>
    <row r="920" spans="1:63" x14ac:dyDescent="0.25">
      <c r="A920" t="s">
        <v>554</v>
      </c>
      <c r="B920" t="s">
        <v>1547</v>
      </c>
      <c r="C920">
        <v>150312</v>
      </c>
      <c r="D920" t="s">
        <v>1541</v>
      </c>
      <c r="E920" t="s">
        <v>1813</v>
      </c>
      <c r="F920">
        <v>3049.5000020000002</v>
      </c>
      <c r="G920">
        <v>0</v>
      </c>
      <c r="H920">
        <v>23.165928990000001</v>
      </c>
      <c r="I920">
        <v>0.152826727</v>
      </c>
      <c r="J920">
        <v>1462.5399480000001</v>
      </c>
      <c r="K920">
        <v>1.7610375190000001</v>
      </c>
      <c r="L920">
        <v>1.2621332620000001</v>
      </c>
      <c r="M920">
        <v>24.245864869999998</v>
      </c>
      <c r="N920">
        <v>6</v>
      </c>
      <c r="O920">
        <v>1.420000017</v>
      </c>
      <c r="P920">
        <v>0</v>
      </c>
      <c r="Q920">
        <v>1.420000017</v>
      </c>
      <c r="R920">
        <v>23.081489560000001</v>
      </c>
      <c r="S920">
        <v>24.245864869999998</v>
      </c>
      <c r="T920">
        <v>23.06066895</v>
      </c>
      <c r="U920">
        <v>1799.2624510000001</v>
      </c>
      <c r="V920">
        <v>1759.8660890000001</v>
      </c>
      <c r="W920">
        <v>14.95102406</v>
      </c>
      <c r="X920">
        <v>17.54614449</v>
      </c>
      <c r="Y920">
        <v>53.446250919999997</v>
      </c>
      <c r="Z920">
        <v>62.723171229999998</v>
      </c>
      <c r="AA920">
        <v>400.01336670000001</v>
      </c>
      <c r="AB920">
        <v>1501.0032960000001</v>
      </c>
      <c r="AC920">
        <v>3.4038786000000001E-2</v>
      </c>
      <c r="AD920">
        <v>101.2963791</v>
      </c>
      <c r="AE920">
        <v>-15.003841400000001</v>
      </c>
      <c r="AF920">
        <v>-0.117815897</v>
      </c>
      <c r="AG920">
        <v>0.66666668699999998</v>
      </c>
      <c r="AH920">
        <v>-0.21956524299999999</v>
      </c>
      <c r="AI920">
        <v>2.7373914720000001</v>
      </c>
      <c r="AJ920">
        <v>1</v>
      </c>
      <c r="AK920">
        <v>0</v>
      </c>
      <c r="AL920">
        <v>0.15999999600000001</v>
      </c>
      <c r="AM920">
        <v>111115</v>
      </c>
      <c r="AN920">
        <v>0.66668894400000001</v>
      </c>
      <c r="AO920">
        <v>1.7610379999999999E-3</v>
      </c>
      <c r="AP920">
        <v>297.39586489999999</v>
      </c>
      <c r="AQ920">
        <v>296.23148959999997</v>
      </c>
      <c r="AR920">
        <v>240.16052199999999</v>
      </c>
      <c r="AS920">
        <v>1.7715144979999999</v>
      </c>
      <c r="AT920">
        <v>3.0394941649999998</v>
      </c>
      <c r="AU920">
        <v>30.005950779999999</v>
      </c>
      <c r="AV920">
        <v>12.4598063</v>
      </c>
      <c r="AW920">
        <v>23.66367722</v>
      </c>
      <c r="AX920">
        <v>2.9349990899999998</v>
      </c>
      <c r="AY920">
        <v>0.137977025</v>
      </c>
      <c r="AZ920">
        <v>1.7773609029999999</v>
      </c>
      <c r="BA920">
        <v>1.157638186</v>
      </c>
      <c r="BB920">
        <v>8.7457221000000002E-2</v>
      </c>
      <c r="BC920">
        <v>148.150001</v>
      </c>
      <c r="BD920">
        <v>0.83105183800000004</v>
      </c>
      <c r="BE920">
        <v>61.597287299999998</v>
      </c>
      <c r="BF920">
        <v>1737.8421430000001</v>
      </c>
      <c r="BG920">
        <v>8.2110929999999992E-3</v>
      </c>
      <c r="BH920" t="s">
        <v>1579</v>
      </c>
      <c r="BI920" t="s">
        <v>1579</v>
      </c>
      <c r="BJ920" t="s">
        <v>1579</v>
      </c>
      <c r="BK920" t="s">
        <v>1579</v>
      </c>
    </row>
    <row r="921" spans="1:63" x14ac:dyDescent="0.25">
      <c r="A921" t="s">
        <v>554</v>
      </c>
      <c r="B921" t="s">
        <v>1547</v>
      </c>
      <c r="C921">
        <v>150312</v>
      </c>
      <c r="D921" t="s">
        <v>1542</v>
      </c>
      <c r="E921" t="s">
        <v>1812</v>
      </c>
      <c r="F921">
        <v>3371.5000020000002</v>
      </c>
      <c r="G921">
        <v>0</v>
      </c>
      <c r="H921">
        <v>5.281005156</v>
      </c>
      <c r="I921">
        <v>7.2188357999999994E-2</v>
      </c>
      <c r="J921">
        <v>258.2234808</v>
      </c>
      <c r="K921">
        <v>1.0539478309999999</v>
      </c>
      <c r="L921">
        <v>1.5158479760000001</v>
      </c>
      <c r="M921">
        <v>25.380077360000001</v>
      </c>
      <c r="N921">
        <v>6</v>
      </c>
      <c r="O921">
        <v>1.420000017</v>
      </c>
      <c r="P921">
        <v>0</v>
      </c>
      <c r="Q921">
        <v>1.420000017</v>
      </c>
      <c r="R921">
        <v>24.024158480000001</v>
      </c>
      <c r="S921">
        <v>25.380077360000001</v>
      </c>
      <c r="T921">
        <v>24.06437683</v>
      </c>
      <c r="U921">
        <v>399.63949580000002</v>
      </c>
      <c r="V921">
        <v>388.24743649999999</v>
      </c>
      <c r="W921">
        <v>15.06972408</v>
      </c>
      <c r="X921">
        <v>17.14360619</v>
      </c>
      <c r="Y921">
        <v>50.895465850000001</v>
      </c>
      <c r="Z921">
        <v>57.899654390000002</v>
      </c>
      <c r="AA921">
        <v>299.69284060000001</v>
      </c>
      <c r="AB921">
        <v>1500.6290280000001</v>
      </c>
      <c r="AC921">
        <v>7.6087332999999993E-2</v>
      </c>
      <c r="AD921">
        <v>101.2971268</v>
      </c>
      <c r="AE921">
        <v>1.624835968</v>
      </c>
      <c r="AF921">
        <v>-9.8930380999999998E-2</v>
      </c>
      <c r="AG921">
        <v>1</v>
      </c>
      <c r="AH921">
        <v>-0.21956524299999999</v>
      </c>
      <c r="AI921">
        <v>2.7373914720000001</v>
      </c>
      <c r="AJ921">
        <v>1</v>
      </c>
      <c r="AK921">
        <v>0</v>
      </c>
      <c r="AL921">
        <v>0.15999999600000001</v>
      </c>
      <c r="AM921">
        <v>111115</v>
      </c>
      <c r="AN921">
        <v>0.49948806800000001</v>
      </c>
      <c r="AO921">
        <v>1.0539480000000001E-3</v>
      </c>
      <c r="AP921">
        <v>298.53007739999998</v>
      </c>
      <c r="AQ921">
        <v>297.17415849999998</v>
      </c>
      <c r="AR921">
        <v>240.10063919999999</v>
      </c>
      <c r="AS921">
        <v>2.1098447349999998</v>
      </c>
      <c r="AT921">
        <v>3.2524460249999998</v>
      </c>
      <c r="AU921">
        <v>32.107979059999998</v>
      </c>
      <c r="AV921">
        <v>14.964372880000001</v>
      </c>
      <c r="AW921">
        <v>24.702117919999999</v>
      </c>
      <c r="AX921">
        <v>3.1236445129999999</v>
      </c>
      <c r="AY921">
        <v>6.8696065000000001E-2</v>
      </c>
      <c r="AZ921">
        <v>1.7365980489999999</v>
      </c>
      <c r="BA921">
        <v>1.387046464</v>
      </c>
      <c r="BB921">
        <v>4.3235713000000002E-2</v>
      </c>
      <c r="BC921">
        <v>26.157296670000001</v>
      </c>
      <c r="BD921">
        <v>0.66510028499999996</v>
      </c>
      <c r="BE921">
        <v>54.528531450000003</v>
      </c>
      <c r="BF921">
        <v>383.22676269999999</v>
      </c>
      <c r="BG921">
        <v>7.5142309999999997E-3</v>
      </c>
      <c r="BH921" t="s">
        <v>1579</v>
      </c>
      <c r="BI921" t="s">
        <v>1579</v>
      </c>
      <c r="BJ921" t="s">
        <v>1579</v>
      </c>
      <c r="BK921" t="s">
        <v>1579</v>
      </c>
    </row>
    <row r="922" spans="1:63" x14ac:dyDescent="0.25">
      <c r="A922" t="s">
        <v>554</v>
      </c>
      <c r="B922" t="s">
        <v>1547</v>
      </c>
      <c r="C922">
        <v>150312</v>
      </c>
      <c r="D922" t="s">
        <v>1542</v>
      </c>
      <c r="E922" t="s">
        <v>1812</v>
      </c>
      <c r="F922">
        <v>3598.5000020000002</v>
      </c>
      <c r="G922">
        <v>0</v>
      </c>
      <c r="H922">
        <v>17.261359169999999</v>
      </c>
      <c r="I922">
        <v>5.6633062999999997E-2</v>
      </c>
      <c r="J922">
        <v>1221.042813</v>
      </c>
      <c r="K922">
        <v>0.86874318399999995</v>
      </c>
      <c r="L922">
        <v>1.576116802</v>
      </c>
      <c r="M922">
        <v>25.512800219999999</v>
      </c>
      <c r="N922">
        <v>6</v>
      </c>
      <c r="O922">
        <v>1.420000017</v>
      </c>
      <c r="P922">
        <v>0</v>
      </c>
      <c r="Q922">
        <v>1.420000017</v>
      </c>
      <c r="R922">
        <v>24.077913280000001</v>
      </c>
      <c r="S922">
        <v>25.512800219999999</v>
      </c>
      <c r="T922">
        <v>24.07289505</v>
      </c>
      <c r="U922">
        <v>1800.860596</v>
      </c>
      <c r="V922">
        <v>1763.238525</v>
      </c>
      <c r="W922">
        <v>15.09311771</v>
      </c>
      <c r="X922">
        <v>16.80303383</v>
      </c>
      <c r="Y922">
        <v>50.80965424</v>
      </c>
      <c r="Z922">
        <v>56.565937040000001</v>
      </c>
      <c r="AA922">
        <v>299.71493529999998</v>
      </c>
      <c r="AB922">
        <v>1500.5592039999999</v>
      </c>
      <c r="AC922">
        <v>1.9021817E-2</v>
      </c>
      <c r="AD922">
        <v>101.2960205</v>
      </c>
      <c r="AE922">
        <v>-15.183757780000001</v>
      </c>
      <c r="AF922">
        <v>-9.0326331999999995E-2</v>
      </c>
      <c r="AG922">
        <v>0.66666668699999998</v>
      </c>
      <c r="AH922">
        <v>-0.21956524299999999</v>
      </c>
      <c r="AI922">
        <v>2.7373914720000001</v>
      </c>
      <c r="AJ922">
        <v>1</v>
      </c>
      <c r="AK922">
        <v>0</v>
      </c>
      <c r="AL922">
        <v>0.15999999600000001</v>
      </c>
      <c r="AM922">
        <v>111115</v>
      </c>
      <c r="AN922">
        <v>0.499524892</v>
      </c>
      <c r="AO922">
        <v>8.6874299999999995E-4</v>
      </c>
      <c r="AP922">
        <v>298.66280019999999</v>
      </c>
      <c r="AQ922">
        <v>297.22791330000001</v>
      </c>
      <c r="AR922">
        <v>240.0894673</v>
      </c>
      <c r="AS922">
        <v>2.1951969409999998</v>
      </c>
      <c r="AT922">
        <v>3.2781972609999999</v>
      </c>
      <c r="AU922">
        <v>32.362547360000001</v>
      </c>
      <c r="AV922">
        <v>15.55951353</v>
      </c>
      <c r="AW922">
        <v>24.79535675</v>
      </c>
      <c r="AX922">
        <v>3.1410896610000001</v>
      </c>
      <c r="AY922">
        <v>5.4461025000000003E-2</v>
      </c>
      <c r="AZ922">
        <v>1.702080459</v>
      </c>
      <c r="BA922">
        <v>1.439009202</v>
      </c>
      <c r="BB922">
        <v>3.4226841000000001E-2</v>
      </c>
      <c r="BC922">
        <v>123.6867779</v>
      </c>
      <c r="BD922">
        <v>0.69250007599999996</v>
      </c>
      <c r="BE922">
        <v>52.59996546</v>
      </c>
      <c r="BF922">
        <v>1746.828078</v>
      </c>
      <c r="BG922">
        <v>5.1976890000000001E-3</v>
      </c>
      <c r="BH922" t="s">
        <v>1579</v>
      </c>
      <c r="BI922" t="s">
        <v>1579</v>
      </c>
      <c r="BJ922" t="s">
        <v>1579</v>
      </c>
      <c r="BK922" t="s">
        <v>1579</v>
      </c>
    </row>
    <row r="923" spans="1:63" x14ac:dyDescent="0.25">
      <c r="A923" t="s">
        <v>554</v>
      </c>
      <c r="B923" t="s">
        <v>1547</v>
      </c>
      <c r="C923">
        <v>150312</v>
      </c>
      <c r="D923" t="s">
        <v>1543</v>
      </c>
      <c r="E923" t="s">
        <v>1814</v>
      </c>
      <c r="F923">
        <v>3843.0000020000002</v>
      </c>
      <c r="G923">
        <v>0</v>
      </c>
      <c r="H923">
        <v>11.361327640000001</v>
      </c>
      <c r="I923">
        <v>0.17005251399999999</v>
      </c>
      <c r="J923">
        <v>251.60649340000001</v>
      </c>
      <c r="K923">
        <v>2.1090959969999998</v>
      </c>
      <c r="L923">
        <v>1.3698678660000001</v>
      </c>
      <c r="M923">
        <v>25.880462649999998</v>
      </c>
      <c r="N923">
        <v>6</v>
      </c>
      <c r="O923">
        <v>1.420000017</v>
      </c>
      <c r="P923">
        <v>0</v>
      </c>
      <c r="Q923">
        <v>1.420000017</v>
      </c>
      <c r="R923">
        <v>24.232446670000002</v>
      </c>
      <c r="S923">
        <v>25.880462649999998</v>
      </c>
      <c r="T923">
        <v>24.070251460000001</v>
      </c>
      <c r="U923">
        <v>400.66867070000001</v>
      </c>
      <c r="V923">
        <v>376.33425899999997</v>
      </c>
      <c r="W923">
        <v>15.411342619999999</v>
      </c>
      <c r="X923">
        <v>19.551198960000001</v>
      </c>
      <c r="Y923">
        <v>51.40569687</v>
      </c>
      <c r="Z923">
        <v>65.214500430000001</v>
      </c>
      <c r="AA923">
        <v>299.7003479</v>
      </c>
      <c r="AB923">
        <v>1501.2197269999999</v>
      </c>
      <c r="AC923">
        <v>8.9101128000000002E-2</v>
      </c>
      <c r="AD923">
        <v>101.3030777</v>
      </c>
      <c r="AE923">
        <v>2.1176505090000002</v>
      </c>
      <c r="AF923">
        <v>-0.143575117</v>
      </c>
      <c r="AG923">
        <v>0.66666668699999998</v>
      </c>
      <c r="AH923">
        <v>-0.21956524299999999</v>
      </c>
      <c r="AI923">
        <v>2.7373914720000001</v>
      </c>
      <c r="AJ923">
        <v>1</v>
      </c>
      <c r="AK923">
        <v>0</v>
      </c>
      <c r="AL923">
        <v>0.15999999600000001</v>
      </c>
      <c r="AM923">
        <v>111115</v>
      </c>
      <c r="AN923">
        <v>0.49950058000000003</v>
      </c>
      <c r="AO923">
        <v>2.109096E-3</v>
      </c>
      <c r="AP923">
        <v>299.03046260000002</v>
      </c>
      <c r="AQ923">
        <v>297.3824467</v>
      </c>
      <c r="AR923">
        <v>240.19515089999999</v>
      </c>
      <c r="AS923">
        <v>1.518763605</v>
      </c>
      <c r="AT923">
        <v>3.350464493</v>
      </c>
      <c r="AU923">
        <v>33.073669330000001</v>
      </c>
      <c r="AV923">
        <v>13.522470370000001</v>
      </c>
      <c r="AW923">
        <v>25.05645466</v>
      </c>
      <c r="AX923">
        <v>3.190395423</v>
      </c>
      <c r="AY923">
        <v>0.151865783</v>
      </c>
      <c r="AZ923">
        <v>1.9805966269999999</v>
      </c>
      <c r="BA923">
        <v>1.209798795</v>
      </c>
      <c r="BB923">
        <v>9.6398112999999994E-2</v>
      </c>
      <c r="BC923">
        <v>25.488512149999998</v>
      </c>
      <c r="BD923">
        <v>0.66857185399999997</v>
      </c>
      <c r="BE923">
        <v>62.500030750000001</v>
      </c>
      <c r="BF923">
        <v>365.53299700000002</v>
      </c>
      <c r="BG923">
        <v>1.9425971E-2</v>
      </c>
      <c r="BH923" t="s">
        <v>1579</v>
      </c>
      <c r="BI923" t="s">
        <v>1579</v>
      </c>
      <c r="BJ923" t="s">
        <v>1579</v>
      </c>
      <c r="BK923" t="s">
        <v>1579</v>
      </c>
    </row>
    <row r="924" spans="1:63" x14ac:dyDescent="0.25">
      <c r="A924" t="s">
        <v>554</v>
      </c>
      <c r="B924" t="s">
        <v>1547</v>
      </c>
      <c r="C924">
        <v>150312</v>
      </c>
      <c r="D924" t="s">
        <v>1543</v>
      </c>
      <c r="E924" t="s">
        <v>1814</v>
      </c>
      <c r="F924">
        <v>4175.0000019999998</v>
      </c>
      <c r="G924">
        <v>0</v>
      </c>
      <c r="H924">
        <v>28.995311910000002</v>
      </c>
      <c r="I924">
        <v>0.249483605</v>
      </c>
      <c r="J924">
        <v>1490.521782</v>
      </c>
      <c r="K924">
        <v>2.4720099960000002</v>
      </c>
      <c r="L924">
        <v>1.1488075280000001</v>
      </c>
      <c r="M924">
        <v>25.436216349999999</v>
      </c>
      <c r="N924">
        <v>6</v>
      </c>
      <c r="O924">
        <v>1.420000017</v>
      </c>
      <c r="P924">
        <v>0</v>
      </c>
      <c r="Q924">
        <v>1.420000017</v>
      </c>
      <c r="R924">
        <v>23.455467219999999</v>
      </c>
      <c r="S924">
        <v>25.436216349999999</v>
      </c>
      <c r="T924">
        <v>23.045953749999999</v>
      </c>
      <c r="U924">
        <v>1800.487183</v>
      </c>
      <c r="V924">
        <v>1733.8542480000001</v>
      </c>
      <c r="W924">
        <v>16.026897429999998</v>
      </c>
      <c r="X924">
        <v>20.8728199</v>
      </c>
      <c r="Y924">
        <v>56.016994480000001</v>
      </c>
      <c r="Z924">
        <v>72.954399109999997</v>
      </c>
      <c r="AA924">
        <v>299.6843872</v>
      </c>
      <c r="AB924">
        <v>1499.1154790000001</v>
      </c>
      <c r="AC924">
        <v>0.122138873</v>
      </c>
      <c r="AD924">
        <v>101.3044281</v>
      </c>
      <c r="AE924">
        <v>-12.115668299999999</v>
      </c>
      <c r="AF924">
        <v>-0.159859583</v>
      </c>
      <c r="AG924">
        <v>0.66666668699999998</v>
      </c>
      <c r="AH924">
        <v>-0.21956524299999999</v>
      </c>
      <c r="AI924">
        <v>2.7373914720000001</v>
      </c>
      <c r="AJ924">
        <v>1</v>
      </c>
      <c r="AK924">
        <v>0</v>
      </c>
      <c r="AL924">
        <v>0.15999999600000001</v>
      </c>
      <c r="AM924">
        <v>111115</v>
      </c>
      <c r="AN924">
        <v>0.49947397900000001</v>
      </c>
      <c r="AO924">
        <v>2.4720100000000002E-3</v>
      </c>
      <c r="AP924">
        <v>298.58621640000001</v>
      </c>
      <c r="AQ924">
        <v>296.60546720000002</v>
      </c>
      <c r="AR924">
        <v>239.8584712</v>
      </c>
      <c r="AS924">
        <v>1.2828277699999999</v>
      </c>
      <c r="AT924">
        <v>3.263316611</v>
      </c>
      <c r="AU924">
        <v>32.212971060000001</v>
      </c>
      <c r="AV924">
        <v>11.34015116</v>
      </c>
      <c r="AW924">
        <v>24.445841789999999</v>
      </c>
      <c r="AX924">
        <v>3.0761303139999998</v>
      </c>
      <c r="AY924">
        <v>0.212201377</v>
      </c>
      <c r="AZ924">
        <v>2.1145090830000002</v>
      </c>
      <c r="BA924">
        <v>0.96162123099999997</v>
      </c>
      <c r="BB924">
        <v>0.13553742899999999</v>
      </c>
      <c r="BC924">
        <v>150.99645670000001</v>
      </c>
      <c r="BD924">
        <v>0.85965806199999995</v>
      </c>
      <c r="BE924">
        <v>69.240630519999996</v>
      </c>
      <c r="BF924">
        <v>1706.2882830000001</v>
      </c>
      <c r="BG924">
        <v>1.1766204000000001E-2</v>
      </c>
      <c r="BH924" t="s">
        <v>1579</v>
      </c>
      <c r="BI924" t="s">
        <v>1579</v>
      </c>
      <c r="BJ924" t="s">
        <v>1579</v>
      </c>
      <c r="BK924" t="s">
        <v>1579</v>
      </c>
    </row>
    <row r="925" spans="1:63" x14ac:dyDescent="0.25">
      <c r="A925" t="s">
        <v>554</v>
      </c>
      <c r="B925" t="s">
        <v>1547</v>
      </c>
      <c r="C925">
        <v>150312</v>
      </c>
      <c r="D925" t="s">
        <v>1544</v>
      </c>
      <c r="E925" t="s">
        <v>1816</v>
      </c>
      <c r="F925">
        <v>4500.0000019999998</v>
      </c>
      <c r="G925">
        <v>0</v>
      </c>
      <c r="H925">
        <v>9.3329611539999995</v>
      </c>
      <c r="I925">
        <v>0.129779168</v>
      </c>
      <c r="J925">
        <v>249.84772720000001</v>
      </c>
      <c r="K925">
        <v>1.5011621260000001</v>
      </c>
      <c r="L925">
        <v>1.248236232</v>
      </c>
      <c r="M925">
        <v>24.451427460000001</v>
      </c>
      <c r="N925">
        <v>6</v>
      </c>
      <c r="O925">
        <v>1.420000017</v>
      </c>
      <c r="P925">
        <v>0</v>
      </c>
      <c r="Q925">
        <v>1.420000017</v>
      </c>
      <c r="R925">
        <v>23.091442109999999</v>
      </c>
      <c r="S925">
        <v>24.451427460000001</v>
      </c>
      <c r="T925">
        <v>23.047189710000001</v>
      </c>
      <c r="U925">
        <v>400.02615359999999</v>
      </c>
      <c r="V925">
        <v>380.20123289999998</v>
      </c>
      <c r="W925">
        <v>15.09853172</v>
      </c>
      <c r="X925">
        <v>18.04927254</v>
      </c>
      <c r="Y925">
        <v>53.958683010000001</v>
      </c>
      <c r="Z925">
        <v>64.503952029999994</v>
      </c>
      <c r="AA925">
        <v>299.73501590000001</v>
      </c>
      <c r="AB925">
        <v>1501.3673100000001</v>
      </c>
      <c r="AC925">
        <v>7.7088959999999998E-2</v>
      </c>
      <c r="AD925">
        <v>101.3294525</v>
      </c>
      <c r="AE925">
        <v>1.9182169440000001</v>
      </c>
      <c r="AF925">
        <v>-0.10459549</v>
      </c>
      <c r="AG925">
        <v>0.66666668699999998</v>
      </c>
      <c r="AH925">
        <v>-0.21956524299999999</v>
      </c>
      <c r="AI925">
        <v>2.7373914720000001</v>
      </c>
      <c r="AJ925">
        <v>1</v>
      </c>
      <c r="AK925">
        <v>0</v>
      </c>
      <c r="AL925">
        <v>0.15999999600000001</v>
      </c>
      <c r="AM925">
        <v>111115</v>
      </c>
      <c r="AN925">
        <v>0.49955835999999998</v>
      </c>
      <c r="AO925">
        <v>1.5011619999999999E-3</v>
      </c>
      <c r="AP925">
        <v>297.6014275</v>
      </c>
      <c r="AQ925">
        <v>296.24144209999997</v>
      </c>
      <c r="AR925">
        <v>240.21876420000001</v>
      </c>
      <c r="AS925">
        <v>1.88125549</v>
      </c>
      <c r="AT925">
        <v>3.0771591370000002</v>
      </c>
      <c r="AU925">
        <v>30.36786502</v>
      </c>
      <c r="AV925">
        <v>12.31859249</v>
      </c>
      <c r="AW925">
        <v>23.77143478</v>
      </c>
      <c r="AX925">
        <v>2.954099765</v>
      </c>
      <c r="AY925">
        <v>0.118911405</v>
      </c>
      <c r="AZ925">
        <v>1.8289229039999999</v>
      </c>
      <c r="BA925">
        <v>1.1251768609999999</v>
      </c>
      <c r="BB925">
        <v>7.5225164999999997E-2</v>
      </c>
      <c r="BC925">
        <v>25.316933410000001</v>
      </c>
      <c r="BD925">
        <v>0.65714602099999997</v>
      </c>
      <c r="BE925">
        <v>61.91022967</v>
      </c>
      <c r="BF925">
        <v>371.32834739999998</v>
      </c>
      <c r="BG925">
        <v>1.5560508000000001E-2</v>
      </c>
      <c r="BH925" t="s">
        <v>1579</v>
      </c>
      <c r="BI925" t="s">
        <v>1579</v>
      </c>
      <c r="BJ925" t="s">
        <v>1579</v>
      </c>
      <c r="BK925" t="s">
        <v>1579</v>
      </c>
    </row>
    <row r="926" spans="1:63" x14ac:dyDescent="0.25">
      <c r="A926" t="s">
        <v>554</v>
      </c>
      <c r="B926" t="s">
        <v>1547</v>
      </c>
      <c r="C926">
        <v>150312</v>
      </c>
      <c r="D926" t="s">
        <v>1544</v>
      </c>
      <c r="E926" t="s">
        <v>1816</v>
      </c>
      <c r="F926">
        <v>4801.0000019999998</v>
      </c>
      <c r="G926">
        <v>0</v>
      </c>
      <c r="H926">
        <v>20.545689800000002</v>
      </c>
      <c r="I926">
        <v>7.6819227000000004E-2</v>
      </c>
      <c r="J926">
        <v>1273.496093</v>
      </c>
      <c r="K926">
        <v>1.0869357580000001</v>
      </c>
      <c r="L926">
        <v>1.4756067960000001</v>
      </c>
      <c r="M926">
        <v>24.768404010000001</v>
      </c>
      <c r="N926">
        <v>6</v>
      </c>
      <c r="O926">
        <v>1.420000017</v>
      </c>
      <c r="P926">
        <v>0</v>
      </c>
      <c r="Q926">
        <v>1.420000017</v>
      </c>
      <c r="R926">
        <v>23.810508729999999</v>
      </c>
      <c r="S926">
        <v>24.768404010000001</v>
      </c>
      <c r="T926">
        <v>24.070547099999999</v>
      </c>
      <c r="U926">
        <v>1802.0896</v>
      </c>
      <c r="V926">
        <v>1757.1405030000001</v>
      </c>
      <c r="W926">
        <v>14.245582580000001</v>
      </c>
      <c r="X926">
        <v>16.385639189999999</v>
      </c>
      <c r="Y926">
        <v>48.75190353</v>
      </c>
      <c r="Z926">
        <v>56.075710299999997</v>
      </c>
      <c r="AA926">
        <v>299.74691769999998</v>
      </c>
      <c r="AB926">
        <v>1500.400024</v>
      </c>
      <c r="AC926">
        <v>6.1071004999999998E-2</v>
      </c>
      <c r="AD926">
        <v>101.3345413</v>
      </c>
      <c r="AE926">
        <v>-15.742196079999999</v>
      </c>
      <c r="AF926">
        <v>-9.1200462999999996E-2</v>
      </c>
      <c r="AG926">
        <v>1</v>
      </c>
      <c r="AH926">
        <v>-0.21956524299999999</v>
      </c>
      <c r="AI926">
        <v>2.7373914720000001</v>
      </c>
      <c r="AJ926">
        <v>1</v>
      </c>
      <c r="AK926">
        <v>0</v>
      </c>
      <c r="AL926">
        <v>0.15999999600000001</v>
      </c>
      <c r="AM926">
        <v>111115</v>
      </c>
      <c r="AN926">
        <v>0.49957819599999997</v>
      </c>
      <c r="AO926">
        <v>1.0869359999999999E-3</v>
      </c>
      <c r="AP926">
        <v>297.91840400000001</v>
      </c>
      <c r="AQ926">
        <v>296.96050869999999</v>
      </c>
      <c r="AR926">
        <v>240.0639985</v>
      </c>
      <c r="AS926">
        <v>2.1481759770000002</v>
      </c>
      <c r="AT926">
        <v>3.1360380280000002</v>
      </c>
      <c r="AU926">
        <v>30.947374780000001</v>
      </c>
      <c r="AV926">
        <v>14.56173559</v>
      </c>
      <c r="AW926">
        <v>24.28945637</v>
      </c>
      <c r="AX926">
        <v>3.0474475320000001</v>
      </c>
      <c r="AY926">
        <v>7.2876737999999996E-2</v>
      </c>
      <c r="AZ926">
        <v>1.6604312320000001</v>
      </c>
      <c r="BA926">
        <v>1.3870163</v>
      </c>
      <c r="BB926">
        <v>4.5886488000000003E-2</v>
      </c>
      <c r="BC926">
        <v>129.04914239999999</v>
      </c>
      <c r="BD926">
        <v>0.72475484499999998</v>
      </c>
      <c r="BE926">
        <v>54.27958855</v>
      </c>
      <c r="BF926">
        <v>1737.6076290000001</v>
      </c>
      <c r="BG926">
        <v>6.4180859999999999E-3</v>
      </c>
      <c r="BH926" t="s">
        <v>1579</v>
      </c>
      <c r="BI926" t="s">
        <v>1579</v>
      </c>
      <c r="BJ926" t="s">
        <v>1579</v>
      </c>
      <c r="BK926" t="s">
        <v>1579</v>
      </c>
    </row>
    <row r="927" spans="1:63" x14ac:dyDescent="0.25">
      <c r="A927" t="s">
        <v>554</v>
      </c>
      <c r="B927" t="s">
        <v>1547</v>
      </c>
      <c r="C927">
        <v>150312</v>
      </c>
      <c r="D927" t="s">
        <v>1545</v>
      </c>
      <c r="E927" t="s">
        <v>1815</v>
      </c>
      <c r="F927">
        <v>5892.5000019999998</v>
      </c>
      <c r="G927">
        <v>0</v>
      </c>
      <c r="H927">
        <v>6.0753365940000004</v>
      </c>
      <c r="I927">
        <v>5.9698286000000003E-2</v>
      </c>
      <c r="J927">
        <v>206.6664251</v>
      </c>
      <c r="K927">
        <v>0.65572164499999996</v>
      </c>
      <c r="L927">
        <v>1.130350897</v>
      </c>
      <c r="M927">
        <v>24.845628739999999</v>
      </c>
      <c r="N927">
        <v>6</v>
      </c>
      <c r="O927">
        <v>1.420000017</v>
      </c>
      <c r="P927">
        <v>0</v>
      </c>
      <c r="Q927">
        <v>1.420000017</v>
      </c>
      <c r="R927">
        <v>23.81178474</v>
      </c>
      <c r="S927">
        <v>24.845628739999999</v>
      </c>
      <c r="T927">
        <v>24.073574069999999</v>
      </c>
      <c r="U927">
        <v>399.64538570000002</v>
      </c>
      <c r="V927">
        <v>380.70269780000001</v>
      </c>
      <c r="W927">
        <v>18.009405139999998</v>
      </c>
      <c r="X927">
        <v>19.934082029999999</v>
      </c>
      <c r="Y927">
        <v>61.633064269999998</v>
      </c>
      <c r="Z927">
        <v>68.219825740000005</v>
      </c>
      <c r="AA927">
        <v>200.3402557</v>
      </c>
      <c r="AB927">
        <v>1499.5744629999999</v>
      </c>
      <c r="AC927">
        <v>2.5028469000000001E-2</v>
      </c>
      <c r="AD927">
        <v>101.3430176</v>
      </c>
      <c r="AE927">
        <v>1.1699163910000001</v>
      </c>
      <c r="AF927">
        <v>-0.12270948299999999</v>
      </c>
      <c r="AG927">
        <v>0.66666668699999998</v>
      </c>
      <c r="AH927">
        <v>-0.21956524299999999</v>
      </c>
      <c r="AI927">
        <v>2.7373914720000001</v>
      </c>
      <c r="AJ927">
        <v>1</v>
      </c>
      <c r="AK927">
        <v>0</v>
      </c>
      <c r="AL927">
        <v>0.15999999600000001</v>
      </c>
      <c r="AM927">
        <v>111115</v>
      </c>
      <c r="AN927">
        <v>0.33390042599999997</v>
      </c>
      <c r="AO927">
        <v>6.5572199999999997E-4</v>
      </c>
      <c r="AP927">
        <v>297.9956287</v>
      </c>
      <c r="AQ927">
        <v>296.96178470000001</v>
      </c>
      <c r="AR927">
        <v>239.93190870000001</v>
      </c>
      <c r="AS927">
        <v>2.3614630139999999</v>
      </c>
      <c r="AT927">
        <v>3.1505309229999998</v>
      </c>
      <c r="AU927">
        <v>31.087794679999998</v>
      </c>
      <c r="AV927">
        <v>11.153712649999999</v>
      </c>
      <c r="AW927">
        <v>24.328706740000001</v>
      </c>
      <c r="AX927">
        <v>3.0546244100000002</v>
      </c>
      <c r="AY927">
        <v>5.7289764E-2</v>
      </c>
      <c r="AZ927">
        <v>2.0201800259999998</v>
      </c>
      <c r="BA927">
        <v>1.0344443839999999</v>
      </c>
      <c r="BB927">
        <v>3.6014973999999998E-2</v>
      </c>
      <c r="BC927">
        <v>20.944199149999999</v>
      </c>
      <c r="BD927">
        <v>0.54285516300000003</v>
      </c>
      <c r="BE927">
        <v>64.668039030000003</v>
      </c>
      <c r="BF927">
        <v>374.92684969999999</v>
      </c>
      <c r="BG927">
        <v>1.0478846999999999E-2</v>
      </c>
      <c r="BH927" t="s">
        <v>1579</v>
      </c>
      <c r="BI927" t="s">
        <v>1579</v>
      </c>
      <c r="BJ927" t="s">
        <v>1579</v>
      </c>
      <c r="BK927" t="s">
        <v>1579</v>
      </c>
    </row>
    <row r="928" spans="1:63" x14ac:dyDescent="0.25">
      <c r="A928" t="s">
        <v>554</v>
      </c>
      <c r="B928" t="s">
        <v>1547</v>
      </c>
      <c r="C928">
        <v>150312</v>
      </c>
      <c r="D928" t="s">
        <v>1545</v>
      </c>
      <c r="E928" t="s">
        <v>1815</v>
      </c>
      <c r="F928">
        <v>6159.5000010000003</v>
      </c>
      <c r="G928">
        <v>0</v>
      </c>
      <c r="H928">
        <v>26.550013750000002</v>
      </c>
      <c r="I928">
        <v>7.7806187999999998E-2</v>
      </c>
      <c r="J928">
        <v>1133.6061480000001</v>
      </c>
      <c r="K928">
        <v>0.80177756499999997</v>
      </c>
      <c r="L928">
        <v>1.0736429190000001</v>
      </c>
      <c r="M928">
        <v>24.642040250000001</v>
      </c>
      <c r="N928">
        <v>6</v>
      </c>
      <c r="O928">
        <v>1.420000017</v>
      </c>
      <c r="P928">
        <v>0</v>
      </c>
      <c r="Q928">
        <v>1.420000017</v>
      </c>
      <c r="R928">
        <v>23.76293755</v>
      </c>
      <c r="S928">
        <v>24.642040250000001</v>
      </c>
      <c r="T928">
        <v>24.076959609999999</v>
      </c>
      <c r="U928">
        <v>1813.5714109999999</v>
      </c>
      <c r="V928">
        <v>1729.907471</v>
      </c>
      <c r="W928">
        <v>17.76329041</v>
      </c>
      <c r="X928">
        <v>20.11610031</v>
      </c>
      <c r="Y928">
        <v>60.975086210000001</v>
      </c>
      <c r="Z928">
        <v>69.051445009999995</v>
      </c>
      <c r="AA928">
        <v>200.35165409999999</v>
      </c>
      <c r="AB928">
        <v>1499.947754</v>
      </c>
      <c r="AC928">
        <v>8.7101251000000005E-2</v>
      </c>
      <c r="AD928">
        <v>101.351944</v>
      </c>
      <c r="AE928">
        <v>-15.85695744</v>
      </c>
      <c r="AF928">
        <v>-0.129881203</v>
      </c>
      <c r="AG928">
        <v>0.66666668699999998</v>
      </c>
      <c r="AH928">
        <v>-0.21956524299999999</v>
      </c>
      <c r="AI928">
        <v>2.7373914720000001</v>
      </c>
      <c r="AJ928">
        <v>1</v>
      </c>
      <c r="AK928">
        <v>0</v>
      </c>
      <c r="AL928">
        <v>0.15999999600000001</v>
      </c>
      <c r="AM928">
        <v>111115</v>
      </c>
      <c r="AN928">
        <v>0.33391942299999999</v>
      </c>
      <c r="AO928">
        <v>8.0177799999999995E-4</v>
      </c>
      <c r="AP928">
        <v>297.7920403</v>
      </c>
      <c r="AQ928">
        <v>296.9129375</v>
      </c>
      <c r="AR928">
        <v>239.99163530000001</v>
      </c>
      <c r="AS928">
        <v>2.3074364250000001</v>
      </c>
      <c r="AT928">
        <v>3.1124487909999998</v>
      </c>
      <c r="AU928">
        <v>30.70931517</v>
      </c>
      <c r="AV928">
        <v>10.59321486</v>
      </c>
      <c r="AW928">
        <v>24.202488899999999</v>
      </c>
      <c r="AX928">
        <v>3.0315981409999999</v>
      </c>
      <c r="AY928">
        <v>7.3764408000000004E-2</v>
      </c>
      <c r="AZ928">
        <v>2.0388058720000002</v>
      </c>
      <c r="BA928">
        <v>0.99279226899999995</v>
      </c>
      <c r="BB928">
        <v>4.6449611000000002E-2</v>
      </c>
      <c r="BC928">
        <v>114.8931868</v>
      </c>
      <c r="BD928">
        <v>0.65529871799999995</v>
      </c>
      <c r="BE928">
        <v>66.444042980000006</v>
      </c>
      <c r="BF928">
        <v>1704.6662610000001</v>
      </c>
      <c r="BG928">
        <v>1.0348596E-2</v>
      </c>
      <c r="BH928" t="s">
        <v>1579</v>
      </c>
      <c r="BI928" t="s">
        <v>1579</v>
      </c>
      <c r="BJ928" t="s">
        <v>1579</v>
      </c>
      <c r="BK928" t="s">
        <v>1579</v>
      </c>
    </row>
    <row r="929" spans="1:63" x14ac:dyDescent="0.25">
      <c r="A929" t="s">
        <v>554</v>
      </c>
      <c r="B929" t="s">
        <v>1547</v>
      </c>
      <c r="C929">
        <v>150312</v>
      </c>
      <c r="D929" t="s">
        <v>1546</v>
      </c>
      <c r="E929" t="s">
        <v>1817</v>
      </c>
      <c r="F929">
        <v>6616.5000019999998</v>
      </c>
      <c r="G929">
        <v>0</v>
      </c>
      <c r="H929">
        <v>8.7529695449999991</v>
      </c>
      <c r="I929">
        <v>0.113708777</v>
      </c>
      <c r="J929">
        <v>235.81942910000001</v>
      </c>
      <c r="K929">
        <v>1.0466086100000001</v>
      </c>
      <c r="L929">
        <v>0.982094197</v>
      </c>
      <c r="M929">
        <v>24.393890379999998</v>
      </c>
      <c r="N929">
        <v>6</v>
      </c>
      <c r="O929">
        <v>1.420000017</v>
      </c>
      <c r="P929">
        <v>0</v>
      </c>
      <c r="Q929">
        <v>1.420000017</v>
      </c>
      <c r="R929">
        <v>23.741662980000001</v>
      </c>
      <c r="S929">
        <v>24.393890379999998</v>
      </c>
      <c r="T929">
        <v>24.075979230000002</v>
      </c>
      <c r="U929">
        <v>399.59445190000002</v>
      </c>
      <c r="V929">
        <v>372.21170039999998</v>
      </c>
      <c r="W929">
        <v>17.49399567</v>
      </c>
      <c r="X929">
        <v>20.56422615</v>
      </c>
      <c r="Y929">
        <v>60.135047909999997</v>
      </c>
      <c r="Z929">
        <v>70.688873290000004</v>
      </c>
      <c r="AA929">
        <v>200.32748409999999</v>
      </c>
      <c r="AB929">
        <v>1499.8608400000001</v>
      </c>
      <c r="AC929">
        <v>1.1012747E-2</v>
      </c>
      <c r="AD929">
        <v>101.36445620000001</v>
      </c>
      <c r="AE929">
        <v>1.1219625470000001</v>
      </c>
      <c r="AF929">
        <v>-0.135865033</v>
      </c>
      <c r="AG929">
        <v>0.66666668699999998</v>
      </c>
      <c r="AH929">
        <v>-0.21956524299999999</v>
      </c>
      <c r="AI929">
        <v>2.7373914720000001</v>
      </c>
      <c r="AJ929">
        <v>1</v>
      </c>
      <c r="AK929">
        <v>0</v>
      </c>
      <c r="AL929">
        <v>0.15999999600000001</v>
      </c>
      <c r="AM929">
        <v>111115</v>
      </c>
      <c r="AN929">
        <v>0.33387914000000002</v>
      </c>
      <c r="AO929">
        <v>1.046609E-3</v>
      </c>
      <c r="AP929">
        <v>297.54389040000001</v>
      </c>
      <c r="AQ929">
        <v>296.89166299999999</v>
      </c>
      <c r="AR929">
        <v>239.97772900000001</v>
      </c>
      <c r="AS929">
        <v>2.2106260710000001</v>
      </c>
      <c r="AT929">
        <v>3.0665757980000001</v>
      </c>
      <c r="AU929">
        <v>30.25296947</v>
      </c>
      <c r="AV929">
        <v>9.6887433170000001</v>
      </c>
      <c r="AW929">
        <v>24.067776680000001</v>
      </c>
      <c r="AX929">
        <v>3.007189769</v>
      </c>
      <c r="AY929">
        <v>0.105278437</v>
      </c>
      <c r="AZ929">
        <v>2.0844816000000002</v>
      </c>
      <c r="BA929">
        <v>0.922708168</v>
      </c>
      <c r="BB929">
        <v>6.6507836000000001E-2</v>
      </c>
      <c r="BC929">
        <v>23.903708179999999</v>
      </c>
      <c r="BD929">
        <v>0.63356264399999995</v>
      </c>
      <c r="BE929">
        <v>69.575580020000004</v>
      </c>
      <c r="BF929">
        <v>363.89021539999999</v>
      </c>
      <c r="BG929">
        <v>1.6735623000000002E-2</v>
      </c>
      <c r="BH929" t="s">
        <v>1579</v>
      </c>
      <c r="BI929" t="s">
        <v>1579</v>
      </c>
      <c r="BJ929" t="s">
        <v>1579</v>
      </c>
      <c r="BK929" t="s">
        <v>1579</v>
      </c>
    </row>
    <row r="930" spans="1:63" x14ac:dyDescent="0.25">
      <c r="A930" t="s">
        <v>554</v>
      </c>
      <c r="B930" t="s">
        <v>1547</v>
      </c>
      <c r="C930">
        <v>150312</v>
      </c>
      <c r="D930" t="s">
        <v>1546</v>
      </c>
      <c r="E930" t="s">
        <v>1817</v>
      </c>
      <c r="F930">
        <v>6859.0000019999998</v>
      </c>
      <c r="G930">
        <v>0</v>
      </c>
      <c r="H930">
        <v>29.042745539999999</v>
      </c>
      <c r="I930">
        <v>0.165893126</v>
      </c>
      <c r="J930">
        <v>1390.4171449999999</v>
      </c>
      <c r="K930">
        <v>1.3733212539999999</v>
      </c>
      <c r="L930">
        <v>0.91222520900000004</v>
      </c>
      <c r="M930">
        <v>24.943626399999999</v>
      </c>
      <c r="N930">
        <v>6</v>
      </c>
      <c r="O930">
        <v>1.420000017</v>
      </c>
      <c r="P930">
        <v>0</v>
      </c>
      <c r="Q930">
        <v>1.420000017</v>
      </c>
      <c r="R930">
        <v>24.57977867</v>
      </c>
      <c r="S930">
        <v>24.943626399999999</v>
      </c>
      <c r="T930">
        <v>25.039894100000001</v>
      </c>
      <c r="U930">
        <v>1815.2897949999999</v>
      </c>
      <c r="V930">
        <v>1721.2164310000001</v>
      </c>
      <c r="W930">
        <v>18.238599780000001</v>
      </c>
      <c r="X930">
        <v>22.26059914</v>
      </c>
      <c r="Y930">
        <v>59.62916946</v>
      </c>
      <c r="Z930">
        <v>72.778671259999996</v>
      </c>
      <c r="AA930">
        <v>200.31086730000001</v>
      </c>
      <c r="AB930">
        <v>1500.0111079999999</v>
      </c>
      <c r="AC930">
        <v>0.13215289999999999</v>
      </c>
      <c r="AD930">
        <v>101.38008120000001</v>
      </c>
      <c r="AE930">
        <v>-16.069534300000001</v>
      </c>
      <c r="AF930">
        <v>-0.171186745</v>
      </c>
      <c r="AG930">
        <v>0.66666668699999998</v>
      </c>
      <c r="AH930">
        <v>-0.21956524299999999</v>
      </c>
      <c r="AI930">
        <v>2.7373914720000001</v>
      </c>
      <c r="AJ930">
        <v>1</v>
      </c>
      <c r="AK930">
        <v>0</v>
      </c>
      <c r="AL930">
        <v>0.15999999600000001</v>
      </c>
      <c r="AM930">
        <v>111115</v>
      </c>
      <c r="AN930">
        <v>0.333851446</v>
      </c>
      <c r="AO930">
        <v>1.373321E-3</v>
      </c>
      <c r="AP930">
        <v>298.09362640000001</v>
      </c>
      <c r="AQ930">
        <v>297.7297787</v>
      </c>
      <c r="AR930">
        <v>240.00177199999999</v>
      </c>
      <c r="AS930">
        <v>2.0768685740000001</v>
      </c>
      <c r="AT930">
        <v>3.1690065569999999</v>
      </c>
      <c r="AU930">
        <v>31.258670540000001</v>
      </c>
      <c r="AV930">
        <v>8.9980714039999992</v>
      </c>
      <c r="AW930">
        <v>24.761702540000002</v>
      </c>
      <c r="AX930">
        <v>3.1347831039999998</v>
      </c>
      <c r="AY930">
        <v>0.148539795</v>
      </c>
      <c r="AZ930">
        <v>2.256781347</v>
      </c>
      <c r="BA930">
        <v>0.87800175700000005</v>
      </c>
      <c r="BB930">
        <v>9.4254683000000006E-2</v>
      </c>
      <c r="BC930">
        <v>140.96060299999999</v>
      </c>
      <c r="BD930">
        <v>0.80781075499999999</v>
      </c>
      <c r="BE930">
        <v>73.516630050000003</v>
      </c>
      <c r="BF930">
        <v>1693.60537</v>
      </c>
      <c r="BG930">
        <v>1.2606979000000001E-2</v>
      </c>
      <c r="BH930" t="s">
        <v>1579</v>
      </c>
      <c r="BI930" t="s">
        <v>1579</v>
      </c>
      <c r="BJ930" t="s">
        <v>1579</v>
      </c>
      <c r="BK930" t="s">
        <v>1579</v>
      </c>
    </row>
    <row r="931" spans="1:63" x14ac:dyDescent="0.25">
      <c r="A931" t="s">
        <v>66</v>
      </c>
      <c r="B931" t="s">
        <v>468</v>
      </c>
      <c r="C931">
        <v>150312</v>
      </c>
      <c r="D931" t="s">
        <v>403</v>
      </c>
      <c r="E931" t="s">
        <v>1828</v>
      </c>
      <c r="F931">
        <v>8710.5000080000009</v>
      </c>
      <c r="G931">
        <v>0</v>
      </c>
      <c r="H931">
        <v>5.5863179540000001</v>
      </c>
      <c r="I931">
        <v>4.9175439000000001E-2</v>
      </c>
      <c r="J931">
        <v>189.33730639999999</v>
      </c>
      <c r="K931">
        <v>0.89444237999999998</v>
      </c>
      <c r="L931">
        <v>1.8343812859999999</v>
      </c>
      <c r="M931">
        <v>25.42381859</v>
      </c>
      <c r="N931">
        <v>6</v>
      </c>
      <c r="O931">
        <v>1.420000017</v>
      </c>
      <c r="P931">
        <v>1</v>
      </c>
      <c r="Q931">
        <v>2.8400000329999999</v>
      </c>
      <c r="R931">
        <v>25.226799010000001</v>
      </c>
      <c r="S931">
        <v>25.42381859</v>
      </c>
      <c r="T931">
        <v>25.992614750000001</v>
      </c>
      <c r="U931">
        <v>400.00366209999999</v>
      </c>
      <c r="V931">
        <v>382.23196410000003</v>
      </c>
      <c r="W931">
        <v>11.41367054</v>
      </c>
      <c r="X931">
        <v>14.05735683</v>
      </c>
      <c r="Y931">
        <v>35.93790817</v>
      </c>
      <c r="Z931">
        <v>44.26200867</v>
      </c>
      <c r="AA931">
        <v>200.14527889999999</v>
      </c>
      <c r="AB931">
        <v>1501.1829829999999</v>
      </c>
      <c r="AC931">
        <v>0.213946253</v>
      </c>
      <c r="AD931">
        <v>101.4793854</v>
      </c>
      <c r="AE931">
        <v>0.21147795</v>
      </c>
      <c r="AF931">
        <v>1.1830578E-2</v>
      </c>
      <c r="AG931">
        <v>4.9632229E-2</v>
      </c>
      <c r="AH931">
        <v>6.2144729999999999E-3</v>
      </c>
      <c r="AI931">
        <v>3.7489018999999998E-2</v>
      </c>
      <c r="AJ931">
        <v>5.6660010000000004E-3</v>
      </c>
      <c r="AK931">
        <v>1</v>
      </c>
      <c r="AL931">
        <v>-0.21956524299999999</v>
      </c>
      <c r="AM931">
        <v>2.7373914720000001</v>
      </c>
      <c r="AN931">
        <v>1</v>
      </c>
      <c r="AO931">
        <v>0</v>
      </c>
      <c r="AP931">
        <v>0.15999999600000001</v>
      </c>
      <c r="AQ931">
        <v>111115</v>
      </c>
      <c r="AR931">
        <v>0.33357546500000002</v>
      </c>
      <c r="AS931">
        <v>8.9444199999999996E-4</v>
      </c>
      <c r="AT931">
        <v>298.57381859999998</v>
      </c>
      <c r="AU931">
        <v>298.37679900000001</v>
      </c>
      <c r="AV931">
        <v>240.18927199999999</v>
      </c>
      <c r="AW931">
        <v>2.2548985300000002</v>
      </c>
      <c r="AX931">
        <v>3.2609132179999998</v>
      </c>
      <c r="AY931">
        <v>32.13375018</v>
      </c>
      <c r="AZ931">
        <v>18.076393339999999</v>
      </c>
      <c r="BA931">
        <v>25.325308799999998</v>
      </c>
      <c r="BB931">
        <v>3.2418713079999999</v>
      </c>
      <c r="BC931">
        <v>4.8338445000000001E-2</v>
      </c>
      <c r="BD931">
        <v>1.4265319320000001</v>
      </c>
      <c r="BE931">
        <v>1.8153393760000001</v>
      </c>
      <c r="BF931">
        <v>3.0285627999999998E-2</v>
      </c>
      <c r="BG931">
        <v>19.213833480000002</v>
      </c>
      <c r="BH931">
        <v>0.49534660699999999</v>
      </c>
      <c r="BI931">
        <v>43.396575130000002</v>
      </c>
      <c r="BJ931">
        <v>379.57649609999999</v>
      </c>
      <c r="BK931">
        <v>6.3867780000000001E-3</v>
      </c>
    </row>
    <row r="932" spans="1:63" x14ac:dyDescent="0.25">
      <c r="A932" t="s">
        <v>66</v>
      </c>
      <c r="B932" t="s">
        <v>468</v>
      </c>
      <c r="C932">
        <v>150312</v>
      </c>
      <c r="D932" t="s">
        <v>403</v>
      </c>
      <c r="E932" t="s">
        <v>1828</v>
      </c>
      <c r="F932">
        <v>9047.5000070000006</v>
      </c>
      <c r="G932">
        <v>0</v>
      </c>
      <c r="H932">
        <v>28.911778779999999</v>
      </c>
      <c r="I932">
        <v>6.3004557000000003E-2</v>
      </c>
      <c r="J932">
        <v>941.5155072</v>
      </c>
      <c r="K932">
        <v>1.0848418820000001</v>
      </c>
      <c r="L932">
        <v>1.7448487070000001</v>
      </c>
      <c r="M932">
        <v>25.215959550000001</v>
      </c>
      <c r="N932">
        <v>6</v>
      </c>
      <c r="O932">
        <v>1.420000017</v>
      </c>
      <c r="P932">
        <v>1</v>
      </c>
      <c r="Q932">
        <v>2.8400000329999999</v>
      </c>
      <c r="R932">
        <v>25.211174010000001</v>
      </c>
      <c r="S932">
        <v>25.215959550000001</v>
      </c>
      <c r="T932">
        <v>25.999933240000001</v>
      </c>
      <c r="U932">
        <v>1819.4140629999999</v>
      </c>
      <c r="V932">
        <v>1727.13501</v>
      </c>
      <c r="W932">
        <v>11.33950615</v>
      </c>
      <c r="X932">
        <v>14.544013980000001</v>
      </c>
      <c r="Y932">
        <v>35.739582059999996</v>
      </c>
      <c r="Z932">
        <v>45.839473720000001</v>
      </c>
      <c r="AA932">
        <v>200.16751099999999</v>
      </c>
      <c r="AB932">
        <v>1501.0772710000001</v>
      </c>
      <c r="AC932">
        <v>4.8166502E-2</v>
      </c>
      <c r="AD932">
        <v>101.48500060000001</v>
      </c>
      <c r="AE932">
        <v>-3.5323026180000001</v>
      </c>
      <c r="AF932">
        <v>1.0662088E-2</v>
      </c>
      <c r="AG932">
        <v>0.235614672</v>
      </c>
      <c r="AH932">
        <v>6.3355099999999999E-3</v>
      </c>
      <c r="AI932">
        <v>0.28223413200000003</v>
      </c>
      <c r="AJ932">
        <v>5.5141299999999999E-3</v>
      </c>
      <c r="AK932">
        <v>0.66666668699999998</v>
      </c>
      <c r="AL932">
        <v>-0.21956524299999999</v>
      </c>
      <c r="AM932">
        <v>2.7373914720000001</v>
      </c>
      <c r="AN932">
        <v>1</v>
      </c>
      <c r="AO932">
        <v>0</v>
      </c>
      <c r="AP932">
        <v>0.15999999600000001</v>
      </c>
      <c r="AQ932">
        <v>111115</v>
      </c>
      <c r="AR932">
        <v>0.33361251800000002</v>
      </c>
      <c r="AS932">
        <v>1.0848419999999999E-3</v>
      </c>
      <c r="AT932">
        <v>298.36595949999997</v>
      </c>
      <c r="AU932">
        <v>298.36117400000001</v>
      </c>
      <c r="AV932">
        <v>240.17235790000001</v>
      </c>
      <c r="AW932">
        <v>2.1849354280000002</v>
      </c>
      <c r="AX932">
        <v>3.2208479739999998</v>
      </c>
      <c r="AY932">
        <v>31.737182390000001</v>
      </c>
      <c r="AZ932">
        <v>17.193168419999999</v>
      </c>
      <c r="BA932">
        <v>25.213566780000001</v>
      </c>
      <c r="BB932">
        <v>3.2203892789999999</v>
      </c>
      <c r="BC932">
        <v>6.1637154999999999E-2</v>
      </c>
      <c r="BD932">
        <v>1.4759992669999999</v>
      </c>
      <c r="BE932">
        <v>1.744390012</v>
      </c>
      <c r="BF932">
        <v>3.8643784E-2</v>
      </c>
      <c r="BG932">
        <v>95.549701819999996</v>
      </c>
      <c r="BH932">
        <v>0.54513138900000002</v>
      </c>
      <c r="BI932">
        <v>45.746706029999999</v>
      </c>
      <c r="BJ932">
        <v>1713.3917349999999</v>
      </c>
      <c r="BK932">
        <v>7.7193009999999996E-3</v>
      </c>
    </row>
    <row r="933" spans="1:63" x14ac:dyDescent="0.25">
      <c r="A933" t="s">
        <v>66</v>
      </c>
      <c r="B933" t="s">
        <v>468</v>
      </c>
      <c r="C933">
        <v>150312</v>
      </c>
      <c r="D933" t="s">
        <v>421</v>
      </c>
      <c r="E933" t="s">
        <v>1827</v>
      </c>
      <c r="F933">
        <v>11138.50001</v>
      </c>
      <c r="G933">
        <v>0</v>
      </c>
      <c r="H933">
        <v>33.865852889999999</v>
      </c>
      <c r="I933">
        <v>5.1042916000000001E-2</v>
      </c>
      <c r="J933">
        <v>1022.6846849999999</v>
      </c>
      <c r="K933">
        <v>0.85637199900000005</v>
      </c>
      <c r="L933">
        <v>1.694154205</v>
      </c>
      <c r="M933">
        <v>25.176277160000001</v>
      </c>
      <c r="N933">
        <v>6</v>
      </c>
      <c r="O933">
        <v>1.420000017</v>
      </c>
      <c r="P933">
        <v>1</v>
      </c>
      <c r="Q933">
        <v>2.8400000329999999</v>
      </c>
      <c r="R933">
        <v>25.171098709999999</v>
      </c>
      <c r="S933">
        <v>25.176277160000001</v>
      </c>
      <c r="T933">
        <v>26.00351715</v>
      </c>
      <c r="U933">
        <v>2250.7749020000001</v>
      </c>
      <c r="V933">
        <v>2143.73999</v>
      </c>
      <c r="W933">
        <v>12.428399089999999</v>
      </c>
      <c r="X933">
        <v>14.95742989</v>
      </c>
      <c r="Y933">
        <v>39.294567110000003</v>
      </c>
      <c r="Z933">
        <v>47.290538789999999</v>
      </c>
      <c r="AA933">
        <v>200.13110349999999</v>
      </c>
      <c r="AB933">
        <v>1500.6260990000001</v>
      </c>
      <c r="AC933">
        <v>6.7209831999999997E-2</v>
      </c>
      <c r="AD933">
        <v>101.56116489999999</v>
      </c>
      <c r="AE933">
        <v>-6.6089396479999998</v>
      </c>
      <c r="AF933">
        <v>-1.9749106999999998E-2</v>
      </c>
      <c r="AG933">
        <v>9.2746332000000001E-2</v>
      </c>
      <c r="AH933">
        <v>3.1636780000000001E-3</v>
      </c>
      <c r="AI933">
        <v>0.105185933</v>
      </c>
      <c r="AJ933">
        <v>4.9624760000000004E-3</v>
      </c>
      <c r="AK933">
        <v>0.66666668699999998</v>
      </c>
      <c r="AL933">
        <v>-0.21956524299999999</v>
      </c>
      <c r="AM933">
        <v>2.7373914720000001</v>
      </c>
      <c r="AN933">
        <v>1</v>
      </c>
      <c r="AO933">
        <v>0</v>
      </c>
      <c r="AP933">
        <v>0.15999999600000001</v>
      </c>
      <c r="AQ933">
        <v>111115</v>
      </c>
      <c r="AR933">
        <v>0.33355183900000002</v>
      </c>
      <c r="AS933">
        <v>8.5637199999999999E-4</v>
      </c>
      <c r="AT933">
        <v>298.32627719999999</v>
      </c>
      <c r="AU933">
        <v>298.32109869999999</v>
      </c>
      <c r="AV933">
        <v>240.1001704</v>
      </c>
      <c r="AW933">
        <v>2.2986770949999999</v>
      </c>
      <c r="AX933">
        <v>3.213248208</v>
      </c>
      <c r="AY933">
        <v>31.63855212</v>
      </c>
      <c r="AZ933">
        <v>16.68112223</v>
      </c>
      <c r="BA933">
        <v>25.17368793</v>
      </c>
      <c r="BB933">
        <v>3.2127528769999998</v>
      </c>
      <c r="BC933">
        <v>5.0141724999999998E-2</v>
      </c>
      <c r="BD933">
        <v>1.5190940020000001</v>
      </c>
      <c r="BE933">
        <v>1.6936588749999999</v>
      </c>
      <c r="BF933">
        <v>3.1418318000000001E-2</v>
      </c>
      <c r="BG933">
        <v>103.86504789999999</v>
      </c>
      <c r="BH933">
        <v>0.47705630799999998</v>
      </c>
      <c r="BI933">
        <v>46.97137275</v>
      </c>
      <c r="BJ933">
        <v>2127.6417860000001</v>
      </c>
      <c r="BK933">
        <v>7.476473E-3</v>
      </c>
    </row>
    <row r="934" spans="1:63" x14ac:dyDescent="0.25">
      <c r="A934" t="s">
        <v>66</v>
      </c>
      <c r="B934" t="s">
        <v>468</v>
      </c>
      <c r="C934">
        <v>150312</v>
      </c>
      <c r="D934" t="s">
        <v>421</v>
      </c>
      <c r="E934" t="s">
        <v>1827</v>
      </c>
      <c r="F934">
        <v>11335.00001</v>
      </c>
      <c r="G934">
        <v>0</v>
      </c>
      <c r="H934">
        <v>6.4095119709999997</v>
      </c>
      <c r="I934">
        <v>5.4114040000000002E-2</v>
      </c>
      <c r="J934">
        <v>179.3679411</v>
      </c>
      <c r="K934">
        <v>0.90860802299999999</v>
      </c>
      <c r="L934">
        <v>1.6973976799999999</v>
      </c>
      <c r="M934">
        <v>25.254606249999998</v>
      </c>
      <c r="N934">
        <v>6</v>
      </c>
      <c r="O934">
        <v>1.420000017</v>
      </c>
      <c r="P934">
        <v>1</v>
      </c>
      <c r="Q934">
        <v>2.8400000329999999</v>
      </c>
      <c r="R934">
        <v>25.17878151</v>
      </c>
      <c r="S934">
        <v>25.254606249999998</v>
      </c>
      <c r="T934">
        <v>26.002151489999999</v>
      </c>
      <c r="U934">
        <v>399.8522949</v>
      </c>
      <c r="V934">
        <v>379.60195920000001</v>
      </c>
      <c r="W934">
        <v>12.387313839999999</v>
      </c>
      <c r="X934">
        <v>15.07034588</v>
      </c>
      <c r="Y934">
        <v>39.154552459999998</v>
      </c>
      <c r="Z934">
        <v>47.635238649999998</v>
      </c>
      <c r="AA934">
        <v>200.12768550000001</v>
      </c>
      <c r="AB934">
        <v>1501.3428960000001</v>
      </c>
      <c r="AC934">
        <v>0.301317632</v>
      </c>
      <c r="AD934">
        <v>101.58139799999999</v>
      </c>
      <c r="AE934">
        <v>-0.42120161699999997</v>
      </c>
      <c r="AF934">
        <v>-3.2612741000000001E-2</v>
      </c>
      <c r="AG934">
        <v>0.17310130600000001</v>
      </c>
      <c r="AH934">
        <v>4.0199830000000004E-3</v>
      </c>
      <c r="AI934">
        <v>0.183535904</v>
      </c>
      <c r="AJ934">
        <v>5.1198959999999996E-3</v>
      </c>
      <c r="AK934">
        <v>1</v>
      </c>
      <c r="AL934">
        <v>-0.21956524299999999</v>
      </c>
      <c r="AM934">
        <v>2.7373914720000001</v>
      </c>
      <c r="AN934">
        <v>1</v>
      </c>
      <c r="AO934">
        <v>0</v>
      </c>
      <c r="AP934">
        <v>0.15999999600000001</v>
      </c>
      <c r="AQ934">
        <v>111115</v>
      </c>
      <c r="AR934">
        <v>0.33354614300000002</v>
      </c>
      <c r="AS934">
        <v>9.0860799999999999E-4</v>
      </c>
      <c r="AT934">
        <v>298.40460619999999</v>
      </c>
      <c r="AU934">
        <v>298.32878149999999</v>
      </c>
      <c r="AV934">
        <v>240.2148579</v>
      </c>
      <c r="AW934">
        <v>2.2643805690000001</v>
      </c>
      <c r="AX934">
        <v>3.2282644829999998</v>
      </c>
      <c r="AY934">
        <v>31.780075350000001</v>
      </c>
      <c r="AZ934">
        <v>16.709729469999999</v>
      </c>
      <c r="BA934">
        <v>25.216693880000001</v>
      </c>
      <c r="BB934">
        <v>3.2209887570000002</v>
      </c>
      <c r="BC934">
        <v>5.3102218E-2</v>
      </c>
      <c r="BD934">
        <v>1.5308668030000001</v>
      </c>
      <c r="BE934">
        <v>1.6901219540000001</v>
      </c>
      <c r="BF934">
        <v>3.3278333E-2</v>
      </c>
      <c r="BG934">
        <v>18.220446209999999</v>
      </c>
      <c r="BH934">
        <v>0.47251584600000002</v>
      </c>
      <c r="BI934">
        <v>47.166219499999997</v>
      </c>
      <c r="BJ934">
        <v>376.55518419999999</v>
      </c>
      <c r="BK934">
        <v>8.02837E-3</v>
      </c>
    </row>
    <row r="935" spans="1:63" x14ac:dyDescent="0.25">
      <c r="A935" t="s">
        <v>66</v>
      </c>
      <c r="B935" t="s">
        <v>468</v>
      </c>
      <c r="C935">
        <v>150312</v>
      </c>
      <c r="D935" t="s">
        <v>422</v>
      </c>
      <c r="E935" t="s">
        <v>1829</v>
      </c>
      <c r="F935">
        <v>12845.00001</v>
      </c>
      <c r="G935">
        <v>0</v>
      </c>
      <c r="H935">
        <v>6.5897849749999997</v>
      </c>
      <c r="I935">
        <v>6.1791275E-2</v>
      </c>
      <c r="J935">
        <v>198.86079609999999</v>
      </c>
      <c r="K935">
        <v>0.895882913</v>
      </c>
      <c r="L935">
        <v>1.469314673</v>
      </c>
      <c r="M935">
        <v>24.86445999</v>
      </c>
      <c r="N935">
        <v>6</v>
      </c>
      <c r="O935">
        <v>1.420000017</v>
      </c>
      <c r="P935">
        <v>1</v>
      </c>
      <c r="Q935">
        <v>2.8400000329999999</v>
      </c>
      <c r="R935">
        <v>25.07589149</v>
      </c>
      <c r="S935">
        <v>24.86445999</v>
      </c>
      <c r="T935">
        <v>26.006450650000001</v>
      </c>
      <c r="U935">
        <v>400.28384399999999</v>
      </c>
      <c r="V935">
        <v>379.50643919999999</v>
      </c>
      <c r="W935">
        <v>13.94010448</v>
      </c>
      <c r="X935">
        <v>16.581670760000002</v>
      </c>
      <c r="Y935">
        <v>44.343307500000002</v>
      </c>
      <c r="Z935">
        <v>52.746097560000003</v>
      </c>
      <c r="AA935">
        <v>200.11483759999999</v>
      </c>
      <c r="AB935">
        <v>1500.2691649999999</v>
      </c>
      <c r="AC935">
        <v>0.155700743</v>
      </c>
      <c r="AD935">
        <v>101.60370639999999</v>
      </c>
      <c r="AE935">
        <v>-0.28495436899999999</v>
      </c>
      <c r="AF935">
        <v>-4.0652595E-2</v>
      </c>
      <c r="AG935">
        <v>9.3281262000000004E-2</v>
      </c>
      <c r="AH935">
        <v>8.0484739999999999E-3</v>
      </c>
      <c r="AI935">
        <v>8.5961781000000001E-2</v>
      </c>
      <c r="AJ935">
        <v>9.2334889999999992E-3</v>
      </c>
      <c r="AK935">
        <v>0.66666668699999998</v>
      </c>
      <c r="AL935">
        <v>-0.21956524299999999</v>
      </c>
      <c r="AM935">
        <v>2.7373914720000001</v>
      </c>
      <c r="AN935">
        <v>1</v>
      </c>
      <c r="AO935">
        <v>0</v>
      </c>
      <c r="AP935">
        <v>0.15999999600000001</v>
      </c>
      <c r="AQ935">
        <v>111115</v>
      </c>
      <c r="AR935">
        <v>0.33352472900000002</v>
      </c>
      <c r="AS935">
        <v>8.9588299999999999E-4</v>
      </c>
      <c r="AT935">
        <v>298.01445999999999</v>
      </c>
      <c r="AU935">
        <v>298.22589149999999</v>
      </c>
      <c r="AV935">
        <v>240.04306099999999</v>
      </c>
      <c r="AW935">
        <v>2.307273055</v>
      </c>
      <c r="AX935">
        <v>3.1540738799999999</v>
      </c>
      <c r="AY935">
        <v>31.04290181</v>
      </c>
      <c r="AZ935">
        <v>14.46123105</v>
      </c>
      <c r="BA935">
        <v>24.970175739999998</v>
      </c>
      <c r="BB935">
        <v>3.174028211</v>
      </c>
      <c r="BC935">
        <v>6.0475479999999998E-2</v>
      </c>
      <c r="BD935">
        <v>1.6847592069999999</v>
      </c>
      <c r="BE935">
        <v>1.4892690040000001</v>
      </c>
      <c r="BF935">
        <v>3.7913229E-2</v>
      </c>
      <c r="BG935">
        <v>20.204993940000001</v>
      </c>
      <c r="BH935">
        <v>0.52399847700000002</v>
      </c>
      <c r="BI935">
        <v>53.295171029999999</v>
      </c>
      <c r="BJ935">
        <v>376.37397099999998</v>
      </c>
      <c r="BK935">
        <v>9.3312440000000007E-3</v>
      </c>
    </row>
    <row r="936" spans="1:63" x14ac:dyDescent="0.25">
      <c r="A936" t="s">
        <v>66</v>
      </c>
      <c r="B936" t="s">
        <v>468</v>
      </c>
      <c r="C936">
        <v>150312</v>
      </c>
      <c r="D936" t="s">
        <v>422</v>
      </c>
      <c r="E936" t="s">
        <v>1829</v>
      </c>
      <c r="F936">
        <v>13253.00001</v>
      </c>
      <c r="G936">
        <v>0</v>
      </c>
      <c r="H936">
        <v>27.14179918</v>
      </c>
      <c r="I936">
        <v>9.2416439000000003E-2</v>
      </c>
      <c r="J936">
        <v>1223.9863969999999</v>
      </c>
      <c r="K936">
        <v>1.261250167</v>
      </c>
      <c r="L936">
        <v>1.3971627129999999</v>
      </c>
      <c r="M936">
        <v>24.912220000000001</v>
      </c>
      <c r="N936">
        <v>6</v>
      </c>
      <c r="O936">
        <v>1.420000017</v>
      </c>
      <c r="P936">
        <v>1</v>
      </c>
      <c r="Q936">
        <v>2.8400000329999999</v>
      </c>
      <c r="R936">
        <v>25.154846190000001</v>
      </c>
      <c r="S936">
        <v>24.912220000000001</v>
      </c>
      <c r="T936">
        <v>26.006410599999999</v>
      </c>
      <c r="U936">
        <v>1828.2114260000001</v>
      </c>
      <c r="V936">
        <v>1740.2489009999999</v>
      </c>
      <c r="W936">
        <v>13.66276073</v>
      </c>
      <c r="X936">
        <v>17.378746029999999</v>
      </c>
      <c r="Y936">
        <v>43.26125717</v>
      </c>
      <c r="Z936">
        <v>55.02741623</v>
      </c>
      <c r="AA936">
        <v>200.10809330000001</v>
      </c>
      <c r="AB936">
        <v>1500.8326420000001</v>
      </c>
      <c r="AC936">
        <v>0.36517491899999999</v>
      </c>
      <c r="AD936">
        <v>101.6133423</v>
      </c>
      <c r="AE936">
        <v>-4.7398614879999998</v>
      </c>
      <c r="AF936">
        <v>-3.3161581000000002E-2</v>
      </c>
      <c r="AG936">
        <v>0.20521609499999999</v>
      </c>
      <c r="AH936">
        <v>6.3553170000000001E-3</v>
      </c>
      <c r="AI936">
        <v>0.20024150600000001</v>
      </c>
      <c r="AJ936">
        <v>7.4658779999999996E-3</v>
      </c>
      <c r="AK936">
        <v>0.66666668699999998</v>
      </c>
      <c r="AL936">
        <v>-0.21956524299999999</v>
      </c>
      <c r="AM936">
        <v>2.7373914720000001</v>
      </c>
      <c r="AN936">
        <v>1</v>
      </c>
      <c r="AO936">
        <v>0</v>
      </c>
      <c r="AP936">
        <v>0.15999999600000001</v>
      </c>
      <c r="AQ936">
        <v>111115</v>
      </c>
      <c r="AR936">
        <v>0.333513489</v>
      </c>
      <c r="AS936">
        <v>1.26125E-3</v>
      </c>
      <c r="AT936">
        <v>298.06222000000002</v>
      </c>
      <c r="AU936">
        <v>298.30484619999999</v>
      </c>
      <c r="AV936">
        <v>240.13321730000001</v>
      </c>
      <c r="AW936">
        <v>2.1290532459999998</v>
      </c>
      <c r="AX936">
        <v>3.163075182</v>
      </c>
      <c r="AY936">
        <v>31.128541890000001</v>
      </c>
      <c r="AZ936">
        <v>13.749795860000001</v>
      </c>
      <c r="BA936">
        <v>25.0335331</v>
      </c>
      <c r="BB936">
        <v>3.186039997</v>
      </c>
      <c r="BC936">
        <v>8.9503893000000001E-2</v>
      </c>
      <c r="BD936">
        <v>1.7659124690000001</v>
      </c>
      <c r="BE936">
        <v>1.4201275280000001</v>
      </c>
      <c r="BF936">
        <v>5.6194514000000001E-2</v>
      </c>
      <c r="BG936">
        <v>124.3733488</v>
      </c>
      <c r="BH936">
        <v>0.70333984800000005</v>
      </c>
      <c r="BI936">
        <v>56.157710160000001</v>
      </c>
      <c r="BJ936">
        <v>1727.34699</v>
      </c>
      <c r="BK936">
        <v>8.8240599999999999E-3</v>
      </c>
    </row>
    <row r="937" spans="1:63" x14ac:dyDescent="0.25">
      <c r="A937" t="s">
        <v>66</v>
      </c>
      <c r="B937" t="s">
        <v>495</v>
      </c>
      <c r="C937">
        <v>150312</v>
      </c>
      <c r="D937" t="s">
        <v>410</v>
      </c>
      <c r="E937" t="s">
        <v>1831</v>
      </c>
      <c r="F937">
        <v>59.999998660000003</v>
      </c>
      <c r="G937">
        <v>0</v>
      </c>
      <c r="H937">
        <v>22.479189659999999</v>
      </c>
      <c r="I937">
        <v>0.239624476</v>
      </c>
      <c r="J937">
        <v>1558.242283</v>
      </c>
      <c r="K937">
        <v>3.1727992619999998</v>
      </c>
      <c r="L937">
        <v>1.433517629</v>
      </c>
      <c r="M937">
        <v>24.79364395</v>
      </c>
      <c r="N937">
        <v>6</v>
      </c>
      <c r="O937">
        <v>1.420000017</v>
      </c>
      <c r="P937">
        <v>1</v>
      </c>
      <c r="Q937">
        <v>2.8400000329999999</v>
      </c>
      <c r="R937">
        <v>27.864334110000001</v>
      </c>
      <c r="S937">
        <v>24.79364395</v>
      </c>
      <c r="T937">
        <v>30.330539699999999</v>
      </c>
      <c r="U937">
        <v>1812.869751</v>
      </c>
      <c r="V937">
        <v>1756.834351</v>
      </c>
      <c r="W937">
        <v>10.462504389999999</v>
      </c>
      <c r="X937">
        <v>16.694255829999999</v>
      </c>
      <c r="Y937">
        <v>28.419010159999999</v>
      </c>
      <c r="Z937">
        <v>45.346145630000002</v>
      </c>
      <c r="AA937">
        <v>300.3808899</v>
      </c>
      <c r="AB937">
        <v>1500.2958980000001</v>
      </c>
      <c r="AC937">
        <v>0.117616653</v>
      </c>
      <c r="AD937">
        <v>102.26576230000001</v>
      </c>
      <c r="AE937">
        <v>-4.5042123790000002</v>
      </c>
      <c r="AF937">
        <v>-0.50893616699999999</v>
      </c>
      <c r="AG937">
        <v>0.16076774899999999</v>
      </c>
      <c r="AH937">
        <v>5.2092960000000004E-3</v>
      </c>
      <c r="AI937">
        <v>5.0180229999999999E-2</v>
      </c>
      <c r="AJ937">
        <v>2.3741579999999999E-3</v>
      </c>
      <c r="AK937">
        <v>1</v>
      </c>
      <c r="AL937">
        <v>-0.21956524299999999</v>
      </c>
      <c r="AM937">
        <v>2.7373914720000001</v>
      </c>
      <c r="AN937">
        <v>1</v>
      </c>
      <c r="AO937">
        <v>0</v>
      </c>
      <c r="AP937">
        <v>0.15999999600000001</v>
      </c>
      <c r="AQ937">
        <v>111115</v>
      </c>
      <c r="AR937">
        <v>0.50063481600000004</v>
      </c>
      <c r="AS937">
        <v>3.172799E-3</v>
      </c>
      <c r="AT937">
        <v>297.94364400000001</v>
      </c>
      <c r="AU937">
        <v>301.01433409999999</v>
      </c>
      <c r="AV937">
        <v>240.0473384</v>
      </c>
      <c r="AW937">
        <v>1.542529891</v>
      </c>
      <c r="AX937">
        <v>3.1407684279999999</v>
      </c>
      <c r="AY937">
        <v>30.71182726</v>
      </c>
      <c r="AZ937">
        <v>14.01757143</v>
      </c>
      <c r="BA937">
        <v>26.328989029999999</v>
      </c>
      <c r="BB937">
        <v>3.4405074739999999</v>
      </c>
      <c r="BC937">
        <v>0.220979382</v>
      </c>
      <c r="BD937">
        <v>1.7072507990000001</v>
      </c>
      <c r="BE937">
        <v>1.733256675</v>
      </c>
      <c r="BF937">
        <v>0.13967439100000001</v>
      </c>
      <c r="BG937">
        <v>159.35483500000001</v>
      </c>
      <c r="BH937">
        <v>0.88696027700000002</v>
      </c>
      <c r="BI937">
        <v>56.887246300000001</v>
      </c>
      <c r="BJ937">
        <v>1746.1488199999999</v>
      </c>
      <c r="BK937">
        <v>7.3234260000000001E-3</v>
      </c>
    </row>
    <row r="938" spans="1:63" x14ac:dyDescent="0.25">
      <c r="A938" t="s">
        <v>66</v>
      </c>
      <c r="B938" t="s">
        <v>495</v>
      </c>
      <c r="C938">
        <v>150312</v>
      </c>
      <c r="D938" t="s">
        <v>410</v>
      </c>
      <c r="E938" t="s">
        <v>1831</v>
      </c>
      <c r="F938">
        <v>168.00000059999999</v>
      </c>
      <c r="G938">
        <v>0</v>
      </c>
      <c r="H938">
        <v>13.965601899999999</v>
      </c>
      <c r="I938">
        <v>0.24386827899999999</v>
      </c>
      <c r="J938">
        <v>264.10699390000002</v>
      </c>
      <c r="K938">
        <v>3.0909532820000001</v>
      </c>
      <c r="L938">
        <v>1.37485624</v>
      </c>
      <c r="M938">
        <v>24.380432129999999</v>
      </c>
      <c r="N938">
        <v>6</v>
      </c>
      <c r="O938">
        <v>1.420000017</v>
      </c>
      <c r="P938">
        <v>1</v>
      </c>
      <c r="Q938">
        <v>2.8400000329999999</v>
      </c>
      <c r="R938">
        <v>27.463693620000001</v>
      </c>
      <c r="S938">
        <v>24.380432129999999</v>
      </c>
      <c r="T938">
        <v>29.991523740000002</v>
      </c>
      <c r="U938">
        <v>399.54373170000002</v>
      </c>
      <c r="V938">
        <v>369.36663820000001</v>
      </c>
      <c r="W938">
        <v>10.445055010000001</v>
      </c>
      <c r="X938">
        <v>16.517307280000001</v>
      </c>
      <c r="Y938">
        <v>29.0453701</v>
      </c>
      <c r="Z938">
        <v>45.930950160000002</v>
      </c>
      <c r="AA938">
        <v>300.37280270000002</v>
      </c>
      <c r="AB938">
        <v>1499.9844969999999</v>
      </c>
      <c r="AC938">
        <v>0.14226044700000001</v>
      </c>
      <c r="AD938">
        <v>102.27143100000001</v>
      </c>
      <c r="AE938">
        <v>-0.23002719899999999</v>
      </c>
      <c r="AF938">
        <v>-0.40966629999999998</v>
      </c>
      <c r="AG938">
        <v>0.178674161</v>
      </c>
      <c r="AH938">
        <v>4.3839320000000001E-3</v>
      </c>
      <c r="AI938">
        <v>0.19749614600000001</v>
      </c>
      <c r="AJ938">
        <v>1.5558705000000001E-2</v>
      </c>
      <c r="AK938">
        <v>0.66666668699999998</v>
      </c>
      <c r="AL938">
        <v>-0.21956524299999999</v>
      </c>
      <c r="AM938">
        <v>2.7373914720000001</v>
      </c>
      <c r="AN938">
        <v>1</v>
      </c>
      <c r="AO938">
        <v>0</v>
      </c>
      <c r="AP938">
        <v>0.15999999600000001</v>
      </c>
      <c r="AQ938">
        <v>111115</v>
      </c>
      <c r="AR938">
        <v>0.50062133799999997</v>
      </c>
      <c r="AS938">
        <v>3.090953E-3</v>
      </c>
      <c r="AT938">
        <v>297.53043209999998</v>
      </c>
      <c r="AU938">
        <v>300.61369359999998</v>
      </c>
      <c r="AV938">
        <v>239.99751420000001</v>
      </c>
      <c r="AW938">
        <v>1.5838571610000001</v>
      </c>
      <c r="AX938">
        <v>3.0641048909999999</v>
      </c>
      <c r="AY938">
        <v>29.960516460000001</v>
      </c>
      <c r="AZ938">
        <v>13.44320918</v>
      </c>
      <c r="BA938">
        <v>25.922062870000001</v>
      </c>
      <c r="BB938">
        <v>3.3587283509999999</v>
      </c>
      <c r="BC938">
        <v>0.22458349399999999</v>
      </c>
      <c r="BD938">
        <v>1.689248651</v>
      </c>
      <c r="BE938">
        <v>1.669479699</v>
      </c>
      <c r="BF938">
        <v>0.14197863499999999</v>
      </c>
      <c r="BG938">
        <v>27.010600199999999</v>
      </c>
      <c r="BH938">
        <v>0.71502666100000001</v>
      </c>
      <c r="BI938">
        <v>57.695376770000003</v>
      </c>
      <c r="BJ938">
        <v>362.72805990000001</v>
      </c>
      <c r="BK938">
        <v>2.2213628999999999E-2</v>
      </c>
    </row>
    <row r="939" spans="1:63" x14ac:dyDescent="0.25">
      <c r="A939" t="s">
        <v>554</v>
      </c>
      <c r="B939" t="s">
        <v>1547</v>
      </c>
      <c r="C939">
        <v>150312</v>
      </c>
      <c r="D939" t="s">
        <v>410</v>
      </c>
      <c r="E939" t="s">
        <v>1831</v>
      </c>
      <c r="F939">
        <v>8118.5000010000003</v>
      </c>
      <c r="G939">
        <v>0</v>
      </c>
      <c r="H939">
        <v>3.648742065</v>
      </c>
      <c r="I939">
        <v>3.2430789000000002E-2</v>
      </c>
      <c r="J939">
        <v>199.01398979999999</v>
      </c>
      <c r="K939">
        <v>0.40593146899999999</v>
      </c>
      <c r="L939">
        <v>1.265927848</v>
      </c>
      <c r="M939">
        <v>24.815511699999998</v>
      </c>
      <c r="N939">
        <v>6</v>
      </c>
      <c r="O939">
        <v>1.420000017</v>
      </c>
      <c r="P939">
        <v>0</v>
      </c>
      <c r="Q939">
        <v>1.420000017</v>
      </c>
      <c r="R939">
        <v>23.808914179999999</v>
      </c>
      <c r="S939">
        <v>24.815511699999998</v>
      </c>
      <c r="T939">
        <v>24.077636720000001</v>
      </c>
      <c r="U939">
        <v>399.9465027</v>
      </c>
      <c r="V939">
        <v>388.54656979999999</v>
      </c>
      <c r="W939">
        <v>17.33838463</v>
      </c>
      <c r="X939">
        <v>18.531574249999998</v>
      </c>
      <c r="Y939">
        <v>59.375282290000001</v>
      </c>
      <c r="Z939">
        <v>63.461357120000002</v>
      </c>
      <c r="AA939">
        <v>200.3414612</v>
      </c>
      <c r="AB939">
        <v>1500.41687</v>
      </c>
      <c r="AC939">
        <v>0.21124580500000001</v>
      </c>
      <c r="AD939">
        <v>101.3914948</v>
      </c>
      <c r="AE939">
        <v>1.1453872919999999</v>
      </c>
      <c r="AF939">
        <v>-9.5519363999999995E-2</v>
      </c>
      <c r="AG939">
        <v>1</v>
      </c>
      <c r="AH939">
        <v>-0.21956524299999999</v>
      </c>
      <c r="AI939">
        <v>2.7373914720000001</v>
      </c>
      <c r="AJ939">
        <v>1</v>
      </c>
      <c r="AK939">
        <v>0</v>
      </c>
      <c r="AL939">
        <v>0.15999999600000001</v>
      </c>
      <c r="AM939">
        <v>111115</v>
      </c>
      <c r="AN939">
        <v>0.333902435</v>
      </c>
      <c r="AO939">
        <v>4.05931E-4</v>
      </c>
      <c r="AP939">
        <v>297.96551169999998</v>
      </c>
      <c r="AQ939">
        <v>296.95891419999998</v>
      </c>
      <c r="AR939">
        <v>240.06669389999999</v>
      </c>
      <c r="AS939">
        <v>2.4973794539999998</v>
      </c>
      <c r="AT939">
        <v>3.1448718609999999</v>
      </c>
      <c r="AU939">
        <v>31.01711705</v>
      </c>
      <c r="AV939">
        <v>12.48554281</v>
      </c>
      <c r="AW939">
        <v>24.312212939999998</v>
      </c>
      <c r="AX939">
        <v>3.0516067429999998</v>
      </c>
      <c r="AY939">
        <v>3.1706654000000001E-2</v>
      </c>
      <c r="AZ939">
        <v>1.8789440129999999</v>
      </c>
      <c r="BA939">
        <v>1.1726627300000001</v>
      </c>
      <c r="BB939">
        <v>1.9880470000000001E-2</v>
      </c>
      <c r="BC939">
        <v>20.178325900000001</v>
      </c>
      <c r="BD939">
        <v>0.51220112399999995</v>
      </c>
      <c r="BE939">
        <v>59.645331929999998</v>
      </c>
      <c r="BF939">
        <v>385.07769539999998</v>
      </c>
      <c r="BG939">
        <v>5.6515979999999999E-3</v>
      </c>
      <c r="BH939" t="s">
        <v>1579</v>
      </c>
      <c r="BI939" t="s">
        <v>1579</v>
      </c>
      <c r="BJ939" t="s">
        <v>1579</v>
      </c>
      <c r="BK939" t="s">
        <v>1579</v>
      </c>
    </row>
    <row r="940" spans="1:63" x14ac:dyDescent="0.25">
      <c r="A940" t="s">
        <v>554</v>
      </c>
      <c r="B940" t="s">
        <v>1547</v>
      </c>
      <c r="C940">
        <v>150312</v>
      </c>
      <c r="D940" t="s">
        <v>410</v>
      </c>
      <c r="E940" t="s">
        <v>1831</v>
      </c>
      <c r="F940">
        <v>8481</v>
      </c>
      <c r="G940">
        <v>0</v>
      </c>
      <c r="H940">
        <v>24.57795964</v>
      </c>
      <c r="I940">
        <v>5.6408325000000002E-2</v>
      </c>
      <c r="J940">
        <v>991.01400309999997</v>
      </c>
      <c r="K940">
        <v>0.67593910899999998</v>
      </c>
      <c r="L940">
        <v>1.232027765</v>
      </c>
      <c r="M940">
        <v>24.703893659999999</v>
      </c>
      <c r="N940">
        <v>6</v>
      </c>
      <c r="O940">
        <v>1.420000017</v>
      </c>
      <c r="P940">
        <v>0</v>
      </c>
      <c r="Q940">
        <v>1.420000017</v>
      </c>
      <c r="R940">
        <v>23.78004456</v>
      </c>
      <c r="S940">
        <v>24.703893659999999</v>
      </c>
      <c r="T940">
        <v>24.074602129999999</v>
      </c>
      <c r="U940">
        <v>1816.0714109999999</v>
      </c>
      <c r="V940">
        <v>1738.9311520000001</v>
      </c>
      <c r="W940">
        <v>16.672351840000001</v>
      </c>
      <c r="X940">
        <v>18.65924454</v>
      </c>
      <c r="Y940">
        <v>57.195507050000003</v>
      </c>
      <c r="Z940">
        <v>64.011665339999993</v>
      </c>
      <c r="AA940">
        <v>200.31074520000001</v>
      </c>
      <c r="AB940">
        <v>1500.310547</v>
      </c>
      <c r="AC940">
        <v>2.2025406000000001E-2</v>
      </c>
      <c r="AD940">
        <v>101.3946838</v>
      </c>
      <c r="AE940">
        <v>-16.114652629999998</v>
      </c>
      <c r="AF940">
        <v>-0.105025969</v>
      </c>
      <c r="AG940">
        <v>0.66666668699999998</v>
      </c>
      <c r="AH940">
        <v>-0.21956524299999999</v>
      </c>
      <c r="AI940">
        <v>2.7373914720000001</v>
      </c>
      <c r="AJ940">
        <v>1</v>
      </c>
      <c r="AK940">
        <v>0</v>
      </c>
      <c r="AL940">
        <v>0.15999999600000001</v>
      </c>
      <c r="AM940">
        <v>111115</v>
      </c>
      <c r="AN940">
        <v>0.33385124199999999</v>
      </c>
      <c r="AO940">
        <v>6.7593899999999997E-4</v>
      </c>
      <c r="AP940">
        <v>297.85389370000001</v>
      </c>
      <c r="AQ940">
        <v>296.93004459999997</v>
      </c>
      <c r="AR940">
        <v>240.04968210000001</v>
      </c>
      <c r="AS940">
        <v>2.3676442299999998</v>
      </c>
      <c r="AT940">
        <v>3.1239759650000001</v>
      </c>
      <c r="AU940">
        <v>30.810056769999999</v>
      </c>
      <c r="AV940">
        <v>12.15081223</v>
      </c>
      <c r="AW940">
        <v>24.241969109999999</v>
      </c>
      <c r="AX940">
        <v>3.0387842599999999</v>
      </c>
      <c r="AY940">
        <v>5.4253163E-2</v>
      </c>
      <c r="AZ940">
        <v>1.8919482009999999</v>
      </c>
      <c r="BA940">
        <v>1.146836059</v>
      </c>
      <c r="BB940">
        <v>3.4095485000000002E-2</v>
      </c>
      <c r="BC940">
        <v>100.4835515</v>
      </c>
      <c r="BD940">
        <v>0.56989835499999997</v>
      </c>
      <c r="BE940">
        <v>61.106961249999998</v>
      </c>
      <c r="BF940">
        <v>1715.564783</v>
      </c>
      <c r="BG940">
        <v>8.7544609999999998E-3</v>
      </c>
      <c r="BH940" t="s">
        <v>1579</v>
      </c>
      <c r="BI940" t="s">
        <v>1579</v>
      </c>
      <c r="BJ940" t="s">
        <v>1579</v>
      </c>
      <c r="BK940" t="s">
        <v>1579</v>
      </c>
    </row>
    <row r="941" spans="1:63" x14ac:dyDescent="0.25">
      <c r="A941" t="s">
        <v>66</v>
      </c>
      <c r="B941" t="s">
        <v>495</v>
      </c>
      <c r="C941">
        <v>150312</v>
      </c>
      <c r="D941" t="s">
        <v>423</v>
      </c>
      <c r="E941" t="s">
        <v>1830</v>
      </c>
      <c r="F941">
        <v>537.49999969999999</v>
      </c>
      <c r="G941">
        <v>0</v>
      </c>
      <c r="H941">
        <v>7.5961524459999996</v>
      </c>
      <c r="I941">
        <v>7.2743463999999994E-2</v>
      </c>
      <c r="J941">
        <v>197.2028938</v>
      </c>
      <c r="K941">
        <v>1.217552803</v>
      </c>
      <c r="L941">
        <v>1.7162969219999999</v>
      </c>
      <c r="M941">
        <v>24.800134660000001</v>
      </c>
      <c r="N941">
        <v>6</v>
      </c>
      <c r="O941">
        <v>1.420000017</v>
      </c>
      <c r="P941">
        <v>1</v>
      </c>
      <c r="Q941">
        <v>2.8400000329999999</v>
      </c>
      <c r="R941">
        <v>27.352211</v>
      </c>
      <c r="S941">
        <v>24.800134660000001</v>
      </c>
      <c r="T941">
        <v>29.779413219999999</v>
      </c>
      <c r="U941">
        <v>399.93026730000003</v>
      </c>
      <c r="V941">
        <v>375.78604130000002</v>
      </c>
      <c r="W941">
        <v>10.342008590000001</v>
      </c>
      <c r="X941">
        <v>13.941232680000001</v>
      </c>
      <c r="Y941">
        <v>28.94511795</v>
      </c>
      <c r="Z941">
        <v>39.018592830000003</v>
      </c>
      <c r="AA941">
        <v>200.13957210000001</v>
      </c>
      <c r="AB941">
        <v>1500.986572</v>
      </c>
      <c r="AC941">
        <v>0.20051054700000001</v>
      </c>
      <c r="AD941">
        <v>102.2641983</v>
      </c>
      <c r="AE941">
        <v>-0.65570008800000001</v>
      </c>
      <c r="AF941">
        <v>-0.139587879</v>
      </c>
      <c r="AG941">
        <v>9.2712574000000006E-2</v>
      </c>
      <c r="AH941">
        <v>1.1909332E-2</v>
      </c>
      <c r="AI941">
        <v>0.109364673</v>
      </c>
      <c r="AJ941">
        <v>1.6169263E-2</v>
      </c>
      <c r="AK941">
        <v>0.66666668699999998</v>
      </c>
      <c r="AL941">
        <v>-0.21956524299999999</v>
      </c>
      <c r="AM941">
        <v>2.7373914720000001</v>
      </c>
      <c r="AN941">
        <v>1</v>
      </c>
      <c r="AO941">
        <v>0</v>
      </c>
      <c r="AP941">
        <v>0.15999999600000001</v>
      </c>
      <c r="AQ941">
        <v>111115</v>
      </c>
      <c r="AR941">
        <v>0.333565954</v>
      </c>
      <c r="AS941">
        <v>1.2175529999999999E-3</v>
      </c>
      <c r="AT941">
        <v>297.95013469999998</v>
      </c>
      <c r="AU941">
        <v>300.50221099999999</v>
      </c>
      <c r="AV941">
        <v>240.15784619999999</v>
      </c>
      <c r="AW941">
        <v>2.4550396540000001</v>
      </c>
      <c r="AX941">
        <v>3.1419859049999999</v>
      </c>
      <c r="AY941">
        <v>30.72420219</v>
      </c>
      <c r="AZ941">
        <v>16.782969510000001</v>
      </c>
      <c r="BA941">
        <v>26.076172830000001</v>
      </c>
      <c r="BB941">
        <v>3.389497532</v>
      </c>
      <c r="BC941">
        <v>7.0926752999999995E-2</v>
      </c>
      <c r="BD941">
        <v>1.425688984</v>
      </c>
      <c r="BE941">
        <v>1.963808548</v>
      </c>
      <c r="BF941">
        <v>4.4488937999999999E-2</v>
      </c>
      <c r="BG941">
        <v>20.166795839999999</v>
      </c>
      <c r="BH941">
        <v>0.524774399</v>
      </c>
      <c r="BI941">
        <v>45.522996280000001</v>
      </c>
      <c r="BJ941">
        <v>372.17519420000002</v>
      </c>
      <c r="BK941">
        <v>9.2913130000000007E-3</v>
      </c>
    </row>
    <row r="942" spans="1:63" x14ac:dyDescent="0.25">
      <c r="A942" t="s">
        <v>66</v>
      </c>
      <c r="B942" t="s">
        <v>495</v>
      </c>
      <c r="C942">
        <v>150312</v>
      </c>
      <c r="D942" t="s">
        <v>423</v>
      </c>
      <c r="E942" t="s">
        <v>1830</v>
      </c>
      <c r="F942">
        <v>836.49999879999996</v>
      </c>
      <c r="G942">
        <v>0</v>
      </c>
      <c r="H942">
        <v>28.148492109999999</v>
      </c>
      <c r="I942">
        <v>8.4486011999999999E-2</v>
      </c>
      <c r="J942">
        <v>1135.1105239999999</v>
      </c>
      <c r="K942">
        <v>1.3956577059999999</v>
      </c>
      <c r="L942">
        <v>1.6998594929999999</v>
      </c>
      <c r="M942">
        <v>25.037267679999999</v>
      </c>
      <c r="N942">
        <v>6</v>
      </c>
      <c r="O942">
        <v>1.420000017</v>
      </c>
      <c r="P942">
        <v>1</v>
      </c>
      <c r="Q942">
        <v>2.8400000329999999</v>
      </c>
      <c r="R942">
        <v>27.606254580000002</v>
      </c>
      <c r="S942">
        <v>25.037267679999999</v>
      </c>
      <c r="T942">
        <v>30.027727129999999</v>
      </c>
      <c r="U942">
        <v>1812.051514</v>
      </c>
      <c r="V942">
        <v>1720.4658199999999</v>
      </c>
      <c r="W942">
        <v>10.41633987</v>
      </c>
      <c r="X942">
        <v>14.539585110000001</v>
      </c>
      <c r="Y942">
        <v>28.723138809999998</v>
      </c>
      <c r="Z942">
        <v>40.093021389999997</v>
      </c>
      <c r="AA942">
        <v>200.13829039999999</v>
      </c>
      <c r="AB942">
        <v>1501.459351</v>
      </c>
      <c r="AC942">
        <v>0.37302202000000001</v>
      </c>
      <c r="AD942">
        <v>102.26493840000001</v>
      </c>
      <c r="AE942">
        <v>-6.2745475769999999</v>
      </c>
      <c r="AF942">
        <v>-0.12718495699999999</v>
      </c>
      <c r="AG942">
        <v>0.24714481799999999</v>
      </c>
      <c r="AH942">
        <v>9.6089769999999994E-3</v>
      </c>
      <c r="AI942">
        <v>0.27904275099999998</v>
      </c>
      <c r="AJ942">
        <v>1.2619261999999999E-2</v>
      </c>
      <c r="AK942">
        <v>0.66666668699999998</v>
      </c>
      <c r="AL942">
        <v>-0.21956524299999999</v>
      </c>
      <c r="AM942">
        <v>2.7373914720000001</v>
      </c>
      <c r="AN942">
        <v>1</v>
      </c>
      <c r="AO942">
        <v>0</v>
      </c>
      <c r="AP942">
        <v>0.15999999600000001</v>
      </c>
      <c r="AQ942">
        <v>111115</v>
      </c>
      <c r="AR942">
        <v>0.33356381699999998</v>
      </c>
      <c r="AS942">
        <v>1.3956579999999999E-3</v>
      </c>
      <c r="AT942">
        <v>298.18726770000001</v>
      </c>
      <c r="AU942">
        <v>300.75625459999998</v>
      </c>
      <c r="AV942">
        <v>240.2334907</v>
      </c>
      <c r="AW942">
        <v>2.3689144620000002</v>
      </c>
      <c r="AX942">
        <v>3.1867492679999998</v>
      </c>
      <c r="AY942">
        <v>31.1616994</v>
      </c>
      <c r="AZ942">
        <v>16.622114289999999</v>
      </c>
      <c r="BA942">
        <v>26.321761129999999</v>
      </c>
      <c r="BB942">
        <v>3.4390398680000001</v>
      </c>
      <c r="BC942">
        <v>8.2045280999999998E-2</v>
      </c>
      <c r="BD942">
        <v>1.4868897750000001</v>
      </c>
      <c r="BE942">
        <v>1.9521500919999999</v>
      </c>
      <c r="BF942">
        <v>5.1492138E-2</v>
      </c>
      <c r="BG942">
        <v>116.0820078</v>
      </c>
      <c r="BH942">
        <v>0.65976929699999998</v>
      </c>
      <c r="BI942">
        <v>46.988148719999998</v>
      </c>
      <c r="BJ942">
        <v>1707.0853750000001</v>
      </c>
      <c r="BK942">
        <v>7.7479749999999998E-3</v>
      </c>
    </row>
    <row r="943" spans="1:63" x14ac:dyDescent="0.25">
      <c r="A943" t="s">
        <v>554</v>
      </c>
      <c r="B943" t="s">
        <v>1547</v>
      </c>
      <c r="C943">
        <v>150312</v>
      </c>
      <c r="D943" t="s">
        <v>423</v>
      </c>
      <c r="E943" t="s">
        <v>1830</v>
      </c>
      <c r="F943">
        <v>9102.0000010000003</v>
      </c>
      <c r="G943">
        <v>0</v>
      </c>
      <c r="H943">
        <v>7.0722578089999999</v>
      </c>
      <c r="I943">
        <v>7.9397209999999996E-2</v>
      </c>
      <c r="J943">
        <v>221.5982525</v>
      </c>
      <c r="K943">
        <v>1.032549793</v>
      </c>
      <c r="L943">
        <v>1.356459345</v>
      </c>
      <c r="M943">
        <v>25.629081729999999</v>
      </c>
      <c r="N943">
        <v>6</v>
      </c>
      <c r="O943">
        <v>1.420000017</v>
      </c>
      <c r="P943">
        <v>0</v>
      </c>
      <c r="Q943">
        <v>1.420000017</v>
      </c>
      <c r="R943">
        <v>26.981943130000001</v>
      </c>
      <c r="S943">
        <v>25.629081729999999</v>
      </c>
      <c r="T943">
        <v>28.05971718</v>
      </c>
      <c r="U943">
        <v>399.82122800000002</v>
      </c>
      <c r="V943">
        <v>377.47155759999998</v>
      </c>
      <c r="W943">
        <v>16.142013550000001</v>
      </c>
      <c r="X943">
        <v>19.175327299999999</v>
      </c>
      <c r="Y943">
        <v>45.781524660000002</v>
      </c>
      <c r="Z943">
        <v>54.384517670000001</v>
      </c>
      <c r="AA943">
        <v>200.32553100000001</v>
      </c>
      <c r="AB943">
        <v>1501.005981</v>
      </c>
      <c r="AC943">
        <v>0.226265892</v>
      </c>
      <c r="AD943">
        <v>101.40350340000001</v>
      </c>
      <c r="AE943">
        <v>0.632545829</v>
      </c>
      <c r="AF943">
        <v>-0.14595614400000001</v>
      </c>
      <c r="AG943">
        <v>1</v>
      </c>
      <c r="AH943">
        <v>-0.21956524299999999</v>
      </c>
      <c r="AI943">
        <v>2.7373914720000001</v>
      </c>
      <c r="AJ943">
        <v>1</v>
      </c>
      <c r="AK943">
        <v>0</v>
      </c>
      <c r="AL943">
        <v>0.15999999600000001</v>
      </c>
      <c r="AM943">
        <v>111115</v>
      </c>
      <c r="AN943">
        <v>0.33387588499999998</v>
      </c>
      <c r="AO943">
        <v>1.0325499999999999E-3</v>
      </c>
      <c r="AP943">
        <v>298.77908170000001</v>
      </c>
      <c r="AQ943">
        <v>300.1319431</v>
      </c>
      <c r="AR943">
        <v>240.1609517</v>
      </c>
      <c r="AS943">
        <v>2.4890738890000002</v>
      </c>
      <c r="AT943">
        <v>3.3009047119999999</v>
      </c>
      <c r="AU943">
        <v>32.552176209999999</v>
      </c>
      <c r="AV943">
        <v>13.37684891</v>
      </c>
      <c r="AW943">
        <v>26.30551243</v>
      </c>
      <c r="AX943">
        <v>3.4357426050000002</v>
      </c>
      <c r="AY943">
        <v>7.5192909000000002E-2</v>
      </c>
      <c r="AZ943">
        <v>1.944445368</v>
      </c>
      <c r="BA943">
        <v>1.491297238</v>
      </c>
      <c r="BB943">
        <v>4.7356040000000002E-2</v>
      </c>
      <c r="BC943">
        <v>22.470839160000001</v>
      </c>
      <c r="BD943">
        <v>0.58705947000000003</v>
      </c>
      <c r="BE943">
        <v>60.049176439999997</v>
      </c>
      <c r="BF943">
        <v>370.7479323</v>
      </c>
      <c r="BG943">
        <v>1.1454771000000001E-2</v>
      </c>
      <c r="BH943" t="s">
        <v>1579</v>
      </c>
      <c r="BI943" t="s">
        <v>1579</v>
      </c>
      <c r="BJ943" t="s">
        <v>1579</v>
      </c>
      <c r="BK943" t="s">
        <v>1579</v>
      </c>
    </row>
    <row r="944" spans="1:63" x14ac:dyDescent="0.25">
      <c r="A944" t="s">
        <v>554</v>
      </c>
      <c r="B944" t="s">
        <v>1547</v>
      </c>
      <c r="C944">
        <v>150312</v>
      </c>
      <c r="D944" t="s">
        <v>423</v>
      </c>
      <c r="E944" t="s">
        <v>1830</v>
      </c>
      <c r="F944">
        <v>9481.5000010000003</v>
      </c>
      <c r="G944">
        <v>0</v>
      </c>
      <c r="H944">
        <v>23.617799049999999</v>
      </c>
      <c r="I944">
        <v>0.122659673</v>
      </c>
      <c r="J944">
        <v>1379.084433</v>
      </c>
      <c r="K944">
        <v>1.4240103150000001</v>
      </c>
      <c r="L944">
        <v>1.2459725109999999</v>
      </c>
      <c r="M944">
        <v>25.39160347</v>
      </c>
      <c r="N944">
        <v>6</v>
      </c>
      <c r="O944">
        <v>1.420000017</v>
      </c>
      <c r="P944">
        <v>0</v>
      </c>
      <c r="Q944">
        <v>1.420000017</v>
      </c>
      <c r="R944">
        <v>26.294485089999998</v>
      </c>
      <c r="S944">
        <v>25.39160347</v>
      </c>
      <c r="T944">
        <v>27.079755779999999</v>
      </c>
      <c r="U944">
        <v>1819.2296140000001</v>
      </c>
      <c r="V944">
        <v>1741.0683590000001</v>
      </c>
      <c r="W944">
        <v>15.624884610000001</v>
      </c>
      <c r="X944">
        <v>19.805351259999998</v>
      </c>
      <c r="Y944">
        <v>46.154293060000001</v>
      </c>
      <c r="Z944">
        <v>58.502956390000001</v>
      </c>
      <c r="AA944">
        <v>200.33274840000001</v>
      </c>
      <c r="AB944">
        <v>1500.9936520000001</v>
      </c>
      <c r="AC944">
        <v>0.22025847400000001</v>
      </c>
      <c r="AD944">
        <v>101.42222599999999</v>
      </c>
      <c r="AE944">
        <v>-16.161094670000001</v>
      </c>
      <c r="AF944">
        <v>-0.14589844599999999</v>
      </c>
      <c r="AG944">
        <v>0.66666668699999998</v>
      </c>
      <c r="AH944">
        <v>-0.21956524299999999</v>
      </c>
      <c r="AI944">
        <v>2.7373914720000001</v>
      </c>
      <c r="AJ944">
        <v>1</v>
      </c>
      <c r="AK944">
        <v>0</v>
      </c>
      <c r="AL944">
        <v>0.15999999600000001</v>
      </c>
      <c r="AM944">
        <v>111115</v>
      </c>
      <c r="AN944">
        <v>0.33388791400000001</v>
      </c>
      <c r="AO944">
        <v>1.4240100000000001E-3</v>
      </c>
      <c r="AP944">
        <v>298.54160350000001</v>
      </c>
      <c r="AQ944">
        <v>299.44448510000001</v>
      </c>
      <c r="AR944">
        <v>240.15897899999999</v>
      </c>
      <c r="AS944">
        <v>2.223217912</v>
      </c>
      <c r="AT944">
        <v>3.2546753220000002</v>
      </c>
      <c r="AU944">
        <v>32.090355850000002</v>
      </c>
      <c r="AV944">
        <v>12.28500459</v>
      </c>
      <c r="AW944">
        <v>25.843044280000001</v>
      </c>
      <c r="AX944">
        <v>3.3430465370000002</v>
      </c>
      <c r="AY944">
        <v>0.112906779</v>
      </c>
      <c r="AZ944">
        <v>2.0087028099999999</v>
      </c>
      <c r="BA944">
        <v>1.334343727</v>
      </c>
      <c r="BB944">
        <v>7.1382628000000004E-2</v>
      </c>
      <c r="BC944">
        <v>139.86981299999999</v>
      </c>
      <c r="BD944">
        <v>0.79209091700000001</v>
      </c>
      <c r="BE944">
        <v>63.822645909999999</v>
      </c>
      <c r="BF944">
        <v>1718.614818</v>
      </c>
      <c r="BG944">
        <v>8.7707289999999997E-3</v>
      </c>
      <c r="BH944" t="s">
        <v>1579</v>
      </c>
      <c r="BI944" t="s">
        <v>1579</v>
      </c>
      <c r="BJ944" t="s">
        <v>1579</v>
      </c>
      <c r="BK944" t="s">
        <v>1579</v>
      </c>
    </row>
    <row r="945" spans="1:63" x14ac:dyDescent="0.25">
      <c r="A945" t="s">
        <v>66</v>
      </c>
      <c r="B945" t="s">
        <v>495</v>
      </c>
      <c r="C945">
        <v>150312</v>
      </c>
      <c r="D945" t="s">
        <v>424</v>
      </c>
      <c r="E945" t="s">
        <v>1832</v>
      </c>
      <c r="F945">
        <v>1201</v>
      </c>
      <c r="G945">
        <v>0</v>
      </c>
      <c r="H945">
        <v>8.7695018240000007</v>
      </c>
      <c r="I945">
        <v>0.103444153</v>
      </c>
      <c r="J945">
        <v>224.59358460000001</v>
      </c>
      <c r="K945">
        <v>1.6241853799999999</v>
      </c>
      <c r="L945">
        <v>1.625207101</v>
      </c>
      <c r="M945">
        <v>25.156511309999999</v>
      </c>
      <c r="N945">
        <v>6</v>
      </c>
      <c r="O945">
        <v>1.420000017</v>
      </c>
      <c r="P945">
        <v>1</v>
      </c>
      <c r="Q945">
        <v>2.8400000329999999</v>
      </c>
      <c r="R945">
        <v>27.653530119999999</v>
      </c>
      <c r="S945">
        <v>25.156511309999999</v>
      </c>
      <c r="T945">
        <v>30.152507780000001</v>
      </c>
      <c r="U945">
        <v>400.29379269999998</v>
      </c>
      <c r="V945">
        <v>372.19427489999998</v>
      </c>
      <c r="W945">
        <v>10.697984699999999</v>
      </c>
      <c r="X945">
        <v>15.491216659999999</v>
      </c>
      <c r="Y945">
        <v>29.419349669999999</v>
      </c>
      <c r="Z945">
        <v>42.600688929999997</v>
      </c>
      <c r="AA945">
        <v>200.1603241</v>
      </c>
      <c r="AB945">
        <v>1501.0664059999999</v>
      </c>
      <c r="AC945">
        <v>0.13666130600000001</v>
      </c>
      <c r="AD945">
        <v>102.26837159999999</v>
      </c>
      <c r="AE945">
        <v>-0.48482435899999998</v>
      </c>
      <c r="AF945">
        <v>-0.14671053000000001</v>
      </c>
      <c r="AG945">
        <v>0.10533347699999999</v>
      </c>
      <c r="AH945">
        <v>4.5979000000000003E-3</v>
      </c>
      <c r="AI945">
        <v>0.110683642</v>
      </c>
      <c r="AJ945">
        <v>4.913555E-3</v>
      </c>
      <c r="AK945">
        <v>1</v>
      </c>
      <c r="AL945">
        <v>-0.21956524299999999</v>
      </c>
      <c r="AM945">
        <v>2.7373914720000001</v>
      </c>
      <c r="AN945">
        <v>1</v>
      </c>
      <c r="AO945">
        <v>0</v>
      </c>
      <c r="AP945">
        <v>0.15999999600000001</v>
      </c>
      <c r="AQ945">
        <v>111115</v>
      </c>
      <c r="AR945">
        <v>0.33360054</v>
      </c>
      <c r="AS945">
        <v>1.624185E-3</v>
      </c>
      <c r="AT945">
        <v>298.30651130000001</v>
      </c>
      <c r="AU945">
        <v>300.80353009999999</v>
      </c>
      <c r="AV945">
        <v>240.17061960000001</v>
      </c>
      <c r="AW945">
        <v>2.2441072520000001</v>
      </c>
      <c r="AX945">
        <v>3.2094686019999998</v>
      </c>
      <c r="AY945">
        <v>31.382807339999999</v>
      </c>
      <c r="AZ945">
        <v>15.89159068</v>
      </c>
      <c r="BA945">
        <v>26.405020709999999</v>
      </c>
      <c r="BB945">
        <v>3.4559786840000002</v>
      </c>
      <c r="BC945">
        <v>9.9808720000000004E-2</v>
      </c>
      <c r="BD945">
        <v>1.5842615019999999</v>
      </c>
      <c r="BE945">
        <v>1.871717182</v>
      </c>
      <c r="BF945">
        <v>6.2697191999999999E-2</v>
      </c>
      <c r="BG945">
        <v>22.968820170000001</v>
      </c>
      <c r="BH945">
        <v>0.60343105699999999</v>
      </c>
      <c r="BI945">
        <v>49.969152530000002</v>
      </c>
      <c r="BJ945">
        <v>368.02567370000003</v>
      </c>
      <c r="BK945">
        <v>1.1906902E-2</v>
      </c>
    </row>
    <row r="946" spans="1:63" x14ac:dyDescent="0.25">
      <c r="A946" t="s">
        <v>66</v>
      </c>
      <c r="B946" t="s">
        <v>495</v>
      </c>
      <c r="C946">
        <v>150312</v>
      </c>
      <c r="D946" t="s">
        <v>424</v>
      </c>
      <c r="E946" t="s">
        <v>1832</v>
      </c>
      <c r="F946">
        <v>1480.9999989999999</v>
      </c>
      <c r="G946">
        <v>0</v>
      </c>
      <c r="H946">
        <v>23.714756810000001</v>
      </c>
      <c r="I946">
        <v>0.13392121000000001</v>
      </c>
      <c r="J946">
        <v>1398.2140429999999</v>
      </c>
      <c r="K946">
        <v>1.8244034730000001</v>
      </c>
      <c r="L946">
        <v>1.4251133149999999</v>
      </c>
      <c r="M946">
        <v>24.458089829999999</v>
      </c>
      <c r="N946">
        <v>6</v>
      </c>
      <c r="O946">
        <v>1.420000017</v>
      </c>
      <c r="P946">
        <v>1</v>
      </c>
      <c r="Q946">
        <v>2.8400000329999999</v>
      </c>
      <c r="R946">
        <v>27.183385850000001</v>
      </c>
      <c r="S946">
        <v>24.458089829999999</v>
      </c>
      <c r="T946">
        <v>29.757873539999999</v>
      </c>
      <c r="U946">
        <v>1808.9774170000001</v>
      </c>
      <c r="V946">
        <v>1728.4329829999999</v>
      </c>
      <c r="W946">
        <v>10.78565788</v>
      </c>
      <c r="X946">
        <v>16.166383740000001</v>
      </c>
      <c r="Y946">
        <v>30.487573619999999</v>
      </c>
      <c r="Z946">
        <v>45.697151179999999</v>
      </c>
      <c r="AA946">
        <v>200.14877319999999</v>
      </c>
      <c r="AB946">
        <v>1500.3717039999999</v>
      </c>
      <c r="AC946">
        <v>7.2810850999999996E-2</v>
      </c>
      <c r="AD946">
        <v>102.2661209</v>
      </c>
      <c r="AE946">
        <v>-6.7289710039999999</v>
      </c>
      <c r="AF946">
        <v>-0.20214109099999999</v>
      </c>
      <c r="AG946">
        <v>3.1331128999999999E-2</v>
      </c>
      <c r="AH946">
        <v>6.0605900000000002E-3</v>
      </c>
      <c r="AI946">
        <v>8.4602020999999999E-2</v>
      </c>
      <c r="AJ946">
        <v>1.1930240999999999E-2</v>
      </c>
      <c r="AK946">
        <v>0.66666668699999998</v>
      </c>
      <c r="AL946">
        <v>-0.21956524299999999</v>
      </c>
      <c r="AM946">
        <v>2.7373914720000001</v>
      </c>
      <c r="AN946">
        <v>1</v>
      </c>
      <c r="AO946">
        <v>0</v>
      </c>
      <c r="AP946">
        <v>0.15999999600000001</v>
      </c>
      <c r="AQ946">
        <v>111115</v>
      </c>
      <c r="AR946">
        <v>0.333581289</v>
      </c>
      <c r="AS946">
        <v>1.824403E-3</v>
      </c>
      <c r="AT946">
        <v>297.60808980000002</v>
      </c>
      <c r="AU946">
        <v>300.33338579999997</v>
      </c>
      <c r="AV946">
        <v>240.05946729999999</v>
      </c>
      <c r="AW946">
        <v>2.1724355850000001</v>
      </c>
      <c r="AX946">
        <v>3.0783866689999999</v>
      </c>
      <c r="AY946">
        <v>30.101725200000001</v>
      </c>
      <c r="AZ946">
        <v>13.93534146</v>
      </c>
      <c r="BA946">
        <v>25.82073784</v>
      </c>
      <c r="BB946">
        <v>3.338631253</v>
      </c>
      <c r="BC946">
        <v>0.127890488</v>
      </c>
      <c r="BD946">
        <v>1.6532733550000001</v>
      </c>
      <c r="BE946">
        <v>1.685357899</v>
      </c>
      <c r="BF946">
        <v>8.0452350000000006E-2</v>
      </c>
      <c r="BG946">
        <v>142.9899264</v>
      </c>
      <c r="BH946">
        <v>0.80894894799999995</v>
      </c>
      <c r="BI946">
        <v>54.743585850000002</v>
      </c>
      <c r="BJ946">
        <v>1717.160124</v>
      </c>
      <c r="BK946">
        <v>7.560336E-3</v>
      </c>
    </row>
    <row r="947" spans="1:63" x14ac:dyDescent="0.25">
      <c r="A947" t="s">
        <v>554</v>
      </c>
      <c r="B947" t="s">
        <v>1547</v>
      </c>
      <c r="C947">
        <v>150312</v>
      </c>
      <c r="D947" t="s">
        <v>424</v>
      </c>
      <c r="E947" t="s">
        <v>1832</v>
      </c>
      <c r="F947">
        <v>10036.5</v>
      </c>
      <c r="G947">
        <v>0</v>
      </c>
      <c r="H947">
        <v>14.43652213</v>
      </c>
      <c r="I947">
        <v>0.12569977399999999</v>
      </c>
      <c r="J947">
        <v>1537.753295</v>
      </c>
      <c r="K947">
        <v>1.473877799</v>
      </c>
      <c r="L947">
        <v>1.2615124900000001</v>
      </c>
      <c r="M947">
        <v>25.30608368</v>
      </c>
      <c r="N947">
        <v>6</v>
      </c>
      <c r="O947">
        <v>1.420000017</v>
      </c>
      <c r="P947">
        <v>0</v>
      </c>
      <c r="Q947">
        <v>1.420000017</v>
      </c>
      <c r="R947">
        <v>26.098033910000002</v>
      </c>
      <c r="S947">
        <v>25.30608368</v>
      </c>
      <c r="T947">
        <v>27.084291459999999</v>
      </c>
      <c r="U947">
        <v>1819.8599850000001</v>
      </c>
      <c r="V947">
        <v>1768.8077390000001</v>
      </c>
      <c r="W947">
        <v>15.15589905</v>
      </c>
      <c r="X947">
        <v>19.484735489999998</v>
      </c>
      <c r="Y947">
        <v>45.302387240000002</v>
      </c>
      <c r="Z947">
        <v>58.241680150000001</v>
      </c>
      <c r="AA947">
        <v>200.30690000000001</v>
      </c>
      <c r="AB947">
        <v>1500.509033</v>
      </c>
      <c r="AC947">
        <v>0.27832055100000003</v>
      </c>
      <c r="AD947">
        <v>101.4462814</v>
      </c>
      <c r="AE947">
        <v>-18.558206559999999</v>
      </c>
      <c r="AF947">
        <v>-0.14667387300000001</v>
      </c>
      <c r="AG947">
        <v>0.66666668699999998</v>
      </c>
      <c r="AH947">
        <v>-0.21956524299999999</v>
      </c>
      <c r="AI947">
        <v>2.7373914720000001</v>
      </c>
      <c r="AJ947">
        <v>1</v>
      </c>
      <c r="AK947">
        <v>0</v>
      </c>
      <c r="AL947">
        <v>0.15999999600000001</v>
      </c>
      <c r="AM947">
        <v>111115</v>
      </c>
      <c r="AN947">
        <v>0.33384483300000001</v>
      </c>
      <c r="AO947">
        <v>1.4738780000000001E-3</v>
      </c>
      <c r="AP947">
        <v>298.45608370000002</v>
      </c>
      <c r="AQ947">
        <v>299.2480339</v>
      </c>
      <c r="AR947">
        <v>240.08143989999999</v>
      </c>
      <c r="AS947">
        <v>2.1812325650000002</v>
      </c>
      <c r="AT947">
        <v>3.23816645</v>
      </c>
      <c r="AU947">
        <v>31.920011299999999</v>
      </c>
      <c r="AV947">
        <v>12.43527581</v>
      </c>
      <c r="AW947">
        <v>25.702058789999999</v>
      </c>
      <c r="AX947">
        <v>3.3152257430000001</v>
      </c>
      <c r="AY947">
        <v>0.11547758700000001</v>
      </c>
      <c r="AZ947">
        <v>1.9766539599999999</v>
      </c>
      <c r="BA947">
        <v>1.3385717829999999</v>
      </c>
      <c r="BB947">
        <v>7.3027184999999994E-2</v>
      </c>
      <c r="BC947">
        <v>155.99935360000001</v>
      </c>
      <c r="BD947">
        <v>0.86937277599999996</v>
      </c>
      <c r="BE947">
        <v>63.266361940000003</v>
      </c>
      <c r="BF947">
        <v>1755.0828770000001</v>
      </c>
      <c r="BG947">
        <v>5.2040059999999997E-3</v>
      </c>
      <c r="BH947" t="s">
        <v>1579</v>
      </c>
      <c r="BI947" t="s">
        <v>1579</v>
      </c>
      <c r="BJ947" t="s">
        <v>1579</v>
      </c>
      <c r="BK947" t="s">
        <v>1579</v>
      </c>
    </row>
    <row r="948" spans="1:63" x14ac:dyDescent="0.25">
      <c r="A948" t="s">
        <v>554</v>
      </c>
      <c r="B948" t="s">
        <v>1547</v>
      </c>
      <c r="C948">
        <v>150312</v>
      </c>
      <c r="D948" t="s">
        <v>424</v>
      </c>
      <c r="E948" t="s">
        <v>1832</v>
      </c>
      <c r="F948">
        <v>11886.999959999999</v>
      </c>
      <c r="G948">
        <v>0</v>
      </c>
      <c r="H948">
        <v>6.2695105010000001</v>
      </c>
      <c r="I948">
        <v>-2.7575469999999999E-3</v>
      </c>
      <c r="J948">
        <v>3955.2165359999999</v>
      </c>
      <c r="K948">
        <v>-4.5926819000000001E-2</v>
      </c>
      <c r="L948">
        <v>1.6473401560000001</v>
      </c>
      <c r="M948">
        <v>25.304807660000002</v>
      </c>
      <c r="N948">
        <v>6</v>
      </c>
      <c r="O948">
        <v>1.420000017</v>
      </c>
      <c r="P948">
        <v>0</v>
      </c>
      <c r="Q948">
        <v>1.420000017</v>
      </c>
      <c r="R948">
        <v>26.425865170000002</v>
      </c>
      <c r="S948">
        <v>25.304807660000002</v>
      </c>
      <c r="T948">
        <v>27.08692551</v>
      </c>
      <c r="U948">
        <v>399.93850709999998</v>
      </c>
      <c r="V948">
        <v>381.21621699999997</v>
      </c>
      <c r="W948">
        <v>15.80355453</v>
      </c>
      <c r="X948">
        <v>15.668176649999999</v>
      </c>
      <c r="Y948">
        <v>46.364643100000002</v>
      </c>
      <c r="Z948">
        <v>45.96747208</v>
      </c>
      <c r="AA948">
        <v>200.36018369999999</v>
      </c>
      <c r="AB948">
        <v>1501.2326660000001</v>
      </c>
      <c r="AC948">
        <v>7.8093975999999996E-2</v>
      </c>
      <c r="AD948">
        <v>101.5166321</v>
      </c>
      <c r="AE948">
        <v>-18.558206559999999</v>
      </c>
      <c r="AF948">
        <v>-0.14667387300000001</v>
      </c>
      <c r="AG948">
        <v>1</v>
      </c>
      <c r="AH948">
        <v>-0.21956524299999999</v>
      </c>
      <c r="AI948">
        <v>2.7373914720000001</v>
      </c>
      <c r="AJ948">
        <v>1</v>
      </c>
      <c r="AK948">
        <v>0</v>
      </c>
      <c r="AL948">
        <v>0.15999999600000001</v>
      </c>
      <c r="AM948">
        <v>111115</v>
      </c>
      <c r="AN948">
        <v>0.33393363999999998</v>
      </c>
      <c r="AO948" s="7">
        <v>-4.5926800000000002E-5</v>
      </c>
      <c r="AP948">
        <v>298.4548077</v>
      </c>
      <c r="AQ948">
        <v>299.57586520000001</v>
      </c>
      <c r="AR948">
        <v>240.1972212</v>
      </c>
      <c r="AS948">
        <v>3.0213869409999998</v>
      </c>
      <c r="AT948">
        <v>3.2379206809999999</v>
      </c>
      <c r="AU948">
        <v>31.89546988</v>
      </c>
      <c r="AV948">
        <v>16.227293230000001</v>
      </c>
      <c r="AW948">
        <v>25.865336419999998</v>
      </c>
      <c r="AX948">
        <v>3.3474640839999998</v>
      </c>
      <c r="AY948">
        <v>-2.7629130000000001E-3</v>
      </c>
      <c r="AZ948">
        <v>1.5905805239999999</v>
      </c>
      <c r="BA948">
        <v>1.7568835599999999</v>
      </c>
      <c r="BB948">
        <v>-1.726338E-3</v>
      </c>
      <c r="BC948">
        <v>401.52026189999998</v>
      </c>
      <c r="BD948">
        <v>10.37525782</v>
      </c>
      <c r="BE948">
        <v>47.782703699999999</v>
      </c>
      <c r="BF948">
        <v>375.25576699999999</v>
      </c>
      <c r="BG948">
        <v>7.9831989999999999E-3</v>
      </c>
      <c r="BH948" t="s">
        <v>1579</v>
      </c>
      <c r="BI948" t="s">
        <v>1579</v>
      </c>
      <c r="BJ948" t="s">
        <v>1579</v>
      </c>
      <c r="BK948" t="s">
        <v>1579</v>
      </c>
    </row>
    <row r="949" spans="1:63" x14ac:dyDescent="0.25">
      <c r="A949" t="s">
        <v>554</v>
      </c>
      <c r="B949" t="s">
        <v>887</v>
      </c>
      <c r="C949">
        <v>140419</v>
      </c>
      <c r="D949" t="s">
        <v>888</v>
      </c>
      <c r="E949" t="s">
        <v>1580</v>
      </c>
      <c r="F949">
        <v>3449</v>
      </c>
      <c r="G949">
        <v>0</v>
      </c>
      <c r="H949">
        <v>8.2087611660000004</v>
      </c>
      <c r="I949">
        <v>8.1267649999999997E-2</v>
      </c>
      <c r="J949">
        <v>207.95059760000001</v>
      </c>
      <c r="K949">
        <v>1.396157675</v>
      </c>
      <c r="L949">
        <v>1.719064602</v>
      </c>
      <c r="M949">
        <v>26.329524989999999</v>
      </c>
      <c r="N949">
        <v>6</v>
      </c>
      <c r="O949">
        <v>1.420000017</v>
      </c>
      <c r="P949">
        <v>0</v>
      </c>
      <c r="Q949">
        <v>1.420000017</v>
      </c>
      <c r="R949">
        <v>22.659351350000001</v>
      </c>
      <c r="S949">
        <v>26.329524989999999</v>
      </c>
      <c r="T949">
        <v>20.883222580000002</v>
      </c>
      <c r="U949">
        <v>399.17275999999998</v>
      </c>
      <c r="V949">
        <v>386.04852290000002</v>
      </c>
      <c r="W949">
        <v>15.648803709999999</v>
      </c>
      <c r="X949">
        <v>17.7063694</v>
      </c>
      <c r="Y949">
        <v>55.084739689999999</v>
      </c>
      <c r="Z949">
        <v>62.327495570000004</v>
      </c>
      <c r="AA949">
        <v>399.92019649999997</v>
      </c>
      <c r="AB949">
        <v>1499.8729249999999</v>
      </c>
      <c r="AC949">
        <v>524.32073969999999</v>
      </c>
      <c r="AD949">
        <v>97.227821349999999</v>
      </c>
      <c r="AE949">
        <v>9.1880693440000005</v>
      </c>
      <c r="AF949">
        <v>-0.105881408</v>
      </c>
      <c r="AG949">
        <v>1</v>
      </c>
      <c r="AH949">
        <v>-0.21956524299999999</v>
      </c>
      <c r="AI949">
        <v>2.7373914720000001</v>
      </c>
      <c r="AJ949">
        <v>1</v>
      </c>
      <c r="AK949">
        <v>0</v>
      </c>
      <c r="AL949">
        <v>0.15999999600000001</v>
      </c>
      <c r="AM949">
        <v>111115</v>
      </c>
      <c r="AN949">
        <v>0.666533661</v>
      </c>
      <c r="AO949">
        <v>1.396158E-3</v>
      </c>
      <c r="AP949">
        <v>299.47952500000002</v>
      </c>
      <c r="AQ949">
        <v>295.8093513</v>
      </c>
      <c r="AR949">
        <v>239.97966260000001</v>
      </c>
      <c r="AS949">
        <v>1.616600875</v>
      </c>
      <c r="AT949">
        <v>3.4406163219999999</v>
      </c>
      <c r="AU949">
        <v>35.387158479999997</v>
      </c>
      <c r="AV949">
        <v>17.68078908</v>
      </c>
      <c r="AW949">
        <v>24.494438169999999</v>
      </c>
      <c r="AX949">
        <v>3.0850913439999998</v>
      </c>
      <c r="AY949">
        <v>7.6868413999999996E-2</v>
      </c>
      <c r="AZ949">
        <v>1.721551721</v>
      </c>
      <c r="BA949">
        <v>1.3635396230000001</v>
      </c>
      <c r="BB949">
        <v>4.8419538999999998E-2</v>
      </c>
      <c r="BC949">
        <v>20.218583550000002</v>
      </c>
      <c r="BD949">
        <v>0.53866440400000004</v>
      </c>
      <c r="BE949">
        <v>51.452029709999998</v>
      </c>
      <c r="BF949">
        <v>378.24441910000002</v>
      </c>
      <c r="BG949">
        <v>1.1166257000000001E-2</v>
      </c>
      <c r="BH949" t="s">
        <v>1579</v>
      </c>
      <c r="BI949" t="s">
        <v>1579</v>
      </c>
      <c r="BJ949" t="s">
        <v>1579</v>
      </c>
      <c r="BK949" t="s">
        <v>1579</v>
      </c>
    </row>
    <row r="950" spans="1:63" x14ac:dyDescent="0.25">
      <c r="A950" t="s">
        <v>554</v>
      </c>
      <c r="B950" t="s">
        <v>887</v>
      </c>
      <c r="C950">
        <v>140419</v>
      </c>
      <c r="D950" t="s">
        <v>888</v>
      </c>
      <c r="E950" t="s">
        <v>1580</v>
      </c>
      <c r="F950">
        <v>4289.5</v>
      </c>
      <c r="G950">
        <v>0</v>
      </c>
      <c r="H950">
        <v>19.049340659999999</v>
      </c>
      <c r="I950">
        <v>5.5633052000000002E-2</v>
      </c>
      <c r="J950">
        <v>1165.519237</v>
      </c>
      <c r="K950">
        <v>0.84544155099999996</v>
      </c>
      <c r="L950">
        <v>1.4974232110000001</v>
      </c>
      <c r="M950">
        <v>24.88942909</v>
      </c>
      <c r="N950">
        <v>6</v>
      </c>
      <c r="O950">
        <v>1.420000017</v>
      </c>
      <c r="P950">
        <v>0</v>
      </c>
      <c r="Q950">
        <v>1.420000017</v>
      </c>
      <c r="R950">
        <v>21.383323669999999</v>
      </c>
      <c r="S950">
        <v>24.88942909</v>
      </c>
      <c r="T950">
        <v>19.954811100000001</v>
      </c>
      <c r="U950">
        <v>1799.4406739999999</v>
      </c>
      <c r="V950">
        <v>1768.622803</v>
      </c>
      <c r="W950">
        <v>15.840150830000001</v>
      </c>
      <c r="X950">
        <v>17.086683270000002</v>
      </c>
      <c r="Y950">
        <v>60.27196884</v>
      </c>
      <c r="Z950">
        <v>65.015037539999994</v>
      </c>
      <c r="AA950">
        <v>399.98754880000001</v>
      </c>
      <c r="AB950">
        <v>1499.4609379999999</v>
      </c>
      <c r="AC950">
        <v>578.79907230000003</v>
      </c>
      <c r="AD950">
        <v>97.230911250000005</v>
      </c>
      <c r="AE950">
        <v>-5.0297651290000003</v>
      </c>
      <c r="AF950">
        <v>-0.13049764899999999</v>
      </c>
      <c r="AG950">
        <v>1</v>
      </c>
      <c r="AH950">
        <v>-0.21956524299999999</v>
      </c>
      <c r="AI950">
        <v>2.7373914720000001</v>
      </c>
      <c r="AJ950">
        <v>1</v>
      </c>
      <c r="AK950">
        <v>0</v>
      </c>
      <c r="AL950">
        <v>0.15999999600000001</v>
      </c>
      <c r="AM950">
        <v>111115</v>
      </c>
      <c r="AN950">
        <v>0.66664591500000003</v>
      </c>
      <c r="AO950">
        <v>8.4544199999999996E-4</v>
      </c>
      <c r="AP950">
        <v>298.03942910000001</v>
      </c>
      <c r="AQ950">
        <v>294.53332369999998</v>
      </c>
      <c r="AR950">
        <v>239.9137446</v>
      </c>
      <c r="AS950">
        <v>1.935295741</v>
      </c>
      <c r="AT950">
        <v>3.1587769959999998</v>
      </c>
      <c r="AU950">
        <v>32.487374180000003</v>
      </c>
      <c r="AV950">
        <v>15.40069091</v>
      </c>
      <c r="AW950">
        <v>23.136376380000002</v>
      </c>
      <c r="AX950">
        <v>2.8430807809999998</v>
      </c>
      <c r="AY950">
        <v>5.3535621999999998E-2</v>
      </c>
      <c r="AZ950">
        <v>1.661353785</v>
      </c>
      <c r="BA950">
        <v>1.1817269960000001</v>
      </c>
      <c r="BB950">
        <v>3.3642088000000001E-2</v>
      </c>
      <c r="BC950">
        <v>113.32449750000001</v>
      </c>
      <c r="BD950">
        <v>0.65899819599999998</v>
      </c>
      <c r="BE950">
        <v>53.222598230000003</v>
      </c>
      <c r="BF950">
        <v>1750.512514</v>
      </c>
      <c r="BG950">
        <v>5.7917630000000001E-3</v>
      </c>
      <c r="BH950" t="s">
        <v>1579</v>
      </c>
      <c r="BI950" t="s">
        <v>1579</v>
      </c>
      <c r="BJ950" t="s">
        <v>1579</v>
      </c>
      <c r="BK950" t="s">
        <v>1579</v>
      </c>
    </row>
    <row r="951" spans="1:63" x14ac:dyDescent="0.25">
      <c r="A951" t="s">
        <v>554</v>
      </c>
      <c r="B951" t="s">
        <v>887</v>
      </c>
      <c r="C951">
        <v>140419</v>
      </c>
      <c r="D951" t="s">
        <v>889</v>
      </c>
      <c r="E951" t="s">
        <v>1578</v>
      </c>
      <c r="F951">
        <v>3682.5</v>
      </c>
      <c r="G951">
        <v>0</v>
      </c>
      <c r="H951">
        <v>10.97758528</v>
      </c>
      <c r="I951">
        <v>0.14703249900000001</v>
      </c>
      <c r="J951">
        <v>244.1996523</v>
      </c>
      <c r="K951">
        <v>1.868978547</v>
      </c>
      <c r="L951">
        <v>1.3286561109999999</v>
      </c>
      <c r="M951">
        <v>24.97823906</v>
      </c>
      <c r="N951">
        <v>6</v>
      </c>
      <c r="O951">
        <v>1.420000017</v>
      </c>
      <c r="P951">
        <v>0</v>
      </c>
      <c r="Q951">
        <v>1.420000017</v>
      </c>
      <c r="R951">
        <v>21.69524002</v>
      </c>
      <c r="S951">
        <v>24.97823906</v>
      </c>
      <c r="T951">
        <v>19.936134339999999</v>
      </c>
      <c r="U951">
        <v>398.71069340000003</v>
      </c>
      <c r="V951">
        <v>381.17147829999999</v>
      </c>
      <c r="W951">
        <v>16.244447709999999</v>
      </c>
      <c r="X951">
        <v>18.995327</v>
      </c>
      <c r="Y951">
        <v>60.640445710000002</v>
      </c>
      <c r="Z951">
        <v>70.909461980000003</v>
      </c>
      <c r="AA951">
        <v>399.90341189999998</v>
      </c>
      <c r="AB951">
        <v>1500.061279</v>
      </c>
      <c r="AC951">
        <v>581.68078609999998</v>
      </c>
      <c r="AD951">
        <v>97.229103089999995</v>
      </c>
      <c r="AE951">
        <v>9.2398881910000004</v>
      </c>
      <c r="AF951">
        <v>-8.9264587000000006E-2</v>
      </c>
      <c r="AG951">
        <v>0.66666668699999998</v>
      </c>
      <c r="AH951">
        <v>-0.21956524299999999</v>
      </c>
      <c r="AI951">
        <v>2.7373914720000001</v>
      </c>
      <c r="AJ951">
        <v>1</v>
      </c>
      <c r="AK951">
        <v>0</v>
      </c>
      <c r="AL951">
        <v>0.15999999600000001</v>
      </c>
      <c r="AM951">
        <v>111115</v>
      </c>
      <c r="AN951">
        <v>0.66650568600000004</v>
      </c>
      <c r="AO951">
        <v>1.868979E-3</v>
      </c>
      <c r="AP951">
        <v>298.12823909999997</v>
      </c>
      <c r="AQ951">
        <v>294.84523999999999</v>
      </c>
      <c r="AR951">
        <v>240.0097993</v>
      </c>
      <c r="AS951">
        <v>1.4301738879999999</v>
      </c>
      <c r="AT951">
        <v>3.1755547169999998</v>
      </c>
      <c r="AU951">
        <v>32.660536980000003</v>
      </c>
      <c r="AV951">
        <v>13.665209989999999</v>
      </c>
      <c r="AW951">
        <v>23.33673954</v>
      </c>
      <c r="AX951">
        <v>2.8777067490000001</v>
      </c>
      <c r="AY951">
        <v>0.13323664199999999</v>
      </c>
      <c r="AZ951">
        <v>1.846898607</v>
      </c>
      <c r="BA951">
        <v>1.0308081419999999</v>
      </c>
      <c r="BB951">
        <v>8.4411430999999995E-2</v>
      </c>
      <c r="BC951">
        <v>23.74331317</v>
      </c>
      <c r="BD951">
        <v>0.64065562700000001</v>
      </c>
      <c r="BE951">
        <v>61.080463709999997</v>
      </c>
      <c r="BF951">
        <v>370.73504170000001</v>
      </c>
      <c r="BG951">
        <v>1.8086123999999999E-2</v>
      </c>
      <c r="BH951" t="s">
        <v>1579</v>
      </c>
      <c r="BI951" t="s">
        <v>1579</v>
      </c>
      <c r="BJ951" t="s">
        <v>1579</v>
      </c>
      <c r="BK951" t="s">
        <v>1579</v>
      </c>
    </row>
    <row r="952" spans="1:63" x14ac:dyDescent="0.25">
      <c r="A952" t="s">
        <v>554</v>
      </c>
      <c r="B952" t="s">
        <v>887</v>
      </c>
      <c r="C952">
        <v>140419</v>
      </c>
      <c r="D952" t="s">
        <v>889</v>
      </c>
      <c r="E952" t="s">
        <v>1578</v>
      </c>
      <c r="F952">
        <v>4465</v>
      </c>
      <c r="G952">
        <v>0</v>
      </c>
      <c r="H952">
        <v>27.594724859999999</v>
      </c>
      <c r="I952">
        <v>0.108240999</v>
      </c>
      <c r="J952">
        <v>1285.524087</v>
      </c>
      <c r="K952">
        <v>1.4033812109999999</v>
      </c>
      <c r="L952">
        <v>1.3236179699999999</v>
      </c>
      <c r="M952">
        <v>24.226406099999998</v>
      </c>
      <c r="N952">
        <v>6</v>
      </c>
      <c r="O952">
        <v>1.420000017</v>
      </c>
      <c r="P952">
        <v>0</v>
      </c>
      <c r="Q952">
        <v>1.420000017</v>
      </c>
      <c r="R952">
        <v>21.311286930000001</v>
      </c>
      <c r="S952">
        <v>24.226406099999998</v>
      </c>
      <c r="T952">
        <v>19.95662308</v>
      </c>
      <c r="U952">
        <v>1798.7174070000001</v>
      </c>
      <c r="V952">
        <v>1753.628052</v>
      </c>
      <c r="W952">
        <v>15.542442319999999</v>
      </c>
      <c r="X952">
        <v>17.610706329999999</v>
      </c>
      <c r="Y952">
        <v>59.401798249999999</v>
      </c>
      <c r="Z952">
        <v>67.306518550000007</v>
      </c>
      <c r="AA952">
        <v>399.94894410000001</v>
      </c>
      <c r="AB952">
        <v>1499.679932</v>
      </c>
      <c r="AC952">
        <v>542.87591550000002</v>
      </c>
      <c r="AD952">
        <v>97.232429499999995</v>
      </c>
      <c r="AE952">
        <v>-4.2596235279999997</v>
      </c>
      <c r="AF952">
        <v>-0.14061041199999999</v>
      </c>
      <c r="AG952">
        <v>0.66666668699999998</v>
      </c>
      <c r="AH952">
        <v>-0.21956524299999999</v>
      </c>
      <c r="AI952">
        <v>2.7373914720000001</v>
      </c>
      <c r="AJ952">
        <v>1</v>
      </c>
      <c r="AK952">
        <v>0</v>
      </c>
      <c r="AL952">
        <v>0.15999999600000001</v>
      </c>
      <c r="AM952">
        <v>111115</v>
      </c>
      <c r="AN952">
        <v>0.66658157299999998</v>
      </c>
      <c r="AO952">
        <v>1.403381E-3</v>
      </c>
      <c r="AP952">
        <v>297.3764061</v>
      </c>
      <c r="AQ952">
        <v>294.4612869</v>
      </c>
      <c r="AR952">
        <v>239.94878370000001</v>
      </c>
      <c r="AS952">
        <v>1.7256518110000001</v>
      </c>
      <c r="AT952">
        <v>3.0359497310000001</v>
      </c>
      <c r="AU952">
        <v>31.223633379999999</v>
      </c>
      <c r="AV952">
        <v>13.61292705</v>
      </c>
      <c r="AW952">
        <v>22.768846509999999</v>
      </c>
      <c r="AX952">
        <v>2.780512205</v>
      </c>
      <c r="AY952">
        <v>0.100574594</v>
      </c>
      <c r="AZ952">
        <v>1.712331762</v>
      </c>
      <c r="BA952">
        <v>1.0681804429999999</v>
      </c>
      <c r="BB952">
        <v>6.3505698999999999E-2</v>
      </c>
      <c r="BC952">
        <v>124.9946302</v>
      </c>
      <c r="BD952">
        <v>0.73306542100000005</v>
      </c>
      <c r="BE952">
        <v>58.475880879999998</v>
      </c>
      <c r="BF952">
        <v>1727.3936309999999</v>
      </c>
      <c r="BG952">
        <v>9.3413899999999998E-3</v>
      </c>
      <c r="BH952" t="s">
        <v>1579</v>
      </c>
      <c r="BI952" t="s">
        <v>1579</v>
      </c>
      <c r="BJ952" t="s">
        <v>1579</v>
      </c>
      <c r="BK952" t="s">
        <v>1579</v>
      </c>
    </row>
    <row r="953" spans="1:63" x14ac:dyDescent="0.25">
      <c r="A953" t="s">
        <v>554</v>
      </c>
      <c r="B953" t="s">
        <v>887</v>
      </c>
      <c r="C953">
        <v>140419</v>
      </c>
      <c r="D953" t="s">
        <v>890</v>
      </c>
      <c r="E953" t="s">
        <v>1581</v>
      </c>
      <c r="F953">
        <v>4775.5</v>
      </c>
      <c r="G953">
        <v>0</v>
      </c>
      <c r="H953">
        <v>22.187324799999999</v>
      </c>
      <c r="I953">
        <v>0.15161684</v>
      </c>
      <c r="J953">
        <v>1470.4528929999999</v>
      </c>
      <c r="K953">
        <v>1.871180472</v>
      </c>
      <c r="L953">
        <v>1.296014368</v>
      </c>
      <c r="M953">
        <v>24.017692570000001</v>
      </c>
      <c r="N953">
        <v>6</v>
      </c>
      <c r="O953">
        <v>1.420000017</v>
      </c>
      <c r="P953">
        <v>0</v>
      </c>
      <c r="Q953">
        <v>1.420000017</v>
      </c>
      <c r="R953">
        <v>21.32714081</v>
      </c>
      <c r="S953">
        <v>24.017692570000001</v>
      </c>
      <c r="T953">
        <v>19.95697212</v>
      </c>
      <c r="U953">
        <v>1799.0466309999999</v>
      </c>
      <c r="V953">
        <v>1760.819702</v>
      </c>
      <c r="W953">
        <v>14.748104100000001</v>
      </c>
      <c r="X953">
        <v>17.50600815</v>
      </c>
      <c r="Y953">
        <v>56.310920719999999</v>
      </c>
      <c r="Z953">
        <v>66.841102599999999</v>
      </c>
      <c r="AA953">
        <v>399.96102910000002</v>
      </c>
      <c r="AB953">
        <v>1500.0787350000001</v>
      </c>
      <c r="AC953">
        <v>476.40106200000002</v>
      </c>
      <c r="AD953">
        <v>97.232025149999998</v>
      </c>
      <c r="AE953">
        <v>-4.3791303629999998</v>
      </c>
      <c r="AF953">
        <v>-0.14475126599999999</v>
      </c>
      <c r="AG953">
        <v>0.66666668699999998</v>
      </c>
      <c r="AH953">
        <v>-0.21956524299999999</v>
      </c>
      <c r="AI953">
        <v>2.7373914720000001</v>
      </c>
      <c r="AJ953">
        <v>1</v>
      </c>
      <c r="AK953">
        <v>0</v>
      </c>
      <c r="AL953">
        <v>0.15999999600000001</v>
      </c>
      <c r="AM953">
        <v>111115</v>
      </c>
      <c r="AN953">
        <v>0.66660171499999998</v>
      </c>
      <c r="AO953">
        <v>1.8711800000000001E-3</v>
      </c>
      <c r="AP953">
        <v>297.16769260000001</v>
      </c>
      <c r="AQ953">
        <v>294.47714079999997</v>
      </c>
      <c r="AR953">
        <v>240.01259229999999</v>
      </c>
      <c r="AS953">
        <v>1.5122637729999999</v>
      </c>
      <c r="AT953">
        <v>2.9981589930000001</v>
      </c>
      <c r="AU953">
        <v>30.835097680000001</v>
      </c>
      <c r="AV953">
        <v>13.329089529999999</v>
      </c>
      <c r="AW953">
        <v>22.672416689999999</v>
      </c>
      <c r="AX953">
        <v>2.7642967920000001</v>
      </c>
      <c r="AY953">
        <v>0.13699007699999999</v>
      </c>
      <c r="AZ953">
        <v>1.702144624</v>
      </c>
      <c r="BA953">
        <v>1.0621521679999999</v>
      </c>
      <c r="BB953">
        <v>8.6822842999999997E-2</v>
      </c>
      <c r="BC953">
        <v>142.97511270000001</v>
      </c>
      <c r="BD953">
        <v>0.83509566099999999</v>
      </c>
      <c r="BE953">
        <v>59.975777110000003</v>
      </c>
      <c r="BF953">
        <v>1739.7261189999999</v>
      </c>
      <c r="BG953">
        <v>7.6489169999999999E-3</v>
      </c>
      <c r="BH953" t="s">
        <v>1579</v>
      </c>
      <c r="BI953" t="s">
        <v>1579</v>
      </c>
      <c r="BJ953" t="s">
        <v>1579</v>
      </c>
      <c r="BK953" t="s">
        <v>1579</v>
      </c>
    </row>
    <row r="954" spans="1:63" x14ac:dyDescent="0.25">
      <c r="A954" t="s">
        <v>554</v>
      </c>
      <c r="B954" t="s">
        <v>887</v>
      </c>
      <c r="C954">
        <v>140419</v>
      </c>
      <c r="D954" t="s">
        <v>890</v>
      </c>
      <c r="E954" t="s">
        <v>1581</v>
      </c>
      <c r="F954">
        <v>4905.5</v>
      </c>
      <c r="G954">
        <v>0</v>
      </c>
      <c r="H954">
        <v>8.8868813810000002</v>
      </c>
      <c r="I954">
        <v>0.113828501</v>
      </c>
      <c r="J954">
        <v>243.93583369999999</v>
      </c>
      <c r="K954">
        <v>1.52930769</v>
      </c>
      <c r="L954">
        <v>1.3774526309999999</v>
      </c>
      <c r="M954">
        <v>24.069938659999998</v>
      </c>
      <c r="N954">
        <v>6</v>
      </c>
      <c r="O954">
        <v>1.420000017</v>
      </c>
      <c r="P954">
        <v>0</v>
      </c>
      <c r="Q954">
        <v>1.420000017</v>
      </c>
      <c r="R954">
        <v>21.308259960000001</v>
      </c>
      <c r="S954">
        <v>24.069938659999998</v>
      </c>
      <c r="T954">
        <v>19.956716539999999</v>
      </c>
      <c r="U954">
        <v>398.85986329999997</v>
      </c>
      <c r="V954">
        <v>384.64569089999998</v>
      </c>
      <c r="W954">
        <v>14.508921620000001</v>
      </c>
      <c r="X954">
        <v>16.764661790000002</v>
      </c>
      <c r="Y954">
        <v>55.464065550000001</v>
      </c>
      <c r="Z954">
        <v>64.087211609999997</v>
      </c>
      <c r="AA954">
        <v>399.95812990000002</v>
      </c>
      <c r="AB954">
        <v>1501.32251</v>
      </c>
      <c r="AC954">
        <v>465.99472050000003</v>
      </c>
      <c r="AD954">
        <v>97.235931399999998</v>
      </c>
      <c r="AE954">
        <v>8.4710283279999992</v>
      </c>
      <c r="AF954">
        <v>-0.13835592599999999</v>
      </c>
      <c r="AG954">
        <v>0.66666668699999998</v>
      </c>
      <c r="AH954">
        <v>-0.21956524299999999</v>
      </c>
      <c r="AI954">
        <v>2.7373914720000001</v>
      </c>
      <c r="AJ954">
        <v>1</v>
      </c>
      <c r="AK954">
        <v>0</v>
      </c>
      <c r="AL954">
        <v>0.15999999600000001</v>
      </c>
      <c r="AM954">
        <v>111115</v>
      </c>
      <c r="AN954">
        <v>0.66659688299999997</v>
      </c>
      <c r="AO954">
        <v>1.5293080000000001E-3</v>
      </c>
      <c r="AP954">
        <v>297.2199387</v>
      </c>
      <c r="AQ954">
        <v>294.45826</v>
      </c>
      <c r="AR954">
        <v>240.2115962</v>
      </c>
      <c r="AS954">
        <v>1.6838823220000001</v>
      </c>
      <c r="AT954">
        <v>3.007580135</v>
      </c>
      <c r="AU954">
        <v>30.93074846</v>
      </c>
      <c r="AV954">
        <v>14.16608667</v>
      </c>
      <c r="AW954">
        <v>22.68909931</v>
      </c>
      <c r="AX954">
        <v>2.7670961699999999</v>
      </c>
      <c r="AY954">
        <v>0.105381059</v>
      </c>
      <c r="AZ954">
        <v>1.6301275040000001</v>
      </c>
      <c r="BA954">
        <v>1.136968666</v>
      </c>
      <c r="BB954">
        <v>6.6573364999999995E-2</v>
      </c>
      <c r="BC954">
        <v>23.71932799</v>
      </c>
      <c r="BD954">
        <v>0.63418319599999995</v>
      </c>
      <c r="BE954">
        <v>56.563639670000001</v>
      </c>
      <c r="BF954">
        <v>376.19689529999999</v>
      </c>
      <c r="BG954">
        <v>1.3362002E-2</v>
      </c>
      <c r="BH954" t="s">
        <v>1579</v>
      </c>
      <c r="BI954" t="s">
        <v>1579</v>
      </c>
      <c r="BJ954" t="s">
        <v>1579</v>
      </c>
      <c r="BK954" t="s">
        <v>1579</v>
      </c>
    </row>
    <row r="955" spans="1:63" x14ac:dyDescent="0.25">
      <c r="A955" t="s">
        <v>554</v>
      </c>
      <c r="B955" t="s">
        <v>887</v>
      </c>
      <c r="C955">
        <v>140419</v>
      </c>
      <c r="D955" t="s">
        <v>2043</v>
      </c>
      <c r="E955" t="s">
        <v>2060</v>
      </c>
      <c r="F955">
        <v>6289.5</v>
      </c>
      <c r="G955">
        <v>0</v>
      </c>
      <c r="H955">
        <v>2.0153506390000002</v>
      </c>
      <c r="I955">
        <v>3.3322259E-2</v>
      </c>
      <c r="J955">
        <v>286.1452453</v>
      </c>
      <c r="K955">
        <v>0.65401269799999995</v>
      </c>
      <c r="L955">
        <v>1.910225074</v>
      </c>
      <c r="M955">
        <v>24.546173100000001</v>
      </c>
      <c r="N955">
        <v>6</v>
      </c>
      <c r="O955">
        <v>1.420000017</v>
      </c>
      <c r="P955">
        <v>0</v>
      </c>
      <c r="Q955">
        <v>1.420000017</v>
      </c>
      <c r="R955">
        <v>21.993085860000001</v>
      </c>
      <c r="S955">
        <v>24.546173100000001</v>
      </c>
      <c r="T955">
        <v>21.127008440000001</v>
      </c>
      <c r="U955">
        <v>400.32464599999997</v>
      </c>
      <c r="V955">
        <v>395.7810364</v>
      </c>
      <c r="W955">
        <v>10.89040089</v>
      </c>
      <c r="X955">
        <v>12.181134220000001</v>
      </c>
      <c r="Y955">
        <v>39.923526760000001</v>
      </c>
      <c r="Z955">
        <v>44.655269619999999</v>
      </c>
      <c r="AA955">
        <v>300.31582639999999</v>
      </c>
      <c r="AB955">
        <v>1500.02124</v>
      </c>
      <c r="AC955">
        <v>58.506427760000001</v>
      </c>
      <c r="AD955">
        <v>97.234878539999997</v>
      </c>
      <c r="AE955">
        <v>7.5813188550000001</v>
      </c>
      <c r="AF955">
        <v>-7.4896529000000003E-2</v>
      </c>
      <c r="AG955">
        <v>1</v>
      </c>
      <c r="AH955">
        <v>-0.21956524299999999</v>
      </c>
      <c r="AI955">
        <v>2.7373914720000001</v>
      </c>
      <c r="AJ955">
        <v>1</v>
      </c>
      <c r="AK955">
        <v>0</v>
      </c>
      <c r="AL955">
        <v>0.15999999600000001</v>
      </c>
      <c r="AM955">
        <v>111115</v>
      </c>
      <c r="AN955">
        <v>0.50052637700000002</v>
      </c>
      <c r="AO955">
        <v>6.5401299999999995E-4</v>
      </c>
      <c r="AP955">
        <v>297.69617310000001</v>
      </c>
      <c r="AQ955">
        <v>295.14308590000002</v>
      </c>
      <c r="AR955">
        <v>240.00339310000001</v>
      </c>
      <c r="AS955">
        <v>2.163511841</v>
      </c>
      <c r="AT955">
        <v>3.0946561799999999</v>
      </c>
      <c r="AU955">
        <v>31.826606120000001</v>
      </c>
      <c r="AV955">
        <v>19.6454719</v>
      </c>
      <c r="AW955">
        <v>23.269629479999999</v>
      </c>
      <c r="AX955">
        <v>2.8660681979999998</v>
      </c>
      <c r="AY955">
        <v>3.2558234999999998E-2</v>
      </c>
      <c r="AZ955">
        <v>1.184431107</v>
      </c>
      <c r="BA955">
        <v>1.681637091</v>
      </c>
      <c r="BB955">
        <v>2.0416186999999999E-2</v>
      </c>
      <c r="BC955">
        <v>27.823298170000001</v>
      </c>
      <c r="BD955">
        <v>0.722988772</v>
      </c>
      <c r="BE955">
        <v>38.331779150000003</v>
      </c>
      <c r="BF955">
        <v>393.86503399999998</v>
      </c>
      <c r="BG955">
        <v>1.9613819999999998E-3</v>
      </c>
      <c r="BH955" t="s">
        <v>1579</v>
      </c>
      <c r="BI955" t="s">
        <v>1579</v>
      </c>
      <c r="BJ955" t="s">
        <v>1579</v>
      </c>
      <c r="BK955" t="s">
        <v>1579</v>
      </c>
    </row>
    <row r="956" spans="1:63" x14ac:dyDescent="0.25">
      <c r="A956" t="s">
        <v>554</v>
      </c>
      <c r="B956" t="s">
        <v>887</v>
      </c>
      <c r="C956">
        <v>140419</v>
      </c>
      <c r="D956" t="s">
        <v>2043</v>
      </c>
      <c r="E956" t="s">
        <v>2060</v>
      </c>
      <c r="F956">
        <v>8002</v>
      </c>
      <c r="G956">
        <v>0</v>
      </c>
      <c r="H956">
        <v>8.4529472489999993</v>
      </c>
      <c r="I956">
        <v>2.4502481E-2</v>
      </c>
      <c r="J956">
        <v>1166.9394789999999</v>
      </c>
      <c r="K956">
        <v>0.54991345300000005</v>
      </c>
      <c r="L956">
        <v>2.1717208380000002</v>
      </c>
      <c r="M956">
        <v>25.11435127</v>
      </c>
      <c r="N956">
        <v>6</v>
      </c>
      <c r="O956">
        <v>1.420000017</v>
      </c>
      <c r="P956">
        <v>0</v>
      </c>
      <c r="Q956">
        <v>1.420000017</v>
      </c>
      <c r="R956">
        <v>23.035408019999998</v>
      </c>
      <c r="S956">
        <v>25.11435127</v>
      </c>
      <c r="T956">
        <v>22.50057602</v>
      </c>
      <c r="U956">
        <v>1799.614014</v>
      </c>
      <c r="V956">
        <v>1780.7749020000001</v>
      </c>
      <c r="W956">
        <v>9.5025892259999996</v>
      </c>
      <c r="X956">
        <v>10.58930874</v>
      </c>
      <c r="Y956">
        <v>32.700000760000002</v>
      </c>
      <c r="Z956">
        <v>36.439582819999998</v>
      </c>
      <c r="AA956">
        <v>300.40332030000002</v>
      </c>
      <c r="AB956">
        <v>1500.9063719999999</v>
      </c>
      <c r="AC956">
        <v>123.7377243</v>
      </c>
      <c r="AD956">
        <v>97.239486690000007</v>
      </c>
      <c r="AE956">
        <v>-7.9676313399999996</v>
      </c>
      <c r="AF956">
        <v>-4.8532203000000003E-2</v>
      </c>
      <c r="AG956">
        <v>0.66666668699999998</v>
      </c>
      <c r="AH956">
        <v>-0.21956524299999999</v>
      </c>
      <c r="AI956">
        <v>2.7373914720000001</v>
      </c>
      <c r="AJ956">
        <v>1</v>
      </c>
      <c r="AK956">
        <v>0</v>
      </c>
      <c r="AL956">
        <v>0.15999999600000001</v>
      </c>
      <c r="AM956">
        <v>111115</v>
      </c>
      <c r="AN956">
        <v>0.50067220099999998</v>
      </c>
      <c r="AO956">
        <v>5.4991299999999996E-4</v>
      </c>
      <c r="AP956">
        <v>298.26435129999999</v>
      </c>
      <c r="AQ956">
        <v>296.185408</v>
      </c>
      <c r="AR956">
        <v>240.14501419999999</v>
      </c>
      <c r="AS956">
        <v>2.2786747429999998</v>
      </c>
      <c r="AT956">
        <v>3.201419784</v>
      </c>
      <c r="AU956">
        <v>32.923042819999999</v>
      </c>
      <c r="AV956">
        <v>22.333734079999999</v>
      </c>
      <c r="AW956">
        <v>24.07487965</v>
      </c>
      <c r="AX956">
        <v>3.0084724440000001</v>
      </c>
      <c r="AY956">
        <v>2.4086856E-2</v>
      </c>
      <c r="AZ956">
        <v>1.0296989459999999</v>
      </c>
      <c r="BA956">
        <v>1.978773498</v>
      </c>
      <c r="BB956">
        <v>1.5091083E-2</v>
      </c>
      <c r="BC956">
        <v>113.472596</v>
      </c>
      <c r="BD956">
        <v>0.65529870000000001</v>
      </c>
      <c r="BE956">
        <v>31.831409950000001</v>
      </c>
      <c r="BF956">
        <v>1772.73865</v>
      </c>
      <c r="BG956">
        <v>1.5178170000000001E-3</v>
      </c>
      <c r="BH956" t="s">
        <v>1579</v>
      </c>
      <c r="BI956" t="s">
        <v>1579</v>
      </c>
      <c r="BJ956" t="s">
        <v>1579</v>
      </c>
      <c r="BK956" t="s">
        <v>1579</v>
      </c>
    </row>
    <row r="957" spans="1:63" x14ac:dyDescent="0.25">
      <c r="A957" t="s">
        <v>554</v>
      </c>
      <c r="B957" t="s">
        <v>887</v>
      </c>
      <c r="C957">
        <v>140419</v>
      </c>
      <c r="D957" t="s">
        <v>2042</v>
      </c>
      <c r="E957" t="s">
        <v>2059</v>
      </c>
      <c r="F957">
        <v>6119</v>
      </c>
      <c r="G957">
        <v>0</v>
      </c>
      <c r="H957">
        <v>18.03329192</v>
      </c>
      <c r="I957">
        <v>0.30331708200000002</v>
      </c>
      <c r="J957">
        <v>242.90554230000001</v>
      </c>
      <c r="K957">
        <v>3.2873669759999999</v>
      </c>
      <c r="L957">
        <v>1.248185342</v>
      </c>
      <c r="M957">
        <v>23.828420640000001</v>
      </c>
      <c r="N957">
        <v>6</v>
      </c>
      <c r="O957">
        <v>1.420000017</v>
      </c>
      <c r="P957">
        <v>0</v>
      </c>
      <c r="Q957">
        <v>1.420000017</v>
      </c>
      <c r="R957">
        <v>22.028945920000002</v>
      </c>
      <c r="S957">
        <v>23.828420640000001</v>
      </c>
      <c r="T957">
        <v>21.120361330000001</v>
      </c>
      <c r="U957">
        <v>400.03076170000003</v>
      </c>
      <c r="V957">
        <v>361.62988280000002</v>
      </c>
      <c r="W957">
        <v>11.19682598</v>
      </c>
      <c r="X957">
        <v>17.648248670000001</v>
      </c>
      <c r="Y957">
        <v>40.958011630000001</v>
      </c>
      <c r="Z957">
        <v>64.557327270000002</v>
      </c>
      <c r="AA957">
        <v>300.33847050000003</v>
      </c>
      <c r="AB957">
        <v>1501.0985109999999</v>
      </c>
      <c r="AC957">
        <v>42.384876249999998</v>
      </c>
      <c r="AD957">
        <v>97.236808780000004</v>
      </c>
      <c r="AE957">
        <v>8.0975542069999999</v>
      </c>
      <c r="AF957">
        <v>-0.18307562199999999</v>
      </c>
      <c r="AG957">
        <v>1</v>
      </c>
      <c r="AH957">
        <v>-0.21956524299999999</v>
      </c>
      <c r="AI957">
        <v>2.7373914720000001</v>
      </c>
      <c r="AJ957">
        <v>1</v>
      </c>
      <c r="AK957">
        <v>0</v>
      </c>
      <c r="AL957">
        <v>0.15999999600000001</v>
      </c>
      <c r="AM957">
        <v>111115</v>
      </c>
      <c r="AN957">
        <v>0.50056411700000003</v>
      </c>
      <c r="AO957">
        <v>3.2873669999999998E-3</v>
      </c>
      <c r="AP957">
        <v>296.97842059999999</v>
      </c>
      <c r="AQ957">
        <v>295.17894589999997</v>
      </c>
      <c r="AR957">
        <v>240.17575640000001</v>
      </c>
      <c r="AS957">
        <v>0.89085207</v>
      </c>
      <c r="AT957">
        <v>2.9642447230000002</v>
      </c>
      <c r="AU957">
        <v>30.48480056</v>
      </c>
      <c r="AV957">
        <v>12.836551890000001</v>
      </c>
      <c r="AW957">
        <v>22.928683280000001</v>
      </c>
      <c r="AX957">
        <v>2.8075733189999998</v>
      </c>
      <c r="AY957">
        <v>0.24993093999999999</v>
      </c>
      <c r="AZ957">
        <v>1.716059381</v>
      </c>
      <c r="BA957">
        <v>1.0915139380000001</v>
      </c>
      <c r="BB957">
        <v>0.16026163399999999</v>
      </c>
      <c r="BC957">
        <v>23.619359769999999</v>
      </c>
      <c r="BD957">
        <v>0.67169654300000003</v>
      </c>
      <c r="BE957">
        <v>64.447678879999998</v>
      </c>
      <c r="BF957">
        <v>344.48555620000002</v>
      </c>
      <c r="BG957">
        <v>3.3737374000000001E-2</v>
      </c>
      <c r="BH957" t="s">
        <v>1579</v>
      </c>
      <c r="BI957" t="s">
        <v>1579</v>
      </c>
      <c r="BJ957" t="s">
        <v>1579</v>
      </c>
      <c r="BK957" t="s">
        <v>1579</v>
      </c>
    </row>
    <row r="958" spans="1:63" x14ac:dyDescent="0.25">
      <c r="A958" t="s">
        <v>554</v>
      </c>
      <c r="B958" t="s">
        <v>887</v>
      </c>
      <c r="C958">
        <v>140419</v>
      </c>
      <c r="D958" t="s">
        <v>2042</v>
      </c>
      <c r="E958" t="s">
        <v>2059</v>
      </c>
      <c r="F958">
        <v>7095.5</v>
      </c>
      <c r="G958">
        <v>0</v>
      </c>
      <c r="H958">
        <v>37.414203569999998</v>
      </c>
      <c r="I958">
        <v>0.28758072099999998</v>
      </c>
      <c r="J958">
        <v>1432.656054</v>
      </c>
      <c r="K958">
        <v>3.6169874630000001</v>
      </c>
      <c r="L958">
        <v>1.4355916849999999</v>
      </c>
      <c r="M958">
        <v>24.185091020000002</v>
      </c>
      <c r="N958">
        <v>6</v>
      </c>
      <c r="O958">
        <v>1.420000017</v>
      </c>
      <c r="P958">
        <v>0</v>
      </c>
      <c r="Q958">
        <v>1.420000017</v>
      </c>
      <c r="R958">
        <v>22.950502400000001</v>
      </c>
      <c r="S958">
        <v>24.185091020000002</v>
      </c>
      <c r="T958">
        <v>22.508676529999999</v>
      </c>
      <c r="U958">
        <v>1801.1796879999999</v>
      </c>
      <c r="V958">
        <v>1714.0648189999999</v>
      </c>
      <c r="W958">
        <v>9.2761354449999995</v>
      </c>
      <c r="X958">
        <v>16.382379530000001</v>
      </c>
      <c r="Y958">
        <v>32.08178711</v>
      </c>
      <c r="Z958">
        <v>56.658939359999998</v>
      </c>
      <c r="AA958">
        <v>300.38928220000003</v>
      </c>
      <c r="AB958">
        <v>1499.227783</v>
      </c>
      <c r="AC958">
        <v>544.84436040000003</v>
      </c>
      <c r="AD958">
        <v>97.229125980000006</v>
      </c>
      <c r="AE958">
        <v>-7.2053022379999998</v>
      </c>
      <c r="AF958">
        <v>-0.19166059799999999</v>
      </c>
      <c r="AG958">
        <v>1</v>
      </c>
      <c r="AH958">
        <v>-0.21956524299999999</v>
      </c>
      <c r="AI958">
        <v>2.7373914720000001</v>
      </c>
      <c r="AJ958">
        <v>1</v>
      </c>
      <c r="AK958">
        <v>0</v>
      </c>
      <c r="AL958">
        <v>0.15999999600000001</v>
      </c>
      <c r="AM958">
        <v>111115</v>
      </c>
      <c r="AN958">
        <v>0.500648804</v>
      </c>
      <c r="AO958">
        <v>3.6169869999999999E-3</v>
      </c>
      <c r="AP958">
        <v>297.33509099999998</v>
      </c>
      <c r="AQ958">
        <v>296.10050239999998</v>
      </c>
      <c r="AR958">
        <v>239.87644</v>
      </c>
      <c r="AS958">
        <v>0.788340139</v>
      </c>
      <c r="AT958">
        <v>3.0284361280000001</v>
      </c>
      <c r="AU958">
        <v>31.147416969999998</v>
      </c>
      <c r="AV958">
        <v>14.76503744</v>
      </c>
      <c r="AW958">
        <v>23.56779671</v>
      </c>
      <c r="AX958">
        <v>2.918094586</v>
      </c>
      <c r="AY958">
        <v>0.23914806399999999</v>
      </c>
      <c r="AZ958">
        <v>1.5928444429999999</v>
      </c>
      <c r="BA958">
        <v>1.3252501430000001</v>
      </c>
      <c r="BB958">
        <v>0.153175856</v>
      </c>
      <c r="BC958">
        <v>139.2958959</v>
      </c>
      <c r="BD958">
        <v>0.83582373200000004</v>
      </c>
      <c r="BE958">
        <v>59.620103729999997</v>
      </c>
      <c r="BF958">
        <v>1678.4949779999999</v>
      </c>
      <c r="BG958">
        <v>1.3289517000000001E-2</v>
      </c>
      <c r="BH958" t="s">
        <v>1579</v>
      </c>
      <c r="BI958" t="s">
        <v>1579</v>
      </c>
      <c r="BJ958" t="s">
        <v>1579</v>
      </c>
      <c r="BK958" t="s">
        <v>1579</v>
      </c>
    </row>
    <row r="959" spans="1:63" x14ac:dyDescent="0.25">
      <c r="A959" t="s">
        <v>554</v>
      </c>
      <c r="B959" t="s">
        <v>887</v>
      </c>
      <c r="C959">
        <v>140419</v>
      </c>
      <c r="D959" t="s">
        <v>2044</v>
      </c>
      <c r="E959" t="s">
        <v>2061</v>
      </c>
      <c r="F959">
        <v>6517.5</v>
      </c>
      <c r="G959">
        <v>0</v>
      </c>
      <c r="H959">
        <v>7.9856890820000004</v>
      </c>
      <c r="I959">
        <v>8.9050830999999997E-2</v>
      </c>
      <c r="J959">
        <v>223.25985299999999</v>
      </c>
      <c r="K959">
        <v>1.55756469</v>
      </c>
      <c r="L959">
        <v>1.7662538240000001</v>
      </c>
      <c r="M959">
        <v>24.531564710000001</v>
      </c>
      <c r="N959">
        <v>6</v>
      </c>
      <c r="O959">
        <v>1.420000017</v>
      </c>
      <c r="P959">
        <v>0</v>
      </c>
      <c r="Q959">
        <v>1.420000017</v>
      </c>
      <c r="R959">
        <v>22.06052017</v>
      </c>
      <c r="S959">
        <v>24.531564710000001</v>
      </c>
      <c r="T959">
        <v>21.13085938</v>
      </c>
      <c r="U959">
        <v>400.53262330000001</v>
      </c>
      <c r="V959">
        <v>383.3897705</v>
      </c>
      <c r="W959">
        <v>10.56582165</v>
      </c>
      <c r="X959">
        <v>13.634390829999999</v>
      </c>
      <c r="Y959">
        <v>38.573547359999999</v>
      </c>
      <c r="Z959">
        <v>49.77623749</v>
      </c>
      <c r="AA959">
        <v>300.39959720000002</v>
      </c>
      <c r="AB959">
        <v>1500.0336910000001</v>
      </c>
      <c r="AC959">
        <v>51.343498230000002</v>
      </c>
      <c r="AD959">
        <v>97.231987000000004</v>
      </c>
      <c r="AE959">
        <v>7.5849809649999997</v>
      </c>
      <c r="AF959">
        <v>-0.111215308</v>
      </c>
      <c r="AG959">
        <v>1</v>
      </c>
      <c r="AH959">
        <v>-0.21956524299999999</v>
      </c>
      <c r="AI959">
        <v>2.7373914720000001</v>
      </c>
      <c r="AJ959">
        <v>1</v>
      </c>
      <c r="AK959">
        <v>0</v>
      </c>
      <c r="AL959">
        <v>0.15999999600000001</v>
      </c>
      <c r="AM959">
        <v>111115</v>
      </c>
      <c r="AN959">
        <v>0.50066599499999997</v>
      </c>
      <c r="AO959">
        <v>1.5575649999999999E-3</v>
      </c>
      <c r="AP959">
        <v>297.68156470000002</v>
      </c>
      <c r="AQ959">
        <v>295.21052020000002</v>
      </c>
      <c r="AR959">
        <v>240.0053853</v>
      </c>
      <c r="AS959">
        <v>1.7020391239999999</v>
      </c>
      <c r="AT959">
        <v>3.0919527360000001</v>
      </c>
      <c r="AU959">
        <v>31.79974854</v>
      </c>
      <c r="AV959">
        <v>18.165357709999999</v>
      </c>
      <c r="AW959">
        <v>23.296042440000001</v>
      </c>
      <c r="AX959">
        <v>2.8706439389999998</v>
      </c>
      <c r="AY959">
        <v>8.3795838999999997E-2</v>
      </c>
      <c r="AZ959">
        <v>1.325698912</v>
      </c>
      <c r="BA959">
        <v>1.544945027</v>
      </c>
      <c r="BB959">
        <v>5.2820467000000003E-2</v>
      </c>
      <c r="BC959">
        <v>21.70799912</v>
      </c>
      <c r="BD959">
        <v>0.58233127299999998</v>
      </c>
      <c r="BE959">
        <v>44.997246519999997</v>
      </c>
      <c r="BF959">
        <v>375.79774220000002</v>
      </c>
      <c r="BG959">
        <v>9.5618990000000004E-3</v>
      </c>
      <c r="BH959" t="s">
        <v>1579</v>
      </c>
      <c r="BI959" t="s">
        <v>1579</v>
      </c>
      <c r="BJ959" t="s">
        <v>1579</v>
      </c>
      <c r="BK959" t="s">
        <v>1579</v>
      </c>
    </row>
    <row r="960" spans="1:63" x14ac:dyDescent="0.25">
      <c r="A960" t="s">
        <v>554</v>
      </c>
      <c r="B960" t="s">
        <v>887</v>
      </c>
      <c r="C960">
        <v>140419</v>
      </c>
      <c r="D960" t="s">
        <v>2044</v>
      </c>
      <c r="E960" t="s">
        <v>2061</v>
      </c>
      <c r="F960">
        <v>6743.5</v>
      </c>
      <c r="G960">
        <v>0</v>
      </c>
      <c r="H960">
        <v>21.63871052</v>
      </c>
      <c r="I960">
        <v>8.3297207999999998E-2</v>
      </c>
      <c r="J960">
        <v>1269.855172</v>
      </c>
      <c r="K960">
        <v>1.4917644269999999</v>
      </c>
      <c r="L960">
        <v>1.8028884860000001</v>
      </c>
      <c r="M960">
        <v>24.245565410000001</v>
      </c>
      <c r="N960">
        <v>6</v>
      </c>
      <c r="O960">
        <v>1.420000017</v>
      </c>
      <c r="P960">
        <v>0</v>
      </c>
      <c r="Q960">
        <v>1.420000017</v>
      </c>
      <c r="R960">
        <v>22.17588615</v>
      </c>
      <c r="S960">
        <v>24.245565410000001</v>
      </c>
      <c r="T960">
        <v>21.52166939</v>
      </c>
      <c r="U960">
        <v>1800.283447</v>
      </c>
      <c r="V960">
        <v>1751.842163</v>
      </c>
      <c r="W960">
        <v>9.7760648729999993</v>
      </c>
      <c r="X960">
        <v>12.717835429999999</v>
      </c>
      <c r="Y960">
        <v>35.439472199999997</v>
      </c>
      <c r="Z960">
        <v>46.103763579999999</v>
      </c>
      <c r="AA960">
        <v>300.38897709999998</v>
      </c>
      <c r="AB960">
        <v>1500.4023440000001</v>
      </c>
      <c r="AC960">
        <v>50.652179719999999</v>
      </c>
      <c r="AD960">
        <v>97.229682920000002</v>
      </c>
      <c r="AE960">
        <v>-6.9944868089999996</v>
      </c>
      <c r="AF960">
        <v>-9.5776274999999994E-2</v>
      </c>
      <c r="AG960">
        <v>0.66666668699999998</v>
      </c>
      <c r="AH960">
        <v>-0.21956524299999999</v>
      </c>
      <c r="AI960">
        <v>2.7373914720000001</v>
      </c>
      <c r="AJ960">
        <v>1</v>
      </c>
      <c r="AK960">
        <v>0</v>
      </c>
      <c r="AL960">
        <v>0.15999999600000001</v>
      </c>
      <c r="AM960">
        <v>111115</v>
      </c>
      <c r="AN960">
        <v>0.50064829499999997</v>
      </c>
      <c r="AO960">
        <v>1.491764E-3</v>
      </c>
      <c r="AP960">
        <v>297.39556540000001</v>
      </c>
      <c r="AQ960">
        <v>295.32588620000001</v>
      </c>
      <c r="AR960">
        <v>240.06436959999999</v>
      </c>
      <c r="AS960">
        <v>1.7914881010000001</v>
      </c>
      <c r="AT960">
        <v>3.0394395919999999</v>
      </c>
      <c r="AU960">
        <v>31.260408349999999</v>
      </c>
      <c r="AV960">
        <v>18.542572929999999</v>
      </c>
      <c r="AW960">
        <v>23.210725780000001</v>
      </c>
      <c r="AX960">
        <v>2.855886784</v>
      </c>
      <c r="AY960">
        <v>7.8681736000000002E-2</v>
      </c>
      <c r="AZ960">
        <v>1.2365511060000001</v>
      </c>
      <c r="BA960">
        <v>1.6193356779999999</v>
      </c>
      <c r="BB960">
        <v>4.9570925000000002E-2</v>
      </c>
      <c r="BC960">
        <v>123.4676158</v>
      </c>
      <c r="BD960">
        <v>0.72486848400000004</v>
      </c>
      <c r="BE960">
        <v>42.710483439999997</v>
      </c>
      <c r="BF960">
        <v>1731.2701500000001</v>
      </c>
      <c r="BG960">
        <v>5.3382760000000003E-3</v>
      </c>
      <c r="BH960" t="s">
        <v>1579</v>
      </c>
      <c r="BI960" t="s">
        <v>1579</v>
      </c>
      <c r="BJ960" t="s">
        <v>1579</v>
      </c>
      <c r="BK960" t="s">
        <v>1579</v>
      </c>
    </row>
    <row r="961" spans="1:63" x14ac:dyDescent="0.25">
      <c r="A961" t="s">
        <v>554</v>
      </c>
      <c r="B961" t="s">
        <v>912</v>
      </c>
      <c r="C961">
        <v>140420</v>
      </c>
      <c r="D961" t="s">
        <v>1092</v>
      </c>
      <c r="E961" t="s">
        <v>2062</v>
      </c>
      <c r="F961">
        <v>986.5</v>
      </c>
      <c r="G961">
        <v>0</v>
      </c>
      <c r="H961">
        <v>16.98931207</v>
      </c>
      <c r="I961">
        <v>0.44316498599999998</v>
      </c>
      <c r="J961">
        <v>288.90390819999999</v>
      </c>
      <c r="K961">
        <v>4.3510893609999997</v>
      </c>
      <c r="L961">
        <v>1.221623565</v>
      </c>
      <c r="M961">
        <v>25.70389557</v>
      </c>
      <c r="N961">
        <v>6</v>
      </c>
      <c r="O961">
        <v>1.420000017</v>
      </c>
      <c r="P961">
        <v>0</v>
      </c>
      <c r="Q961">
        <v>1.420000017</v>
      </c>
      <c r="R961">
        <v>25.108512879999999</v>
      </c>
      <c r="S961">
        <v>25.70389557</v>
      </c>
      <c r="T961">
        <v>25.029212950000002</v>
      </c>
      <c r="U961">
        <v>401.14248659999998</v>
      </c>
      <c r="V961">
        <v>373.22360229999998</v>
      </c>
      <c r="W961">
        <v>15.082786560000001</v>
      </c>
      <c r="X961">
        <v>21.46907616</v>
      </c>
      <c r="Y961">
        <v>45.966949460000002</v>
      </c>
      <c r="Z961">
        <v>65.430084230000006</v>
      </c>
      <c r="AA961">
        <v>400.01400760000001</v>
      </c>
      <c r="AB961">
        <v>1501.5200199999999</v>
      </c>
      <c r="AC961">
        <v>204.24679570000001</v>
      </c>
      <c r="AD961">
        <v>97.533927919999996</v>
      </c>
      <c r="AE961">
        <v>7.2832498550000002</v>
      </c>
      <c r="AF961">
        <v>-0.25148743400000001</v>
      </c>
      <c r="AG961">
        <v>1</v>
      </c>
      <c r="AH961">
        <v>-0.21956524299999999</v>
      </c>
      <c r="AI961">
        <v>2.7373914720000001</v>
      </c>
      <c r="AJ961">
        <v>1</v>
      </c>
      <c r="AK961">
        <v>0</v>
      </c>
      <c r="AL961">
        <v>0.15999999600000001</v>
      </c>
      <c r="AM961">
        <v>111115</v>
      </c>
      <c r="AN961">
        <v>0.66669001299999997</v>
      </c>
      <c r="AO961">
        <v>4.3510889999999998E-3</v>
      </c>
      <c r="AP961">
        <v>298.85389559999999</v>
      </c>
      <c r="AQ961">
        <v>298.25851290000003</v>
      </c>
      <c r="AR961">
        <v>240.24319779999999</v>
      </c>
      <c r="AS961">
        <v>0.491567056</v>
      </c>
      <c r="AT961">
        <v>3.3155868910000001</v>
      </c>
      <c r="AU961">
        <v>33.994190150000001</v>
      </c>
      <c r="AV961">
        <v>12.525113989999999</v>
      </c>
      <c r="AW961">
        <v>25.406204219999999</v>
      </c>
      <c r="AX961">
        <v>3.25750121</v>
      </c>
      <c r="AY961">
        <v>0.337755533</v>
      </c>
      <c r="AZ961">
        <v>2.0939633259999999</v>
      </c>
      <c r="BA961">
        <v>1.1635378839999999</v>
      </c>
      <c r="BB961">
        <v>0.21857052799999999</v>
      </c>
      <c r="BC961">
        <v>28.17793296</v>
      </c>
      <c r="BD961">
        <v>0.77407727299999995</v>
      </c>
      <c r="BE961">
        <v>71.11796013</v>
      </c>
      <c r="BF961">
        <v>357.07179170000001</v>
      </c>
      <c r="BG961">
        <v>3.3837599000000003E-2</v>
      </c>
      <c r="BH961" t="s">
        <v>1579</v>
      </c>
      <c r="BI961" t="s">
        <v>1579</v>
      </c>
      <c r="BJ961" t="s">
        <v>1579</v>
      </c>
      <c r="BK961" t="s">
        <v>1579</v>
      </c>
    </row>
    <row r="962" spans="1:63" x14ac:dyDescent="0.25">
      <c r="A962" t="s">
        <v>554</v>
      </c>
      <c r="B962" t="s">
        <v>912</v>
      </c>
      <c r="C962">
        <v>140420</v>
      </c>
      <c r="D962" t="s">
        <v>1092</v>
      </c>
      <c r="E962" t="s">
        <v>2062</v>
      </c>
      <c r="F962">
        <v>1207.5</v>
      </c>
      <c r="G962">
        <v>0</v>
      </c>
      <c r="H962">
        <v>24.251522829999999</v>
      </c>
      <c r="I962">
        <v>0.306539222</v>
      </c>
      <c r="J962">
        <v>1572.543414</v>
      </c>
      <c r="K962">
        <v>3.258646669</v>
      </c>
      <c r="L962">
        <v>1.2275635970000001</v>
      </c>
      <c r="M962">
        <v>24.962144850000001</v>
      </c>
      <c r="N962">
        <v>6</v>
      </c>
      <c r="O962">
        <v>1.420000017</v>
      </c>
      <c r="P962">
        <v>0</v>
      </c>
      <c r="Q962">
        <v>1.420000017</v>
      </c>
      <c r="R962">
        <v>24.16107178</v>
      </c>
      <c r="S962">
        <v>24.962144850000001</v>
      </c>
      <c r="T962">
        <v>24.06674576</v>
      </c>
      <c r="U962">
        <v>1801.0251459999999</v>
      </c>
      <c r="V962">
        <v>1756.0633539999999</v>
      </c>
      <c r="W962">
        <v>15.15086651</v>
      </c>
      <c r="X962">
        <v>19.94146156</v>
      </c>
      <c r="Y962">
        <v>48.864688870000002</v>
      </c>
      <c r="Z962">
        <v>64.315353389999999</v>
      </c>
      <c r="AA962">
        <v>399.99179079999999</v>
      </c>
      <c r="AB962">
        <v>1498.7551269999999</v>
      </c>
      <c r="AC962">
        <v>258.8936157</v>
      </c>
      <c r="AD962">
        <v>97.532714839999997</v>
      </c>
      <c r="AE962">
        <v>-8.7357931139999998</v>
      </c>
      <c r="AF962">
        <v>-0.20999878599999999</v>
      </c>
      <c r="AG962">
        <v>1</v>
      </c>
      <c r="AH962">
        <v>-0.21956524299999999</v>
      </c>
      <c r="AI962">
        <v>2.7373914720000001</v>
      </c>
      <c r="AJ962">
        <v>1</v>
      </c>
      <c r="AK962">
        <v>0</v>
      </c>
      <c r="AL962">
        <v>0.15999999600000001</v>
      </c>
      <c r="AM962">
        <v>111115</v>
      </c>
      <c r="AN962">
        <v>0.66665298500000003</v>
      </c>
      <c r="AO962">
        <v>3.2586469999999999E-3</v>
      </c>
      <c r="AP962">
        <v>298.11214489999998</v>
      </c>
      <c r="AQ962">
        <v>297.31107179999998</v>
      </c>
      <c r="AR962">
        <v>239.800815</v>
      </c>
      <c r="AS962">
        <v>1.0305814659999999</v>
      </c>
      <c r="AT962">
        <v>3.172508482</v>
      </c>
      <c r="AU962">
        <v>32.527634310000003</v>
      </c>
      <c r="AV962">
        <v>12.586172749999999</v>
      </c>
      <c r="AW962">
        <v>24.56160831</v>
      </c>
      <c r="AX962">
        <v>3.0975148840000002</v>
      </c>
      <c r="AY962">
        <v>0.25211457100000001</v>
      </c>
      <c r="AZ962">
        <v>1.9449448840000001</v>
      </c>
      <c r="BA962">
        <v>1.1525700000000001</v>
      </c>
      <c r="BB962">
        <v>0.16169850199999999</v>
      </c>
      <c r="BC962">
        <v>153.3744284</v>
      </c>
      <c r="BD962">
        <v>0.89549355399999997</v>
      </c>
      <c r="BE962">
        <v>67.318743639999994</v>
      </c>
      <c r="BF962">
        <v>1733.0073299999999</v>
      </c>
      <c r="BG962">
        <v>9.4205139999999996E-3</v>
      </c>
      <c r="BH962" t="s">
        <v>1579</v>
      </c>
      <c r="BI962" t="s">
        <v>1579</v>
      </c>
      <c r="BJ962" t="s">
        <v>1579</v>
      </c>
      <c r="BK962" t="s">
        <v>1579</v>
      </c>
    </row>
    <row r="963" spans="1:63" x14ac:dyDescent="0.25">
      <c r="A963" t="s">
        <v>554</v>
      </c>
      <c r="B963" t="s">
        <v>912</v>
      </c>
      <c r="C963">
        <v>140420</v>
      </c>
      <c r="D963" t="s">
        <v>1091</v>
      </c>
      <c r="E963" t="s">
        <v>2064</v>
      </c>
      <c r="F963">
        <v>773.5</v>
      </c>
      <c r="G963">
        <v>0</v>
      </c>
      <c r="H963">
        <v>17.70792191</v>
      </c>
      <c r="I963">
        <v>0.50050464400000005</v>
      </c>
      <c r="J963">
        <v>290.45966220000003</v>
      </c>
      <c r="K963">
        <v>5.0961624289999996</v>
      </c>
      <c r="L963">
        <v>1.304972985</v>
      </c>
      <c r="M963">
        <v>26.272470469999998</v>
      </c>
      <c r="N963">
        <v>6</v>
      </c>
      <c r="O963">
        <v>1.420000017</v>
      </c>
      <c r="P963">
        <v>0</v>
      </c>
      <c r="Q963">
        <v>1.420000017</v>
      </c>
      <c r="R963">
        <v>25.984901430000001</v>
      </c>
      <c r="S963">
        <v>26.272470469999998</v>
      </c>
      <c r="T963">
        <v>26.02225876</v>
      </c>
      <c r="U963">
        <v>400.56628419999998</v>
      </c>
      <c r="V963">
        <v>371.16818239999998</v>
      </c>
      <c r="W963">
        <v>14.29899883</v>
      </c>
      <c r="X963">
        <v>21.776502610000001</v>
      </c>
      <c r="Y963">
        <v>41.371059420000002</v>
      </c>
      <c r="Z963">
        <v>63.00559998</v>
      </c>
      <c r="AA963">
        <v>400.01470949999998</v>
      </c>
      <c r="AB963">
        <v>1498.877197</v>
      </c>
      <c r="AC963">
        <v>1007.905334</v>
      </c>
      <c r="AD963">
        <v>97.539680480000001</v>
      </c>
      <c r="AE963">
        <v>6.9048318860000002</v>
      </c>
      <c r="AF963">
        <v>-0.26485985499999998</v>
      </c>
      <c r="AG963">
        <v>1</v>
      </c>
      <c r="AH963">
        <v>-0.21956524299999999</v>
      </c>
      <c r="AI963">
        <v>2.7373914720000001</v>
      </c>
      <c r="AJ963">
        <v>1</v>
      </c>
      <c r="AK963">
        <v>0</v>
      </c>
      <c r="AL963">
        <v>0.15999999600000001</v>
      </c>
      <c r="AM963">
        <v>111115</v>
      </c>
      <c r="AN963">
        <v>0.66669118199999999</v>
      </c>
      <c r="AO963">
        <v>5.0961619999999996E-3</v>
      </c>
      <c r="AP963">
        <v>299.42247049999997</v>
      </c>
      <c r="AQ963">
        <v>299.13490139999999</v>
      </c>
      <c r="AR963">
        <v>239.82034619999999</v>
      </c>
      <c r="AS963">
        <v>0.139054231</v>
      </c>
      <c r="AT963">
        <v>3.429046091</v>
      </c>
      <c r="AU963">
        <v>35.155395980000002</v>
      </c>
      <c r="AV963">
        <v>13.37889337</v>
      </c>
      <c r="AW963">
        <v>26.128685950000001</v>
      </c>
      <c r="AX963">
        <v>3.400038248</v>
      </c>
      <c r="AY963">
        <v>0.37006762700000001</v>
      </c>
      <c r="AZ963">
        <v>2.124073106</v>
      </c>
      <c r="BA963">
        <v>1.275965142</v>
      </c>
      <c r="BB963">
        <v>0.240294375</v>
      </c>
      <c r="BC963">
        <v>28.33134265</v>
      </c>
      <c r="BD963">
        <v>0.78255539100000004</v>
      </c>
      <c r="BE963">
        <v>71.037025900000003</v>
      </c>
      <c r="BF963">
        <v>354.33318639999999</v>
      </c>
      <c r="BG963">
        <v>3.5500996E-2</v>
      </c>
      <c r="BH963" t="s">
        <v>1579</v>
      </c>
      <c r="BI963" t="s">
        <v>1579</v>
      </c>
      <c r="BJ963" t="s">
        <v>1579</v>
      </c>
      <c r="BK963" t="s">
        <v>1579</v>
      </c>
    </row>
    <row r="964" spans="1:63" x14ac:dyDescent="0.25">
      <c r="A964" t="s">
        <v>554</v>
      </c>
      <c r="B964" t="s">
        <v>912</v>
      </c>
      <c r="C964">
        <v>140420</v>
      </c>
      <c r="D964" t="s">
        <v>1091</v>
      </c>
      <c r="E964" t="s">
        <v>2064</v>
      </c>
      <c r="F964">
        <v>1348.5</v>
      </c>
      <c r="G964">
        <v>0</v>
      </c>
      <c r="H964">
        <v>19.680707340000001</v>
      </c>
      <c r="I964">
        <v>0.26676129500000001</v>
      </c>
      <c r="J964">
        <v>1591.1321539999999</v>
      </c>
      <c r="K964">
        <v>3.008453619</v>
      </c>
      <c r="L964">
        <v>1.2728329730000001</v>
      </c>
      <c r="M964">
        <v>24.872528079999999</v>
      </c>
      <c r="N964">
        <v>6</v>
      </c>
      <c r="O964">
        <v>1.420000017</v>
      </c>
      <c r="P964">
        <v>0</v>
      </c>
      <c r="Q964">
        <v>1.420000017</v>
      </c>
      <c r="R964">
        <v>24.045917509999999</v>
      </c>
      <c r="S964">
        <v>24.872528079999999</v>
      </c>
      <c r="T964">
        <v>24.06876755</v>
      </c>
      <c r="U964">
        <v>1800.7687989999999</v>
      </c>
      <c r="V964">
        <v>1763.2945560000001</v>
      </c>
      <c r="W964">
        <v>14.87877941</v>
      </c>
      <c r="X964">
        <v>19.303874969999999</v>
      </c>
      <c r="Y964">
        <v>48.319999690000003</v>
      </c>
      <c r="Z964">
        <v>62.690841669999998</v>
      </c>
      <c r="AA964">
        <v>400.04272459999999</v>
      </c>
      <c r="AB964">
        <v>1499.9560550000001</v>
      </c>
      <c r="AC964">
        <v>170.2368927</v>
      </c>
      <c r="AD964">
        <v>97.532745360000007</v>
      </c>
      <c r="AE964">
        <v>-9.2611837389999998</v>
      </c>
      <c r="AF964">
        <v>-0.201680839</v>
      </c>
      <c r="AG964">
        <v>0.66666668699999998</v>
      </c>
      <c r="AH964">
        <v>-0.21956524299999999</v>
      </c>
      <c r="AI964">
        <v>2.7373914720000001</v>
      </c>
      <c r="AJ964">
        <v>1</v>
      </c>
      <c r="AK964">
        <v>0</v>
      </c>
      <c r="AL964">
        <v>0.15999999600000001</v>
      </c>
      <c r="AM964">
        <v>111115</v>
      </c>
      <c r="AN964">
        <v>0.66673787399999995</v>
      </c>
      <c r="AO964">
        <v>3.0084539999999998E-3</v>
      </c>
      <c r="AP964">
        <v>298.02252809999999</v>
      </c>
      <c r="AQ964">
        <v>297.19591750000001</v>
      </c>
      <c r="AR964">
        <v>239.99296340000001</v>
      </c>
      <c r="AS964">
        <v>1.160395775</v>
      </c>
      <c r="AT964">
        <v>3.1555928940000002</v>
      </c>
      <c r="AU964">
        <v>32.354189179999999</v>
      </c>
      <c r="AV964">
        <v>13.05031421</v>
      </c>
      <c r="AW964">
        <v>24.459222789999998</v>
      </c>
      <c r="AX964">
        <v>3.0785954590000002</v>
      </c>
      <c r="AY964">
        <v>0.224572997</v>
      </c>
      <c r="AZ964">
        <v>1.882759922</v>
      </c>
      <c r="BA964">
        <v>1.195835537</v>
      </c>
      <c r="BB964">
        <v>0.143623263</v>
      </c>
      <c r="BC964">
        <v>155.18748719999999</v>
      </c>
      <c r="BD964">
        <v>0.90236322099999999</v>
      </c>
      <c r="BE964">
        <v>65.143001859999998</v>
      </c>
      <c r="BF964">
        <v>1744.584024</v>
      </c>
      <c r="BG964">
        <v>7.3488030000000001E-3</v>
      </c>
      <c r="BH964" t="s">
        <v>1579</v>
      </c>
      <c r="BI964" t="s">
        <v>1579</v>
      </c>
      <c r="BJ964" t="s">
        <v>1579</v>
      </c>
      <c r="BK964" t="s">
        <v>1579</v>
      </c>
    </row>
    <row r="965" spans="1:63" x14ac:dyDescent="0.25">
      <c r="A965" t="s">
        <v>554</v>
      </c>
      <c r="B965" t="s">
        <v>912</v>
      </c>
      <c r="C965">
        <v>140420</v>
      </c>
      <c r="D965" t="s">
        <v>1093</v>
      </c>
      <c r="E965" t="s">
        <v>2063</v>
      </c>
      <c r="F965">
        <v>533</v>
      </c>
      <c r="G965">
        <v>0</v>
      </c>
      <c r="H965">
        <v>16.158001809999998</v>
      </c>
      <c r="I965">
        <v>0.39467937400000003</v>
      </c>
      <c r="J965">
        <v>290.87711130000002</v>
      </c>
      <c r="K965">
        <v>4.6518160140000004</v>
      </c>
      <c r="L965">
        <v>1.4311086150000001</v>
      </c>
      <c r="M965">
        <v>25.372034070000002</v>
      </c>
      <c r="N965">
        <v>6</v>
      </c>
      <c r="O965">
        <v>1.420000017</v>
      </c>
      <c r="P965">
        <v>0</v>
      </c>
      <c r="Q965">
        <v>1.420000017</v>
      </c>
      <c r="R965">
        <v>26.446750640000001</v>
      </c>
      <c r="S965">
        <v>25.372034070000002</v>
      </c>
      <c r="T965">
        <v>26.466119769999999</v>
      </c>
      <c r="U965">
        <v>401.29251099999999</v>
      </c>
      <c r="V965">
        <v>379.79830930000003</v>
      </c>
      <c r="W965">
        <v>13.18109703</v>
      </c>
      <c r="X965">
        <v>18.655191420000001</v>
      </c>
      <c r="Y965">
        <v>37.113445280000001</v>
      </c>
      <c r="Z965">
        <v>52.52661896</v>
      </c>
      <c r="AA965">
        <v>500.36062620000001</v>
      </c>
      <c r="AB965">
        <v>1498.4554439999999</v>
      </c>
      <c r="AC965">
        <v>1191.1954350000001</v>
      </c>
      <c r="AD965">
        <v>97.548316959999994</v>
      </c>
      <c r="AE965">
        <v>5.1731424329999998</v>
      </c>
      <c r="AF965">
        <v>-0.221782386</v>
      </c>
      <c r="AG965">
        <v>0.66666668699999998</v>
      </c>
      <c r="AH965">
        <v>-0.21956524299999999</v>
      </c>
      <c r="AI965">
        <v>2.7373914720000001</v>
      </c>
      <c r="AJ965">
        <v>1</v>
      </c>
      <c r="AK965">
        <v>0</v>
      </c>
      <c r="AL965">
        <v>0.15999999600000001</v>
      </c>
      <c r="AM965">
        <v>111115</v>
      </c>
      <c r="AN965">
        <v>0.83393437699999995</v>
      </c>
      <c r="AO965">
        <v>4.6518159999999996E-3</v>
      </c>
      <c r="AP965">
        <v>298.52203409999998</v>
      </c>
      <c r="AQ965">
        <v>299.59675060000001</v>
      </c>
      <c r="AR965">
        <v>239.7528657</v>
      </c>
      <c r="AS965">
        <v>0.55646852300000005</v>
      </c>
      <c r="AT965">
        <v>3.2508911409999999</v>
      </c>
      <c r="AU965">
        <v>33.325958280000002</v>
      </c>
      <c r="AV965">
        <v>14.670766860000001</v>
      </c>
      <c r="AW965">
        <v>25.909392359999998</v>
      </c>
      <c r="AX965">
        <v>3.3562094779999998</v>
      </c>
      <c r="AY965">
        <v>0.308839523</v>
      </c>
      <c r="AZ965">
        <v>1.819782526</v>
      </c>
      <c r="BA965">
        <v>1.536426952</v>
      </c>
      <c r="BB965">
        <v>0.19925430099999999</v>
      </c>
      <c r="BC965">
        <v>28.374572650000001</v>
      </c>
      <c r="BD965">
        <v>0.765872581</v>
      </c>
      <c r="BE965">
        <v>64.633225589999995</v>
      </c>
      <c r="BF965">
        <v>364.43682890000002</v>
      </c>
      <c r="BG965">
        <v>2.8656372999999999E-2</v>
      </c>
      <c r="BH965" t="s">
        <v>1579</v>
      </c>
      <c r="BI965" t="s">
        <v>1579</v>
      </c>
      <c r="BJ965" t="s">
        <v>1579</v>
      </c>
      <c r="BK965" t="s">
        <v>1579</v>
      </c>
    </row>
    <row r="966" spans="1:63" x14ac:dyDescent="0.25">
      <c r="A966" t="s">
        <v>554</v>
      </c>
      <c r="B966" t="s">
        <v>912</v>
      </c>
      <c r="C966">
        <v>140420</v>
      </c>
      <c r="D966" t="s">
        <v>1093</v>
      </c>
      <c r="E966" t="s">
        <v>2063</v>
      </c>
      <c r="F966">
        <v>1701.5</v>
      </c>
      <c r="G966">
        <v>0</v>
      </c>
      <c r="H966">
        <v>23.259718169999999</v>
      </c>
      <c r="I966">
        <v>4.5261679999999999E-2</v>
      </c>
      <c r="J966">
        <v>866.946732</v>
      </c>
      <c r="K966">
        <v>0.83438486000000001</v>
      </c>
      <c r="L966">
        <v>1.806509235</v>
      </c>
      <c r="M966">
        <v>26.437700270000001</v>
      </c>
      <c r="N966">
        <v>6</v>
      </c>
      <c r="O966">
        <v>1.420000017</v>
      </c>
      <c r="P966">
        <v>0</v>
      </c>
      <c r="Q966">
        <v>1.420000017</v>
      </c>
      <c r="R966">
        <v>24.436973569999999</v>
      </c>
      <c r="S966">
        <v>26.437700270000001</v>
      </c>
      <c r="T966">
        <v>24.07419968</v>
      </c>
      <c r="U966">
        <v>1800.8114009999999</v>
      </c>
      <c r="V966">
        <v>1751.2851559999999</v>
      </c>
      <c r="W966">
        <v>15.33801746</v>
      </c>
      <c r="X966">
        <v>16.981246949999999</v>
      </c>
      <c r="Y966">
        <v>48.654384610000001</v>
      </c>
      <c r="Z966">
        <v>53.86694336</v>
      </c>
      <c r="AA966">
        <v>299.48925780000002</v>
      </c>
      <c r="AB966">
        <v>1500.5341800000001</v>
      </c>
      <c r="AC966">
        <v>1591.552612</v>
      </c>
      <c r="AD966">
        <v>97.527458190000004</v>
      </c>
      <c r="AE966">
        <v>-8.5894308089999996</v>
      </c>
      <c r="AF966">
        <v>-0.13857239499999999</v>
      </c>
      <c r="AG966">
        <v>0.66666668699999998</v>
      </c>
      <c r="AH966">
        <v>-0.21956524299999999</v>
      </c>
      <c r="AI966">
        <v>2.7373914720000001</v>
      </c>
      <c r="AJ966">
        <v>1</v>
      </c>
      <c r="AK966">
        <v>0</v>
      </c>
      <c r="AL966">
        <v>0.15999999600000001</v>
      </c>
      <c r="AM966">
        <v>111115</v>
      </c>
      <c r="AN966">
        <v>0.499148763</v>
      </c>
      <c r="AO966">
        <v>8.3438499999999999E-4</v>
      </c>
      <c r="AP966">
        <v>299.58770029999999</v>
      </c>
      <c r="AQ966">
        <v>297.58697360000002</v>
      </c>
      <c r="AR966">
        <v>240.08546340000001</v>
      </c>
      <c r="AS966">
        <v>2.1322864880000001</v>
      </c>
      <c r="AT966">
        <v>3.462647086</v>
      </c>
      <c r="AU966">
        <v>35.504330269999997</v>
      </c>
      <c r="AV966">
        <v>18.523083320000001</v>
      </c>
      <c r="AW966">
        <v>25.43733692</v>
      </c>
      <c r="AX966">
        <v>3.2635339170000002</v>
      </c>
      <c r="AY966">
        <v>4.3863553999999999E-2</v>
      </c>
      <c r="AZ966">
        <v>1.6561378520000001</v>
      </c>
      <c r="BA966">
        <v>1.6073960650000001</v>
      </c>
      <c r="BB966">
        <v>2.7536997000000001E-2</v>
      </c>
      <c r="BC966">
        <v>84.551111160000005</v>
      </c>
      <c r="BD966">
        <v>0.495034592</v>
      </c>
      <c r="BE966">
        <v>48.077640340000002</v>
      </c>
      <c r="BF966">
        <v>1729.1720439999999</v>
      </c>
      <c r="BG966">
        <v>6.4670969999999998E-3</v>
      </c>
      <c r="BH966" t="s">
        <v>1579</v>
      </c>
      <c r="BI966" t="s">
        <v>1579</v>
      </c>
      <c r="BJ966" t="s">
        <v>1579</v>
      </c>
      <c r="BK966" t="s">
        <v>1579</v>
      </c>
    </row>
    <row r="967" spans="1:63" x14ac:dyDescent="0.25">
      <c r="A967" t="s">
        <v>554</v>
      </c>
      <c r="B967" t="s">
        <v>912</v>
      </c>
      <c r="C967">
        <v>140420</v>
      </c>
      <c r="D967" t="s">
        <v>921</v>
      </c>
      <c r="E967" t="s">
        <v>1583</v>
      </c>
      <c r="F967">
        <v>8993.5</v>
      </c>
      <c r="G967">
        <v>0</v>
      </c>
      <c r="H967">
        <v>8.2961436039999992</v>
      </c>
      <c r="I967">
        <v>8.5625538000000001E-2</v>
      </c>
      <c r="J967">
        <v>211.2532803</v>
      </c>
      <c r="K967">
        <v>1.2155413900000001</v>
      </c>
      <c r="L967">
        <v>1.4244435849999999</v>
      </c>
      <c r="M967">
        <v>26.392040250000001</v>
      </c>
      <c r="N967">
        <v>6</v>
      </c>
      <c r="O967">
        <v>1.420000017</v>
      </c>
      <c r="P967">
        <v>0</v>
      </c>
      <c r="Q967">
        <v>1.420000017</v>
      </c>
      <c r="R967">
        <v>23.192619319999999</v>
      </c>
      <c r="S967">
        <v>26.392040250000001</v>
      </c>
      <c r="T967">
        <v>22.09690857</v>
      </c>
      <c r="U967">
        <v>398.90682980000003</v>
      </c>
      <c r="V967">
        <v>381.35681149999999</v>
      </c>
      <c r="W967">
        <v>18.451082230000001</v>
      </c>
      <c r="X967">
        <v>20.835672379999998</v>
      </c>
      <c r="Y967">
        <v>62.980625150000002</v>
      </c>
      <c r="Z967">
        <v>71.120147709999998</v>
      </c>
      <c r="AA967">
        <v>299.4765625</v>
      </c>
      <c r="AB967">
        <v>1498.6407469999999</v>
      </c>
      <c r="AC967">
        <v>1284.3431399999999</v>
      </c>
      <c r="AD967">
        <v>97.375762940000001</v>
      </c>
      <c r="AE967">
        <v>8.8042459490000002</v>
      </c>
      <c r="AF967">
        <v>-9.4649970999999999E-2</v>
      </c>
      <c r="AG967">
        <v>1</v>
      </c>
      <c r="AH967">
        <v>-0.21956524299999999</v>
      </c>
      <c r="AI967">
        <v>2.7373914720000001</v>
      </c>
      <c r="AJ967">
        <v>1</v>
      </c>
      <c r="AK967">
        <v>0</v>
      </c>
      <c r="AL967">
        <v>0.15999999600000001</v>
      </c>
      <c r="AM967">
        <v>111115</v>
      </c>
      <c r="AN967">
        <v>0.499127604</v>
      </c>
      <c r="AO967">
        <v>1.2155410000000001E-3</v>
      </c>
      <c r="AP967">
        <v>299.5420403</v>
      </c>
      <c r="AQ967">
        <v>296.34261930000002</v>
      </c>
      <c r="AR967">
        <v>239.78251420000001</v>
      </c>
      <c r="AS967">
        <v>1.770281384</v>
      </c>
      <c r="AT967">
        <v>3.4533330790000001</v>
      </c>
      <c r="AU967">
        <v>35.463989959999999</v>
      </c>
      <c r="AV967">
        <v>14.628317579999999</v>
      </c>
      <c r="AW967">
        <v>24.79232979</v>
      </c>
      <c r="AX967">
        <v>3.1405219770000001</v>
      </c>
      <c r="AY967">
        <v>8.0755979000000006E-2</v>
      </c>
      <c r="AZ967">
        <v>2.028889494</v>
      </c>
      <c r="BA967">
        <v>1.1116324829999999</v>
      </c>
      <c r="BB967">
        <v>5.0888506E-2</v>
      </c>
      <c r="BC967">
        <v>20.570949339999999</v>
      </c>
      <c r="BD967">
        <v>0.55395176899999998</v>
      </c>
      <c r="BE967">
        <v>59.97062193</v>
      </c>
      <c r="BF967">
        <v>373.4696328</v>
      </c>
      <c r="BG967">
        <v>1.3321695999999999E-2</v>
      </c>
      <c r="BH967" t="s">
        <v>1579</v>
      </c>
      <c r="BI967" t="s">
        <v>1579</v>
      </c>
      <c r="BJ967" t="s">
        <v>1579</v>
      </c>
      <c r="BK967" t="s">
        <v>1579</v>
      </c>
    </row>
    <row r="968" spans="1:63" x14ac:dyDescent="0.25">
      <c r="A968" t="s">
        <v>554</v>
      </c>
      <c r="B968" t="s">
        <v>912</v>
      </c>
      <c r="C968">
        <v>140420</v>
      </c>
      <c r="D968" t="s">
        <v>921</v>
      </c>
      <c r="E968" t="s">
        <v>1583</v>
      </c>
      <c r="F968">
        <v>10711</v>
      </c>
      <c r="G968">
        <v>0</v>
      </c>
      <c r="H968">
        <v>23.297700949999999</v>
      </c>
      <c r="I968">
        <v>0.13062375500000001</v>
      </c>
      <c r="J968">
        <v>1398.579285</v>
      </c>
      <c r="K968">
        <v>1.9691540219999999</v>
      </c>
      <c r="L968">
        <v>1.563848331</v>
      </c>
      <c r="M968">
        <v>24.81913376</v>
      </c>
      <c r="N968">
        <v>6</v>
      </c>
      <c r="O968">
        <v>1.420000017</v>
      </c>
      <c r="P968">
        <v>0</v>
      </c>
      <c r="Q968">
        <v>1.420000017</v>
      </c>
      <c r="R968">
        <v>21.346399309999999</v>
      </c>
      <c r="S968">
        <v>24.81913376</v>
      </c>
      <c r="T968">
        <v>19.954536439999998</v>
      </c>
      <c r="U968">
        <v>1800.931885</v>
      </c>
      <c r="V968">
        <v>1747.356689</v>
      </c>
      <c r="W968">
        <v>12.36405087</v>
      </c>
      <c r="X968">
        <v>16.24549103</v>
      </c>
      <c r="Y968">
        <v>47.215812679999999</v>
      </c>
      <c r="Z968">
        <v>62.038249970000003</v>
      </c>
      <c r="AA968">
        <v>299.45031740000002</v>
      </c>
      <c r="AB968">
        <v>1499.9426269999999</v>
      </c>
      <c r="AC968">
        <v>1182.6173100000001</v>
      </c>
      <c r="AD968">
        <v>97.362625120000004</v>
      </c>
      <c r="AE968">
        <v>-3.4930868149999998</v>
      </c>
      <c r="AF968">
        <v>-0.10676163399999999</v>
      </c>
      <c r="AG968">
        <v>0.66666668699999998</v>
      </c>
      <c r="AH968">
        <v>-0.21956524299999999</v>
      </c>
      <c r="AI968">
        <v>2.7373914720000001</v>
      </c>
      <c r="AJ968">
        <v>1</v>
      </c>
      <c r="AK968">
        <v>0</v>
      </c>
      <c r="AL968">
        <v>0.15999999600000001</v>
      </c>
      <c r="AM968">
        <v>111115</v>
      </c>
      <c r="AN968">
        <v>0.49908386199999999</v>
      </c>
      <c r="AO968">
        <v>1.9691539999999999E-3</v>
      </c>
      <c r="AP968">
        <v>297.96913380000001</v>
      </c>
      <c r="AQ968">
        <v>294.49639930000001</v>
      </c>
      <c r="AR968">
        <v>239.9908149</v>
      </c>
      <c r="AS968">
        <v>1.353841547</v>
      </c>
      <c r="AT968">
        <v>3.1455519829999998</v>
      </c>
      <c r="AU968">
        <v>32.307592149999998</v>
      </c>
      <c r="AV968">
        <v>16.062101129999999</v>
      </c>
      <c r="AW968">
        <v>23.082766530000001</v>
      </c>
      <c r="AX968">
        <v>2.8338781709999998</v>
      </c>
      <c r="AY968">
        <v>0.11962007700000001</v>
      </c>
      <c r="AZ968">
        <v>1.5817036529999999</v>
      </c>
      <c r="BA968">
        <v>1.252174519</v>
      </c>
      <c r="BB968">
        <v>7.5678976999999995E-2</v>
      </c>
      <c r="BC968">
        <v>136.1693507</v>
      </c>
      <c r="BD968">
        <v>0.80039713300000004</v>
      </c>
      <c r="BE968">
        <v>53.339119539999999</v>
      </c>
      <c r="BF968">
        <v>1725.207467</v>
      </c>
      <c r="BG968">
        <v>7.2030690000000003E-3</v>
      </c>
      <c r="BH968" t="s">
        <v>1579</v>
      </c>
      <c r="BI968" t="s">
        <v>1579</v>
      </c>
      <c r="BJ968" t="s">
        <v>1579</v>
      </c>
      <c r="BK968" t="s">
        <v>1579</v>
      </c>
    </row>
    <row r="969" spans="1:63" x14ac:dyDescent="0.25">
      <c r="A969" t="s">
        <v>554</v>
      </c>
      <c r="B969" t="s">
        <v>912</v>
      </c>
      <c r="C969">
        <v>140420</v>
      </c>
      <c r="D969" t="s">
        <v>922</v>
      </c>
      <c r="E969" t="s">
        <v>1582</v>
      </c>
      <c r="F969">
        <v>9185</v>
      </c>
      <c r="G969">
        <v>0</v>
      </c>
      <c r="H969">
        <v>14.088597419999999</v>
      </c>
      <c r="I969">
        <v>0.18463787200000001</v>
      </c>
      <c r="J969">
        <v>228.4954659</v>
      </c>
      <c r="K969">
        <v>2.0873427699999998</v>
      </c>
      <c r="L969">
        <v>1.2109737869999999</v>
      </c>
      <c r="M969">
        <v>25.06064606</v>
      </c>
      <c r="N969">
        <v>6</v>
      </c>
      <c r="O969">
        <v>1.420000017</v>
      </c>
      <c r="P969">
        <v>0</v>
      </c>
      <c r="Q969">
        <v>1.420000017</v>
      </c>
      <c r="R969">
        <v>21.965116500000001</v>
      </c>
      <c r="S969">
        <v>25.06064606</v>
      </c>
      <c r="T969">
        <v>20.184440609999999</v>
      </c>
      <c r="U969">
        <v>399.96630859999999</v>
      </c>
      <c r="V969">
        <v>370.19168089999999</v>
      </c>
      <c r="W969">
        <v>16.238431930000001</v>
      </c>
      <c r="X969">
        <v>20.335378649999999</v>
      </c>
      <c r="Y969">
        <v>59.718490600000003</v>
      </c>
      <c r="Z969">
        <v>74.785430910000002</v>
      </c>
      <c r="AA969">
        <v>299.47607420000003</v>
      </c>
      <c r="AB969">
        <v>1498.962769</v>
      </c>
      <c r="AC969">
        <v>1053.270264</v>
      </c>
      <c r="AD969">
        <v>97.378005979999998</v>
      </c>
      <c r="AE969">
        <v>9.3749856949999995</v>
      </c>
      <c r="AF969">
        <v>-8.1596076000000003E-2</v>
      </c>
      <c r="AG969">
        <v>1</v>
      </c>
      <c r="AH969">
        <v>-0.21956524299999999</v>
      </c>
      <c r="AI969">
        <v>2.7373914720000001</v>
      </c>
      <c r="AJ969">
        <v>1</v>
      </c>
      <c r="AK969">
        <v>0</v>
      </c>
      <c r="AL969">
        <v>0.15999999600000001</v>
      </c>
      <c r="AM969">
        <v>111115</v>
      </c>
      <c r="AN969">
        <v>0.49912678999999999</v>
      </c>
      <c r="AO969">
        <v>2.0873430000000002E-3</v>
      </c>
      <c r="AP969">
        <v>298.21064610000002</v>
      </c>
      <c r="AQ969">
        <v>295.1151165</v>
      </c>
      <c r="AR969">
        <v>239.83403759999999</v>
      </c>
      <c r="AS969">
        <v>1.338063918</v>
      </c>
      <c r="AT969">
        <v>3.1911924109999998</v>
      </c>
      <c r="AU969">
        <v>32.771182549999999</v>
      </c>
      <c r="AV969">
        <v>12.435803910000001</v>
      </c>
      <c r="AW969">
        <v>23.512881279999998</v>
      </c>
      <c r="AX969">
        <v>2.908450958</v>
      </c>
      <c r="AY969">
        <v>0.163392491</v>
      </c>
      <c r="AZ969">
        <v>1.9802186239999999</v>
      </c>
      <c r="BA969">
        <v>0.92823233400000005</v>
      </c>
      <c r="BB969">
        <v>0.103837848</v>
      </c>
      <c r="BC969">
        <v>22.250432849999999</v>
      </c>
      <c r="BD969">
        <v>0.61723554999999997</v>
      </c>
      <c r="BE969">
        <v>65.503036179999995</v>
      </c>
      <c r="BF969">
        <v>356.79759200000001</v>
      </c>
      <c r="BG969">
        <v>2.5864689999999999E-2</v>
      </c>
      <c r="BH969" t="s">
        <v>1579</v>
      </c>
      <c r="BI969" t="s">
        <v>1579</v>
      </c>
      <c r="BJ969" t="s">
        <v>1579</v>
      </c>
      <c r="BK969" t="s">
        <v>1579</v>
      </c>
    </row>
    <row r="970" spans="1:63" x14ac:dyDescent="0.25">
      <c r="A970" t="s">
        <v>554</v>
      </c>
      <c r="B970" t="s">
        <v>912</v>
      </c>
      <c r="C970">
        <v>140420</v>
      </c>
      <c r="D970" t="s">
        <v>922</v>
      </c>
      <c r="E970" t="s">
        <v>1582</v>
      </c>
      <c r="F970">
        <v>10546.5</v>
      </c>
      <c r="G970">
        <v>0</v>
      </c>
      <c r="H970">
        <v>27.84260536</v>
      </c>
      <c r="I970">
        <v>0.178618849</v>
      </c>
      <c r="J970">
        <v>1424.523224</v>
      </c>
      <c r="K970">
        <v>2.293226991</v>
      </c>
      <c r="L970">
        <v>1.373407126</v>
      </c>
      <c r="M970">
        <v>24.188562390000001</v>
      </c>
      <c r="N970">
        <v>6</v>
      </c>
      <c r="O970">
        <v>1.420000017</v>
      </c>
      <c r="P970">
        <v>0</v>
      </c>
      <c r="Q970">
        <v>1.420000017</v>
      </c>
      <c r="R970">
        <v>21.343322749999999</v>
      </c>
      <c r="S970">
        <v>24.188562390000001</v>
      </c>
      <c r="T970">
        <v>19.956575390000001</v>
      </c>
      <c r="U970">
        <v>1800.525635</v>
      </c>
      <c r="V970">
        <v>1736.755371</v>
      </c>
      <c r="W970">
        <v>12.48790073</v>
      </c>
      <c r="X970">
        <v>17.004827500000001</v>
      </c>
      <c r="Y970">
        <v>47.69849396</v>
      </c>
      <c r="Z970">
        <v>64.951232910000002</v>
      </c>
      <c r="AA970">
        <v>299.43780520000001</v>
      </c>
      <c r="AB970">
        <v>1500.749634</v>
      </c>
      <c r="AC970">
        <v>108.69757079999999</v>
      </c>
      <c r="AD970">
        <v>97.364097599999994</v>
      </c>
      <c r="AE970">
        <v>-3.0403280260000001</v>
      </c>
      <c r="AF970">
        <v>-0.10100334900000001</v>
      </c>
      <c r="AG970">
        <v>0.66666668699999998</v>
      </c>
      <c r="AH970">
        <v>-0.21956524299999999</v>
      </c>
      <c r="AI970">
        <v>2.7373914720000001</v>
      </c>
      <c r="AJ970">
        <v>1</v>
      </c>
      <c r="AK970">
        <v>0</v>
      </c>
      <c r="AL970">
        <v>0.15999999600000001</v>
      </c>
      <c r="AM970">
        <v>111115</v>
      </c>
      <c r="AN970">
        <v>0.499063009</v>
      </c>
      <c r="AO970">
        <v>2.2932270000000001E-3</v>
      </c>
      <c r="AP970">
        <v>297.3385624</v>
      </c>
      <c r="AQ970">
        <v>294.49332279999999</v>
      </c>
      <c r="AR970">
        <v>240.119936</v>
      </c>
      <c r="AS970">
        <v>1.2716179460000001</v>
      </c>
      <c r="AT970">
        <v>3.0290668100000002</v>
      </c>
      <c r="AU970">
        <v>31.11071622</v>
      </c>
      <c r="AV970">
        <v>14.105888719999999</v>
      </c>
      <c r="AW970">
        <v>22.76594257</v>
      </c>
      <c r="AX970">
        <v>2.7800226729999999</v>
      </c>
      <c r="AY970">
        <v>0.15866118800000001</v>
      </c>
      <c r="AZ970">
        <v>1.655659684</v>
      </c>
      <c r="BA970">
        <v>1.124362989</v>
      </c>
      <c r="BB970">
        <v>0.100781967</v>
      </c>
      <c r="BC970">
        <v>138.69741819999999</v>
      </c>
      <c r="BD970">
        <v>0.82022099800000003</v>
      </c>
      <c r="BE970">
        <v>58.732348930000001</v>
      </c>
      <c r="BF970">
        <v>1710.2852889999999</v>
      </c>
      <c r="BG970">
        <v>9.5613380000000008E-3</v>
      </c>
      <c r="BH970" t="s">
        <v>1579</v>
      </c>
      <c r="BI970" t="s">
        <v>1579</v>
      </c>
      <c r="BJ970" t="s">
        <v>1579</v>
      </c>
      <c r="BK970" t="s">
        <v>1579</v>
      </c>
    </row>
    <row r="971" spans="1:63" x14ac:dyDescent="0.25">
      <c r="A971" t="s">
        <v>554</v>
      </c>
      <c r="B971" t="s">
        <v>912</v>
      </c>
      <c r="C971">
        <v>140420</v>
      </c>
      <c r="D971" t="s">
        <v>923</v>
      </c>
      <c r="E971" t="s">
        <v>1584</v>
      </c>
      <c r="F971">
        <v>9758</v>
      </c>
      <c r="G971">
        <v>0</v>
      </c>
      <c r="H971">
        <v>7.3598283389999999</v>
      </c>
      <c r="I971">
        <v>6.9174399999999997E-2</v>
      </c>
      <c r="J971">
        <v>198.54712610000001</v>
      </c>
      <c r="K971">
        <v>1.14205566</v>
      </c>
      <c r="L971">
        <v>1.645657063</v>
      </c>
      <c r="M971">
        <v>24.842311859999999</v>
      </c>
      <c r="N971">
        <v>6</v>
      </c>
      <c r="O971">
        <v>1.420000017</v>
      </c>
      <c r="P971">
        <v>0</v>
      </c>
      <c r="Q971">
        <v>1.420000017</v>
      </c>
      <c r="R971">
        <v>21.413549419999999</v>
      </c>
      <c r="S971">
        <v>24.842311859999999</v>
      </c>
      <c r="T971">
        <v>19.95717621</v>
      </c>
      <c r="U971">
        <v>399.51992799999999</v>
      </c>
      <c r="V971">
        <v>383.89389039999998</v>
      </c>
      <c r="W971">
        <v>13.19501114</v>
      </c>
      <c r="X971">
        <v>15.44809437</v>
      </c>
      <c r="Y971">
        <v>50.188289640000001</v>
      </c>
      <c r="Z971">
        <v>58.758071899999997</v>
      </c>
      <c r="AA971">
        <v>299.43316650000003</v>
      </c>
      <c r="AB971">
        <v>1500.0489500000001</v>
      </c>
      <c r="AC971">
        <v>978.4884644</v>
      </c>
      <c r="AD971">
        <v>97.374481200000005</v>
      </c>
      <c r="AE971">
        <v>8.4417276379999997</v>
      </c>
      <c r="AF971">
        <v>-9.1450393000000005E-2</v>
      </c>
      <c r="AG971">
        <v>0.66666668699999998</v>
      </c>
      <c r="AH971">
        <v>-0.21956524299999999</v>
      </c>
      <c r="AI971">
        <v>2.7373914720000001</v>
      </c>
      <c r="AJ971">
        <v>1</v>
      </c>
      <c r="AK971">
        <v>0</v>
      </c>
      <c r="AL971">
        <v>0.15999999600000001</v>
      </c>
      <c r="AM971">
        <v>111115</v>
      </c>
      <c r="AN971">
        <v>0.49905527799999999</v>
      </c>
      <c r="AO971">
        <v>1.142056E-3</v>
      </c>
      <c r="AP971">
        <v>297.9923119</v>
      </c>
      <c r="AQ971">
        <v>294.5635494</v>
      </c>
      <c r="AR971">
        <v>240.00782670000001</v>
      </c>
      <c r="AS971">
        <v>1.791845428</v>
      </c>
      <c r="AT971">
        <v>3.1499072379999999</v>
      </c>
      <c r="AU971">
        <v>32.348385319999998</v>
      </c>
      <c r="AV971">
        <v>16.900290949999999</v>
      </c>
      <c r="AW971">
        <v>23.127930639999999</v>
      </c>
      <c r="AX971">
        <v>2.8416292620000001</v>
      </c>
      <c r="AY971">
        <v>6.5961144999999999E-2</v>
      </c>
      <c r="AZ971">
        <v>1.5042501749999999</v>
      </c>
      <c r="BA971">
        <v>1.337379087</v>
      </c>
      <c r="BB971">
        <v>4.1502847000000002E-2</v>
      </c>
      <c r="BC971">
        <v>19.333423400000001</v>
      </c>
      <c r="BD971">
        <v>0.51719272199999999</v>
      </c>
      <c r="BE971">
        <v>48.962515549999999</v>
      </c>
      <c r="BF971">
        <v>376.8968706</v>
      </c>
      <c r="BG971">
        <v>9.561122E-3</v>
      </c>
      <c r="BH971" t="s">
        <v>1579</v>
      </c>
      <c r="BI971" t="s">
        <v>1579</v>
      </c>
      <c r="BJ971" t="s">
        <v>1579</v>
      </c>
      <c r="BK971" t="s">
        <v>1579</v>
      </c>
    </row>
    <row r="972" spans="1:63" x14ac:dyDescent="0.25">
      <c r="A972" t="s">
        <v>554</v>
      </c>
      <c r="B972" t="s">
        <v>912</v>
      </c>
      <c r="C972">
        <v>140420</v>
      </c>
      <c r="D972" t="s">
        <v>923</v>
      </c>
      <c r="E972" t="s">
        <v>1584</v>
      </c>
      <c r="F972">
        <v>10212.5</v>
      </c>
      <c r="G972">
        <v>0</v>
      </c>
      <c r="H972">
        <v>20.928620309999999</v>
      </c>
      <c r="I972">
        <v>0.111159377</v>
      </c>
      <c r="J972">
        <v>1389.8044239999999</v>
      </c>
      <c r="K972">
        <v>1.6968990310000001</v>
      </c>
      <c r="L972">
        <v>1.564298467</v>
      </c>
      <c r="M972">
        <v>24.66142464</v>
      </c>
      <c r="N972">
        <v>6</v>
      </c>
      <c r="O972">
        <v>1.420000017</v>
      </c>
      <c r="P972">
        <v>0</v>
      </c>
      <c r="Q972">
        <v>1.420000017</v>
      </c>
      <c r="R972">
        <v>21.431896210000001</v>
      </c>
      <c r="S972">
        <v>24.66142464</v>
      </c>
      <c r="T972">
        <v>19.951015470000002</v>
      </c>
      <c r="U972">
        <v>1800.070923</v>
      </c>
      <c r="V972">
        <v>1752.1804199999999</v>
      </c>
      <c r="W972">
        <v>12.59134579</v>
      </c>
      <c r="X972">
        <v>15.93711472</v>
      </c>
      <c r="Y972">
        <v>47.835029599999999</v>
      </c>
      <c r="Z972">
        <v>60.54574203</v>
      </c>
      <c r="AA972">
        <v>299.45678709999999</v>
      </c>
      <c r="AB972">
        <v>1500.455078</v>
      </c>
      <c r="AC972">
        <v>618.80383300000005</v>
      </c>
      <c r="AD972">
        <v>97.367614750000001</v>
      </c>
      <c r="AE972">
        <v>-3.708540916</v>
      </c>
      <c r="AF972">
        <v>-8.4819495999999994E-2</v>
      </c>
      <c r="AG972">
        <v>1</v>
      </c>
      <c r="AH972">
        <v>-0.21956524299999999</v>
      </c>
      <c r="AI972">
        <v>2.7373914720000001</v>
      </c>
      <c r="AJ972">
        <v>1</v>
      </c>
      <c r="AK972">
        <v>0</v>
      </c>
      <c r="AL972">
        <v>0.15999999600000001</v>
      </c>
      <c r="AM972">
        <v>111115</v>
      </c>
      <c r="AN972">
        <v>0.499094645</v>
      </c>
      <c r="AO972">
        <v>1.696899E-3</v>
      </c>
      <c r="AP972">
        <v>297.81142460000001</v>
      </c>
      <c r="AQ972">
        <v>294.58189620000002</v>
      </c>
      <c r="AR972">
        <v>240.07280710000001</v>
      </c>
      <c r="AS972">
        <v>1.5298615259999999</v>
      </c>
      <c r="AT972">
        <v>3.1160573130000002</v>
      </c>
      <c r="AU972">
        <v>32.003015789999999</v>
      </c>
      <c r="AV972">
        <v>16.06590108</v>
      </c>
      <c r="AW972">
        <v>23.046660419999998</v>
      </c>
      <c r="AX972">
        <v>2.8276949290000002</v>
      </c>
      <c r="AY972">
        <v>0.10308940900000001</v>
      </c>
      <c r="AZ972">
        <v>1.551758846</v>
      </c>
      <c r="BA972">
        <v>1.275936084</v>
      </c>
      <c r="BB972">
        <v>6.5110372E-2</v>
      </c>
      <c r="BC972">
        <v>135.3219417</v>
      </c>
      <c r="BD972">
        <v>0.79318568300000003</v>
      </c>
      <c r="BE972">
        <v>52.299932740000003</v>
      </c>
      <c r="BF972">
        <v>1732.283492</v>
      </c>
      <c r="BG972">
        <v>6.3186279999999997E-3</v>
      </c>
      <c r="BH972" t="s">
        <v>1579</v>
      </c>
      <c r="BI972" t="s">
        <v>1579</v>
      </c>
      <c r="BJ972" t="s">
        <v>1579</v>
      </c>
      <c r="BK972" t="s">
        <v>1579</v>
      </c>
    </row>
    <row r="973" spans="1:63" x14ac:dyDescent="0.25">
      <c r="A973" t="s">
        <v>554</v>
      </c>
      <c r="B973" t="s">
        <v>912</v>
      </c>
      <c r="C973">
        <v>140420</v>
      </c>
      <c r="D973" t="s">
        <v>2047</v>
      </c>
      <c r="E973" t="s">
        <v>2067</v>
      </c>
      <c r="F973">
        <v>18720.5</v>
      </c>
      <c r="G973">
        <v>0</v>
      </c>
      <c r="H973">
        <v>13.906293939999999</v>
      </c>
      <c r="I973">
        <v>0.17766548800000001</v>
      </c>
      <c r="J973">
        <v>1586.6845029999999</v>
      </c>
      <c r="K973">
        <v>2.3344918360000002</v>
      </c>
      <c r="L973">
        <v>1.406492412</v>
      </c>
      <c r="M973">
        <v>23.77424049</v>
      </c>
      <c r="N973">
        <v>6</v>
      </c>
      <c r="O973">
        <v>1.420000017</v>
      </c>
      <c r="P973">
        <v>0</v>
      </c>
      <c r="Q973">
        <v>1.420000017</v>
      </c>
      <c r="R973">
        <v>22.577688219999999</v>
      </c>
      <c r="S973">
        <v>23.77424049</v>
      </c>
      <c r="T973">
        <v>22.114612579999999</v>
      </c>
      <c r="U973">
        <v>1800.4490969999999</v>
      </c>
      <c r="V973">
        <v>1764.3360600000001</v>
      </c>
      <c r="W973">
        <v>11.293405529999999</v>
      </c>
      <c r="X973">
        <v>15.89617348</v>
      </c>
      <c r="Y973">
        <v>40.017089839999997</v>
      </c>
      <c r="Z973">
        <v>56.326553339999997</v>
      </c>
      <c r="AA973">
        <v>299.478363</v>
      </c>
      <c r="AB973">
        <v>1499.1044919999999</v>
      </c>
      <c r="AC973">
        <v>45.517066960000001</v>
      </c>
      <c r="AD973">
        <v>97.388603209999999</v>
      </c>
      <c r="AE973">
        <v>-8.2664022450000001</v>
      </c>
      <c r="AF973">
        <v>-0.140008628</v>
      </c>
      <c r="AG973">
        <v>0.66666668699999998</v>
      </c>
      <c r="AH973">
        <v>-0.21956524299999999</v>
      </c>
      <c r="AI973">
        <v>2.7373914720000001</v>
      </c>
      <c r="AJ973">
        <v>1</v>
      </c>
      <c r="AK973">
        <v>0</v>
      </c>
      <c r="AL973">
        <v>0.15999999600000001</v>
      </c>
      <c r="AM973">
        <v>111115</v>
      </c>
      <c r="AN973">
        <v>0.499130605</v>
      </c>
      <c r="AO973">
        <v>2.3344920000000001E-3</v>
      </c>
      <c r="AP973">
        <v>296.9242405</v>
      </c>
      <c r="AQ973">
        <v>295.72768819999999</v>
      </c>
      <c r="AR973">
        <v>239.85671339999999</v>
      </c>
      <c r="AS973">
        <v>1.4654221009999999</v>
      </c>
      <c r="AT973">
        <v>2.9545985429999999</v>
      </c>
      <c r="AU973">
        <v>30.33823718</v>
      </c>
      <c r="AV973">
        <v>14.4420637</v>
      </c>
      <c r="AW973">
        <v>23.175964359999998</v>
      </c>
      <c r="AX973">
        <v>2.84989318</v>
      </c>
      <c r="AY973">
        <v>0.15790852</v>
      </c>
      <c r="AZ973">
        <v>1.5481061309999999</v>
      </c>
      <c r="BA973">
        <v>1.3017870490000001</v>
      </c>
      <c r="BB973">
        <v>0.100296104</v>
      </c>
      <c r="BC973">
        <v>154.52498750000001</v>
      </c>
      <c r="BD973">
        <v>0.899309684</v>
      </c>
      <c r="BE973">
        <v>56.688926870000003</v>
      </c>
      <c r="BF973">
        <v>1751.1152870000001</v>
      </c>
      <c r="BG973">
        <v>4.5018899999999997E-3</v>
      </c>
      <c r="BH973" t="s">
        <v>1579</v>
      </c>
      <c r="BI973" t="s">
        <v>1579</v>
      </c>
      <c r="BJ973" t="s">
        <v>1579</v>
      </c>
      <c r="BK973" t="s">
        <v>1579</v>
      </c>
    </row>
    <row r="974" spans="1:63" x14ac:dyDescent="0.25">
      <c r="A974" t="s">
        <v>554</v>
      </c>
      <c r="B974" t="s">
        <v>912</v>
      </c>
      <c r="C974">
        <v>140420</v>
      </c>
      <c r="D974" t="s">
        <v>2047</v>
      </c>
      <c r="E974" t="s">
        <v>2067</v>
      </c>
      <c r="F974">
        <v>18839.5</v>
      </c>
      <c r="G974">
        <v>0</v>
      </c>
      <c r="H974">
        <v>10.845535440000001</v>
      </c>
      <c r="I974">
        <v>0.178057937</v>
      </c>
      <c r="J974">
        <v>260.22545200000002</v>
      </c>
      <c r="K974">
        <v>2.3596301710000001</v>
      </c>
      <c r="L974">
        <v>1.419075283</v>
      </c>
      <c r="M974">
        <v>23.746381759999998</v>
      </c>
      <c r="N974">
        <v>6</v>
      </c>
      <c r="O974">
        <v>1.420000017</v>
      </c>
      <c r="P974">
        <v>0</v>
      </c>
      <c r="Q974">
        <v>1.420000017</v>
      </c>
      <c r="R974">
        <v>22.549362179999999</v>
      </c>
      <c r="S974">
        <v>23.746381759999998</v>
      </c>
      <c r="T974">
        <v>22.115251539999999</v>
      </c>
      <c r="U974">
        <v>399.11373900000001</v>
      </c>
      <c r="V974">
        <v>375.60998540000003</v>
      </c>
      <c r="W974">
        <v>11.06252956</v>
      </c>
      <c r="X974">
        <v>15.71555901</v>
      </c>
      <c r="Y974">
        <v>39.267974850000002</v>
      </c>
      <c r="Z974">
        <v>55.784542080000001</v>
      </c>
      <c r="AA974">
        <v>299.48840330000002</v>
      </c>
      <c r="AB974">
        <v>1498.7789310000001</v>
      </c>
      <c r="AC974">
        <v>87.93547058</v>
      </c>
      <c r="AD974">
        <v>97.392272950000006</v>
      </c>
      <c r="AE974">
        <v>6.7657938</v>
      </c>
      <c r="AF974">
        <v>-0.142450035</v>
      </c>
      <c r="AG974">
        <v>0.66666668699999998</v>
      </c>
      <c r="AH974">
        <v>-0.21956524299999999</v>
      </c>
      <c r="AI974">
        <v>2.7373914720000001</v>
      </c>
      <c r="AJ974">
        <v>1</v>
      </c>
      <c r="AK974">
        <v>0</v>
      </c>
      <c r="AL974">
        <v>0.15999999600000001</v>
      </c>
      <c r="AM974">
        <v>111115</v>
      </c>
      <c r="AN974">
        <v>0.49914733900000002</v>
      </c>
      <c r="AO974">
        <v>2.3596300000000001E-3</v>
      </c>
      <c r="AP974">
        <v>296.89638179999997</v>
      </c>
      <c r="AQ974">
        <v>295.6993622</v>
      </c>
      <c r="AR974">
        <v>239.80462349999999</v>
      </c>
      <c r="AS974">
        <v>1.4516862159999999</v>
      </c>
      <c r="AT974">
        <v>2.9496492949999999</v>
      </c>
      <c r="AU974">
        <v>30.28627638</v>
      </c>
      <c r="AV974">
        <v>14.570717370000001</v>
      </c>
      <c r="AW974">
        <v>23.147871970000001</v>
      </c>
      <c r="AX974">
        <v>2.845057502</v>
      </c>
      <c r="AY974">
        <v>0.158218463</v>
      </c>
      <c r="AZ974">
        <v>1.530574012</v>
      </c>
      <c r="BA974">
        <v>1.31448349</v>
      </c>
      <c r="BB974">
        <v>0.10049617</v>
      </c>
      <c r="BC974">
        <v>25.34394825</v>
      </c>
      <c r="BD974">
        <v>0.692807599</v>
      </c>
      <c r="BE974">
        <v>56.244089870000003</v>
      </c>
      <c r="BF974">
        <v>365.2990891</v>
      </c>
      <c r="BG974">
        <v>1.6698570999999999E-2</v>
      </c>
      <c r="BH974" t="s">
        <v>1579</v>
      </c>
      <c r="BI974" t="s">
        <v>1579</v>
      </c>
      <c r="BJ974" t="s">
        <v>1579</v>
      </c>
      <c r="BK974" t="s">
        <v>1579</v>
      </c>
    </row>
    <row r="975" spans="1:63" x14ac:dyDescent="0.25">
      <c r="A975" t="s">
        <v>554</v>
      </c>
      <c r="B975" t="s">
        <v>912</v>
      </c>
      <c r="C975">
        <v>140420</v>
      </c>
      <c r="D975" t="s">
        <v>2045</v>
      </c>
      <c r="E975" t="s">
        <v>2065</v>
      </c>
      <c r="F975">
        <v>18533</v>
      </c>
      <c r="G975">
        <v>0</v>
      </c>
      <c r="H975">
        <v>20.663953379999999</v>
      </c>
      <c r="I975">
        <v>0.34624105300000002</v>
      </c>
      <c r="J975">
        <v>1598.6743449999999</v>
      </c>
      <c r="K975">
        <v>3.4910236659999998</v>
      </c>
      <c r="L975">
        <v>1.1918932959999999</v>
      </c>
      <c r="M975">
        <v>23.717933649999999</v>
      </c>
      <c r="N975">
        <v>6</v>
      </c>
      <c r="O975">
        <v>1.420000017</v>
      </c>
      <c r="P975">
        <v>0</v>
      </c>
      <c r="Q975">
        <v>1.420000017</v>
      </c>
      <c r="R975">
        <v>22.645744319999999</v>
      </c>
      <c r="S975">
        <v>23.717933649999999</v>
      </c>
      <c r="T975">
        <v>22.11788177</v>
      </c>
      <c r="U975">
        <v>1800.3292240000001</v>
      </c>
      <c r="V975">
        <v>1746.7181399999999</v>
      </c>
      <c r="W975">
        <v>11.129659650000001</v>
      </c>
      <c r="X975">
        <v>17.997259140000001</v>
      </c>
      <c r="Y975">
        <v>39.273876190000003</v>
      </c>
      <c r="Z975">
        <v>63.507968900000002</v>
      </c>
      <c r="AA975">
        <v>299.51031490000003</v>
      </c>
      <c r="AB975">
        <v>1499.8706050000001</v>
      </c>
      <c r="AC975">
        <v>51.521213529999997</v>
      </c>
      <c r="AD975">
        <v>97.387580869999994</v>
      </c>
      <c r="AE975">
        <v>-7.2119588849999996</v>
      </c>
      <c r="AF975">
        <v>-0.19412964599999999</v>
      </c>
      <c r="AG975">
        <v>0.66666668699999998</v>
      </c>
      <c r="AH975">
        <v>-0.21956524299999999</v>
      </c>
      <c r="AI975">
        <v>2.7373914720000001</v>
      </c>
      <c r="AJ975">
        <v>1</v>
      </c>
      <c r="AK975">
        <v>0</v>
      </c>
      <c r="AL975">
        <v>0.15999999600000001</v>
      </c>
      <c r="AM975">
        <v>111115</v>
      </c>
      <c r="AN975">
        <v>0.49918385799999998</v>
      </c>
      <c r="AO975">
        <v>3.4910240000000001E-3</v>
      </c>
      <c r="AP975">
        <v>296.86793369999998</v>
      </c>
      <c r="AQ975">
        <v>295.79574430000002</v>
      </c>
      <c r="AR975">
        <v>239.97929149999999</v>
      </c>
      <c r="AS975">
        <v>0.87823911799999999</v>
      </c>
      <c r="AT975">
        <v>2.9446028260000001</v>
      </c>
      <c r="AU975">
        <v>30.235917140000002</v>
      </c>
      <c r="AV975">
        <v>12.238657999999999</v>
      </c>
      <c r="AW975">
        <v>23.181838989999999</v>
      </c>
      <c r="AX975">
        <v>2.8509053180000001</v>
      </c>
      <c r="AY975">
        <v>0.278366475</v>
      </c>
      <c r="AZ975">
        <v>1.75270953</v>
      </c>
      <c r="BA975">
        <v>1.098195788</v>
      </c>
      <c r="BB975">
        <v>0.17902388699999999</v>
      </c>
      <c r="BC975">
        <v>155.69102710000001</v>
      </c>
      <c r="BD975">
        <v>0.91524459999999996</v>
      </c>
      <c r="BE975">
        <v>66.653436310000004</v>
      </c>
      <c r="BF975">
        <v>1727.0728320000001</v>
      </c>
      <c r="BG975">
        <v>7.9749009999999995E-3</v>
      </c>
      <c r="BH975" t="s">
        <v>1579</v>
      </c>
      <c r="BI975" t="s">
        <v>1579</v>
      </c>
      <c r="BJ975" t="s">
        <v>1579</v>
      </c>
      <c r="BK975" t="s">
        <v>1579</v>
      </c>
    </row>
    <row r="976" spans="1:63" x14ac:dyDescent="0.25">
      <c r="A976" t="s">
        <v>554</v>
      </c>
      <c r="B976" t="s">
        <v>912</v>
      </c>
      <c r="C976">
        <v>140420</v>
      </c>
      <c r="D976" t="s">
        <v>2045</v>
      </c>
      <c r="E976" t="s">
        <v>2065</v>
      </c>
      <c r="F976">
        <v>19003.5</v>
      </c>
      <c r="G976">
        <v>0</v>
      </c>
      <c r="H976">
        <v>17.913394270000001</v>
      </c>
      <c r="I976">
        <v>0.33136834599999998</v>
      </c>
      <c r="J976">
        <v>250.68495669999999</v>
      </c>
      <c r="K976">
        <v>3.4422290929999999</v>
      </c>
      <c r="L976">
        <v>1.2184218520000001</v>
      </c>
      <c r="M976">
        <v>23.482925420000001</v>
      </c>
      <c r="N976">
        <v>6</v>
      </c>
      <c r="O976">
        <v>1.420000017</v>
      </c>
      <c r="P976">
        <v>0</v>
      </c>
      <c r="Q976">
        <v>1.420000017</v>
      </c>
      <c r="R976">
        <v>22.47915459</v>
      </c>
      <c r="S976">
        <v>23.482925420000001</v>
      </c>
      <c r="T976">
        <v>22.120885850000001</v>
      </c>
      <c r="U976">
        <v>398.92333980000001</v>
      </c>
      <c r="V976">
        <v>360.55636600000003</v>
      </c>
      <c r="W976">
        <v>10.523035050000001</v>
      </c>
      <c r="X976">
        <v>17.298635480000002</v>
      </c>
      <c r="Y976">
        <v>37.513210299999997</v>
      </c>
      <c r="Z976">
        <v>61.66731644</v>
      </c>
      <c r="AA976">
        <v>299.546875</v>
      </c>
      <c r="AB976">
        <v>1499.1126710000001</v>
      </c>
      <c r="AC976">
        <v>42.70553589</v>
      </c>
      <c r="AD976">
        <v>97.393829350000004</v>
      </c>
      <c r="AE976">
        <v>6.7910928730000002</v>
      </c>
      <c r="AF976">
        <v>-0.19846314200000001</v>
      </c>
      <c r="AG976">
        <v>1</v>
      </c>
      <c r="AH976">
        <v>-0.21956524299999999</v>
      </c>
      <c r="AI976">
        <v>2.7373914720000001</v>
      </c>
      <c r="AJ976">
        <v>1</v>
      </c>
      <c r="AK976">
        <v>0</v>
      </c>
      <c r="AL976">
        <v>0.15999999600000001</v>
      </c>
      <c r="AM976">
        <v>111115</v>
      </c>
      <c r="AN976">
        <v>0.49924479199999999</v>
      </c>
      <c r="AO976">
        <v>3.4422290000000002E-3</v>
      </c>
      <c r="AP976">
        <v>296.63292539999998</v>
      </c>
      <c r="AQ976">
        <v>295.62915459999999</v>
      </c>
      <c r="AR976">
        <v>239.85802200000001</v>
      </c>
      <c r="AS976">
        <v>0.91200320400000001</v>
      </c>
      <c r="AT976">
        <v>2.9032022049999999</v>
      </c>
      <c r="AU976">
        <v>29.808892660000001</v>
      </c>
      <c r="AV976">
        <v>12.51025718</v>
      </c>
      <c r="AW976">
        <v>22.98104</v>
      </c>
      <c r="AX976">
        <v>2.8164875149999999</v>
      </c>
      <c r="AY976">
        <v>0.26867166599999998</v>
      </c>
      <c r="AZ976">
        <v>1.684780352</v>
      </c>
      <c r="BA976">
        <v>1.1317071620000001</v>
      </c>
      <c r="BB976">
        <v>0.172614611</v>
      </c>
      <c r="BC976">
        <v>24.415167889999999</v>
      </c>
      <c r="BD976">
        <v>0.695272585</v>
      </c>
      <c r="BE976">
        <v>65.151594770000003</v>
      </c>
      <c r="BF976">
        <v>343.5260265</v>
      </c>
      <c r="BG976">
        <v>3.3973734999999998E-2</v>
      </c>
      <c r="BH976" t="s">
        <v>1579</v>
      </c>
      <c r="BI976" t="s">
        <v>1579</v>
      </c>
      <c r="BJ976" t="s">
        <v>1579</v>
      </c>
      <c r="BK976" t="s">
        <v>1579</v>
      </c>
    </row>
    <row r="977" spans="1:63" x14ac:dyDescent="0.25">
      <c r="A977" t="s">
        <v>554</v>
      </c>
      <c r="B977" t="s">
        <v>912</v>
      </c>
      <c r="C977">
        <v>140420</v>
      </c>
      <c r="D977" t="s">
        <v>2046</v>
      </c>
      <c r="E977" t="s">
        <v>2066</v>
      </c>
      <c r="F977">
        <v>17853</v>
      </c>
      <c r="G977">
        <v>0</v>
      </c>
      <c r="H977">
        <v>21.42011862</v>
      </c>
      <c r="I977">
        <v>0.20929624499999999</v>
      </c>
      <c r="J977">
        <v>1526.5713249999999</v>
      </c>
      <c r="K977">
        <v>2.6810945859999999</v>
      </c>
      <c r="L977">
        <v>1.398431186</v>
      </c>
      <c r="M977">
        <v>23.662597659999999</v>
      </c>
      <c r="N977">
        <v>6</v>
      </c>
      <c r="O977">
        <v>1.420000017</v>
      </c>
      <c r="P977">
        <v>0</v>
      </c>
      <c r="Q977">
        <v>1.420000017</v>
      </c>
      <c r="R977">
        <v>21.834123609999999</v>
      </c>
      <c r="S977">
        <v>23.662597659999999</v>
      </c>
      <c r="T977">
        <v>21.138811109999999</v>
      </c>
      <c r="U977">
        <v>1801.0889890000001</v>
      </c>
      <c r="V977">
        <v>1748.7890629999999</v>
      </c>
      <c r="W977">
        <v>10.4913826</v>
      </c>
      <c r="X977">
        <v>15.77729416</v>
      </c>
      <c r="Y977">
        <v>38.893230440000004</v>
      </c>
      <c r="Z977">
        <v>58.488952640000001</v>
      </c>
      <c r="AA977">
        <v>299.52761839999999</v>
      </c>
      <c r="AB977">
        <v>1499.9989009999999</v>
      </c>
      <c r="AC977">
        <v>51.839405059999997</v>
      </c>
      <c r="AD977">
        <v>97.378997799999993</v>
      </c>
      <c r="AE977">
        <v>-9.1016073229999996</v>
      </c>
      <c r="AF977">
        <v>-0.149123847</v>
      </c>
      <c r="AG977">
        <v>0.66666668699999998</v>
      </c>
      <c r="AH977">
        <v>-0.21956524299999999</v>
      </c>
      <c r="AI977">
        <v>2.7373914720000001</v>
      </c>
      <c r="AJ977">
        <v>1</v>
      </c>
      <c r="AK977">
        <v>0</v>
      </c>
      <c r="AL977">
        <v>0.15999999600000001</v>
      </c>
      <c r="AM977">
        <v>111115</v>
      </c>
      <c r="AN977">
        <v>0.49921269699999998</v>
      </c>
      <c r="AO977">
        <v>2.6810950000000001E-3</v>
      </c>
      <c r="AP977">
        <v>296.81259770000003</v>
      </c>
      <c r="AQ977">
        <v>294.98412359999998</v>
      </c>
      <c r="AR977">
        <v>239.99981890000001</v>
      </c>
      <c r="AS977">
        <v>1.2028835419999999</v>
      </c>
      <c r="AT977">
        <v>2.9348082789999999</v>
      </c>
      <c r="AU977">
        <v>30.138000439999999</v>
      </c>
      <c r="AV977">
        <v>14.36070628</v>
      </c>
      <c r="AW977">
        <v>22.748360630000001</v>
      </c>
      <c r="AX977">
        <v>2.7770604030000001</v>
      </c>
      <c r="AY977">
        <v>0.182410455</v>
      </c>
      <c r="AZ977">
        <v>1.536377093</v>
      </c>
      <c r="BA977">
        <v>1.2406833100000001</v>
      </c>
      <c r="BB977">
        <v>0.11615136700000001</v>
      </c>
      <c r="BC977">
        <v>148.6559857</v>
      </c>
      <c r="BD977">
        <v>0.87293050800000005</v>
      </c>
      <c r="BE977">
        <v>57.495367719999997</v>
      </c>
      <c r="BF977">
        <v>1728.424865</v>
      </c>
      <c r="BG977">
        <v>7.1253180000000003E-3</v>
      </c>
      <c r="BH977" t="s">
        <v>1579</v>
      </c>
      <c r="BI977" t="s">
        <v>1579</v>
      </c>
      <c r="BJ977" t="s">
        <v>1579</v>
      </c>
      <c r="BK977" t="s">
        <v>1579</v>
      </c>
    </row>
    <row r="978" spans="1:63" x14ac:dyDescent="0.25">
      <c r="A978" t="s">
        <v>554</v>
      </c>
      <c r="B978" t="s">
        <v>912</v>
      </c>
      <c r="C978">
        <v>140420</v>
      </c>
      <c r="D978" t="s">
        <v>2046</v>
      </c>
      <c r="E978" t="s">
        <v>2066</v>
      </c>
      <c r="F978">
        <v>19387.5</v>
      </c>
      <c r="G978">
        <v>0</v>
      </c>
      <c r="H978">
        <v>16.373533219999999</v>
      </c>
      <c r="I978">
        <v>0.241901848</v>
      </c>
      <c r="J978">
        <v>233.83741140000001</v>
      </c>
      <c r="K978">
        <v>3.2396321530000001</v>
      </c>
      <c r="L978">
        <v>1.4903648140000001</v>
      </c>
      <c r="M978">
        <v>24.326944350000002</v>
      </c>
      <c r="N978">
        <v>6</v>
      </c>
      <c r="O978">
        <v>1.420000017</v>
      </c>
      <c r="P978">
        <v>0</v>
      </c>
      <c r="Q978">
        <v>1.420000017</v>
      </c>
      <c r="R978">
        <v>24.487010959999999</v>
      </c>
      <c r="S978">
        <v>24.326944350000002</v>
      </c>
      <c r="T978">
        <v>25.042993549999998</v>
      </c>
      <c r="U978">
        <v>400.45614619999998</v>
      </c>
      <c r="V978">
        <v>365.28836059999998</v>
      </c>
      <c r="W978">
        <v>9.6725511550000007</v>
      </c>
      <c r="X978">
        <v>16.057563779999999</v>
      </c>
      <c r="Y978">
        <v>30.54960823</v>
      </c>
      <c r="Z978">
        <v>50.715915680000002</v>
      </c>
      <c r="AA978">
        <v>299.5400391</v>
      </c>
      <c r="AB978">
        <v>1500.6214600000001</v>
      </c>
      <c r="AC978">
        <v>33.611736299999997</v>
      </c>
      <c r="AD978">
        <v>97.395660399999997</v>
      </c>
      <c r="AE978">
        <v>6.0777750020000001</v>
      </c>
      <c r="AF978">
        <v>-0.18873184900000001</v>
      </c>
      <c r="AG978">
        <v>1</v>
      </c>
      <c r="AH978">
        <v>-0.21956524299999999</v>
      </c>
      <c r="AI978">
        <v>2.7373914720000001</v>
      </c>
      <c r="AJ978">
        <v>1</v>
      </c>
      <c r="AK978">
        <v>0</v>
      </c>
      <c r="AL978">
        <v>0.15999999600000001</v>
      </c>
      <c r="AM978">
        <v>111115</v>
      </c>
      <c r="AN978">
        <v>0.49923339799999999</v>
      </c>
      <c r="AO978">
        <v>3.2396320000000001E-3</v>
      </c>
      <c r="AP978">
        <v>297.47694439999998</v>
      </c>
      <c r="AQ978">
        <v>297.63701099999997</v>
      </c>
      <c r="AR978">
        <v>240.09942820000001</v>
      </c>
      <c r="AS978">
        <v>1.1745146099999999</v>
      </c>
      <c r="AT978">
        <v>3.0543018430000002</v>
      </c>
      <c r="AU978">
        <v>31.359732359999999</v>
      </c>
      <c r="AV978">
        <v>15.302168569999999</v>
      </c>
      <c r="AW978">
        <v>24.406977650000002</v>
      </c>
      <c r="AX978">
        <v>3.0689802639999999</v>
      </c>
      <c r="AY978">
        <v>0.206691283</v>
      </c>
      <c r="AZ978">
        <v>1.5639370290000001</v>
      </c>
      <c r="BA978">
        <v>1.505043235</v>
      </c>
      <c r="BB978">
        <v>0.131942804</v>
      </c>
      <c r="BC978">
        <v>22.774749109999998</v>
      </c>
      <c r="BD978">
        <v>0.64014470899999998</v>
      </c>
      <c r="BE978">
        <v>57.294465039999999</v>
      </c>
      <c r="BF978">
        <v>349.72197360000001</v>
      </c>
      <c r="BG978">
        <v>2.6824532000000002E-2</v>
      </c>
      <c r="BH978" t="s">
        <v>1579</v>
      </c>
      <c r="BI978" t="s">
        <v>1579</v>
      </c>
      <c r="BJ978" t="s">
        <v>1579</v>
      </c>
      <c r="BK978" t="s">
        <v>1579</v>
      </c>
    </row>
    <row r="979" spans="1:63" x14ac:dyDescent="0.25">
      <c r="A979" t="s">
        <v>554</v>
      </c>
      <c r="B979" t="s">
        <v>996</v>
      </c>
      <c r="C979">
        <v>140525</v>
      </c>
      <c r="D979" t="s">
        <v>954</v>
      </c>
      <c r="E979" t="s">
        <v>1592</v>
      </c>
      <c r="F979">
        <v>2007.5</v>
      </c>
      <c r="G979">
        <v>0</v>
      </c>
      <c r="H979">
        <v>31.84747089</v>
      </c>
      <c r="I979">
        <v>0.108602643</v>
      </c>
      <c r="J979">
        <v>1214.0309890000001</v>
      </c>
      <c r="K979">
        <v>1.5264265079999999</v>
      </c>
      <c r="L979">
        <v>1.443463468</v>
      </c>
      <c r="M979">
        <v>24.552206040000002</v>
      </c>
      <c r="N979">
        <v>6</v>
      </c>
      <c r="O979">
        <v>1.420000017</v>
      </c>
      <c r="P979">
        <v>0</v>
      </c>
      <c r="Q979">
        <v>1.420000017</v>
      </c>
      <c r="R979">
        <v>22.290216449999999</v>
      </c>
      <c r="S979">
        <v>24.552206040000002</v>
      </c>
      <c r="T979">
        <v>21.137161249999998</v>
      </c>
      <c r="U979">
        <v>1801.240845</v>
      </c>
      <c r="V979">
        <v>1749.457275</v>
      </c>
      <c r="W979">
        <v>14.64743328</v>
      </c>
      <c r="X979">
        <v>16.898674010000001</v>
      </c>
      <c r="Y979">
        <v>53.027584079999997</v>
      </c>
      <c r="Z979">
        <v>61.177673339999998</v>
      </c>
      <c r="AA979">
        <v>399.9479675</v>
      </c>
      <c r="AB979">
        <v>1499.5896</v>
      </c>
      <c r="AC979">
        <v>1106.6044919999999</v>
      </c>
      <c r="AD979">
        <v>97.777481080000001</v>
      </c>
      <c r="AE979">
        <v>-7.3980503080000002</v>
      </c>
      <c r="AF979">
        <v>-8.6870998000000005E-2</v>
      </c>
      <c r="AG979">
        <v>0.66666668699999998</v>
      </c>
      <c r="AH979">
        <v>-0.21956524299999999</v>
      </c>
      <c r="AI979">
        <v>2.7373914720000001</v>
      </c>
      <c r="AJ979">
        <v>1</v>
      </c>
      <c r="AK979">
        <v>0</v>
      </c>
      <c r="AL979">
        <v>0.15999999600000001</v>
      </c>
      <c r="AM979">
        <v>111115</v>
      </c>
      <c r="AN979">
        <v>0.66657994600000003</v>
      </c>
      <c r="AO979">
        <v>1.5264269999999999E-3</v>
      </c>
      <c r="AP979">
        <v>297.70220599999999</v>
      </c>
      <c r="AQ979">
        <v>295.4402164</v>
      </c>
      <c r="AR979">
        <v>239.93433060000001</v>
      </c>
      <c r="AS979">
        <v>1.7448680649999999</v>
      </c>
      <c r="AT979">
        <v>3.0957732469999999</v>
      </c>
      <c r="AU979">
        <v>31.661413369999998</v>
      </c>
      <c r="AV979">
        <v>14.762739359999999</v>
      </c>
      <c r="AW979">
        <v>23.421211240000002</v>
      </c>
      <c r="AX979">
        <v>2.8924149890000002</v>
      </c>
      <c r="AY979">
        <v>0.100886751</v>
      </c>
      <c r="AZ979">
        <v>1.652309778</v>
      </c>
      <c r="BA979">
        <v>1.2401052100000001</v>
      </c>
      <c r="BB979">
        <v>6.3704837E-2</v>
      </c>
      <c r="BC979">
        <v>118.704892</v>
      </c>
      <c r="BD979">
        <v>0.69394720600000004</v>
      </c>
      <c r="BE979">
        <v>55.607949580000003</v>
      </c>
      <c r="BF979">
        <v>1719.1797509999999</v>
      </c>
      <c r="BG979">
        <v>1.0301265E-2</v>
      </c>
      <c r="BH979" t="s">
        <v>1579</v>
      </c>
      <c r="BI979" t="s">
        <v>1579</v>
      </c>
      <c r="BJ979" t="s">
        <v>1579</v>
      </c>
      <c r="BK979" t="s">
        <v>1579</v>
      </c>
    </row>
    <row r="980" spans="1:63" x14ac:dyDescent="0.25">
      <c r="A980" t="s">
        <v>554</v>
      </c>
      <c r="B980" t="s">
        <v>996</v>
      </c>
      <c r="C980">
        <v>140525</v>
      </c>
      <c r="D980" t="s">
        <v>954</v>
      </c>
      <c r="E980" t="s">
        <v>1592</v>
      </c>
      <c r="F980">
        <v>2130</v>
      </c>
      <c r="G980">
        <v>0</v>
      </c>
      <c r="H980">
        <v>9.2300523470000009</v>
      </c>
      <c r="I980">
        <v>0.102386913</v>
      </c>
      <c r="J980">
        <v>224.3759325</v>
      </c>
      <c r="K980">
        <v>1.4957430110000001</v>
      </c>
      <c r="L980">
        <v>1.4943002970000001</v>
      </c>
      <c r="M980">
        <v>24.646757130000001</v>
      </c>
      <c r="N980">
        <v>6</v>
      </c>
      <c r="O980">
        <v>1.420000017</v>
      </c>
      <c r="P980">
        <v>0</v>
      </c>
      <c r="Q980">
        <v>1.420000017</v>
      </c>
      <c r="R980">
        <v>22.298025129999999</v>
      </c>
      <c r="S980">
        <v>24.646757130000001</v>
      </c>
      <c r="T980">
        <v>21.139572139999999</v>
      </c>
      <c r="U980">
        <v>399.79235840000001</v>
      </c>
      <c r="V980">
        <v>385.08145139999999</v>
      </c>
      <c r="W980">
        <v>14.35194778</v>
      </c>
      <c r="X980">
        <v>16.55868912</v>
      </c>
      <c r="Y980">
        <v>51.931865690000002</v>
      </c>
      <c r="Z980">
        <v>59.916858670000003</v>
      </c>
      <c r="AA980">
        <v>399.94958500000001</v>
      </c>
      <c r="AB980">
        <v>1498.7235109999999</v>
      </c>
      <c r="AC980">
        <v>1110.4179690000001</v>
      </c>
      <c r="AD980">
        <v>97.77502441</v>
      </c>
      <c r="AE980">
        <v>8.5077419279999997</v>
      </c>
      <c r="AF980">
        <v>-9.2192500999999996E-2</v>
      </c>
      <c r="AG980">
        <v>1</v>
      </c>
      <c r="AH980">
        <v>-0.21956524299999999</v>
      </c>
      <c r="AI980">
        <v>2.7373914720000001</v>
      </c>
      <c r="AJ980">
        <v>1</v>
      </c>
      <c r="AK980">
        <v>0</v>
      </c>
      <c r="AL980">
        <v>0.15999999600000001</v>
      </c>
      <c r="AM980">
        <v>111115</v>
      </c>
      <c r="AN980">
        <v>0.66658264199999995</v>
      </c>
      <c r="AO980">
        <v>1.4957429999999999E-3</v>
      </c>
      <c r="AP980">
        <v>297.79675709999998</v>
      </c>
      <c r="AQ980">
        <v>295.4480251</v>
      </c>
      <c r="AR980">
        <v>239.79575639999999</v>
      </c>
      <c r="AS980">
        <v>1.7473206619999999</v>
      </c>
      <c r="AT980">
        <v>3.1133265290000001</v>
      </c>
      <c r="AU980">
        <v>31.841736149999999</v>
      </c>
      <c r="AV980">
        <v>15.283047030000001</v>
      </c>
      <c r="AW980">
        <v>23.472391129999998</v>
      </c>
      <c r="AX980">
        <v>2.9013583970000001</v>
      </c>
      <c r="AY980">
        <v>9.5500962999999994E-2</v>
      </c>
      <c r="AZ980">
        <v>1.619026233</v>
      </c>
      <c r="BA980">
        <v>1.2823321640000001</v>
      </c>
      <c r="BB980">
        <v>6.0270786999999999E-2</v>
      </c>
      <c r="BC980">
        <v>21.93836228</v>
      </c>
      <c r="BD980">
        <v>0.582671359</v>
      </c>
      <c r="BE980">
        <v>54.120804489999998</v>
      </c>
      <c r="BF980">
        <v>376.3064018</v>
      </c>
      <c r="BG980">
        <v>1.3274764E-2</v>
      </c>
      <c r="BH980" t="s">
        <v>1579</v>
      </c>
      <c r="BI980" t="s">
        <v>1579</v>
      </c>
      <c r="BJ980" t="s">
        <v>1579</v>
      </c>
      <c r="BK980" t="s">
        <v>1579</v>
      </c>
    </row>
    <row r="981" spans="1:63" x14ac:dyDescent="0.25">
      <c r="A981" t="s">
        <v>554</v>
      </c>
      <c r="B981" t="s">
        <v>996</v>
      </c>
      <c r="C981">
        <v>140525</v>
      </c>
      <c r="D981" t="s">
        <v>955</v>
      </c>
      <c r="E981" t="s">
        <v>1591</v>
      </c>
      <c r="F981">
        <v>2451.5</v>
      </c>
      <c r="G981">
        <v>0</v>
      </c>
      <c r="H981">
        <v>30.49600775</v>
      </c>
      <c r="I981">
        <v>9.5473978000000001E-2</v>
      </c>
      <c r="J981">
        <v>1176.183677</v>
      </c>
      <c r="K981">
        <v>1.430757284</v>
      </c>
      <c r="L981">
        <v>1.523901637</v>
      </c>
      <c r="M981">
        <v>25.306909560000001</v>
      </c>
      <c r="N981">
        <v>6</v>
      </c>
      <c r="O981">
        <v>1.420000017</v>
      </c>
      <c r="P981">
        <v>0</v>
      </c>
      <c r="Q981">
        <v>1.420000017</v>
      </c>
      <c r="R981">
        <v>22.49603462</v>
      </c>
      <c r="S981">
        <v>25.306909560000001</v>
      </c>
      <c r="T981">
        <v>21.12977982</v>
      </c>
      <c r="U981">
        <v>1803.336182</v>
      </c>
      <c r="V981">
        <v>1753.822144</v>
      </c>
      <c r="W981">
        <v>15.42840672</v>
      </c>
      <c r="X981">
        <v>17.537164690000001</v>
      </c>
      <c r="Y981">
        <v>55.15009689</v>
      </c>
      <c r="Z981">
        <v>62.688022609999997</v>
      </c>
      <c r="AA981">
        <v>399.95083620000003</v>
      </c>
      <c r="AB981">
        <v>1500.490967</v>
      </c>
      <c r="AC981">
        <v>1089.9003909999999</v>
      </c>
      <c r="AD981">
        <v>97.759468080000005</v>
      </c>
      <c r="AE981">
        <v>-10.72516823</v>
      </c>
      <c r="AF981">
        <v>-8.0946773E-2</v>
      </c>
      <c r="AG981">
        <v>0.66666668699999998</v>
      </c>
      <c r="AH981">
        <v>-0.21956524299999999</v>
      </c>
      <c r="AI981">
        <v>2.7373914720000001</v>
      </c>
      <c r="AJ981">
        <v>1</v>
      </c>
      <c r="AK981">
        <v>0</v>
      </c>
      <c r="AL981">
        <v>0.15999999600000001</v>
      </c>
      <c r="AM981">
        <v>111115</v>
      </c>
      <c r="AN981">
        <v>0.66658472700000004</v>
      </c>
      <c r="AO981">
        <v>1.4307569999999999E-3</v>
      </c>
      <c r="AP981">
        <v>298.45690960000002</v>
      </c>
      <c r="AQ981">
        <v>295.64603460000001</v>
      </c>
      <c r="AR981">
        <v>240.07854929999999</v>
      </c>
      <c r="AS981">
        <v>1.7198594920000001</v>
      </c>
      <c r="AT981">
        <v>3.2383255289999999</v>
      </c>
      <c r="AU981">
        <v>33.125441379999998</v>
      </c>
      <c r="AV981">
        <v>15.588276690000001</v>
      </c>
      <c r="AW981">
        <v>23.901472089999999</v>
      </c>
      <c r="AX981">
        <v>2.9772943230000002</v>
      </c>
      <c r="AY981">
        <v>8.9459173000000003E-2</v>
      </c>
      <c r="AZ981">
        <v>1.7144238919999999</v>
      </c>
      <c r="BA981">
        <v>1.2628704319999999</v>
      </c>
      <c r="BB981">
        <v>5.6422959000000002E-2</v>
      </c>
      <c r="BC981">
        <v>114.9830906</v>
      </c>
      <c r="BD981">
        <v>0.67064022499999998</v>
      </c>
      <c r="BE981">
        <v>54.760345960000002</v>
      </c>
      <c r="BF981">
        <v>1724.8294599999999</v>
      </c>
      <c r="BG981">
        <v>9.6819539999999996E-3</v>
      </c>
      <c r="BH981" t="s">
        <v>1579</v>
      </c>
      <c r="BI981" t="s">
        <v>1579</v>
      </c>
      <c r="BJ981" t="s">
        <v>1579</v>
      </c>
      <c r="BK981" t="s">
        <v>1579</v>
      </c>
    </row>
    <row r="982" spans="1:63" x14ac:dyDescent="0.25">
      <c r="A982" t="s">
        <v>554</v>
      </c>
      <c r="B982" t="s">
        <v>996</v>
      </c>
      <c r="C982">
        <v>140525</v>
      </c>
      <c r="D982" t="s">
        <v>955</v>
      </c>
      <c r="E982" t="s">
        <v>1591</v>
      </c>
      <c r="F982">
        <v>2733</v>
      </c>
      <c r="G982">
        <v>0</v>
      </c>
      <c r="H982">
        <v>5.1994357019999997</v>
      </c>
      <c r="I982">
        <v>5.2359148000000001E-2</v>
      </c>
      <c r="J982">
        <v>217.0413068</v>
      </c>
      <c r="K982">
        <v>0.85218229599999995</v>
      </c>
      <c r="L982">
        <v>1.6086118069999999</v>
      </c>
      <c r="M982">
        <v>25.30597496</v>
      </c>
      <c r="N982">
        <v>6</v>
      </c>
      <c r="O982">
        <v>1.420000017</v>
      </c>
      <c r="P982">
        <v>0</v>
      </c>
      <c r="Q982">
        <v>1.420000017</v>
      </c>
      <c r="R982">
        <v>22.422388080000001</v>
      </c>
      <c r="S982">
        <v>25.30597496</v>
      </c>
      <c r="T982">
        <v>21.140617370000001</v>
      </c>
      <c r="U982">
        <v>400.13119510000001</v>
      </c>
      <c r="V982">
        <v>389.08419800000001</v>
      </c>
      <c r="W982">
        <v>14.99601841</v>
      </c>
      <c r="X982">
        <v>16.669696810000001</v>
      </c>
      <c r="Y982">
        <v>53.842075350000002</v>
      </c>
      <c r="Z982">
        <v>59.851291660000001</v>
      </c>
      <c r="AA982">
        <v>300.40777589999999</v>
      </c>
      <c r="AB982">
        <v>1500.676025</v>
      </c>
      <c r="AC982">
        <v>1097.8704829999999</v>
      </c>
      <c r="AD982">
        <v>97.754249569999999</v>
      </c>
      <c r="AE982">
        <v>5.8935451509999996</v>
      </c>
      <c r="AF982">
        <v>-6.5398067000000004E-2</v>
      </c>
      <c r="AG982">
        <v>1</v>
      </c>
      <c r="AH982">
        <v>-0.21956524299999999</v>
      </c>
      <c r="AI982">
        <v>2.7373914720000001</v>
      </c>
      <c r="AJ982">
        <v>1</v>
      </c>
      <c r="AK982">
        <v>0</v>
      </c>
      <c r="AL982">
        <v>0.15999999600000001</v>
      </c>
      <c r="AM982">
        <v>111115</v>
      </c>
      <c r="AN982">
        <v>0.50067962600000004</v>
      </c>
      <c r="AO982">
        <v>8.5218200000000005E-4</v>
      </c>
      <c r="AP982">
        <v>298.45597500000002</v>
      </c>
      <c r="AQ982">
        <v>295.57238810000001</v>
      </c>
      <c r="AR982">
        <v>240.10815869999999</v>
      </c>
      <c r="AS982">
        <v>2.0127853720000002</v>
      </c>
      <c r="AT982">
        <v>3.2381455090000002</v>
      </c>
      <c r="AU982">
        <v>33.125368190000003</v>
      </c>
      <c r="AV982">
        <v>16.455671379999998</v>
      </c>
      <c r="AW982">
        <v>23.864181519999999</v>
      </c>
      <c r="AX982">
        <v>2.9706266320000001</v>
      </c>
      <c r="AY982">
        <v>5.0497184000000001E-2</v>
      </c>
      <c r="AZ982">
        <v>1.629533702</v>
      </c>
      <c r="BA982">
        <v>1.341092929</v>
      </c>
      <c r="BB982">
        <v>3.1722906000000002E-2</v>
      </c>
      <c r="BC982">
        <v>21.216710070000001</v>
      </c>
      <c r="BD982">
        <v>0.55782606400000001</v>
      </c>
      <c r="BE982">
        <v>50.86632805</v>
      </c>
      <c r="BF982">
        <v>384.14107259999997</v>
      </c>
      <c r="BG982">
        <v>6.8848720000000002E-3</v>
      </c>
      <c r="BH982" t="s">
        <v>1579</v>
      </c>
      <c r="BI982" t="s">
        <v>1579</v>
      </c>
      <c r="BJ982" t="s">
        <v>1579</v>
      </c>
      <c r="BK982" t="s">
        <v>1579</v>
      </c>
    </row>
    <row r="983" spans="1:63" x14ac:dyDescent="0.25">
      <c r="A983" t="s">
        <v>554</v>
      </c>
      <c r="B983" t="s">
        <v>996</v>
      </c>
      <c r="C983">
        <v>140525</v>
      </c>
      <c r="D983" t="s">
        <v>956</v>
      </c>
      <c r="E983" t="s">
        <v>1593</v>
      </c>
      <c r="F983">
        <v>3259.5</v>
      </c>
      <c r="G983">
        <v>0</v>
      </c>
      <c r="H983">
        <v>31.24034399</v>
      </c>
      <c r="I983">
        <v>9.7589384000000001E-2</v>
      </c>
      <c r="J983">
        <v>1156.0527629999999</v>
      </c>
      <c r="K983">
        <v>1.363166785</v>
      </c>
      <c r="L983">
        <v>1.421794851</v>
      </c>
      <c r="M983">
        <v>25.142362590000001</v>
      </c>
      <c r="N983">
        <v>6</v>
      </c>
      <c r="O983">
        <v>1.420000017</v>
      </c>
      <c r="P983">
        <v>0</v>
      </c>
      <c r="Q983">
        <v>1.420000017</v>
      </c>
      <c r="R983">
        <v>22.457292559999999</v>
      </c>
      <c r="S983">
        <v>25.142362590000001</v>
      </c>
      <c r="T983">
        <v>21.13159752</v>
      </c>
      <c r="U983">
        <v>1799.690552</v>
      </c>
      <c r="V983">
        <v>1732.5645750000001</v>
      </c>
      <c r="W983">
        <v>15.589570999999999</v>
      </c>
      <c r="X983">
        <v>18.26299667</v>
      </c>
      <c r="Y983">
        <v>55.844703670000001</v>
      </c>
      <c r="Z983">
        <v>65.421401979999999</v>
      </c>
      <c r="AA983">
        <v>300.349762</v>
      </c>
      <c r="AB983">
        <v>1499.467529</v>
      </c>
      <c r="AC983">
        <v>67.448562620000004</v>
      </c>
      <c r="AD983">
        <v>97.737007140000003</v>
      </c>
      <c r="AE983">
        <v>-11.21534157</v>
      </c>
      <c r="AF983">
        <v>-7.9836695999999999E-2</v>
      </c>
      <c r="AG983">
        <v>0.66666668699999998</v>
      </c>
      <c r="AH983">
        <v>-0.21956524299999999</v>
      </c>
      <c r="AI983">
        <v>2.7373914720000001</v>
      </c>
      <c r="AJ983">
        <v>1</v>
      </c>
      <c r="AK983">
        <v>0</v>
      </c>
      <c r="AL983">
        <v>0.15999999600000001</v>
      </c>
      <c r="AM983">
        <v>111115</v>
      </c>
      <c r="AN983">
        <v>0.50058293700000001</v>
      </c>
      <c r="AO983">
        <v>1.363167E-3</v>
      </c>
      <c r="AP983">
        <v>298.29236259999999</v>
      </c>
      <c r="AQ983">
        <v>295.60729259999999</v>
      </c>
      <c r="AR983">
        <v>239.9147993</v>
      </c>
      <c r="AS983">
        <v>1.7708129429999999</v>
      </c>
      <c r="AT983">
        <v>3.2067654870000002</v>
      </c>
      <c r="AU983">
        <v>32.810146140000001</v>
      </c>
      <c r="AV983">
        <v>14.54714946</v>
      </c>
      <c r="AW983">
        <v>23.799827579999999</v>
      </c>
      <c r="AX983">
        <v>2.9591506160000001</v>
      </c>
      <c r="AY983">
        <v>9.1313847000000004E-2</v>
      </c>
      <c r="AZ983">
        <v>1.7849706359999999</v>
      </c>
      <c r="BA983">
        <v>1.1741799799999999</v>
      </c>
      <c r="BB983">
        <v>5.7603637999999999E-2</v>
      </c>
      <c r="BC983">
        <v>112.98913709999999</v>
      </c>
      <c r="BD983">
        <v>0.66724945199999997</v>
      </c>
      <c r="BE983">
        <v>57.42660772</v>
      </c>
      <c r="BF983">
        <v>1702.864249</v>
      </c>
      <c r="BG983">
        <v>1.0535348999999999E-2</v>
      </c>
      <c r="BH983" t="s">
        <v>1579</v>
      </c>
      <c r="BI983" t="s">
        <v>1579</v>
      </c>
      <c r="BJ983" t="s">
        <v>1579</v>
      </c>
      <c r="BK983" t="s">
        <v>1579</v>
      </c>
    </row>
    <row r="984" spans="1:63" x14ac:dyDescent="0.25">
      <c r="A984" t="s">
        <v>554</v>
      </c>
      <c r="B984" t="s">
        <v>996</v>
      </c>
      <c r="C984">
        <v>140525</v>
      </c>
      <c r="D984" t="s">
        <v>956</v>
      </c>
      <c r="E984" t="s">
        <v>1593</v>
      </c>
      <c r="F984">
        <v>3377.5</v>
      </c>
      <c r="G984">
        <v>0</v>
      </c>
      <c r="H984">
        <v>7.7840361639999998</v>
      </c>
      <c r="I984">
        <v>9.1412673E-2</v>
      </c>
      <c r="J984">
        <v>230.97358159999999</v>
      </c>
      <c r="K984">
        <v>1.325193144</v>
      </c>
      <c r="L984">
        <v>1.4697511620000001</v>
      </c>
      <c r="M984">
        <v>25.19818497</v>
      </c>
      <c r="N984">
        <v>6</v>
      </c>
      <c r="O984">
        <v>1.420000017</v>
      </c>
      <c r="P984">
        <v>0</v>
      </c>
      <c r="Q984">
        <v>1.420000017</v>
      </c>
      <c r="R984">
        <v>22.45868492</v>
      </c>
      <c r="S984">
        <v>25.19818497</v>
      </c>
      <c r="T984">
        <v>21.126039509999998</v>
      </c>
      <c r="U984">
        <v>398.79141240000001</v>
      </c>
      <c r="V984">
        <v>382.2314758</v>
      </c>
      <c r="W984">
        <v>15.282258990000001</v>
      </c>
      <c r="X984">
        <v>17.88192368</v>
      </c>
      <c r="Y984">
        <v>54.738128660000001</v>
      </c>
      <c r="Z984">
        <v>64.049629210000006</v>
      </c>
      <c r="AA984">
        <v>300.3840027</v>
      </c>
      <c r="AB984">
        <v>1499.3374020000001</v>
      </c>
      <c r="AC984">
        <v>53.870380400000002</v>
      </c>
      <c r="AD984">
        <v>97.735054020000007</v>
      </c>
      <c r="AE984">
        <v>5.8582363129999999</v>
      </c>
      <c r="AF984">
        <v>-8.5160105999999999E-2</v>
      </c>
      <c r="AG984">
        <v>1</v>
      </c>
      <c r="AH984">
        <v>-0.21956524299999999</v>
      </c>
      <c r="AI984">
        <v>2.7373914720000001</v>
      </c>
      <c r="AJ984">
        <v>1</v>
      </c>
      <c r="AK984">
        <v>0</v>
      </c>
      <c r="AL984">
        <v>0.15999999600000001</v>
      </c>
      <c r="AM984">
        <v>111115</v>
      </c>
      <c r="AN984">
        <v>0.50064000399999997</v>
      </c>
      <c r="AO984">
        <v>1.3251929999999999E-3</v>
      </c>
      <c r="AP984">
        <v>298.348185</v>
      </c>
      <c r="AQ984">
        <v>295.60868490000001</v>
      </c>
      <c r="AR984">
        <v>239.893979</v>
      </c>
      <c r="AS984">
        <v>1.7828855109999999</v>
      </c>
      <c r="AT984">
        <v>3.2174419379999999</v>
      </c>
      <c r="AU984">
        <v>32.920040520000001</v>
      </c>
      <c r="AV984">
        <v>15.038116840000001</v>
      </c>
      <c r="AW984">
        <v>23.828434940000001</v>
      </c>
      <c r="AX984">
        <v>2.9642472739999999</v>
      </c>
      <c r="AY984">
        <v>8.5883888000000005E-2</v>
      </c>
      <c r="AZ984">
        <v>1.747690776</v>
      </c>
      <c r="BA984">
        <v>1.216556497</v>
      </c>
      <c r="BB984">
        <v>5.4148206999999997E-2</v>
      </c>
      <c r="BC984">
        <v>22.574215479999999</v>
      </c>
      <c r="BD984">
        <v>0.60427671800000005</v>
      </c>
      <c r="BE984">
        <v>55.963538990000004</v>
      </c>
      <c r="BF984">
        <v>374.83115980000002</v>
      </c>
      <c r="BG984">
        <v>1.1621825000000001E-2</v>
      </c>
      <c r="BH984" t="s">
        <v>1579</v>
      </c>
      <c r="BI984" t="s">
        <v>1579</v>
      </c>
      <c r="BJ984" t="s">
        <v>1579</v>
      </c>
      <c r="BK984" t="s">
        <v>1579</v>
      </c>
    </row>
    <row r="985" spans="1:63" x14ac:dyDescent="0.25">
      <c r="A985" t="s">
        <v>554</v>
      </c>
      <c r="B985" t="s">
        <v>996</v>
      </c>
      <c r="C985">
        <v>140525</v>
      </c>
      <c r="D985" t="s">
        <v>923</v>
      </c>
      <c r="E985" t="s">
        <v>1590</v>
      </c>
      <c r="F985">
        <v>6415</v>
      </c>
      <c r="G985">
        <v>0</v>
      </c>
      <c r="H985">
        <v>22.939985310000001</v>
      </c>
      <c r="I985">
        <v>0.14844483999999999</v>
      </c>
      <c r="J985">
        <v>1469.341707</v>
      </c>
      <c r="K985">
        <v>1.5929044969999999</v>
      </c>
      <c r="L985">
        <v>1.1259828670000001</v>
      </c>
      <c r="M985">
        <v>25.323337550000002</v>
      </c>
      <c r="N985">
        <v>6</v>
      </c>
      <c r="O985">
        <v>1.420000017</v>
      </c>
      <c r="P985">
        <v>0</v>
      </c>
      <c r="Q985">
        <v>1.420000017</v>
      </c>
      <c r="R985">
        <v>22.601995469999999</v>
      </c>
      <c r="S985">
        <v>25.323337550000002</v>
      </c>
      <c r="T985">
        <v>21.131174089999998</v>
      </c>
      <c r="U985">
        <v>1799.9125979999999</v>
      </c>
      <c r="V985">
        <v>1769.018677</v>
      </c>
      <c r="W985">
        <v>19.7885952</v>
      </c>
      <c r="X985">
        <v>21.657743450000002</v>
      </c>
      <c r="Y985">
        <v>70.224403379999998</v>
      </c>
      <c r="Z985">
        <v>76.857505799999998</v>
      </c>
      <c r="AA985">
        <v>500.25109859999998</v>
      </c>
      <c r="AB985">
        <v>1496.5261230000001</v>
      </c>
      <c r="AC985">
        <v>283.1061401</v>
      </c>
      <c r="AD985">
        <v>97.679077149999998</v>
      </c>
      <c r="AE985">
        <v>-4.8497715000000001</v>
      </c>
      <c r="AF985">
        <v>-1.8373339999999998E-2</v>
      </c>
      <c r="AG985">
        <v>1</v>
      </c>
      <c r="AH985">
        <v>-0.21956524299999999</v>
      </c>
      <c r="AI985">
        <v>2.7373914720000001</v>
      </c>
      <c r="AJ985">
        <v>1</v>
      </c>
      <c r="AK985">
        <v>0</v>
      </c>
      <c r="AL985">
        <v>0.15999999600000001</v>
      </c>
      <c r="AM985">
        <v>111115</v>
      </c>
      <c r="AN985">
        <v>0.83375183100000005</v>
      </c>
      <c r="AO985">
        <v>1.592904E-3</v>
      </c>
      <c r="AP985">
        <v>298.47333759999998</v>
      </c>
      <c r="AQ985">
        <v>295.75199550000002</v>
      </c>
      <c r="AR985">
        <v>239.44417429999999</v>
      </c>
      <c r="AS985">
        <v>1.6393825049999999</v>
      </c>
      <c r="AT985">
        <v>3.2414912600000001</v>
      </c>
      <c r="AU985">
        <v>33.185113489999999</v>
      </c>
      <c r="AV985">
        <v>11.52737003</v>
      </c>
      <c r="AW985">
        <v>23.962666509999998</v>
      </c>
      <c r="AX985">
        <v>2.9882644699999998</v>
      </c>
      <c r="AY985">
        <v>0.134395337</v>
      </c>
      <c r="AZ985">
        <v>2.1155083939999999</v>
      </c>
      <c r="BA985">
        <v>0.87275607600000005</v>
      </c>
      <c r="BB985">
        <v>8.5155642000000004E-2</v>
      </c>
      <c r="BC985">
        <v>143.52394200000001</v>
      </c>
      <c r="BD985">
        <v>0.83059705699999997</v>
      </c>
      <c r="BE985">
        <v>67.664370090000006</v>
      </c>
      <c r="BF985">
        <v>1747.2095360000001</v>
      </c>
      <c r="BG985">
        <v>8.8839929999999998E-3</v>
      </c>
      <c r="BH985" t="s">
        <v>1579</v>
      </c>
      <c r="BI985" t="s">
        <v>1579</v>
      </c>
      <c r="BJ985" t="s">
        <v>1579</v>
      </c>
      <c r="BK985" t="s">
        <v>1579</v>
      </c>
    </row>
    <row r="986" spans="1:63" x14ac:dyDescent="0.25">
      <c r="A986" t="s">
        <v>554</v>
      </c>
      <c r="B986" t="s">
        <v>996</v>
      </c>
      <c r="C986">
        <v>140525</v>
      </c>
      <c r="D986" t="s">
        <v>923</v>
      </c>
      <c r="E986" t="s">
        <v>1590</v>
      </c>
      <c r="F986">
        <v>6522</v>
      </c>
      <c r="G986">
        <v>0</v>
      </c>
      <c r="H986">
        <v>4.0073069329999997</v>
      </c>
      <c r="I986">
        <v>3.9815505000000001E-2</v>
      </c>
      <c r="J986">
        <v>223.35542079999999</v>
      </c>
      <c r="K986">
        <v>0.51222848799999998</v>
      </c>
      <c r="L986">
        <v>1.257173149</v>
      </c>
      <c r="M986">
        <v>25.380680080000001</v>
      </c>
      <c r="N986">
        <v>6</v>
      </c>
      <c r="O986">
        <v>1.420000017</v>
      </c>
      <c r="P986">
        <v>0</v>
      </c>
      <c r="Q986">
        <v>1.420000017</v>
      </c>
      <c r="R986">
        <v>22.433673859999999</v>
      </c>
      <c r="S986">
        <v>25.380680080000001</v>
      </c>
      <c r="T986">
        <v>21.124401089999999</v>
      </c>
      <c r="U986">
        <v>399.81961059999998</v>
      </c>
      <c r="V986">
        <v>394.77117920000001</v>
      </c>
      <c r="W986">
        <v>19.826318740000001</v>
      </c>
      <c r="X986">
        <v>20.428079610000001</v>
      </c>
      <c r="Y986">
        <v>71.081153869999994</v>
      </c>
      <c r="Z986">
        <v>73.238578799999999</v>
      </c>
      <c r="AA986">
        <v>500.29638670000003</v>
      </c>
      <c r="AB986">
        <v>1500.4852289999999</v>
      </c>
      <c r="AC986">
        <v>111.9674835</v>
      </c>
      <c r="AD986">
        <v>97.678756710000002</v>
      </c>
      <c r="AE986">
        <v>9.3564052580000006</v>
      </c>
      <c r="AF986">
        <v>4.8810540000000001E-3</v>
      </c>
      <c r="AG986">
        <v>0.66666668699999998</v>
      </c>
      <c r="AH986">
        <v>-0.21956524299999999</v>
      </c>
      <c r="AI986">
        <v>2.7373914720000001</v>
      </c>
      <c r="AJ986">
        <v>1</v>
      </c>
      <c r="AK986">
        <v>0</v>
      </c>
      <c r="AL986">
        <v>0.15999999600000001</v>
      </c>
      <c r="AM986">
        <v>111115</v>
      </c>
      <c r="AN986">
        <v>0.83382731099999996</v>
      </c>
      <c r="AO986">
        <v>5.1222799999999999E-4</v>
      </c>
      <c r="AP986">
        <v>298.53068009999998</v>
      </c>
      <c r="AQ986">
        <v>295.58367390000001</v>
      </c>
      <c r="AR986">
        <v>240.0776314</v>
      </c>
      <c r="AS986">
        <v>2.1810872379999999</v>
      </c>
      <c r="AT986">
        <v>3.2525625659999999</v>
      </c>
      <c r="AU986">
        <v>33.298566399999999</v>
      </c>
      <c r="AV986">
        <v>12.8704868</v>
      </c>
      <c r="AW986">
        <v>23.907176969999998</v>
      </c>
      <c r="AX986">
        <v>2.9783155300000002</v>
      </c>
      <c r="AY986">
        <v>3.8729563000000002E-2</v>
      </c>
      <c r="AZ986">
        <v>1.995389418</v>
      </c>
      <c r="BA986">
        <v>0.98292611200000002</v>
      </c>
      <c r="BB986">
        <v>2.4301254000000001E-2</v>
      </c>
      <c r="BC986">
        <v>21.817079809999999</v>
      </c>
      <c r="BD986">
        <v>0.56578451699999999</v>
      </c>
      <c r="BE986">
        <v>61.36455058</v>
      </c>
      <c r="BF986">
        <v>390.96141560000001</v>
      </c>
      <c r="BG986">
        <v>6.2897919999999998E-3</v>
      </c>
      <c r="BH986" t="s">
        <v>1579</v>
      </c>
      <c r="BI986" t="s">
        <v>1579</v>
      </c>
      <c r="BJ986" t="s">
        <v>1579</v>
      </c>
      <c r="BK986" t="s">
        <v>1579</v>
      </c>
    </row>
    <row r="987" spans="1:63" x14ac:dyDescent="0.25">
      <c r="A987" t="s">
        <v>554</v>
      </c>
      <c r="B987" t="s">
        <v>996</v>
      </c>
      <c r="C987">
        <v>140525</v>
      </c>
      <c r="D987" t="s">
        <v>922</v>
      </c>
      <c r="E987" t="s">
        <v>1588</v>
      </c>
      <c r="F987">
        <v>5095.5</v>
      </c>
      <c r="G987">
        <v>0</v>
      </c>
      <c r="H987">
        <v>29.751080139999999</v>
      </c>
      <c r="I987">
        <v>5.8084599000000001E-2</v>
      </c>
      <c r="J987">
        <v>887.66311970000004</v>
      </c>
      <c r="K987">
        <v>0.70174008600000004</v>
      </c>
      <c r="L987">
        <v>1.1954656850000001</v>
      </c>
      <c r="M987">
        <v>25.316257480000001</v>
      </c>
      <c r="N987">
        <v>6</v>
      </c>
      <c r="O987">
        <v>1.420000017</v>
      </c>
      <c r="P987">
        <v>0</v>
      </c>
      <c r="Q987">
        <v>1.420000017</v>
      </c>
      <c r="R987">
        <v>22.45064545</v>
      </c>
      <c r="S987">
        <v>25.316257480000001</v>
      </c>
      <c r="T987">
        <v>21.124744419999999</v>
      </c>
      <c r="U987">
        <v>1799.5635990000001</v>
      </c>
      <c r="V987">
        <v>1762.400879</v>
      </c>
      <c r="W987">
        <v>20.10286331</v>
      </c>
      <c r="X987">
        <v>20.926826479999999</v>
      </c>
      <c r="Y987">
        <v>72.01783752</v>
      </c>
      <c r="Z987">
        <v>74.969657900000001</v>
      </c>
      <c r="AA987">
        <v>500.30505369999997</v>
      </c>
      <c r="AB987">
        <v>1499.0157469999999</v>
      </c>
      <c r="AC987">
        <v>1033.082764</v>
      </c>
      <c r="AD987">
        <v>97.705253600000006</v>
      </c>
      <c r="AE987">
        <v>-12.62317848</v>
      </c>
      <c r="AF987">
        <v>-1.6023486999999999E-2</v>
      </c>
      <c r="AG987">
        <v>0.66666668699999998</v>
      </c>
      <c r="AH987">
        <v>-0.21956524299999999</v>
      </c>
      <c r="AI987">
        <v>2.7373914720000001</v>
      </c>
      <c r="AJ987">
        <v>1</v>
      </c>
      <c r="AK987">
        <v>0</v>
      </c>
      <c r="AL987">
        <v>0.15999999600000001</v>
      </c>
      <c r="AM987">
        <v>111115</v>
      </c>
      <c r="AN987">
        <v>0.83384175599999999</v>
      </c>
      <c r="AO987">
        <v>7.0173999999999996E-4</v>
      </c>
      <c r="AP987">
        <v>298.46625749999998</v>
      </c>
      <c r="AQ987">
        <v>295.60064540000002</v>
      </c>
      <c r="AR987">
        <v>239.84251420000001</v>
      </c>
      <c r="AS987">
        <v>2.0905059989999999</v>
      </c>
      <c r="AT987">
        <v>3.240126573</v>
      </c>
      <c r="AU987">
        <v>33.162255389999999</v>
      </c>
      <c r="AV987">
        <v>12.23542892</v>
      </c>
      <c r="AW987">
        <v>23.88345146</v>
      </c>
      <c r="AX987">
        <v>2.9740705360000002</v>
      </c>
      <c r="AY987">
        <v>5.5802035999999999E-2</v>
      </c>
      <c r="AZ987">
        <v>2.0446608880000001</v>
      </c>
      <c r="BA987">
        <v>0.92940964800000003</v>
      </c>
      <c r="BB987">
        <v>3.5074407000000002E-2</v>
      </c>
      <c r="BC987">
        <v>86.729350220000001</v>
      </c>
      <c r="BD987">
        <v>0.50366697500000002</v>
      </c>
      <c r="BE987">
        <v>63.568988269999998</v>
      </c>
      <c r="BF987">
        <v>1734.1164020000001</v>
      </c>
      <c r="BG987">
        <v>1.0906107999999999E-2</v>
      </c>
      <c r="BH987" t="s">
        <v>1579</v>
      </c>
      <c r="BI987" t="s">
        <v>1579</v>
      </c>
      <c r="BJ987" t="s">
        <v>1579</v>
      </c>
      <c r="BK987" t="s">
        <v>1579</v>
      </c>
    </row>
    <row r="988" spans="1:63" x14ac:dyDescent="0.25">
      <c r="A988" t="s">
        <v>554</v>
      </c>
      <c r="B988" t="s">
        <v>996</v>
      </c>
      <c r="C988">
        <v>140525</v>
      </c>
      <c r="D988" t="s">
        <v>922</v>
      </c>
      <c r="E988" t="s">
        <v>1588</v>
      </c>
      <c r="F988">
        <v>5202.5</v>
      </c>
      <c r="G988">
        <v>0</v>
      </c>
      <c r="H988">
        <v>7.4621412100000004</v>
      </c>
      <c r="I988">
        <v>6.1432683000000002E-2</v>
      </c>
      <c r="J988">
        <v>181.98549800000001</v>
      </c>
      <c r="K988">
        <v>0.721247482</v>
      </c>
      <c r="L988">
        <v>1.164229441</v>
      </c>
      <c r="M988">
        <v>25.292907710000001</v>
      </c>
      <c r="N988">
        <v>6</v>
      </c>
      <c r="O988">
        <v>1.420000017</v>
      </c>
      <c r="P988">
        <v>0</v>
      </c>
      <c r="Q988">
        <v>1.420000017</v>
      </c>
      <c r="R988">
        <v>22.36201668</v>
      </c>
      <c r="S988">
        <v>25.292907710000001</v>
      </c>
      <c r="T988">
        <v>21.133529660000001</v>
      </c>
      <c r="U988">
        <v>398.38253780000002</v>
      </c>
      <c r="V988">
        <v>389.09713749999997</v>
      </c>
      <c r="W988">
        <v>20.353885649999999</v>
      </c>
      <c r="X988">
        <v>21.200492860000001</v>
      </c>
      <c r="Y988">
        <v>73.311111449999999</v>
      </c>
      <c r="Z988">
        <v>76.360443119999999</v>
      </c>
      <c r="AA988">
        <v>500.31939699999998</v>
      </c>
      <c r="AB988">
        <v>1499.4766850000001</v>
      </c>
      <c r="AC988">
        <v>1094.4729</v>
      </c>
      <c r="AD988">
        <v>97.705276490000003</v>
      </c>
      <c r="AE988">
        <v>6.1108303069999996</v>
      </c>
      <c r="AF988">
        <v>-1.4880984999999999E-2</v>
      </c>
      <c r="AG988">
        <v>1</v>
      </c>
      <c r="AH988">
        <v>-0.21956524299999999</v>
      </c>
      <c r="AI988">
        <v>2.7373914720000001</v>
      </c>
      <c r="AJ988">
        <v>1</v>
      </c>
      <c r="AK988">
        <v>0</v>
      </c>
      <c r="AL988">
        <v>0.15999999600000001</v>
      </c>
      <c r="AM988">
        <v>111115</v>
      </c>
      <c r="AN988">
        <v>0.83386566200000001</v>
      </c>
      <c r="AO988">
        <v>7.2124699999999995E-4</v>
      </c>
      <c r="AP988">
        <v>298.44290769999998</v>
      </c>
      <c r="AQ988">
        <v>295.5120167</v>
      </c>
      <c r="AR988">
        <v>239.9162642</v>
      </c>
      <c r="AS988">
        <v>2.072749017</v>
      </c>
      <c r="AT988">
        <v>3.2356294569999999</v>
      </c>
      <c r="AU988">
        <v>33.116220259999999</v>
      </c>
      <c r="AV988">
        <v>11.9157274</v>
      </c>
      <c r="AW988">
        <v>23.827462199999999</v>
      </c>
      <c r="AX988">
        <v>2.9640738440000001</v>
      </c>
      <c r="AY988">
        <v>5.8885166000000003E-2</v>
      </c>
      <c r="AZ988">
        <v>2.0714000160000001</v>
      </c>
      <c r="BA988">
        <v>0.89267382699999998</v>
      </c>
      <c r="BB988">
        <v>3.7023932000000002E-2</v>
      </c>
      <c r="BC988">
        <v>17.780943400000002</v>
      </c>
      <c r="BD988">
        <v>0.46771225100000002</v>
      </c>
      <c r="BE988">
        <v>64.547728460000002</v>
      </c>
      <c r="BF988">
        <v>382.0028484</v>
      </c>
      <c r="BG988">
        <v>1.2608918E-2</v>
      </c>
      <c r="BH988" t="s">
        <v>1579</v>
      </c>
      <c r="BI988" t="s">
        <v>1579</v>
      </c>
      <c r="BJ988" t="s">
        <v>1579</v>
      </c>
      <c r="BK988" t="s">
        <v>1579</v>
      </c>
    </row>
    <row r="989" spans="1:63" x14ac:dyDescent="0.25">
      <c r="A989" t="s">
        <v>554</v>
      </c>
      <c r="B989" t="s">
        <v>996</v>
      </c>
      <c r="C989">
        <v>140525</v>
      </c>
      <c r="D989" t="s">
        <v>921</v>
      </c>
      <c r="E989" t="s">
        <v>1589</v>
      </c>
      <c r="F989">
        <v>5426</v>
      </c>
      <c r="G989">
        <v>0</v>
      </c>
      <c r="H989">
        <v>27.151777070000001</v>
      </c>
      <c r="I989">
        <v>9.7101740000000006E-2</v>
      </c>
      <c r="J989">
        <v>1263.4210639999999</v>
      </c>
      <c r="K989">
        <v>1.0586448449999999</v>
      </c>
      <c r="L989">
        <v>1.1070180220000001</v>
      </c>
      <c r="M989">
        <v>25.18629074</v>
      </c>
      <c r="N989">
        <v>6</v>
      </c>
      <c r="O989">
        <v>1.420000017</v>
      </c>
      <c r="P989">
        <v>0</v>
      </c>
      <c r="Q989">
        <v>1.420000017</v>
      </c>
      <c r="R989">
        <v>22.312053679999998</v>
      </c>
      <c r="S989">
        <v>25.18629074</v>
      </c>
      <c r="T989">
        <v>21.134777069999998</v>
      </c>
      <c r="U989">
        <v>1799.775269</v>
      </c>
      <c r="V989">
        <v>1764.9719239999999</v>
      </c>
      <c r="W989">
        <v>20.33523941</v>
      </c>
      <c r="X989">
        <v>21.577453609999999</v>
      </c>
      <c r="Y989">
        <v>73.463951109999996</v>
      </c>
      <c r="Z989">
        <v>77.951629639999993</v>
      </c>
      <c r="AA989">
        <v>500.30114750000001</v>
      </c>
      <c r="AB989">
        <v>1499.943481</v>
      </c>
      <c r="AC989">
        <v>1128.821655</v>
      </c>
      <c r="AD989">
        <v>97.701354980000005</v>
      </c>
      <c r="AE989">
        <v>-12.18470192</v>
      </c>
      <c r="AF989">
        <v>-1.0663837000000001E-2</v>
      </c>
      <c r="AG989">
        <v>0.66666668699999998</v>
      </c>
      <c r="AH989">
        <v>-0.21956524299999999</v>
      </c>
      <c r="AI989">
        <v>2.7373914720000001</v>
      </c>
      <c r="AJ989">
        <v>1</v>
      </c>
      <c r="AK989">
        <v>0</v>
      </c>
      <c r="AL989">
        <v>0.15999999600000001</v>
      </c>
      <c r="AM989">
        <v>111115</v>
      </c>
      <c r="AN989">
        <v>0.83383524600000003</v>
      </c>
      <c r="AO989">
        <v>1.058645E-3</v>
      </c>
      <c r="AP989">
        <v>298.33629070000001</v>
      </c>
      <c r="AQ989">
        <v>295.46205370000001</v>
      </c>
      <c r="AR989">
        <v>239.99095170000001</v>
      </c>
      <c r="AS989">
        <v>1.905582012</v>
      </c>
      <c r="AT989">
        <v>3.2151644770000001</v>
      </c>
      <c r="AU989">
        <v>32.90808483</v>
      </c>
      <c r="AV989">
        <v>11.33063121</v>
      </c>
      <c r="AW989">
        <v>23.749172210000001</v>
      </c>
      <c r="AX989">
        <v>2.9501447060000001</v>
      </c>
      <c r="AY989">
        <v>9.0886765999999994E-2</v>
      </c>
      <c r="AZ989">
        <v>2.108146455</v>
      </c>
      <c r="BA989">
        <v>0.84199825100000003</v>
      </c>
      <c r="BB989">
        <v>5.7331720000000003E-2</v>
      </c>
      <c r="BC989">
        <v>123.43794990000001</v>
      </c>
      <c r="BD989">
        <v>0.71583068699999997</v>
      </c>
      <c r="BE989">
        <v>66.870058659999998</v>
      </c>
      <c r="BF989">
        <v>1739.1586150000001</v>
      </c>
      <c r="BG989">
        <v>1.0439766E-2</v>
      </c>
      <c r="BH989" t="s">
        <v>1579</v>
      </c>
      <c r="BI989" t="s">
        <v>1579</v>
      </c>
      <c r="BJ989" t="s">
        <v>1579</v>
      </c>
      <c r="BK989" t="s">
        <v>1579</v>
      </c>
    </row>
    <row r="990" spans="1:63" x14ac:dyDescent="0.25">
      <c r="A990" t="s">
        <v>554</v>
      </c>
      <c r="B990" t="s">
        <v>996</v>
      </c>
      <c r="C990">
        <v>140525</v>
      </c>
      <c r="D990" t="s">
        <v>921</v>
      </c>
      <c r="E990" t="s">
        <v>1589</v>
      </c>
      <c r="F990">
        <v>5551.5</v>
      </c>
      <c r="G990">
        <v>0</v>
      </c>
      <c r="H990">
        <v>9.4055814489999996</v>
      </c>
      <c r="I990">
        <v>9.1103107000000003E-2</v>
      </c>
      <c r="J990">
        <v>207.1947371</v>
      </c>
      <c r="K990">
        <v>1.0639349849999999</v>
      </c>
      <c r="L990">
        <v>1.180559355</v>
      </c>
      <c r="M990">
        <v>25.591995239999999</v>
      </c>
      <c r="N990">
        <v>6</v>
      </c>
      <c r="O990">
        <v>1.420000017</v>
      </c>
      <c r="P990">
        <v>0</v>
      </c>
      <c r="Q990">
        <v>1.420000017</v>
      </c>
      <c r="R990">
        <v>22.340898509999999</v>
      </c>
      <c r="S990">
        <v>25.591995239999999</v>
      </c>
      <c r="T990">
        <v>21.136127470000002</v>
      </c>
      <c r="U990">
        <v>399.08795170000002</v>
      </c>
      <c r="V990">
        <v>387.31427000000002</v>
      </c>
      <c r="W990">
        <v>20.38041115</v>
      </c>
      <c r="X990">
        <v>21.628723140000002</v>
      </c>
      <c r="Y990">
        <v>73.495712280000006</v>
      </c>
      <c r="Z990">
        <v>77.997360229999998</v>
      </c>
      <c r="AA990">
        <v>500.31887819999997</v>
      </c>
      <c r="AB990">
        <v>1500.650879</v>
      </c>
      <c r="AC990">
        <v>136.7105713</v>
      </c>
      <c r="AD990">
        <v>97.698242190000002</v>
      </c>
      <c r="AE990">
        <v>6.1134853360000001</v>
      </c>
      <c r="AF990">
        <v>-2.1488040999999999E-2</v>
      </c>
      <c r="AG990">
        <v>1</v>
      </c>
      <c r="AH990">
        <v>-0.21956524299999999</v>
      </c>
      <c r="AI990">
        <v>2.7373914720000001</v>
      </c>
      <c r="AJ990">
        <v>1</v>
      </c>
      <c r="AK990">
        <v>0</v>
      </c>
      <c r="AL990">
        <v>0.15999999600000001</v>
      </c>
      <c r="AM990">
        <v>111115</v>
      </c>
      <c r="AN990">
        <v>0.83386479700000005</v>
      </c>
      <c r="AO990">
        <v>1.063935E-3</v>
      </c>
      <c r="AP990">
        <v>298.74199520000002</v>
      </c>
      <c r="AQ990">
        <v>295.49089850000001</v>
      </c>
      <c r="AR990">
        <v>240.1041353</v>
      </c>
      <c r="AS990">
        <v>1.8518369910000001</v>
      </c>
      <c r="AT990">
        <v>3.2936475870000002</v>
      </c>
      <c r="AU990">
        <v>33.71245493</v>
      </c>
      <c r="AV990">
        <v>12.08373179</v>
      </c>
      <c r="AW990">
        <v>23.966446879999999</v>
      </c>
      <c r="AX990">
        <v>2.9889433219999999</v>
      </c>
      <c r="AY990">
        <v>8.5610579000000006E-2</v>
      </c>
      <c r="AZ990">
        <v>2.113088232</v>
      </c>
      <c r="BA990">
        <v>0.87585508999999995</v>
      </c>
      <c r="BB990">
        <v>5.3974384E-2</v>
      </c>
      <c r="BC990">
        <v>20.242561599999998</v>
      </c>
      <c r="BD990">
        <v>0.53495250000000005</v>
      </c>
      <c r="BE990">
        <v>65.358912160000003</v>
      </c>
      <c r="BF990">
        <v>378.37234410000002</v>
      </c>
      <c r="BG990">
        <v>1.6246921000000001E-2</v>
      </c>
      <c r="BH990" t="s">
        <v>1579</v>
      </c>
      <c r="BI990" t="s">
        <v>1579</v>
      </c>
      <c r="BJ990" t="s">
        <v>1579</v>
      </c>
      <c r="BK990" t="s">
        <v>1579</v>
      </c>
    </row>
    <row r="991" spans="1:63" x14ac:dyDescent="0.25">
      <c r="A991" t="s">
        <v>554</v>
      </c>
      <c r="B991" t="s">
        <v>996</v>
      </c>
      <c r="C991">
        <v>140525</v>
      </c>
      <c r="D991" t="s">
        <v>890</v>
      </c>
      <c r="E991" t="s">
        <v>1587</v>
      </c>
      <c r="F991">
        <v>10455.5</v>
      </c>
      <c r="G991">
        <v>0</v>
      </c>
      <c r="H991">
        <v>27.47457734</v>
      </c>
      <c r="I991">
        <v>8.6883311000000005E-2</v>
      </c>
      <c r="J991">
        <v>1185.4726450000001</v>
      </c>
      <c r="K991">
        <v>0.87661814400000004</v>
      </c>
      <c r="L991">
        <v>1.0162063059999999</v>
      </c>
      <c r="M991">
        <v>25.283952710000001</v>
      </c>
      <c r="N991">
        <v>6</v>
      </c>
      <c r="O991">
        <v>1.420000017</v>
      </c>
      <c r="P991">
        <v>0</v>
      </c>
      <c r="Q991">
        <v>1.420000017</v>
      </c>
      <c r="R991">
        <v>22.498344419999999</v>
      </c>
      <c r="S991">
        <v>25.283952710000001</v>
      </c>
      <c r="T991">
        <v>21.125028610000001</v>
      </c>
      <c r="U991">
        <v>1800.7402340000001</v>
      </c>
      <c r="V991">
        <v>1742.8125</v>
      </c>
      <c r="W991">
        <v>21.002632139999999</v>
      </c>
      <c r="X991">
        <v>22.713771820000002</v>
      </c>
      <c r="Y991">
        <v>74.970886230000005</v>
      </c>
      <c r="Z991">
        <v>81.078971859999996</v>
      </c>
      <c r="AA991">
        <v>300.39868159999997</v>
      </c>
      <c r="AB991">
        <v>1500.8862300000001</v>
      </c>
      <c r="AC991">
        <v>158.16487119999999</v>
      </c>
      <c r="AD991">
        <v>97.636795039999996</v>
      </c>
      <c r="AE991">
        <v>-6.0821933750000001</v>
      </c>
      <c r="AF991">
        <v>-4.2934268999999997E-2</v>
      </c>
      <c r="AG991">
        <v>0.66666668699999998</v>
      </c>
      <c r="AH991">
        <v>-0.21956524299999999</v>
      </c>
      <c r="AI991">
        <v>2.7373914720000001</v>
      </c>
      <c r="AJ991">
        <v>1</v>
      </c>
      <c r="AK991">
        <v>0</v>
      </c>
      <c r="AL991">
        <v>0.15999999600000001</v>
      </c>
      <c r="AM991">
        <v>111115</v>
      </c>
      <c r="AN991">
        <v>0.50066446899999995</v>
      </c>
      <c r="AO991">
        <v>8.7661800000000002E-4</v>
      </c>
      <c r="AP991">
        <v>298.43395270000002</v>
      </c>
      <c r="AQ991">
        <v>295.64834439999998</v>
      </c>
      <c r="AR991">
        <v>240.14179150000001</v>
      </c>
      <c r="AS991">
        <v>2.0134827679999998</v>
      </c>
      <c r="AT991">
        <v>3.2339061899999999</v>
      </c>
      <c r="AU991">
        <v>33.121797860000001</v>
      </c>
      <c r="AV991">
        <v>10.408026039999999</v>
      </c>
      <c r="AW991">
        <v>23.891148569999999</v>
      </c>
      <c r="AX991">
        <v>2.9754471300000001</v>
      </c>
      <c r="AY991">
        <v>8.1873824999999997E-2</v>
      </c>
      <c r="AZ991">
        <v>2.217699884</v>
      </c>
      <c r="BA991">
        <v>0.75774724599999999</v>
      </c>
      <c r="BB991">
        <v>5.1598805999999997E-2</v>
      </c>
      <c r="BC991">
        <v>115.7457497</v>
      </c>
      <c r="BD991">
        <v>0.68020664600000003</v>
      </c>
      <c r="BE991">
        <v>69.537875260000007</v>
      </c>
      <c r="BF991">
        <v>1716.6923039999999</v>
      </c>
      <c r="BG991">
        <v>1.1129098E-2</v>
      </c>
      <c r="BH991" t="s">
        <v>1579</v>
      </c>
      <c r="BI991" t="s">
        <v>1579</v>
      </c>
      <c r="BJ991" t="s">
        <v>1579</v>
      </c>
      <c r="BK991" t="s">
        <v>1579</v>
      </c>
    </row>
    <row r="992" spans="1:63" x14ac:dyDescent="0.25">
      <c r="A992" t="s">
        <v>554</v>
      </c>
      <c r="B992" t="s">
        <v>996</v>
      </c>
      <c r="C992">
        <v>140525</v>
      </c>
      <c r="D992" t="s">
        <v>890</v>
      </c>
      <c r="E992" t="s">
        <v>1587</v>
      </c>
      <c r="F992">
        <v>10573</v>
      </c>
      <c r="G992">
        <v>0</v>
      </c>
      <c r="H992">
        <v>8.1376099929999999</v>
      </c>
      <c r="I992">
        <v>9.0862392E-2</v>
      </c>
      <c r="J992">
        <v>225.61605270000001</v>
      </c>
      <c r="K992">
        <v>0.87863100299999997</v>
      </c>
      <c r="L992">
        <v>0.97649841599999998</v>
      </c>
      <c r="M992">
        <v>25.175437930000001</v>
      </c>
      <c r="N992">
        <v>6</v>
      </c>
      <c r="O992">
        <v>1.420000017</v>
      </c>
      <c r="P992">
        <v>0</v>
      </c>
      <c r="Q992">
        <v>1.420000017</v>
      </c>
      <c r="R992">
        <v>22.35632133</v>
      </c>
      <c r="S992">
        <v>25.175437930000001</v>
      </c>
      <c r="T992">
        <v>21.12897873</v>
      </c>
      <c r="U992">
        <v>398.6443481</v>
      </c>
      <c r="V992">
        <v>381.71838380000003</v>
      </c>
      <c r="W992">
        <v>21.192686080000001</v>
      </c>
      <c r="X992">
        <v>22.90766335</v>
      </c>
      <c r="Y992">
        <v>76.303825380000006</v>
      </c>
      <c r="Z992">
        <v>82.478569030000003</v>
      </c>
      <c r="AA992">
        <v>300.35510249999999</v>
      </c>
      <c r="AB992">
        <v>1501.470337</v>
      </c>
      <c r="AC992">
        <v>163.8812714</v>
      </c>
      <c r="AD992">
        <v>97.634979250000001</v>
      </c>
      <c r="AE992">
        <v>9.6483669279999997</v>
      </c>
      <c r="AF992">
        <v>-4.3077320000000002E-2</v>
      </c>
      <c r="AG992">
        <v>1</v>
      </c>
      <c r="AH992">
        <v>-0.21956524299999999</v>
      </c>
      <c r="AI992">
        <v>2.7373914720000001</v>
      </c>
      <c r="AJ992">
        <v>1</v>
      </c>
      <c r="AK992">
        <v>0</v>
      </c>
      <c r="AL992">
        <v>0.15999999600000001</v>
      </c>
      <c r="AM992">
        <v>111115</v>
      </c>
      <c r="AN992">
        <v>0.50059183799999996</v>
      </c>
      <c r="AO992">
        <v>8.7863100000000005E-4</v>
      </c>
      <c r="AP992">
        <v>298.3254379</v>
      </c>
      <c r="AQ992">
        <v>295.50632130000002</v>
      </c>
      <c r="AR992">
        <v>240.23524850000001</v>
      </c>
      <c r="AS992">
        <v>2.009830418</v>
      </c>
      <c r="AT992">
        <v>3.2130876509999999</v>
      </c>
      <c r="AU992">
        <v>32.909185579999999</v>
      </c>
      <c r="AV992">
        <v>10.00152224</v>
      </c>
      <c r="AW992">
        <v>23.765879630000001</v>
      </c>
      <c r="AX992">
        <v>2.9531124310000001</v>
      </c>
      <c r="AY992">
        <v>8.5397979999999998E-2</v>
      </c>
      <c r="AZ992">
        <v>2.2365892349999998</v>
      </c>
      <c r="BA992">
        <v>0.71652319499999995</v>
      </c>
      <c r="BB992">
        <v>5.3839179000000001E-2</v>
      </c>
      <c r="BC992">
        <v>22.028018620000001</v>
      </c>
      <c r="BD992">
        <v>0.591053673</v>
      </c>
      <c r="BE992">
        <v>70.616385039999997</v>
      </c>
      <c r="BF992">
        <v>373.98192369999998</v>
      </c>
      <c r="BG992">
        <v>1.5365679E-2</v>
      </c>
      <c r="BH992" t="s">
        <v>1579</v>
      </c>
      <c r="BI992" t="s">
        <v>1579</v>
      </c>
      <c r="BJ992" t="s">
        <v>1579</v>
      </c>
      <c r="BK992" t="s">
        <v>1579</v>
      </c>
    </row>
    <row r="993" spans="1:63" x14ac:dyDescent="0.25">
      <c r="A993" t="s">
        <v>554</v>
      </c>
      <c r="B993" t="s">
        <v>996</v>
      </c>
      <c r="C993">
        <v>140525</v>
      </c>
      <c r="D993" t="s">
        <v>889</v>
      </c>
      <c r="E993" t="s">
        <v>1585</v>
      </c>
      <c r="F993">
        <v>10846</v>
      </c>
      <c r="G993">
        <v>0</v>
      </c>
      <c r="H993">
        <v>32.69000698</v>
      </c>
      <c r="I993">
        <v>8.2454075000000002E-2</v>
      </c>
      <c r="J993">
        <v>1041.8511490000001</v>
      </c>
      <c r="K993">
        <v>0.85851793600000004</v>
      </c>
      <c r="L993">
        <v>1.045384823</v>
      </c>
      <c r="M993">
        <v>25.41584396</v>
      </c>
      <c r="N993">
        <v>6</v>
      </c>
      <c r="O993">
        <v>1.420000017</v>
      </c>
      <c r="P993">
        <v>0</v>
      </c>
      <c r="Q993">
        <v>1.420000017</v>
      </c>
      <c r="R993">
        <v>22.14192581</v>
      </c>
      <c r="S993">
        <v>25.41584396</v>
      </c>
      <c r="T993">
        <v>21.125970840000001</v>
      </c>
      <c r="U993">
        <v>1800.2513429999999</v>
      </c>
      <c r="V993">
        <v>1731.985107</v>
      </c>
      <c r="W993">
        <v>21.001825329999999</v>
      </c>
      <c r="X993">
        <v>22.67777061</v>
      </c>
      <c r="Y993">
        <v>76.60440826</v>
      </c>
      <c r="Z993">
        <v>82.717437739999994</v>
      </c>
      <c r="AA993">
        <v>300.38522339999997</v>
      </c>
      <c r="AB993">
        <v>1500.4624020000001</v>
      </c>
      <c r="AC993">
        <v>84.972824099999997</v>
      </c>
      <c r="AD993">
        <v>97.627906800000005</v>
      </c>
      <c r="AE993">
        <v>-5.1630344389999996</v>
      </c>
      <c r="AF993">
        <v>-4.0578692999999999E-2</v>
      </c>
      <c r="AG993">
        <v>0.66666668699999998</v>
      </c>
      <c r="AH993">
        <v>-0.21956524299999999</v>
      </c>
      <c r="AI993">
        <v>2.7373914720000001</v>
      </c>
      <c r="AJ993">
        <v>1</v>
      </c>
      <c r="AK993">
        <v>0</v>
      </c>
      <c r="AL993">
        <v>0.15999999600000001</v>
      </c>
      <c r="AM993">
        <v>111115</v>
      </c>
      <c r="AN993">
        <v>0.50064203900000004</v>
      </c>
      <c r="AO993">
        <v>8.5851799999999995E-4</v>
      </c>
      <c r="AP993">
        <v>298.56584400000003</v>
      </c>
      <c r="AQ993">
        <v>295.2919258</v>
      </c>
      <c r="AR993">
        <v>240.07397900000001</v>
      </c>
      <c r="AS993">
        <v>1.9569608249999999</v>
      </c>
      <c r="AT993">
        <v>3.259368099</v>
      </c>
      <c r="AU993">
        <v>33.385618989999998</v>
      </c>
      <c r="AV993">
        <v>10.707848370000001</v>
      </c>
      <c r="AW993">
        <v>23.77888489</v>
      </c>
      <c r="AX993">
        <v>2.9554243489999998</v>
      </c>
      <c r="AY993">
        <v>7.7929028999999997E-2</v>
      </c>
      <c r="AZ993">
        <v>2.213983276</v>
      </c>
      <c r="BA993">
        <v>0.74144107299999995</v>
      </c>
      <c r="BB993">
        <v>4.9092933999999998E-2</v>
      </c>
      <c r="BC993">
        <v>101.7137468</v>
      </c>
      <c r="BD993">
        <v>0.60153585899999995</v>
      </c>
      <c r="BE993">
        <v>68.812697310000004</v>
      </c>
      <c r="BF993">
        <v>1700.9065800000001</v>
      </c>
      <c r="BG993">
        <v>1.3225227000000001E-2</v>
      </c>
      <c r="BH993" t="s">
        <v>1579</v>
      </c>
      <c r="BI993" t="s">
        <v>1579</v>
      </c>
      <c r="BJ993" t="s">
        <v>1579</v>
      </c>
      <c r="BK993" t="s">
        <v>1579</v>
      </c>
    </row>
    <row r="994" spans="1:63" x14ac:dyDescent="0.25">
      <c r="A994" t="s">
        <v>554</v>
      </c>
      <c r="B994" t="s">
        <v>996</v>
      </c>
      <c r="C994">
        <v>140525</v>
      </c>
      <c r="D994" t="s">
        <v>889</v>
      </c>
      <c r="E994" t="s">
        <v>1585</v>
      </c>
      <c r="F994">
        <v>10975</v>
      </c>
      <c r="G994">
        <v>0</v>
      </c>
      <c r="H994">
        <v>5.7460090660000001</v>
      </c>
      <c r="I994">
        <v>5.1429216E-2</v>
      </c>
      <c r="J994">
        <v>197.88606799999999</v>
      </c>
      <c r="K994">
        <v>0.58568221399999998</v>
      </c>
      <c r="L994">
        <v>1.1199902610000001</v>
      </c>
      <c r="M994">
        <v>25.496210099999999</v>
      </c>
      <c r="N994">
        <v>6</v>
      </c>
      <c r="O994">
        <v>1.420000017</v>
      </c>
      <c r="P994">
        <v>0</v>
      </c>
      <c r="Q994">
        <v>1.420000017</v>
      </c>
      <c r="R994">
        <v>22.09045982</v>
      </c>
      <c r="S994">
        <v>25.496210099999999</v>
      </c>
      <c r="T994">
        <v>21.134279249999999</v>
      </c>
      <c r="U994">
        <v>399.62460329999999</v>
      </c>
      <c r="V994">
        <v>387.69259640000001</v>
      </c>
      <c r="W994">
        <v>20.92994118</v>
      </c>
      <c r="X994">
        <v>22.07409286</v>
      </c>
      <c r="Y994">
        <v>76.579528809999999</v>
      </c>
      <c r="Z994">
        <v>80.76581573</v>
      </c>
      <c r="AA994">
        <v>300.3555298</v>
      </c>
      <c r="AB994">
        <v>1500.038452</v>
      </c>
      <c r="AC994">
        <v>85.274826050000001</v>
      </c>
      <c r="AD994">
        <v>97.624778750000004</v>
      </c>
      <c r="AE994">
        <v>9.3650722500000008</v>
      </c>
      <c r="AF994">
        <v>-2.1051258E-2</v>
      </c>
      <c r="AG994">
        <v>0.66666668699999998</v>
      </c>
      <c r="AH994">
        <v>-0.21956524299999999</v>
      </c>
      <c r="AI994">
        <v>2.7373914720000001</v>
      </c>
      <c r="AJ994">
        <v>1</v>
      </c>
      <c r="AK994">
        <v>0</v>
      </c>
      <c r="AL994">
        <v>0.15999999600000001</v>
      </c>
      <c r="AM994">
        <v>111115</v>
      </c>
      <c r="AN994">
        <v>0.50059255000000003</v>
      </c>
      <c r="AO994">
        <v>5.8568200000000002E-4</v>
      </c>
      <c r="AP994">
        <v>298.64621010000002</v>
      </c>
      <c r="AQ994">
        <v>295.2404598</v>
      </c>
      <c r="AR994">
        <v>240.006147</v>
      </c>
      <c r="AS994">
        <v>2.0807161679999999</v>
      </c>
      <c r="AT994">
        <v>3.2749686929999999</v>
      </c>
      <c r="AU994">
        <v>33.546490300000002</v>
      </c>
      <c r="AV994">
        <v>11.472397429999999</v>
      </c>
      <c r="AW994">
        <v>23.793334959999999</v>
      </c>
      <c r="AX994">
        <v>2.9579949659999998</v>
      </c>
      <c r="AY994">
        <v>4.9631667999999997E-2</v>
      </c>
      <c r="AZ994">
        <v>2.1549784320000001</v>
      </c>
      <c r="BA994">
        <v>0.80301653399999995</v>
      </c>
      <c r="BB994">
        <v>3.1176433E-2</v>
      </c>
      <c r="BC994">
        <v>19.318583610000001</v>
      </c>
      <c r="BD994">
        <v>0.51042003300000005</v>
      </c>
      <c r="BE994">
        <v>66.052715199999994</v>
      </c>
      <c r="BF994">
        <v>382.2298414</v>
      </c>
      <c r="BG994">
        <v>9.9296149999999993E-3</v>
      </c>
      <c r="BH994" t="s">
        <v>1579</v>
      </c>
      <c r="BI994" t="s">
        <v>1579</v>
      </c>
      <c r="BJ994" t="s">
        <v>1579</v>
      </c>
      <c r="BK994" t="s">
        <v>1579</v>
      </c>
    </row>
    <row r="995" spans="1:63" x14ac:dyDescent="0.25">
      <c r="A995" t="s">
        <v>554</v>
      </c>
      <c r="B995" t="s">
        <v>996</v>
      </c>
      <c r="C995">
        <v>140525</v>
      </c>
      <c r="D995" t="s">
        <v>888</v>
      </c>
      <c r="E995" t="s">
        <v>1586</v>
      </c>
      <c r="F995">
        <v>11763.5</v>
      </c>
      <c r="G995">
        <v>0</v>
      </c>
      <c r="H995">
        <v>10.67737477</v>
      </c>
      <c r="I995">
        <v>0.105311449</v>
      </c>
      <c r="J995">
        <v>200.37075820000001</v>
      </c>
      <c r="K995">
        <v>1.0841300279999999</v>
      </c>
      <c r="L995">
        <v>1.049641958</v>
      </c>
      <c r="M995">
        <v>25.187873840000002</v>
      </c>
      <c r="N995">
        <v>6</v>
      </c>
      <c r="O995">
        <v>1.420000017</v>
      </c>
      <c r="P995">
        <v>0</v>
      </c>
      <c r="Q995">
        <v>1.420000017</v>
      </c>
      <c r="R995">
        <v>22.237970350000001</v>
      </c>
      <c r="S995">
        <v>25.187873840000002</v>
      </c>
      <c r="T995">
        <v>21.134304050000001</v>
      </c>
      <c r="U995">
        <v>400.10620119999999</v>
      </c>
      <c r="V995">
        <v>377.95919800000001</v>
      </c>
      <c r="W995">
        <v>20.070499420000001</v>
      </c>
      <c r="X995">
        <v>22.188043589999999</v>
      </c>
      <c r="Y995">
        <v>72.768791199999995</v>
      </c>
      <c r="Z995">
        <v>80.446281429999999</v>
      </c>
      <c r="AA995">
        <v>300.36926269999998</v>
      </c>
      <c r="AB995">
        <v>1489.503784</v>
      </c>
      <c r="AC995">
        <v>542.53930660000003</v>
      </c>
      <c r="AD995">
        <v>97.612281800000005</v>
      </c>
      <c r="AE995">
        <v>6.4899806980000001</v>
      </c>
      <c r="AF995">
        <v>-2.1724552000000001E-2</v>
      </c>
      <c r="AG995">
        <v>0.66666668699999998</v>
      </c>
      <c r="AH995">
        <v>-0.21956524299999999</v>
      </c>
      <c r="AI995">
        <v>2.7373914720000001</v>
      </c>
      <c r="AJ995">
        <v>1</v>
      </c>
      <c r="AK995">
        <v>0</v>
      </c>
      <c r="AL995">
        <v>0.15999999600000001</v>
      </c>
      <c r="AM995">
        <v>111115</v>
      </c>
      <c r="AN995">
        <v>0.50061543799999997</v>
      </c>
      <c r="AO995">
        <v>1.08413E-3</v>
      </c>
      <c r="AP995">
        <v>298.33787380000001</v>
      </c>
      <c r="AQ995">
        <v>295.38797039999997</v>
      </c>
      <c r="AR995">
        <v>238.32060010000001</v>
      </c>
      <c r="AS995">
        <v>1.8625191299999999</v>
      </c>
      <c r="AT995">
        <v>3.215467522</v>
      </c>
      <c r="AU995">
        <v>32.941218689999999</v>
      </c>
      <c r="AV995">
        <v>10.7531751</v>
      </c>
      <c r="AW995">
        <v>23.7129221</v>
      </c>
      <c r="AX995">
        <v>2.9437145980000001</v>
      </c>
      <c r="AY995">
        <v>9.8040474000000002E-2</v>
      </c>
      <c r="AZ995">
        <v>2.1658255639999999</v>
      </c>
      <c r="BA995">
        <v>0.77788903399999998</v>
      </c>
      <c r="BB995">
        <v>6.1889541999999999E-2</v>
      </c>
      <c r="BC995">
        <v>19.55864691</v>
      </c>
      <c r="BD995">
        <v>0.53013859500000005</v>
      </c>
      <c r="BE995">
        <v>68.748841339999998</v>
      </c>
      <c r="BF995">
        <v>367.80817280000002</v>
      </c>
      <c r="BG995">
        <v>1.9957608000000002E-2</v>
      </c>
      <c r="BH995" t="s">
        <v>1579</v>
      </c>
      <c r="BI995" t="s">
        <v>1579</v>
      </c>
      <c r="BJ995" t="s">
        <v>1579</v>
      </c>
      <c r="BK995" t="s">
        <v>1579</v>
      </c>
    </row>
    <row r="996" spans="1:63" x14ac:dyDescent="0.25">
      <c r="A996" t="s">
        <v>554</v>
      </c>
      <c r="B996" t="s">
        <v>996</v>
      </c>
      <c r="C996">
        <v>140525</v>
      </c>
      <c r="D996" t="s">
        <v>888</v>
      </c>
      <c r="E996" t="s">
        <v>1586</v>
      </c>
      <c r="F996">
        <v>11972</v>
      </c>
      <c r="G996">
        <v>0</v>
      </c>
      <c r="H996">
        <v>19.071106570000001</v>
      </c>
      <c r="I996">
        <v>4.435683E-2</v>
      </c>
      <c r="J996">
        <v>1027.213313</v>
      </c>
      <c r="K996">
        <v>0.51924651499999996</v>
      </c>
      <c r="L996">
        <v>1.1465289510000001</v>
      </c>
      <c r="M996">
        <v>25.16420746</v>
      </c>
      <c r="N996">
        <v>6</v>
      </c>
      <c r="O996">
        <v>1.420000017</v>
      </c>
      <c r="P996">
        <v>0</v>
      </c>
      <c r="Q996">
        <v>1.420000017</v>
      </c>
      <c r="R996">
        <v>22.188291549999999</v>
      </c>
      <c r="S996">
        <v>25.16420746</v>
      </c>
      <c r="T996">
        <v>21.13404465</v>
      </c>
      <c r="U996">
        <v>1800.2523189999999</v>
      </c>
      <c r="V996">
        <v>1760.3321530000001</v>
      </c>
      <c r="W996">
        <v>20.133556370000001</v>
      </c>
      <c r="X996">
        <v>21.148811340000002</v>
      </c>
      <c r="Y996">
        <v>73.219512940000001</v>
      </c>
      <c r="Z996">
        <v>76.911689760000002</v>
      </c>
      <c r="AA996">
        <v>300.3768005</v>
      </c>
      <c r="AB996">
        <v>1466.9361570000001</v>
      </c>
      <c r="AC996">
        <v>144.41027829999999</v>
      </c>
      <c r="AD996">
        <v>97.613563540000001</v>
      </c>
      <c r="AE996">
        <v>-11.52942848</v>
      </c>
      <c r="AF996">
        <v>1.4124065999999999E-2</v>
      </c>
      <c r="AG996">
        <v>0.66666668699999998</v>
      </c>
      <c r="AH996">
        <v>-0.21956524299999999</v>
      </c>
      <c r="AI996">
        <v>2.7373914720000001</v>
      </c>
      <c r="AJ996">
        <v>1</v>
      </c>
      <c r="AK996">
        <v>0</v>
      </c>
      <c r="AL996">
        <v>0.15999999600000001</v>
      </c>
      <c r="AM996">
        <v>111115</v>
      </c>
      <c r="AN996">
        <v>0.50062800100000004</v>
      </c>
      <c r="AO996">
        <v>5.1924700000000002E-4</v>
      </c>
      <c r="AP996">
        <v>298.31420750000001</v>
      </c>
      <c r="AQ996">
        <v>295.33829150000003</v>
      </c>
      <c r="AR996">
        <v>234.7097799</v>
      </c>
      <c r="AS996">
        <v>2.111545741</v>
      </c>
      <c r="AT996">
        <v>3.2109397899999998</v>
      </c>
      <c r="AU996">
        <v>32.894401899999998</v>
      </c>
      <c r="AV996">
        <v>11.74559056</v>
      </c>
      <c r="AW996">
        <v>23.676249500000001</v>
      </c>
      <c r="AX996">
        <v>2.9372220229999999</v>
      </c>
      <c r="AY996">
        <v>4.3013216999999999E-2</v>
      </c>
      <c r="AZ996">
        <v>2.0644108399999999</v>
      </c>
      <c r="BA996">
        <v>0.87281118400000002</v>
      </c>
      <c r="BB996">
        <v>2.7000830999999999E-2</v>
      </c>
      <c r="BC996">
        <v>100.269952</v>
      </c>
      <c r="BD996">
        <v>0.58353380099999996</v>
      </c>
      <c r="BE996">
        <v>64.413023240000001</v>
      </c>
      <c r="BF996">
        <v>1742.201172</v>
      </c>
      <c r="BG996">
        <v>7.0510089999999996E-3</v>
      </c>
      <c r="BH996" t="s">
        <v>1579</v>
      </c>
      <c r="BI996" t="s">
        <v>1579</v>
      </c>
      <c r="BJ996" t="s">
        <v>1579</v>
      </c>
      <c r="BK996" t="s">
        <v>1579</v>
      </c>
    </row>
    <row r="997" spans="1:63" x14ac:dyDescent="0.25">
      <c r="A997" t="s">
        <v>554</v>
      </c>
      <c r="B997" t="s">
        <v>996</v>
      </c>
      <c r="C997">
        <v>140525</v>
      </c>
      <c r="D997" t="s">
        <v>2043</v>
      </c>
      <c r="E997" t="s">
        <v>2069</v>
      </c>
      <c r="F997">
        <v>13423.5</v>
      </c>
      <c r="G997">
        <v>0</v>
      </c>
      <c r="H997">
        <v>18.801478119999999</v>
      </c>
      <c r="I997">
        <v>4.8720830999999999E-2</v>
      </c>
      <c r="J997">
        <v>1100.2340469999999</v>
      </c>
      <c r="K997">
        <v>0.52796191199999998</v>
      </c>
      <c r="L997">
        <v>1.0658203079999999</v>
      </c>
      <c r="M997">
        <v>24.36868286</v>
      </c>
      <c r="N997">
        <v>6</v>
      </c>
      <c r="O997">
        <v>1.420000017</v>
      </c>
      <c r="P997">
        <v>0</v>
      </c>
      <c r="Q997">
        <v>1.420000017</v>
      </c>
      <c r="R997">
        <v>22.042776109999998</v>
      </c>
      <c r="S997">
        <v>24.36868286</v>
      </c>
      <c r="T997">
        <v>21.133710860000001</v>
      </c>
      <c r="U997">
        <v>1800.7604980000001</v>
      </c>
      <c r="V997">
        <v>1761.3535159999999</v>
      </c>
      <c r="W997">
        <v>19.414808270000002</v>
      </c>
      <c r="X997">
        <v>20.44767761</v>
      </c>
      <c r="Y997">
        <v>71.240127560000005</v>
      </c>
      <c r="Z997">
        <v>75.030105590000005</v>
      </c>
      <c r="AA997">
        <v>300.42501829999998</v>
      </c>
      <c r="AB997">
        <v>1499.933716</v>
      </c>
      <c r="AC997">
        <v>93.021080019999999</v>
      </c>
      <c r="AD997">
        <v>97.621299739999998</v>
      </c>
      <c r="AE997">
        <v>-13.11280251</v>
      </c>
      <c r="AF997">
        <v>-5.8458750000000004E-3</v>
      </c>
      <c r="AG997">
        <v>0.66666668699999998</v>
      </c>
      <c r="AH997">
        <v>-0.21956524299999999</v>
      </c>
      <c r="AI997">
        <v>2.7373914720000001</v>
      </c>
      <c r="AJ997">
        <v>1</v>
      </c>
      <c r="AK997">
        <v>0</v>
      </c>
      <c r="AL997">
        <v>0.15999999600000001</v>
      </c>
      <c r="AM997">
        <v>111115</v>
      </c>
      <c r="AN997">
        <v>0.50070836399999996</v>
      </c>
      <c r="AO997">
        <v>5.2796199999999998E-4</v>
      </c>
      <c r="AP997">
        <v>297.51868289999999</v>
      </c>
      <c r="AQ997">
        <v>295.1927761</v>
      </c>
      <c r="AR997">
        <v>239.98938920000001</v>
      </c>
      <c r="AS997">
        <v>2.2602138209999998</v>
      </c>
      <c r="AT997">
        <v>3.0619491729999999</v>
      </c>
      <c r="AU997">
        <v>31.365584980000001</v>
      </c>
      <c r="AV997">
        <v>10.91790737</v>
      </c>
      <c r="AW997">
        <v>23.205729479999999</v>
      </c>
      <c r="AX997">
        <v>2.8550246380000002</v>
      </c>
      <c r="AY997">
        <v>4.7104648999999998E-2</v>
      </c>
      <c r="AZ997">
        <v>1.996128865</v>
      </c>
      <c r="BA997">
        <v>0.85889577299999997</v>
      </c>
      <c r="BB997">
        <v>2.9581465000000001E-2</v>
      </c>
      <c r="BC997">
        <v>107.4062777</v>
      </c>
      <c r="BD997">
        <v>0.624652596</v>
      </c>
      <c r="BE997">
        <v>65.451076740000005</v>
      </c>
      <c r="BF997">
        <v>1743.478871</v>
      </c>
      <c r="BG997">
        <v>7.0581699999999999E-3</v>
      </c>
      <c r="BH997" t="s">
        <v>1579</v>
      </c>
      <c r="BI997" t="s">
        <v>1579</v>
      </c>
      <c r="BJ997" t="s">
        <v>1579</v>
      </c>
      <c r="BK997" t="s">
        <v>1579</v>
      </c>
    </row>
    <row r="998" spans="1:63" x14ac:dyDescent="0.25">
      <c r="A998" t="s">
        <v>554</v>
      </c>
      <c r="B998" t="s">
        <v>996</v>
      </c>
      <c r="C998">
        <v>140525</v>
      </c>
      <c r="D998" t="s">
        <v>2043</v>
      </c>
      <c r="E998" t="s">
        <v>2069</v>
      </c>
      <c r="F998">
        <v>13542</v>
      </c>
      <c r="G998">
        <v>0</v>
      </c>
      <c r="H998">
        <v>3.6106423250000002</v>
      </c>
      <c r="I998">
        <v>4.0268261E-2</v>
      </c>
      <c r="J998">
        <v>238.9439878</v>
      </c>
      <c r="K998">
        <v>0.43882389799999999</v>
      </c>
      <c r="L998">
        <v>1.0659213569999999</v>
      </c>
      <c r="M998">
        <v>24.240018840000001</v>
      </c>
      <c r="N998">
        <v>6</v>
      </c>
      <c r="O998">
        <v>1.420000017</v>
      </c>
      <c r="P998">
        <v>0</v>
      </c>
      <c r="Q998">
        <v>1.420000017</v>
      </c>
      <c r="R998">
        <v>22.642335889999998</v>
      </c>
      <c r="S998">
        <v>24.240018840000001</v>
      </c>
      <c r="T998">
        <v>22.11827087</v>
      </c>
      <c r="U998">
        <v>399.07525629999998</v>
      </c>
      <c r="V998">
        <v>391.52090449999997</v>
      </c>
      <c r="W998">
        <v>19.346963880000001</v>
      </c>
      <c r="X998">
        <v>20.205678939999999</v>
      </c>
      <c r="Y998">
        <v>68.448852540000004</v>
      </c>
      <c r="Z998">
        <v>71.486953740000004</v>
      </c>
      <c r="AA998">
        <v>300.4189758</v>
      </c>
      <c r="AB998">
        <v>1499.8912350000001</v>
      </c>
      <c r="AC998">
        <v>76.024726869999995</v>
      </c>
      <c r="AD998">
        <v>97.621444699999998</v>
      </c>
      <c r="AE998">
        <v>5.4087123869999996</v>
      </c>
      <c r="AF998">
        <v>-1.7356724E-2</v>
      </c>
      <c r="AG998">
        <v>1</v>
      </c>
      <c r="AH998">
        <v>-0.21956524299999999</v>
      </c>
      <c r="AI998">
        <v>2.7373914720000001</v>
      </c>
      <c r="AJ998">
        <v>1</v>
      </c>
      <c r="AK998">
        <v>0</v>
      </c>
      <c r="AL998">
        <v>0.15999999600000001</v>
      </c>
      <c r="AM998">
        <v>111115</v>
      </c>
      <c r="AN998">
        <v>0.50069829300000002</v>
      </c>
      <c r="AO998">
        <v>4.3882399999999998E-4</v>
      </c>
      <c r="AP998">
        <v>297.39001880000001</v>
      </c>
      <c r="AQ998">
        <v>295.79233590000001</v>
      </c>
      <c r="AR998">
        <v>239.98259229999999</v>
      </c>
      <c r="AS998">
        <v>2.4035066770000002</v>
      </c>
      <c r="AT998">
        <v>3.038428927</v>
      </c>
      <c r="AU998">
        <v>31.124605209999999</v>
      </c>
      <c r="AV998">
        <v>10.91892627</v>
      </c>
      <c r="AW998">
        <v>23.441177369999998</v>
      </c>
      <c r="AX998">
        <v>2.895901088</v>
      </c>
      <c r="AY998">
        <v>3.9157826999999999E-2</v>
      </c>
      <c r="AZ998">
        <v>1.972507569</v>
      </c>
      <c r="BA998">
        <v>0.923393519</v>
      </c>
      <c r="BB998">
        <v>2.4571042000000001E-2</v>
      </c>
      <c r="BC998">
        <v>23.326057290000001</v>
      </c>
      <c r="BD998">
        <v>0.61029688299999996</v>
      </c>
      <c r="BE998">
        <v>64.987466260000005</v>
      </c>
      <c r="BF998">
        <v>388.0882517</v>
      </c>
      <c r="BG998">
        <v>6.0462149999999997E-3</v>
      </c>
      <c r="BH998" t="s">
        <v>1579</v>
      </c>
      <c r="BI998" t="s">
        <v>1579</v>
      </c>
      <c r="BJ998" t="s">
        <v>1579</v>
      </c>
      <c r="BK998" t="s">
        <v>1579</v>
      </c>
    </row>
    <row r="999" spans="1:63" x14ac:dyDescent="0.25">
      <c r="A999" t="s">
        <v>554</v>
      </c>
      <c r="B999" t="s">
        <v>996</v>
      </c>
      <c r="C999">
        <v>140525</v>
      </c>
      <c r="D999" t="s">
        <v>2042</v>
      </c>
      <c r="E999" t="s">
        <v>2068</v>
      </c>
      <c r="F999">
        <v>14162.5</v>
      </c>
      <c r="G999">
        <v>0</v>
      </c>
      <c r="H999">
        <v>25.441003349999999</v>
      </c>
      <c r="I999">
        <v>4.5769031000000002E-2</v>
      </c>
      <c r="J999">
        <v>808.8167085</v>
      </c>
      <c r="K999">
        <v>0.53418246999999996</v>
      </c>
      <c r="L999">
        <v>1.145763962</v>
      </c>
      <c r="M999">
        <v>24.529243470000001</v>
      </c>
      <c r="N999">
        <v>6</v>
      </c>
      <c r="O999">
        <v>1.420000017</v>
      </c>
      <c r="P999">
        <v>0</v>
      </c>
      <c r="Q999">
        <v>1.420000017</v>
      </c>
      <c r="R999">
        <v>22.710546489999999</v>
      </c>
      <c r="S999">
        <v>24.529243470000001</v>
      </c>
      <c r="T999">
        <v>22.116216659999999</v>
      </c>
      <c r="U999">
        <v>1799.931274</v>
      </c>
      <c r="V999">
        <v>1747.2567140000001</v>
      </c>
      <c r="W999">
        <v>18.885780329999999</v>
      </c>
      <c r="X999">
        <v>19.931379320000001</v>
      </c>
      <c r="Y999">
        <v>66.542236329999994</v>
      </c>
      <c r="Z999">
        <v>70.226303099999996</v>
      </c>
      <c r="AA999">
        <v>300.42233279999999</v>
      </c>
      <c r="AB999">
        <v>1499.6110839999999</v>
      </c>
      <c r="AC999">
        <v>101.68662260000001</v>
      </c>
      <c r="AD999">
        <v>97.622917180000002</v>
      </c>
      <c r="AE999">
        <v>-13.835184099999999</v>
      </c>
      <c r="AF999">
        <v>-1.7141192999999999E-2</v>
      </c>
      <c r="AG999">
        <v>0.66666668699999998</v>
      </c>
      <c r="AH999">
        <v>-0.21956524299999999</v>
      </c>
      <c r="AI999">
        <v>2.7373914720000001</v>
      </c>
      <c r="AJ999">
        <v>1</v>
      </c>
      <c r="AK999">
        <v>0</v>
      </c>
      <c r="AL999">
        <v>0.15999999600000001</v>
      </c>
      <c r="AM999">
        <v>111115</v>
      </c>
      <c r="AN999">
        <v>0.50070388799999999</v>
      </c>
      <c r="AO999">
        <v>5.3418200000000002E-4</v>
      </c>
      <c r="AP999">
        <v>297.67924349999998</v>
      </c>
      <c r="AQ999">
        <v>295.8605465</v>
      </c>
      <c r="AR999">
        <v>239.9377681</v>
      </c>
      <c r="AS999">
        <v>2.3222839149999999</v>
      </c>
      <c r="AT999">
        <v>3.0915233550000001</v>
      </c>
      <c r="AU999">
        <v>31.668008329999999</v>
      </c>
      <c r="AV999">
        <v>11.73662901</v>
      </c>
      <c r="AW999">
        <v>23.619894980000002</v>
      </c>
      <c r="AX999">
        <v>2.9272693360000002</v>
      </c>
      <c r="AY999">
        <v>4.4339879999999998E-2</v>
      </c>
      <c r="AZ999">
        <v>1.945759392</v>
      </c>
      <c r="BA999">
        <v>0.98150994300000005</v>
      </c>
      <c r="BB999">
        <v>2.7837377E-2</v>
      </c>
      <c r="BC999">
        <v>78.959046540000003</v>
      </c>
      <c r="BD999">
        <v>0.46290662500000002</v>
      </c>
      <c r="BE999">
        <v>63.144936149999999</v>
      </c>
      <c r="BF999">
        <v>1723.069845</v>
      </c>
      <c r="BG999">
        <v>9.3233050000000005E-3</v>
      </c>
      <c r="BH999" t="s">
        <v>1579</v>
      </c>
      <c r="BI999" t="s">
        <v>1579</v>
      </c>
      <c r="BJ999" t="s">
        <v>1579</v>
      </c>
      <c r="BK999" t="s">
        <v>1579</v>
      </c>
    </row>
    <row r="1000" spans="1:63" x14ac:dyDescent="0.25">
      <c r="A1000" t="s">
        <v>554</v>
      </c>
      <c r="B1000" t="s">
        <v>996</v>
      </c>
      <c r="C1000">
        <v>140525</v>
      </c>
      <c r="D1000" t="s">
        <v>2042</v>
      </c>
      <c r="E1000" t="s">
        <v>2068</v>
      </c>
      <c r="F1000">
        <v>14854.5</v>
      </c>
      <c r="G1000">
        <v>0</v>
      </c>
      <c r="H1000">
        <v>7.5135503139999997</v>
      </c>
      <c r="I1000">
        <v>6.2464327E-2</v>
      </c>
      <c r="J1000">
        <v>181.30968780000001</v>
      </c>
      <c r="K1000">
        <v>0.67032723699999996</v>
      </c>
      <c r="L1000">
        <v>1.0649472200000001</v>
      </c>
      <c r="M1000">
        <v>24.62876511</v>
      </c>
      <c r="N1000">
        <v>6</v>
      </c>
      <c r="O1000">
        <v>1.420000017</v>
      </c>
      <c r="P1000">
        <v>0</v>
      </c>
      <c r="Q1000">
        <v>1.420000017</v>
      </c>
      <c r="R1000">
        <v>22.67993164</v>
      </c>
      <c r="S1000">
        <v>24.62876511</v>
      </c>
      <c r="T1000">
        <v>22.117073059999999</v>
      </c>
      <c r="U1000">
        <v>401.5935364</v>
      </c>
      <c r="V1000">
        <v>386.06988530000001</v>
      </c>
      <c r="W1000">
        <v>19.635314940000001</v>
      </c>
      <c r="X1000">
        <v>20.946111680000001</v>
      </c>
      <c r="Y1000">
        <v>69.318946839999995</v>
      </c>
      <c r="Z1000">
        <v>73.946479800000006</v>
      </c>
      <c r="AA1000">
        <v>300.40652469999998</v>
      </c>
      <c r="AB1000">
        <v>1493.5257570000001</v>
      </c>
      <c r="AC1000">
        <v>117.789238</v>
      </c>
      <c r="AD1000">
        <v>97.633033749999996</v>
      </c>
      <c r="AE1000">
        <v>4.8235988619999999</v>
      </c>
      <c r="AF1000">
        <v>-2.8013079999999999E-2</v>
      </c>
      <c r="AG1000">
        <v>1</v>
      </c>
      <c r="AH1000">
        <v>-0.21956524299999999</v>
      </c>
      <c r="AI1000">
        <v>2.7373914720000001</v>
      </c>
      <c r="AJ1000">
        <v>1</v>
      </c>
      <c r="AK1000">
        <v>0</v>
      </c>
      <c r="AL1000">
        <v>0.15999999600000001</v>
      </c>
      <c r="AM1000">
        <v>111115</v>
      </c>
      <c r="AN1000">
        <v>0.50067754099999995</v>
      </c>
      <c r="AO1000">
        <v>6.7032699999999997E-4</v>
      </c>
      <c r="AP1000">
        <v>297.77876509999999</v>
      </c>
      <c r="AQ1000">
        <v>295.82993160000001</v>
      </c>
      <c r="AR1000">
        <v>238.9641158</v>
      </c>
      <c r="AS1000">
        <v>2.2217989560000002</v>
      </c>
      <c r="AT1000">
        <v>3.109979649</v>
      </c>
      <c r="AU1000">
        <v>31.853764340000001</v>
      </c>
      <c r="AV1000">
        <v>10.90765266</v>
      </c>
      <c r="AW1000">
        <v>23.654348370000001</v>
      </c>
      <c r="AX1000">
        <v>2.9333505880000001</v>
      </c>
      <c r="AY1000">
        <v>5.9832363999999999E-2</v>
      </c>
      <c r="AZ1000">
        <v>2.0450324289999999</v>
      </c>
      <c r="BA1000">
        <v>0.888318159</v>
      </c>
      <c r="BB1000">
        <v>3.7623109000000002E-2</v>
      </c>
      <c r="BC1000">
        <v>17.70181487</v>
      </c>
      <c r="BD1000">
        <v>0.469629191</v>
      </c>
      <c r="BE1000">
        <v>66.310540970000005</v>
      </c>
      <c r="BF1000">
        <v>378.9267213</v>
      </c>
      <c r="BG1000">
        <v>1.3148389E-2</v>
      </c>
      <c r="BH1000" t="s">
        <v>1579</v>
      </c>
      <c r="BI1000" t="s">
        <v>1579</v>
      </c>
      <c r="BJ1000" t="s">
        <v>1579</v>
      </c>
      <c r="BK1000" t="s">
        <v>1579</v>
      </c>
    </row>
    <row r="1001" spans="1:63" x14ac:dyDescent="0.25">
      <c r="A1001" t="s">
        <v>554</v>
      </c>
      <c r="B1001" t="s">
        <v>996</v>
      </c>
      <c r="C1001">
        <v>140525</v>
      </c>
      <c r="D1001" t="s">
        <v>2044</v>
      </c>
      <c r="E1001" t="s">
        <v>2070</v>
      </c>
      <c r="F1001">
        <v>15203.5</v>
      </c>
      <c r="G1001">
        <v>0</v>
      </c>
      <c r="H1001">
        <v>10.02118089</v>
      </c>
      <c r="I1001">
        <v>0.114120684</v>
      </c>
      <c r="J1001">
        <v>224.256328</v>
      </c>
      <c r="K1001">
        <v>1.09571185</v>
      </c>
      <c r="L1001">
        <v>0.98544240100000002</v>
      </c>
      <c r="M1001">
        <v>24.733791350000001</v>
      </c>
      <c r="N1001">
        <v>6</v>
      </c>
      <c r="O1001">
        <v>1.420000017</v>
      </c>
      <c r="P1001">
        <v>0</v>
      </c>
      <c r="Q1001">
        <v>1.420000017</v>
      </c>
      <c r="R1001">
        <v>22.788030620000001</v>
      </c>
      <c r="S1001">
        <v>24.733791350000001</v>
      </c>
      <c r="T1001">
        <v>22.11711884</v>
      </c>
      <c r="U1001">
        <v>400.2254944</v>
      </c>
      <c r="V1001">
        <v>379.3796997</v>
      </c>
      <c r="W1001">
        <v>19.819490429999998</v>
      </c>
      <c r="X1001">
        <v>21.959920879999999</v>
      </c>
      <c r="Y1001">
        <v>69.51533508</v>
      </c>
      <c r="Z1001">
        <v>77.022727970000005</v>
      </c>
      <c r="AA1001">
        <v>300.40222169999998</v>
      </c>
      <c r="AB1001">
        <v>1500.3066409999999</v>
      </c>
      <c r="AC1001">
        <v>114.3842468</v>
      </c>
      <c r="AD1001">
        <v>97.637817380000001</v>
      </c>
      <c r="AE1001">
        <v>5.8013515470000003</v>
      </c>
      <c r="AF1001">
        <v>-4.4246525000000002E-2</v>
      </c>
      <c r="AG1001">
        <v>1</v>
      </c>
      <c r="AH1001">
        <v>-0.21956524299999999</v>
      </c>
      <c r="AI1001">
        <v>2.7373914720000001</v>
      </c>
      <c r="AJ1001">
        <v>1</v>
      </c>
      <c r="AK1001">
        <v>0</v>
      </c>
      <c r="AL1001">
        <v>0.15999999600000001</v>
      </c>
      <c r="AM1001">
        <v>111115</v>
      </c>
      <c r="AN1001">
        <v>0.50067036899999995</v>
      </c>
      <c r="AO1001">
        <v>1.095712E-3</v>
      </c>
      <c r="AP1001">
        <v>297.88379140000001</v>
      </c>
      <c r="AQ1001">
        <v>295.93803059999999</v>
      </c>
      <c r="AR1001">
        <v>240.0490571</v>
      </c>
      <c r="AS1001">
        <v>2.012144734</v>
      </c>
      <c r="AT1001">
        <v>3.1295611459999999</v>
      </c>
      <c r="AU1001">
        <v>32.052756100000003</v>
      </c>
      <c r="AV1001">
        <v>10.092835210000001</v>
      </c>
      <c r="AW1001">
        <v>23.760910989999999</v>
      </c>
      <c r="AX1001">
        <v>2.9522295820000002</v>
      </c>
      <c r="AY1001">
        <v>0.10563143699999999</v>
      </c>
      <c r="AZ1001">
        <v>2.1441187450000001</v>
      </c>
      <c r="BA1001">
        <v>0.80811083699999997</v>
      </c>
      <c r="BB1001">
        <v>6.6733247999999995E-2</v>
      </c>
      <c r="BC1001">
        <v>21.8958984</v>
      </c>
      <c r="BD1001">
        <v>0.59111314599999998</v>
      </c>
      <c r="BE1001">
        <v>70.045187060000003</v>
      </c>
      <c r="BF1001">
        <v>369.85252079999998</v>
      </c>
      <c r="BG1001">
        <v>1.8978794E-2</v>
      </c>
      <c r="BH1001" t="s">
        <v>1579</v>
      </c>
      <c r="BI1001" t="s">
        <v>1579</v>
      </c>
      <c r="BJ1001" t="s">
        <v>1579</v>
      </c>
      <c r="BK1001" t="s">
        <v>1579</v>
      </c>
    </row>
    <row r="1002" spans="1:63" x14ac:dyDescent="0.25">
      <c r="A1002" t="s">
        <v>554</v>
      </c>
      <c r="B1002" t="s">
        <v>996</v>
      </c>
      <c r="C1002">
        <v>140525</v>
      </c>
      <c r="D1002" t="s">
        <v>2044</v>
      </c>
      <c r="E1002" t="s">
        <v>2070</v>
      </c>
      <c r="F1002">
        <v>15389.5</v>
      </c>
      <c r="G1002">
        <v>0</v>
      </c>
      <c r="H1002">
        <v>19.138155879999999</v>
      </c>
      <c r="I1002">
        <v>0.146490237</v>
      </c>
      <c r="J1002">
        <v>1505.3538040000001</v>
      </c>
      <c r="K1002">
        <v>1.2984906000000001</v>
      </c>
      <c r="L1002">
        <v>0.92902910599999999</v>
      </c>
      <c r="M1002">
        <v>24.561374659999998</v>
      </c>
      <c r="N1002">
        <v>6</v>
      </c>
      <c r="O1002">
        <v>1.420000017</v>
      </c>
      <c r="P1002">
        <v>0</v>
      </c>
      <c r="Q1002">
        <v>1.420000017</v>
      </c>
      <c r="R1002">
        <v>22.708095549999999</v>
      </c>
      <c r="S1002">
        <v>24.561374659999998</v>
      </c>
      <c r="T1002">
        <v>22.116283419999998</v>
      </c>
      <c r="U1002">
        <v>1800.819336</v>
      </c>
      <c r="V1002">
        <v>1758.0349120000001</v>
      </c>
      <c r="W1002">
        <v>19.6724453</v>
      </c>
      <c r="X1002">
        <v>22.20834541</v>
      </c>
      <c r="Y1002">
        <v>69.33704376</v>
      </c>
      <c r="Z1002">
        <v>78.275016780000001</v>
      </c>
      <c r="AA1002">
        <v>300.40298460000002</v>
      </c>
      <c r="AB1002">
        <v>1499.952759</v>
      </c>
      <c r="AC1002">
        <v>111.24100489999999</v>
      </c>
      <c r="AD1002">
        <v>97.640884400000004</v>
      </c>
      <c r="AE1002">
        <v>-13.5796299</v>
      </c>
      <c r="AF1002">
        <v>-3.2714695000000002E-2</v>
      </c>
      <c r="AG1002">
        <v>1</v>
      </c>
      <c r="AH1002">
        <v>-0.21956524299999999</v>
      </c>
      <c r="AI1002">
        <v>2.7373914720000001</v>
      </c>
      <c r="AJ1002">
        <v>1</v>
      </c>
      <c r="AK1002">
        <v>0</v>
      </c>
      <c r="AL1002">
        <v>0.15999999600000001</v>
      </c>
      <c r="AM1002">
        <v>111115</v>
      </c>
      <c r="AN1002">
        <v>0.50067164099999995</v>
      </c>
      <c r="AO1002">
        <v>1.2984909999999999E-3</v>
      </c>
      <c r="AP1002">
        <v>297.71137470000002</v>
      </c>
      <c r="AQ1002">
        <v>295.85809560000001</v>
      </c>
      <c r="AR1002">
        <v>239.992436</v>
      </c>
      <c r="AS1002">
        <v>1.9186200680000001</v>
      </c>
      <c r="AT1002">
        <v>3.0974715929999999</v>
      </c>
      <c r="AU1002">
        <v>31.723100550000002</v>
      </c>
      <c r="AV1002">
        <v>9.5147551359999998</v>
      </c>
      <c r="AW1002">
        <v>23.634735110000001</v>
      </c>
      <c r="AX1002">
        <v>2.9298873630000002</v>
      </c>
      <c r="AY1002">
        <v>0.13279121199999999</v>
      </c>
      <c r="AZ1002">
        <v>2.1684424870000001</v>
      </c>
      <c r="BA1002">
        <v>0.76144487599999999</v>
      </c>
      <c r="BB1002">
        <v>8.4125385999999996E-2</v>
      </c>
      <c r="BC1002">
        <v>146.9840768</v>
      </c>
      <c r="BD1002">
        <v>0.85627071099999996</v>
      </c>
      <c r="BE1002">
        <v>72.058192180000006</v>
      </c>
      <c r="BF1002">
        <v>1739.840187</v>
      </c>
      <c r="BG1002">
        <v>7.9263649999999995E-3</v>
      </c>
      <c r="BH1002" t="s">
        <v>1579</v>
      </c>
      <c r="BI1002" t="s">
        <v>1579</v>
      </c>
      <c r="BJ1002" t="s">
        <v>1579</v>
      </c>
      <c r="BK1002" t="s">
        <v>1579</v>
      </c>
    </row>
    <row r="1003" spans="1:63" x14ac:dyDescent="0.25">
      <c r="A1003" t="s">
        <v>554</v>
      </c>
      <c r="B1003" t="s">
        <v>997</v>
      </c>
      <c r="C1003">
        <v>140526</v>
      </c>
      <c r="D1003" t="s">
        <v>2053</v>
      </c>
      <c r="E1003" t="s">
        <v>2073</v>
      </c>
      <c r="F1003">
        <v>5449.5</v>
      </c>
      <c r="G1003">
        <v>0</v>
      </c>
      <c r="H1003">
        <v>31.781036189999998</v>
      </c>
      <c r="I1003">
        <v>0.1081435</v>
      </c>
      <c r="J1003">
        <v>1215.5113080000001</v>
      </c>
      <c r="K1003">
        <v>1.319123563</v>
      </c>
      <c r="L1003">
        <v>1.2509462769999999</v>
      </c>
      <c r="M1003">
        <v>25.700866699999999</v>
      </c>
      <c r="N1003">
        <v>6</v>
      </c>
      <c r="O1003">
        <v>1.420000017</v>
      </c>
      <c r="P1003">
        <v>0</v>
      </c>
      <c r="Q1003">
        <v>1.420000017</v>
      </c>
      <c r="R1003">
        <v>22.384687419999999</v>
      </c>
      <c r="S1003">
        <v>25.700866699999999</v>
      </c>
      <c r="T1003">
        <v>20.519496920000002</v>
      </c>
      <c r="U1003">
        <v>1798.309082</v>
      </c>
      <c r="V1003">
        <v>1747.1748050000001</v>
      </c>
      <c r="W1003">
        <v>19.127431869999999</v>
      </c>
      <c r="X1003">
        <v>21.064649580000001</v>
      </c>
      <c r="Y1003">
        <v>68.996536250000005</v>
      </c>
      <c r="Z1003">
        <v>75.984481810000005</v>
      </c>
      <c r="AA1003">
        <v>399.95608520000002</v>
      </c>
      <c r="AB1003">
        <v>1499.088501</v>
      </c>
      <c r="AC1003">
        <v>869.74194339999997</v>
      </c>
      <c r="AD1003">
        <v>97.986206050000007</v>
      </c>
      <c r="AE1003">
        <v>-7.4521961210000001</v>
      </c>
      <c r="AF1003">
        <v>0.13045704399999999</v>
      </c>
      <c r="AG1003">
        <v>0.66666668699999998</v>
      </c>
      <c r="AH1003">
        <v>-0.21956524299999999</v>
      </c>
      <c r="AI1003">
        <v>2.7373914720000001</v>
      </c>
      <c r="AJ1003">
        <v>1</v>
      </c>
      <c r="AK1003">
        <v>0</v>
      </c>
      <c r="AL1003">
        <v>0.15999999600000001</v>
      </c>
      <c r="AM1003">
        <v>111115</v>
      </c>
      <c r="AN1003">
        <v>0.66659347499999999</v>
      </c>
      <c r="AO1003">
        <v>1.3191240000000001E-3</v>
      </c>
      <c r="AP1003">
        <v>298.85086669999998</v>
      </c>
      <c r="AQ1003">
        <v>295.5346874</v>
      </c>
      <c r="AR1003">
        <v>239.8541548</v>
      </c>
      <c r="AS1003">
        <v>1.706356126</v>
      </c>
      <c r="AT1003">
        <v>3.3149913710000001</v>
      </c>
      <c r="AU1003">
        <v>33.831204460000002</v>
      </c>
      <c r="AV1003">
        <v>12.766554879999999</v>
      </c>
      <c r="AW1003">
        <v>24.042777059999999</v>
      </c>
      <c r="AX1003">
        <v>3.0026790640000001</v>
      </c>
      <c r="AY1003">
        <v>0.100490412</v>
      </c>
      <c r="AZ1003">
        <v>2.0640450939999999</v>
      </c>
      <c r="BA1003">
        <v>0.93863397000000004</v>
      </c>
      <c r="BB1003">
        <v>6.3451996999999996E-2</v>
      </c>
      <c r="BC1003">
        <v>119.1033415</v>
      </c>
      <c r="BD1003">
        <v>0.695701028</v>
      </c>
      <c r="BE1003">
        <v>63.944825729999998</v>
      </c>
      <c r="BF1003">
        <v>1716.9604400000001</v>
      </c>
      <c r="BG1003">
        <v>1.1836223999999999E-2</v>
      </c>
      <c r="BH1003" t="s">
        <v>1579</v>
      </c>
      <c r="BI1003" t="s">
        <v>1579</v>
      </c>
      <c r="BJ1003" t="s">
        <v>1579</v>
      </c>
      <c r="BK1003" t="s">
        <v>1579</v>
      </c>
    </row>
    <row r="1004" spans="1:63" x14ac:dyDescent="0.25">
      <c r="A1004" t="s">
        <v>554</v>
      </c>
      <c r="B1004" t="s">
        <v>997</v>
      </c>
      <c r="C1004">
        <v>140526</v>
      </c>
      <c r="D1004" t="s">
        <v>2053</v>
      </c>
      <c r="E1004" t="s">
        <v>2073</v>
      </c>
      <c r="F1004">
        <v>5574.5</v>
      </c>
      <c r="G1004">
        <v>0</v>
      </c>
      <c r="H1004">
        <v>9.8819472000000008</v>
      </c>
      <c r="I1004">
        <v>0.10986309800000001</v>
      </c>
      <c r="J1004">
        <v>224.46923989999999</v>
      </c>
      <c r="K1004">
        <v>1.225522837</v>
      </c>
      <c r="L1004">
        <v>1.145853164</v>
      </c>
      <c r="M1004">
        <v>25.179666520000001</v>
      </c>
      <c r="N1004">
        <v>6</v>
      </c>
      <c r="O1004">
        <v>1.420000017</v>
      </c>
      <c r="P1004">
        <v>0</v>
      </c>
      <c r="Q1004">
        <v>1.420000017</v>
      </c>
      <c r="R1004">
        <v>21.65780067</v>
      </c>
      <c r="S1004">
        <v>25.179666520000001</v>
      </c>
      <c r="T1004">
        <v>19.94279671</v>
      </c>
      <c r="U1004">
        <v>399.23608400000001</v>
      </c>
      <c r="V1004">
        <v>383.70666499999999</v>
      </c>
      <c r="W1004">
        <v>19.306018829999999</v>
      </c>
      <c r="X1004">
        <v>21.1056366</v>
      </c>
      <c r="Y1004">
        <v>72.796272279999997</v>
      </c>
      <c r="Z1004">
        <v>79.582000730000004</v>
      </c>
      <c r="AA1004">
        <v>399.97073360000002</v>
      </c>
      <c r="AB1004">
        <v>1501.3057859999999</v>
      </c>
      <c r="AC1004">
        <v>864.97174070000005</v>
      </c>
      <c r="AD1004">
        <v>97.985366819999996</v>
      </c>
      <c r="AE1004">
        <v>8.4440135959999996</v>
      </c>
      <c r="AF1004">
        <v>0.138012052</v>
      </c>
      <c r="AG1004">
        <v>0.66666668699999998</v>
      </c>
      <c r="AH1004">
        <v>-0.21956524299999999</v>
      </c>
      <c r="AI1004">
        <v>2.7373914720000001</v>
      </c>
      <c r="AJ1004">
        <v>1</v>
      </c>
      <c r="AK1004">
        <v>0</v>
      </c>
      <c r="AL1004">
        <v>0.15999999600000001</v>
      </c>
      <c r="AM1004">
        <v>111115</v>
      </c>
      <c r="AN1004">
        <v>0.66661788899999996</v>
      </c>
      <c r="AO1004">
        <v>1.2255230000000001E-3</v>
      </c>
      <c r="AP1004">
        <v>298.32966649999997</v>
      </c>
      <c r="AQ1004">
        <v>294.80780069999997</v>
      </c>
      <c r="AR1004">
        <v>240.20892040000001</v>
      </c>
      <c r="AS1004">
        <v>1.736069386</v>
      </c>
      <c r="AT1004">
        <v>3.213896707</v>
      </c>
      <c r="AU1004">
        <v>32.799761959999998</v>
      </c>
      <c r="AV1004">
        <v>11.69412537</v>
      </c>
      <c r="AW1004">
        <v>23.418733599999999</v>
      </c>
      <c r="AX1004">
        <v>2.8919826460000002</v>
      </c>
      <c r="AY1004">
        <v>0.101973568</v>
      </c>
      <c r="AZ1004">
        <v>2.068043544</v>
      </c>
      <c r="BA1004">
        <v>0.82393910199999998</v>
      </c>
      <c r="BB1004">
        <v>6.4398264999999996E-2</v>
      </c>
      <c r="BC1004">
        <v>21.994700810000001</v>
      </c>
      <c r="BD1004">
        <v>0.58500219099999995</v>
      </c>
      <c r="BE1004">
        <v>65.99060729</v>
      </c>
      <c r="BF1004">
        <v>374.31185620000002</v>
      </c>
      <c r="BG1004">
        <v>1.7421722000000001E-2</v>
      </c>
      <c r="BH1004" t="s">
        <v>1579</v>
      </c>
      <c r="BI1004" t="s">
        <v>1579</v>
      </c>
      <c r="BJ1004" t="s">
        <v>1579</v>
      </c>
      <c r="BK1004" t="s">
        <v>1579</v>
      </c>
    </row>
    <row r="1005" spans="1:63" x14ac:dyDescent="0.25">
      <c r="A1005" t="s">
        <v>554</v>
      </c>
      <c r="B1005" t="s">
        <v>997</v>
      </c>
      <c r="C1005">
        <v>140526</v>
      </c>
      <c r="D1005" t="s">
        <v>2051</v>
      </c>
      <c r="E1005" t="s">
        <v>2071</v>
      </c>
      <c r="F1005">
        <v>5899</v>
      </c>
      <c r="G1005">
        <v>0</v>
      </c>
      <c r="H1005">
        <v>5.1786055180000004</v>
      </c>
      <c r="I1005">
        <v>8.3596461999999996E-2</v>
      </c>
      <c r="J1005">
        <v>282.38576840000002</v>
      </c>
      <c r="K1005">
        <v>0.86934181300000002</v>
      </c>
      <c r="L1005">
        <v>1.051051049</v>
      </c>
      <c r="M1005">
        <v>24.32122421</v>
      </c>
      <c r="N1005">
        <v>6</v>
      </c>
      <c r="O1005">
        <v>1.420000017</v>
      </c>
      <c r="P1005">
        <v>0</v>
      </c>
      <c r="Q1005">
        <v>1.420000017</v>
      </c>
      <c r="R1005">
        <v>21.291706090000002</v>
      </c>
      <c r="S1005">
        <v>24.32122421</v>
      </c>
      <c r="T1005">
        <v>19.950553889999998</v>
      </c>
      <c r="U1005">
        <v>399.01492309999998</v>
      </c>
      <c r="V1005">
        <v>392.39505000000003</v>
      </c>
      <c r="W1005">
        <v>19.413888929999999</v>
      </c>
      <c r="X1005">
        <v>20.435194020000001</v>
      </c>
      <c r="Y1005">
        <v>74.857048030000001</v>
      </c>
      <c r="Z1005">
        <v>78.795051569999998</v>
      </c>
      <c r="AA1005">
        <v>500.28732300000001</v>
      </c>
      <c r="AB1005">
        <v>1501.110596</v>
      </c>
      <c r="AC1005">
        <v>863.77966309999999</v>
      </c>
      <c r="AD1005">
        <v>97.978225710000004</v>
      </c>
      <c r="AE1005">
        <v>7.9529857640000001</v>
      </c>
      <c r="AF1005">
        <v>0.13622105100000001</v>
      </c>
      <c r="AG1005">
        <v>0.66666668699999998</v>
      </c>
      <c r="AH1005">
        <v>-0.21956524299999999</v>
      </c>
      <c r="AI1005">
        <v>2.7373914720000001</v>
      </c>
      <c r="AJ1005">
        <v>1</v>
      </c>
      <c r="AK1005">
        <v>0</v>
      </c>
      <c r="AL1005">
        <v>0.15999999600000001</v>
      </c>
      <c r="AM1005">
        <v>111115</v>
      </c>
      <c r="AN1005">
        <v>0.83381220499999997</v>
      </c>
      <c r="AO1005">
        <v>8.6934200000000005E-4</v>
      </c>
      <c r="AP1005">
        <v>297.47122419999999</v>
      </c>
      <c r="AQ1005">
        <v>294.44170609999998</v>
      </c>
      <c r="AR1005">
        <v>240.17768989999999</v>
      </c>
      <c r="AS1005">
        <v>1.992112286</v>
      </c>
      <c r="AT1005">
        <v>3.053255101</v>
      </c>
      <c r="AU1005">
        <v>31.162588209999999</v>
      </c>
      <c r="AV1005">
        <v>10.72739419</v>
      </c>
      <c r="AW1005">
        <v>22.806465150000001</v>
      </c>
      <c r="AX1005">
        <v>2.7868605959999999</v>
      </c>
      <c r="AY1005">
        <v>7.8948694E-2</v>
      </c>
      <c r="AZ1005">
        <v>2.0022040520000002</v>
      </c>
      <c r="BA1005">
        <v>0.78465654500000004</v>
      </c>
      <c r="BB1005">
        <v>4.9740468000000003E-2</v>
      </c>
      <c r="BC1005">
        <v>27.667656560000001</v>
      </c>
      <c r="BD1005">
        <v>0.71964661200000002</v>
      </c>
      <c r="BE1005">
        <v>66.629005559999996</v>
      </c>
      <c r="BF1005">
        <v>387.47172799999998</v>
      </c>
      <c r="BG1005">
        <v>8.9050450000000003E-3</v>
      </c>
      <c r="BH1005" t="s">
        <v>1579</v>
      </c>
      <c r="BI1005" t="s">
        <v>1579</v>
      </c>
      <c r="BJ1005" t="s">
        <v>1579</v>
      </c>
      <c r="BK1005" t="s">
        <v>1579</v>
      </c>
    </row>
    <row r="1006" spans="1:63" x14ac:dyDescent="0.25">
      <c r="A1006" t="s">
        <v>554</v>
      </c>
      <c r="B1006" t="s">
        <v>997</v>
      </c>
      <c r="C1006">
        <v>140526</v>
      </c>
      <c r="D1006" t="s">
        <v>2051</v>
      </c>
      <c r="E1006" t="s">
        <v>2071</v>
      </c>
      <c r="F1006">
        <v>6209.5</v>
      </c>
      <c r="G1006">
        <v>0</v>
      </c>
      <c r="H1006">
        <v>21.199344539999998</v>
      </c>
      <c r="I1006">
        <v>0.112960219</v>
      </c>
      <c r="J1006">
        <v>1424.133302</v>
      </c>
      <c r="K1006">
        <v>1.1108934319999999</v>
      </c>
      <c r="L1006">
        <v>1.0133106949999999</v>
      </c>
      <c r="M1006">
        <v>24.239700320000001</v>
      </c>
      <c r="N1006">
        <v>6</v>
      </c>
      <c r="O1006">
        <v>1.420000017</v>
      </c>
      <c r="P1006">
        <v>0</v>
      </c>
      <c r="Q1006">
        <v>1.420000017</v>
      </c>
      <c r="R1006">
        <v>22.042783740000001</v>
      </c>
      <c r="S1006">
        <v>24.239700320000001</v>
      </c>
      <c r="T1006">
        <v>21.13004875</v>
      </c>
      <c r="U1006">
        <v>1799.500732</v>
      </c>
      <c r="V1006">
        <v>1771.7155760000001</v>
      </c>
      <c r="W1006">
        <v>19.36401558</v>
      </c>
      <c r="X1006">
        <v>20.66878891</v>
      </c>
      <c r="Y1006">
        <v>71.312408450000007</v>
      </c>
      <c r="Z1006">
        <v>76.117530819999999</v>
      </c>
      <c r="AA1006">
        <v>500.28579710000002</v>
      </c>
      <c r="AB1006">
        <v>1500.4852289999999</v>
      </c>
      <c r="AC1006">
        <v>58.53541946</v>
      </c>
      <c r="AD1006">
        <v>97.976722719999998</v>
      </c>
      <c r="AE1006">
        <v>-10.45680428</v>
      </c>
      <c r="AF1006">
        <v>0.132990003</v>
      </c>
      <c r="AG1006">
        <v>1</v>
      </c>
      <c r="AH1006">
        <v>-0.21956524299999999</v>
      </c>
      <c r="AI1006">
        <v>2.7373914720000001</v>
      </c>
      <c r="AJ1006">
        <v>1</v>
      </c>
      <c r="AK1006">
        <v>0</v>
      </c>
      <c r="AL1006">
        <v>0.15999999600000001</v>
      </c>
      <c r="AM1006">
        <v>111115</v>
      </c>
      <c r="AN1006">
        <v>0.83380966199999995</v>
      </c>
      <c r="AO1006">
        <v>1.1108929999999999E-3</v>
      </c>
      <c r="AP1006">
        <v>297.38970030000002</v>
      </c>
      <c r="AQ1006">
        <v>295.19278370000001</v>
      </c>
      <c r="AR1006">
        <v>240.0776314</v>
      </c>
      <c r="AS1006">
        <v>1.9741335200000001</v>
      </c>
      <c r="AT1006">
        <v>3.0383708949999999</v>
      </c>
      <c r="AU1006">
        <v>31.011150520000001</v>
      </c>
      <c r="AV1006">
        <v>10.342361609999999</v>
      </c>
      <c r="AW1006">
        <v>23.141242030000001</v>
      </c>
      <c r="AX1006">
        <v>2.8439173050000002</v>
      </c>
      <c r="AY1006">
        <v>0.10463644800000001</v>
      </c>
      <c r="AZ1006">
        <v>2.0250602</v>
      </c>
      <c r="BA1006">
        <v>0.81885710499999997</v>
      </c>
      <c r="BB1006">
        <v>6.6097929E-2</v>
      </c>
      <c r="BC1006">
        <v>139.53191369999999</v>
      </c>
      <c r="BD1006">
        <v>0.80381598600000004</v>
      </c>
      <c r="BE1006">
        <v>68.287608629999994</v>
      </c>
      <c r="BF1006">
        <v>1751.5612699999999</v>
      </c>
      <c r="BG1006">
        <v>8.264927E-3</v>
      </c>
      <c r="BH1006" t="s">
        <v>1579</v>
      </c>
      <c r="BI1006" t="s">
        <v>1579</v>
      </c>
      <c r="BJ1006" t="s">
        <v>1579</v>
      </c>
      <c r="BK1006" t="s">
        <v>1579</v>
      </c>
    </row>
    <row r="1007" spans="1:63" x14ac:dyDescent="0.25">
      <c r="A1007" t="s">
        <v>554</v>
      </c>
      <c r="B1007" t="s">
        <v>997</v>
      </c>
      <c r="C1007">
        <v>140526</v>
      </c>
      <c r="D1007" t="s">
        <v>2052</v>
      </c>
      <c r="E1007" t="s">
        <v>2072</v>
      </c>
      <c r="F1007">
        <v>6404</v>
      </c>
      <c r="G1007">
        <v>0</v>
      </c>
      <c r="H1007">
        <v>24.683443570000001</v>
      </c>
      <c r="I1007">
        <v>6.4073235000000006E-2</v>
      </c>
      <c r="J1007">
        <v>1099.654753</v>
      </c>
      <c r="K1007">
        <v>0.76588917999999995</v>
      </c>
      <c r="L1007">
        <v>1.19180682</v>
      </c>
      <c r="M1007">
        <v>24.92057419</v>
      </c>
      <c r="N1007">
        <v>6</v>
      </c>
      <c r="O1007">
        <v>1.420000017</v>
      </c>
      <c r="P1007">
        <v>0</v>
      </c>
      <c r="Q1007">
        <v>1.420000017</v>
      </c>
      <c r="R1007">
        <v>22.156093599999998</v>
      </c>
      <c r="S1007">
        <v>24.92057419</v>
      </c>
      <c r="T1007">
        <v>21.135744089999999</v>
      </c>
      <c r="U1007">
        <v>1799.562866</v>
      </c>
      <c r="V1007">
        <v>1768.3350829999999</v>
      </c>
      <c r="W1007">
        <v>19.237386699999998</v>
      </c>
      <c r="X1007">
        <v>20.137439730000001</v>
      </c>
      <c r="Y1007">
        <v>70.353019709999998</v>
      </c>
      <c r="Z1007">
        <v>73.644599909999997</v>
      </c>
      <c r="AA1007">
        <v>500.28128049999998</v>
      </c>
      <c r="AB1007">
        <v>1499.119019</v>
      </c>
      <c r="AC1007">
        <v>57.552848820000001</v>
      </c>
      <c r="AD1007">
        <v>97.969017030000003</v>
      </c>
      <c r="AE1007">
        <v>-10.777482989999999</v>
      </c>
      <c r="AF1007">
        <v>0.12831890600000001</v>
      </c>
      <c r="AG1007">
        <v>0.66666668699999998</v>
      </c>
      <c r="AH1007">
        <v>-0.21956524299999999</v>
      </c>
      <c r="AI1007">
        <v>2.7373914720000001</v>
      </c>
      <c r="AJ1007">
        <v>1</v>
      </c>
      <c r="AK1007">
        <v>0</v>
      </c>
      <c r="AL1007">
        <v>0.15999999600000001</v>
      </c>
      <c r="AM1007">
        <v>111115</v>
      </c>
      <c r="AN1007">
        <v>0.83380213400000003</v>
      </c>
      <c r="AO1007">
        <v>7.6588899999999996E-4</v>
      </c>
      <c r="AP1007">
        <v>298.07057420000001</v>
      </c>
      <c r="AQ1007">
        <v>295.3060936</v>
      </c>
      <c r="AR1007">
        <v>239.85903759999999</v>
      </c>
      <c r="AS1007">
        <v>2.0731308300000002</v>
      </c>
      <c r="AT1007">
        <v>3.1646519959999999</v>
      </c>
      <c r="AU1007">
        <v>32.302579850000001</v>
      </c>
      <c r="AV1007">
        <v>12.165140129999999</v>
      </c>
      <c r="AW1007">
        <v>23.538333890000001</v>
      </c>
      <c r="AX1007">
        <v>2.9129171880000002</v>
      </c>
      <c r="AY1007">
        <v>6.1306943000000003E-2</v>
      </c>
      <c r="AZ1007">
        <v>1.9728451760000001</v>
      </c>
      <c r="BA1007">
        <v>0.94007201200000001</v>
      </c>
      <c r="BB1007">
        <v>3.8556129000000001E-2</v>
      </c>
      <c r="BC1007">
        <v>107.7320953</v>
      </c>
      <c r="BD1007">
        <v>0.62185881200000004</v>
      </c>
      <c r="BE1007">
        <v>62.995710269999996</v>
      </c>
      <c r="BF1007">
        <v>1744.8684290000001</v>
      </c>
      <c r="BG1007">
        <v>8.9115659999999992E-3</v>
      </c>
      <c r="BH1007" t="s">
        <v>1579</v>
      </c>
      <c r="BI1007" t="s">
        <v>1579</v>
      </c>
      <c r="BJ1007" t="s">
        <v>1579</v>
      </c>
      <c r="BK1007" t="s">
        <v>1579</v>
      </c>
    </row>
    <row r="1008" spans="1:63" x14ac:dyDescent="0.25">
      <c r="A1008" t="s">
        <v>554</v>
      </c>
      <c r="B1008" t="s">
        <v>997</v>
      </c>
      <c r="C1008">
        <v>140526</v>
      </c>
      <c r="D1008" t="s">
        <v>2052</v>
      </c>
      <c r="E1008" t="s">
        <v>2072</v>
      </c>
      <c r="F1008">
        <v>6653.5</v>
      </c>
      <c r="G1008">
        <v>0</v>
      </c>
      <c r="H1008">
        <v>8.279001203</v>
      </c>
      <c r="I1008">
        <v>8.1434158000000006E-2</v>
      </c>
      <c r="J1008">
        <v>212.6613466</v>
      </c>
      <c r="K1008">
        <v>0.979602741</v>
      </c>
      <c r="L1008">
        <v>1.2129084670000001</v>
      </c>
      <c r="M1008">
        <v>25.176803589999999</v>
      </c>
      <c r="N1008">
        <v>6</v>
      </c>
      <c r="O1008">
        <v>1.420000017</v>
      </c>
      <c r="P1008">
        <v>0</v>
      </c>
      <c r="Q1008">
        <v>1.420000017</v>
      </c>
      <c r="R1008">
        <v>22.216480260000001</v>
      </c>
      <c r="S1008">
        <v>25.176803589999999</v>
      </c>
      <c r="T1008">
        <v>21.132068629999999</v>
      </c>
      <c r="U1008">
        <v>399.7771606</v>
      </c>
      <c r="V1008">
        <v>389.39114380000001</v>
      </c>
      <c r="W1008">
        <v>19.268737789999999</v>
      </c>
      <c r="X1008">
        <v>20.419534680000002</v>
      </c>
      <c r="Y1008">
        <v>70.207550049999995</v>
      </c>
      <c r="Z1008">
        <v>74.400588990000003</v>
      </c>
      <c r="AA1008">
        <v>500.31402589999999</v>
      </c>
      <c r="AB1008">
        <v>1500.480225</v>
      </c>
      <c r="AC1008">
        <v>57.243270870000003</v>
      </c>
      <c r="AD1008">
        <v>97.966995240000003</v>
      </c>
      <c r="AE1008">
        <v>7.5290050510000004</v>
      </c>
      <c r="AF1008">
        <v>0.12828266599999999</v>
      </c>
      <c r="AG1008">
        <v>1</v>
      </c>
      <c r="AH1008">
        <v>-0.21956524299999999</v>
      </c>
      <c r="AI1008">
        <v>2.7373914720000001</v>
      </c>
      <c r="AJ1008">
        <v>1</v>
      </c>
      <c r="AK1008">
        <v>0</v>
      </c>
      <c r="AL1008">
        <v>0.15999999600000001</v>
      </c>
      <c r="AM1008">
        <v>111115</v>
      </c>
      <c r="AN1008">
        <v>0.83385670999999995</v>
      </c>
      <c r="AO1008">
        <v>9.796029999999999E-4</v>
      </c>
      <c r="AP1008">
        <v>298.32680360000001</v>
      </c>
      <c r="AQ1008">
        <v>295.36648029999998</v>
      </c>
      <c r="AR1008">
        <v>240.07683059999999</v>
      </c>
      <c r="AS1008">
        <v>1.9366198489999999</v>
      </c>
      <c r="AT1008">
        <v>3.2133489239999999</v>
      </c>
      <c r="AU1008">
        <v>32.800321330000003</v>
      </c>
      <c r="AV1008">
        <v>12.380786649999999</v>
      </c>
      <c r="AW1008">
        <v>23.696641920000001</v>
      </c>
      <c r="AX1008">
        <v>2.9408307819999999</v>
      </c>
      <c r="AY1008">
        <v>7.7017366000000004E-2</v>
      </c>
      <c r="AZ1008">
        <v>2.0004404569999998</v>
      </c>
      <c r="BA1008">
        <v>0.94039032499999997</v>
      </c>
      <c r="BB1008">
        <v>4.8514102000000003E-2</v>
      </c>
      <c r="BC1008">
        <v>20.83379313</v>
      </c>
      <c r="BD1008">
        <v>0.54613811899999998</v>
      </c>
      <c r="BE1008">
        <v>63.325408799999998</v>
      </c>
      <c r="BF1008">
        <v>381.5202625</v>
      </c>
      <c r="BG1008">
        <v>1.3741633E-2</v>
      </c>
      <c r="BH1008" t="s">
        <v>1579</v>
      </c>
      <c r="BI1008" t="s">
        <v>1579</v>
      </c>
      <c r="BJ1008" t="s">
        <v>1579</v>
      </c>
      <c r="BK1008" t="s">
        <v>1579</v>
      </c>
    </row>
    <row r="1009" spans="1:63" x14ac:dyDescent="0.25">
      <c r="A1009" t="s">
        <v>554</v>
      </c>
      <c r="B1009" t="s">
        <v>1118</v>
      </c>
      <c r="C1009">
        <v>140607</v>
      </c>
      <c r="D1009" t="s">
        <v>1087</v>
      </c>
      <c r="E1009" t="s">
        <v>1628</v>
      </c>
      <c r="F1009">
        <v>6080.5</v>
      </c>
      <c r="G1009">
        <v>0</v>
      </c>
      <c r="H1009">
        <v>10.180732860000001</v>
      </c>
      <c r="I1009">
        <v>0.123417468</v>
      </c>
      <c r="J1009">
        <v>239.0653662</v>
      </c>
      <c r="K1009">
        <v>1.1686857589999999</v>
      </c>
      <c r="L1009">
        <v>0.98459306499999999</v>
      </c>
      <c r="M1009">
        <v>24.752151489999999</v>
      </c>
      <c r="N1009">
        <v>6</v>
      </c>
      <c r="O1009">
        <v>1.420000017</v>
      </c>
      <c r="P1009">
        <v>0</v>
      </c>
      <c r="Q1009">
        <v>1.420000017</v>
      </c>
      <c r="R1009">
        <v>24.57283211</v>
      </c>
      <c r="S1009">
        <v>24.752151489999999</v>
      </c>
      <c r="T1009">
        <v>25.041343690000001</v>
      </c>
      <c r="U1009">
        <v>398.7313843</v>
      </c>
      <c r="V1009">
        <v>385.95919800000001</v>
      </c>
      <c r="W1009">
        <v>20.481630330000002</v>
      </c>
      <c r="X1009">
        <v>21.8549118</v>
      </c>
      <c r="Y1009">
        <v>64.957023620000001</v>
      </c>
      <c r="Z1009">
        <v>69.312347410000001</v>
      </c>
      <c r="AA1009">
        <v>499.45080569999999</v>
      </c>
      <c r="AB1009">
        <v>1499.9848629999999</v>
      </c>
      <c r="AC1009">
        <v>3.2035962000000001E-2</v>
      </c>
      <c r="AD1009">
        <v>98.302948000000001</v>
      </c>
      <c r="AE1009">
        <v>4.8709316249999999</v>
      </c>
      <c r="AF1009">
        <v>0.183747679</v>
      </c>
      <c r="AG1009">
        <v>1</v>
      </c>
      <c r="AH1009">
        <v>-0.21956524299999999</v>
      </c>
      <c r="AI1009">
        <v>2.7373914720000001</v>
      </c>
      <c r="AJ1009">
        <v>1</v>
      </c>
      <c r="AK1009">
        <v>0</v>
      </c>
      <c r="AL1009">
        <v>0.15999999600000001</v>
      </c>
      <c r="AM1009">
        <v>111115</v>
      </c>
      <c r="AN1009">
        <v>0.83241800899999996</v>
      </c>
      <c r="AO1009">
        <v>1.1686859999999999E-3</v>
      </c>
      <c r="AP1009">
        <v>297.9021515</v>
      </c>
      <c r="AQ1009">
        <v>297.72283210000001</v>
      </c>
      <c r="AR1009">
        <v>239.9975728</v>
      </c>
      <c r="AS1009">
        <v>2.2092493950000001</v>
      </c>
      <c r="AT1009">
        <v>3.1329953239999999</v>
      </c>
      <c r="AU1009">
        <v>31.870817580000001</v>
      </c>
      <c r="AV1009">
        <v>10.015905780000001</v>
      </c>
      <c r="AW1009">
        <v>24.662491800000002</v>
      </c>
      <c r="AX1009">
        <v>3.1162560770000001</v>
      </c>
      <c r="AY1009">
        <v>0.113548543</v>
      </c>
      <c r="AZ1009">
        <v>2.148402259</v>
      </c>
      <c r="BA1009">
        <v>0.967853819</v>
      </c>
      <c r="BB1009">
        <v>7.1793086000000006E-2</v>
      </c>
      <c r="BC1009">
        <v>23.500830260000001</v>
      </c>
      <c r="BD1009">
        <v>0.61940580099999998</v>
      </c>
      <c r="BE1009">
        <v>70.288271789999996</v>
      </c>
      <c r="BF1009">
        <v>376.28033240000002</v>
      </c>
      <c r="BG1009">
        <v>1.9017367E-2</v>
      </c>
      <c r="BH1009" t="s">
        <v>1579</v>
      </c>
      <c r="BI1009" t="s">
        <v>1579</v>
      </c>
      <c r="BJ1009" t="s">
        <v>1579</v>
      </c>
      <c r="BK1009" t="s">
        <v>1579</v>
      </c>
    </row>
    <row r="1010" spans="1:63" x14ac:dyDescent="0.25">
      <c r="A1010" t="s">
        <v>554</v>
      </c>
      <c r="B1010" t="s">
        <v>1118</v>
      </c>
      <c r="C1010">
        <v>140607</v>
      </c>
      <c r="D1010" t="s">
        <v>1087</v>
      </c>
      <c r="E1010" t="s">
        <v>1628</v>
      </c>
      <c r="F1010">
        <v>6261</v>
      </c>
      <c r="G1010">
        <v>0</v>
      </c>
      <c r="H1010">
        <v>21.794202250000001</v>
      </c>
      <c r="I1010">
        <v>0.12591227199999999</v>
      </c>
      <c r="J1010">
        <v>1445.4395300000001</v>
      </c>
      <c r="K1010">
        <v>1.244249884</v>
      </c>
      <c r="L1010">
        <v>1.029445556</v>
      </c>
      <c r="M1010">
        <v>24.714097979999998</v>
      </c>
      <c r="N1010">
        <v>6</v>
      </c>
      <c r="O1010">
        <v>1.420000017</v>
      </c>
      <c r="P1010">
        <v>0</v>
      </c>
      <c r="Q1010">
        <v>1.420000017</v>
      </c>
      <c r="R1010">
        <v>25.167078020000002</v>
      </c>
      <c r="S1010">
        <v>24.714097979999998</v>
      </c>
      <c r="T1010">
        <v>26.023166660000001</v>
      </c>
      <c r="U1010">
        <v>1799.596558</v>
      </c>
      <c r="V1010">
        <v>1770.7670900000001</v>
      </c>
      <c r="W1010">
        <v>19.863719939999999</v>
      </c>
      <c r="X1010">
        <v>21.32662582</v>
      </c>
      <c r="Y1010">
        <v>60.801399230000001</v>
      </c>
      <c r="Z1010">
        <v>65.279243469999997</v>
      </c>
      <c r="AA1010">
        <v>499.43646239999998</v>
      </c>
      <c r="AB1010">
        <v>1499.8364260000001</v>
      </c>
      <c r="AC1010">
        <v>0.121140175</v>
      </c>
      <c r="AD1010">
        <v>98.301330570000005</v>
      </c>
      <c r="AE1010">
        <v>-10.858438489999999</v>
      </c>
      <c r="AF1010">
        <v>0.18233242599999999</v>
      </c>
      <c r="AG1010">
        <v>0.66666668699999998</v>
      </c>
      <c r="AH1010">
        <v>-0.21956524299999999</v>
      </c>
      <c r="AI1010">
        <v>2.7373914720000001</v>
      </c>
      <c r="AJ1010">
        <v>1</v>
      </c>
      <c r="AK1010">
        <v>0</v>
      </c>
      <c r="AL1010">
        <v>0.15999999600000001</v>
      </c>
      <c r="AM1010">
        <v>111115</v>
      </c>
      <c r="AN1010">
        <v>0.83239410400000002</v>
      </c>
      <c r="AO1010">
        <v>1.2442499999999999E-3</v>
      </c>
      <c r="AP1010">
        <v>297.86409800000001</v>
      </c>
      <c r="AQ1010">
        <v>298.31707799999998</v>
      </c>
      <c r="AR1010">
        <v>239.97382279999999</v>
      </c>
      <c r="AS1010">
        <v>2.2550552700000002</v>
      </c>
      <c r="AT1010">
        <v>3.125881251</v>
      </c>
      <c r="AU1010">
        <v>31.79897193</v>
      </c>
      <c r="AV1010">
        <v>10.472346099999999</v>
      </c>
      <c r="AW1010">
        <v>24.940588000000002</v>
      </c>
      <c r="AX1010">
        <v>3.1684323029999999</v>
      </c>
      <c r="AY1010">
        <v>0.115656904</v>
      </c>
      <c r="AZ1010">
        <v>2.0964356949999998</v>
      </c>
      <c r="BA1010">
        <v>1.0719966080000001</v>
      </c>
      <c r="BB1010">
        <v>7.3141926999999995E-2</v>
      </c>
      <c r="BC1010">
        <v>142.08862909999999</v>
      </c>
      <c r="BD1010">
        <v>0.81627874099999997</v>
      </c>
      <c r="BE1010">
        <v>68.923903010000004</v>
      </c>
      <c r="BF1010">
        <v>1750.0472500000001</v>
      </c>
      <c r="BG1010">
        <v>8.5834339999999992E-3</v>
      </c>
      <c r="BH1010" t="s">
        <v>1579</v>
      </c>
      <c r="BI1010" t="s">
        <v>1579</v>
      </c>
      <c r="BJ1010" t="s">
        <v>1579</v>
      </c>
      <c r="BK1010" t="s">
        <v>1579</v>
      </c>
    </row>
    <row r="1011" spans="1:63" x14ac:dyDescent="0.25">
      <c r="A1011" t="s">
        <v>554</v>
      </c>
      <c r="B1011" t="s">
        <v>1118</v>
      </c>
      <c r="C1011">
        <v>140607</v>
      </c>
      <c r="D1011" t="s">
        <v>1086</v>
      </c>
      <c r="E1011" t="s">
        <v>1626</v>
      </c>
      <c r="F1011">
        <v>5206</v>
      </c>
      <c r="G1011">
        <v>0</v>
      </c>
      <c r="H1011">
        <v>17.58261581</v>
      </c>
      <c r="I1011">
        <v>5.0031262999999999E-2</v>
      </c>
      <c r="J1011">
        <v>1149.6211229999999</v>
      </c>
      <c r="K1011">
        <v>0.70129011399999996</v>
      </c>
      <c r="L1011">
        <v>1.3881500899999999</v>
      </c>
      <c r="M1011">
        <v>25.857383729999999</v>
      </c>
      <c r="N1011">
        <v>6</v>
      </c>
      <c r="O1011">
        <v>1.420000017</v>
      </c>
      <c r="P1011">
        <v>0</v>
      </c>
      <c r="Q1011">
        <v>1.420000017</v>
      </c>
      <c r="R1011">
        <v>26.261953349999999</v>
      </c>
      <c r="S1011">
        <v>25.857383729999999</v>
      </c>
      <c r="T1011">
        <v>27.001665119999998</v>
      </c>
      <c r="U1011">
        <v>1800.2144780000001</v>
      </c>
      <c r="V1011">
        <v>1762.517578</v>
      </c>
      <c r="W1011">
        <v>18.536209110000001</v>
      </c>
      <c r="X1011">
        <v>19.913036349999999</v>
      </c>
      <c r="Y1011">
        <v>53.178279879999998</v>
      </c>
      <c r="Z1011">
        <v>57.128242489999998</v>
      </c>
      <c r="AA1011">
        <v>299.52572629999997</v>
      </c>
      <c r="AB1011">
        <v>1499.7797849999999</v>
      </c>
      <c r="AC1011">
        <v>0.105121635</v>
      </c>
      <c r="AD1011">
        <v>98.314361570000003</v>
      </c>
      <c r="AE1011">
        <v>-14.46455956</v>
      </c>
      <c r="AF1011">
        <v>0.18671742099999999</v>
      </c>
      <c r="AG1011">
        <v>0.66666668699999998</v>
      </c>
      <c r="AH1011">
        <v>-0.21956524299999999</v>
      </c>
      <c r="AI1011">
        <v>2.7373914720000001</v>
      </c>
      <c r="AJ1011">
        <v>1</v>
      </c>
      <c r="AK1011">
        <v>0</v>
      </c>
      <c r="AL1011">
        <v>0.15999999600000001</v>
      </c>
      <c r="AM1011">
        <v>111115</v>
      </c>
      <c r="AN1011">
        <v>0.49920954400000001</v>
      </c>
      <c r="AO1011">
        <v>7.0129000000000003E-4</v>
      </c>
      <c r="AP1011">
        <v>299.00738369999999</v>
      </c>
      <c r="AQ1011">
        <v>299.41195340000002</v>
      </c>
      <c r="AR1011">
        <v>239.96476029999999</v>
      </c>
      <c r="AS1011">
        <v>2.5288557539999998</v>
      </c>
      <c r="AT1011">
        <v>3.3458875460000002</v>
      </c>
      <c r="AU1011">
        <v>34.032541049999999</v>
      </c>
      <c r="AV1011">
        <v>14.1195047</v>
      </c>
      <c r="AW1011">
        <v>26.059668540000001</v>
      </c>
      <c r="AX1011">
        <v>3.3861906020000001</v>
      </c>
      <c r="AY1011">
        <v>4.8328492000000001E-2</v>
      </c>
      <c r="AZ1011">
        <v>1.957737455</v>
      </c>
      <c r="BA1011">
        <v>1.4284531469999999</v>
      </c>
      <c r="BB1011">
        <v>3.0353809999999998E-2</v>
      </c>
      <c r="BC1011">
        <v>113.02426680000001</v>
      </c>
      <c r="BD1011">
        <v>0.652260799</v>
      </c>
      <c r="BE1011">
        <v>58.812837500000001</v>
      </c>
      <c r="BF1011">
        <v>1745.8017110000001</v>
      </c>
      <c r="BG1011">
        <v>5.9232590000000002E-3</v>
      </c>
      <c r="BH1011" t="s">
        <v>1579</v>
      </c>
      <c r="BI1011" t="s">
        <v>1579</v>
      </c>
      <c r="BJ1011" t="s">
        <v>1579</v>
      </c>
      <c r="BK1011" t="s">
        <v>1579</v>
      </c>
    </row>
    <row r="1012" spans="1:63" x14ac:dyDescent="0.25">
      <c r="A1012" t="s">
        <v>554</v>
      </c>
      <c r="B1012" t="s">
        <v>1118</v>
      </c>
      <c r="C1012">
        <v>140607</v>
      </c>
      <c r="D1012" t="s">
        <v>1086</v>
      </c>
      <c r="E1012" t="s">
        <v>1626</v>
      </c>
      <c r="F1012">
        <v>5799</v>
      </c>
      <c r="G1012">
        <v>0</v>
      </c>
      <c r="H1012">
        <v>5.1725440069999999</v>
      </c>
      <c r="I1012">
        <v>5.2433377000000003E-2</v>
      </c>
      <c r="J1012">
        <v>221.14622890000001</v>
      </c>
      <c r="K1012">
        <v>0.51143124699999998</v>
      </c>
      <c r="L1012">
        <v>0.96845358400000003</v>
      </c>
      <c r="M1012">
        <v>24.22797585</v>
      </c>
      <c r="N1012">
        <v>6</v>
      </c>
      <c r="O1012">
        <v>1.420000017</v>
      </c>
      <c r="P1012">
        <v>0</v>
      </c>
      <c r="Q1012">
        <v>1.420000017</v>
      </c>
      <c r="R1012">
        <v>23.89203835</v>
      </c>
      <c r="S1012">
        <v>24.22797585</v>
      </c>
      <c r="T1012">
        <v>24.073232650000001</v>
      </c>
      <c r="U1012">
        <v>399.64755250000002</v>
      </c>
      <c r="V1012">
        <v>388.88705440000001</v>
      </c>
      <c r="W1012">
        <v>20.031373980000001</v>
      </c>
      <c r="X1012">
        <v>21.034364700000001</v>
      </c>
      <c r="Y1012">
        <v>66.177543639999996</v>
      </c>
      <c r="Z1012">
        <v>69.491111759999995</v>
      </c>
      <c r="AA1012">
        <v>299.50842290000003</v>
      </c>
      <c r="AB1012">
        <v>1364.779297</v>
      </c>
      <c r="AC1012">
        <v>3.6040567000000003E-2</v>
      </c>
      <c r="AD1012">
        <v>98.304939270000006</v>
      </c>
      <c r="AE1012">
        <v>3.551992416</v>
      </c>
      <c r="AF1012">
        <v>0.19618549900000001</v>
      </c>
      <c r="AG1012">
        <v>1</v>
      </c>
      <c r="AH1012">
        <v>-0.21956524299999999</v>
      </c>
      <c r="AI1012">
        <v>2.7373914720000001</v>
      </c>
      <c r="AJ1012">
        <v>1</v>
      </c>
      <c r="AK1012">
        <v>0</v>
      </c>
      <c r="AL1012">
        <v>0.15999999600000001</v>
      </c>
      <c r="AM1012">
        <v>111115</v>
      </c>
      <c r="AN1012">
        <v>0.499180705</v>
      </c>
      <c r="AO1012">
        <v>5.1143100000000002E-4</v>
      </c>
      <c r="AP1012">
        <v>297.3779758</v>
      </c>
      <c r="AQ1012">
        <v>297.0420383</v>
      </c>
      <c r="AR1012">
        <v>218.36468260000001</v>
      </c>
      <c r="AS1012">
        <v>2.2771470680000001</v>
      </c>
      <c r="AT1012">
        <v>3.0362355280000002</v>
      </c>
      <c r="AU1012">
        <v>30.885889880000001</v>
      </c>
      <c r="AV1012">
        <v>9.8515251750000008</v>
      </c>
      <c r="AW1012">
        <v>24.0600071</v>
      </c>
      <c r="AX1012">
        <v>3.005787261</v>
      </c>
      <c r="AY1012">
        <v>5.0566224E-2</v>
      </c>
      <c r="AZ1012">
        <v>2.067781944</v>
      </c>
      <c r="BA1012">
        <v>0.93800531700000001</v>
      </c>
      <c r="BB1012">
        <v>3.1766501000000003E-2</v>
      </c>
      <c r="BC1012">
        <v>21.73976661</v>
      </c>
      <c r="BD1012">
        <v>0.56866441400000001</v>
      </c>
      <c r="BE1012">
        <v>68.41947768</v>
      </c>
      <c r="BF1012">
        <v>383.96949510000002</v>
      </c>
      <c r="BG1012">
        <v>9.2169499999999998E-3</v>
      </c>
      <c r="BH1012" t="s">
        <v>1579</v>
      </c>
      <c r="BI1012" t="s">
        <v>1579</v>
      </c>
      <c r="BJ1012" t="s">
        <v>1579</v>
      </c>
      <c r="BK1012" t="s">
        <v>1579</v>
      </c>
    </row>
    <row r="1013" spans="1:63" x14ac:dyDescent="0.25">
      <c r="A1013" t="s">
        <v>554</v>
      </c>
      <c r="B1013" t="s">
        <v>1118</v>
      </c>
      <c r="C1013">
        <v>140607</v>
      </c>
      <c r="D1013" t="s">
        <v>1085</v>
      </c>
      <c r="E1013" t="s">
        <v>1627</v>
      </c>
      <c r="F1013">
        <v>4857.5</v>
      </c>
      <c r="G1013">
        <v>0</v>
      </c>
      <c r="H1013">
        <v>31.841918010000001</v>
      </c>
      <c r="I1013">
        <v>9.1409376000000001E-2</v>
      </c>
      <c r="J1013">
        <v>1149.2792569999999</v>
      </c>
      <c r="K1013">
        <v>0.82638269200000003</v>
      </c>
      <c r="L1013">
        <v>0.92090071500000004</v>
      </c>
      <c r="M1013">
        <v>24.453783040000001</v>
      </c>
      <c r="N1013">
        <v>6</v>
      </c>
      <c r="O1013">
        <v>1.420000017</v>
      </c>
      <c r="P1013">
        <v>0</v>
      </c>
      <c r="Q1013">
        <v>1.420000017</v>
      </c>
      <c r="R1013">
        <v>25.736537930000001</v>
      </c>
      <c r="S1013">
        <v>24.453783040000001</v>
      </c>
      <c r="T1013">
        <v>27.000083920000002</v>
      </c>
      <c r="U1013">
        <v>1799.5454099999999</v>
      </c>
      <c r="V1013">
        <v>1759.5478519999999</v>
      </c>
      <c r="W1013">
        <v>20.96432304</v>
      </c>
      <c r="X1013">
        <v>21.935258869999998</v>
      </c>
      <c r="Y1013">
        <v>62.047637940000001</v>
      </c>
      <c r="Z1013">
        <v>64.921295169999993</v>
      </c>
      <c r="AA1013">
        <v>499.47015379999999</v>
      </c>
      <c r="AB1013">
        <v>1499.5112300000001</v>
      </c>
      <c r="AC1013">
        <v>0.24727433900000001</v>
      </c>
      <c r="AD1013">
        <v>98.320808409999998</v>
      </c>
      <c r="AE1013">
        <v>-16.237936019999999</v>
      </c>
      <c r="AF1013">
        <v>0.14812794300000001</v>
      </c>
      <c r="AG1013">
        <v>0.66666668699999998</v>
      </c>
      <c r="AH1013">
        <v>-0.21956524299999999</v>
      </c>
      <c r="AI1013">
        <v>2.7373914720000001</v>
      </c>
      <c r="AJ1013">
        <v>1</v>
      </c>
      <c r="AK1013">
        <v>0</v>
      </c>
      <c r="AL1013">
        <v>0.15999999600000001</v>
      </c>
      <c r="AM1013">
        <v>111115</v>
      </c>
      <c r="AN1013">
        <v>0.832450256</v>
      </c>
      <c r="AO1013">
        <v>8.2638299999999998E-4</v>
      </c>
      <c r="AP1013">
        <v>297.60378300000002</v>
      </c>
      <c r="AQ1013">
        <v>298.88653790000001</v>
      </c>
      <c r="AR1013">
        <v>239.92179150000001</v>
      </c>
      <c r="AS1013">
        <v>2.5862752069999999</v>
      </c>
      <c r="AT1013">
        <v>3.0775931000000001</v>
      </c>
      <c r="AU1013">
        <v>31.301543890000001</v>
      </c>
      <c r="AV1013">
        <v>9.3662850219999996</v>
      </c>
      <c r="AW1013">
        <v>25.095160480000001</v>
      </c>
      <c r="AX1013">
        <v>3.1977618950000002</v>
      </c>
      <c r="AY1013">
        <v>8.5880976999999997E-2</v>
      </c>
      <c r="AZ1013">
        <v>2.1566923839999999</v>
      </c>
      <c r="BA1013">
        <v>1.0410695109999999</v>
      </c>
      <c r="BB1013">
        <v>5.4146355E-2</v>
      </c>
      <c r="BC1013">
        <v>112.9980657</v>
      </c>
      <c r="BD1013">
        <v>0.65316737800000002</v>
      </c>
      <c r="BE1013">
        <v>71.118169710000004</v>
      </c>
      <c r="BF1013">
        <v>1729.2756059999999</v>
      </c>
      <c r="BG1013">
        <v>1.3095304E-2</v>
      </c>
      <c r="BH1013" t="s">
        <v>1579</v>
      </c>
      <c r="BI1013" t="s">
        <v>1579</v>
      </c>
      <c r="BJ1013" t="s">
        <v>1579</v>
      </c>
      <c r="BK1013" t="s">
        <v>1579</v>
      </c>
    </row>
    <row r="1014" spans="1:63" x14ac:dyDescent="0.25">
      <c r="A1014" t="s">
        <v>554</v>
      </c>
      <c r="B1014" t="s">
        <v>1118</v>
      </c>
      <c r="C1014">
        <v>140607</v>
      </c>
      <c r="D1014" t="s">
        <v>1085</v>
      </c>
      <c r="E1014" t="s">
        <v>1627</v>
      </c>
      <c r="F1014">
        <v>4997.5</v>
      </c>
      <c r="G1014">
        <v>0</v>
      </c>
      <c r="H1014">
        <v>9.9262209079999995</v>
      </c>
      <c r="I1014">
        <v>6.8473520999999996E-2</v>
      </c>
      <c r="J1014">
        <v>141.00788929999999</v>
      </c>
      <c r="K1014">
        <v>0.74867914800000002</v>
      </c>
      <c r="L1014">
        <v>1.0963083490000001</v>
      </c>
      <c r="M1014">
        <v>25.168006900000002</v>
      </c>
      <c r="N1014">
        <v>6</v>
      </c>
      <c r="O1014">
        <v>1.420000017</v>
      </c>
      <c r="P1014">
        <v>0</v>
      </c>
      <c r="Q1014">
        <v>1.420000017</v>
      </c>
      <c r="R1014">
        <v>25.985681530000001</v>
      </c>
      <c r="S1014">
        <v>25.168006900000002</v>
      </c>
      <c r="T1014">
        <v>26.99923897</v>
      </c>
      <c r="U1014">
        <v>399.61138920000002</v>
      </c>
      <c r="V1014">
        <v>387.3399048</v>
      </c>
      <c r="W1014">
        <v>20.635448459999999</v>
      </c>
      <c r="X1014">
        <v>21.515396119999998</v>
      </c>
      <c r="Y1014">
        <v>60.178043369999997</v>
      </c>
      <c r="Z1014">
        <v>62.744194030000003</v>
      </c>
      <c r="AA1014">
        <v>499.5099487</v>
      </c>
      <c r="AB1014">
        <v>1499.5423579999999</v>
      </c>
      <c r="AC1014">
        <v>0.125142261</v>
      </c>
      <c r="AD1014">
        <v>98.318336489999993</v>
      </c>
      <c r="AE1014">
        <v>2.6445713039999998</v>
      </c>
      <c r="AF1014">
        <v>0.17441120700000001</v>
      </c>
      <c r="AG1014">
        <v>0.66666668699999998</v>
      </c>
      <c r="AH1014">
        <v>-0.21956524299999999</v>
      </c>
      <c r="AI1014">
        <v>2.7373914720000001</v>
      </c>
      <c r="AJ1014">
        <v>1</v>
      </c>
      <c r="AK1014">
        <v>0</v>
      </c>
      <c r="AL1014">
        <v>0.15999999600000001</v>
      </c>
      <c r="AM1014">
        <v>111115</v>
      </c>
      <c r="AN1014">
        <v>0.83251658100000003</v>
      </c>
      <c r="AO1014">
        <v>7.4867900000000003E-4</v>
      </c>
      <c r="AP1014">
        <v>298.3180069</v>
      </c>
      <c r="AQ1014">
        <v>299.13568149999998</v>
      </c>
      <c r="AR1014">
        <v>239.926772</v>
      </c>
      <c r="AS1014">
        <v>2.5619738989999998</v>
      </c>
      <c r="AT1014">
        <v>3.211666304</v>
      </c>
      <c r="AU1014">
        <v>32.665995160000001</v>
      </c>
      <c r="AV1014">
        <v>11.150599039999999</v>
      </c>
      <c r="AW1014">
        <v>25.576844220000002</v>
      </c>
      <c r="AX1014">
        <v>3.2906868299999998</v>
      </c>
      <c r="AY1014">
        <v>6.5323566999999999E-2</v>
      </c>
      <c r="AZ1014">
        <v>2.1153579549999999</v>
      </c>
      <c r="BA1014">
        <v>1.1753288749999999</v>
      </c>
      <c r="BB1014">
        <v>4.1099011999999997E-2</v>
      </c>
      <c r="BC1014">
        <v>13.8636611</v>
      </c>
      <c r="BD1014">
        <v>0.36404173099999998</v>
      </c>
      <c r="BE1014">
        <v>66.528345450000003</v>
      </c>
      <c r="BF1014">
        <v>377.9030047</v>
      </c>
      <c r="BG1014">
        <v>1.7474724000000001E-2</v>
      </c>
      <c r="BH1014" t="s">
        <v>1579</v>
      </c>
      <c r="BI1014" t="s">
        <v>1579</v>
      </c>
      <c r="BJ1014" t="s">
        <v>1579</v>
      </c>
      <c r="BK1014" t="s">
        <v>1579</v>
      </c>
    </row>
    <row r="1015" spans="1:63" x14ac:dyDescent="0.25">
      <c r="A1015" t="s">
        <v>554</v>
      </c>
      <c r="B1015" t="s">
        <v>1118</v>
      </c>
      <c r="C1015">
        <v>140607</v>
      </c>
      <c r="D1015" t="s">
        <v>1088</v>
      </c>
      <c r="E1015" t="s">
        <v>1630</v>
      </c>
      <c r="F1015">
        <v>7839</v>
      </c>
      <c r="G1015">
        <v>0</v>
      </c>
      <c r="H1015">
        <v>28.07441583</v>
      </c>
      <c r="I1015">
        <v>0.195953985</v>
      </c>
      <c r="J1015">
        <v>1477.87961</v>
      </c>
      <c r="K1015">
        <v>1.8810126730000001</v>
      </c>
      <c r="L1015">
        <v>1.0436438400000001</v>
      </c>
      <c r="M1015">
        <v>25.450672149999999</v>
      </c>
      <c r="N1015">
        <v>6</v>
      </c>
      <c r="O1015">
        <v>1.420000017</v>
      </c>
      <c r="P1015">
        <v>0</v>
      </c>
      <c r="Q1015">
        <v>1.420000017</v>
      </c>
      <c r="R1015">
        <v>25.30249023</v>
      </c>
      <c r="S1015">
        <v>25.450672149999999</v>
      </c>
      <c r="T1015">
        <v>25.626710889999998</v>
      </c>
      <c r="U1015">
        <v>1799.7292480000001</v>
      </c>
      <c r="V1015">
        <v>1762.0185550000001</v>
      </c>
      <c r="W1015">
        <v>20.404546740000001</v>
      </c>
      <c r="X1015">
        <v>22.61330414</v>
      </c>
      <c r="Y1015">
        <v>61.943233489999997</v>
      </c>
      <c r="Z1015">
        <v>68.648483279999994</v>
      </c>
      <c r="AA1015">
        <v>499.41476440000002</v>
      </c>
      <c r="AB1015">
        <v>1501.4508060000001</v>
      </c>
      <c r="AC1015">
        <v>0.28132969099999999</v>
      </c>
      <c r="AD1015">
        <v>98.281837460000006</v>
      </c>
      <c r="AE1015">
        <v>-8.5743808749999992</v>
      </c>
      <c r="AF1015">
        <v>0.181067854</v>
      </c>
      <c r="AG1015">
        <v>1</v>
      </c>
      <c r="AH1015">
        <v>-0.21956524299999999</v>
      </c>
      <c r="AI1015">
        <v>2.7373914720000001</v>
      </c>
      <c r="AJ1015">
        <v>1</v>
      </c>
      <c r="AK1015">
        <v>0</v>
      </c>
      <c r="AL1015">
        <v>0.15999999600000001</v>
      </c>
      <c r="AM1015">
        <v>111115</v>
      </c>
      <c r="AN1015">
        <v>0.83235794100000005</v>
      </c>
      <c r="AO1015">
        <v>1.881013E-3</v>
      </c>
      <c r="AP1015">
        <v>298.6006721</v>
      </c>
      <c r="AQ1015">
        <v>298.4524902</v>
      </c>
      <c r="AR1015">
        <v>240.2321235</v>
      </c>
      <c r="AS1015">
        <v>1.842046123</v>
      </c>
      <c r="AT1015">
        <v>3.2661209219999998</v>
      </c>
      <c r="AU1015">
        <v>33.23219229</v>
      </c>
      <c r="AV1015">
        <v>10.618888159999999</v>
      </c>
      <c r="AW1015">
        <v>25.37658119</v>
      </c>
      <c r="AX1015">
        <v>3.251770085</v>
      </c>
      <c r="AY1015">
        <v>0.17219219199999999</v>
      </c>
      <c r="AZ1015">
        <v>2.2224770820000002</v>
      </c>
      <c r="BA1015">
        <v>1.029293003</v>
      </c>
      <c r="BB1015">
        <v>0.109529373</v>
      </c>
      <c r="BC1015">
        <v>145.24872360000001</v>
      </c>
      <c r="BD1015">
        <v>0.83874236499999999</v>
      </c>
      <c r="BE1015">
        <v>71.114583800000005</v>
      </c>
      <c r="BF1015">
        <v>1735.3280890000001</v>
      </c>
      <c r="BG1015">
        <v>1.1505031000000001E-2</v>
      </c>
      <c r="BH1015" t="s">
        <v>1579</v>
      </c>
      <c r="BI1015" t="s">
        <v>1579</v>
      </c>
      <c r="BJ1015" t="s">
        <v>1579</v>
      </c>
      <c r="BK1015" t="s">
        <v>1579</v>
      </c>
    </row>
    <row r="1016" spans="1:63" x14ac:dyDescent="0.25">
      <c r="A1016" t="s">
        <v>554</v>
      </c>
      <c r="B1016" t="s">
        <v>1118</v>
      </c>
      <c r="C1016">
        <v>140607</v>
      </c>
      <c r="D1016" t="s">
        <v>1088</v>
      </c>
      <c r="E1016" t="s">
        <v>1630</v>
      </c>
      <c r="F1016">
        <v>7962</v>
      </c>
      <c r="G1016">
        <v>0</v>
      </c>
      <c r="H1016">
        <v>10.611298270000001</v>
      </c>
      <c r="I1016">
        <v>0.144981678</v>
      </c>
      <c r="J1016">
        <v>253.07709879999999</v>
      </c>
      <c r="K1016">
        <v>1.4754258929999999</v>
      </c>
      <c r="L1016">
        <v>1.071244954</v>
      </c>
      <c r="M1016">
        <v>25.646444320000001</v>
      </c>
      <c r="N1016">
        <v>6</v>
      </c>
      <c r="O1016">
        <v>1.420000017</v>
      </c>
      <c r="P1016">
        <v>0</v>
      </c>
      <c r="Q1016">
        <v>1.420000017</v>
      </c>
      <c r="R1016">
        <v>25.353382109999998</v>
      </c>
      <c r="S1016">
        <v>25.646444320000001</v>
      </c>
      <c r="T1016">
        <v>25.629121779999998</v>
      </c>
      <c r="U1016">
        <v>399.51034550000003</v>
      </c>
      <c r="V1016">
        <v>386.07821660000002</v>
      </c>
      <c r="W1016">
        <v>20.988763809999998</v>
      </c>
      <c r="X1016">
        <v>22.72098351</v>
      </c>
      <c r="Y1016">
        <v>63.524272920000001</v>
      </c>
      <c r="Z1016">
        <v>68.766983030000006</v>
      </c>
      <c r="AA1016">
        <v>499.44107059999999</v>
      </c>
      <c r="AB1016">
        <v>1498.8764650000001</v>
      </c>
      <c r="AC1016">
        <v>3.0034352E-2</v>
      </c>
      <c r="AD1016">
        <v>98.281929020000007</v>
      </c>
      <c r="AE1016">
        <v>5.4926967619999996</v>
      </c>
      <c r="AF1016">
        <v>0.17626324299999999</v>
      </c>
      <c r="AG1016">
        <v>1</v>
      </c>
      <c r="AH1016">
        <v>-0.21956524299999999</v>
      </c>
      <c r="AI1016">
        <v>2.7373914720000001</v>
      </c>
      <c r="AJ1016">
        <v>1</v>
      </c>
      <c r="AK1016">
        <v>0</v>
      </c>
      <c r="AL1016">
        <v>0.15999999600000001</v>
      </c>
      <c r="AM1016">
        <v>111115</v>
      </c>
      <c r="AN1016">
        <v>0.83240178399999998</v>
      </c>
      <c r="AO1016">
        <v>1.475426E-3</v>
      </c>
      <c r="AP1016">
        <v>298.79644430000002</v>
      </c>
      <c r="AQ1016">
        <v>298.50338210000001</v>
      </c>
      <c r="AR1016">
        <v>239.82022900000001</v>
      </c>
      <c r="AS1016">
        <v>2.0286837709999999</v>
      </c>
      <c r="AT1016">
        <v>3.304307042</v>
      </c>
      <c r="AU1016">
        <v>33.620697870000001</v>
      </c>
      <c r="AV1016">
        <v>10.89971437</v>
      </c>
      <c r="AW1016">
        <v>25.49991322</v>
      </c>
      <c r="AX1016">
        <v>3.2756891079999999</v>
      </c>
      <c r="AY1016">
        <v>0.13155041100000001</v>
      </c>
      <c r="AZ1016">
        <v>2.2330620880000001</v>
      </c>
      <c r="BA1016">
        <v>1.0426270200000001</v>
      </c>
      <c r="BB1016">
        <v>8.3328709000000001E-2</v>
      </c>
      <c r="BC1016">
        <v>24.872905459999998</v>
      </c>
      <c r="BD1016">
        <v>0.65550732499999997</v>
      </c>
      <c r="BE1016">
        <v>69.731036130000007</v>
      </c>
      <c r="BF1016">
        <v>375.99001060000001</v>
      </c>
      <c r="BG1016">
        <v>1.9679694000000001E-2</v>
      </c>
      <c r="BH1016" t="s">
        <v>1579</v>
      </c>
      <c r="BI1016" t="s">
        <v>1579</v>
      </c>
      <c r="BJ1016" t="s">
        <v>1579</v>
      </c>
      <c r="BK1016" t="s">
        <v>1579</v>
      </c>
    </row>
    <row r="1017" spans="1:63" x14ac:dyDescent="0.25">
      <c r="A1017" t="s">
        <v>554</v>
      </c>
      <c r="B1017" t="s">
        <v>1118</v>
      </c>
      <c r="C1017">
        <v>140607</v>
      </c>
      <c r="D1017" t="s">
        <v>1089</v>
      </c>
      <c r="E1017" t="s">
        <v>1629</v>
      </c>
      <c r="F1017">
        <v>8174.5</v>
      </c>
      <c r="G1017">
        <v>0</v>
      </c>
      <c r="H1017">
        <v>28.203491719999999</v>
      </c>
      <c r="I1017">
        <v>0.14368162200000001</v>
      </c>
      <c r="J1017">
        <v>1396.436166</v>
      </c>
      <c r="K1017">
        <v>1.337853902</v>
      </c>
      <c r="L1017">
        <v>0.98062764499999999</v>
      </c>
      <c r="M1017">
        <v>24.74149895</v>
      </c>
      <c r="N1017">
        <v>6</v>
      </c>
      <c r="O1017">
        <v>1.420000017</v>
      </c>
      <c r="P1017">
        <v>0</v>
      </c>
      <c r="Q1017">
        <v>1.420000017</v>
      </c>
      <c r="R1017">
        <v>24.61941719</v>
      </c>
      <c r="S1017">
        <v>24.74149895</v>
      </c>
      <c r="T1017">
        <v>25.038175580000001</v>
      </c>
      <c r="U1017">
        <v>1799.9989009999999</v>
      </c>
      <c r="V1017">
        <v>1763.2890629999999</v>
      </c>
      <c r="W1017">
        <v>20.308284759999999</v>
      </c>
      <c r="X1017">
        <v>21.880073549999999</v>
      </c>
      <c r="Y1017">
        <v>64.213119509999999</v>
      </c>
      <c r="Z1017">
        <v>69.182983399999998</v>
      </c>
      <c r="AA1017">
        <v>499.52572629999997</v>
      </c>
      <c r="AB1017">
        <v>1500.0500489999999</v>
      </c>
      <c r="AC1017">
        <v>2.1024246E-2</v>
      </c>
      <c r="AD1017">
        <v>98.280052190000006</v>
      </c>
      <c r="AE1017">
        <v>-8.4970493319999996</v>
      </c>
      <c r="AF1017">
        <v>0.193065077</v>
      </c>
      <c r="AG1017">
        <v>0.66666668699999998</v>
      </c>
      <c r="AH1017">
        <v>-0.21956524299999999</v>
      </c>
      <c r="AI1017">
        <v>2.7373914720000001</v>
      </c>
      <c r="AJ1017">
        <v>1</v>
      </c>
      <c r="AK1017">
        <v>0</v>
      </c>
      <c r="AL1017">
        <v>0.15999999600000001</v>
      </c>
      <c r="AM1017">
        <v>111115</v>
      </c>
      <c r="AN1017">
        <v>0.83254287699999996</v>
      </c>
      <c r="AO1017">
        <v>1.3378540000000001E-3</v>
      </c>
      <c r="AP1017">
        <v>297.89149889999999</v>
      </c>
      <c r="AQ1017">
        <v>297.76941720000002</v>
      </c>
      <c r="AR1017">
        <v>240.00800240000001</v>
      </c>
      <c r="AS1017">
        <v>2.1287088729999999</v>
      </c>
      <c r="AT1017">
        <v>3.1310024150000002</v>
      </c>
      <c r="AU1017">
        <v>31.857964509999999</v>
      </c>
      <c r="AV1017">
        <v>9.9778909670000004</v>
      </c>
      <c r="AW1017">
        <v>24.68045807</v>
      </c>
      <c r="AX1017">
        <v>3.1196040599999999</v>
      </c>
      <c r="AY1017">
        <v>0.130479185</v>
      </c>
      <c r="AZ1017">
        <v>2.15037477</v>
      </c>
      <c r="BA1017">
        <v>0.96922929000000002</v>
      </c>
      <c r="BB1017">
        <v>8.2641072999999995E-2</v>
      </c>
      <c r="BC1017">
        <v>137.2418193</v>
      </c>
      <c r="BD1017">
        <v>0.791949656</v>
      </c>
      <c r="BE1017">
        <v>70.772649779999995</v>
      </c>
      <c r="BF1017">
        <v>1736.475884</v>
      </c>
      <c r="BG1017">
        <v>1.1494750999999999E-2</v>
      </c>
      <c r="BH1017" t="s">
        <v>1579</v>
      </c>
      <c r="BI1017" t="s">
        <v>1579</v>
      </c>
      <c r="BJ1017" t="s">
        <v>1579</v>
      </c>
      <c r="BK1017" t="s">
        <v>1579</v>
      </c>
    </row>
    <row r="1018" spans="1:63" x14ac:dyDescent="0.25">
      <c r="A1018" t="s">
        <v>554</v>
      </c>
      <c r="B1018" t="s">
        <v>1118</v>
      </c>
      <c r="C1018">
        <v>140607</v>
      </c>
      <c r="D1018" t="s">
        <v>1089</v>
      </c>
      <c r="E1018" t="s">
        <v>1629</v>
      </c>
      <c r="F1018">
        <v>8390.5</v>
      </c>
      <c r="G1018">
        <v>0</v>
      </c>
      <c r="H1018">
        <v>14.690414049999999</v>
      </c>
      <c r="I1018">
        <v>0.17074962199999999</v>
      </c>
      <c r="J1018">
        <v>229.7821017</v>
      </c>
      <c r="K1018">
        <v>1.782530306</v>
      </c>
      <c r="L1018">
        <v>1.1181452439999999</v>
      </c>
      <c r="M1018">
        <v>25.219472889999999</v>
      </c>
      <c r="N1018">
        <v>6</v>
      </c>
      <c r="O1018">
        <v>1.420000017</v>
      </c>
      <c r="P1018">
        <v>0</v>
      </c>
      <c r="Q1018">
        <v>1.420000017</v>
      </c>
      <c r="R1018">
        <v>24.797002790000001</v>
      </c>
      <c r="S1018">
        <v>25.219472889999999</v>
      </c>
      <c r="T1018">
        <v>25.038852689999999</v>
      </c>
      <c r="U1018">
        <v>400.47555540000002</v>
      </c>
      <c r="V1018">
        <v>387.29513550000001</v>
      </c>
      <c r="W1018">
        <v>19.908487319999999</v>
      </c>
      <c r="X1018">
        <v>21.403316499999999</v>
      </c>
      <c r="Y1018">
        <v>62.280364990000002</v>
      </c>
      <c r="Z1018">
        <v>66.956687930000001</v>
      </c>
      <c r="AA1018">
        <v>700.16491699999995</v>
      </c>
      <c r="AB1018">
        <v>1499.592163</v>
      </c>
      <c r="AC1018">
        <v>7.0076391000000002E-2</v>
      </c>
      <c r="AD1018">
        <v>98.273384089999993</v>
      </c>
      <c r="AE1018">
        <v>5.7217922210000003</v>
      </c>
      <c r="AF1018">
        <v>0.18978062300000001</v>
      </c>
      <c r="AG1018">
        <v>1</v>
      </c>
      <c r="AH1018">
        <v>-0.21956524299999999</v>
      </c>
      <c r="AI1018">
        <v>2.7373914720000001</v>
      </c>
      <c r="AJ1018">
        <v>1</v>
      </c>
      <c r="AK1018">
        <v>0</v>
      </c>
      <c r="AL1018">
        <v>0.15999999600000001</v>
      </c>
      <c r="AM1018">
        <v>111115</v>
      </c>
      <c r="AN1018">
        <v>1.166941528</v>
      </c>
      <c r="AO1018">
        <v>1.7825300000000001E-3</v>
      </c>
      <c r="AP1018">
        <v>298.36947290000001</v>
      </c>
      <c r="AQ1018">
        <v>297.94700280000001</v>
      </c>
      <c r="AR1018">
        <v>239.93474069999999</v>
      </c>
      <c r="AS1018">
        <v>1.8535122879999999</v>
      </c>
      <c r="AT1018">
        <v>3.2215215869999998</v>
      </c>
      <c r="AU1018">
        <v>32.781221649999999</v>
      </c>
      <c r="AV1018">
        <v>11.377905159999999</v>
      </c>
      <c r="AW1018">
        <v>25.00823784</v>
      </c>
      <c r="AX1018">
        <v>3.1812395680000001</v>
      </c>
      <c r="AY1018">
        <v>0.15242151300000001</v>
      </c>
      <c r="AZ1018">
        <v>2.1033763429999999</v>
      </c>
      <c r="BA1018">
        <v>1.077863225</v>
      </c>
      <c r="BB1018">
        <v>9.6756395999999995E-2</v>
      </c>
      <c r="BC1018">
        <v>22.581464740000001</v>
      </c>
      <c r="BD1018">
        <v>0.59329973599999997</v>
      </c>
      <c r="BE1018">
        <v>68.154209280000003</v>
      </c>
      <c r="BF1018">
        <v>373.32889699999998</v>
      </c>
      <c r="BG1018">
        <v>2.6818538999999999E-2</v>
      </c>
      <c r="BH1018" t="s">
        <v>1579</v>
      </c>
      <c r="BI1018" t="s">
        <v>1579</v>
      </c>
      <c r="BJ1018" t="s">
        <v>1579</v>
      </c>
      <c r="BK1018" t="s">
        <v>1579</v>
      </c>
    </row>
    <row r="1019" spans="1:63" x14ac:dyDescent="0.25">
      <c r="A1019" t="s">
        <v>554</v>
      </c>
      <c r="B1019" t="s">
        <v>1118</v>
      </c>
      <c r="C1019">
        <v>140607</v>
      </c>
      <c r="D1019" t="s">
        <v>1090</v>
      </c>
      <c r="E1019" t="s">
        <v>1631</v>
      </c>
      <c r="F1019">
        <v>8557</v>
      </c>
      <c r="G1019">
        <v>0</v>
      </c>
      <c r="H1019">
        <v>13.990809759999999</v>
      </c>
      <c r="I1019">
        <v>0.102614919</v>
      </c>
      <c r="J1019">
        <v>1505.5650459999999</v>
      </c>
      <c r="K1019">
        <v>1.104582766</v>
      </c>
      <c r="L1019">
        <v>1.1030142810000001</v>
      </c>
      <c r="M1019">
        <v>25.415599820000001</v>
      </c>
      <c r="N1019">
        <v>6</v>
      </c>
      <c r="O1019">
        <v>1.420000017</v>
      </c>
      <c r="P1019">
        <v>0</v>
      </c>
      <c r="Q1019">
        <v>1.420000017</v>
      </c>
      <c r="R1019">
        <v>24.94314194</v>
      </c>
      <c r="S1019">
        <v>25.415599820000001</v>
      </c>
      <c r="T1019">
        <v>25.03506088</v>
      </c>
      <c r="U1019">
        <v>1799.0823969999999</v>
      </c>
      <c r="V1019">
        <v>1767.138428</v>
      </c>
      <c r="W1019">
        <v>19.777748110000001</v>
      </c>
      <c r="X1019">
        <v>21.942399980000001</v>
      </c>
      <c r="Y1019">
        <v>61.332778930000003</v>
      </c>
      <c r="Z1019">
        <v>68.045578000000006</v>
      </c>
      <c r="AA1019">
        <v>299.4510803</v>
      </c>
      <c r="AB1019">
        <v>1499.892212</v>
      </c>
      <c r="AC1019">
        <v>9.5107212999999996E-2</v>
      </c>
      <c r="AD1019">
        <v>98.27122498</v>
      </c>
      <c r="AE1019">
        <v>-6.8986911769999999</v>
      </c>
      <c r="AF1019">
        <v>0.20296040200000001</v>
      </c>
      <c r="AG1019">
        <v>0.66666668699999998</v>
      </c>
      <c r="AH1019">
        <v>-0.21956524299999999</v>
      </c>
      <c r="AI1019">
        <v>2.7373914720000001</v>
      </c>
      <c r="AJ1019">
        <v>1</v>
      </c>
      <c r="AK1019">
        <v>0</v>
      </c>
      <c r="AL1019">
        <v>0.15999999600000001</v>
      </c>
      <c r="AM1019">
        <v>111115</v>
      </c>
      <c r="AN1019">
        <v>0.49908513399999999</v>
      </c>
      <c r="AO1019">
        <v>1.1045829999999999E-3</v>
      </c>
      <c r="AP1019">
        <v>298.56559979999997</v>
      </c>
      <c r="AQ1019">
        <v>298.09314189999998</v>
      </c>
      <c r="AR1019">
        <v>239.98274850000001</v>
      </c>
      <c r="AS1019">
        <v>2.2007122300000002</v>
      </c>
      <c r="AT1019">
        <v>3.2593208050000002</v>
      </c>
      <c r="AU1019">
        <v>33.166583670000001</v>
      </c>
      <c r="AV1019">
        <v>11.22418369</v>
      </c>
      <c r="AW1019">
        <v>25.17937088</v>
      </c>
      <c r="AX1019">
        <v>3.213840137</v>
      </c>
      <c r="AY1019">
        <v>9.5699302E-2</v>
      </c>
      <c r="AZ1019">
        <v>2.1563065250000002</v>
      </c>
      <c r="BA1019">
        <v>1.0575336120000001</v>
      </c>
      <c r="BB1019">
        <v>6.0397184E-2</v>
      </c>
      <c r="BC1019">
        <v>147.95372130000001</v>
      </c>
      <c r="BD1019">
        <v>0.85197912200000003</v>
      </c>
      <c r="BE1019">
        <v>67.544596299999995</v>
      </c>
      <c r="BF1019">
        <v>1753.8373059999999</v>
      </c>
      <c r="BG1019">
        <v>5.3882060000000004E-3</v>
      </c>
      <c r="BH1019" t="s">
        <v>1579</v>
      </c>
      <c r="BI1019" t="s">
        <v>1579</v>
      </c>
      <c r="BJ1019" t="s">
        <v>1579</v>
      </c>
      <c r="BK1019" t="s">
        <v>1579</v>
      </c>
    </row>
    <row r="1020" spans="1:63" x14ac:dyDescent="0.25">
      <c r="A1020" t="s">
        <v>554</v>
      </c>
      <c r="B1020" t="s">
        <v>1118</v>
      </c>
      <c r="C1020">
        <v>140607</v>
      </c>
      <c r="D1020" t="s">
        <v>1090</v>
      </c>
      <c r="E1020" t="s">
        <v>1631</v>
      </c>
      <c r="F1020">
        <v>8687</v>
      </c>
      <c r="G1020">
        <v>0</v>
      </c>
      <c r="H1020">
        <v>3.9035623209999999</v>
      </c>
      <c r="I1020">
        <v>0.102455517</v>
      </c>
      <c r="J1020">
        <v>319.30986760000002</v>
      </c>
      <c r="K1020">
        <v>1.091666563</v>
      </c>
      <c r="L1020">
        <v>1.091893088</v>
      </c>
      <c r="M1020">
        <v>25.288375850000001</v>
      </c>
      <c r="N1020">
        <v>6</v>
      </c>
      <c r="O1020">
        <v>1.420000017</v>
      </c>
      <c r="P1020">
        <v>0</v>
      </c>
      <c r="Q1020">
        <v>1.420000017</v>
      </c>
      <c r="R1020">
        <v>24.856849669999999</v>
      </c>
      <c r="S1020">
        <v>25.288375850000001</v>
      </c>
      <c r="T1020">
        <v>25.026067730000001</v>
      </c>
      <c r="U1020">
        <v>399.13555910000002</v>
      </c>
      <c r="V1020">
        <v>390.4599609</v>
      </c>
      <c r="W1020">
        <v>19.666379930000002</v>
      </c>
      <c r="X1020">
        <v>21.80604172</v>
      </c>
      <c r="Y1020">
        <v>61.301010130000002</v>
      </c>
      <c r="Z1020">
        <v>67.970428470000002</v>
      </c>
      <c r="AA1020">
        <v>299.44778439999999</v>
      </c>
      <c r="AB1020">
        <v>1499.4758300000001</v>
      </c>
      <c r="AC1020">
        <v>0.22825677699999999</v>
      </c>
      <c r="AD1020">
        <v>98.269287109999993</v>
      </c>
      <c r="AE1020">
        <v>6.4407558439999999</v>
      </c>
      <c r="AF1020">
        <v>0.208220869</v>
      </c>
      <c r="AG1020">
        <v>1</v>
      </c>
      <c r="AH1020">
        <v>-0.21956524299999999</v>
      </c>
      <c r="AI1020">
        <v>2.7373914720000001</v>
      </c>
      <c r="AJ1020">
        <v>1</v>
      </c>
      <c r="AK1020">
        <v>0</v>
      </c>
      <c r="AL1020">
        <v>0.15999999600000001</v>
      </c>
      <c r="AM1020">
        <v>111115</v>
      </c>
      <c r="AN1020">
        <v>0.49907964100000002</v>
      </c>
      <c r="AO1020">
        <v>1.0916669999999999E-3</v>
      </c>
      <c r="AP1020">
        <v>298.43837589999998</v>
      </c>
      <c r="AQ1020">
        <v>298.00684969999998</v>
      </c>
      <c r="AR1020">
        <v>239.91612739999999</v>
      </c>
      <c r="AS1020">
        <v>2.2126595400000002</v>
      </c>
      <c r="AT1020">
        <v>3.234757262</v>
      </c>
      <c r="AU1020">
        <v>32.917276170000001</v>
      </c>
      <c r="AV1020">
        <v>11.11123445</v>
      </c>
      <c r="AW1020">
        <v>25.072612759999998</v>
      </c>
      <c r="AX1020">
        <v>3.193468819</v>
      </c>
      <c r="AY1020">
        <v>9.5560646999999999E-2</v>
      </c>
      <c r="AZ1020">
        <v>2.1428641740000001</v>
      </c>
      <c r="BA1020">
        <v>1.0506046449999999</v>
      </c>
      <c r="BB1020">
        <v>6.0308821999999998E-2</v>
      </c>
      <c r="BC1020">
        <v>31.378353050000001</v>
      </c>
      <c r="BD1020">
        <v>0.81777877200000004</v>
      </c>
      <c r="BE1020">
        <v>67.630889339999996</v>
      </c>
      <c r="BF1020">
        <v>386.74882780000002</v>
      </c>
      <c r="BG1020">
        <v>6.8261720000000001E-3</v>
      </c>
      <c r="BH1020" t="s">
        <v>1579</v>
      </c>
      <c r="BI1020" t="s">
        <v>1579</v>
      </c>
      <c r="BJ1020" t="s">
        <v>1579</v>
      </c>
      <c r="BK1020" t="s">
        <v>1579</v>
      </c>
    </row>
    <row r="1021" spans="1:63" x14ac:dyDescent="0.25">
      <c r="A1021" t="s">
        <v>554</v>
      </c>
      <c r="B1021" t="s">
        <v>1118</v>
      </c>
      <c r="C1021">
        <v>140607</v>
      </c>
      <c r="D1021" t="s">
        <v>1091</v>
      </c>
      <c r="E1021" t="s">
        <v>1634</v>
      </c>
      <c r="F1021">
        <v>12611.5</v>
      </c>
      <c r="G1021">
        <v>0</v>
      </c>
      <c r="H1021">
        <v>12.71277474</v>
      </c>
      <c r="I1021">
        <v>7.5208330000000004E-2</v>
      </c>
      <c r="J1021">
        <v>1459.973751</v>
      </c>
      <c r="K1021">
        <v>1.0017733209999999</v>
      </c>
      <c r="L1021">
        <v>1.344168292</v>
      </c>
      <c r="M1021">
        <v>23.8423996</v>
      </c>
      <c r="N1021">
        <v>6</v>
      </c>
      <c r="O1021">
        <v>1.420000017</v>
      </c>
      <c r="P1021">
        <v>0</v>
      </c>
      <c r="Q1021">
        <v>1.420000017</v>
      </c>
      <c r="R1021">
        <v>25.387929920000001</v>
      </c>
      <c r="S1021">
        <v>23.8423996</v>
      </c>
      <c r="T1021">
        <v>26.61724281</v>
      </c>
      <c r="U1021">
        <v>1800.5101320000001</v>
      </c>
      <c r="V1021">
        <v>1778.77063</v>
      </c>
      <c r="W1021">
        <v>15.05684757</v>
      </c>
      <c r="X1021">
        <v>16.534488679999999</v>
      </c>
      <c r="Y1021">
        <v>45.408149719999997</v>
      </c>
      <c r="Z1021">
        <v>49.864391329999997</v>
      </c>
      <c r="AA1021">
        <v>400.046875</v>
      </c>
      <c r="AB1021">
        <v>1499.9210210000001</v>
      </c>
      <c r="AC1021">
        <v>0.20924404299999999</v>
      </c>
      <c r="AD1021">
        <v>98.132438660000005</v>
      </c>
      <c r="AE1021">
        <v>-14.23221779</v>
      </c>
      <c r="AF1021">
        <v>0.20817318600000001</v>
      </c>
      <c r="AG1021">
        <v>1</v>
      </c>
      <c r="AH1021">
        <v>-0.21956524299999999</v>
      </c>
      <c r="AI1021">
        <v>2.7373914720000001</v>
      </c>
      <c r="AJ1021">
        <v>1</v>
      </c>
      <c r="AK1021">
        <v>0</v>
      </c>
      <c r="AL1021">
        <v>0.15999999600000001</v>
      </c>
      <c r="AM1021">
        <v>111115</v>
      </c>
      <c r="AN1021">
        <v>0.66674479200000003</v>
      </c>
      <c r="AO1021">
        <v>1.0017730000000001E-3</v>
      </c>
      <c r="AP1021">
        <v>296.9923996</v>
      </c>
      <c r="AQ1021">
        <v>298.53792989999999</v>
      </c>
      <c r="AR1021">
        <v>239.98735790000001</v>
      </c>
      <c r="AS1021">
        <v>2.5320536869999999</v>
      </c>
      <c r="AT1021">
        <v>2.9667379880000002</v>
      </c>
      <c r="AU1021">
        <v>30.231980660000001</v>
      </c>
      <c r="AV1021">
        <v>13.697491980000001</v>
      </c>
      <c r="AW1021">
        <v>24.615164759999999</v>
      </c>
      <c r="AX1021">
        <v>3.1074517959999999</v>
      </c>
      <c r="AY1021">
        <v>7.1425383999999995E-2</v>
      </c>
      <c r="AZ1021">
        <v>1.622569696</v>
      </c>
      <c r="BA1021">
        <v>1.4848821000000001</v>
      </c>
      <c r="BB1021">
        <v>4.4965994000000002E-2</v>
      </c>
      <c r="BC1021">
        <v>143.27078460000001</v>
      </c>
      <c r="BD1021">
        <v>0.82077684799999995</v>
      </c>
      <c r="BE1021">
        <v>55.940768759999997</v>
      </c>
      <c r="BF1021">
        <v>1766.6845410000001</v>
      </c>
      <c r="BG1021">
        <v>4.0254069999999999E-3</v>
      </c>
      <c r="BH1021" t="s">
        <v>1579</v>
      </c>
      <c r="BI1021" t="s">
        <v>1579</v>
      </c>
      <c r="BJ1021" t="s">
        <v>1579</v>
      </c>
      <c r="BK1021" t="s">
        <v>1579</v>
      </c>
    </row>
    <row r="1022" spans="1:63" x14ac:dyDescent="0.25">
      <c r="A1022" t="s">
        <v>554</v>
      </c>
      <c r="B1022" t="s">
        <v>1118</v>
      </c>
      <c r="C1022">
        <v>140607</v>
      </c>
      <c r="D1022" t="s">
        <v>1091</v>
      </c>
      <c r="E1022" t="s">
        <v>1634</v>
      </c>
      <c r="F1022">
        <v>12758</v>
      </c>
      <c r="G1022">
        <v>0</v>
      </c>
      <c r="H1022">
        <v>4.1167436430000004</v>
      </c>
      <c r="I1022">
        <v>5.9906718999999997E-2</v>
      </c>
      <c r="J1022">
        <v>268.62819050000002</v>
      </c>
      <c r="K1022">
        <v>0.81422391199999999</v>
      </c>
      <c r="L1022">
        <v>1.357369772</v>
      </c>
      <c r="M1022">
        <v>23.932807919999998</v>
      </c>
      <c r="N1022">
        <v>6</v>
      </c>
      <c r="O1022">
        <v>1.420000017</v>
      </c>
      <c r="P1022">
        <v>0</v>
      </c>
      <c r="Q1022">
        <v>1.420000017</v>
      </c>
      <c r="R1022">
        <v>25.493064879999999</v>
      </c>
      <c r="S1022">
        <v>23.932807919999998</v>
      </c>
      <c r="T1022">
        <v>26.613876340000001</v>
      </c>
      <c r="U1022">
        <v>398.85308839999999</v>
      </c>
      <c r="V1022">
        <v>389.97052000000002</v>
      </c>
      <c r="W1022">
        <v>14.961081500000001</v>
      </c>
      <c r="X1022">
        <v>16.56508827</v>
      </c>
      <c r="Y1022">
        <v>44.837379460000001</v>
      </c>
      <c r="Z1022">
        <v>49.644485469999999</v>
      </c>
      <c r="AA1022">
        <v>299.52600100000001</v>
      </c>
      <c r="AB1022">
        <v>1429.9501949999999</v>
      </c>
      <c r="AC1022">
        <v>0.21024447700000001</v>
      </c>
      <c r="AD1022">
        <v>98.130332949999996</v>
      </c>
      <c r="AE1022">
        <v>3.1757717130000001</v>
      </c>
      <c r="AF1022">
        <v>0.20606365800000001</v>
      </c>
      <c r="AG1022">
        <v>1</v>
      </c>
      <c r="AH1022">
        <v>-0.21956524299999999</v>
      </c>
      <c r="AI1022">
        <v>2.7373914720000001</v>
      </c>
      <c r="AJ1022">
        <v>1</v>
      </c>
      <c r="AK1022">
        <v>0</v>
      </c>
      <c r="AL1022">
        <v>0.15999999600000001</v>
      </c>
      <c r="AM1022">
        <v>111115</v>
      </c>
      <c r="AN1022">
        <v>0.49921000199999999</v>
      </c>
      <c r="AO1022">
        <v>8.14224E-4</v>
      </c>
      <c r="AP1022">
        <v>297.08280789999998</v>
      </c>
      <c r="AQ1022">
        <v>298.64306490000001</v>
      </c>
      <c r="AR1022">
        <v>228.79202609999999</v>
      </c>
      <c r="AS1022">
        <v>2.499243324</v>
      </c>
      <c r="AT1022">
        <v>2.9829074000000002</v>
      </c>
      <c r="AU1022">
        <v>30.397404250000001</v>
      </c>
      <c r="AV1022">
        <v>13.832315980000001</v>
      </c>
      <c r="AW1022">
        <v>24.7129364</v>
      </c>
      <c r="AX1022">
        <v>3.1256643180000001</v>
      </c>
      <c r="AY1022">
        <v>5.7481692000000001E-2</v>
      </c>
      <c r="AZ1022">
        <v>1.6255376269999999</v>
      </c>
      <c r="BA1022">
        <v>1.5001266900000001</v>
      </c>
      <c r="BB1022">
        <v>3.6136334999999999E-2</v>
      </c>
      <c r="BC1022">
        <v>26.360573769999998</v>
      </c>
      <c r="BD1022">
        <v>0.68884230099999999</v>
      </c>
      <c r="BE1022">
        <v>55.287205219999997</v>
      </c>
      <c r="BF1022">
        <v>386.0567145</v>
      </c>
      <c r="BG1022">
        <v>5.8955910000000004E-3</v>
      </c>
      <c r="BH1022" t="s">
        <v>1579</v>
      </c>
      <c r="BI1022" t="s">
        <v>1579</v>
      </c>
      <c r="BJ1022" t="s">
        <v>1579</v>
      </c>
      <c r="BK1022" t="s">
        <v>1579</v>
      </c>
    </row>
    <row r="1023" spans="1:63" x14ac:dyDescent="0.25">
      <c r="A1023" t="s">
        <v>554</v>
      </c>
      <c r="B1023" t="s">
        <v>1118</v>
      </c>
      <c r="C1023">
        <v>140607</v>
      </c>
      <c r="D1023" t="s">
        <v>1092</v>
      </c>
      <c r="E1023" t="s">
        <v>1632</v>
      </c>
      <c r="F1023">
        <v>13094</v>
      </c>
      <c r="G1023">
        <v>0</v>
      </c>
      <c r="H1023">
        <v>30.726653939999998</v>
      </c>
      <c r="I1023">
        <v>0.45620186899999998</v>
      </c>
      <c r="J1023">
        <v>1595.955997</v>
      </c>
      <c r="K1023">
        <v>3.6997039329999999</v>
      </c>
      <c r="L1023">
        <v>1.0243256970000001</v>
      </c>
      <c r="M1023">
        <v>24.24544525</v>
      </c>
      <c r="N1023">
        <v>6</v>
      </c>
      <c r="O1023">
        <v>1.420000017</v>
      </c>
      <c r="P1023">
        <v>0</v>
      </c>
      <c r="Q1023">
        <v>1.420000017</v>
      </c>
      <c r="R1023">
        <v>26.178485869999999</v>
      </c>
      <c r="S1023">
        <v>24.24544525</v>
      </c>
      <c r="T1023">
        <v>27.598382950000001</v>
      </c>
      <c r="U1023">
        <v>1798.3863530000001</v>
      </c>
      <c r="V1023">
        <v>1761.137573</v>
      </c>
      <c r="W1023">
        <v>16.912111280000001</v>
      </c>
      <c r="X1023">
        <v>20.536462780000001</v>
      </c>
      <c r="Y1023">
        <v>48.663677219999997</v>
      </c>
      <c r="Z1023">
        <v>59.092548370000003</v>
      </c>
      <c r="AA1023">
        <v>599.8963013</v>
      </c>
      <c r="AB1023">
        <v>1498.7457280000001</v>
      </c>
      <c r="AC1023">
        <v>0.204236418</v>
      </c>
      <c r="AD1023">
        <v>98.122642519999999</v>
      </c>
      <c r="AE1023">
        <v>-12.088632580000001</v>
      </c>
      <c r="AF1023">
        <v>9.0756803999999996E-2</v>
      </c>
      <c r="AG1023">
        <v>0.66666668699999998</v>
      </c>
      <c r="AH1023">
        <v>-0.21956524299999999</v>
      </c>
      <c r="AI1023">
        <v>2.7373914720000001</v>
      </c>
      <c r="AJ1023">
        <v>1</v>
      </c>
      <c r="AK1023">
        <v>0</v>
      </c>
      <c r="AL1023">
        <v>0.15999999600000001</v>
      </c>
      <c r="AM1023">
        <v>111115</v>
      </c>
      <c r="AN1023">
        <v>0.99982716900000002</v>
      </c>
      <c r="AO1023">
        <v>3.6997039999999998E-3</v>
      </c>
      <c r="AP1023">
        <v>297.39544530000001</v>
      </c>
      <c r="AQ1023">
        <v>299.32848589999998</v>
      </c>
      <c r="AR1023">
        <v>239.79931099999999</v>
      </c>
      <c r="AS1023">
        <v>1.171299544</v>
      </c>
      <c r="AT1023">
        <v>3.0394176939999999</v>
      </c>
      <c r="AU1023">
        <v>30.97570159</v>
      </c>
      <c r="AV1023">
        <v>10.4392388</v>
      </c>
      <c r="AW1023">
        <v>25.211965559999999</v>
      </c>
      <c r="AX1023">
        <v>3.2200823559999998</v>
      </c>
      <c r="AY1023">
        <v>0.34527556300000001</v>
      </c>
      <c r="AZ1023">
        <v>2.0150919960000002</v>
      </c>
      <c r="BA1023">
        <v>1.20499036</v>
      </c>
      <c r="BB1023">
        <v>0.22361319499999999</v>
      </c>
      <c r="BC1023">
        <v>156.5994197</v>
      </c>
      <c r="BD1023">
        <v>0.90620745400000002</v>
      </c>
      <c r="BE1023">
        <v>73.818847599999998</v>
      </c>
      <c r="BF1023">
        <v>1731.925614</v>
      </c>
      <c r="BG1023">
        <v>1.3096441E-2</v>
      </c>
      <c r="BH1023" t="s">
        <v>1579</v>
      </c>
      <c r="BI1023" t="s">
        <v>1579</v>
      </c>
      <c r="BJ1023" t="s">
        <v>1579</v>
      </c>
      <c r="BK1023" t="s">
        <v>1579</v>
      </c>
    </row>
    <row r="1024" spans="1:63" x14ac:dyDescent="0.25">
      <c r="A1024" t="s">
        <v>554</v>
      </c>
      <c r="B1024" t="s">
        <v>1118</v>
      </c>
      <c r="C1024">
        <v>140607</v>
      </c>
      <c r="D1024" t="s">
        <v>1092</v>
      </c>
      <c r="E1024" t="s">
        <v>1632</v>
      </c>
      <c r="F1024">
        <v>13217</v>
      </c>
      <c r="G1024">
        <v>0</v>
      </c>
      <c r="H1024">
        <v>18.879864260000002</v>
      </c>
      <c r="I1024">
        <v>0.46574934600000001</v>
      </c>
      <c r="J1024">
        <v>289.63303150000002</v>
      </c>
      <c r="K1024">
        <v>3.8815222889999998</v>
      </c>
      <c r="L1024">
        <v>1.0577111749999999</v>
      </c>
      <c r="M1024">
        <v>24.48015213</v>
      </c>
      <c r="N1024">
        <v>6</v>
      </c>
      <c r="O1024">
        <v>1.420000017</v>
      </c>
      <c r="P1024">
        <v>0</v>
      </c>
      <c r="Q1024">
        <v>1.420000017</v>
      </c>
      <c r="R1024">
        <v>26.295480730000001</v>
      </c>
      <c r="S1024">
        <v>24.48015213</v>
      </c>
      <c r="T1024">
        <v>27.595542909999999</v>
      </c>
      <c r="U1024">
        <v>398.76306149999999</v>
      </c>
      <c r="V1024">
        <v>378.41137700000002</v>
      </c>
      <c r="W1024">
        <v>16.832630160000001</v>
      </c>
      <c r="X1024">
        <v>20.63462067</v>
      </c>
      <c r="Y1024">
        <v>48.101886749999998</v>
      </c>
      <c r="Z1024">
        <v>58.9666748</v>
      </c>
      <c r="AA1024">
        <v>599.91131589999998</v>
      </c>
      <c r="AB1024">
        <v>1499.578857</v>
      </c>
      <c r="AC1024">
        <v>9.8115361999999998E-2</v>
      </c>
      <c r="AD1024">
        <v>98.123611449999999</v>
      </c>
      <c r="AE1024">
        <v>4.0040493010000002</v>
      </c>
      <c r="AF1024">
        <v>0.15931072800000001</v>
      </c>
      <c r="AG1024">
        <v>1</v>
      </c>
      <c r="AH1024">
        <v>-0.21956524299999999</v>
      </c>
      <c r="AI1024">
        <v>2.7373914720000001</v>
      </c>
      <c r="AJ1024">
        <v>1</v>
      </c>
      <c r="AK1024">
        <v>0</v>
      </c>
      <c r="AL1024">
        <v>0.15999999600000001</v>
      </c>
      <c r="AM1024">
        <v>111115</v>
      </c>
      <c r="AN1024">
        <v>0.99985219299999994</v>
      </c>
      <c r="AO1024">
        <v>3.8815220000000001E-3</v>
      </c>
      <c r="AP1024">
        <v>297.63015209999998</v>
      </c>
      <c r="AQ1024">
        <v>299.44548070000002</v>
      </c>
      <c r="AR1024">
        <v>239.93261179999999</v>
      </c>
      <c r="AS1024">
        <v>1.061910637</v>
      </c>
      <c r="AT1024">
        <v>3.0824546750000001</v>
      </c>
      <c r="AU1024">
        <v>31.413995369999999</v>
      </c>
      <c r="AV1024">
        <v>10.7793747</v>
      </c>
      <c r="AW1024">
        <v>25.387816430000001</v>
      </c>
      <c r="AX1024">
        <v>3.2539427120000002</v>
      </c>
      <c r="AY1024">
        <v>0.35071685200000002</v>
      </c>
      <c r="AZ1024">
        <v>2.0247435010000001</v>
      </c>
      <c r="BA1024">
        <v>1.2291992119999999</v>
      </c>
      <c r="BB1024">
        <v>0.227266895</v>
      </c>
      <c r="BC1024">
        <v>28.41983905</v>
      </c>
      <c r="BD1024">
        <v>0.76539197599999997</v>
      </c>
      <c r="BE1024">
        <v>73.470647220000004</v>
      </c>
      <c r="BF1024">
        <v>360.4622104</v>
      </c>
      <c r="BG1024">
        <v>3.8481588999999997E-2</v>
      </c>
      <c r="BH1024" t="s">
        <v>1579</v>
      </c>
      <c r="BI1024" t="s">
        <v>1579</v>
      </c>
      <c r="BJ1024" t="s">
        <v>1579</v>
      </c>
      <c r="BK1024" t="s">
        <v>1579</v>
      </c>
    </row>
    <row r="1025" spans="1:63" x14ac:dyDescent="0.25">
      <c r="A1025" t="s">
        <v>554</v>
      </c>
      <c r="B1025" t="s">
        <v>1118</v>
      </c>
      <c r="C1025">
        <v>140607</v>
      </c>
      <c r="D1025" t="s">
        <v>1093</v>
      </c>
      <c r="E1025" t="s">
        <v>1633</v>
      </c>
      <c r="F1025">
        <v>13406.5</v>
      </c>
      <c r="G1025">
        <v>0</v>
      </c>
      <c r="H1025">
        <v>34.269102719999999</v>
      </c>
      <c r="I1025">
        <v>0.53053317899999997</v>
      </c>
      <c r="J1025">
        <v>1594.1102000000001</v>
      </c>
      <c r="K1025">
        <v>4.1976216319999997</v>
      </c>
      <c r="L1025">
        <v>1.0385899249999999</v>
      </c>
      <c r="M1025">
        <v>24.450294490000001</v>
      </c>
      <c r="N1025">
        <v>6</v>
      </c>
      <c r="O1025">
        <v>1.420000017</v>
      </c>
      <c r="P1025">
        <v>0</v>
      </c>
      <c r="Q1025">
        <v>1.420000017</v>
      </c>
      <c r="R1025">
        <v>26.298484800000001</v>
      </c>
      <c r="S1025">
        <v>24.450294490000001</v>
      </c>
      <c r="T1025">
        <v>27.592763900000001</v>
      </c>
      <c r="U1025">
        <v>1800.1914059999999</v>
      </c>
      <c r="V1025">
        <v>1758.532471</v>
      </c>
      <c r="W1025">
        <v>16.662858960000001</v>
      </c>
      <c r="X1025">
        <v>20.774086</v>
      </c>
      <c r="Y1025">
        <v>47.606712340000001</v>
      </c>
      <c r="Z1025">
        <v>59.352714540000001</v>
      </c>
      <c r="AA1025">
        <v>599.88220209999997</v>
      </c>
      <c r="AB1025">
        <v>1498.82312</v>
      </c>
      <c r="AC1025">
        <v>0.15517951499999999</v>
      </c>
      <c r="AD1025">
        <v>98.120346069999997</v>
      </c>
      <c r="AE1025">
        <v>-11.33078957</v>
      </c>
      <c r="AF1025">
        <v>0.164492995</v>
      </c>
      <c r="AG1025">
        <v>0.66666668699999998</v>
      </c>
      <c r="AH1025">
        <v>-0.21956524299999999</v>
      </c>
      <c r="AI1025">
        <v>2.7373914720000001</v>
      </c>
      <c r="AJ1025">
        <v>1</v>
      </c>
      <c r="AK1025">
        <v>0</v>
      </c>
      <c r="AL1025">
        <v>0.15999999600000001</v>
      </c>
      <c r="AM1025">
        <v>111115</v>
      </c>
      <c r="AN1025">
        <v>0.99980367000000003</v>
      </c>
      <c r="AO1025">
        <v>4.1976219999999998E-3</v>
      </c>
      <c r="AP1025">
        <v>297.60029450000002</v>
      </c>
      <c r="AQ1025">
        <v>299.44848480000002</v>
      </c>
      <c r="AR1025">
        <v>239.81169389999999</v>
      </c>
      <c r="AS1025">
        <v>0.89968170999999997</v>
      </c>
      <c r="AT1025">
        <v>3.0769504319999998</v>
      </c>
      <c r="AU1025">
        <v>31.35894394</v>
      </c>
      <c r="AV1025">
        <v>10.584857939999999</v>
      </c>
      <c r="AW1025">
        <v>25.374389650000001</v>
      </c>
      <c r="AX1025">
        <v>3.2513464409999999</v>
      </c>
      <c r="AY1025">
        <v>0.38623137800000001</v>
      </c>
      <c r="AZ1025">
        <v>2.0383605070000002</v>
      </c>
      <c r="BA1025">
        <v>1.2129859329999999</v>
      </c>
      <c r="BB1025">
        <v>0.25121697500000001</v>
      </c>
      <c r="BC1025">
        <v>156.41464450000001</v>
      </c>
      <c r="BD1025">
        <v>0.90650029300000001</v>
      </c>
      <c r="BE1025">
        <v>74.769299340000003</v>
      </c>
      <c r="BF1025">
        <v>1725.9526900000001</v>
      </c>
      <c r="BG1025">
        <v>1.4845580000000001E-2</v>
      </c>
      <c r="BH1025" t="s">
        <v>1579</v>
      </c>
      <c r="BI1025" t="s">
        <v>1579</v>
      </c>
      <c r="BJ1025" t="s">
        <v>1579</v>
      </c>
      <c r="BK1025" t="s">
        <v>1579</v>
      </c>
    </row>
    <row r="1026" spans="1:63" x14ac:dyDescent="0.25">
      <c r="A1026" t="s">
        <v>554</v>
      </c>
      <c r="B1026" t="s">
        <v>1118</v>
      </c>
      <c r="C1026">
        <v>140607</v>
      </c>
      <c r="D1026" t="s">
        <v>1093</v>
      </c>
      <c r="E1026" t="s">
        <v>1633</v>
      </c>
      <c r="F1026">
        <v>13561</v>
      </c>
      <c r="G1026">
        <v>0</v>
      </c>
      <c r="H1026">
        <v>19.194864410000001</v>
      </c>
      <c r="I1026">
        <v>0.48972008500000003</v>
      </c>
      <c r="J1026">
        <v>291.01001880000001</v>
      </c>
      <c r="K1026">
        <v>4.0234232680000002</v>
      </c>
      <c r="L1026">
        <v>1.0561303479999999</v>
      </c>
      <c r="M1026">
        <v>24.38751602</v>
      </c>
      <c r="N1026">
        <v>6</v>
      </c>
      <c r="O1026">
        <v>1.420000017</v>
      </c>
      <c r="P1026">
        <v>0</v>
      </c>
      <c r="Q1026">
        <v>1.420000017</v>
      </c>
      <c r="R1026">
        <v>26.256608960000001</v>
      </c>
      <c r="S1026">
        <v>24.38751602</v>
      </c>
      <c r="T1026">
        <v>27.592750550000002</v>
      </c>
      <c r="U1026">
        <v>398.6552734</v>
      </c>
      <c r="V1026">
        <v>377.93701170000003</v>
      </c>
      <c r="W1026">
        <v>16.535739899999999</v>
      </c>
      <c r="X1026">
        <v>20.477306370000001</v>
      </c>
      <c r="Y1026">
        <v>47.361301419999997</v>
      </c>
      <c r="Z1026">
        <v>58.650653839999997</v>
      </c>
      <c r="AA1026">
        <v>599.91900629999998</v>
      </c>
      <c r="AB1026">
        <v>1499.4506839999999</v>
      </c>
      <c r="AC1026">
        <v>0.17319807400000001</v>
      </c>
      <c r="AD1026">
        <v>98.122032169999997</v>
      </c>
      <c r="AE1026">
        <v>4.3960170749999996</v>
      </c>
      <c r="AF1026">
        <v>9.5977217000000004E-2</v>
      </c>
      <c r="AG1026">
        <v>1</v>
      </c>
      <c r="AH1026">
        <v>-0.21956524299999999</v>
      </c>
      <c r="AI1026">
        <v>2.7373914720000001</v>
      </c>
      <c r="AJ1026">
        <v>1</v>
      </c>
      <c r="AK1026">
        <v>0</v>
      </c>
      <c r="AL1026">
        <v>0.15999999600000001</v>
      </c>
      <c r="AM1026">
        <v>111115</v>
      </c>
      <c r="AN1026">
        <v>0.99986501100000003</v>
      </c>
      <c r="AO1026">
        <v>4.0234229999999999E-3</v>
      </c>
      <c r="AP1026">
        <v>297.53751599999998</v>
      </c>
      <c r="AQ1026">
        <v>299.406609</v>
      </c>
      <c r="AR1026">
        <v>239.912104</v>
      </c>
      <c r="AS1026">
        <v>0.99474357599999996</v>
      </c>
      <c r="AT1026">
        <v>3.0654052620000001</v>
      </c>
      <c r="AU1026">
        <v>31.240743739999999</v>
      </c>
      <c r="AV1026">
        <v>10.76343737</v>
      </c>
      <c r="AW1026">
        <v>25.32206249</v>
      </c>
      <c r="AX1026">
        <v>3.2412454550000001</v>
      </c>
      <c r="AY1026">
        <v>0.364138456</v>
      </c>
      <c r="AZ1026">
        <v>2.0092749140000001</v>
      </c>
      <c r="BA1026">
        <v>1.2319705409999999</v>
      </c>
      <c r="BB1026">
        <v>0.236297061</v>
      </c>
      <c r="BC1026">
        <v>28.554494420000001</v>
      </c>
      <c r="BD1026">
        <v>0.769996083</v>
      </c>
      <c r="BE1026">
        <v>73.701774659999998</v>
      </c>
      <c r="BF1026">
        <v>359.6883732</v>
      </c>
      <c r="BG1026">
        <v>3.9331144999999998E-2</v>
      </c>
      <c r="BH1026" t="s">
        <v>1579</v>
      </c>
      <c r="BI1026" t="s">
        <v>1579</v>
      </c>
      <c r="BJ1026" t="s">
        <v>1579</v>
      </c>
      <c r="BK1026" t="s">
        <v>1579</v>
      </c>
    </row>
    <row r="1027" spans="1:63" x14ac:dyDescent="0.25">
      <c r="A1027" t="s">
        <v>554</v>
      </c>
      <c r="B1027" t="s">
        <v>1118</v>
      </c>
      <c r="C1027">
        <v>140607</v>
      </c>
      <c r="D1027" t="s">
        <v>956</v>
      </c>
      <c r="E1027" t="s">
        <v>2078</v>
      </c>
      <c r="F1027">
        <v>15394</v>
      </c>
      <c r="G1027">
        <v>0</v>
      </c>
      <c r="H1027">
        <v>24.942607049999999</v>
      </c>
      <c r="I1027">
        <v>0.134063776</v>
      </c>
      <c r="J1027">
        <v>1410.2709669999999</v>
      </c>
      <c r="K1027">
        <v>1.3265345470000001</v>
      </c>
      <c r="L1027">
        <v>1.034131803</v>
      </c>
      <c r="M1027">
        <v>25.479927060000001</v>
      </c>
      <c r="N1027">
        <v>6</v>
      </c>
      <c r="O1027">
        <v>1.420000017</v>
      </c>
      <c r="P1027">
        <v>0</v>
      </c>
      <c r="Q1027">
        <v>1.420000017</v>
      </c>
      <c r="R1027">
        <v>24.971078869999999</v>
      </c>
      <c r="S1027">
        <v>25.479927060000001</v>
      </c>
      <c r="T1027">
        <v>25.02900314</v>
      </c>
      <c r="U1027">
        <v>1800.0394289999999</v>
      </c>
      <c r="V1027">
        <v>1759.1324460000001</v>
      </c>
      <c r="W1027">
        <v>20.830806729999999</v>
      </c>
      <c r="X1027">
        <v>22.77494621</v>
      </c>
      <c r="Y1027">
        <v>64.477882390000005</v>
      </c>
      <c r="Z1027">
        <v>70.495597840000002</v>
      </c>
      <c r="AA1027">
        <v>400.07092290000003</v>
      </c>
      <c r="AB1027">
        <v>1499.005005</v>
      </c>
      <c r="AC1027">
        <v>0.13315169499999999</v>
      </c>
      <c r="AD1027">
        <v>98.251419069999997</v>
      </c>
      <c r="AE1027">
        <v>-13.058938980000001</v>
      </c>
      <c r="AF1027">
        <v>0.18513813600000001</v>
      </c>
      <c r="AG1027">
        <v>0.66666668699999998</v>
      </c>
      <c r="AH1027">
        <v>-0.21956524299999999</v>
      </c>
      <c r="AI1027">
        <v>2.7373914720000001</v>
      </c>
      <c r="AJ1027">
        <v>1</v>
      </c>
      <c r="AK1027">
        <v>0</v>
      </c>
      <c r="AL1027">
        <v>0.15999999600000001</v>
      </c>
      <c r="AM1027">
        <v>111115</v>
      </c>
      <c r="AN1027">
        <v>0.66678487099999995</v>
      </c>
      <c r="AO1027">
        <v>1.326535E-3</v>
      </c>
      <c r="AP1027">
        <v>298.62992709999997</v>
      </c>
      <c r="AQ1027">
        <v>298.12107889999999</v>
      </c>
      <c r="AR1027">
        <v>239.84079539999999</v>
      </c>
      <c r="AS1027">
        <v>2.077992638</v>
      </c>
      <c r="AT1027">
        <v>3.2718025869999998</v>
      </c>
      <c r="AU1027">
        <v>33.300308719999997</v>
      </c>
      <c r="AV1027">
        <v>10.525362510000001</v>
      </c>
      <c r="AW1027">
        <v>25.225502970000001</v>
      </c>
      <c r="AX1027">
        <v>3.2226780220000002</v>
      </c>
      <c r="AY1027">
        <v>0.122498552</v>
      </c>
      <c r="AZ1027">
        <v>2.2376707850000002</v>
      </c>
      <c r="BA1027">
        <v>0.98500723700000004</v>
      </c>
      <c r="BB1027">
        <v>7.7522942999999997E-2</v>
      </c>
      <c r="BC1027">
        <v>138.56112379999999</v>
      </c>
      <c r="BD1027">
        <v>0.80168549600000005</v>
      </c>
      <c r="BE1027">
        <v>70.286154719999999</v>
      </c>
      <c r="BF1027">
        <v>1735.4194050000001</v>
      </c>
      <c r="BG1027">
        <v>1.0101996E-2</v>
      </c>
      <c r="BH1027" t="s">
        <v>1579</v>
      </c>
      <c r="BI1027" t="s">
        <v>1579</v>
      </c>
      <c r="BJ1027" t="s">
        <v>1579</v>
      </c>
      <c r="BK1027" t="s">
        <v>1579</v>
      </c>
    </row>
    <row r="1028" spans="1:63" x14ac:dyDescent="0.25">
      <c r="A1028" t="s">
        <v>554</v>
      </c>
      <c r="B1028" t="s">
        <v>1118</v>
      </c>
      <c r="C1028">
        <v>140607</v>
      </c>
      <c r="D1028" t="s">
        <v>956</v>
      </c>
      <c r="E1028" t="s">
        <v>2078</v>
      </c>
      <c r="F1028">
        <v>15512.5</v>
      </c>
      <c r="G1028">
        <v>0</v>
      </c>
      <c r="H1028">
        <v>9.4279020409999994</v>
      </c>
      <c r="I1028">
        <v>0.110102705</v>
      </c>
      <c r="J1028">
        <v>233.02101039999999</v>
      </c>
      <c r="K1028">
        <v>1.064925433</v>
      </c>
      <c r="L1028">
        <v>0.99530173600000005</v>
      </c>
      <c r="M1028">
        <v>25.36372948</v>
      </c>
      <c r="N1028">
        <v>6</v>
      </c>
      <c r="O1028">
        <v>1.420000017</v>
      </c>
      <c r="P1028">
        <v>0</v>
      </c>
      <c r="Q1028">
        <v>1.420000017</v>
      </c>
      <c r="R1028">
        <v>24.826763150000001</v>
      </c>
      <c r="S1028">
        <v>25.36372948</v>
      </c>
      <c r="T1028">
        <v>25.041494369999999</v>
      </c>
      <c r="U1028">
        <v>398.97000120000001</v>
      </c>
      <c r="V1028">
        <v>384.21521000000001</v>
      </c>
      <c r="W1028">
        <v>21.380386349999998</v>
      </c>
      <c r="X1028">
        <v>22.94104385</v>
      </c>
      <c r="Y1028">
        <v>66.751129149999997</v>
      </c>
      <c r="Z1028">
        <v>71.623619079999997</v>
      </c>
      <c r="AA1028">
        <v>400.02175899999997</v>
      </c>
      <c r="AB1028">
        <v>1499.712769</v>
      </c>
      <c r="AC1028">
        <v>0.152171373</v>
      </c>
      <c r="AD1028">
        <v>98.251182560000004</v>
      </c>
      <c r="AE1028">
        <v>3.042013168</v>
      </c>
      <c r="AF1028">
        <v>0.188298613</v>
      </c>
      <c r="AG1028">
        <v>1</v>
      </c>
      <c r="AH1028">
        <v>-0.21956524299999999</v>
      </c>
      <c r="AI1028">
        <v>2.7373914720000001</v>
      </c>
      <c r="AJ1028">
        <v>1</v>
      </c>
      <c r="AK1028">
        <v>0</v>
      </c>
      <c r="AL1028">
        <v>0.15999999600000001</v>
      </c>
      <c r="AM1028">
        <v>111115</v>
      </c>
      <c r="AN1028">
        <v>0.66670293199999997</v>
      </c>
      <c r="AO1028">
        <v>1.064925E-3</v>
      </c>
      <c r="AP1028">
        <v>298.51372950000001</v>
      </c>
      <c r="AQ1028">
        <v>297.97676319999999</v>
      </c>
      <c r="AR1028">
        <v>239.95403759999999</v>
      </c>
      <c r="AS1028">
        <v>2.212558751</v>
      </c>
      <c r="AT1028">
        <v>3.2492864240000001</v>
      </c>
      <c r="AU1028">
        <v>33.071219489999997</v>
      </c>
      <c r="AV1028">
        <v>10.130175639999999</v>
      </c>
      <c r="AW1028">
        <v>25.095246320000001</v>
      </c>
      <c r="AX1028">
        <v>3.197778247</v>
      </c>
      <c r="AY1028">
        <v>0.102179965</v>
      </c>
      <c r="AZ1028">
        <v>2.2539846880000001</v>
      </c>
      <c r="BA1028">
        <v>0.94379355899999995</v>
      </c>
      <c r="BB1028">
        <v>6.4529971000000005E-2</v>
      </c>
      <c r="BC1028">
        <v>22.894589830000001</v>
      </c>
      <c r="BD1028">
        <v>0.60648564800000004</v>
      </c>
      <c r="BE1028">
        <v>70.753695160000007</v>
      </c>
      <c r="BF1028">
        <v>375.25206379999997</v>
      </c>
      <c r="BG1028">
        <v>1.7776289000000001E-2</v>
      </c>
      <c r="BH1028" t="s">
        <v>1579</v>
      </c>
      <c r="BI1028" t="s">
        <v>1579</v>
      </c>
      <c r="BJ1028" t="s">
        <v>1579</v>
      </c>
      <c r="BK1028" t="s">
        <v>1579</v>
      </c>
    </row>
    <row r="1029" spans="1:63" x14ac:dyDescent="0.25">
      <c r="A1029" t="s">
        <v>554</v>
      </c>
      <c r="B1029" t="s">
        <v>1118</v>
      </c>
      <c r="C1029">
        <v>140607</v>
      </c>
      <c r="D1029" t="s">
        <v>955</v>
      </c>
      <c r="E1029" t="s">
        <v>2076</v>
      </c>
      <c r="F1029">
        <v>15801.5</v>
      </c>
      <c r="G1029">
        <v>0</v>
      </c>
      <c r="H1029">
        <v>31.12965938</v>
      </c>
      <c r="I1029">
        <v>0.270311992</v>
      </c>
      <c r="J1029">
        <v>1533.630613</v>
      </c>
      <c r="K1029">
        <v>2.0827021060000002</v>
      </c>
      <c r="L1029">
        <v>0.87619500299999997</v>
      </c>
      <c r="M1029">
        <v>24.896726610000002</v>
      </c>
      <c r="N1029">
        <v>6</v>
      </c>
      <c r="O1029">
        <v>1.420000017</v>
      </c>
      <c r="P1029">
        <v>0</v>
      </c>
      <c r="Q1029">
        <v>1.420000017</v>
      </c>
      <c r="R1029">
        <v>24.719350810000002</v>
      </c>
      <c r="S1029">
        <v>24.896726610000002</v>
      </c>
      <c r="T1029">
        <v>25.04685211</v>
      </c>
      <c r="U1029">
        <v>1801.453491</v>
      </c>
      <c r="V1029">
        <v>1771.6170649999999</v>
      </c>
      <c r="W1029">
        <v>21.501665119999998</v>
      </c>
      <c r="X1029">
        <v>23.24482918</v>
      </c>
      <c r="Y1029">
        <v>67.565505979999998</v>
      </c>
      <c r="Z1029">
        <v>73.04311371</v>
      </c>
      <c r="AA1029">
        <v>700.20605469999998</v>
      </c>
      <c r="AB1029">
        <v>1499.213013</v>
      </c>
      <c r="AC1029">
        <v>0.29633626299999999</v>
      </c>
      <c r="AD1029">
        <v>98.256591799999995</v>
      </c>
      <c r="AE1029">
        <v>-12.98337746</v>
      </c>
      <c r="AF1029">
        <v>0.18581715200000001</v>
      </c>
      <c r="AG1029">
        <v>0.66666668699999998</v>
      </c>
      <c r="AH1029">
        <v>-0.21956524299999999</v>
      </c>
      <c r="AI1029">
        <v>2.7373914720000001</v>
      </c>
      <c r="AJ1029">
        <v>1</v>
      </c>
      <c r="AK1029">
        <v>0</v>
      </c>
      <c r="AL1029">
        <v>0.15999999600000001</v>
      </c>
      <c r="AM1029">
        <v>111115</v>
      </c>
      <c r="AN1029">
        <v>1.1670100910000001</v>
      </c>
      <c r="AO1029">
        <v>2.0827020000000001E-3</v>
      </c>
      <c r="AP1029">
        <v>298.0467266</v>
      </c>
      <c r="AQ1029">
        <v>297.86935080000001</v>
      </c>
      <c r="AR1029">
        <v>239.87407669999999</v>
      </c>
      <c r="AS1029">
        <v>1.7299777300000001</v>
      </c>
      <c r="AT1029">
        <v>3.1601526940000002</v>
      </c>
      <c r="AU1029">
        <v>32.162246179999997</v>
      </c>
      <c r="AV1029">
        <v>8.9174170050000008</v>
      </c>
      <c r="AW1029">
        <v>24.808038710000002</v>
      </c>
      <c r="AX1029">
        <v>3.1434690449999998</v>
      </c>
      <c r="AY1029">
        <v>0.22708413099999999</v>
      </c>
      <c r="AZ1029">
        <v>2.283957692</v>
      </c>
      <c r="BA1029">
        <v>0.85951135300000003</v>
      </c>
      <c r="BB1029">
        <v>0.145267019</v>
      </c>
      <c r="BC1029">
        <v>150.68931710000001</v>
      </c>
      <c r="BD1029">
        <v>0.86566710300000005</v>
      </c>
      <c r="BE1029">
        <v>76.043935640000001</v>
      </c>
      <c r="BF1029">
        <v>1742.0219669999999</v>
      </c>
      <c r="BG1029">
        <v>1.3588932E-2</v>
      </c>
      <c r="BH1029" t="s">
        <v>1579</v>
      </c>
      <c r="BI1029" t="s">
        <v>1579</v>
      </c>
      <c r="BJ1029" t="s">
        <v>1579</v>
      </c>
      <c r="BK1029" t="s">
        <v>1579</v>
      </c>
    </row>
    <row r="1030" spans="1:63" x14ac:dyDescent="0.25">
      <c r="A1030" t="s">
        <v>554</v>
      </c>
      <c r="B1030" t="s">
        <v>1118</v>
      </c>
      <c r="C1030">
        <v>140607</v>
      </c>
      <c r="D1030" t="s">
        <v>955</v>
      </c>
      <c r="E1030" t="s">
        <v>2076</v>
      </c>
      <c r="F1030">
        <v>15919.5</v>
      </c>
      <c r="G1030">
        <v>0</v>
      </c>
      <c r="H1030">
        <v>16.848644100000001</v>
      </c>
      <c r="I1030">
        <v>0.25865450299999998</v>
      </c>
      <c r="J1030">
        <v>258.50631220000002</v>
      </c>
      <c r="K1030">
        <v>1.998696042</v>
      </c>
      <c r="L1030">
        <v>0.87265279399999995</v>
      </c>
      <c r="M1030">
        <v>24.907655720000001</v>
      </c>
      <c r="N1030">
        <v>6</v>
      </c>
      <c r="O1030">
        <v>1.420000017</v>
      </c>
      <c r="P1030">
        <v>0</v>
      </c>
      <c r="Q1030">
        <v>1.420000017</v>
      </c>
      <c r="R1030">
        <v>24.66470528</v>
      </c>
      <c r="S1030">
        <v>24.907655720000001</v>
      </c>
      <c r="T1030">
        <v>25.040067669999999</v>
      </c>
      <c r="U1030">
        <v>398.66842650000001</v>
      </c>
      <c r="V1030">
        <v>383.5733032</v>
      </c>
      <c r="W1030">
        <v>21.629081729999999</v>
      </c>
      <c r="X1030">
        <v>23.301919940000001</v>
      </c>
      <c r="Y1030">
        <v>68.188011169999996</v>
      </c>
      <c r="Z1030">
        <v>73.461814880000006</v>
      </c>
      <c r="AA1030">
        <v>700.17144780000001</v>
      </c>
      <c r="AB1030">
        <v>1500.020996</v>
      </c>
      <c r="AC1030">
        <v>0.16719083500000001</v>
      </c>
      <c r="AD1030">
        <v>98.256332400000005</v>
      </c>
      <c r="AE1030">
        <v>3.295431137</v>
      </c>
      <c r="AF1030">
        <v>0.160411268</v>
      </c>
      <c r="AG1030">
        <v>1</v>
      </c>
      <c r="AH1030">
        <v>-0.21956524299999999</v>
      </c>
      <c r="AI1030">
        <v>2.7373914720000001</v>
      </c>
      <c r="AJ1030">
        <v>1</v>
      </c>
      <c r="AK1030">
        <v>0</v>
      </c>
      <c r="AL1030">
        <v>0.15999999600000001</v>
      </c>
      <c r="AM1030">
        <v>111115</v>
      </c>
      <c r="AN1030">
        <v>1.166952413</v>
      </c>
      <c r="AO1030">
        <v>1.9986959999999999E-3</v>
      </c>
      <c r="AP1030">
        <v>298.0576557</v>
      </c>
      <c r="AQ1030">
        <v>297.81470530000001</v>
      </c>
      <c r="AR1030">
        <v>240.003354</v>
      </c>
      <c r="AS1030">
        <v>1.7665294730000001</v>
      </c>
      <c r="AT1030">
        <v>3.1622139850000002</v>
      </c>
      <c r="AU1030">
        <v>32.183309800000004</v>
      </c>
      <c r="AV1030">
        <v>8.8813898580000004</v>
      </c>
      <c r="AW1030">
        <v>24.7861805</v>
      </c>
      <c r="AX1030">
        <v>3.1393689990000002</v>
      </c>
      <c r="AY1030">
        <v>0.218799875</v>
      </c>
      <c r="AZ1030">
        <v>2.2895611910000002</v>
      </c>
      <c r="BA1030">
        <v>0.849807808</v>
      </c>
      <c r="BB1030">
        <v>0.13984749299999999</v>
      </c>
      <c r="BC1030">
        <v>25.399882139999999</v>
      </c>
      <c r="BD1030">
        <v>0.67394239899999997</v>
      </c>
      <c r="BE1030">
        <v>75.989787530000001</v>
      </c>
      <c r="BF1030">
        <v>367.55522630000002</v>
      </c>
      <c r="BG1030">
        <v>3.4833537999999997E-2</v>
      </c>
      <c r="BH1030" t="s">
        <v>1579</v>
      </c>
      <c r="BI1030" t="s">
        <v>1579</v>
      </c>
      <c r="BJ1030" t="s">
        <v>1579</v>
      </c>
      <c r="BK1030" t="s">
        <v>1579</v>
      </c>
    </row>
    <row r="1031" spans="1:63" x14ac:dyDescent="0.25">
      <c r="A1031" t="s">
        <v>554</v>
      </c>
      <c r="B1031" t="s">
        <v>1118</v>
      </c>
      <c r="C1031">
        <v>140607</v>
      </c>
      <c r="D1031" t="s">
        <v>954</v>
      </c>
      <c r="E1031" t="s">
        <v>2077</v>
      </c>
      <c r="F1031">
        <v>16165</v>
      </c>
      <c r="G1031">
        <v>0</v>
      </c>
      <c r="H1031">
        <v>25.68054544</v>
      </c>
      <c r="I1031">
        <v>0.77915402600000006</v>
      </c>
      <c r="J1031">
        <v>1673.8797279999999</v>
      </c>
      <c r="K1031">
        <v>4.026297725</v>
      </c>
      <c r="L1031">
        <v>0.76470739099999996</v>
      </c>
      <c r="M1031">
        <v>24.52620697</v>
      </c>
      <c r="N1031">
        <v>6</v>
      </c>
      <c r="O1031">
        <v>1.420000017</v>
      </c>
      <c r="P1031">
        <v>0</v>
      </c>
      <c r="Q1031">
        <v>1.420000017</v>
      </c>
      <c r="R1031">
        <v>24.65380669</v>
      </c>
      <c r="S1031">
        <v>24.52620697</v>
      </c>
      <c r="T1031">
        <v>25.046602249999999</v>
      </c>
      <c r="U1031">
        <v>1800.4517820000001</v>
      </c>
      <c r="V1031">
        <v>1772.3314210000001</v>
      </c>
      <c r="W1031">
        <v>20.305587769999999</v>
      </c>
      <c r="X1031">
        <v>23.674034120000002</v>
      </c>
      <c r="Y1031">
        <v>64.060867310000006</v>
      </c>
      <c r="Z1031">
        <v>74.687774660000002</v>
      </c>
      <c r="AA1031">
        <v>700.20037839999998</v>
      </c>
      <c r="AB1031">
        <v>1500.4373780000001</v>
      </c>
      <c r="AC1031">
        <v>2.0022970000000001E-3</v>
      </c>
      <c r="AD1031">
        <v>98.261848450000002</v>
      </c>
      <c r="AE1031">
        <v>-13.267435069999999</v>
      </c>
      <c r="AF1031">
        <v>4.1617781E-2</v>
      </c>
      <c r="AG1031">
        <v>0.66666668699999998</v>
      </c>
      <c r="AH1031">
        <v>-0.21956524299999999</v>
      </c>
      <c r="AI1031">
        <v>2.7373914720000001</v>
      </c>
      <c r="AJ1031">
        <v>1</v>
      </c>
      <c r="AK1031">
        <v>0</v>
      </c>
      <c r="AL1031">
        <v>0.15999999600000001</v>
      </c>
      <c r="AM1031">
        <v>111115</v>
      </c>
      <c r="AN1031">
        <v>1.1670006310000001</v>
      </c>
      <c r="AO1031">
        <v>4.0262980000000002E-3</v>
      </c>
      <c r="AP1031">
        <v>297.67620699999998</v>
      </c>
      <c r="AQ1031">
        <v>297.8038067</v>
      </c>
      <c r="AR1031">
        <v>240.06997509999999</v>
      </c>
      <c r="AS1031">
        <v>0.75824647700000003</v>
      </c>
      <c r="AT1031">
        <v>3.0909617439999999</v>
      </c>
      <c r="AU1031">
        <v>31.456376939999998</v>
      </c>
      <c r="AV1031">
        <v>7.7823428249999997</v>
      </c>
      <c r="AW1031">
        <v>24.59000683</v>
      </c>
      <c r="AX1031">
        <v>3.1027805060000002</v>
      </c>
      <c r="AY1031">
        <v>0.50310196900000004</v>
      </c>
      <c r="AZ1031">
        <v>2.3262543529999999</v>
      </c>
      <c r="BA1031">
        <v>0.77652615300000005</v>
      </c>
      <c r="BB1031">
        <v>0.33131255100000001</v>
      </c>
      <c r="BC1031">
        <v>164.4785162</v>
      </c>
      <c r="BD1031">
        <v>0.94445074299999998</v>
      </c>
      <c r="BE1031">
        <v>83.572409570000005</v>
      </c>
      <c r="BF1031">
        <v>1747.9168179999999</v>
      </c>
      <c r="BG1031">
        <v>1.2278531000000001E-2</v>
      </c>
      <c r="BH1031" t="s">
        <v>1579</v>
      </c>
      <c r="BI1031" t="s">
        <v>1579</v>
      </c>
      <c r="BJ1031" t="s">
        <v>1579</v>
      </c>
      <c r="BK1031" t="s">
        <v>1579</v>
      </c>
    </row>
    <row r="1032" spans="1:63" x14ac:dyDescent="0.25">
      <c r="A1032" t="s">
        <v>554</v>
      </c>
      <c r="B1032" t="s">
        <v>1118</v>
      </c>
      <c r="C1032">
        <v>140607</v>
      </c>
      <c r="D1032" t="s">
        <v>954</v>
      </c>
      <c r="E1032" t="s">
        <v>2077</v>
      </c>
      <c r="F1032">
        <v>16266.5</v>
      </c>
      <c r="G1032">
        <v>0</v>
      </c>
      <c r="H1032">
        <v>23.929947200000001</v>
      </c>
      <c r="I1032">
        <v>0.88219955100000003</v>
      </c>
      <c r="J1032">
        <v>306.2656528</v>
      </c>
      <c r="K1032">
        <v>4.3566425569999998</v>
      </c>
      <c r="L1032">
        <v>0.76518771399999996</v>
      </c>
      <c r="M1032">
        <v>24.442274090000002</v>
      </c>
      <c r="N1032">
        <v>6</v>
      </c>
      <c r="O1032">
        <v>1.420000017</v>
      </c>
      <c r="P1032">
        <v>0</v>
      </c>
      <c r="Q1032">
        <v>1.420000017</v>
      </c>
      <c r="R1032">
        <v>24.629850390000001</v>
      </c>
      <c r="S1032">
        <v>24.442274090000002</v>
      </c>
      <c r="T1032">
        <v>25.044361110000001</v>
      </c>
      <c r="U1032">
        <v>398.80117799999999</v>
      </c>
      <c r="V1032">
        <v>376.88818359999999</v>
      </c>
      <c r="W1032">
        <v>19.865417480000001</v>
      </c>
      <c r="X1032">
        <v>23.510923389999999</v>
      </c>
      <c r="Y1032">
        <v>62.763618469999997</v>
      </c>
      <c r="Z1032">
        <v>74.281379700000002</v>
      </c>
      <c r="AA1032">
        <v>700.18493650000005</v>
      </c>
      <c r="AB1032">
        <v>1500.5303960000001</v>
      </c>
      <c r="AC1032">
        <v>0.22426001700000001</v>
      </c>
      <c r="AD1032">
        <v>98.264350890000003</v>
      </c>
      <c r="AE1032">
        <v>3.1314907070000002</v>
      </c>
      <c r="AF1032">
        <v>0.14927998200000001</v>
      </c>
      <c r="AG1032">
        <v>0.66666668699999998</v>
      </c>
      <c r="AH1032">
        <v>-0.21956524299999999</v>
      </c>
      <c r="AI1032">
        <v>2.7373914720000001</v>
      </c>
      <c r="AJ1032">
        <v>1</v>
      </c>
      <c r="AK1032">
        <v>0</v>
      </c>
      <c r="AL1032">
        <v>0.15999999600000001</v>
      </c>
      <c r="AM1032">
        <v>111115</v>
      </c>
      <c r="AN1032">
        <v>1.166974894</v>
      </c>
      <c r="AO1032">
        <v>4.3566430000000003E-3</v>
      </c>
      <c r="AP1032">
        <v>297.5922741</v>
      </c>
      <c r="AQ1032">
        <v>297.77985039999999</v>
      </c>
      <c r="AR1032">
        <v>240.0848579</v>
      </c>
      <c r="AS1032">
        <v>0.59386165199999996</v>
      </c>
      <c r="AT1032">
        <v>3.0754733390000002</v>
      </c>
      <c r="AU1032">
        <v>31.29795609</v>
      </c>
      <c r="AV1032">
        <v>7.7870327010000002</v>
      </c>
      <c r="AW1032">
        <v>24.53606224</v>
      </c>
      <c r="AX1032">
        <v>3.0927848340000001</v>
      </c>
      <c r="AY1032">
        <v>0.54414195600000004</v>
      </c>
      <c r="AZ1032">
        <v>2.3102856250000001</v>
      </c>
      <c r="BA1032">
        <v>0.78249920900000003</v>
      </c>
      <c r="BB1032">
        <v>0.35991454099999998</v>
      </c>
      <c r="BC1032">
        <v>30.094995569999998</v>
      </c>
      <c r="BD1032">
        <v>0.81261675499999997</v>
      </c>
      <c r="BE1032">
        <v>84.221376250000006</v>
      </c>
      <c r="BF1032">
        <v>354.13788190000002</v>
      </c>
      <c r="BG1032">
        <v>5.6910407000000003E-2</v>
      </c>
      <c r="BH1032" t="s">
        <v>1579</v>
      </c>
      <c r="BI1032" t="s">
        <v>1579</v>
      </c>
      <c r="BJ1032" t="s">
        <v>1579</v>
      </c>
      <c r="BK1032" t="s">
        <v>1579</v>
      </c>
    </row>
    <row r="1033" spans="1:63" x14ac:dyDescent="0.25">
      <c r="A1033" t="s">
        <v>554</v>
      </c>
      <c r="B1033" t="s">
        <v>1156</v>
      </c>
      <c r="C1033">
        <v>140608</v>
      </c>
      <c r="D1033" t="s">
        <v>890</v>
      </c>
      <c r="E1033" t="s">
        <v>1646</v>
      </c>
      <c r="F1033">
        <v>1547.5</v>
      </c>
      <c r="G1033">
        <v>0</v>
      </c>
      <c r="H1033">
        <v>25.269621090000001</v>
      </c>
      <c r="I1033">
        <v>0.106314638</v>
      </c>
      <c r="J1033">
        <v>1326.8805729999999</v>
      </c>
      <c r="K1033">
        <v>1.382492064</v>
      </c>
      <c r="L1033">
        <v>1.3417527979999999</v>
      </c>
      <c r="M1033">
        <v>24.767408369999998</v>
      </c>
      <c r="N1033">
        <v>6</v>
      </c>
      <c r="O1033">
        <v>1.420000017</v>
      </c>
      <c r="P1033">
        <v>0</v>
      </c>
      <c r="Q1033">
        <v>1.420000017</v>
      </c>
      <c r="R1033">
        <v>25.892932890000001</v>
      </c>
      <c r="S1033">
        <v>24.767408369999998</v>
      </c>
      <c r="T1033">
        <v>27.01627731</v>
      </c>
      <c r="U1033">
        <v>1799.018188</v>
      </c>
      <c r="V1033">
        <v>1765.7955320000001</v>
      </c>
      <c r="W1033">
        <v>16.594387050000002</v>
      </c>
      <c r="X1033">
        <v>18.221662519999999</v>
      </c>
      <c r="Y1033">
        <v>48.729705809999999</v>
      </c>
      <c r="Z1033">
        <v>53.508228299999999</v>
      </c>
      <c r="AA1033">
        <v>500.45642090000001</v>
      </c>
      <c r="AB1033">
        <v>1498.4298100000001</v>
      </c>
      <c r="AC1033">
        <v>0.10312049099999999</v>
      </c>
      <c r="AD1033">
        <v>98.459663390000003</v>
      </c>
      <c r="AE1033">
        <v>-13.207592010000001</v>
      </c>
      <c r="AF1033">
        <v>0.22069871399999999</v>
      </c>
      <c r="AG1033">
        <v>1</v>
      </c>
      <c r="AH1033">
        <v>-0.21956524299999999</v>
      </c>
      <c r="AI1033">
        <v>2.7373914720000001</v>
      </c>
      <c r="AJ1033">
        <v>1</v>
      </c>
      <c r="AK1033">
        <v>0</v>
      </c>
      <c r="AL1033">
        <v>0.15999999600000001</v>
      </c>
      <c r="AM1033">
        <v>111115</v>
      </c>
      <c r="AN1033">
        <v>0.83409403500000001</v>
      </c>
      <c r="AO1033">
        <v>1.3824919999999999E-3</v>
      </c>
      <c r="AP1033">
        <v>297.9174084</v>
      </c>
      <c r="AQ1033">
        <v>299.04293289999998</v>
      </c>
      <c r="AR1033">
        <v>239.74876420000001</v>
      </c>
      <c r="AS1033">
        <v>2.2715473039999998</v>
      </c>
      <c r="AT1033">
        <v>3.1358515570000001</v>
      </c>
      <c r="AU1033">
        <v>31.849098900000001</v>
      </c>
      <c r="AV1033">
        <v>13.62743637</v>
      </c>
      <c r="AW1033">
        <v>25.330170630000001</v>
      </c>
      <c r="AX1033">
        <v>3.242808814</v>
      </c>
      <c r="AY1033">
        <v>9.8909347999999994E-2</v>
      </c>
      <c r="AZ1033">
        <v>1.7940987580000001</v>
      </c>
      <c r="BA1033">
        <v>1.4487100559999999</v>
      </c>
      <c r="BB1033">
        <v>6.2443579999999999E-2</v>
      </c>
      <c r="BC1033">
        <v>130.6442146</v>
      </c>
      <c r="BD1033">
        <v>0.75143500399999996</v>
      </c>
      <c r="BE1033">
        <v>59.170653080000001</v>
      </c>
      <c r="BF1033">
        <v>1741.7715969999999</v>
      </c>
      <c r="BG1033">
        <v>8.5844779999999996E-3</v>
      </c>
      <c r="BH1033" t="s">
        <v>1579</v>
      </c>
      <c r="BI1033" t="s">
        <v>1579</v>
      </c>
      <c r="BJ1033" t="s">
        <v>1579</v>
      </c>
      <c r="BK1033" t="s">
        <v>1579</v>
      </c>
    </row>
    <row r="1034" spans="1:63" x14ac:dyDescent="0.25">
      <c r="A1034" t="s">
        <v>554</v>
      </c>
      <c r="B1034" t="s">
        <v>1156</v>
      </c>
      <c r="C1034">
        <v>140608</v>
      </c>
      <c r="D1034" t="s">
        <v>890</v>
      </c>
      <c r="E1034" t="s">
        <v>1646</v>
      </c>
      <c r="F1034">
        <v>1658</v>
      </c>
      <c r="G1034">
        <v>0</v>
      </c>
      <c r="H1034">
        <v>8.0151176139999993</v>
      </c>
      <c r="I1034">
        <v>8.4192506E-2</v>
      </c>
      <c r="J1034">
        <v>219.77238270000001</v>
      </c>
      <c r="K1034">
        <v>1.080088028</v>
      </c>
      <c r="L1034">
        <v>1.3038174170000001</v>
      </c>
      <c r="M1034">
        <v>24.948957440000001</v>
      </c>
      <c r="N1034">
        <v>6</v>
      </c>
      <c r="O1034">
        <v>1.420000017</v>
      </c>
      <c r="P1034">
        <v>0</v>
      </c>
      <c r="Q1034">
        <v>1.420000017</v>
      </c>
      <c r="R1034">
        <v>25.919792180000002</v>
      </c>
      <c r="S1034">
        <v>24.948957440000001</v>
      </c>
      <c r="T1034">
        <v>27.013906479999999</v>
      </c>
      <c r="U1034">
        <v>399.00881959999998</v>
      </c>
      <c r="V1034">
        <v>386.36169430000001</v>
      </c>
      <c r="W1034">
        <v>17.36429596</v>
      </c>
      <c r="X1034">
        <v>18.953531269999999</v>
      </c>
      <c r="Y1034">
        <v>50.910575870000002</v>
      </c>
      <c r="Z1034">
        <v>55.570075989999999</v>
      </c>
      <c r="AA1034">
        <v>400.04769900000002</v>
      </c>
      <c r="AB1034">
        <v>1500.262207</v>
      </c>
      <c r="AC1034">
        <v>0.216251269</v>
      </c>
      <c r="AD1034">
        <v>98.461700440000001</v>
      </c>
      <c r="AE1034">
        <v>3.646930695</v>
      </c>
      <c r="AF1034">
        <v>0.21974885499999999</v>
      </c>
      <c r="AG1034">
        <v>1</v>
      </c>
      <c r="AH1034">
        <v>-0.21956524299999999</v>
      </c>
      <c r="AI1034">
        <v>2.7373914720000001</v>
      </c>
      <c r="AJ1034">
        <v>1</v>
      </c>
      <c r="AK1034">
        <v>0</v>
      </c>
      <c r="AL1034">
        <v>0.15999999600000001</v>
      </c>
      <c r="AM1034">
        <v>111115</v>
      </c>
      <c r="AN1034">
        <v>0.66674616499999995</v>
      </c>
      <c r="AO1034">
        <v>1.0800880000000001E-3</v>
      </c>
      <c r="AP1034">
        <v>298.09895740000002</v>
      </c>
      <c r="AQ1034">
        <v>299.06979219999999</v>
      </c>
      <c r="AR1034">
        <v>240.0419478</v>
      </c>
      <c r="AS1034">
        <v>2.4116005079999998</v>
      </c>
      <c r="AT1034">
        <v>3.1700143349999998</v>
      </c>
      <c r="AU1034">
        <v>32.195405119999997</v>
      </c>
      <c r="AV1034">
        <v>13.24187386</v>
      </c>
      <c r="AW1034">
        <v>25.434374810000001</v>
      </c>
      <c r="AX1034">
        <v>3.2629595170000001</v>
      </c>
      <c r="AY1034">
        <v>7.9480092000000002E-2</v>
      </c>
      <c r="AZ1034">
        <v>1.866196918</v>
      </c>
      <c r="BA1034">
        <v>1.3967625990000001</v>
      </c>
      <c r="BB1034">
        <v>5.0077983E-2</v>
      </c>
      <c r="BC1034">
        <v>21.639162509999998</v>
      </c>
      <c r="BD1034">
        <v>0.56882549699999996</v>
      </c>
      <c r="BE1034">
        <v>60.153349419999998</v>
      </c>
      <c r="BF1034">
        <v>378.7416882</v>
      </c>
      <c r="BG1034">
        <v>1.2729947E-2</v>
      </c>
      <c r="BH1034" t="s">
        <v>1579</v>
      </c>
      <c r="BI1034" t="s">
        <v>1579</v>
      </c>
      <c r="BJ1034" t="s">
        <v>1579</v>
      </c>
      <c r="BK1034" t="s">
        <v>1579</v>
      </c>
    </row>
    <row r="1035" spans="1:63" x14ac:dyDescent="0.25">
      <c r="A1035" t="s">
        <v>554</v>
      </c>
      <c r="B1035" t="s">
        <v>1156</v>
      </c>
      <c r="C1035">
        <v>140608</v>
      </c>
      <c r="D1035" t="s">
        <v>889</v>
      </c>
      <c r="E1035" t="s">
        <v>1644</v>
      </c>
      <c r="F1035">
        <v>1954</v>
      </c>
      <c r="G1035">
        <v>0</v>
      </c>
      <c r="H1035">
        <v>37.236047739999997</v>
      </c>
      <c r="I1035">
        <v>0.17417974899999999</v>
      </c>
      <c r="J1035">
        <v>1331.7484959999999</v>
      </c>
      <c r="K1035">
        <v>1.8127493299999999</v>
      </c>
      <c r="L1035">
        <v>1.119987823</v>
      </c>
      <c r="M1035">
        <v>24.86545563</v>
      </c>
      <c r="N1035">
        <v>6</v>
      </c>
      <c r="O1035">
        <v>1.420000017</v>
      </c>
      <c r="P1035">
        <v>0</v>
      </c>
      <c r="Q1035">
        <v>1.420000017</v>
      </c>
      <c r="R1035">
        <v>25.940696719999998</v>
      </c>
      <c r="S1035">
        <v>24.86545563</v>
      </c>
      <c r="T1035">
        <v>27.005485530000001</v>
      </c>
      <c r="U1035">
        <v>1798.533447</v>
      </c>
      <c r="V1035">
        <v>1737.9628909999999</v>
      </c>
      <c r="W1035">
        <v>18.000192640000002</v>
      </c>
      <c r="X1035">
        <v>20.66272545</v>
      </c>
      <c r="Y1035">
        <v>52.70415878</v>
      </c>
      <c r="Z1035">
        <v>60.499992370000001</v>
      </c>
      <c r="AA1035">
        <v>400.06109620000001</v>
      </c>
      <c r="AB1035">
        <v>1499.3764650000001</v>
      </c>
      <c r="AC1035">
        <v>0.31736761299999999</v>
      </c>
      <c r="AD1035">
        <v>98.451362610000004</v>
      </c>
      <c r="AE1035">
        <v>-12.13395309</v>
      </c>
      <c r="AF1035">
        <v>0.458573699</v>
      </c>
      <c r="AG1035">
        <v>0.66666668699999998</v>
      </c>
      <c r="AH1035">
        <v>-0.21956524299999999</v>
      </c>
      <c r="AI1035">
        <v>2.7373914720000001</v>
      </c>
      <c r="AJ1035">
        <v>1</v>
      </c>
      <c r="AK1035">
        <v>0</v>
      </c>
      <c r="AL1035">
        <v>0.15999999600000001</v>
      </c>
      <c r="AM1035">
        <v>111115</v>
      </c>
      <c r="AN1035">
        <v>0.66676849400000004</v>
      </c>
      <c r="AO1035">
        <v>1.812749E-3</v>
      </c>
      <c r="AP1035">
        <v>298.0154556</v>
      </c>
      <c r="AQ1035">
        <v>299.09069670000002</v>
      </c>
      <c r="AR1035">
        <v>239.900229</v>
      </c>
      <c r="AS1035">
        <v>2.0414867019999998</v>
      </c>
      <c r="AT1035">
        <v>3.1542612989999999</v>
      </c>
      <c r="AU1035">
        <v>32.038777469999999</v>
      </c>
      <c r="AV1035">
        <v>11.37605203</v>
      </c>
      <c r="AW1035">
        <v>25.403076169999999</v>
      </c>
      <c r="AX1035">
        <v>3.2568956139999998</v>
      </c>
      <c r="AY1035">
        <v>0.155148906</v>
      </c>
      <c r="AZ1035">
        <v>2.0342734760000001</v>
      </c>
      <c r="BA1035">
        <v>1.222622138</v>
      </c>
      <c r="BB1035">
        <v>9.8515357999999997E-2</v>
      </c>
      <c r="BC1035">
        <v>131.11245410000001</v>
      </c>
      <c r="BD1035">
        <v>0.76626981100000002</v>
      </c>
      <c r="BE1035">
        <v>67.516399739999997</v>
      </c>
      <c r="BF1035">
        <v>1702.5624230000001</v>
      </c>
      <c r="BG1035">
        <v>1.4766236E-2</v>
      </c>
      <c r="BH1035" t="s">
        <v>1579</v>
      </c>
      <c r="BI1035" t="s">
        <v>1579</v>
      </c>
      <c r="BJ1035" t="s">
        <v>1579</v>
      </c>
      <c r="BK1035" t="s">
        <v>1579</v>
      </c>
    </row>
    <row r="1036" spans="1:63" x14ac:dyDescent="0.25">
      <c r="A1036" t="s">
        <v>554</v>
      </c>
      <c r="B1036" t="s">
        <v>1156</v>
      </c>
      <c r="C1036">
        <v>140608</v>
      </c>
      <c r="D1036" t="s">
        <v>889</v>
      </c>
      <c r="E1036" t="s">
        <v>1644</v>
      </c>
      <c r="F1036">
        <v>2078.5</v>
      </c>
      <c r="G1036">
        <v>0</v>
      </c>
      <c r="H1036">
        <v>14.246323289999999</v>
      </c>
      <c r="I1036">
        <v>0.152994032</v>
      </c>
      <c r="J1036">
        <v>208.2409753</v>
      </c>
      <c r="K1036">
        <v>1.6530469860000001</v>
      </c>
      <c r="L1036">
        <v>1.1468980849999999</v>
      </c>
      <c r="M1036">
        <v>25.104572300000001</v>
      </c>
      <c r="N1036">
        <v>6</v>
      </c>
      <c r="O1036">
        <v>1.420000017</v>
      </c>
      <c r="P1036">
        <v>0</v>
      </c>
      <c r="Q1036">
        <v>1.420000017</v>
      </c>
      <c r="R1036">
        <v>26.024877549999999</v>
      </c>
      <c r="S1036">
        <v>25.104572300000001</v>
      </c>
      <c r="T1036">
        <v>27.007343290000001</v>
      </c>
      <c r="U1036">
        <v>398.79269410000001</v>
      </c>
      <c r="V1036">
        <v>376.49319459999998</v>
      </c>
      <c r="W1036">
        <v>18.422182079999999</v>
      </c>
      <c r="X1036">
        <v>20.849670410000002</v>
      </c>
      <c r="Y1036">
        <v>53.671131129999999</v>
      </c>
      <c r="Z1036">
        <v>60.74336624</v>
      </c>
      <c r="AA1036">
        <v>400.06326289999998</v>
      </c>
      <c r="AB1036">
        <v>1501.2655030000001</v>
      </c>
      <c r="AC1036">
        <v>0.226260185</v>
      </c>
      <c r="AD1036">
        <v>98.450347899999997</v>
      </c>
      <c r="AE1036">
        <v>3.9229316710000002</v>
      </c>
      <c r="AF1036">
        <v>0.30289781100000002</v>
      </c>
      <c r="AG1036">
        <v>0.66666668699999998</v>
      </c>
      <c r="AH1036">
        <v>-0.21956524299999999</v>
      </c>
      <c r="AI1036">
        <v>2.7373914720000001</v>
      </c>
      <c r="AJ1036">
        <v>1</v>
      </c>
      <c r="AK1036">
        <v>0</v>
      </c>
      <c r="AL1036">
        <v>0.15999999600000001</v>
      </c>
      <c r="AM1036">
        <v>111115</v>
      </c>
      <c r="AN1036">
        <v>0.66677210499999995</v>
      </c>
      <c r="AO1036">
        <v>1.6530469999999999E-3</v>
      </c>
      <c r="AP1036">
        <v>298.25457230000001</v>
      </c>
      <c r="AQ1036">
        <v>299.17487749999998</v>
      </c>
      <c r="AR1036">
        <v>240.20247509999999</v>
      </c>
      <c r="AS1036">
        <v>2.1069854710000002</v>
      </c>
      <c r="AT1036">
        <v>3.1995553910000001</v>
      </c>
      <c r="AU1036">
        <v>32.499178110000003</v>
      </c>
      <c r="AV1036">
        <v>11.649507699999999</v>
      </c>
      <c r="AW1036">
        <v>25.56472492</v>
      </c>
      <c r="AX1036">
        <v>3.288320197</v>
      </c>
      <c r="AY1036">
        <v>0.13811338200000001</v>
      </c>
      <c r="AZ1036">
        <v>2.0526573049999999</v>
      </c>
      <c r="BA1036">
        <v>1.235662891</v>
      </c>
      <c r="BB1036">
        <v>8.7544876999999993E-2</v>
      </c>
      <c r="BC1036">
        <v>20.501396459999999</v>
      </c>
      <c r="BD1036">
        <v>0.55310687800000002</v>
      </c>
      <c r="BE1036">
        <v>66.754082010000005</v>
      </c>
      <c r="BF1036">
        <v>362.94915500000002</v>
      </c>
      <c r="BG1036">
        <v>2.6202024000000001E-2</v>
      </c>
      <c r="BH1036" t="s">
        <v>1579</v>
      </c>
      <c r="BI1036" t="s">
        <v>1579</v>
      </c>
      <c r="BJ1036" t="s">
        <v>1579</v>
      </c>
      <c r="BK1036" t="s">
        <v>1579</v>
      </c>
    </row>
    <row r="1037" spans="1:63" x14ac:dyDescent="0.25">
      <c r="A1037" t="s">
        <v>554</v>
      </c>
      <c r="B1037" t="s">
        <v>1156</v>
      </c>
      <c r="C1037">
        <v>140608</v>
      </c>
      <c r="D1037" t="s">
        <v>888</v>
      </c>
      <c r="E1037" t="s">
        <v>1645</v>
      </c>
      <c r="F1037">
        <v>2283</v>
      </c>
      <c r="G1037">
        <v>0</v>
      </c>
      <c r="H1037">
        <v>40.270055249999999</v>
      </c>
      <c r="I1037">
        <v>0.12661244599999999</v>
      </c>
      <c r="J1037">
        <v>1159.5114920000001</v>
      </c>
      <c r="K1037">
        <v>1.455959794</v>
      </c>
      <c r="L1037">
        <v>1.201274043</v>
      </c>
      <c r="M1037">
        <v>24.754434589999999</v>
      </c>
      <c r="N1037">
        <v>6</v>
      </c>
      <c r="O1037">
        <v>1.420000017</v>
      </c>
      <c r="P1037">
        <v>0</v>
      </c>
      <c r="Q1037">
        <v>1.420000017</v>
      </c>
      <c r="R1037">
        <v>25.878755569999999</v>
      </c>
      <c r="S1037">
        <v>24.754434589999999</v>
      </c>
      <c r="T1037">
        <v>27.004056930000001</v>
      </c>
      <c r="U1037">
        <v>1800.1171879999999</v>
      </c>
      <c r="V1037">
        <v>1735.9259030000001</v>
      </c>
      <c r="W1037">
        <v>17.48567963</v>
      </c>
      <c r="X1037">
        <v>19.62659073</v>
      </c>
      <c r="Y1037">
        <v>51.382717130000003</v>
      </c>
      <c r="Z1037">
        <v>57.673912049999998</v>
      </c>
      <c r="AA1037">
        <v>400.03088380000003</v>
      </c>
      <c r="AB1037">
        <v>1500.635376</v>
      </c>
      <c r="AC1037">
        <v>0.15618078399999999</v>
      </c>
      <c r="AD1037">
        <v>98.445449830000001</v>
      </c>
      <c r="AE1037">
        <v>-10.269451139999999</v>
      </c>
      <c r="AF1037">
        <v>6.8921446999999997E-2</v>
      </c>
      <c r="AG1037">
        <v>0.66666668699999998</v>
      </c>
      <c r="AH1037">
        <v>-0.21956524299999999</v>
      </c>
      <c r="AI1037">
        <v>2.7373914720000001</v>
      </c>
      <c r="AJ1037">
        <v>1</v>
      </c>
      <c r="AK1037">
        <v>0</v>
      </c>
      <c r="AL1037">
        <v>0.15999999600000001</v>
      </c>
      <c r="AM1037">
        <v>111115</v>
      </c>
      <c r="AN1037">
        <v>0.66671813999999996</v>
      </c>
      <c r="AO1037">
        <v>1.4559600000000001E-3</v>
      </c>
      <c r="AP1037">
        <v>297.9044346</v>
      </c>
      <c r="AQ1037">
        <v>299.02875560000001</v>
      </c>
      <c r="AR1037">
        <v>240.10165480000001</v>
      </c>
      <c r="AS1037">
        <v>2.237188696</v>
      </c>
      <c r="AT1037">
        <v>3.1334225959999999</v>
      </c>
      <c r="AU1037">
        <v>31.829024109999999</v>
      </c>
      <c r="AV1037">
        <v>12.20243338</v>
      </c>
      <c r="AW1037">
        <v>25.316595079999999</v>
      </c>
      <c r="AX1037">
        <v>3.2401916339999999</v>
      </c>
      <c r="AY1037">
        <v>0.116247399</v>
      </c>
      <c r="AZ1037">
        <v>1.932148553</v>
      </c>
      <c r="BA1037">
        <v>1.308043082</v>
      </c>
      <c r="BB1037">
        <v>7.3519805999999993E-2</v>
      </c>
      <c r="BC1037">
        <v>114.1486304</v>
      </c>
      <c r="BD1037">
        <v>0.667949876</v>
      </c>
      <c r="BE1037">
        <v>63.87152261</v>
      </c>
      <c r="BF1037">
        <v>1697.6409920000001</v>
      </c>
      <c r="BG1037">
        <v>1.5151082E-2</v>
      </c>
      <c r="BH1037" t="s">
        <v>1579</v>
      </c>
      <c r="BI1037" t="s">
        <v>1579</v>
      </c>
      <c r="BJ1037" t="s">
        <v>1579</v>
      </c>
      <c r="BK1037" t="s">
        <v>1579</v>
      </c>
    </row>
    <row r="1038" spans="1:63" x14ac:dyDescent="0.25">
      <c r="A1038" t="s">
        <v>554</v>
      </c>
      <c r="B1038" t="s">
        <v>1156</v>
      </c>
      <c r="C1038">
        <v>140608</v>
      </c>
      <c r="D1038" t="s">
        <v>888</v>
      </c>
      <c r="E1038" t="s">
        <v>1645</v>
      </c>
      <c r="F1038">
        <v>2407.5</v>
      </c>
      <c r="G1038">
        <v>0</v>
      </c>
      <c r="H1038">
        <v>15.096765299999999</v>
      </c>
      <c r="I1038">
        <v>0.13543132599999999</v>
      </c>
      <c r="J1038">
        <v>177.45028339999999</v>
      </c>
      <c r="K1038">
        <v>1.521372706</v>
      </c>
      <c r="L1038">
        <v>1.180780597</v>
      </c>
      <c r="M1038">
        <v>24.447517399999999</v>
      </c>
      <c r="N1038">
        <v>6</v>
      </c>
      <c r="O1038">
        <v>1.420000017</v>
      </c>
      <c r="P1038">
        <v>0</v>
      </c>
      <c r="Q1038">
        <v>1.420000017</v>
      </c>
      <c r="R1038">
        <v>25.738737109999999</v>
      </c>
      <c r="S1038">
        <v>24.447517399999999</v>
      </c>
      <c r="T1038">
        <v>27.008911130000001</v>
      </c>
      <c r="U1038">
        <v>399.2441101</v>
      </c>
      <c r="V1038">
        <v>375.74774170000001</v>
      </c>
      <c r="W1038">
        <v>17.01828957</v>
      </c>
      <c r="X1038">
        <v>19.25580978</v>
      </c>
      <c r="Y1038">
        <v>50.426227570000002</v>
      </c>
      <c r="Z1038">
        <v>57.056140900000003</v>
      </c>
      <c r="AA1038">
        <v>400.10653689999998</v>
      </c>
      <c r="AB1038">
        <v>1500.918457</v>
      </c>
      <c r="AC1038">
        <v>9.8114029000000005E-2</v>
      </c>
      <c r="AD1038">
        <v>98.446044920000006</v>
      </c>
      <c r="AE1038">
        <v>3.8176155089999999</v>
      </c>
      <c r="AF1038">
        <v>0.12188088900000001</v>
      </c>
      <c r="AG1038">
        <v>1</v>
      </c>
      <c r="AH1038">
        <v>-0.21956524299999999</v>
      </c>
      <c r="AI1038">
        <v>2.7373914720000001</v>
      </c>
      <c r="AJ1038">
        <v>1</v>
      </c>
      <c r="AK1038">
        <v>0</v>
      </c>
      <c r="AL1038">
        <v>0.15999999600000001</v>
      </c>
      <c r="AM1038">
        <v>111115</v>
      </c>
      <c r="AN1038">
        <v>0.66684422799999998</v>
      </c>
      <c r="AO1038">
        <v>1.5213729999999999E-3</v>
      </c>
      <c r="AP1038">
        <v>297.59751740000002</v>
      </c>
      <c r="AQ1038">
        <v>298.88873710000001</v>
      </c>
      <c r="AR1038">
        <v>240.14694779999999</v>
      </c>
      <c r="AS1038">
        <v>2.2267354259999999</v>
      </c>
      <c r="AT1038">
        <v>3.076438912</v>
      </c>
      <c r="AU1038">
        <v>31.25000008</v>
      </c>
      <c r="AV1038">
        <v>11.9941903</v>
      </c>
      <c r="AW1038">
        <v>25.093127249999998</v>
      </c>
      <c r="AX1038">
        <v>3.1973745619999998</v>
      </c>
      <c r="AY1038">
        <v>0.12363932800000001</v>
      </c>
      <c r="AZ1038">
        <v>1.8956583149999999</v>
      </c>
      <c r="BA1038">
        <v>1.3017162470000001</v>
      </c>
      <c r="BB1038">
        <v>7.8254031000000002E-2</v>
      </c>
      <c r="BC1038">
        <v>17.46927857</v>
      </c>
      <c r="BD1038">
        <v>0.472259082</v>
      </c>
      <c r="BE1038">
        <v>64.052684279999994</v>
      </c>
      <c r="BF1038">
        <v>361.39518329999999</v>
      </c>
      <c r="BG1038">
        <v>2.6757090000000001E-2</v>
      </c>
      <c r="BH1038" t="s">
        <v>1579</v>
      </c>
      <c r="BI1038" t="s">
        <v>1579</v>
      </c>
      <c r="BJ1038" t="s">
        <v>1579</v>
      </c>
      <c r="BK1038" t="s">
        <v>1579</v>
      </c>
    </row>
    <row r="1039" spans="1:63" x14ac:dyDescent="0.25">
      <c r="A1039" t="s">
        <v>554</v>
      </c>
      <c r="B1039" t="s">
        <v>1156</v>
      </c>
      <c r="C1039">
        <v>140608</v>
      </c>
      <c r="D1039" t="s">
        <v>923</v>
      </c>
      <c r="E1039" t="s">
        <v>1649</v>
      </c>
      <c r="F1039">
        <v>3520.5</v>
      </c>
      <c r="G1039">
        <v>0</v>
      </c>
      <c r="H1039">
        <v>32.379724510000003</v>
      </c>
      <c r="I1039">
        <v>0.229161859</v>
      </c>
      <c r="J1039">
        <v>1459.372668</v>
      </c>
      <c r="K1039">
        <v>2.3207155309999998</v>
      </c>
      <c r="L1039">
        <v>1.128796431</v>
      </c>
      <c r="M1039">
        <v>24.055068970000001</v>
      </c>
      <c r="N1039">
        <v>6</v>
      </c>
      <c r="O1039">
        <v>1.420000017</v>
      </c>
      <c r="P1039">
        <v>0</v>
      </c>
      <c r="Q1039">
        <v>1.420000017</v>
      </c>
      <c r="R1039">
        <v>26.258710860000001</v>
      </c>
      <c r="S1039">
        <v>24.055068970000001</v>
      </c>
      <c r="T1039">
        <v>27.98060036</v>
      </c>
      <c r="U1039">
        <v>1800.8774410000001</v>
      </c>
      <c r="V1039">
        <v>1746.2456050000001</v>
      </c>
      <c r="W1039">
        <v>15.64924431</v>
      </c>
      <c r="X1039">
        <v>19.062923430000001</v>
      </c>
      <c r="Y1039">
        <v>44.950996400000001</v>
      </c>
      <c r="Z1039">
        <v>54.756473540000002</v>
      </c>
      <c r="AA1039">
        <v>400.1212463</v>
      </c>
      <c r="AB1039">
        <v>1498.8077390000001</v>
      </c>
      <c r="AC1039">
        <v>0.35441255599999999</v>
      </c>
      <c r="AD1039">
        <v>98.416160579999996</v>
      </c>
      <c r="AE1039">
        <v>-13.74805832</v>
      </c>
      <c r="AF1039">
        <v>-0.10287344499999999</v>
      </c>
      <c r="AG1039">
        <v>1</v>
      </c>
      <c r="AH1039">
        <v>-0.21956524299999999</v>
      </c>
      <c r="AI1039">
        <v>2.7373914720000001</v>
      </c>
      <c r="AJ1039">
        <v>1</v>
      </c>
      <c r="AK1039">
        <v>0</v>
      </c>
      <c r="AL1039">
        <v>0.15999999600000001</v>
      </c>
      <c r="AM1039">
        <v>111115</v>
      </c>
      <c r="AN1039">
        <v>0.66686874399999996</v>
      </c>
      <c r="AO1039">
        <v>2.320716E-3</v>
      </c>
      <c r="AP1039">
        <v>297.20506899999998</v>
      </c>
      <c r="AQ1039">
        <v>299.40871090000002</v>
      </c>
      <c r="AR1039">
        <v>239.80923290000001</v>
      </c>
      <c r="AS1039">
        <v>1.929680761</v>
      </c>
      <c r="AT1039">
        <v>3.0048961649999999</v>
      </c>
      <c r="AU1039">
        <v>30.532548179999999</v>
      </c>
      <c r="AV1039">
        <v>11.469624749999999</v>
      </c>
      <c r="AW1039">
        <v>25.156889920000001</v>
      </c>
      <c r="AX1039">
        <v>3.2095409629999998</v>
      </c>
      <c r="AY1039">
        <v>0.19731831599999999</v>
      </c>
      <c r="AZ1039">
        <v>1.8760997340000001</v>
      </c>
      <c r="BA1039">
        <v>1.333441229</v>
      </c>
      <c r="BB1039">
        <v>0.12583755299999999</v>
      </c>
      <c r="BC1039">
        <v>143.62585480000001</v>
      </c>
      <c r="BD1039">
        <v>0.83572016599999999</v>
      </c>
      <c r="BE1039">
        <v>66.832211130000005</v>
      </c>
      <c r="BF1039">
        <v>1715.4620649999999</v>
      </c>
      <c r="BG1039">
        <v>1.2614726999999999E-2</v>
      </c>
      <c r="BH1039" t="s">
        <v>1579</v>
      </c>
      <c r="BI1039" t="s">
        <v>1579</v>
      </c>
      <c r="BJ1039" t="s">
        <v>1579</v>
      </c>
      <c r="BK1039" t="s">
        <v>1579</v>
      </c>
    </row>
    <row r="1040" spans="1:63" x14ac:dyDescent="0.25">
      <c r="A1040" t="s">
        <v>554</v>
      </c>
      <c r="B1040" t="s">
        <v>1156</v>
      </c>
      <c r="C1040">
        <v>140608</v>
      </c>
      <c r="D1040" t="s">
        <v>923</v>
      </c>
      <c r="E1040" t="s">
        <v>1649</v>
      </c>
      <c r="F1040">
        <v>3631.5</v>
      </c>
      <c r="G1040">
        <v>0</v>
      </c>
      <c r="H1040">
        <v>15.629137679999999</v>
      </c>
      <c r="I1040">
        <v>0.20711336</v>
      </c>
      <c r="J1040">
        <v>234.84950499999999</v>
      </c>
      <c r="K1040">
        <v>1.9057999830000001</v>
      </c>
      <c r="L1040">
        <v>1.0102667919999999</v>
      </c>
      <c r="M1040">
        <v>24.576953889999999</v>
      </c>
      <c r="N1040">
        <v>6</v>
      </c>
      <c r="O1040">
        <v>1.420000017</v>
      </c>
      <c r="P1040">
        <v>0</v>
      </c>
      <c r="Q1040">
        <v>1.420000017</v>
      </c>
      <c r="R1040">
        <v>26.42581367</v>
      </c>
      <c r="S1040">
        <v>24.576953889999999</v>
      </c>
      <c r="T1040">
        <v>27.98307037</v>
      </c>
      <c r="U1040">
        <v>400.2362976</v>
      </c>
      <c r="V1040">
        <v>375.72311400000001</v>
      </c>
      <c r="W1040">
        <v>18.440923690000002</v>
      </c>
      <c r="X1040">
        <v>21.238384249999999</v>
      </c>
      <c r="Y1040">
        <v>52.447280880000001</v>
      </c>
      <c r="Z1040">
        <v>60.403453829999997</v>
      </c>
      <c r="AA1040">
        <v>400.07510380000002</v>
      </c>
      <c r="AB1040">
        <v>1500.1357419999999</v>
      </c>
      <c r="AC1040">
        <v>0.21624405699999999</v>
      </c>
      <c r="AD1040">
        <v>98.411087039999998</v>
      </c>
      <c r="AE1040">
        <v>2.9920845030000001</v>
      </c>
      <c r="AF1040">
        <v>0.32131707700000001</v>
      </c>
      <c r="AG1040">
        <v>0.333333343</v>
      </c>
      <c r="AH1040">
        <v>-0.21956524299999999</v>
      </c>
      <c r="AI1040">
        <v>2.7373914720000001</v>
      </c>
      <c r="AJ1040">
        <v>1</v>
      </c>
      <c r="AK1040">
        <v>0</v>
      </c>
      <c r="AL1040">
        <v>0.15999999600000001</v>
      </c>
      <c r="AM1040">
        <v>111115</v>
      </c>
      <c r="AN1040">
        <v>0.66679184000000002</v>
      </c>
      <c r="AO1040">
        <v>1.9058E-3</v>
      </c>
      <c r="AP1040">
        <v>297.72695390000001</v>
      </c>
      <c r="AQ1040">
        <v>299.57581370000003</v>
      </c>
      <c r="AR1040">
        <v>240.02171340000001</v>
      </c>
      <c r="AS1040">
        <v>2.100494758</v>
      </c>
      <c r="AT1040">
        <v>3.100359273</v>
      </c>
      <c r="AU1040">
        <v>31.504166519999998</v>
      </c>
      <c r="AV1040">
        <v>10.265782270000001</v>
      </c>
      <c r="AW1040">
        <v>25.501383780000001</v>
      </c>
      <c r="AX1040">
        <v>3.2759752350000002</v>
      </c>
      <c r="AY1040">
        <v>0.180750142</v>
      </c>
      <c r="AZ1040">
        <v>2.0900924810000001</v>
      </c>
      <c r="BA1040">
        <v>1.1858827540000001</v>
      </c>
      <c r="BB1040">
        <v>0.115074445</v>
      </c>
      <c r="BC1040">
        <v>23.11179508</v>
      </c>
      <c r="BD1040">
        <v>0.62506004100000001</v>
      </c>
      <c r="BE1040">
        <v>70.792040990000004</v>
      </c>
      <c r="BF1040">
        <v>360.86442699999998</v>
      </c>
      <c r="BG1040">
        <v>3.0660228000000001E-2</v>
      </c>
      <c r="BH1040" t="s">
        <v>1579</v>
      </c>
      <c r="BI1040" t="s">
        <v>1579</v>
      </c>
      <c r="BJ1040" t="s">
        <v>1579</v>
      </c>
      <c r="BK1040" t="s">
        <v>1579</v>
      </c>
    </row>
    <row r="1041" spans="1:63" x14ac:dyDescent="0.25">
      <c r="A1041" t="s">
        <v>554</v>
      </c>
      <c r="B1041" t="s">
        <v>1156</v>
      </c>
      <c r="C1041">
        <v>140608</v>
      </c>
      <c r="D1041" t="s">
        <v>922</v>
      </c>
      <c r="E1041" t="s">
        <v>1647</v>
      </c>
      <c r="F1041">
        <v>4067.5</v>
      </c>
      <c r="G1041">
        <v>0</v>
      </c>
      <c r="H1041">
        <v>45.149403489999997</v>
      </c>
      <c r="I1041">
        <v>0.190901179</v>
      </c>
      <c r="J1041">
        <v>1277.7523100000001</v>
      </c>
      <c r="K1041">
        <v>1.990672014</v>
      </c>
      <c r="L1041">
        <v>1.1338442310000001</v>
      </c>
      <c r="M1041">
        <v>24.677015300000001</v>
      </c>
      <c r="N1041">
        <v>6</v>
      </c>
      <c r="O1041">
        <v>1.420000017</v>
      </c>
      <c r="P1041">
        <v>0</v>
      </c>
      <c r="Q1041">
        <v>1.420000017</v>
      </c>
      <c r="R1041">
        <v>26.491527560000002</v>
      </c>
      <c r="S1041">
        <v>24.677015300000001</v>
      </c>
      <c r="T1041">
        <v>27.981412890000001</v>
      </c>
      <c r="U1041">
        <v>1800.5523679999999</v>
      </c>
      <c r="V1041">
        <v>1727.680664</v>
      </c>
      <c r="W1041">
        <v>17.24869919</v>
      </c>
      <c r="X1041">
        <v>20.174015050000001</v>
      </c>
      <c r="Y1041">
        <v>48.861145020000002</v>
      </c>
      <c r="Z1041">
        <v>57.147815700000002</v>
      </c>
      <c r="AA1041">
        <v>400.06185909999999</v>
      </c>
      <c r="AB1041">
        <v>1499.3173830000001</v>
      </c>
      <c r="AC1041">
        <v>0.32538133899999999</v>
      </c>
      <c r="AD1041">
        <v>98.399749760000006</v>
      </c>
      <c r="AE1041">
        <v>-10.38596725</v>
      </c>
      <c r="AF1041">
        <v>-0.89665090999999997</v>
      </c>
      <c r="AG1041">
        <v>0.66666668699999998</v>
      </c>
      <c r="AH1041">
        <v>-0.21956524299999999</v>
      </c>
      <c r="AI1041">
        <v>2.7373914720000001</v>
      </c>
      <c r="AJ1041">
        <v>1</v>
      </c>
      <c r="AK1041">
        <v>0</v>
      </c>
      <c r="AL1041">
        <v>0.15999999600000001</v>
      </c>
      <c r="AM1041">
        <v>111115</v>
      </c>
      <c r="AN1041">
        <v>0.66676976499999996</v>
      </c>
      <c r="AO1041">
        <v>1.9906720000000002E-3</v>
      </c>
      <c r="AP1041">
        <v>297.82701530000003</v>
      </c>
      <c r="AQ1041">
        <v>299.64152760000002</v>
      </c>
      <c r="AR1041">
        <v>239.89077589999999</v>
      </c>
      <c r="AS1041">
        <v>2.0498284</v>
      </c>
      <c r="AT1041">
        <v>3.1189622629999998</v>
      </c>
      <c r="AU1041">
        <v>31.696851580000001</v>
      </c>
      <c r="AV1041">
        <v>11.522836529999999</v>
      </c>
      <c r="AW1041">
        <v>25.584271430000001</v>
      </c>
      <c r="AX1041">
        <v>3.2921379380000002</v>
      </c>
      <c r="AY1041">
        <v>0.168278277</v>
      </c>
      <c r="AZ1041">
        <v>1.9851180319999999</v>
      </c>
      <c r="BA1041">
        <v>1.3070199060000001</v>
      </c>
      <c r="BB1041">
        <v>0.10699663299999999</v>
      </c>
      <c r="BC1041">
        <v>125.7305075</v>
      </c>
      <c r="BD1041">
        <v>0.73957666799999999</v>
      </c>
      <c r="BE1041">
        <v>67.101584990000006</v>
      </c>
      <c r="BF1041">
        <v>1684.756936</v>
      </c>
      <c r="BG1041">
        <v>1.7982395000000002E-2</v>
      </c>
      <c r="BH1041" t="s">
        <v>1579</v>
      </c>
      <c r="BI1041" t="s">
        <v>1579</v>
      </c>
      <c r="BJ1041" t="s">
        <v>1579</v>
      </c>
      <c r="BK1041" t="s">
        <v>1579</v>
      </c>
    </row>
    <row r="1042" spans="1:63" x14ac:dyDescent="0.25">
      <c r="A1042" t="s">
        <v>554</v>
      </c>
      <c r="B1042" t="s">
        <v>1156</v>
      </c>
      <c r="C1042">
        <v>140608</v>
      </c>
      <c r="D1042" t="s">
        <v>922</v>
      </c>
      <c r="E1042" t="s">
        <v>1647</v>
      </c>
      <c r="F1042">
        <v>4228.5</v>
      </c>
      <c r="G1042">
        <v>0</v>
      </c>
      <c r="H1042">
        <v>20.398112189999999</v>
      </c>
      <c r="I1042">
        <v>0.21101262400000001</v>
      </c>
      <c r="J1042">
        <v>189.25632390000001</v>
      </c>
      <c r="K1042">
        <v>1.9917852190000001</v>
      </c>
      <c r="L1042">
        <v>1.0376637790000001</v>
      </c>
      <c r="M1042">
        <v>25.143442149999998</v>
      </c>
      <c r="N1042">
        <v>6</v>
      </c>
      <c r="O1042">
        <v>1.420000017</v>
      </c>
      <c r="P1042">
        <v>0</v>
      </c>
      <c r="Q1042">
        <v>1.420000017</v>
      </c>
      <c r="R1042">
        <v>26.63337898</v>
      </c>
      <c r="S1042">
        <v>25.143442149999998</v>
      </c>
      <c r="T1042">
        <v>27.989431379999999</v>
      </c>
      <c r="U1042">
        <v>400.0408936</v>
      </c>
      <c r="V1042">
        <v>368.35101320000001</v>
      </c>
      <c r="W1042">
        <v>19.125320429999999</v>
      </c>
      <c r="X1042">
        <v>22.046411509999999</v>
      </c>
      <c r="Y1042">
        <v>53.7248497</v>
      </c>
      <c r="Z1042">
        <v>61.930477140000001</v>
      </c>
      <c r="AA1042">
        <v>400.09848019999998</v>
      </c>
      <c r="AB1042">
        <v>1498.8752440000001</v>
      </c>
      <c r="AC1042">
        <v>0.32237940999999998</v>
      </c>
      <c r="AD1042">
        <v>98.397323610000001</v>
      </c>
      <c r="AE1042">
        <v>3.6608467099999999</v>
      </c>
      <c r="AF1042">
        <v>-0.16307508900000001</v>
      </c>
      <c r="AG1042">
        <v>1</v>
      </c>
      <c r="AH1042">
        <v>-0.21956524299999999</v>
      </c>
      <c r="AI1042">
        <v>2.7373914720000001</v>
      </c>
      <c r="AJ1042">
        <v>1</v>
      </c>
      <c r="AK1042">
        <v>0</v>
      </c>
      <c r="AL1042">
        <v>0.15999999600000001</v>
      </c>
      <c r="AM1042">
        <v>111115</v>
      </c>
      <c r="AN1042">
        <v>0.66683079999999995</v>
      </c>
      <c r="AO1042">
        <v>1.9917849999999998E-3</v>
      </c>
      <c r="AP1042">
        <v>298.29344220000002</v>
      </c>
      <c r="AQ1042">
        <v>299.78337900000002</v>
      </c>
      <c r="AR1042">
        <v>239.82003370000001</v>
      </c>
      <c r="AS1042">
        <v>2.0035605790000002</v>
      </c>
      <c r="AT1042">
        <v>3.2069716669999999</v>
      </c>
      <c r="AU1042">
        <v>32.592061950000002</v>
      </c>
      <c r="AV1042">
        <v>10.545650439999999</v>
      </c>
      <c r="AW1042">
        <v>25.888410570000001</v>
      </c>
      <c r="AX1042">
        <v>3.3520419690000001</v>
      </c>
      <c r="AY1042">
        <v>0.183712819</v>
      </c>
      <c r="AZ1042">
        <v>2.1693078880000001</v>
      </c>
      <c r="BA1042">
        <v>1.182734081</v>
      </c>
      <c r="BB1042">
        <v>0.116996374</v>
      </c>
      <c r="BC1042">
        <v>18.622315740000001</v>
      </c>
      <c r="BD1042">
        <v>0.51379341199999995</v>
      </c>
      <c r="BE1042">
        <v>71.038421409999998</v>
      </c>
      <c r="BF1042">
        <v>348.95844199999999</v>
      </c>
      <c r="BG1042">
        <v>4.1524993000000003E-2</v>
      </c>
      <c r="BH1042" t="s">
        <v>1579</v>
      </c>
      <c r="BI1042" t="s">
        <v>1579</v>
      </c>
      <c r="BJ1042" t="s">
        <v>1579</v>
      </c>
      <c r="BK1042" t="s">
        <v>1579</v>
      </c>
    </row>
    <row r="1043" spans="1:63" x14ac:dyDescent="0.25">
      <c r="A1043" t="s">
        <v>554</v>
      </c>
      <c r="B1043" t="s">
        <v>1156</v>
      </c>
      <c r="C1043">
        <v>140608</v>
      </c>
      <c r="D1043" t="s">
        <v>921</v>
      </c>
      <c r="E1043" t="s">
        <v>1648</v>
      </c>
      <c r="F1043">
        <v>4501.5</v>
      </c>
      <c r="G1043">
        <v>0</v>
      </c>
      <c r="H1043">
        <v>26.847216039999999</v>
      </c>
      <c r="I1043">
        <v>0.14336971400000001</v>
      </c>
      <c r="J1043">
        <v>1385.9402500000001</v>
      </c>
      <c r="K1043">
        <v>1.648385891</v>
      </c>
      <c r="L1043">
        <v>1.211873406</v>
      </c>
      <c r="M1043">
        <v>25.432247159999999</v>
      </c>
      <c r="N1043">
        <v>6</v>
      </c>
      <c r="O1043">
        <v>1.420000017</v>
      </c>
      <c r="P1043">
        <v>0</v>
      </c>
      <c r="Q1043">
        <v>1.420000017</v>
      </c>
      <c r="R1043">
        <v>25.75002289</v>
      </c>
      <c r="S1043">
        <v>25.432247159999999</v>
      </c>
      <c r="T1043">
        <v>26.619882579999999</v>
      </c>
      <c r="U1043">
        <v>1802.0645750000001</v>
      </c>
      <c r="V1043">
        <v>1742.7210689999999</v>
      </c>
      <c r="W1043">
        <v>17.618576050000001</v>
      </c>
      <c r="X1043">
        <v>20.841409680000002</v>
      </c>
      <c r="Y1043">
        <v>52.142517089999998</v>
      </c>
      <c r="Z1043">
        <v>61.680553439999997</v>
      </c>
      <c r="AA1043">
        <v>300.48672490000001</v>
      </c>
      <c r="AB1043">
        <v>1499.9720460000001</v>
      </c>
      <c r="AC1043">
        <v>7.0081680000000004E-3</v>
      </c>
      <c r="AD1043">
        <v>98.394187930000001</v>
      </c>
      <c r="AE1043">
        <v>-10.707805629999999</v>
      </c>
      <c r="AF1043">
        <v>-0.28595411799999998</v>
      </c>
      <c r="AG1043">
        <v>0.66666668699999998</v>
      </c>
      <c r="AH1043">
        <v>-0.21956524299999999</v>
      </c>
      <c r="AI1043">
        <v>2.7373914720000001</v>
      </c>
      <c r="AJ1043">
        <v>1</v>
      </c>
      <c r="AK1043">
        <v>0</v>
      </c>
      <c r="AL1043">
        <v>0.15999999600000001</v>
      </c>
      <c r="AM1043">
        <v>111115</v>
      </c>
      <c r="AN1043">
        <v>0.50081120800000001</v>
      </c>
      <c r="AO1043">
        <v>1.6483859999999999E-3</v>
      </c>
      <c r="AP1043">
        <v>298.58224719999998</v>
      </c>
      <c r="AQ1043">
        <v>298.90002290000001</v>
      </c>
      <c r="AR1043">
        <v>239.99552199999999</v>
      </c>
      <c r="AS1043">
        <v>2.0240981140000001</v>
      </c>
      <c r="AT1043">
        <v>3.2625469869999999</v>
      </c>
      <c r="AU1043">
        <v>33.15792381</v>
      </c>
      <c r="AV1043">
        <v>12.31651413</v>
      </c>
      <c r="AW1043">
        <v>25.59113503</v>
      </c>
      <c r="AX1043">
        <v>3.2934794250000001</v>
      </c>
      <c r="AY1043">
        <v>0.130221912</v>
      </c>
      <c r="AZ1043">
        <v>2.0506735809999999</v>
      </c>
      <c r="BA1043">
        <v>1.242805844</v>
      </c>
      <c r="BB1043">
        <v>8.2475949000000007E-2</v>
      </c>
      <c r="BC1043">
        <v>136.36846539999999</v>
      </c>
      <c r="BD1043">
        <v>0.79527371000000002</v>
      </c>
      <c r="BE1043">
        <v>65.325185880000006</v>
      </c>
      <c r="BF1043">
        <v>1717.197308</v>
      </c>
      <c r="BG1043">
        <v>1.0213150000000001E-2</v>
      </c>
      <c r="BH1043" t="s">
        <v>1579</v>
      </c>
      <c r="BI1043" t="s">
        <v>1579</v>
      </c>
      <c r="BJ1043" t="s">
        <v>1579</v>
      </c>
      <c r="BK1043" t="s">
        <v>1579</v>
      </c>
    </row>
    <row r="1044" spans="1:63" x14ac:dyDescent="0.25">
      <c r="A1044" t="s">
        <v>554</v>
      </c>
      <c r="B1044" t="s">
        <v>1156</v>
      </c>
      <c r="C1044">
        <v>140608</v>
      </c>
      <c r="D1044" t="s">
        <v>921</v>
      </c>
      <c r="E1044" t="s">
        <v>1648</v>
      </c>
      <c r="F1044">
        <v>4688.5</v>
      </c>
      <c r="G1044">
        <v>0</v>
      </c>
      <c r="H1044">
        <v>10.120451770000001</v>
      </c>
      <c r="I1044">
        <v>0.12407992399999999</v>
      </c>
      <c r="J1044">
        <v>231.65279290000001</v>
      </c>
      <c r="K1044">
        <v>1.409713507</v>
      </c>
      <c r="L1044">
        <v>1.183391616</v>
      </c>
      <c r="M1044">
        <v>25.056552889999999</v>
      </c>
      <c r="N1044">
        <v>6</v>
      </c>
      <c r="O1044">
        <v>1.420000017</v>
      </c>
      <c r="P1044">
        <v>0</v>
      </c>
      <c r="Q1044">
        <v>1.420000017</v>
      </c>
      <c r="R1044">
        <v>24.959506990000001</v>
      </c>
      <c r="S1044">
        <v>25.056552889999999</v>
      </c>
      <c r="T1044">
        <v>25.632370000000002</v>
      </c>
      <c r="U1044">
        <v>399.14834589999998</v>
      </c>
      <c r="V1044">
        <v>377.87377930000002</v>
      </c>
      <c r="W1044">
        <v>17.641220090000001</v>
      </c>
      <c r="X1044">
        <v>20.399021149999999</v>
      </c>
      <c r="Y1044">
        <v>54.718856809999998</v>
      </c>
      <c r="Z1044">
        <v>63.272899629999998</v>
      </c>
      <c r="AA1044">
        <v>300.4473572</v>
      </c>
      <c r="AB1044">
        <v>1500.907837</v>
      </c>
      <c r="AC1044">
        <v>0.24728927000000001</v>
      </c>
      <c r="AD1044">
        <v>98.388175959999998</v>
      </c>
      <c r="AE1044">
        <v>4.240650177</v>
      </c>
      <c r="AF1044">
        <v>-9.2106462E-2</v>
      </c>
      <c r="AG1044">
        <v>1</v>
      </c>
      <c r="AH1044">
        <v>-0.21956524299999999</v>
      </c>
      <c r="AI1044">
        <v>2.7373914720000001</v>
      </c>
      <c r="AJ1044">
        <v>1</v>
      </c>
      <c r="AK1044">
        <v>0</v>
      </c>
      <c r="AL1044">
        <v>0.15999999600000001</v>
      </c>
      <c r="AM1044">
        <v>111115</v>
      </c>
      <c r="AN1044">
        <v>0.50074559500000004</v>
      </c>
      <c r="AO1044">
        <v>1.4097140000000001E-3</v>
      </c>
      <c r="AP1044">
        <v>298.20655290000002</v>
      </c>
      <c r="AQ1044">
        <v>298.10950700000001</v>
      </c>
      <c r="AR1044">
        <v>240.14524850000001</v>
      </c>
      <c r="AS1044">
        <v>2.0952148020000001</v>
      </c>
      <c r="AT1044">
        <v>3.1904140989999998</v>
      </c>
      <c r="AU1044">
        <v>32.426804009999998</v>
      </c>
      <c r="AV1044">
        <v>12.02778286</v>
      </c>
      <c r="AW1044">
        <v>25.00802994</v>
      </c>
      <c r="AX1044">
        <v>3.1812001400000001</v>
      </c>
      <c r="AY1044">
        <v>0.114109049</v>
      </c>
      <c r="AZ1044">
        <v>2.007022482</v>
      </c>
      <c r="BA1044">
        <v>1.174177657</v>
      </c>
      <c r="BB1044">
        <v>7.2151618000000001E-2</v>
      </c>
      <c r="BC1044">
        <v>22.791895749999998</v>
      </c>
      <c r="BD1044">
        <v>0.61304278199999995</v>
      </c>
      <c r="BE1044">
        <v>64.963138569999998</v>
      </c>
      <c r="BF1044">
        <v>368.25222309999998</v>
      </c>
      <c r="BG1044">
        <v>1.7853424E-2</v>
      </c>
      <c r="BH1044" t="s">
        <v>1579</v>
      </c>
      <c r="BI1044" t="s">
        <v>1579</v>
      </c>
      <c r="BJ1044" t="s">
        <v>1579</v>
      </c>
      <c r="BK1044" t="s">
        <v>1579</v>
      </c>
    </row>
    <row r="1045" spans="1:63" x14ac:dyDescent="0.25">
      <c r="A1045" t="s">
        <v>554</v>
      </c>
      <c r="B1045" t="s">
        <v>1156</v>
      </c>
      <c r="C1045">
        <v>140608</v>
      </c>
      <c r="D1045" t="s">
        <v>956</v>
      </c>
      <c r="E1045" t="s">
        <v>2081</v>
      </c>
      <c r="F1045">
        <v>7668</v>
      </c>
      <c r="G1045">
        <v>0</v>
      </c>
      <c r="H1045">
        <v>21.844303669999999</v>
      </c>
      <c r="I1045">
        <v>0.105700317</v>
      </c>
      <c r="J1045">
        <v>1393.8400320000001</v>
      </c>
      <c r="K1045">
        <v>0.93962659599999998</v>
      </c>
      <c r="L1045">
        <v>0.91426801700000004</v>
      </c>
      <c r="M1045">
        <v>24.324829099999999</v>
      </c>
      <c r="N1045">
        <v>6</v>
      </c>
      <c r="O1045">
        <v>1.420000017</v>
      </c>
      <c r="P1045">
        <v>0</v>
      </c>
      <c r="Q1045">
        <v>1.420000017</v>
      </c>
      <c r="R1045">
        <v>25.66856194</v>
      </c>
      <c r="S1045">
        <v>24.324829099999999</v>
      </c>
      <c r="T1045">
        <v>27.010299679999999</v>
      </c>
      <c r="U1045">
        <v>1797.693726</v>
      </c>
      <c r="V1045">
        <v>1769.505737</v>
      </c>
      <c r="W1045">
        <v>20.660032269999999</v>
      </c>
      <c r="X1045">
        <v>21.76224899</v>
      </c>
      <c r="Y1045">
        <v>61.393028260000001</v>
      </c>
      <c r="Z1045">
        <v>64.668350219999994</v>
      </c>
      <c r="AA1045">
        <v>500.36160280000001</v>
      </c>
      <c r="AB1045">
        <v>1497.922607</v>
      </c>
      <c r="AC1045">
        <v>0.18320404000000001</v>
      </c>
      <c r="AD1045">
        <v>98.319190980000002</v>
      </c>
      <c r="AE1045">
        <v>-13.989818570000001</v>
      </c>
      <c r="AF1045">
        <v>0.16801965199999999</v>
      </c>
      <c r="AG1045">
        <v>0.333333343</v>
      </c>
      <c r="AH1045">
        <v>-0.21956524299999999</v>
      </c>
      <c r="AI1045">
        <v>2.7373914720000001</v>
      </c>
      <c r="AJ1045">
        <v>1</v>
      </c>
      <c r="AK1045">
        <v>0</v>
      </c>
      <c r="AL1045">
        <v>0.15999999600000001</v>
      </c>
      <c r="AM1045">
        <v>111115</v>
      </c>
      <c r="AN1045">
        <v>0.83393600499999998</v>
      </c>
      <c r="AO1045">
        <v>9.3962699999999995E-4</v>
      </c>
      <c r="AP1045">
        <v>297.47482910000002</v>
      </c>
      <c r="AQ1045">
        <v>298.81856190000002</v>
      </c>
      <c r="AR1045">
        <v>239.6676118</v>
      </c>
      <c r="AS1045">
        <v>2.5325802739999999</v>
      </c>
      <c r="AT1045">
        <v>3.053914732</v>
      </c>
      <c r="AU1045">
        <v>31.06122723</v>
      </c>
      <c r="AV1045">
        <v>9.2989782319999996</v>
      </c>
      <c r="AW1045">
        <v>24.996695519999999</v>
      </c>
      <c r="AX1045">
        <v>3.1790512149999999</v>
      </c>
      <c r="AY1045">
        <v>9.8377412999999997E-2</v>
      </c>
      <c r="AZ1045">
        <v>2.139646715</v>
      </c>
      <c r="BA1045">
        <v>1.0394045000000001</v>
      </c>
      <c r="BB1045">
        <v>6.2104380000000001E-2</v>
      </c>
      <c r="BC1045">
        <v>137.04122430000001</v>
      </c>
      <c r="BD1045">
        <v>0.78770020500000004</v>
      </c>
      <c r="BE1045">
        <v>71.380608249999995</v>
      </c>
      <c r="BF1045">
        <v>1748.7382660000001</v>
      </c>
      <c r="BG1045">
        <v>8.9164840000000006E-3</v>
      </c>
      <c r="BH1045" t="s">
        <v>1579</v>
      </c>
      <c r="BI1045" t="s">
        <v>1579</v>
      </c>
      <c r="BJ1045" t="s">
        <v>1579</v>
      </c>
      <c r="BK1045" t="s">
        <v>1579</v>
      </c>
    </row>
    <row r="1046" spans="1:63" x14ac:dyDescent="0.25">
      <c r="A1046" t="s">
        <v>554</v>
      </c>
      <c r="B1046" t="s">
        <v>1156</v>
      </c>
      <c r="C1046">
        <v>140608</v>
      </c>
      <c r="D1046" t="s">
        <v>956</v>
      </c>
      <c r="E1046" t="s">
        <v>2081</v>
      </c>
      <c r="F1046">
        <v>7794.5</v>
      </c>
      <c r="G1046">
        <v>0</v>
      </c>
      <c r="H1046">
        <v>10.33025552</v>
      </c>
      <c r="I1046">
        <v>5.7196166999999999E-2</v>
      </c>
      <c r="J1046">
        <v>83.295226080000006</v>
      </c>
      <c r="K1046">
        <v>0.52102472099999997</v>
      </c>
      <c r="L1046">
        <v>0.90573054500000005</v>
      </c>
      <c r="M1046">
        <v>25.057994839999999</v>
      </c>
      <c r="N1046">
        <v>6</v>
      </c>
      <c r="O1046">
        <v>1.420000017</v>
      </c>
      <c r="P1046">
        <v>0</v>
      </c>
      <c r="Q1046">
        <v>1.420000017</v>
      </c>
      <c r="R1046">
        <v>25.925434110000001</v>
      </c>
      <c r="S1046">
        <v>25.057994839999999</v>
      </c>
      <c r="T1046">
        <v>27.002277370000002</v>
      </c>
      <c r="U1046">
        <v>398.40396120000003</v>
      </c>
      <c r="V1046">
        <v>385.7755737</v>
      </c>
      <c r="W1046">
        <v>22.63074684</v>
      </c>
      <c r="X1046">
        <v>23.24100494</v>
      </c>
      <c r="Y1046">
        <v>66.230896000000001</v>
      </c>
      <c r="Z1046">
        <v>68.016868590000001</v>
      </c>
      <c r="AA1046">
        <v>500.36099239999999</v>
      </c>
      <c r="AB1046">
        <v>1499.5385739999999</v>
      </c>
      <c r="AC1046">
        <v>0.191206932</v>
      </c>
      <c r="AD1046">
        <v>98.315788269999999</v>
      </c>
      <c r="AE1046">
        <v>3.7432441710000002</v>
      </c>
      <c r="AF1046">
        <v>-0.13493979</v>
      </c>
      <c r="AG1046">
        <v>1</v>
      </c>
      <c r="AH1046">
        <v>-0.21956524299999999</v>
      </c>
      <c r="AI1046">
        <v>2.7373914720000001</v>
      </c>
      <c r="AJ1046">
        <v>1</v>
      </c>
      <c r="AK1046">
        <v>0</v>
      </c>
      <c r="AL1046">
        <v>0.15999999600000001</v>
      </c>
      <c r="AM1046">
        <v>111115</v>
      </c>
      <c r="AN1046">
        <v>0.83393498700000002</v>
      </c>
      <c r="AO1046">
        <v>5.2102500000000005E-4</v>
      </c>
      <c r="AP1046">
        <v>298.20799479999999</v>
      </c>
      <c r="AQ1046">
        <v>299.0754341</v>
      </c>
      <c r="AR1046">
        <v>239.92616649999999</v>
      </c>
      <c r="AS1046">
        <v>2.6879520399999999</v>
      </c>
      <c r="AT1046">
        <v>3.190688266</v>
      </c>
      <c r="AU1046">
        <v>32.453467770000003</v>
      </c>
      <c r="AV1046">
        <v>9.2124628269999995</v>
      </c>
      <c r="AW1046">
        <v>25.491714479999999</v>
      </c>
      <c r="AX1046">
        <v>3.2740942880000001</v>
      </c>
      <c r="AY1046">
        <v>5.4981565000000003E-2</v>
      </c>
      <c r="AZ1046">
        <v>2.2849577210000001</v>
      </c>
      <c r="BA1046">
        <v>0.98913656699999997</v>
      </c>
      <c r="BB1046">
        <v>3.4555812999999998E-2</v>
      </c>
      <c r="BC1046">
        <v>8.1892358109999996</v>
      </c>
      <c r="BD1046">
        <v>0.21591627799999999</v>
      </c>
      <c r="BE1046">
        <v>71.930783109999993</v>
      </c>
      <c r="BF1046">
        <v>375.95455629999998</v>
      </c>
      <c r="BG1046">
        <v>1.9764712E-2</v>
      </c>
      <c r="BH1046" t="s">
        <v>1579</v>
      </c>
      <c r="BI1046" t="s">
        <v>1579</v>
      </c>
      <c r="BJ1046" t="s">
        <v>1579</v>
      </c>
      <c r="BK1046" t="s">
        <v>1579</v>
      </c>
    </row>
    <row r="1047" spans="1:63" x14ac:dyDescent="0.25">
      <c r="A1047" t="s">
        <v>554</v>
      </c>
      <c r="B1047" t="s">
        <v>1156</v>
      </c>
      <c r="C1047">
        <v>140608</v>
      </c>
      <c r="D1047" t="s">
        <v>955</v>
      </c>
      <c r="E1047" t="s">
        <v>2079</v>
      </c>
      <c r="F1047">
        <v>8874</v>
      </c>
      <c r="G1047">
        <v>0</v>
      </c>
      <c r="H1047">
        <v>24.33355229</v>
      </c>
      <c r="I1047">
        <v>0.226090505</v>
      </c>
      <c r="J1047">
        <v>1532.892883</v>
      </c>
      <c r="K1047">
        <v>2.2163531179999998</v>
      </c>
      <c r="L1047">
        <v>1.087792619</v>
      </c>
      <c r="M1047">
        <v>24.651674270000001</v>
      </c>
      <c r="N1047">
        <v>6</v>
      </c>
      <c r="O1047">
        <v>1.420000017</v>
      </c>
      <c r="P1047">
        <v>0</v>
      </c>
      <c r="Q1047">
        <v>1.420000017</v>
      </c>
      <c r="R1047">
        <v>25.884771350000001</v>
      </c>
      <c r="S1047">
        <v>24.651674270000001</v>
      </c>
      <c r="T1047">
        <v>27.003206250000002</v>
      </c>
      <c r="U1047">
        <v>1800.2358400000001</v>
      </c>
      <c r="V1047">
        <v>1757.8995359999999</v>
      </c>
      <c r="W1047">
        <v>17.3606205</v>
      </c>
      <c r="X1047">
        <v>20.615980149999999</v>
      </c>
      <c r="Y1047">
        <v>50.919151309999997</v>
      </c>
      <c r="Z1047">
        <v>60.467205049999997</v>
      </c>
      <c r="AA1047">
        <v>400.07760619999999</v>
      </c>
      <c r="AB1047">
        <v>1498.7418210000001</v>
      </c>
      <c r="AC1047">
        <v>0.14216031100000001</v>
      </c>
      <c r="AD1047">
        <v>98.295066829999996</v>
      </c>
      <c r="AE1047">
        <v>-13.157146450000001</v>
      </c>
      <c r="AF1047">
        <v>0.173850268</v>
      </c>
      <c r="AG1047">
        <v>1</v>
      </c>
      <c r="AH1047">
        <v>-0.21956524299999999</v>
      </c>
      <c r="AI1047">
        <v>2.7373914720000001</v>
      </c>
      <c r="AJ1047">
        <v>1</v>
      </c>
      <c r="AK1047">
        <v>0</v>
      </c>
      <c r="AL1047">
        <v>0.15999999600000001</v>
      </c>
      <c r="AM1047">
        <v>111115</v>
      </c>
      <c r="AN1047">
        <v>0.66679600999999999</v>
      </c>
      <c r="AO1047">
        <v>2.2163529999999999E-3</v>
      </c>
      <c r="AP1047">
        <v>297.8016743</v>
      </c>
      <c r="AQ1047">
        <v>299.03477129999999</v>
      </c>
      <c r="AR1047">
        <v>239.798686</v>
      </c>
      <c r="AS1047">
        <v>1.8511400259999999</v>
      </c>
      <c r="AT1047">
        <v>3.1142417650000001</v>
      </c>
      <c r="AU1047">
        <v>31.682584550000001</v>
      </c>
      <c r="AV1047">
        <v>11.066604399999999</v>
      </c>
      <c r="AW1047">
        <v>25.268222810000001</v>
      </c>
      <c r="AX1047">
        <v>3.2308811259999999</v>
      </c>
      <c r="AY1047">
        <v>0.195036978</v>
      </c>
      <c r="AZ1047">
        <v>2.0264491470000001</v>
      </c>
      <c r="BA1047">
        <v>1.2044319800000001</v>
      </c>
      <c r="BB1047">
        <v>0.124353351</v>
      </c>
      <c r="BC1047">
        <v>150.67580839999999</v>
      </c>
      <c r="BD1047">
        <v>0.87200255299999996</v>
      </c>
      <c r="BE1047">
        <v>69.058880040000005</v>
      </c>
      <c r="BF1047">
        <v>1734.765525</v>
      </c>
      <c r="BG1047">
        <v>9.6868879999999994E-3</v>
      </c>
      <c r="BH1047" t="s">
        <v>1579</v>
      </c>
      <c r="BI1047" t="s">
        <v>1579</v>
      </c>
      <c r="BJ1047" t="s">
        <v>1579</v>
      </c>
      <c r="BK1047" t="s">
        <v>1579</v>
      </c>
    </row>
    <row r="1048" spans="1:63" x14ac:dyDescent="0.25">
      <c r="A1048" t="s">
        <v>554</v>
      </c>
      <c r="B1048" t="s">
        <v>1156</v>
      </c>
      <c r="C1048">
        <v>140608</v>
      </c>
      <c r="D1048" t="s">
        <v>955</v>
      </c>
      <c r="E1048" t="s">
        <v>2079</v>
      </c>
      <c r="F1048">
        <v>8993</v>
      </c>
      <c r="G1048">
        <v>0</v>
      </c>
      <c r="H1048">
        <v>12.64462531</v>
      </c>
      <c r="I1048">
        <v>0.239796641</v>
      </c>
      <c r="J1048">
        <v>278.425253</v>
      </c>
      <c r="K1048">
        <v>2.3550681469999999</v>
      </c>
      <c r="L1048">
        <v>1.0987546619999999</v>
      </c>
      <c r="M1048">
        <v>24.743278499999999</v>
      </c>
      <c r="N1048">
        <v>6</v>
      </c>
      <c r="O1048">
        <v>1.420000017</v>
      </c>
      <c r="P1048">
        <v>0</v>
      </c>
      <c r="Q1048">
        <v>1.420000017</v>
      </c>
      <c r="R1048">
        <v>25.901046749999999</v>
      </c>
      <c r="S1048">
        <v>24.743278499999999</v>
      </c>
      <c r="T1048">
        <v>27.00768089</v>
      </c>
      <c r="U1048">
        <v>401.23184199999997</v>
      </c>
      <c r="V1048">
        <v>380.92312620000001</v>
      </c>
      <c r="W1048">
        <v>17.21935272</v>
      </c>
      <c r="X1048">
        <v>20.678247450000001</v>
      </c>
      <c r="Y1048">
        <v>50.456417080000001</v>
      </c>
      <c r="Z1048">
        <v>60.591728209999999</v>
      </c>
      <c r="AA1048">
        <v>400.07626340000002</v>
      </c>
      <c r="AB1048">
        <v>1499.9197999999999</v>
      </c>
      <c r="AC1048">
        <v>2.7030254E-2</v>
      </c>
      <c r="AD1048">
        <v>98.295593260000004</v>
      </c>
      <c r="AE1048">
        <v>3.4155158999999999</v>
      </c>
      <c r="AF1048">
        <v>0.174298495</v>
      </c>
      <c r="AG1048">
        <v>1</v>
      </c>
      <c r="AH1048">
        <v>-0.21956524299999999</v>
      </c>
      <c r="AI1048">
        <v>2.7373914720000001</v>
      </c>
      <c r="AJ1048">
        <v>1</v>
      </c>
      <c r="AK1048">
        <v>0</v>
      </c>
      <c r="AL1048">
        <v>0.15999999600000001</v>
      </c>
      <c r="AM1048">
        <v>111115</v>
      </c>
      <c r="AN1048">
        <v>0.66679377200000001</v>
      </c>
      <c r="AO1048">
        <v>2.3550680000000001E-3</v>
      </c>
      <c r="AP1048">
        <v>297.89327850000001</v>
      </c>
      <c r="AQ1048">
        <v>299.05104679999999</v>
      </c>
      <c r="AR1048">
        <v>239.9871626</v>
      </c>
      <c r="AS1048">
        <v>1.77050698</v>
      </c>
      <c r="AT1048">
        <v>3.1313352619999999</v>
      </c>
      <c r="AU1048">
        <v>31.856313780000001</v>
      </c>
      <c r="AV1048">
        <v>11.17806633</v>
      </c>
      <c r="AW1048">
        <v>25.322162630000001</v>
      </c>
      <c r="AX1048">
        <v>3.2412647579999998</v>
      </c>
      <c r="AY1048">
        <v>0.20515238</v>
      </c>
      <c r="AZ1048">
        <v>2.0325806009999998</v>
      </c>
      <c r="BA1048">
        <v>1.208684157</v>
      </c>
      <c r="BB1048">
        <v>0.13093959999999999</v>
      </c>
      <c r="BC1048">
        <v>27.36797542</v>
      </c>
      <c r="BD1048">
        <v>0.73092241899999999</v>
      </c>
      <c r="BE1048">
        <v>69.170614929999999</v>
      </c>
      <c r="BF1048">
        <v>368.90182759999999</v>
      </c>
      <c r="BG1048">
        <v>2.3709193999999999E-2</v>
      </c>
      <c r="BH1048" t="s">
        <v>1579</v>
      </c>
      <c r="BI1048" t="s">
        <v>1579</v>
      </c>
      <c r="BJ1048" t="s">
        <v>1579</v>
      </c>
      <c r="BK1048" t="s">
        <v>1579</v>
      </c>
    </row>
    <row r="1049" spans="1:63" x14ac:dyDescent="0.25">
      <c r="A1049" t="s">
        <v>554</v>
      </c>
      <c r="B1049" t="s">
        <v>1156</v>
      </c>
      <c r="C1049">
        <v>140608</v>
      </c>
      <c r="D1049" t="s">
        <v>954</v>
      </c>
      <c r="E1049" t="s">
        <v>2080</v>
      </c>
      <c r="F1049">
        <v>9337.5</v>
      </c>
      <c r="G1049">
        <v>0</v>
      </c>
      <c r="H1049">
        <v>21.878210989999999</v>
      </c>
      <c r="I1049">
        <v>0.223242995</v>
      </c>
      <c r="J1049">
        <v>1552.8688810000001</v>
      </c>
      <c r="K1049">
        <v>2.3327644940000001</v>
      </c>
      <c r="L1049">
        <v>1.158020968</v>
      </c>
      <c r="M1049">
        <v>24.6082325</v>
      </c>
      <c r="N1049">
        <v>6</v>
      </c>
      <c r="O1049">
        <v>1.420000017</v>
      </c>
      <c r="P1049">
        <v>0</v>
      </c>
      <c r="Q1049">
        <v>1.420000017</v>
      </c>
      <c r="R1049">
        <v>25.834701540000001</v>
      </c>
      <c r="S1049">
        <v>24.6082325</v>
      </c>
      <c r="T1049">
        <v>27.00948906</v>
      </c>
      <c r="U1049">
        <v>1801.2042240000001</v>
      </c>
      <c r="V1049">
        <v>1762.2227780000001</v>
      </c>
      <c r="W1049">
        <v>16.39018059</v>
      </c>
      <c r="X1049">
        <v>19.819786069999999</v>
      </c>
      <c r="Y1049">
        <v>48.214523319999998</v>
      </c>
      <c r="Z1049">
        <v>58.30329132</v>
      </c>
      <c r="AA1049">
        <v>400.02203370000001</v>
      </c>
      <c r="AB1049">
        <v>1499.4521480000001</v>
      </c>
      <c r="AC1049">
        <v>0.101114012</v>
      </c>
      <c r="AD1049">
        <v>98.292839049999998</v>
      </c>
      <c r="AE1049">
        <v>-13.624401089999999</v>
      </c>
      <c r="AF1049">
        <v>0.32142183200000002</v>
      </c>
      <c r="AG1049">
        <v>1</v>
      </c>
      <c r="AH1049">
        <v>-0.21956524299999999</v>
      </c>
      <c r="AI1049">
        <v>2.7373914720000001</v>
      </c>
      <c r="AJ1049">
        <v>1</v>
      </c>
      <c r="AK1049">
        <v>0</v>
      </c>
      <c r="AL1049">
        <v>0.15999999600000001</v>
      </c>
      <c r="AM1049">
        <v>111115</v>
      </c>
      <c r="AN1049">
        <v>0.66670338900000004</v>
      </c>
      <c r="AO1049">
        <v>2.3327640000000002E-3</v>
      </c>
      <c r="AP1049">
        <v>297.75823250000002</v>
      </c>
      <c r="AQ1049">
        <v>298.98470150000003</v>
      </c>
      <c r="AR1049">
        <v>239.91233840000001</v>
      </c>
      <c r="AS1049">
        <v>1.790766195</v>
      </c>
      <c r="AT1049">
        <v>3.1061640100000001</v>
      </c>
      <c r="AU1049">
        <v>31.601122119999999</v>
      </c>
      <c r="AV1049">
        <v>11.78133605</v>
      </c>
      <c r="AW1049">
        <v>25.221467019999999</v>
      </c>
      <c r="AX1049">
        <v>3.2219039770000002</v>
      </c>
      <c r="AY1049">
        <v>0.19291428799999999</v>
      </c>
      <c r="AZ1049">
        <v>1.9481430420000001</v>
      </c>
      <c r="BA1049">
        <v>1.273760934</v>
      </c>
      <c r="BB1049">
        <v>0.122972991</v>
      </c>
      <c r="BC1049">
        <v>152.63589089999999</v>
      </c>
      <c r="BD1049">
        <v>0.88119896099999995</v>
      </c>
      <c r="BE1049">
        <v>66.933323040000005</v>
      </c>
      <c r="BF1049">
        <v>1741.4230709999999</v>
      </c>
      <c r="BG1049">
        <v>8.4091070000000007E-3</v>
      </c>
      <c r="BH1049" t="s">
        <v>1579</v>
      </c>
      <c r="BI1049" t="s">
        <v>1579</v>
      </c>
      <c r="BJ1049" t="s">
        <v>1579</v>
      </c>
      <c r="BK1049" t="s">
        <v>1579</v>
      </c>
    </row>
    <row r="1050" spans="1:63" x14ac:dyDescent="0.25">
      <c r="A1050" t="s">
        <v>554</v>
      </c>
      <c r="B1050" t="s">
        <v>1156</v>
      </c>
      <c r="C1050">
        <v>140608</v>
      </c>
      <c r="D1050" t="s">
        <v>954</v>
      </c>
      <c r="E1050" t="s">
        <v>2080</v>
      </c>
      <c r="F1050">
        <v>9496.5</v>
      </c>
      <c r="G1050">
        <v>0</v>
      </c>
      <c r="H1050">
        <v>12.8050975</v>
      </c>
      <c r="I1050">
        <v>0.191861543</v>
      </c>
      <c r="J1050">
        <v>253.38335549999999</v>
      </c>
      <c r="K1050">
        <v>2.128508863</v>
      </c>
      <c r="L1050">
        <v>1.206300806</v>
      </c>
      <c r="M1050">
        <v>24.594821929999998</v>
      </c>
      <c r="N1050">
        <v>6</v>
      </c>
      <c r="O1050">
        <v>1.420000017</v>
      </c>
      <c r="P1050">
        <v>0</v>
      </c>
      <c r="Q1050">
        <v>1.420000017</v>
      </c>
      <c r="R1050">
        <v>25.79429245</v>
      </c>
      <c r="S1050">
        <v>24.594821929999998</v>
      </c>
      <c r="T1050">
        <v>27.0098114</v>
      </c>
      <c r="U1050">
        <v>399.19741820000002</v>
      </c>
      <c r="V1050">
        <v>378.78341669999998</v>
      </c>
      <c r="W1050">
        <v>16.172685619999999</v>
      </c>
      <c r="X1050">
        <v>19.303356170000001</v>
      </c>
      <c r="Y1050">
        <v>47.688564300000003</v>
      </c>
      <c r="Z1050">
        <v>56.920005799999998</v>
      </c>
      <c r="AA1050">
        <v>400.05899049999999</v>
      </c>
      <c r="AB1050">
        <v>1499.330688</v>
      </c>
      <c r="AC1050">
        <v>8.7099790999999996E-2</v>
      </c>
      <c r="AD1050">
        <v>98.292404169999998</v>
      </c>
      <c r="AE1050">
        <v>3.8120918270000002</v>
      </c>
      <c r="AF1050">
        <v>-9.2113319999999992E-3</v>
      </c>
      <c r="AG1050">
        <v>1</v>
      </c>
      <c r="AH1050">
        <v>-0.21956524299999999</v>
      </c>
      <c r="AI1050">
        <v>2.7373914720000001</v>
      </c>
      <c r="AJ1050">
        <v>1</v>
      </c>
      <c r="AK1050">
        <v>0</v>
      </c>
      <c r="AL1050">
        <v>0.15999999600000001</v>
      </c>
      <c r="AM1050">
        <v>111115</v>
      </c>
      <c r="AN1050">
        <v>0.66676498399999995</v>
      </c>
      <c r="AO1050">
        <v>2.1285089999999998E-3</v>
      </c>
      <c r="AP1050">
        <v>297.74482189999998</v>
      </c>
      <c r="AQ1050">
        <v>298.94429239999999</v>
      </c>
      <c r="AR1050">
        <v>239.8929048</v>
      </c>
      <c r="AS1050">
        <v>1.8936347250000001</v>
      </c>
      <c r="AT1050">
        <v>3.1036740919999999</v>
      </c>
      <c r="AU1050">
        <v>31.575930190000001</v>
      </c>
      <c r="AV1050">
        <v>12.27257402</v>
      </c>
      <c r="AW1050">
        <v>25.194557190000001</v>
      </c>
      <c r="AX1050">
        <v>3.2167471559999998</v>
      </c>
      <c r="AY1050">
        <v>0.169024066</v>
      </c>
      <c r="AZ1050">
        <v>1.897373287</v>
      </c>
      <c r="BA1050">
        <v>1.3193738690000001</v>
      </c>
      <c r="BB1050">
        <v>0.107479085</v>
      </c>
      <c r="BC1050">
        <v>24.905659190000002</v>
      </c>
      <c r="BD1050">
        <v>0.66893993799999996</v>
      </c>
      <c r="BE1050">
        <v>64.865694199999993</v>
      </c>
      <c r="BF1050">
        <v>366.60955660000002</v>
      </c>
      <c r="BG1050">
        <v>2.2656571E-2</v>
      </c>
      <c r="BH1050" t="s">
        <v>1579</v>
      </c>
      <c r="BI1050" t="s">
        <v>1579</v>
      </c>
      <c r="BJ1050" t="s">
        <v>1579</v>
      </c>
      <c r="BK1050" t="s">
        <v>1579</v>
      </c>
    </row>
    <row r="1051" spans="1:63" x14ac:dyDescent="0.25">
      <c r="A1051" t="s">
        <v>554</v>
      </c>
      <c r="B1051" t="s">
        <v>1156</v>
      </c>
      <c r="C1051">
        <v>140608</v>
      </c>
      <c r="D1051" t="s">
        <v>1087</v>
      </c>
      <c r="E1051" t="s">
        <v>1637</v>
      </c>
      <c r="F1051">
        <v>12746</v>
      </c>
      <c r="G1051">
        <v>0</v>
      </c>
      <c r="H1051">
        <v>23.33316597</v>
      </c>
      <c r="I1051">
        <v>0.19120469900000001</v>
      </c>
      <c r="J1051">
        <v>1515.8289890000001</v>
      </c>
      <c r="K1051">
        <v>1.7723671780000001</v>
      </c>
      <c r="L1051">
        <v>1.0058657719999999</v>
      </c>
      <c r="M1051">
        <v>24.828868870000001</v>
      </c>
      <c r="N1051">
        <v>6</v>
      </c>
      <c r="O1051">
        <v>1.420000017</v>
      </c>
      <c r="P1051">
        <v>0</v>
      </c>
      <c r="Q1051">
        <v>1.420000017</v>
      </c>
      <c r="R1051">
        <v>25.97092438</v>
      </c>
      <c r="S1051">
        <v>24.828868870000001</v>
      </c>
      <c r="T1051">
        <v>27.001361849999999</v>
      </c>
      <c r="U1051">
        <v>1800.3637699999999</v>
      </c>
      <c r="V1051">
        <v>1760.6910399999999</v>
      </c>
      <c r="W1051">
        <v>19.189678189999999</v>
      </c>
      <c r="X1051">
        <v>21.789781569999999</v>
      </c>
      <c r="Y1051">
        <v>55.989276889999999</v>
      </c>
      <c r="Z1051">
        <v>63.575534820000001</v>
      </c>
      <c r="AA1051">
        <v>400.07971190000001</v>
      </c>
      <c r="AB1051">
        <v>1499.8256839999999</v>
      </c>
      <c r="AC1051">
        <v>0.111126639</v>
      </c>
      <c r="AD1051">
        <v>98.280693049999996</v>
      </c>
      <c r="AE1051">
        <v>-12.73368454</v>
      </c>
      <c r="AF1051">
        <v>0.12416574399999999</v>
      </c>
      <c r="AG1051">
        <v>0.66666668699999998</v>
      </c>
      <c r="AH1051">
        <v>-0.21956524299999999</v>
      </c>
      <c r="AI1051">
        <v>2.7373914720000001</v>
      </c>
      <c r="AJ1051">
        <v>1</v>
      </c>
      <c r="AK1051">
        <v>0</v>
      </c>
      <c r="AL1051">
        <v>0.15999999600000001</v>
      </c>
      <c r="AM1051">
        <v>111115</v>
      </c>
      <c r="AN1051">
        <v>0.66679951999999998</v>
      </c>
      <c r="AO1051">
        <v>1.772367E-3</v>
      </c>
      <c r="AP1051">
        <v>297.97886890000001</v>
      </c>
      <c r="AQ1051">
        <v>299.12092439999998</v>
      </c>
      <c r="AR1051">
        <v>239.972104</v>
      </c>
      <c r="AS1051">
        <v>2.072617121</v>
      </c>
      <c r="AT1051">
        <v>3.147380606</v>
      </c>
      <c r="AU1051">
        <v>32.02440386</v>
      </c>
      <c r="AV1051">
        <v>10.234622290000001</v>
      </c>
      <c r="AW1051">
        <v>25.39989662</v>
      </c>
      <c r="AX1051">
        <v>3.2562801490000002</v>
      </c>
      <c r="AY1051">
        <v>0.16851407700000001</v>
      </c>
      <c r="AZ1051">
        <v>2.1415148340000001</v>
      </c>
      <c r="BA1051">
        <v>1.114765314</v>
      </c>
      <c r="BB1051">
        <v>0.107149165</v>
      </c>
      <c r="BC1051">
        <v>148.97672360000001</v>
      </c>
      <c r="BD1051">
        <v>0.86092843900000005</v>
      </c>
      <c r="BE1051">
        <v>71.054964690000006</v>
      </c>
      <c r="BF1051">
        <v>1738.5081009999999</v>
      </c>
      <c r="BG1051">
        <v>9.5365520000000002E-3</v>
      </c>
      <c r="BH1051" t="s">
        <v>1579</v>
      </c>
      <c r="BI1051" t="s">
        <v>1579</v>
      </c>
      <c r="BJ1051" t="s">
        <v>1579</v>
      </c>
      <c r="BK1051" t="s">
        <v>1579</v>
      </c>
    </row>
    <row r="1052" spans="1:63" x14ac:dyDescent="0.25">
      <c r="A1052" t="s">
        <v>554</v>
      </c>
      <c r="B1052" t="s">
        <v>1156</v>
      </c>
      <c r="C1052">
        <v>140608</v>
      </c>
      <c r="D1052" t="s">
        <v>1087</v>
      </c>
      <c r="E1052" t="s">
        <v>1637</v>
      </c>
      <c r="F1052">
        <v>12885</v>
      </c>
      <c r="G1052">
        <v>0</v>
      </c>
      <c r="H1052">
        <v>7.7842357910000004</v>
      </c>
      <c r="I1052">
        <v>0.178615472</v>
      </c>
      <c r="J1052">
        <v>302.3732895</v>
      </c>
      <c r="K1052">
        <v>1.785581428</v>
      </c>
      <c r="L1052">
        <v>1.076442509</v>
      </c>
      <c r="M1052">
        <v>24.959795</v>
      </c>
      <c r="N1052">
        <v>6</v>
      </c>
      <c r="O1052">
        <v>1.420000017</v>
      </c>
      <c r="P1052">
        <v>0</v>
      </c>
      <c r="Q1052">
        <v>1.420000017</v>
      </c>
      <c r="R1052">
        <v>25.996240619999998</v>
      </c>
      <c r="S1052">
        <v>24.959795</v>
      </c>
      <c r="T1052">
        <v>27.00371552</v>
      </c>
      <c r="U1052">
        <v>398.41665649999999</v>
      </c>
      <c r="V1052">
        <v>385.70855710000001</v>
      </c>
      <c r="W1052">
        <v>18.70164299</v>
      </c>
      <c r="X1052">
        <v>21.32263184</v>
      </c>
      <c r="Y1052">
        <v>54.48413086</v>
      </c>
      <c r="Z1052">
        <v>62.119945530000003</v>
      </c>
      <c r="AA1052">
        <v>400.0417175</v>
      </c>
      <c r="AB1052">
        <v>1499.270874</v>
      </c>
      <c r="AC1052">
        <v>0.223250687</v>
      </c>
      <c r="AD1052">
        <v>98.281555179999998</v>
      </c>
      <c r="AE1052">
        <v>3.64812088</v>
      </c>
      <c r="AF1052">
        <v>0.168582171</v>
      </c>
      <c r="AG1052">
        <v>1</v>
      </c>
      <c r="AH1052">
        <v>-0.21956524299999999</v>
      </c>
      <c r="AI1052">
        <v>2.7373914720000001</v>
      </c>
      <c r="AJ1052">
        <v>1</v>
      </c>
      <c r="AK1052">
        <v>0</v>
      </c>
      <c r="AL1052">
        <v>0.15999999600000001</v>
      </c>
      <c r="AM1052">
        <v>111115</v>
      </c>
      <c r="AN1052">
        <v>0.666736196</v>
      </c>
      <c r="AO1052">
        <v>1.7855810000000001E-3</v>
      </c>
      <c r="AP1052">
        <v>298.10979500000002</v>
      </c>
      <c r="AQ1052">
        <v>299.1462406</v>
      </c>
      <c r="AR1052">
        <v>239.88333449999999</v>
      </c>
      <c r="AS1052">
        <v>2.0500545049999999</v>
      </c>
      <c r="AT1052">
        <v>3.1720639259999999</v>
      </c>
      <c r="AU1052">
        <v>32.275272000000001</v>
      </c>
      <c r="AV1052">
        <v>10.95264017</v>
      </c>
      <c r="AW1052">
        <v>25.478017810000001</v>
      </c>
      <c r="AX1052">
        <v>3.271431523</v>
      </c>
      <c r="AY1052">
        <v>0.158658523</v>
      </c>
      <c r="AZ1052">
        <v>2.0956214169999998</v>
      </c>
      <c r="BA1052">
        <v>1.1758101059999999</v>
      </c>
      <c r="BB1052">
        <v>0.100780247</v>
      </c>
      <c r="BC1052">
        <v>29.717717140000001</v>
      </c>
      <c r="BD1052">
        <v>0.78394239399999999</v>
      </c>
      <c r="BE1052">
        <v>69.026472150000004</v>
      </c>
      <c r="BF1052">
        <v>378.30805140000001</v>
      </c>
      <c r="BG1052">
        <v>1.4203196E-2</v>
      </c>
      <c r="BH1052" t="s">
        <v>1579</v>
      </c>
      <c r="BI1052" t="s">
        <v>1579</v>
      </c>
      <c r="BJ1052" t="s">
        <v>1579</v>
      </c>
      <c r="BK1052" t="s">
        <v>1579</v>
      </c>
    </row>
    <row r="1053" spans="1:63" x14ac:dyDescent="0.25">
      <c r="A1053" t="s">
        <v>554</v>
      </c>
      <c r="B1053" t="s">
        <v>1156</v>
      </c>
      <c r="C1053">
        <v>140608</v>
      </c>
      <c r="D1053" t="s">
        <v>1086</v>
      </c>
      <c r="E1053" t="s">
        <v>1635</v>
      </c>
      <c r="F1053">
        <v>13191.5</v>
      </c>
      <c r="G1053">
        <v>0</v>
      </c>
      <c r="H1053">
        <v>19.719754290000001</v>
      </c>
      <c r="I1053">
        <v>9.3674938999999999E-2</v>
      </c>
      <c r="J1053">
        <v>1380.6271979999999</v>
      </c>
      <c r="K1053">
        <v>1.1297986310000001</v>
      </c>
      <c r="L1053">
        <v>1.2310781749999999</v>
      </c>
      <c r="M1053">
        <v>24.77301598</v>
      </c>
      <c r="N1053">
        <v>6</v>
      </c>
      <c r="O1053">
        <v>1.420000017</v>
      </c>
      <c r="P1053">
        <v>0</v>
      </c>
      <c r="Q1053">
        <v>1.420000017</v>
      </c>
      <c r="R1053">
        <v>25.956090929999998</v>
      </c>
      <c r="S1053">
        <v>24.77301598</v>
      </c>
      <c r="T1053">
        <v>27.0052433</v>
      </c>
      <c r="U1053">
        <v>1801.148193</v>
      </c>
      <c r="V1053">
        <v>1768.574707</v>
      </c>
      <c r="W1053">
        <v>17.73073196</v>
      </c>
      <c r="X1053">
        <v>19.392395019999999</v>
      </c>
      <c r="Y1053">
        <v>51.775962829999997</v>
      </c>
      <c r="Z1053">
        <v>56.62822723</v>
      </c>
      <c r="AA1053">
        <v>400.04107670000002</v>
      </c>
      <c r="AB1053">
        <v>1499.997803</v>
      </c>
      <c r="AC1053">
        <v>0.112123854</v>
      </c>
      <c r="AD1053">
        <v>98.2768631</v>
      </c>
      <c r="AE1053">
        <v>-12.940258030000001</v>
      </c>
      <c r="AF1053">
        <v>0.19916841399999999</v>
      </c>
      <c r="AG1053">
        <v>1</v>
      </c>
      <c r="AH1053">
        <v>-0.21956524299999999</v>
      </c>
      <c r="AI1053">
        <v>2.7373914720000001</v>
      </c>
      <c r="AJ1053">
        <v>1</v>
      </c>
      <c r="AK1053">
        <v>0</v>
      </c>
      <c r="AL1053">
        <v>0.15999999600000001</v>
      </c>
      <c r="AM1053">
        <v>111115</v>
      </c>
      <c r="AN1053">
        <v>0.66673512800000001</v>
      </c>
      <c r="AO1053">
        <v>1.1297989999999999E-3</v>
      </c>
      <c r="AP1053">
        <v>297.92301600000002</v>
      </c>
      <c r="AQ1053">
        <v>299.10609090000003</v>
      </c>
      <c r="AR1053">
        <v>239.99964309999999</v>
      </c>
      <c r="AS1053">
        <v>2.4144359909999999</v>
      </c>
      <c r="AT1053">
        <v>3.1369019250000001</v>
      </c>
      <c r="AU1053">
        <v>31.919027799999999</v>
      </c>
      <c r="AV1053">
        <v>12.52663278</v>
      </c>
      <c r="AW1053">
        <v>25.364553449999999</v>
      </c>
      <c r="AX1053">
        <v>3.2494456120000001</v>
      </c>
      <c r="AY1053">
        <v>8.7877792999999996E-2</v>
      </c>
      <c r="AZ1053">
        <v>1.9058237499999999</v>
      </c>
      <c r="BA1053">
        <v>1.3436218609999999</v>
      </c>
      <c r="BB1053">
        <v>5.5416610999999998E-2</v>
      </c>
      <c r="BC1053">
        <v>135.68371010000001</v>
      </c>
      <c r="BD1053">
        <v>0.78064398000000002</v>
      </c>
      <c r="BE1053">
        <v>62.214256550000002</v>
      </c>
      <c r="BF1053">
        <v>1749.8270540000001</v>
      </c>
      <c r="BG1053">
        <v>7.0112630000000002E-3</v>
      </c>
      <c r="BH1053" t="s">
        <v>1579</v>
      </c>
      <c r="BI1053" t="s">
        <v>1579</v>
      </c>
      <c r="BJ1053" t="s">
        <v>1579</v>
      </c>
      <c r="BK1053" t="s">
        <v>1579</v>
      </c>
    </row>
    <row r="1054" spans="1:63" x14ac:dyDescent="0.25">
      <c r="A1054" t="s">
        <v>554</v>
      </c>
      <c r="B1054" t="s">
        <v>1156</v>
      </c>
      <c r="C1054">
        <v>140608</v>
      </c>
      <c r="D1054" t="s">
        <v>1086</v>
      </c>
      <c r="E1054" t="s">
        <v>1635</v>
      </c>
      <c r="F1054">
        <v>13298</v>
      </c>
      <c r="G1054">
        <v>0</v>
      </c>
      <c r="H1054">
        <v>5.2559669949999996</v>
      </c>
      <c r="I1054">
        <v>6.9250228999999996E-2</v>
      </c>
      <c r="J1054">
        <v>257.03230939999997</v>
      </c>
      <c r="K1054">
        <v>0.89363172800000001</v>
      </c>
      <c r="L1054">
        <v>1.2966071180000001</v>
      </c>
      <c r="M1054">
        <v>24.67430878</v>
      </c>
      <c r="N1054">
        <v>6</v>
      </c>
      <c r="O1054">
        <v>1.420000017</v>
      </c>
      <c r="P1054">
        <v>0</v>
      </c>
      <c r="Q1054">
        <v>1.420000017</v>
      </c>
      <c r="R1054">
        <v>25.89126396</v>
      </c>
      <c r="S1054">
        <v>24.67430878</v>
      </c>
      <c r="T1054">
        <v>26.998956679999999</v>
      </c>
      <c r="U1054">
        <v>398.9111633</v>
      </c>
      <c r="V1054">
        <v>390.50430299999999</v>
      </c>
      <c r="W1054">
        <v>17.22260284</v>
      </c>
      <c r="X1054">
        <v>18.538116460000001</v>
      </c>
      <c r="Y1054">
        <v>50.485088349999998</v>
      </c>
      <c r="Z1054">
        <v>54.341289519999997</v>
      </c>
      <c r="AA1054">
        <v>400.02572629999997</v>
      </c>
      <c r="AB1054">
        <v>1498.956177</v>
      </c>
      <c r="AC1054">
        <v>0.26128867300000003</v>
      </c>
      <c r="AD1054">
        <v>98.275932310000002</v>
      </c>
      <c r="AE1054">
        <v>3.286090851</v>
      </c>
      <c r="AF1054">
        <v>0.20408937299999999</v>
      </c>
      <c r="AG1054">
        <v>1</v>
      </c>
      <c r="AH1054">
        <v>-0.21956524299999999</v>
      </c>
      <c r="AI1054">
        <v>2.7373914720000001</v>
      </c>
      <c r="AJ1054">
        <v>1</v>
      </c>
      <c r="AK1054">
        <v>0</v>
      </c>
      <c r="AL1054">
        <v>0.15999999600000001</v>
      </c>
      <c r="AM1054">
        <v>111115</v>
      </c>
      <c r="AN1054">
        <v>0.66670954400000004</v>
      </c>
      <c r="AO1054">
        <v>8.93632E-4</v>
      </c>
      <c r="AP1054">
        <v>297.82430879999998</v>
      </c>
      <c r="AQ1054">
        <v>299.04126400000001</v>
      </c>
      <c r="AR1054">
        <v>239.83298289999999</v>
      </c>
      <c r="AS1054">
        <v>2.5406935769999999</v>
      </c>
      <c r="AT1054">
        <v>3.1184577959999999</v>
      </c>
      <c r="AU1054">
        <v>31.731653139999999</v>
      </c>
      <c r="AV1054">
        <v>13.19353669</v>
      </c>
      <c r="AW1054">
        <v>25.28278637</v>
      </c>
      <c r="AX1054">
        <v>3.233681802</v>
      </c>
      <c r="AY1054">
        <v>6.6030089E-2</v>
      </c>
      <c r="AZ1054">
        <v>1.8218506779999999</v>
      </c>
      <c r="BA1054">
        <v>1.4118311240000001</v>
      </c>
      <c r="BB1054">
        <v>4.1546517999999998E-2</v>
      </c>
      <c r="BC1054">
        <v>25.260089839999999</v>
      </c>
      <c r="BD1054">
        <v>0.65820608800000002</v>
      </c>
      <c r="BE1054">
        <v>59.332762690000003</v>
      </c>
      <c r="BF1054">
        <v>385.50743299999999</v>
      </c>
      <c r="BG1054">
        <v>8.0893649999999994E-3</v>
      </c>
      <c r="BH1054" t="s">
        <v>1579</v>
      </c>
      <c r="BI1054" t="s">
        <v>1579</v>
      </c>
      <c r="BJ1054" t="s">
        <v>1579</v>
      </c>
      <c r="BK1054" t="s">
        <v>1579</v>
      </c>
    </row>
    <row r="1055" spans="1:63" x14ac:dyDescent="0.25">
      <c r="A1055" t="s">
        <v>554</v>
      </c>
      <c r="B1055" t="s">
        <v>1156</v>
      </c>
      <c r="C1055">
        <v>140608</v>
      </c>
      <c r="D1055" t="s">
        <v>1085</v>
      </c>
      <c r="E1055" t="s">
        <v>1636</v>
      </c>
      <c r="F1055">
        <v>13494.5</v>
      </c>
      <c r="G1055">
        <v>0</v>
      </c>
      <c r="H1055">
        <v>24.126656010000001</v>
      </c>
      <c r="I1055">
        <v>7.7745037000000003E-2</v>
      </c>
      <c r="J1055">
        <v>1195.1092900000001</v>
      </c>
      <c r="K1055">
        <v>1.066658678</v>
      </c>
      <c r="L1055">
        <v>1.384935652</v>
      </c>
      <c r="M1055">
        <v>25.446712489999999</v>
      </c>
      <c r="N1055">
        <v>6</v>
      </c>
      <c r="O1055">
        <v>1.420000017</v>
      </c>
      <c r="P1055">
        <v>0</v>
      </c>
      <c r="Q1055">
        <v>1.420000017</v>
      </c>
      <c r="R1055">
        <v>25.43361664</v>
      </c>
      <c r="S1055">
        <v>25.446712489999999</v>
      </c>
      <c r="T1055">
        <v>26.018911360000001</v>
      </c>
      <c r="U1055">
        <v>1800.6479489999999</v>
      </c>
      <c r="V1055">
        <v>1748.741577</v>
      </c>
      <c r="W1055">
        <v>17.044612879999999</v>
      </c>
      <c r="X1055">
        <v>19.133989329999999</v>
      </c>
      <c r="Y1055">
        <v>51.338554379999998</v>
      </c>
      <c r="Z1055">
        <v>57.631774900000003</v>
      </c>
      <c r="AA1055">
        <v>300.44827270000002</v>
      </c>
      <c r="AB1055">
        <v>1500.809448</v>
      </c>
      <c r="AC1055">
        <v>0.19522367400000001</v>
      </c>
      <c r="AD1055">
        <v>98.276260379999997</v>
      </c>
      <c r="AE1055">
        <v>-12.176555629999999</v>
      </c>
      <c r="AF1055">
        <v>0.19374391399999999</v>
      </c>
      <c r="AG1055">
        <v>0.66666668699999998</v>
      </c>
      <c r="AH1055">
        <v>-0.21956524299999999</v>
      </c>
      <c r="AI1055">
        <v>2.7373914720000001</v>
      </c>
      <c r="AJ1055">
        <v>1</v>
      </c>
      <c r="AK1055">
        <v>0</v>
      </c>
      <c r="AL1055">
        <v>0.15999999600000001</v>
      </c>
      <c r="AM1055">
        <v>111115</v>
      </c>
      <c r="AN1055">
        <v>0.50074712099999996</v>
      </c>
      <c r="AO1055">
        <v>1.066659E-3</v>
      </c>
      <c r="AP1055">
        <v>298.59671250000002</v>
      </c>
      <c r="AQ1055">
        <v>298.58361660000003</v>
      </c>
      <c r="AR1055">
        <v>240.1295064</v>
      </c>
      <c r="AS1055">
        <v>2.284381572</v>
      </c>
      <c r="AT1055">
        <v>3.2653525700000001</v>
      </c>
      <c r="AU1055">
        <v>33.226259910000003</v>
      </c>
      <c r="AV1055">
        <v>14.092270579999999</v>
      </c>
      <c r="AW1055">
        <v>25.44016457</v>
      </c>
      <c r="AX1055">
        <v>3.2640823239999999</v>
      </c>
      <c r="AY1055">
        <v>7.3709442999999999E-2</v>
      </c>
      <c r="AZ1055">
        <v>1.8804169180000001</v>
      </c>
      <c r="BA1055">
        <v>1.383665406</v>
      </c>
      <c r="BB1055">
        <v>4.6414739000000003E-2</v>
      </c>
      <c r="BC1055">
        <v>117.45087169999999</v>
      </c>
      <c r="BD1055">
        <v>0.68341103400000003</v>
      </c>
      <c r="BE1055">
        <v>58.707484880000003</v>
      </c>
      <c r="BF1055">
        <v>1725.8042640000001</v>
      </c>
      <c r="BG1055">
        <v>8.2072770000000007E-3</v>
      </c>
      <c r="BH1055" t="s">
        <v>1579</v>
      </c>
      <c r="BI1055" t="s">
        <v>1579</v>
      </c>
      <c r="BJ1055" t="s">
        <v>1579</v>
      </c>
      <c r="BK1055" t="s">
        <v>1579</v>
      </c>
    </row>
    <row r="1056" spans="1:63" x14ac:dyDescent="0.25">
      <c r="A1056" t="s">
        <v>554</v>
      </c>
      <c r="B1056" t="s">
        <v>1156</v>
      </c>
      <c r="C1056">
        <v>140608</v>
      </c>
      <c r="D1056" t="s">
        <v>1085</v>
      </c>
      <c r="E1056" t="s">
        <v>1636</v>
      </c>
      <c r="F1056">
        <v>14238.5</v>
      </c>
      <c r="G1056">
        <v>0</v>
      </c>
      <c r="H1056">
        <v>6.6850235769999999</v>
      </c>
      <c r="I1056">
        <v>5.6435968000000003E-2</v>
      </c>
      <c r="J1056">
        <v>185.4331354</v>
      </c>
      <c r="K1056">
        <v>0.71810569499999999</v>
      </c>
      <c r="L1056">
        <v>1.2691733199999999</v>
      </c>
      <c r="M1056">
        <v>24.03578568</v>
      </c>
      <c r="N1056">
        <v>6</v>
      </c>
      <c r="O1056">
        <v>1.420000017</v>
      </c>
      <c r="P1056">
        <v>0</v>
      </c>
      <c r="Q1056">
        <v>1.420000017</v>
      </c>
      <c r="R1056">
        <v>24.875232700000002</v>
      </c>
      <c r="S1056">
        <v>24.03578568</v>
      </c>
      <c r="T1056">
        <v>26.032871249999999</v>
      </c>
      <c r="U1056">
        <v>401.34478760000002</v>
      </c>
      <c r="V1056">
        <v>387.43789670000001</v>
      </c>
      <c r="W1056">
        <v>16.213369369999999</v>
      </c>
      <c r="X1056">
        <v>17.62228584</v>
      </c>
      <c r="Y1056">
        <v>50.49744415</v>
      </c>
      <c r="Z1056">
        <v>54.885593409999998</v>
      </c>
      <c r="AA1056">
        <v>300.42279050000002</v>
      </c>
      <c r="AB1056">
        <v>1570.845703</v>
      </c>
      <c r="AC1056">
        <v>0.26530045299999999</v>
      </c>
      <c r="AD1056">
        <v>98.298561100000001</v>
      </c>
      <c r="AE1056">
        <v>2.8758850100000002</v>
      </c>
      <c r="AF1056">
        <v>0.204352587</v>
      </c>
      <c r="AG1056">
        <v>1</v>
      </c>
      <c r="AH1056">
        <v>-0.21956524299999999</v>
      </c>
      <c r="AI1056">
        <v>2.7373914720000001</v>
      </c>
      <c r="AJ1056">
        <v>1</v>
      </c>
      <c r="AK1056">
        <v>0</v>
      </c>
      <c r="AL1056">
        <v>0.15999999600000001</v>
      </c>
      <c r="AM1056">
        <v>111115</v>
      </c>
      <c r="AN1056">
        <v>0.50070465099999995</v>
      </c>
      <c r="AO1056">
        <v>7.1810600000000004E-4</v>
      </c>
      <c r="AP1056">
        <v>297.1857857</v>
      </c>
      <c r="AQ1056">
        <v>298.0252327</v>
      </c>
      <c r="AR1056">
        <v>251.33530690000001</v>
      </c>
      <c r="AS1056">
        <v>2.7189305199999998</v>
      </c>
      <c r="AT1056">
        <v>3.0014186610000002</v>
      </c>
      <c r="AU1056">
        <v>30.53369884</v>
      </c>
      <c r="AV1056">
        <v>12.911413</v>
      </c>
      <c r="AW1056">
        <v>24.455509190000001</v>
      </c>
      <c r="AX1056">
        <v>3.0779111389999998</v>
      </c>
      <c r="AY1056">
        <v>5.4278734000000002E-2</v>
      </c>
      <c r="AZ1056">
        <v>1.7322453419999999</v>
      </c>
      <c r="BA1056">
        <v>1.3456657970000001</v>
      </c>
      <c r="BB1056">
        <v>3.4111644000000003E-2</v>
      </c>
      <c r="BC1056">
        <v>18.227810389999998</v>
      </c>
      <c r="BD1056">
        <v>0.47861382899999999</v>
      </c>
      <c r="BE1056">
        <v>58.3271722</v>
      </c>
      <c r="BF1056">
        <v>381.08241659999999</v>
      </c>
      <c r="BG1056">
        <v>1.0231868999999999E-2</v>
      </c>
      <c r="BH1056" t="s">
        <v>1579</v>
      </c>
      <c r="BI1056" t="s">
        <v>1579</v>
      </c>
      <c r="BJ1056" t="s">
        <v>1579</v>
      </c>
      <c r="BK1056" t="s">
        <v>1579</v>
      </c>
    </row>
    <row r="1057" spans="1:63" x14ac:dyDescent="0.25">
      <c r="A1057" t="s">
        <v>554</v>
      </c>
      <c r="B1057" t="s">
        <v>1156</v>
      </c>
      <c r="C1057">
        <v>140608</v>
      </c>
      <c r="D1057" t="s">
        <v>1090</v>
      </c>
      <c r="E1057" t="s">
        <v>1640</v>
      </c>
      <c r="F1057">
        <v>17763</v>
      </c>
      <c r="G1057">
        <v>0</v>
      </c>
      <c r="H1057">
        <v>20.872232109999999</v>
      </c>
      <c r="I1057">
        <v>0.15727871099999999</v>
      </c>
      <c r="J1057">
        <v>1492.0763810000001</v>
      </c>
      <c r="K1057">
        <v>1.4965206170000001</v>
      </c>
      <c r="L1057">
        <v>1.011479775</v>
      </c>
      <c r="M1057">
        <v>24.548969270000001</v>
      </c>
      <c r="N1057">
        <v>6</v>
      </c>
      <c r="O1057">
        <v>1.420000017</v>
      </c>
      <c r="P1057">
        <v>0</v>
      </c>
      <c r="Q1057">
        <v>1.420000017</v>
      </c>
      <c r="R1057">
        <v>25.144201280000001</v>
      </c>
      <c r="S1057">
        <v>24.548969270000001</v>
      </c>
      <c r="T1057">
        <v>26.031726840000001</v>
      </c>
      <c r="U1057">
        <v>1798.4951169999999</v>
      </c>
      <c r="V1057">
        <v>1751.579956</v>
      </c>
      <c r="W1057">
        <v>18.27387238</v>
      </c>
      <c r="X1057">
        <v>21.198984150000001</v>
      </c>
      <c r="Y1057">
        <v>56.006023409999997</v>
      </c>
      <c r="Z1057">
        <v>64.970947269999996</v>
      </c>
      <c r="AA1057">
        <v>300.45947269999999</v>
      </c>
      <c r="AB1057">
        <v>1498.852783</v>
      </c>
      <c r="AC1057">
        <v>0.21124254200000001</v>
      </c>
      <c r="AD1057">
        <v>98.292167660000004</v>
      </c>
      <c r="AE1057">
        <v>-13.789215090000001</v>
      </c>
      <c r="AF1057">
        <v>0.150380343</v>
      </c>
      <c r="AG1057">
        <v>0.66666668699999998</v>
      </c>
      <c r="AH1057">
        <v>-0.21956524299999999</v>
      </c>
      <c r="AI1057">
        <v>2.7373914720000001</v>
      </c>
      <c r="AJ1057">
        <v>1</v>
      </c>
      <c r="AK1057">
        <v>0</v>
      </c>
      <c r="AL1057">
        <v>0.15999999600000001</v>
      </c>
      <c r="AM1057">
        <v>111115</v>
      </c>
      <c r="AN1057">
        <v>0.50076578800000004</v>
      </c>
      <c r="AO1057">
        <v>1.496521E-3</v>
      </c>
      <c r="AP1057">
        <v>297.69896929999999</v>
      </c>
      <c r="AQ1057">
        <v>298.2942013</v>
      </c>
      <c r="AR1057">
        <v>239.81644</v>
      </c>
      <c r="AS1057">
        <v>2.1409857730000001</v>
      </c>
      <c r="AT1057">
        <v>3.0951738789999999</v>
      </c>
      <c r="AU1057">
        <v>31.489527120000002</v>
      </c>
      <c r="AV1057">
        <v>10.290542970000001</v>
      </c>
      <c r="AW1057">
        <v>24.846585269999999</v>
      </c>
      <c r="AX1057">
        <v>3.150710804</v>
      </c>
      <c r="AY1057">
        <v>0.141595628</v>
      </c>
      <c r="AZ1057">
        <v>2.0836941040000001</v>
      </c>
      <c r="BA1057">
        <v>1.0670166999999999</v>
      </c>
      <c r="BB1057">
        <v>8.9784241000000001E-2</v>
      </c>
      <c r="BC1057">
        <v>146.65942179999999</v>
      </c>
      <c r="BD1057">
        <v>0.85184600099999996</v>
      </c>
      <c r="BE1057">
        <v>69.783328400000002</v>
      </c>
      <c r="BF1057">
        <v>1731.736637</v>
      </c>
      <c r="BG1057">
        <v>8.4108280000000004E-3</v>
      </c>
      <c r="BH1057" t="s">
        <v>1579</v>
      </c>
      <c r="BI1057" t="s">
        <v>1579</v>
      </c>
      <c r="BJ1057" t="s">
        <v>1579</v>
      </c>
      <c r="BK1057" t="s">
        <v>1579</v>
      </c>
    </row>
    <row r="1058" spans="1:63" x14ac:dyDescent="0.25">
      <c r="A1058" t="s">
        <v>554</v>
      </c>
      <c r="B1058" t="s">
        <v>1156</v>
      </c>
      <c r="C1058">
        <v>140608</v>
      </c>
      <c r="D1058" t="s">
        <v>1090</v>
      </c>
      <c r="E1058" t="s">
        <v>1640</v>
      </c>
      <c r="F1058">
        <v>17880</v>
      </c>
      <c r="G1058">
        <v>0</v>
      </c>
      <c r="H1058">
        <v>7.5158046589999996</v>
      </c>
      <c r="I1058">
        <v>0.15324742399999999</v>
      </c>
      <c r="J1058">
        <v>292.55894929999999</v>
      </c>
      <c r="K1058">
        <v>1.4601581400000001</v>
      </c>
      <c r="L1058">
        <v>1.0101042010000001</v>
      </c>
      <c r="M1058">
        <v>24.611843109999999</v>
      </c>
      <c r="N1058">
        <v>6</v>
      </c>
      <c r="O1058">
        <v>1.420000017</v>
      </c>
      <c r="P1058">
        <v>0</v>
      </c>
      <c r="Q1058">
        <v>1.420000017</v>
      </c>
      <c r="R1058">
        <v>25.14303207</v>
      </c>
      <c r="S1058">
        <v>24.611843109999999</v>
      </c>
      <c r="T1058">
        <v>26.026672359999999</v>
      </c>
      <c r="U1058">
        <v>400.03958130000001</v>
      </c>
      <c r="V1058">
        <v>383.9127502</v>
      </c>
      <c r="W1058">
        <v>18.479019170000001</v>
      </c>
      <c r="X1058">
        <v>21.332450869999999</v>
      </c>
      <c r="Y1058">
        <v>56.63647461</v>
      </c>
      <c r="Z1058">
        <v>65.381980900000002</v>
      </c>
      <c r="AA1058">
        <v>300.48226929999998</v>
      </c>
      <c r="AB1058">
        <v>1499.5157469999999</v>
      </c>
      <c r="AC1058">
        <v>0.262292415</v>
      </c>
      <c r="AD1058">
        <v>98.288307189999998</v>
      </c>
      <c r="AE1058">
        <v>3.2179565430000001</v>
      </c>
      <c r="AF1058">
        <v>0.15530893200000001</v>
      </c>
      <c r="AG1058">
        <v>1</v>
      </c>
      <c r="AH1058">
        <v>-0.21956524299999999</v>
      </c>
      <c r="AI1058">
        <v>2.7373914720000001</v>
      </c>
      <c r="AJ1058">
        <v>1</v>
      </c>
      <c r="AK1058">
        <v>0</v>
      </c>
      <c r="AL1058">
        <v>0.15999999600000001</v>
      </c>
      <c r="AM1058">
        <v>111115</v>
      </c>
      <c r="AN1058">
        <v>0.50080378199999998</v>
      </c>
      <c r="AO1058">
        <v>1.460158E-3</v>
      </c>
      <c r="AP1058">
        <v>297.76184310000002</v>
      </c>
      <c r="AQ1058">
        <v>298.2930321</v>
      </c>
      <c r="AR1058">
        <v>239.92251419999999</v>
      </c>
      <c r="AS1058">
        <v>2.1524338670000001</v>
      </c>
      <c r="AT1058">
        <v>3.1068346849999999</v>
      </c>
      <c r="AU1058">
        <v>31.609402719999999</v>
      </c>
      <c r="AV1058">
        <v>10.27695185</v>
      </c>
      <c r="AW1058">
        <v>24.87743759</v>
      </c>
      <c r="AX1058">
        <v>3.1565175440000002</v>
      </c>
      <c r="AY1058">
        <v>0.138319846</v>
      </c>
      <c r="AZ1058">
        <v>2.0967304840000001</v>
      </c>
      <c r="BA1058">
        <v>1.0597870599999999</v>
      </c>
      <c r="BB1058">
        <v>8.7677605000000006E-2</v>
      </c>
      <c r="BC1058">
        <v>28.755123879999999</v>
      </c>
      <c r="BD1058">
        <v>0.76204541000000003</v>
      </c>
      <c r="BE1058">
        <v>69.856725929999996</v>
      </c>
      <c r="BF1058">
        <v>376.76744309999998</v>
      </c>
      <c r="BG1058">
        <v>1.3935108E-2</v>
      </c>
      <c r="BH1058" t="s">
        <v>1579</v>
      </c>
      <c r="BI1058" t="s">
        <v>1579</v>
      </c>
      <c r="BJ1058" t="s">
        <v>1579</v>
      </c>
      <c r="BK1058" t="s">
        <v>1579</v>
      </c>
    </row>
    <row r="1059" spans="1:63" x14ac:dyDescent="0.25">
      <c r="A1059" t="s">
        <v>554</v>
      </c>
      <c r="B1059" t="s">
        <v>1156</v>
      </c>
      <c r="C1059">
        <v>140608</v>
      </c>
      <c r="D1059" t="s">
        <v>1089</v>
      </c>
      <c r="E1059" t="s">
        <v>1638</v>
      </c>
      <c r="F1059">
        <v>18147</v>
      </c>
      <c r="G1059">
        <v>0</v>
      </c>
      <c r="H1059">
        <v>31.625365710000001</v>
      </c>
      <c r="I1059">
        <v>0.165577264</v>
      </c>
      <c r="J1059">
        <v>1370.7929469999999</v>
      </c>
      <c r="K1059">
        <v>1.565725236</v>
      </c>
      <c r="L1059">
        <v>1.010529397</v>
      </c>
      <c r="M1059">
        <v>24.513906479999999</v>
      </c>
      <c r="N1059">
        <v>6</v>
      </c>
      <c r="O1059">
        <v>1.420000017</v>
      </c>
      <c r="P1059">
        <v>0</v>
      </c>
      <c r="Q1059">
        <v>1.420000017</v>
      </c>
      <c r="R1059">
        <v>25.200571060000001</v>
      </c>
      <c r="S1059">
        <v>24.513906479999999</v>
      </c>
      <c r="T1059">
        <v>26.027395250000001</v>
      </c>
      <c r="U1059">
        <v>1801.2979740000001</v>
      </c>
      <c r="V1059">
        <v>1732.727783</v>
      </c>
      <c r="W1059">
        <v>18.082962040000002</v>
      </c>
      <c r="X1059">
        <v>21.143449780000001</v>
      </c>
      <c r="Y1059">
        <v>55.233161930000001</v>
      </c>
      <c r="Z1059">
        <v>64.581207280000001</v>
      </c>
      <c r="AA1059">
        <v>300.46591189999998</v>
      </c>
      <c r="AB1059">
        <v>1500.901001</v>
      </c>
      <c r="AC1059">
        <v>0.23126511299999999</v>
      </c>
      <c r="AD1059">
        <v>98.288513179999995</v>
      </c>
      <c r="AE1059">
        <v>-13.03619385</v>
      </c>
      <c r="AF1059">
        <v>0.152734011</v>
      </c>
      <c r="AG1059">
        <v>0.66666668699999998</v>
      </c>
      <c r="AH1059">
        <v>-0.21956524299999999</v>
      </c>
      <c r="AI1059">
        <v>2.7373914720000001</v>
      </c>
      <c r="AJ1059">
        <v>1</v>
      </c>
      <c r="AK1059">
        <v>0</v>
      </c>
      <c r="AL1059">
        <v>0.15999999600000001</v>
      </c>
      <c r="AM1059">
        <v>111115</v>
      </c>
      <c r="AN1059">
        <v>0.50077651999999995</v>
      </c>
      <c r="AO1059">
        <v>1.565725E-3</v>
      </c>
      <c r="AP1059">
        <v>297.6639065</v>
      </c>
      <c r="AQ1059">
        <v>298.35057110000002</v>
      </c>
      <c r="AR1059">
        <v>240.1441548</v>
      </c>
      <c r="AS1059">
        <v>2.1211627700000002</v>
      </c>
      <c r="AT1059">
        <v>3.0886876399999998</v>
      </c>
      <c r="AU1059">
        <v>31.424706100000002</v>
      </c>
      <c r="AV1059">
        <v>10.28125631</v>
      </c>
      <c r="AW1059">
        <v>24.857238769999999</v>
      </c>
      <c r="AX1059">
        <v>3.1527148509999998</v>
      </c>
      <c r="AY1059">
        <v>0.14828650800000001</v>
      </c>
      <c r="AZ1059">
        <v>2.0781582429999998</v>
      </c>
      <c r="BA1059">
        <v>1.074556608</v>
      </c>
      <c r="BB1059">
        <v>9.4091512000000002E-2</v>
      </c>
      <c r="BC1059">
        <v>134.7332007</v>
      </c>
      <c r="BD1059">
        <v>0.79111846699999999</v>
      </c>
      <c r="BE1059">
        <v>69.908514659999994</v>
      </c>
      <c r="BF1059">
        <v>1702.661415</v>
      </c>
      <c r="BG1059">
        <v>1.2984862E-2</v>
      </c>
      <c r="BH1059" t="s">
        <v>1579</v>
      </c>
      <c r="BI1059" t="s">
        <v>1579</v>
      </c>
      <c r="BJ1059" t="s">
        <v>1579</v>
      </c>
      <c r="BK1059" t="s">
        <v>1579</v>
      </c>
    </row>
    <row r="1060" spans="1:63" x14ac:dyDescent="0.25">
      <c r="A1060" t="s">
        <v>554</v>
      </c>
      <c r="B1060" t="s">
        <v>1156</v>
      </c>
      <c r="C1060">
        <v>140608</v>
      </c>
      <c r="D1060" t="s">
        <v>1089</v>
      </c>
      <c r="E1060" t="s">
        <v>1638</v>
      </c>
      <c r="F1060">
        <v>18279</v>
      </c>
      <c r="G1060">
        <v>0</v>
      </c>
      <c r="H1060">
        <v>12.861975080000001</v>
      </c>
      <c r="I1060">
        <v>0.14681524400000001</v>
      </c>
      <c r="J1060">
        <v>214.93736899999999</v>
      </c>
      <c r="K1060">
        <v>1.4369461020000001</v>
      </c>
      <c r="L1060">
        <v>1.033751622</v>
      </c>
      <c r="M1060">
        <v>24.484521869999998</v>
      </c>
      <c r="N1060">
        <v>6</v>
      </c>
      <c r="O1060">
        <v>1.420000017</v>
      </c>
      <c r="P1060">
        <v>0</v>
      </c>
      <c r="Q1060">
        <v>1.420000017</v>
      </c>
      <c r="R1060">
        <v>25.130483630000001</v>
      </c>
      <c r="S1060">
        <v>24.484521869999998</v>
      </c>
      <c r="T1060">
        <v>26.028017040000002</v>
      </c>
      <c r="U1060">
        <v>399.28073119999999</v>
      </c>
      <c r="V1060">
        <v>372.52392579999997</v>
      </c>
      <c r="W1060">
        <v>18.041730879999999</v>
      </c>
      <c r="X1060">
        <v>20.851734159999999</v>
      </c>
      <c r="Y1060">
        <v>55.338317869999997</v>
      </c>
      <c r="Z1060">
        <v>63.95727539</v>
      </c>
      <c r="AA1060">
        <v>300.42312620000001</v>
      </c>
      <c r="AB1060">
        <v>1500.111572</v>
      </c>
      <c r="AC1060">
        <v>0.26229354700000002</v>
      </c>
      <c r="AD1060">
        <v>98.289634699999993</v>
      </c>
      <c r="AE1060">
        <v>3.382293701</v>
      </c>
      <c r="AF1060">
        <v>0.136986941</v>
      </c>
      <c r="AG1060">
        <v>1</v>
      </c>
      <c r="AH1060">
        <v>-0.21956524299999999</v>
      </c>
      <c r="AI1060">
        <v>2.7373914720000001</v>
      </c>
      <c r="AJ1060">
        <v>1</v>
      </c>
      <c r="AK1060">
        <v>0</v>
      </c>
      <c r="AL1060">
        <v>0.15999999600000001</v>
      </c>
      <c r="AM1060">
        <v>111115</v>
      </c>
      <c r="AN1060">
        <v>0.50070521000000001</v>
      </c>
      <c r="AO1060">
        <v>1.4369459999999999E-3</v>
      </c>
      <c r="AP1060">
        <v>297.63452189999998</v>
      </c>
      <c r="AQ1060">
        <v>298.28048360000003</v>
      </c>
      <c r="AR1060">
        <v>240.01784620000001</v>
      </c>
      <c r="AS1060">
        <v>2.1815316739999999</v>
      </c>
      <c r="AT1060">
        <v>3.0832609560000002</v>
      </c>
      <c r="AU1060">
        <v>31.36913638</v>
      </c>
      <c r="AV1060">
        <v>10.517402219999999</v>
      </c>
      <c r="AW1060">
        <v>24.807502750000001</v>
      </c>
      <c r="AX1060">
        <v>3.1433684550000001</v>
      </c>
      <c r="AY1060">
        <v>0.13305822</v>
      </c>
      <c r="AZ1060">
        <v>2.0495093340000001</v>
      </c>
      <c r="BA1060">
        <v>1.093859122</v>
      </c>
      <c r="BB1060">
        <v>8.4296848999999993E-2</v>
      </c>
      <c r="BC1060">
        <v>21.12611549</v>
      </c>
      <c r="BD1060">
        <v>0.57697601200000004</v>
      </c>
      <c r="BE1060">
        <v>68.799125619999998</v>
      </c>
      <c r="BF1060">
        <v>360.29599189999999</v>
      </c>
      <c r="BG1060">
        <v>2.4560157999999999E-2</v>
      </c>
      <c r="BH1060" t="s">
        <v>1579</v>
      </c>
      <c r="BI1060" t="s">
        <v>1579</v>
      </c>
      <c r="BJ1060" t="s">
        <v>1579</v>
      </c>
      <c r="BK1060" t="s">
        <v>1579</v>
      </c>
    </row>
    <row r="1061" spans="1:63" x14ac:dyDescent="0.25">
      <c r="A1061" t="s">
        <v>554</v>
      </c>
      <c r="B1061" t="s">
        <v>1156</v>
      </c>
      <c r="C1061">
        <v>140608</v>
      </c>
      <c r="D1061" t="s">
        <v>1088</v>
      </c>
      <c r="E1061" t="s">
        <v>1639</v>
      </c>
      <c r="F1061">
        <v>18491.5</v>
      </c>
      <c r="G1061">
        <v>0</v>
      </c>
      <c r="H1061">
        <v>30.280271020000001</v>
      </c>
      <c r="I1061">
        <v>0.25653445699999999</v>
      </c>
      <c r="J1061">
        <v>1510.879637</v>
      </c>
      <c r="K1061">
        <v>2.4694688170000001</v>
      </c>
      <c r="L1061">
        <v>1.088091073</v>
      </c>
      <c r="M1061">
        <v>24.54998398</v>
      </c>
      <c r="N1061">
        <v>6</v>
      </c>
      <c r="O1061">
        <v>1.420000017</v>
      </c>
      <c r="P1061">
        <v>0</v>
      </c>
      <c r="Q1061">
        <v>1.420000017</v>
      </c>
      <c r="R1061">
        <v>26.237653730000002</v>
      </c>
      <c r="S1061">
        <v>24.54998398</v>
      </c>
      <c r="T1061">
        <v>27.58825684</v>
      </c>
      <c r="U1061">
        <v>1799.538086</v>
      </c>
      <c r="V1061">
        <v>1758.019043</v>
      </c>
      <c r="W1061">
        <v>17.521150590000001</v>
      </c>
      <c r="X1061">
        <v>20.422113419999999</v>
      </c>
      <c r="Y1061">
        <v>50.325443270000001</v>
      </c>
      <c r="Z1061">
        <v>58.657787319999997</v>
      </c>
      <c r="AA1061">
        <v>500.32431029999998</v>
      </c>
      <c r="AB1061">
        <v>1500.6748050000001</v>
      </c>
      <c r="AC1061">
        <v>0.35440185699999999</v>
      </c>
      <c r="AD1061">
        <v>98.289077759999998</v>
      </c>
      <c r="AE1061">
        <v>-13.690093989999999</v>
      </c>
      <c r="AF1061">
        <v>0.159667224</v>
      </c>
      <c r="AG1061">
        <v>0.66666668699999998</v>
      </c>
      <c r="AH1061">
        <v>-0.21956524299999999</v>
      </c>
      <c r="AI1061">
        <v>2.7373914720000001</v>
      </c>
      <c r="AJ1061">
        <v>1</v>
      </c>
      <c r="AK1061">
        <v>0</v>
      </c>
      <c r="AL1061">
        <v>0.15999999600000001</v>
      </c>
      <c r="AM1061">
        <v>111115</v>
      </c>
      <c r="AN1061">
        <v>0.833873851</v>
      </c>
      <c r="AO1061">
        <v>2.4694690000000002E-3</v>
      </c>
      <c r="AP1061">
        <v>297.69998399999997</v>
      </c>
      <c r="AQ1061">
        <v>299.38765369999999</v>
      </c>
      <c r="AR1061">
        <v>240.10796339999999</v>
      </c>
      <c r="AS1061">
        <v>1.7847393460000001</v>
      </c>
      <c r="AT1061">
        <v>3.0953617659999999</v>
      </c>
      <c r="AU1061">
        <v>31.492428629999999</v>
      </c>
      <c r="AV1061">
        <v>11.07031521</v>
      </c>
      <c r="AW1061">
        <v>25.39381886</v>
      </c>
      <c r="AX1061">
        <v>3.2551039579999999</v>
      </c>
      <c r="AY1061">
        <v>0.21728090799999999</v>
      </c>
      <c r="AZ1061">
        <v>2.0072706939999998</v>
      </c>
      <c r="BA1061">
        <v>1.2478332640000001</v>
      </c>
      <c r="BB1061">
        <v>0.138854799</v>
      </c>
      <c r="BC1061">
        <v>148.50296610000001</v>
      </c>
      <c r="BD1061">
        <v>0.85942165599999998</v>
      </c>
      <c r="BE1061">
        <v>69.433079620000001</v>
      </c>
      <c r="BF1061">
        <v>1729.231462</v>
      </c>
      <c r="BG1061">
        <v>1.2158306000000001E-2</v>
      </c>
      <c r="BH1061" t="s">
        <v>1579</v>
      </c>
      <c r="BI1061" t="s">
        <v>1579</v>
      </c>
      <c r="BJ1061" t="s">
        <v>1579</v>
      </c>
      <c r="BK1061" t="s">
        <v>1579</v>
      </c>
    </row>
    <row r="1062" spans="1:63" x14ac:dyDescent="0.25">
      <c r="A1062" t="s">
        <v>554</v>
      </c>
      <c r="B1062" t="s">
        <v>1156</v>
      </c>
      <c r="C1062">
        <v>140608</v>
      </c>
      <c r="D1062" t="s">
        <v>1088</v>
      </c>
      <c r="E1062" t="s">
        <v>1639</v>
      </c>
      <c r="F1062">
        <v>18610.5</v>
      </c>
      <c r="G1062">
        <v>0</v>
      </c>
      <c r="H1062">
        <v>15.091566309999999</v>
      </c>
      <c r="I1062">
        <v>0.23824573800000001</v>
      </c>
      <c r="J1062">
        <v>258.22399259999997</v>
      </c>
      <c r="K1062">
        <v>2.493019469</v>
      </c>
      <c r="L1062">
        <v>1.169856531</v>
      </c>
      <c r="M1062">
        <v>24.813861849999999</v>
      </c>
      <c r="N1062">
        <v>6</v>
      </c>
      <c r="O1062">
        <v>1.420000017</v>
      </c>
      <c r="P1062">
        <v>0</v>
      </c>
      <c r="Q1062">
        <v>1.420000017</v>
      </c>
      <c r="R1062">
        <v>26.350835799999999</v>
      </c>
      <c r="S1062">
        <v>24.813861849999999</v>
      </c>
      <c r="T1062">
        <v>27.586420059999998</v>
      </c>
      <c r="U1062">
        <v>399.48175049999998</v>
      </c>
      <c r="V1062">
        <v>380.2480774</v>
      </c>
      <c r="W1062">
        <v>17.160196299999999</v>
      </c>
      <c r="X1062">
        <v>20.089622500000001</v>
      </c>
      <c r="Y1062">
        <v>48.963260650000002</v>
      </c>
      <c r="Z1062">
        <v>57.321804049999997</v>
      </c>
      <c r="AA1062">
        <v>500.35784910000001</v>
      </c>
      <c r="AB1062">
        <v>1500.6282960000001</v>
      </c>
      <c r="AC1062">
        <v>0.26429373</v>
      </c>
      <c r="AD1062">
        <v>98.294807430000006</v>
      </c>
      <c r="AE1062">
        <v>3.3399047849999999</v>
      </c>
      <c r="AF1062">
        <v>0.161553591</v>
      </c>
      <c r="AG1062">
        <v>1</v>
      </c>
      <c r="AH1062">
        <v>-0.21956524299999999</v>
      </c>
      <c r="AI1062">
        <v>2.7373914720000001</v>
      </c>
      <c r="AJ1062">
        <v>1</v>
      </c>
      <c r="AK1062">
        <v>0</v>
      </c>
      <c r="AL1062">
        <v>0.15999999600000001</v>
      </c>
      <c r="AM1062">
        <v>111115</v>
      </c>
      <c r="AN1062">
        <v>0.83392974900000005</v>
      </c>
      <c r="AO1062">
        <v>2.493019E-3</v>
      </c>
      <c r="AP1062">
        <v>297.96386180000002</v>
      </c>
      <c r="AQ1062">
        <v>299.5008358</v>
      </c>
      <c r="AR1062">
        <v>240.10052200000001</v>
      </c>
      <c r="AS1062">
        <v>1.751623395</v>
      </c>
      <c r="AT1062">
        <v>3.144562106</v>
      </c>
      <c r="AU1062">
        <v>31.991131450000001</v>
      </c>
      <c r="AV1062">
        <v>11.901508959999999</v>
      </c>
      <c r="AW1062">
        <v>25.58234882</v>
      </c>
      <c r="AX1062">
        <v>3.2917622510000002</v>
      </c>
      <c r="AY1062">
        <v>0.204016172</v>
      </c>
      <c r="AZ1062">
        <v>1.974705575</v>
      </c>
      <c r="BA1062">
        <v>1.317056676</v>
      </c>
      <c r="BB1062">
        <v>0.130199116</v>
      </c>
      <c r="BC1062">
        <v>25.382077630000001</v>
      </c>
      <c r="BD1062">
        <v>0.67909348700000005</v>
      </c>
      <c r="BE1062">
        <v>67.290724109999999</v>
      </c>
      <c r="BF1062">
        <v>365.90046169999999</v>
      </c>
      <c r="BG1062">
        <v>2.7754061999999999E-2</v>
      </c>
      <c r="BH1062" t="s">
        <v>1579</v>
      </c>
      <c r="BI1062" t="s">
        <v>1579</v>
      </c>
      <c r="BJ1062" t="s">
        <v>1579</v>
      </c>
      <c r="BK1062" t="s">
        <v>1579</v>
      </c>
    </row>
    <row r="1063" spans="1:63" x14ac:dyDescent="0.25">
      <c r="A1063" t="s">
        <v>554</v>
      </c>
      <c r="B1063" t="s">
        <v>1156</v>
      </c>
      <c r="C1063">
        <v>140608</v>
      </c>
      <c r="D1063" t="s">
        <v>1091</v>
      </c>
      <c r="E1063" t="s">
        <v>1643</v>
      </c>
      <c r="F1063">
        <v>20007.5</v>
      </c>
      <c r="G1063">
        <v>0</v>
      </c>
      <c r="H1063">
        <v>17.179112830000001</v>
      </c>
      <c r="I1063">
        <v>0.29082551699999998</v>
      </c>
      <c r="J1063">
        <v>1631.072678</v>
      </c>
      <c r="K1063">
        <v>2.8629409450000001</v>
      </c>
      <c r="L1063">
        <v>1.1357260629999999</v>
      </c>
      <c r="M1063">
        <v>24.135320660000001</v>
      </c>
      <c r="N1063">
        <v>6</v>
      </c>
      <c r="O1063">
        <v>1.420000017</v>
      </c>
      <c r="P1063">
        <v>0</v>
      </c>
      <c r="Q1063">
        <v>1.420000017</v>
      </c>
      <c r="R1063">
        <v>26.686634059999999</v>
      </c>
      <c r="S1063">
        <v>24.135320660000001</v>
      </c>
      <c r="T1063">
        <v>28.569997789999999</v>
      </c>
      <c r="U1063">
        <v>1800.3637699999999</v>
      </c>
      <c r="V1063">
        <v>1773.674927</v>
      </c>
      <c r="W1063">
        <v>15.81300068</v>
      </c>
      <c r="X1063">
        <v>19.180162429999999</v>
      </c>
      <c r="Y1063">
        <v>44.196773530000002</v>
      </c>
      <c r="Z1063">
        <v>53.607872010000001</v>
      </c>
      <c r="AA1063">
        <v>500.36727910000002</v>
      </c>
      <c r="AB1063">
        <v>1498.6136469999999</v>
      </c>
      <c r="AC1063">
        <v>0.15317215000000001</v>
      </c>
      <c r="AD1063">
        <v>98.209823610000001</v>
      </c>
      <c r="AE1063">
        <v>-15.78814697</v>
      </c>
      <c r="AF1063">
        <v>0.192332476</v>
      </c>
      <c r="AG1063">
        <v>0.66666668699999998</v>
      </c>
      <c r="AH1063">
        <v>-0.21956524299999999</v>
      </c>
      <c r="AI1063">
        <v>2.7373914720000001</v>
      </c>
      <c r="AJ1063">
        <v>1</v>
      </c>
      <c r="AK1063">
        <v>0</v>
      </c>
      <c r="AL1063">
        <v>0.15999999600000001</v>
      </c>
      <c r="AM1063">
        <v>111115</v>
      </c>
      <c r="AN1063">
        <v>0.833945465</v>
      </c>
      <c r="AO1063">
        <v>2.8629409999999999E-3</v>
      </c>
      <c r="AP1063">
        <v>297.2853207</v>
      </c>
      <c r="AQ1063">
        <v>299.83663410000003</v>
      </c>
      <c r="AR1063">
        <v>239.77817820000001</v>
      </c>
      <c r="AS1063">
        <v>1.693539229</v>
      </c>
      <c r="AT1063">
        <v>3.0194064319999998</v>
      </c>
      <c r="AU1063">
        <v>30.744444099999999</v>
      </c>
      <c r="AV1063">
        <v>11.56428167</v>
      </c>
      <c r="AW1063">
        <v>25.41097736</v>
      </c>
      <c r="AX1063">
        <v>3.2584254879999999</v>
      </c>
      <c r="AY1063">
        <v>0.24138769900000001</v>
      </c>
      <c r="AZ1063">
        <v>1.8836803689999999</v>
      </c>
      <c r="BA1063">
        <v>1.374745119</v>
      </c>
      <c r="BB1063">
        <v>0.15464628799999999</v>
      </c>
      <c r="BC1063">
        <v>160.18736000000001</v>
      </c>
      <c r="BD1063">
        <v>0.91960068500000003</v>
      </c>
      <c r="BE1063">
        <v>67.980596590000005</v>
      </c>
      <c r="BF1063">
        <v>1757.342672</v>
      </c>
      <c r="BG1063">
        <v>6.6455239999999999E-3</v>
      </c>
      <c r="BH1063" t="s">
        <v>1579</v>
      </c>
      <c r="BI1063" t="s">
        <v>1579</v>
      </c>
      <c r="BJ1063" t="s">
        <v>1579</v>
      </c>
      <c r="BK1063" t="s">
        <v>1579</v>
      </c>
    </row>
    <row r="1064" spans="1:63" x14ac:dyDescent="0.25">
      <c r="A1064" t="s">
        <v>554</v>
      </c>
      <c r="B1064" t="s">
        <v>1156</v>
      </c>
      <c r="C1064">
        <v>140608</v>
      </c>
      <c r="D1064" t="s">
        <v>1091</v>
      </c>
      <c r="E1064" t="s">
        <v>1643</v>
      </c>
      <c r="F1064">
        <v>20145.5</v>
      </c>
      <c r="G1064">
        <v>0</v>
      </c>
      <c r="H1064">
        <v>8.6670844099999993</v>
      </c>
      <c r="I1064">
        <v>0.271748516</v>
      </c>
      <c r="J1064">
        <v>320.94812919999998</v>
      </c>
      <c r="K1064">
        <v>2.908142829</v>
      </c>
      <c r="L1064">
        <v>1.2205881249999999</v>
      </c>
      <c r="M1064">
        <v>24.520141599999999</v>
      </c>
      <c r="N1064">
        <v>6</v>
      </c>
      <c r="O1064">
        <v>1.420000017</v>
      </c>
      <c r="P1064">
        <v>0</v>
      </c>
      <c r="Q1064">
        <v>1.420000017</v>
      </c>
      <c r="R1064">
        <v>26.843189240000001</v>
      </c>
      <c r="S1064">
        <v>24.520141599999999</v>
      </c>
      <c r="T1064">
        <v>28.569221500000001</v>
      </c>
      <c r="U1064">
        <v>399.14099119999997</v>
      </c>
      <c r="V1064">
        <v>387.39813229999999</v>
      </c>
      <c r="W1064">
        <v>15.611667629999999</v>
      </c>
      <c r="X1064">
        <v>19.032232279999999</v>
      </c>
      <c r="Y1064">
        <v>43.236297610000001</v>
      </c>
      <c r="Z1064">
        <v>52.709503169999998</v>
      </c>
      <c r="AA1064">
        <v>500.40762330000001</v>
      </c>
      <c r="AB1064">
        <v>1500.0635990000001</v>
      </c>
      <c r="AC1064">
        <v>8.2093588999999995E-2</v>
      </c>
      <c r="AD1064">
        <v>98.215072629999995</v>
      </c>
      <c r="AE1064">
        <v>2.9230041500000001</v>
      </c>
      <c r="AF1064">
        <v>0.15891191399999999</v>
      </c>
      <c r="AG1064">
        <v>1</v>
      </c>
      <c r="AH1064">
        <v>-0.21956524299999999</v>
      </c>
      <c r="AI1064">
        <v>2.7373914720000001</v>
      </c>
      <c r="AJ1064">
        <v>1</v>
      </c>
      <c r="AK1064">
        <v>0</v>
      </c>
      <c r="AL1064">
        <v>0.15999999600000001</v>
      </c>
      <c r="AM1064">
        <v>111115</v>
      </c>
      <c r="AN1064">
        <v>0.83401270500000002</v>
      </c>
      <c r="AO1064">
        <v>2.9081430000000002E-3</v>
      </c>
      <c r="AP1064">
        <v>297.67014160000002</v>
      </c>
      <c r="AQ1064">
        <v>299.99318920000002</v>
      </c>
      <c r="AR1064">
        <v>240.01017039999999</v>
      </c>
      <c r="AS1064">
        <v>1.6415988720000001</v>
      </c>
      <c r="AT1064">
        <v>3.0898402009999999</v>
      </c>
      <c r="AU1064">
        <v>31.459939070000001</v>
      </c>
      <c r="AV1064">
        <v>12.42770679</v>
      </c>
      <c r="AW1064">
        <v>25.681665420000002</v>
      </c>
      <c r="AX1064">
        <v>3.3112182909999999</v>
      </c>
      <c r="AY1064">
        <v>0.22809707800000001</v>
      </c>
      <c r="AZ1064">
        <v>1.869252076</v>
      </c>
      <c r="BA1064">
        <v>1.441966214</v>
      </c>
      <c r="BB1064">
        <v>0.145930324</v>
      </c>
      <c r="BC1064">
        <v>31.521943820000001</v>
      </c>
      <c r="BD1064">
        <v>0.82847102900000003</v>
      </c>
      <c r="BE1064">
        <v>65.983417939999995</v>
      </c>
      <c r="BF1064">
        <v>379.15829869999999</v>
      </c>
      <c r="BG1064">
        <v>1.5082984000000001E-2</v>
      </c>
      <c r="BH1064" t="s">
        <v>1579</v>
      </c>
      <c r="BI1064" t="s">
        <v>1579</v>
      </c>
      <c r="BJ1064" t="s">
        <v>1579</v>
      </c>
      <c r="BK1064" t="s">
        <v>1579</v>
      </c>
    </row>
    <row r="1065" spans="1:63" x14ac:dyDescent="0.25">
      <c r="A1065" t="s">
        <v>554</v>
      </c>
      <c r="B1065" t="s">
        <v>1156</v>
      </c>
      <c r="C1065">
        <v>140608</v>
      </c>
      <c r="D1065" t="s">
        <v>1092</v>
      </c>
      <c r="E1065" t="s">
        <v>1641</v>
      </c>
      <c r="F1065">
        <v>20439.5</v>
      </c>
      <c r="G1065">
        <v>0</v>
      </c>
      <c r="H1065">
        <v>22.557586669999999</v>
      </c>
      <c r="I1065">
        <v>0.69481373499999999</v>
      </c>
      <c r="J1065">
        <v>1670.399447</v>
      </c>
      <c r="K1065">
        <v>5.1556152160000002</v>
      </c>
      <c r="L1065">
        <v>1.0573321579999999</v>
      </c>
      <c r="M1065">
        <v>24.39866447</v>
      </c>
      <c r="N1065">
        <v>6</v>
      </c>
      <c r="O1065">
        <v>1.420000017</v>
      </c>
      <c r="P1065">
        <v>0</v>
      </c>
      <c r="Q1065">
        <v>1.420000017</v>
      </c>
      <c r="R1065">
        <v>27.817628859999999</v>
      </c>
      <c r="S1065">
        <v>24.39866447</v>
      </c>
      <c r="T1065">
        <v>29.95240974</v>
      </c>
      <c r="U1065">
        <v>1800.2745359999999</v>
      </c>
      <c r="V1065">
        <v>1773.1130370000001</v>
      </c>
      <c r="W1065">
        <v>16.138799670000001</v>
      </c>
      <c r="X1065">
        <v>20.466001510000002</v>
      </c>
      <c r="Y1065">
        <v>42.216991419999999</v>
      </c>
      <c r="Z1065">
        <v>53.5363884</v>
      </c>
      <c r="AA1065">
        <v>700.23547359999998</v>
      </c>
      <c r="AB1065">
        <v>1498.8557129999999</v>
      </c>
      <c r="AC1065">
        <v>0.26029682199999998</v>
      </c>
      <c r="AD1065">
        <v>98.217552190000006</v>
      </c>
      <c r="AE1065">
        <v>-13.16452026</v>
      </c>
      <c r="AF1065">
        <v>0.12733003500000001</v>
      </c>
      <c r="AG1065">
        <v>1</v>
      </c>
      <c r="AH1065">
        <v>-0.21956524299999999</v>
      </c>
      <c r="AI1065">
        <v>2.7373914720000001</v>
      </c>
      <c r="AJ1065">
        <v>1</v>
      </c>
      <c r="AK1065">
        <v>0</v>
      </c>
      <c r="AL1065">
        <v>0.15999999600000001</v>
      </c>
      <c r="AM1065">
        <v>111115</v>
      </c>
      <c r="AN1065">
        <v>1.167059123</v>
      </c>
      <c r="AO1065">
        <v>5.1556149999999997E-3</v>
      </c>
      <c r="AP1065">
        <v>297.54866449999997</v>
      </c>
      <c r="AQ1065">
        <v>300.96762890000002</v>
      </c>
      <c r="AR1065">
        <v>239.8169087</v>
      </c>
      <c r="AS1065">
        <v>0.61584447899999994</v>
      </c>
      <c r="AT1065">
        <v>3.0674527299999998</v>
      </c>
      <c r="AU1065">
        <v>31.231207269999999</v>
      </c>
      <c r="AV1065">
        <v>10.765205760000001</v>
      </c>
      <c r="AW1065">
        <v>26.10814667</v>
      </c>
      <c r="AX1065">
        <v>3.3959120889999999</v>
      </c>
      <c r="AY1065">
        <v>0.46653541700000001</v>
      </c>
      <c r="AZ1065">
        <v>2.0101205709999999</v>
      </c>
      <c r="BA1065">
        <v>1.3857915169999999</v>
      </c>
      <c r="BB1065">
        <v>0.30603836800000001</v>
      </c>
      <c r="BC1065">
        <v>164.06254490000001</v>
      </c>
      <c r="BD1065">
        <v>0.94207160599999995</v>
      </c>
      <c r="BE1065">
        <v>76.241264150000006</v>
      </c>
      <c r="BF1065">
        <v>1751.6674439999999</v>
      </c>
      <c r="BG1065">
        <v>9.818182E-3</v>
      </c>
      <c r="BH1065" t="s">
        <v>1579</v>
      </c>
      <c r="BI1065" t="s">
        <v>1579</v>
      </c>
      <c r="BJ1065" t="s">
        <v>1579</v>
      </c>
      <c r="BK1065" t="s">
        <v>1579</v>
      </c>
    </row>
    <row r="1066" spans="1:63" x14ac:dyDescent="0.25">
      <c r="A1066" t="s">
        <v>554</v>
      </c>
      <c r="B1066" t="s">
        <v>1156</v>
      </c>
      <c r="C1066">
        <v>140608</v>
      </c>
      <c r="D1066" t="s">
        <v>1092</v>
      </c>
      <c r="E1066" t="s">
        <v>1641</v>
      </c>
      <c r="F1066">
        <v>20574</v>
      </c>
      <c r="G1066">
        <v>0</v>
      </c>
      <c r="H1066">
        <v>14.709815600000001</v>
      </c>
      <c r="I1066">
        <v>0.64939345800000003</v>
      </c>
      <c r="J1066">
        <v>327.0031166</v>
      </c>
      <c r="K1066">
        <v>5.4781926480000003</v>
      </c>
      <c r="L1066">
        <v>1.175773186</v>
      </c>
      <c r="M1066">
        <v>24.9386692</v>
      </c>
      <c r="N1066">
        <v>6</v>
      </c>
      <c r="O1066">
        <v>1.420000017</v>
      </c>
      <c r="P1066">
        <v>0</v>
      </c>
      <c r="Q1066">
        <v>1.420000017</v>
      </c>
      <c r="R1066">
        <v>28.209743499999998</v>
      </c>
      <c r="S1066">
        <v>24.9386692</v>
      </c>
      <c r="T1066">
        <v>30.133478159999999</v>
      </c>
      <c r="U1066">
        <v>398.52328490000002</v>
      </c>
      <c r="V1066">
        <v>384.11593629999999</v>
      </c>
      <c r="W1066">
        <v>15.68514633</v>
      </c>
      <c r="X1066">
        <v>20.283988950000001</v>
      </c>
      <c r="Y1066">
        <v>40.104179379999998</v>
      </c>
      <c r="Z1066">
        <v>51.862617489999998</v>
      </c>
      <c r="AA1066">
        <v>700.22918700000002</v>
      </c>
      <c r="AB1066">
        <v>1499.1517329999999</v>
      </c>
      <c r="AC1066">
        <v>0.25629589000000003</v>
      </c>
      <c r="AD1066">
        <v>98.220153809999999</v>
      </c>
      <c r="AE1066">
        <v>3.4183044429999998</v>
      </c>
      <c r="AF1066">
        <v>0.124552935</v>
      </c>
      <c r="AG1066">
        <v>0.66666668699999998</v>
      </c>
      <c r="AH1066">
        <v>-0.21956524299999999</v>
      </c>
      <c r="AI1066">
        <v>2.7373914720000001</v>
      </c>
      <c r="AJ1066">
        <v>1</v>
      </c>
      <c r="AK1066">
        <v>0</v>
      </c>
      <c r="AL1066">
        <v>0.15999999600000001</v>
      </c>
      <c r="AM1066">
        <v>111115</v>
      </c>
      <c r="AN1066">
        <v>1.1670486449999999</v>
      </c>
      <c r="AO1066">
        <v>5.4781930000000001E-3</v>
      </c>
      <c r="AP1066">
        <v>298.08866920000003</v>
      </c>
      <c r="AQ1066">
        <v>301.35974349999998</v>
      </c>
      <c r="AR1066">
        <v>239.864272</v>
      </c>
      <c r="AS1066">
        <v>0.42926376199999999</v>
      </c>
      <c r="AT1066">
        <v>3.1680697009999998</v>
      </c>
      <c r="AU1066">
        <v>32.25478253</v>
      </c>
      <c r="AV1066">
        <v>11.97079357</v>
      </c>
      <c r="AW1066">
        <v>26.574206350000001</v>
      </c>
      <c r="AX1066">
        <v>3.490623367</v>
      </c>
      <c r="AY1066">
        <v>0.44560821</v>
      </c>
      <c r="AZ1066">
        <v>1.992296515</v>
      </c>
      <c r="BA1066">
        <v>1.4983268519999999</v>
      </c>
      <c r="BB1066">
        <v>0.29166199999999998</v>
      </c>
      <c r="BC1066">
        <v>32.118296409999999</v>
      </c>
      <c r="BD1066">
        <v>0.85131358999999995</v>
      </c>
      <c r="BE1066">
        <v>73.846171389999995</v>
      </c>
      <c r="BF1066">
        <v>370.13125259999998</v>
      </c>
      <c r="BG1066">
        <v>2.9348064E-2</v>
      </c>
      <c r="BH1066" t="s">
        <v>1579</v>
      </c>
      <c r="BI1066" t="s">
        <v>1579</v>
      </c>
      <c r="BJ1066" t="s">
        <v>1579</v>
      </c>
      <c r="BK1066" t="s">
        <v>1579</v>
      </c>
    </row>
    <row r="1067" spans="1:63" x14ac:dyDescent="0.25">
      <c r="A1067" t="s">
        <v>554</v>
      </c>
      <c r="B1067" t="s">
        <v>1156</v>
      </c>
      <c r="C1067">
        <v>140608</v>
      </c>
      <c r="D1067" t="s">
        <v>1093</v>
      </c>
      <c r="E1067" t="s">
        <v>1642</v>
      </c>
      <c r="F1067">
        <v>20799.5</v>
      </c>
      <c r="G1067">
        <v>0</v>
      </c>
      <c r="H1067">
        <v>32.688283159999997</v>
      </c>
      <c r="I1067">
        <v>0.344143107</v>
      </c>
      <c r="J1067">
        <v>1536.649052</v>
      </c>
      <c r="K1067">
        <v>3.5901093849999999</v>
      </c>
      <c r="L1067">
        <v>1.239978885</v>
      </c>
      <c r="M1067">
        <v>24.908929820000001</v>
      </c>
      <c r="N1067">
        <v>6</v>
      </c>
      <c r="O1067">
        <v>1.420000017</v>
      </c>
      <c r="P1067">
        <v>0</v>
      </c>
      <c r="Q1067">
        <v>1.420000017</v>
      </c>
      <c r="R1067">
        <v>28.210676190000001</v>
      </c>
      <c r="S1067">
        <v>24.908929820000001</v>
      </c>
      <c r="T1067">
        <v>30.139209749999999</v>
      </c>
      <c r="U1067">
        <v>1800.0588379999999</v>
      </c>
      <c r="V1067">
        <v>1753.3161620000001</v>
      </c>
      <c r="W1067">
        <v>15.35310078</v>
      </c>
      <c r="X1067">
        <v>19.573585510000001</v>
      </c>
      <c r="Y1067">
        <v>39.252147669999999</v>
      </c>
      <c r="Z1067">
        <v>50.042350769999999</v>
      </c>
      <c r="AA1067">
        <v>500.39343259999998</v>
      </c>
      <c r="AB1067">
        <v>1498.932495</v>
      </c>
      <c r="AC1067">
        <v>0.27331003500000001</v>
      </c>
      <c r="AD1067">
        <v>98.217849729999998</v>
      </c>
      <c r="AE1067">
        <v>-12.953277590000001</v>
      </c>
      <c r="AF1067">
        <v>3.6954134999999999E-2</v>
      </c>
      <c r="AG1067">
        <v>0.66666668699999998</v>
      </c>
      <c r="AH1067">
        <v>-0.21956524299999999</v>
      </c>
      <c r="AI1067">
        <v>2.7373914720000001</v>
      </c>
      <c r="AJ1067">
        <v>1</v>
      </c>
      <c r="AK1067">
        <v>0</v>
      </c>
      <c r="AL1067">
        <v>0.15999999600000001</v>
      </c>
      <c r="AM1067">
        <v>111115</v>
      </c>
      <c r="AN1067">
        <v>0.83398905400000001</v>
      </c>
      <c r="AO1067">
        <v>3.5901090000000002E-3</v>
      </c>
      <c r="AP1067">
        <v>298.05892979999999</v>
      </c>
      <c r="AQ1067">
        <v>301.3606762</v>
      </c>
      <c r="AR1067">
        <v>239.82919390000001</v>
      </c>
      <c r="AS1067">
        <v>1.4195810289999999</v>
      </c>
      <c r="AT1067">
        <v>3.1624543649999999</v>
      </c>
      <c r="AU1067">
        <v>32.19836694</v>
      </c>
      <c r="AV1067">
        <v>12.624781430000001</v>
      </c>
      <c r="AW1067">
        <v>26.55980301</v>
      </c>
      <c r="AX1067">
        <v>3.4876621860000001</v>
      </c>
      <c r="AY1067">
        <v>0.27700882700000001</v>
      </c>
      <c r="AZ1067">
        <v>1.9224754799999999</v>
      </c>
      <c r="BA1067">
        <v>1.565186706</v>
      </c>
      <c r="BB1067">
        <v>0.17812556199999999</v>
      </c>
      <c r="BC1067">
        <v>150.92636569999999</v>
      </c>
      <c r="BD1067">
        <v>0.876424392</v>
      </c>
      <c r="BE1067">
        <v>67.600764690000005</v>
      </c>
      <c r="BF1067">
        <v>1722.239274</v>
      </c>
      <c r="BG1067">
        <v>1.2830696000000001E-2</v>
      </c>
      <c r="BH1067" t="s">
        <v>1579</v>
      </c>
      <c r="BI1067" t="s">
        <v>1579</v>
      </c>
      <c r="BJ1067" t="s">
        <v>1579</v>
      </c>
      <c r="BK1067" t="s">
        <v>1579</v>
      </c>
    </row>
    <row r="1068" spans="1:63" x14ac:dyDescent="0.25">
      <c r="A1068" t="s">
        <v>554</v>
      </c>
      <c r="B1068" t="s">
        <v>1156</v>
      </c>
      <c r="C1068">
        <v>140608</v>
      </c>
      <c r="D1068" t="s">
        <v>1093</v>
      </c>
      <c r="E1068" t="s">
        <v>1642</v>
      </c>
      <c r="F1068">
        <v>20968.5</v>
      </c>
      <c r="G1068">
        <v>0</v>
      </c>
      <c r="H1068">
        <v>16.71497141</v>
      </c>
      <c r="I1068">
        <v>0.292410173</v>
      </c>
      <c r="J1068">
        <v>263.62084750000002</v>
      </c>
      <c r="K1068">
        <v>3.3449117909999999</v>
      </c>
      <c r="L1068">
        <v>1.3198251350000001</v>
      </c>
      <c r="M1068">
        <v>25.116539</v>
      </c>
      <c r="N1068">
        <v>6</v>
      </c>
      <c r="O1068">
        <v>1.420000017</v>
      </c>
      <c r="P1068">
        <v>0</v>
      </c>
      <c r="Q1068">
        <v>1.420000017</v>
      </c>
      <c r="R1068">
        <v>28.243085860000001</v>
      </c>
      <c r="S1068">
        <v>25.116539</v>
      </c>
      <c r="T1068">
        <v>30.135913850000001</v>
      </c>
      <c r="U1068">
        <v>399.67407229999998</v>
      </c>
      <c r="V1068">
        <v>378.1158752</v>
      </c>
      <c r="W1068">
        <v>15.22772694</v>
      </c>
      <c r="X1068">
        <v>19.161518099999999</v>
      </c>
      <c r="Y1068">
        <v>38.858428959999998</v>
      </c>
      <c r="Z1068">
        <v>48.896759029999998</v>
      </c>
      <c r="AA1068">
        <v>500.40554809999998</v>
      </c>
      <c r="AB1068">
        <v>1499.4605710000001</v>
      </c>
      <c r="AC1068">
        <v>8.2095154000000004E-2</v>
      </c>
      <c r="AD1068">
        <v>98.218307499999995</v>
      </c>
      <c r="AE1068">
        <v>3.603759766</v>
      </c>
      <c r="AF1068">
        <v>0.13632509100000001</v>
      </c>
      <c r="AG1068">
        <v>1</v>
      </c>
      <c r="AH1068">
        <v>-0.21956524299999999</v>
      </c>
      <c r="AI1068">
        <v>2.7373914720000001</v>
      </c>
      <c r="AJ1068">
        <v>1</v>
      </c>
      <c r="AK1068">
        <v>0</v>
      </c>
      <c r="AL1068">
        <v>0.15999999600000001</v>
      </c>
      <c r="AM1068">
        <v>111115</v>
      </c>
      <c r="AN1068">
        <v>0.83400924700000001</v>
      </c>
      <c r="AO1068">
        <v>3.3449119999999998E-3</v>
      </c>
      <c r="AP1068">
        <v>298.26653900000002</v>
      </c>
      <c r="AQ1068">
        <v>301.39308590000002</v>
      </c>
      <c r="AR1068">
        <v>239.91368600000001</v>
      </c>
      <c r="AS1068">
        <v>1.524704179</v>
      </c>
      <c r="AT1068">
        <v>3.2018370109999998</v>
      </c>
      <c r="AU1068">
        <v>32.599187389999997</v>
      </c>
      <c r="AV1068">
        <v>13.4376693</v>
      </c>
      <c r="AW1068">
        <v>26.679812429999998</v>
      </c>
      <c r="AX1068">
        <v>3.5124020389999999</v>
      </c>
      <c r="AY1068">
        <v>0.24247838099999999</v>
      </c>
      <c r="AZ1068">
        <v>1.8820118770000001</v>
      </c>
      <c r="BA1068">
        <v>1.6303901620000001</v>
      </c>
      <c r="BB1068">
        <v>0.15536262300000001</v>
      </c>
      <c r="BC1068">
        <v>25.892393469999998</v>
      </c>
      <c r="BD1068">
        <v>0.69719592500000005</v>
      </c>
      <c r="BE1068">
        <v>64.909834410000002</v>
      </c>
      <c r="BF1068">
        <v>362.22488149999998</v>
      </c>
      <c r="BG1068">
        <v>2.995283E-2</v>
      </c>
      <c r="BH1068" t="s">
        <v>1579</v>
      </c>
      <c r="BI1068" t="s">
        <v>1579</v>
      </c>
      <c r="BJ1068" t="s">
        <v>1579</v>
      </c>
      <c r="BK1068" t="s">
        <v>1579</v>
      </c>
    </row>
    <row r="1069" spans="1:63" x14ac:dyDescent="0.25">
      <c r="A1069" t="s">
        <v>554</v>
      </c>
      <c r="B1069" t="s">
        <v>1157</v>
      </c>
      <c r="C1069">
        <v>140609</v>
      </c>
      <c r="D1069" t="s">
        <v>1091</v>
      </c>
      <c r="E1069" t="s">
        <v>1658</v>
      </c>
      <c r="F1069">
        <v>3366.5</v>
      </c>
      <c r="G1069">
        <v>0</v>
      </c>
      <c r="H1069">
        <v>27.643736440000001</v>
      </c>
      <c r="I1069">
        <v>0.18086076000000001</v>
      </c>
      <c r="J1069">
        <v>1452.062803</v>
      </c>
      <c r="K1069">
        <v>1.9096471319999999</v>
      </c>
      <c r="L1069">
        <v>1.1413098699999999</v>
      </c>
      <c r="M1069">
        <v>24.725690839999999</v>
      </c>
      <c r="N1069">
        <v>6</v>
      </c>
      <c r="O1069">
        <v>1.420000017</v>
      </c>
      <c r="P1069">
        <v>0</v>
      </c>
      <c r="Q1069">
        <v>1.420000017</v>
      </c>
      <c r="R1069">
        <v>26.51708794</v>
      </c>
      <c r="S1069">
        <v>24.725690839999999</v>
      </c>
      <c r="T1069">
        <v>27.98059082</v>
      </c>
      <c r="U1069">
        <v>1799.806519</v>
      </c>
      <c r="V1069">
        <v>1753.3142089999999</v>
      </c>
      <c r="W1069">
        <v>17.375755309999999</v>
      </c>
      <c r="X1069">
        <v>20.18267822</v>
      </c>
      <c r="Y1069">
        <v>49.165924070000003</v>
      </c>
      <c r="Z1069">
        <v>57.108310699999997</v>
      </c>
      <c r="AA1069">
        <v>399.9622498</v>
      </c>
      <c r="AB1069">
        <v>1500.1214600000001</v>
      </c>
      <c r="AC1069">
        <v>0.25128555299999999</v>
      </c>
      <c r="AD1069">
        <v>98.437736509999993</v>
      </c>
      <c r="AE1069">
        <v>-10.89074516</v>
      </c>
      <c r="AF1069">
        <v>5.8256671000000003E-2</v>
      </c>
      <c r="AG1069">
        <v>1</v>
      </c>
      <c r="AH1069">
        <v>-0.21956524299999999</v>
      </c>
      <c r="AI1069">
        <v>2.7373914720000001</v>
      </c>
      <c r="AJ1069">
        <v>1</v>
      </c>
      <c r="AK1069">
        <v>0</v>
      </c>
      <c r="AL1069">
        <v>0.15999999600000001</v>
      </c>
      <c r="AM1069">
        <v>111115</v>
      </c>
      <c r="AN1069">
        <v>0.66660375000000005</v>
      </c>
      <c r="AO1069">
        <v>1.909647E-3</v>
      </c>
      <c r="AP1069">
        <v>297.87569079999997</v>
      </c>
      <c r="AQ1069">
        <v>299.66708790000001</v>
      </c>
      <c r="AR1069">
        <v>240.01942819999999</v>
      </c>
      <c r="AS1069">
        <v>2.0905089480000001</v>
      </c>
      <c r="AT1069">
        <v>3.1280470309999999</v>
      </c>
      <c r="AU1069">
        <v>31.776909360000001</v>
      </c>
      <c r="AV1069">
        <v>11.59423114</v>
      </c>
      <c r="AW1069">
        <v>25.621389390000001</v>
      </c>
      <c r="AX1069">
        <v>3.2993983199999999</v>
      </c>
      <c r="AY1069">
        <v>0.16042761899999999</v>
      </c>
      <c r="AZ1069">
        <v>1.986737161</v>
      </c>
      <c r="BA1069">
        <v>1.3126611589999999</v>
      </c>
      <c r="BB1069">
        <v>0.101922532</v>
      </c>
      <c r="BC1069">
        <v>142.93777560000001</v>
      </c>
      <c r="BD1069">
        <v>0.82818173500000003</v>
      </c>
      <c r="BE1069">
        <v>66.772541989999993</v>
      </c>
      <c r="BF1069">
        <v>1727.0331920000001</v>
      </c>
      <c r="BG1069">
        <v>1.0687939E-2</v>
      </c>
      <c r="BH1069" t="s">
        <v>1579</v>
      </c>
      <c r="BI1069" t="s">
        <v>1579</v>
      </c>
      <c r="BJ1069" t="s">
        <v>1579</v>
      </c>
      <c r="BK1069" t="s">
        <v>1579</v>
      </c>
    </row>
    <row r="1070" spans="1:63" x14ac:dyDescent="0.25">
      <c r="A1070" t="s">
        <v>554</v>
      </c>
      <c r="B1070" t="s">
        <v>1157</v>
      </c>
      <c r="C1070">
        <v>140609</v>
      </c>
      <c r="D1070" t="s">
        <v>1091</v>
      </c>
      <c r="E1070" t="s">
        <v>1658</v>
      </c>
      <c r="F1070">
        <v>3481</v>
      </c>
      <c r="G1070">
        <v>0</v>
      </c>
      <c r="H1070">
        <v>11.11815054</v>
      </c>
      <c r="I1070">
        <v>0.16518538499999999</v>
      </c>
      <c r="J1070">
        <v>257.22815689999999</v>
      </c>
      <c r="K1070">
        <v>1.7828838419999999</v>
      </c>
      <c r="L1070">
        <v>1.1547288259999999</v>
      </c>
      <c r="M1070">
        <v>24.98138428</v>
      </c>
      <c r="N1070">
        <v>6</v>
      </c>
      <c r="O1070">
        <v>1.420000017</v>
      </c>
      <c r="P1070">
        <v>0</v>
      </c>
      <c r="Q1070">
        <v>1.420000017</v>
      </c>
      <c r="R1070">
        <v>26.609962459999998</v>
      </c>
      <c r="S1070">
        <v>24.98138428</v>
      </c>
      <c r="T1070">
        <v>27.986167909999999</v>
      </c>
      <c r="U1070">
        <v>399.40921020000002</v>
      </c>
      <c r="V1070">
        <v>381.71270750000002</v>
      </c>
      <c r="W1070">
        <v>17.916086199999999</v>
      </c>
      <c r="X1070">
        <v>20.53526497</v>
      </c>
      <c r="Y1070">
        <v>50.417572020000001</v>
      </c>
      <c r="Z1070">
        <v>57.788185120000001</v>
      </c>
      <c r="AA1070">
        <v>400.0349731</v>
      </c>
      <c r="AB1070">
        <v>1498.815552</v>
      </c>
      <c r="AC1070">
        <v>0.108128153</v>
      </c>
      <c r="AD1070">
        <v>98.436592099999999</v>
      </c>
      <c r="AE1070">
        <v>4.4799823759999997</v>
      </c>
      <c r="AF1070">
        <v>0.20130972599999999</v>
      </c>
      <c r="AG1070">
        <v>1</v>
      </c>
      <c r="AH1070">
        <v>-0.21956524299999999</v>
      </c>
      <c r="AI1070">
        <v>2.7373914720000001</v>
      </c>
      <c r="AJ1070">
        <v>1</v>
      </c>
      <c r="AK1070">
        <v>0</v>
      </c>
      <c r="AL1070">
        <v>0.15999999600000001</v>
      </c>
      <c r="AM1070">
        <v>111115</v>
      </c>
      <c r="AN1070">
        <v>0.66672495499999995</v>
      </c>
      <c r="AO1070">
        <v>1.782884E-3</v>
      </c>
      <c r="AP1070">
        <v>298.13138429999998</v>
      </c>
      <c r="AQ1070">
        <v>299.75996249999997</v>
      </c>
      <c r="AR1070">
        <v>239.81048290000001</v>
      </c>
      <c r="AS1070">
        <v>2.1317554379999999</v>
      </c>
      <c r="AT1070">
        <v>3.1761503279999999</v>
      </c>
      <c r="AU1070">
        <v>32.265951719999997</v>
      </c>
      <c r="AV1070">
        <v>11.73068675</v>
      </c>
      <c r="AW1070">
        <v>25.795673369999999</v>
      </c>
      <c r="AX1070">
        <v>3.3336761309999998</v>
      </c>
      <c r="AY1070">
        <v>0.14797212300000001</v>
      </c>
      <c r="AZ1070">
        <v>2.0214215009999998</v>
      </c>
      <c r="BA1070">
        <v>1.3122546289999999</v>
      </c>
      <c r="BB1070">
        <v>9.3888994000000003E-2</v>
      </c>
      <c r="BC1070">
        <v>25.320663159999999</v>
      </c>
      <c r="BD1070">
        <v>0.67387894599999998</v>
      </c>
      <c r="BE1070">
        <v>66.549166040000003</v>
      </c>
      <c r="BF1070">
        <v>371.14263490000002</v>
      </c>
      <c r="BG1070">
        <v>1.9935830000000002E-2</v>
      </c>
      <c r="BH1070" t="s">
        <v>1579</v>
      </c>
      <c r="BI1070" t="s">
        <v>1579</v>
      </c>
      <c r="BJ1070" t="s">
        <v>1579</v>
      </c>
      <c r="BK1070" t="s">
        <v>1579</v>
      </c>
    </row>
    <row r="1071" spans="1:63" x14ac:dyDescent="0.25">
      <c r="A1071" t="s">
        <v>554</v>
      </c>
      <c r="B1071" t="s">
        <v>1157</v>
      </c>
      <c r="C1071">
        <v>140609</v>
      </c>
      <c r="D1071" t="s">
        <v>1092</v>
      </c>
      <c r="E1071" t="s">
        <v>1656</v>
      </c>
      <c r="F1071">
        <v>3671.5</v>
      </c>
      <c r="G1071">
        <v>0</v>
      </c>
      <c r="H1071">
        <v>29.88543409</v>
      </c>
      <c r="I1071">
        <v>0.31696351299999997</v>
      </c>
      <c r="J1071">
        <v>1539.199151</v>
      </c>
      <c r="K1071">
        <v>2.9577590329999999</v>
      </c>
      <c r="L1071">
        <v>1.0924880450000001</v>
      </c>
      <c r="M1071">
        <v>25.476673130000002</v>
      </c>
      <c r="N1071">
        <v>6</v>
      </c>
      <c r="O1071">
        <v>1.420000017</v>
      </c>
      <c r="P1071">
        <v>0</v>
      </c>
      <c r="Q1071">
        <v>1.420000017</v>
      </c>
      <c r="R1071">
        <v>26.82429123</v>
      </c>
      <c r="S1071">
        <v>25.476673130000002</v>
      </c>
      <c r="T1071">
        <v>27.986850740000001</v>
      </c>
      <c r="U1071">
        <v>1800.6958010000001</v>
      </c>
      <c r="V1071">
        <v>1748.121948</v>
      </c>
      <c r="W1071">
        <v>17.795438770000001</v>
      </c>
      <c r="X1071">
        <v>22.133049010000001</v>
      </c>
      <c r="Y1071">
        <v>49.449855800000002</v>
      </c>
      <c r="Z1071">
        <v>61.503177639999997</v>
      </c>
      <c r="AA1071">
        <v>400.07672120000001</v>
      </c>
      <c r="AB1071">
        <v>1499.1585689999999</v>
      </c>
      <c r="AC1071">
        <v>0.142163292</v>
      </c>
      <c r="AD1071">
        <v>98.435699459999995</v>
      </c>
      <c r="AE1071">
        <v>-13.11022758</v>
      </c>
      <c r="AF1071">
        <v>0.18245177000000001</v>
      </c>
      <c r="AG1071">
        <v>1</v>
      </c>
      <c r="AH1071">
        <v>-0.21956524299999999</v>
      </c>
      <c r="AI1071">
        <v>2.7373914720000001</v>
      </c>
      <c r="AJ1071">
        <v>1</v>
      </c>
      <c r="AK1071">
        <v>0</v>
      </c>
      <c r="AL1071">
        <v>0.15999999600000001</v>
      </c>
      <c r="AM1071">
        <v>111115</v>
      </c>
      <c r="AN1071">
        <v>0.66679453499999997</v>
      </c>
      <c r="AO1071">
        <v>2.9577589999999999E-3</v>
      </c>
      <c r="AP1071">
        <v>298.6266731</v>
      </c>
      <c r="AQ1071">
        <v>299.97429119999998</v>
      </c>
      <c r="AR1071">
        <v>239.86536570000001</v>
      </c>
      <c r="AS1071">
        <v>1.4799024869999999</v>
      </c>
      <c r="AT1071">
        <v>3.2711702059999999</v>
      </c>
      <c r="AU1071">
        <v>33.231543270000003</v>
      </c>
      <c r="AV1071">
        <v>11.098494260000001</v>
      </c>
      <c r="AW1071">
        <v>26.150482180000001</v>
      </c>
      <c r="AX1071">
        <v>3.4044217040000002</v>
      </c>
      <c r="AY1071">
        <v>0.25912357200000002</v>
      </c>
      <c r="AZ1071">
        <v>2.1786821609999998</v>
      </c>
      <c r="BA1071">
        <v>1.225739543</v>
      </c>
      <c r="BB1071">
        <v>0.16631495600000001</v>
      </c>
      <c r="BC1071">
        <v>151.512145</v>
      </c>
      <c r="BD1071">
        <v>0.88048728600000004</v>
      </c>
      <c r="BE1071">
        <v>71.919618249999999</v>
      </c>
      <c r="BF1071">
        <v>1719.70974</v>
      </c>
      <c r="BG1071">
        <v>1.2498324E-2</v>
      </c>
      <c r="BH1071" t="s">
        <v>1579</v>
      </c>
      <c r="BI1071" t="s">
        <v>1579</v>
      </c>
      <c r="BJ1071" t="s">
        <v>1579</v>
      </c>
      <c r="BK1071" t="s">
        <v>1579</v>
      </c>
    </row>
    <row r="1072" spans="1:63" x14ac:dyDescent="0.25">
      <c r="A1072" t="s">
        <v>554</v>
      </c>
      <c r="B1072" t="s">
        <v>1157</v>
      </c>
      <c r="C1072">
        <v>140609</v>
      </c>
      <c r="D1072" t="s">
        <v>1092</v>
      </c>
      <c r="E1072" t="s">
        <v>1656</v>
      </c>
      <c r="F1072">
        <v>3788.5</v>
      </c>
      <c r="G1072">
        <v>0</v>
      </c>
      <c r="H1072">
        <v>14.080243429999999</v>
      </c>
      <c r="I1072">
        <v>0.32637729100000001</v>
      </c>
      <c r="J1072">
        <v>288.20803489999997</v>
      </c>
      <c r="K1072">
        <v>3.086759845</v>
      </c>
      <c r="L1072">
        <v>1.1127860679999999</v>
      </c>
      <c r="M1072">
        <v>25.743988040000001</v>
      </c>
      <c r="N1072">
        <v>6</v>
      </c>
      <c r="O1072">
        <v>1.420000017</v>
      </c>
      <c r="P1072">
        <v>0</v>
      </c>
      <c r="Q1072">
        <v>1.420000017</v>
      </c>
      <c r="R1072">
        <v>26.930839540000001</v>
      </c>
      <c r="S1072">
        <v>25.743988040000001</v>
      </c>
      <c r="T1072">
        <v>27.986125950000002</v>
      </c>
      <c r="U1072">
        <v>399.70202640000002</v>
      </c>
      <c r="V1072">
        <v>376.84021000000001</v>
      </c>
      <c r="W1072">
        <v>17.932268140000001</v>
      </c>
      <c r="X1072">
        <v>22.457757950000001</v>
      </c>
      <c r="Y1072">
        <v>49.520000459999999</v>
      </c>
      <c r="Z1072">
        <v>62.017147059999999</v>
      </c>
      <c r="AA1072">
        <v>400.05899049999999</v>
      </c>
      <c r="AB1072">
        <v>1499.9711910000001</v>
      </c>
      <c r="AC1072">
        <v>0.117136769</v>
      </c>
      <c r="AD1072">
        <v>98.437805179999998</v>
      </c>
      <c r="AE1072">
        <v>3.3630084990000002</v>
      </c>
      <c r="AF1072">
        <v>9.7839877000000006E-2</v>
      </c>
      <c r="AG1072">
        <v>1</v>
      </c>
      <c r="AH1072">
        <v>-0.21956524299999999</v>
      </c>
      <c r="AI1072">
        <v>2.7373914720000001</v>
      </c>
      <c r="AJ1072">
        <v>1</v>
      </c>
      <c r="AK1072">
        <v>0</v>
      </c>
      <c r="AL1072">
        <v>0.15999999600000001</v>
      </c>
      <c r="AM1072">
        <v>111115</v>
      </c>
      <c r="AN1072">
        <v>0.66676498399999995</v>
      </c>
      <c r="AO1072">
        <v>3.08676E-3</v>
      </c>
      <c r="AP1072">
        <v>298.89398799999998</v>
      </c>
      <c r="AQ1072">
        <v>300.08083950000002</v>
      </c>
      <c r="AR1072">
        <v>239.99538530000001</v>
      </c>
      <c r="AS1072">
        <v>1.39189311</v>
      </c>
      <c r="AT1072">
        <v>3.32347847</v>
      </c>
      <c r="AU1072">
        <v>33.762216299999999</v>
      </c>
      <c r="AV1072">
        <v>11.304458350000001</v>
      </c>
      <c r="AW1072">
        <v>26.337413789999999</v>
      </c>
      <c r="AX1072">
        <v>3.4422187910000002</v>
      </c>
      <c r="AY1072">
        <v>0.26538123000000002</v>
      </c>
      <c r="AZ1072">
        <v>2.2106924019999998</v>
      </c>
      <c r="BA1072">
        <v>1.2315263890000001</v>
      </c>
      <c r="BB1072">
        <v>0.17044223</v>
      </c>
      <c r="BC1072">
        <v>28.37056639</v>
      </c>
      <c r="BD1072">
        <v>0.764801705</v>
      </c>
      <c r="BE1072">
        <v>71.987494119999994</v>
      </c>
      <c r="BF1072">
        <v>363.45406320000001</v>
      </c>
      <c r="BG1072">
        <v>2.7888020999999999E-2</v>
      </c>
      <c r="BH1072" t="s">
        <v>1579</v>
      </c>
      <c r="BI1072" t="s">
        <v>1579</v>
      </c>
      <c r="BJ1072" t="s">
        <v>1579</v>
      </c>
      <c r="BK1072" t="s">
        <v>1579</v>
      </c>
    </row>
    <row r="1073" spans="1:63" x14ac:dyDescent="0.25">
      <c r="A1073" t="s">
        <v>554</v>
      </c>
      <c r="B1073" t="s">
        <v>1157</v>
      </c>
      <c r="C1073">
        <v>140609</v>
      </c>
      <c r="D1073" t="s">
        <v>1093</v>
      </c>
      <c r="E1073" t="s">
        <v>1657</v>
      </c>
      <c r="F1073">
        <v>4030</v>
      </c>
      <c r="G1073">
        <v>0</v>
      </c>
      <c r="H1073">
        <v>37.667964359999999</v>
      </c>
      <c r="I1073">
        <v>0.511636325</v>
      </c>
      <c r="J1073">
        <v>1573.355266</v>
      </c>
      <c r="K1073">
        <v>4.139611382</v>
      </c>
      <c r="L1073">
        <v>1.0537693450000001</v>
      </c>
      <c r="M1073">
        <v>25.243467330000001</v>
      </c>
      <c r="N1073">
        <v>6</v>
      </c>
      <c r="O1073">
        <v>1.420000017</v>
      </c>
      <c r="P1073">
        <v>0</v>
      </c>
      <c r="Q1073">
        <v>1.420000017</v>
      </c>
      <c r="R1073">
        <v>26.867422099999999</v>
      </c>
      <c r="S1073">
        <v>25.243467330000001</v>
      </c>
      <c r="T1073">
        <v>27.98679924</v>
      </c>
      <c r="U1073">
        <v>1800.6293949999999</v>
      </c>
      <c r="V1073">
        <v>1755.6888429999999</v>
      </c>
      <c r="W1073">
        <v>18.018465039999999</v>
      </c>
      <c r="X1073">
        <v>22.067152020000002</v>
      </c>
      <c r="Y1073">
        <v>49.946468350000004</v>
      </c>
      <c r="Z1073">
        <v>61.169269559999996</v>
      </c>
      <c r="AA1073">
        <v>599.93701169999997</v>
      </c>
      <c r="AB1073">
        <v>1500.394043</v>
      </c>
      <c r="AC1073">
        <v>0.11212828</v>
      </c>
      <c r="AD1073">
        <v>98.442970279999997</v>
      </c>
      <c r="AE1073">
        <v>-12.150785450000001</v>
      </c>
      <c r="AF1073">
        <v>8.8511035000000002E-2</v>
      </c>
      <c r="AG1073">
        <v>1</v>
      </c>
      <c r="AH1073">
        <v>-0.21956524299999999</v>
      </c>
      <c r="AI1073">
        <v>2.7373914720000001</v>
      </c>
      <c r="AJ1073">
        <v>1</v>
      </c>
      <c r="AK1073">
        <v>0</v>
      </c>
      <c r="AL1073">
        <v>0.15999999600000001</v>
      </c>
      <c r="AM1073">
        <v>111115</v>
      </c>
      <c r="AN1073">
        <v>0.99989501999999997</v>
      </c>
      <c r="AO1073">
        <v>4.1396109999999996E-3</v>
      </c>
      <c r="AP1073">
        <v>298.3934673</v>
      </c>
      <c r="AQ1073">
        <v>300.01742209999998</v>
      </c>
      <c r="AR1073">
        <v>240.0630415</v>
      </c>
      <c r="AS1073">
        <v>0.90305330500000003</v>
      </c>
      <c r="AT1073">
        <v>3.226125336</v>
      </c>
      <c r="AU1073">
        <v>32.771515600000001</v>
      </c>
      <c r="AV1073">
        <v>10.704363580000001</v>
      </c>
      <c r="AW1073">
        <v>26.055444720000001</v>
      </c>
      <c r="AX1073">
        <v>3.385344737</v>
      </c>
      <c r="AY1073">
        <v>0.37611820299999998</v>
      </c>
      <c r="AZ1073">
        <v>2.1723559909999999</v>
      </c>
      <c r="BA1073">
        <v>1.212988746</v>
      </c>
      <c r="BB1073">
        <v>0.24437867999999999</v>
      </c>
      <c r="BC1073">
        <v>154.88576570000001</v>
      </c>
      <c r="BD1073">
        <v>0.89614698699999995</v>
      </c>
      <c r="BE1073">
        <v>75.311103759999995</v>
      </c>
      <c r="BF1073">
        <v>1719.8777500000001</v>
      </c>
      <c r="BG1073">
        <v>1.6494287999999999E-2</v>
      </c>
      <c r="BH1073" t="s">
        <v>1579</v>
      </c>
      <c r="BI1073" t="s">
        <v>1579</v>
      </c>
      <c r="BJ1073" t="s">
        <v>1579</v>
      </c>
      <c r="BK1073" t="s">
        <v>1579</v>
      </c>
    </row>
    <row r="1074" spans="1:63" x14ac:dyDescent="0.25">
      <c r="A1074" t="s">
        <v>554</v>
      </c>
      <c r="B1074" t="s">
        <v>1157</v>
      </c>
      <c r="C1074">
        <v>140609</v>
      </c>
      <c r="D1074" t="s">
        <v>1093</v>
      </c>
      <c r="E1074" t="s">
        <v>1657</v>
      </c>
      <c r="F1074">
        <v>4165</v>
      </c>
      <c r="G1074">
        <v>0</v>
      </c>
      <c r="H1074">
        <v>19.884975600000001</v>
      </c>
      <c r="I1074">
        <v>0.48032402299999999</v>
      </c>
      <c r="J1074">
        <v>287.1487836</v>
      </c>
      <c r="K1074">
        <v>4.1111460700000002</v>
      </c>
      <c r="L1074">
        <v>1.0962976129999999</v>
      </c>
      <c r="M1074">
        <v>25.507602689999999</v>
      </c>
      <c r="N1074">
        <v>6</v>
      </c>
      <c r="O1074">
        <v>1.420000017</v>
      </c>
      <c r="P1074">
        <v>0</v>
      </c>
      <c r="Q1074">
        <v>1.420000017</v>
      </c>
      <c r="R1074">
        <v>26.944595339999999</v>
      </c>
      <c r="S1074">
        <v>25.507602689999999</v>
      </c>
      <c r="T1074">
        <v>27.987409589999999</v>
      </c>
      <c r="U1074">
        <v>399.8956604</v>
      </c>
      <c r="V1074">
        <v>378.44967650000001</v>
      </c>
      <c r="W1074">
        <v>18.133514399999999</v>
      </c>
      <c r="X1074">
        <v>22.154544829999999</v>
      </c>
      <c r="Y1074">
        <v>50.036273960000003</v>
      </c>
      <c r="Z1074">
        <v>61.131603239999997</v>
      </c>
      <c r="AA1074">
        <v>599.85601810000003</v>
      </c>
      <c r="AB1074">
        <v>1500.767212</v>
      </c>
      <c r="AC1074">
        <v>0.178208649</v>
      </c>
      <c r="AD1074">
        <v>98.439750669999995</v>
      </c>
      <c r="AE1074">
        <v>3.6286640170000002</v>
      </c>
      <c r="AF1074">
        <v>0.17056708000000001</v>
      </c>
      <c r="AG1074">
        <v>1</v>
      </c>
      <c r="AH1074">
        <v>-0.21956524299999999</v>
      </c>
      <c r="AI1074">
        <v>2.7373914720000001</v>
      </c>
      <c r="AJ1074">
        <v>1</v>
      </c>
      <c r="AK1074">
        <v>0</v>
      </c>
      <c r="AL1074">
        <v>0.15999999600000001</v>
      </c>
      <c r="AM1074">
        <v>111115</v>
      </c>
      <c r="AN1074">
        <v>0.99976003000000002</v>
      </c>
      <c r="AO1074">
        <v>4.1111460000000004E-3</v>
      </c>
      <c r="AP1074">
        <v>298.65760269999998</v>
      </c>
      <c r="AQ1074">
        <v>300.09459529999998</v>
      </c>
      <c r="AR1074">
        <v>240.1227485</v>
      </c>
      <c r="AS1074">
        <v>0.89308336499999996</v>
      </c>
      <c r="AT1074">
        <v>3.2771854829999998</v>
      </c>
      <c r="AU1074">
        <v>33.291281830000003</v>
      </c>
      <c r="AV1074">
        <v>11.136737</v>
      </c>
      <c r="AW1074">
        <v>26.226099009999999</v>
      </c>
      <c r="AX1074">
        <v>3.4196673500000001</v>
      </c>
      <c r="AY1074">
        <v>0.35891779800000001</v>
      </c>
      <c r="AZ1074">
        <v>2.1808878690000002</v>
      </c>
      <c r="BA1074">
        <v>1.2387794809999999</v>
      </c>
      <c r="BB1074">
        <v>0.23278153300000001</v>
      </c>
      <c r="BC1074">
        <v>28.26685466</v>
      </c>
      <c r="BD1074">
        <v>0.75875024199999996</v>
      </c>
      <c r="BE1074">
        <v>74.290236449999995</v>
      </c>
      <c r="BF1074">
        <v>359.54494640000001</v>
      </c>
      <c r="BG1074">
        <v>4.1086922999999997E-2</v>
      </c>
      <c r="BH1074" t="s">
        <v>1579</v>
      </c>
      <c r="BI1074" t="s">
        <v>1579</v>
      </c>
      <c r="BJ1074" t="s">
        <v>1579</v>
      </c>
      <c r="BK1074" t="s">
        <v>1579</v>
      </c>
    </row>
    <row r="1075" spans="1:63" x14ac:dyDescent="0.25">
      <c r="A1075" t="s">
        <v>554</v>
      </c>
      <c r="B1075" t="s">
        <v>1157</v>
      </c>
      <c r="C1075">
        <v>140609</v>
      </c>
      <c r="D1075" t="s">
        <v>1087</v>
      </c>
      <c r="E1075" t="s">
        <v>1652</v>
      </c>
      <c r="F1075">
        <v>5721.5</v>
      </c>
      <c r="G1075">
        <v>0</v>
      </c>
      <c r="H1075">
        <v>20.88440125</v>
      </c>
      <c r="I1075">
        <v>5.7712323000000003E-2</v>
      </c>
      <c r="J1075">
        <v>1129.435109</v>
      </c>
      <c r="K1075">
        <v>0.63279254500000004</v>
      </c>
      <c r="L1075">
        <v>1.093446616</v>
      </c>
      <c r="M1075">
        <v>24.666950230000001</v>
      </c>
      <c r="N1075">
        <v>6</v>
      </c>
      <c r="O1075">
        <v>1.420000017</v>
      </c>
      <c r="P1075">
        <v>0</v>
      </c>
      <c r="Q1075">
        <v>1.420000017</v>
      </c>
      <c r="R1075">
        <v>25.219753269999998</v>
      </c>
      <c r="S1075">
        <v>24.666950230000001</v>
      </c>
      <c r="T1075">
        <v>26.03012657</v>
      </c>
      <c r="U1075">
        <v>1798.690552</v>
      </c>
      <c r="V1075">
        <v>1754.7569579999999</v>
      </c>
      <c r="W1075">
        <v>19.327310560000001</v>
      </c>
      <c r="X1075">
        <v>20.565290449999999</v>
      </c>
      <c r="Y1075">
        <v>59.033908840000002</v>
      </c>
      <c r="Z1075">
        <v>62.815231320000002</v>
      </c>
      <c r="AA1075">
        <v>300.38241579999999</v>
      </c>
      <c r="AB1075">
        <v>1499.4139399999999</v>
      </c>
      <c r="AC1075">
        <v>0.24427855000000001</v>
      </c>
      <c r="AD1075">
        <v>98.400749210000001</v>
      </c>
      <c r="AE1075">
        <v>-13.344114299999999</v>
      </c>
      <c r="AF1075">
        <v>6.4915224999999993E-2</v>
      </c>
      <c r="AG1075">
        <v>0.66666668699999998</v>
      </c>
      <c r="AH1075">
        <v>-0.21956524299999999</v>
      </c>
      <c r="AI1075">
        <v>2.7373914720000001</v>
      </c>
      <c r="AJ1075">
        <v>1</v>
      </c>
      <c r="AK1075">
        <v>0</v>
      </c>
      <c r="AL1075">
        <v>0.15999999600000001</v>
      </c>
      <c r="AM1075">
        <v>111115</v>
      </c>
      <c r="AN1075">
        <v>0.50063736000000003</v>
      </c>
      <c r="AO1075">
        <v>6.3279299999999998E-4</v>
      </c>
      <c r="AP1075">
        <v>297.81695020000001</v>
      </c>
      <c r="AQ1075">
        <v>298.36975330000001</v>
      </c>
      <c r="AR1075">
        <v>239.9062251</v>
      </c>
      <c r="AS1075">
        <v>2.5875099499999998</v>
      </c>
      <c r="AT1075">
        <v>3.1170866039999998</v>
      </c>
      <c r="AU1075">
        <v>31.6774682</v>
      </c>
      <c r="AV1075">
        <v>11.112177750000001</v>
      </c>
      <c r="AW1075">
        <v>24.943351750000001</v>
      </c>
      <c r="AX1075">
        <v>3.1689546430000002</v>
      </c>
      <c r="AY1075">
        <v>5.5458357999999999E-2</v>
      </c>
      <c r="AZ1075">
        <v>2.0236399879999998</v>
      </c>
      <c r="BA1075">
        <v>1.145314655</v>
      </c>
      <c r="BB1075">
        <v>3.4857168000000001E-2</v>
      </c>
      <c r="BC1075">
        <v>111.1372609</v>
      </c>
      <c r="BD1075">
        <v>0.64364190399999999</v>
      </c>
      <c r="BE1075">
        <v>65.386753619999993</v>
      </c>
      <c r="BF1075">
        <v>1734.9020700000001</v>
      </c>
      <c r="BG1075">
        <v>7.8711260000000009E-3</v>
      </c>
      <c r="BH1075" t="s">
        <v>1579</v>
      </c>
      <c r="BI1075" t="s">
        <v>1579</v>
      </c>
      <c r="BJ1075" t="s">
        <v>1579</v>
      </c>
      <c r="BK1075" t="s">
        <v>1579</v>
      </c>
    </row>
    <row r="1076" spans="1:63" x14ac:dyDescent="0.25">
      <c r="A1076" t="s">
        <v>554</v>
      </c>
      <c r="B1076" t="s">
        <v>1157</v>
      </c>
      <c r="C1076">
        <v>140609</v>
      </c>
      <c r="D1076" t="s">
        <v>1087</v>
      </c>
      <c r="E1076" t="s">
        <v>1652</v>
      </c>
      <c r="F1076">
        <v>5835</v>
      </c>
      <c r="G1076">
        <v>0</v>
      </c>
      <c r="H1076">
        <v>3.9552006720000001</v>
      </c>
      <c r="I1076">
        <v>4.8846960000000002E-2</v>
      </c>
      <c r="J1076">
        <v>252.6244695</v>
      </c>
      <c r="K1076">
        <v>0.54294013600000002</v>
      </c>
      <c r="L1076">
        <v>1.101605226</v>
      </c>
      <c r="M1076">
        <v>24.768823619999999</v>
      </c>
      <c r="N1076">
        <v>6</v>
      </c>
      <c r="O1076">
        <v>1.420000017</v>
      </c>
      <c r="P1076">
        <v>0</v>
      </c>
      <c r="Q1076">
        <v>1.420000017</v>
      </c>
      <c r="R1076">
        <v>25.219814299999999</v>
      </c>
      <c r="S1076">
        <v>24.768823619999999</v>
      </c>
      <c r="T1076">
        <v>26.031326289999999</v>
      </c>
      <c r="U1076">
        <v>400.21643069999999</v>
      </c>
      <c r="V1076">
        <v>391.8943787</v>
      </c>
      <c r="W1076">
        <v>19.61467743</v>
      </c>
      <c r="X1076">
        <v>20.676332469999998</v>
      </c>
      <c r="Y1076">
        <v>59.909812930000001</v>
      </c>
      <c r="Z1076">
        <v>63.152465820000003</v>
      </c>
      <c r="AA1076">
        <v>300.5010681</v>
      </c>
      <c r="AB1076">
        <v>1499.300659</v>
      </c>
      <c r="AC1076">
        <v>0.19622305000000001</v>
      </c>
      <c r="AD1076">
        <v>98.398078920000003</v>
      </c>
      <c r="AE1076">
        <v>2.896333694</v>
      </c>
      <c r="AF1076">
        <v>0.31738334899999998</v>
      </c>
      <c r="AG1076">
        <v>0.66666668699999998</v>
      </c>
      <c r="AH1076">
        <v>-0.21956524299999999</v>
      </c>
      <c r="AI1076">
        <v>2.7373914720000001</v>
      </c>
      <c r="AJ1076">
        <v>1</v>
      </c>
      <c r="AK1076">
        <v>0</v>
      </c>
      <c r="AL1076">
        <v>0.15999999600000001</v>
      </c>
      <c r="AM1076">
        <v>111115</v>
      </c>
      <c r="AN1076">
        <v>0.50083511400000003</v>
      </c>
      <c r="AO1076">
        <v>5.4294E-4</v>
      </c>
      <c r="AP1076">
        <v>297.9188236</v>
      </c>
      <c r="AQ1076">
        <v>298.36981429999997</v>
      </c>
      <c r="AR1076">
        <v>239.8881001</v>
      </c>
      <c r="AS1076">
        <v>2.6201547010000001</v>
      </c>
      <c r="AT1076">
        <v>3.1361166210000002</v>
      </c>
      <c r="AU1076">
        <v>31.871726110000001</v>
      </c>
      <c r="AV1076">
        <v>11.19539363</v>
      </c>
      <c r="AW1076">
        <v>24.994318960000001</v>
      </c>
      <c r="AX1076">
        <v>3.1786007980000002</v>
      </c>
      <c r="AY1076">
        <v>4.7222539000000001E-2</v>
      </c>
      <c r="AZ1076">
        <v>2.0345113939999999</v>
      </c>
      <c r="BA1076">
        <v>1.1440894029999999</v>
      </c>
      <c r="BB1076">
        <v>2.9655854999999998E-2</v>
      </c>
      <c r="BC1076">
        <v>24.857762489999999</v>
      </c>
      <c r="BD1076">
        <v>0.64462386599999999</v>
      </c>
      <c r="BE1076">
        <v>65.125432860000004</v>
      </c>
      <c r="BF1076">
        <v>388.13415270000002</v>
      </c>
      <c r="BG1076">
        <v>6.636472E-3</v>
      </c>
      <c r="BH1076" t="s">
        <v>1579</v>
      </c>
      <c r="BI1076" t="s">
        <v>1579</v>
      </c>
      <c r="BJ1076" t="s">
        <v>1579</v>
      </c>
      <c r="BK1076" t="s">
        <v>1579</v>
      </c>
    </row>
    <row r="1077" spans="1:63" x14ac:dyDescent="0.25">
      <c r="A1077" t="s">
        <v>554</v>
      </c>
      <c r="B1077" t="s">
        <v>1157</v>
      </c>
      <c r="C1077">
        <v>140609</v>
      </c>
      <c r="D1077" t="s">
        <v>1086</v>
      </c>
      <c r="E1077" t="s">
        <v>1650</v>
      </c>
      <c r="F1077">
        <v>6068</v>
      </c>
      <c r="G1077">
        <v>0</v>
      </c>
      <c r="H1077">
        <v>33.565229989999999</v>
      </c>
      <c r="I1077">
        <v>0.334759574</v>
      </c>
      <c r="J1077">
        <v>1544.2828</v>
      </c>
      <c r="K1077">
        <v>2.5127963100000001</v>
      </c>
      <c r="L1077">
        <v>0.888266518</v>
      </c>
      <c r="M1077">
        <v>24.403759000000001</v>
      </c>
      <c r="N1077">
        <v>6</v>
      </c>
      <c r="O1077">
        <v>1.420000017</v>
      </c>
      <c r="P1077">
        <v>0</v>
      </c>
      <c r="Q1077">
        <v>1.420000017</v>
      </c>
      <c r="R1077">
        <v>25.233375550000002</v>
      </c>
      <c r="S1077">
        <v>24.403759000000001</v>
      </c>
      <c r="T1077">
        <v>26.022628780000002</v>
      </c>
      <c r="U1077">
        <v>1798.946655</v>
      </c>
      <c r="V1077">
        <v>1760.9472659999999</v>
      </c>
      <c r="W1077">
        <v>19.70126724</v>
      </c>
      <c r="X1077">
        <v>22.158981319999999</v>
      </c>
      <c r="Y1077">
        <v>60.118041990000002</v>
      </c>
      <c r="Z1077">
        <v>67.617706299999995</v>
      </c>
      <c r="AA1077">
        <v>599.85382079999999</v>
      </c>
      <c r="AB1077">
        <v>1501.361328</v>
      </c>
      <c r="AC1077">
        <v>4.5049897999999998E-2</v>
      </c>
      <c r="AD1077">
        <v>98.385490419999996</v>
      </c>
      <c r="AE1077">
        <v>-13.5621624</v>
      </c>
      <c r="AF1077">
        <v>0.162108004</v>
      </c>
      <c r="AG1077">
        <v>0.66666668699999998</v>
      </c>
      <c r="AH1077">
        <v>-0.21956524299999999</v>
      </c>
      <c r="AI1077">
        <v>2.7373914720000001</v>
      </c>
      <c r="AJ1077">
        <v>1</v>
      </c>
      <c r="AK1077">
        <v>0</v>
      </c>
      <c r="AL1077">
        <v>0.15999999600000001</v>
      </c>
      <c r="AM1077">
        <v>111115</v>
      </c>
      <c r="AN1077">
        <v>0.99975636800000001</v>
      </c>
      <c r="AO1077">
        <v>2.5127959999999999E-3</v>
      </c>
      <c r="AP1077">
        <v>297.55375900000001</v>
      </c>
      <c r="AQ1077">
        <v>298.3833755</v>
      </c>
      <c r="AR1077">
        <v>240.21780709999999</v>
      </c>
      <c r="AS1077">
        <v>1.6464348820000001</v>
      </c>
      <c r="AT1077">
        <v>3.0683887630000002</v>
      </c>
      <c r="AU1077">
        <v>31.18741137</v>
      </c>
      <c r="AV1077">
        <v>9.0284300500000008</v>
      </c>
      <c r="AW1077">
        <v>24.81856728</v>
      </c>
      <c r="AX1077">
        <v>3.1454456049999999</v>
      </c>
      <c r="AY1077">
        <v>0.27089670999999999</v>
      </c>
      <c r="AZ1077">
        <v>2.1801222450000002</v>
      </c>
      <c r="BA1077">
        <v>0.96532335999999996</v>
      </c>
      <c r="BB1077">
        <v>0.174084453</v>
      </c>
      <c r="BC1077">
        <v>151.9350206</v>
      </c>
      <c r="BD1077">
        <v>0.876961412</v>
      </c>
      <c r="BE1077">
        <v>75.931725810000003</v>
      </c>
      <c r="BF1077">
        <v>1729.03666</v>
      </c>
      <c r="BG1077">
        <v>1.4740381E-2</v>
      </c>
      <c r="BH1077" t="s">
        <v>1579</v>
      </c>
      <c r="BI1077" t="s">
        <v>1579</v>
      </c>
      <c r="BJ1077" t="s">
        <v>1579</v>
      </c>
      <c r="BK1077" t="s">
        <v>1579</v>
      </c>
    </row>
    <row r="1078" spans="1:63" x14ac:dyDescent="0.25">
      <c r="A1078" t="s">
        <v>554</v>
      </c>
      <c r="B1078" t="s">
        <v>1157</v>
      </c>
      <c r="C1078">
        <v>140609</v>
      </c>
      <c r="D1078" t="s">
        <v>1086</v>
      </c>
      <c r="E1078" t="s">
        <v>1650</v>
      </c>
      <c r="F1078">
        <v>6212.5</v>
      </c>
      <c r="G1078">
        <v>0</v>
      </c>
      <c r="H1078">
        <v>17.4820788</v>
      </c>
      <c r="I1078">
        <v>0.38778383999999999</v>
      </c>
      <c r="J1078">
        <v>288.8470365</v>
      </c>
      <c r="K1078">
        <v>2.9129366139999999</v>
      </c>
      <c r="L1078">
        <v>0.91588944299999997</v>
      </c>
      <c r="M1078">
        <v>24.378763200000002</v>
      </c>
      <c r="N1078">
        <v>6</v>
      </c>
      <c r="O1078">
        <v>1.420000017</v>
      </c>
      <c r="P1078">
        <v>0</v>
      </c>
      <c r="Q1078">
        <v>1.420000017</v>
      </c>
      <c r="R1078">
        <v>25.207214359999998</v>
      </c>
      <c r="S1078">
        <v>24.378763200000002</v>
      </c>
      <c r="T1078">
        <v>26.030702590000001</v>
      </c>
      <c r="U1078">
        <v>398.76101679999999</v>
      </c>
      <c r="V1078">
        <v>382.82495119999999</v>
      </c>
      <c r="W1078">
        <v>19.391399379999999</v>
      </c>
      <c r="X1078">
        <v>21.833013529999999</v>
      </c>
      <c r="Y1078">
        <v>59.260761260000002</v>
      </c>
      <c r="Z1078">
        <v>66.722412109999993</v>
      </c>
      <c r="AA1078">
        <v>700.19378659999995</v>
      </c>
      <c r="AB1078">
        <v>1500.482178</v>
      </c>
      <c r="AC1078">
        <v>9.3105614000000003E-2</v>
      </c>
      <c r="AD1078">
        <v>98.378959660000007</v>
      </c>
      <c r="AE1078">
        <v>2.8168964390000002</v>
      </c>
      <c r="AF1078">
        <v>0.18957001000000001</v>
      </c>
      <c r="AG1078">
        <v>1</v>
      </c>
      <c r="AH1078">
        <v>-0.21956524299999999</v>
      </c>
      <c r="AI1078">
        <v>2.7373914720000001</v>
      </c>
      <c r="AJ1078">
        <v>1</v>
      </c>
      <c r="AK1078">
        <v>0</v>
      </c>
      <c r="AL1078">
        <v>0.15999999600000001</v>
      </c>
      <c r="AM1078">
        <v>111115</v>
      </c>
      <c r="AN1078">
        <v>1.166989644</v>
      </c>
      <c r="AO1078">
        <v>2.912937E-3</v>
      </c>
      <c r="AP1078">
        <v>297.52876320000001</v>
      </c>
      <c r="AQ1078">
        <v>298.35721439999998</v>
      </c>
      <c r="AR1078">
        <v>240.0771431</v>
      </c>
      <c r="AS1078">
        <v>1.435403948</v>
      </c>
      <c r="AT1078">
        <v>3.0637986000000001</v>
      </c>
      <c r="AU1078">
        <v>31.142823740000001</v>
      </c>
      <c r="AV1078">
        <v>9.3098102059999999</v>
      </c>
      <c r="AW1078">
        <v>24.792988780000002</v>
      </c>
      <c r="AX1078">
        <v>3.1406455580000001</v>
      </c>
      <c r="AY1078">
        <v>0.30460115999999998</v>
      </c>
      <c r="AZ1078">
        <v>2.147909158</v>
      </c>
      <c r="BA1078">
        <v>0.99273639999999996</v>
      </c>
      <c r="BB1078">
        <v>0.19643283</v>
      </c>
      <c r="BC1078">
        <v>28.416470950000001</v>
      </c>
      <c r="BD1078">
        <v>0.75451465600000001</v>
      </c>
      <c r="BE1078">
        <v>75.879664759999997</v>
      </c>
      <c r="BF1078">
        <v>366.20466520000002</v>
      </c>
      <c r="BG1078">
        <v>3.6223850000000002E-2</v>
      </c>
      <c r="BH1078" t="s">
        <v>1579</v>
      </c>
      <c r="BI1078" t="s">
        <v>1579</v>
      </c>
      <c r="BJ1078" t="s">
        <v>1579</v>
      </c>
      <c r="BK1078" t="s">
        <v>1579</v>
      </c>
    </row>
    <row r="1079" spans="1:63" x14ac:dyDescent="0.25">
      <c r="A1079" t="s">
        <v>554</v>
      </c>
      <c r="B1079" t="s">
        <v>1157</v>
      </c>
      <c r="C1079">
        <v>140609</v>
      </c>
      <c r="D1079" t="s">
        <v>1085</v>
      </c>
      <c r="E1079" t="s">
        <v>1651</v>
      </c>
      <c r="F1079">
        <v>6421</v>
      </c>
      <c r="G1079">
        <v>0</v>
      </c>
      <c r="H1079">
        <v>24.521613510000002</v>
      </c>
      <c r="I1079">
        <v>0.10186819799999999</v>
      </c>
      <c r="J1079">
        <v>1325.952867</v>
      </c>
      <c r="K1079">
        <v>1.047801682</v>
      </c>
      <c r="L1079">
        <v>1.056088921</v>
      </c>
      <c r="M1079">
        <v>24.57658005</v>
      </c>
      <c r="N1079">
        <v>6</v>
      </c>
      <c r="O1079">
        <v>1.420000017</v>
      </c>
      <c r="P1079">
        <v>0</v>
      </c>
      <c r="Q1079">
        <v>1.420000017</v>
      </c>
      <c r="R1079">
        <v>25.151435849999999</v>
      </c>
      <c r="S1079">
        <v>24.57658005</v>
      </c>
      <c r="T1079">
        <v>26.029748919999999</v>
      </c>
      <c r="U1079">
        <v>1801.2772219999999</v>
      </c>
      <c r="V1079">
        <v>1761.729736</v>
      </c>
      <c r="W1079">
        <v>19.241098399999998</v>
      </c>
      <c r="X1079">
        <v>20.779991150000001</v>
      </c>
      <c r="Y1079">
        <v>58.993778229999997</v>
      </c>
      <c r="Z1079">
        <v>63.712066649999997</v>
      </c>
      <c r="AA1079">
        <v>400.0389404</v>
      </c>
      <c r="AB1079">
        <v>1498.651611</v>
      </c>
      <c r="AC1079">
        <v>0.20022943600000001</v>
      </c>
      <c r="AD1079">
        <v>98.373527530000004</v>
      </c>
      <c r="AE1079">
        <v>-13.82946587</v>
      </c>
      <c r="AF1079">
        <v>0.209003985</v>
      </c>
      <c r="AG1079">
        <v>0.66666668699999998</v>
      </c>
      <c r="AH1079">
        <v>-0.21956524299999999</v>
      </c>
      <c r="AI1079">
        <v>2.7373914720000001</v>
      </c>
      <c r="AJ1079">
        <v>1</v>
      </c>
      <c r="AK1079">
        <v>0</v>
      </c>
      <c r="AL1079">
        <v>0.15999999600000001</v>
      </c>
      <c r="AM1079">
        <v>111115</v>
      </c>
      <c r="AN1079">
        <v>0.66673156700000002</v>
      </c>
      <c r="AO1079">
        <v>1.047802E-3</v>
      </c>
      <c r="AP1079">
        <v>297.72658000000001</v>
      </c>
      <c r="AQ1079">
        <v>298.3014359</v>
      </c>
      <c r="AR1079">
        <v>239.78425250000001</v>
      </c>
      <c r="AS1079">
        <v>2.372354439</v>
      </c>
      <c r="AT1079">
        <v>3.1002899519999998</v>
      </c>
      <c r="AU1079">
        <v>31.5154903</v>
      </c>
      <c r="AV1079">
        <v>10.735499150000001</v>
      </c>
      <c r="AW1079">
        <v>24.864007950000001</v>
      </c>
      <c r="AX1079">
        <v>3.1539887910000002</v>
      </c>
      <c r="AY1079">
        <v>9.5049518999999999E-2</v>
      </c>
      <c r="AZ1079">
        <v>2.0442010310000001</v>
      </c>
      <c r="BA1079">
        <v>1.1097877599999999</v>
      </c>
      <c r="BB1079">
        <v>5.9983112999999998E-2</v>
      </c>
      <c r="BC1079">
        <v>130.4386609</v>
      </c>
      <c r="BD1079">
        <v>0.75264260999999999</v>
      </c>
      <c r="BE1079">
        <v>67.362536379999995</v>
      </c>
      <c r="BF1079">
        <v>1738.416935</v>
      </c>
      <c r="BG1079">
        <v>9.5019670000000001E-3</v>
      </c>
      <c r="BH1079" t="s">
        <v>1579</v>
      </c>
      <c r="BI1079" t="s">
        <v>1579</v>
      </c>
      <c r="BJ1079" t="s">
        <v>1579</v>
      </c>
      <c r="BK1079" t="s">
        <v>1579</v>
      </c>
    </row>
    <row r="1080" spans="1:63" x14ac:dyDescent="0.25">
      <c r="A1080" t="s">
        <v>554</v>
      </c>
      <c r="B1080" t="s">
        <v>1157</v>
      </c>
      <c r="C1080">
        <v>140609</v>
      </c>
      <c r="D1080" t="s">
        <v>1085</v>
      </c>
      <c r="E1080" t="s">
        <v>1651</v>
      </c>
      <c r="F1080">
        <v>6523</v>
      </c>
      <c r="G1080">
        <v>0</v>
      </c>
      <c r="H1080">
        <v>9.3934490339999996</v>
      </c>
      <c r="I1080">
        <v>7.6508169000000001E-2</v>
      </c>
      <c r="J1080">
        <v>173.70078839999999</v>
      </c>
      <c r="K1080">
        <v>0.86517108200000004</v>
      </c>
      <c r="L1080">
        <v>1.1422404260000001</v>
      </c>
      <c r="M1080">
        <v>24.563131330000001</v>
      </c>
      <c r="N1080">
        <v>6</v>
      </c>
      <c r="O1080">
        <v>1.420000017</v>
      </c>
      <c r="P1080">
        <v>0</v>
      </c>
      <c r="Q1080">
        <v>1.420000017</v>
      </c>
      <c r="R1080">
        <v>25.105361940000002</v>
      </c>
      <c r="S1080">
        <v>24.563131330000001</v>
      </c>
      <c r="T1080">
        <v>26.030363080000001</v>
      </c>
      <c r="U1080">
        <v>399.07650760000001</v>
      </c>
      <c r="V1080">
        <v>384.48947140000001</v>
      </c>
      <c r="W1080">
        <v>18.607351300000001</v>
      </c>
      <c r="X1080">
        <v>19.879125599999998</v>
      </c>
      <c r="Y1080">
        <v>57.206798550000002</v>
      </c>
      <c r="Z1080">
        <v>61.116767879999998</v>
      </c>
      <c r="AA1080">
        <v>400.05789179999999</v>
      </c>
      <c r="AB1080">
        <v>1498.5778809999999</v>
      </c>
      <c r="AC1080">
        <v>0.16017900400000001</v>
      </c>
      <c r="AD1080">
        <v>98.372367859999997</v>
      </c>
      <c r="AE1080">
        <v>2.883394241</v>
      </c>
      <c r="AF1080">
        <v>0.21913009899999999</v>
      </c>
      <c r="AG1080">
        <v>1</v>
      </c>
      <c r="AH1080">
        <v>-0.21956524299999999</v>
      </c>
      <c r="AI1080">
        <v>2.7373914720000001</v>
      </c>
      <c r="AJ1080">
        <v>1</v>
      </c>
      <c r="AK1080">
        <v>0</v>
      </c>
      <c r="AL1080">
        <v>0.15999999600000001</v>
      </c>
      <c r="AM1080">
        <v>111115</v>
      </c>
      <c r="AN1080">
        <v>0.666763153</v>
      </c>
      <c r="AO1080">
        <v>8.6517099999999997E-4</v>
      </c>
      <c r="AP1080">
        <v>297.71313129999999</v>
      </c>
      <c r="AQ1080">
        <v>298.25536190000003</v>
      </c>
      <c r="AR1080">
        <v>239.7724556</v>
      </c>
      <c r="AS1080">
        <v>2.4632983080000002</v>
      </c>
      <c r="AT1080">
        <v>3.097797082</v>
      </c>
      <c r="AU1080">
        <v>31.490520660000001</v>
      </c>
      <c r="AV1080">
        <v>11.61139506</v>
      </c>
      <c r="AW1080">
        <v>24.83424664</v>
      </c>
      <c r="AX1080">
        <v>3.148391154</v>
      </c>
      <c r="AY1080">
        <v>7.2596729999999998E-2</v>
      </c>
      <c r="AZ1080">
        <v>1.9555566559999999</v>
      </c>
      <c r="BA1080">
        <v>1.1928344980000001</v>
      </c>
      <c r="BB1080">
        <v>4.5708877000000002E-2</v>
      </c>
      <c r="BC1080">
        <v>17.08735785</v>
      </c>
      <c r="BD1080">
        <v>0.45176994799999998</v>
      </c>
      <c r="BE1080">
        <v>64.090087609999998</v>
      </c>
      <c r="BF1080">
        <v>375.55907989999997</v>
      </c>
      <c r="BG1080">
        <v>1.6030154000000001E-2</v>
      </c>
      <c r="BH1080" t="s">
        <v>1579</v>
      </c>
      <c r="BI1080" t="s">
        <v>1579</v>
      </c>
      <c r="BJ1080" t="s">
        <v>1579</v>
      </c>
      <c r="BK1080" t="s">
        <v>1579</v>
      </c>
    </row>
    <row r="1081" spans="1:63" x14ac:dyDescent="0.25">
      <c r="A1081" t="s">
        <v>554</v>
      </c>
      <c r="B1081" t="s">
        <v>1157</v>
      </c>
      <c r="C1081">
        <v>140609</v>
      </c>
      <c r="D1081" t="s">
        <v>1090</v>
      </c>
      <c r="E1081" t="s">
        <v>1655</v>
      </c>
      <c r="F1081">
        <v>9853.5</v>
      </c>
      <c r="G1081">
        <v>0</v>
      </c>
      <c r="H1081">
        <v>16.258915009999999</v>
      </c>
      <c r="I1081">
        <v>0.10864839799999999</v>
      </c>
      <c r="J1081">
        <v>1502.577599</v>
      </c>
      <c r="K1081">
        <v>0.81108738700000005</v>
      </c>
      <c r="L1081">
        <v>0.76877431699999998</v>
      </c>
      <c r="M1081">
        <v>24.26463699</v>
      </c>
      <c r="N1081">
        <v>6</v>
      </c>
      <c r="O1081">
        <v>1.420000017</v>
      </c>
      <c r="P1081">
        <v>0</v>
      </c>
      <c r="Q1081">
        <v>1.420000017</v>
      </c>
      <c r="R1081">
        <v>23.852104189999999</v>
      </c>
      <c r="S1081">
        <v>24.26463699</v>
      </c>
      <c r="T1081">
        <v>24.064441680000002</v>
      </c>
      <c r="U1081">
        <v>1799.803101</v>
      </c>
      <c r="V1081">
        <v>1778.578857</v>
      </c>
      <c r="W1081">
        <v>22.18009567</v>
      </c>
      <c r="X1081">
        <v>23.13010216</v>
      </c>
      <c r="Y1081">
        <v>73.463386540000002</v>
      </c>
      <c r="Z1081">
        <v>76.609931950000004</v>
      </c>
      <c r="AA1081">
        <v>500.41354369999999</v>
      </c>
      <c r="AB1081">
        <v>1483.4841309999999</v>
      </c>
      <c r="AC1081">
        <v>0.26130202400000002</v>
      </c>
      <c r="AD1081">
        <v>98.319610600000004</v>
      </c>
      <c r="AE1081">
        <v>-9.0868206019999995</v>
      </c>
      <c r="AF1081">
        <v>0.35779243700000002</v>
      </c>
      <c r="AG1081">
        <v>0.66666668699999998</v>
      </c>
      <c r="AH1081">
        <v>-0.21956524299999999</v>
      </c>
      <c r="AI1081">
        <v>2.7373914720000001</v>
      </c>
      <c r="AJ1081">
        <v>1</v>
      </c>
      <c r="AK1081">
        <v>0</v>
      </c>
      <c r="AL1081">
        <v>0.15999999600000001</v>
      </c>
      <c r="AM1081">
        <v>111115</v>
      </c>
      <c r="AN1081">
        <v>0.83402257300000004</v>
      </c>
      <c r="AO1081">
        <v>8.1108700000000005E-4</v>
      </c>
      <c r="AP1081">
        <v>297.41463700000003</v>
      </c>
      <c r="AQ1081">
        <v>297.00210420000002</v>
      </c>
      <c r="AR1081">
        <v>237.35745560000001</v>
      </c>
      <c r="AS1081">
        <v>2.33527869</v>
      </c>
      <c r="AT1081">
        <v>3.0429169539999998</v>
      </c>
      <c r="AU1081">
        <v>30.949237239999999</v>
      </c>
      <c r="AV1081">
        <v>7.8191350870000003</v>
      </c>
      <c r="AW1081">
        <v>24.058370589999999</v>
      </c>
      <c r="AX1081">
        <v>3.0054919249999998</v>
      </c>
      <c r="AY1081">
        <v>0.100926233</v>
      </c>
      <c r="AZ1081">
        <v>2.2741426370000002</v>
      </c>
      <c r="BA1081">
        <v>0.73134928700000001</v>
      </c>
      <c r="BB1081">
        <v>6.3730025999999995E-2</v>
      </c>
      <c r="BC1081">
        <v>147.7328444</v>
      </c>
      <c r="BD1081">
        <v>0.84481921800000004</v>
      </c>
      <c r="BE1081">
        <v>75.879052020000003</v>
      </c>
      <c r="BF1081">
        <v>1763.1214379999999</v>
      </c>
      <c r="BG1081">
        <v>6.9973120000000003E-3</v>
      </c>
      <c r="BH1081" t="s">
        <v>1579</v>
      </c>
      <c r="BI1081" t="s">
        <v>1579</v>
      </c>
      <c r="BJ1081" t="s">
        <v>1579</v>
      </c>
      <c r="BK1081" t="s">
        <v>1579</v>
      </c>
    </row>
    <row r="1082" spans="1:63" x14ac:dyDescent="0.25">
      <c r="A1082" t="s">
        <v>554</v>
      </c>
      <c r="B1082" t="s">
        <v>1157</v>
      </c>
      <c r="C1082">
        <v>140609</v>
      </c>
      <c r="D1082" t="s">
        <v>1090</v>
      </c>
      <c r="E1082" t="s">
        <v>1655</v>
      </c>
      <c r="F1082">
        <v>9989.5</v>
      </c>
      <c r="G1082">
        <v>0</v>
      </c>
      <c r="H1082">
        <v>4.3361148409999997</v>
      </c>
      <c r="I1082">
        <v>7.7045084999999999E-2</v>
      </c>
      <c r="J1082">
        <v>295.19277540000002</v>
      </c>
      <c r="K1082">
        <v>0.61202049000000003</v>
      </c>
      <c r="L1082">
        <v>0.80117290399999996</v>
      </c>
      <c r="M1082">
        <v>24.30021095</v>
      </c>
      <c r="N1082">
        <v>6</v>
      </c>
      <c r="O1082">
        <v>1.420000017</v>
      </c>
      <c r="P1082">
        <v>0</v>
      </c>
      <c r="Q1082">
        <v>1.420000017</v>
      </c>
      <c r="R1082">
        <v>23.776393890000001</v>
      </c>
      <c r="S1082">
        <v>24.30021095</v>
      </c>
      <c r="T1082">
        <v>24.073280329999999</v>
      </c>
      <c r="U1082">
        <v>399.4962769</v>
      </c>
      <c r="V1082">
        <v>394.00787350000002</v>
      </c>
      <c r="W1082">
        <v>22.15063477</v>
      </c>
      <c r="X1082">
        <v>22.867702479999998</v>
      </c>
      <c r="Y1082">
        <v>73.697288510000007</v>
      </c>
      <c r="Z1082">
        <v>76.083038329999994</v>
      </c>
      <c r="AA1082">
        <v>500.39205930000003</v>
      </c>
      <c r="AB1082">
        <v>1498.6451420000001</v>
      </c>
      <c r="AC1082">
        <v>0.26729720800000001</v>
      </c>
      <c r="AD1082">
        <v>98.315063480000006</v>
      </c>
      <c r="AE1082">
        <v>5.0435199739999996</v>
      </c>
      <c r="AF1082">
        <v>0.40417724799999999</v>
      </c>
      <c r="AG1082">
        <v>1</v>
      </c>
      <c r="AH1082">
        <v>-0.21956524299999999</v>
      </c>
      <c r="AI1082">
        <v>2.7373914720000001</v>
      </c>
      <c r="AJ1082">
        <v>1</v>
      </c>
      <c r="AK1082">
        <v>0</v>
      </c>
      <c r="AL1082">
        <v>0.15999999600000001</v>
      </c>
      <c r="AM1082">
        <v>111115</v>
      </c>
      <c r="AN1082">
        <v>0.83398676599999999</v>
      </c>
      <c r="AO1082">
        <v>6.1202000000000001E-4</v>
      </c>
      <c r="AP1082">
        <v>297.45021100000002</v>
      </c>
      <c r="AQ1082">
        <v>296.92639389999999</v>
      </c>
      <c r="AR1082">
        <v>239.78321729999999</v>
      </c>
      <c r="AS1082">
        <v>2.4531192989999999</v>
      </c>
      <c r="AT1082">
        <v>3.0494125259999998</v>
      </c>
      <c r="AU1082">
        <v>31.016737599999999</v>
      </c>
      <c r="AV1082">
        <v>8.149035112</v>
      </c>
      <c r="AW1082">
        <v>24.038302420000001</v>
      </c>
      <c r="AX1082">
        <v>3.0018723249999999</v>
      </c>
      <c r="AY1082">
        <v>7.3079977000000004E-2</v>
      </c>
      <c r="AZ1082">
        <v>2.2482396210000002</v>
      </c>
      <c r="BA1082">
        <v>0.75363270400000004</v>
      </c>
      <c r="BB1082">
        <v>4.601541E-2</v>
      </c>
      <c r="BC1082">
        <v>29.02189645</v>
      </c>
      <c r="BD1082">
        <v>0.74920527000000003</v>
      </c>
      <c r="BE1082">
        <v>74.38909597</v>
      </c>
      <c r="BF1082">
        <v>389.88551089999999</v>
      </c>
      <c r="BG1082">
        <v>8.2731890000000002E-3</v>
      </c>
      <c r="BH1082" t="s">
        <v>1579</v>
      </c>
      <c r="BI1082" t="s">
        <v>1579</v>
      </c>
      <c r="BJ1082" t="s">
        <v>1579</v>
      </c>
      <c r="BK1082" t="s">
        <v>1579</v>
      </c>
    </row>
    <row r="1083" spans="1:63" x14ac:dyDescent="0.25">
      <c r="A1083" t="s">
        <v>554</v>
      </c>
      <c r="B1083" t="s">
        <v>1157</v>
      </c>
      <c r="C1083">
        <v>140609</v>
      </c>
      <c r="D1083" t="s">
        <v>1089</v>
      </c>
      <c r="E1083" t="s">
        <v>1653</v>
      </c>
      <c r="F1083">
        <v>10339.5</v>
      </c>
      <c r="G1083">
        <v>0</v>
      </c>
      <c r="H1083">
        <v>20.773374279999999</v>
      </c>
      <c r="I1083">
        <v>0.183857142</v>
      </c>
      <c r="J1083">
        <v>1549.717173</v>
      </c>
      <c r="K1083">
        <v>1.811985908</v>
      </c>
      <c r="L1083">
        <v>1.0656703329999999</v>
      </c>
      <c r="M1083">
        <v>24.61737823</v>
      </c>
      <c r="N1083">
        <v>6</v>
      </c>
      <c r="O1083">
        <v>1.420000017</v>
      </c>
      <c r="P1083">
        <v>0</v>
      </c>
      <c r="Q1083">
        <v>1.420000017</v>
      </c>
      <c r="R1083">
        <v>25.301109310000001</v>
      </c>
      <c r="S1083">
        <v>24.61737823</v>
      </c>
      <c r="T1083">
        <v>26.024868009999999</v>
      </c>
      <c r="U1083">
        <v>1800.262939</v>
      </c>
      <c r="V1083">
        <v>1779.697876</v>
      </c>
      <c r="W1083">
        <v>19.252449039999998</v>
      </c>
      <c r="X1083">
        <v>20.772962570000001</v>
      </c>
      <c r="Y1083">
        <v>58.467380519999999</v>
      </c>
      <c r="Z1083">
        <v>63.08499527</v>
      </c>
      <c r="AA1083">
        <v>700.16302489999998</v>
      </c>
      <c r="AB1083">
        <v>1499.7092290000001</v>
      </c>
      <c r="AC1083">
        <v>0.19221492100000001</v>
      </c>
      <c r="AD1083">
        <v>98.31013489</v>
      </c>
      <c r="AE1083">
        <v>-9.5715923309999997</v>
      </c>
      <c r="AF1083">
        <v>0.21905380499999999</v>
      </c>
      <c r="AG1083">
        <v>1</v>
      </c>
      <c r="AH1083">
        <v>-0.21956524299999999</v>
      </c>
      <c r="AI1083">
        <v>2.7373914720000001</v>
      </c>
      <c r="AJ1083">
        <v>1</v>
      </c>
      <c r="AK1083">
        <v>0</v>
      </c>
      <c r="AL1083">
        <v>0.15999999600000001</v>
      </c>
      <c r="AM1083">
        <v>111115</v>
      </c>
      <c r="AN1083">
        <v>1.166938375</v>
      </c>
      <c r="AO1083">
        <v>1.811986E-3</v>
      </c>
      <c r="AP1083">
        <v>297.7673782</v>
      </c>
      <c r="AQ1083">
        <v>298.45110929999998</v>
      </c>
      <c r="AR1083">
        <v>239.9534712</v>
      </c>
      <c r="AS1083">
        <v>1.9895753519999999</v>
      </c>
      <c r="AT1083">
        <v>3.107863085</v>
      </c>
      <c r="AU1083">
        <v>31.6128453</v>
      </c>
      <c r="AV1083">
        <v>10.839882729999999</v>
      </c>
      <c r="AW1083">
        <v>24.95924377</v>
      </c>
      <c r="AX1083">
        <v>3.1719596509999999</v>
      </c>
      <c r="AY1083">
        <v>0.16278079600000001</v>
      </c>
      <c r="AZ1083">
        <v>2.0421927520000001</v>
      </c>
      <c r="BA1083">
        <v>1.129766899</v>
      </c>
      <c r="BB1083">
        <v>0.103442596</v>
      </c>
      <c r="BC1083">
        <v>152.35290430000001</v>
      </c>
      <c r="BD1083">
        <v>0.87077542399999996</v>
      </c>
      <c r="BE1083">
        <v>68.824693969999998</v>
      </c>
      <c r="BF1083">
        <v>1759.9485420000001</v>
      </c>
      <c r="BG1083">
        <v>8.1236529999999998E-3</v>
      </c>
      <c r="BH1083" t="s">
        <v>1579</v>
      </c>
      <c r="BI1083" t="s">
        <v>1579</v>
      </c>
      <c r="BJ1083" t="s">
        <v>1579</v>
      </c>
      <c r="BK1083" t="s">
        <v>1579</v>
      </c>
    </row>
    <row r="1084" spans="1:63" x14ac:dyDescent="0.25">
      <c r="A1084" t="s">
        <v>554</v>
      </c>
      <c r="B1084" t="s">
        <v>1157</v>
      </c>
      <c r="C1084">
        <v>140609</v>
      </c>
      <c r="D1084" t="s">
        <v>1089</v>
      </c>
      <c r="E1084" t="s">
        <v>1653</v>
      </c>
      <c r="F1084">
        <v>10422.5</v>
      </c>
      <c r="G1084">
        <v>0</v>
      </c>
      <c r="H1084">
        <v>7.1684665189999999</v>
      </c>
      <c r="I1084">
        <v>0.13338797599999999</v>
      </c>
      <c r="J1084">
        <v>292.69566479999997</v>
      </c>
      <c r="K1084">
        <v>1.4559598629999999</v>
      </c>
      <c r="L1084">
        <v>1.1430468789999999</v>
      </c>
      <c r="M1084">
        <v>24.849824909999999</v>
      </c>
      <c r="N1084">
        <v>6</v>
      </c>
      <c r="O1084">
        <v>1.420000017</v>
      </c>
      <c r="P1084">
        <v>0</v>
      </c>
      <c r="Q1084">
        <v>1.420000017</v>
      </c>
      <c r="R1084">
        <v>25.3740387</v>
      </c>
      <c r="S1084">
        <v>24.849824909999999</v>
      </c>
      <c r="T1084">
        <v>26.025596620000002</v>
      </c>
      <c r="U1084">
        <v>398.69055179999998</v>
      </c>
      <c r="V1084">
        <v>392.0584106</v>
      </c>
      <c r="W1084">
        <v>19.206199649999999</v>
      </c>
      <c r="X1084">
        <v>20.428388600000002</v>
      </c>
      <c r="Y1084">
        <v>58.073223110000001</v>
      </c>
      <c r="Z1084">
        <v>61.768718720000003</v>
      </c>
      <c r="AA1084">
        <v>700.1619263</v>
      </c>
      <c r="AB1084">
        <v>1498.7502440000001</v>
      </c>
      <c r="AC1084">
        <v>0.29933908599999998</v>
      </c>
      <c r="AD1084">
        <v>98.307960510000001</v>
      </c>
      <c r="AE1084">
        <v>5.3162250520000001</v>
      </c>
      <c r="AF1084">
        <v>0.22281700400000001</v>
      </c>
      <c r="AG1084">
        <v>1</v>
      </c>
      <c r="AH1084">
        <v>-0.21956524299999999</v>
      </c>
      <c r="AI1084">
        <v>2.7373914720000001</v>
      </c>
      <c r="AJ1084">
        <v>1</v>
      </c>
      <c r="AK1084">
        <v>0</v>
      </c>
      <c r="AL1084">
        <v>0.15999999600000001</v>
      </c>
      <c r="AM1084">
        <v>111115</v>
      </c>
      <c r="AN1084">
        <v>1.1669365439999999</v>
      </c>
      <c r="AO1084">
        <v>1.4559600000000001E-3</v>
      </c>
      <c r="AP1084">
        <v>297.99982490000002</v>
      </c>
      <c r="AQ1084">
        <v>298.52403870000001</v>
      </c>
      <c r="AR1084">
        <v>239.8000337</v>
      </c>
      <c r="AS1084">
        <v>2.1517047090000001</v>
      </c>
      <c r="AT1084">
        <v>3.1513200989999999</v>
      </c>
      <c r="AU1084">
        <v>32.055594300000003</v>
      </c>
      <c r="AV1084">
        <v>11.62720571</v>
      </c>
      <c r="AW1084">
        <v>25.111931800000001</v>
      </c>
      <c r="AX1084">
        <v>3.2009584160000002</v>
      </c>
      <c r="AY1084">
        <v>0.121934075</v>
      </c>
      <c r="AZ1084">
        <v>2.0082732189999999</v>
      </c>
      <c r="BA1084">
        <v>1.192685196</v>
      </c>
      <c r="BB1084">
        <v>7.7161251E-2</v>
      </c>
      <c r="BC1084">
        <v>28.774313859999999</v>
      </c>
      <c r="BD1084">
        <v>0.74656137199999995</v>
      </c>
      <c r="BE1084">
        <v>65.949077200000005</v>
      </c>
      <c r="BF1084">
        <v>385.2433193</v>
      </c>
      <c r="BG1084">
        <v>1.2271562999999999E-2</v>
      </c>
      <c r="BH1084" t="s">
        <v>1579</v>
      </c>
      <c r="BI1084" t="s">
        <v>1579</v>
      </c>
      <c r="BJ1084" t="s">
        <v>1579</v>
      </c>
      <c r="BK1084" t="s">
        <v>1579</v>
      </c>
    </row>
    <row r="1085" spans="1:63" x14ac:dyDescent="0.25">
      <c r="A1085" t="s">
        <v>554</v>
      </c>
      <c r="B1085" t="s">
        <v>1157</v>
      </c>
      <c r="C1085">
        <v>140609</v>
      </c>
      <c r="D1085" t="s">
        <v>1088</v>
      </c>
      <c r="E1085" t="s">
        <v>1654</v>
      </c>
      <c r="F1085">
        <v>10660.5</v>
      </c>
      <c r="G1085">
        <v>0</v>
      </c>
      <c r="H1085">
        <v>23.2733615</v>
      </c>
      <c r="I1085">
        <v>0.21649822299999999</v>
      </c>
      <c r="J1085">
        <v>1525.118152</v>
      </c>
      <c r="K1085">
        <v>2.0131832009999999</v>
      </c>
      <c r="L1085">
        <v>1.025138127</v>
      </c>
      <c r="M1085">
        <v>24.89458466</v>
      </c>
      <c r="N1085">
        <v>6</v>
      </c>
      <c r="O1085">
        <v>1.420000017</v>
      </c>
      <c r="P1085">
        <v>0</v>
      </c>
      <c r="Q1085">
        <v>1.420000017</v>
      </c>
      <c r="R1085">
        <v>24.765487669999999</v>
      </c>
      <c r="S1085">
        <v>24.89458466</v>
      </c>
      <c r="T1085">
        <v>25.032936100000001</v>
      </c>
      <c r="U1085">
        <v>1800.605225</v>
      </c>
      <c r="V1085">
        <v>1747.0905760000001</v>
      </c>
      <c r="W1085">
        <v>17.779832840000001</v>
      </c>
      <c r="X1085">
        <v>21.71388245</v>
      </c>
      <c r="Y1085">
        <v>55.744651789999999</v>
      </c>
      <c r="Z1085">
        <v>68.078971859999996</v>
      </c>
      <c r="AA1085">
        <v>300.37280270000002</v>
      </c>
      <c r="AB1085">
        <v>1499.647217</v>
      </c>
      <c r="AC1085">
        <v>0.14716354000000001</v>
      </c>
      <c r="AD1085">
        <v>98.306266780000001</v>
      </c>
      <c r="AE1085">
        <v>-7.9536724090000002</v>
      </c>
      <c r="AF1085">
        <v>0.20746284700000001</v>
      </c>
      <c r="AG1085">
        <v>0.66666668699999998</v>
      </c>
      <c r="AH1085">
        <v>-0.21956524299999999</v>
      </c>
      <c r="AI1085">
        <v>2.7373914720000001</v>
      </c>
      <c r="AJ1085">
        <v>1</v>
      </c>
      <c r="AK1085">
        <v>0</v>
      </c>
      <c r="AL1085">
        <v>0.15999999600000001</v>
      </c>
      <c r="AM1085">
        <v>111115</v>
      </c>
      <c r="AN1085">
        <v>0.50062133799999997</v>
      </c>
      <c r="AO1085">
        <v>2.013183E-3</v>
      </c>
      <c r="AP1085">
        <v>298.04458469999997</v>
      </c>
      <c r="AQ1085">
        <v>297.91548770000003</v>
      </c>
      <c r="AR1085">
        <v>239.9435493</v>
      </c>
      <c r="AS1085">
        <v>1.773648576</v>
      </c>
      <c r="AT1085">
        <v>3.159748848</v>
      </c>
      <c r="AU1085">
        <v>32.141886280000001</v>
      </c>
      <c r="AV1085">
        <v>10.428003840000001</v>
      </c>
      <c r="AW1085">
        <v>24.830036159999999</v>
      </c>
      <c r="AX1085">
        <v>3.1475999309999998</v>
      </c>
      <c r="AY1085">
        <v>0.187856896</v>
      </c>
      <c r="AZ1085">
        <v>2.134610721</v>
      </c>
      <c r="BA1085">
        <v>1.0129892110000001</v>
      </c>
      <c r="BB1085">
        <v>0.119686666</v>
      </c>
      <c r="BC1085">
        <v>149.92867200000001</v>
      </c>
      <c r="BD1085">
        <v>0.87294738599999999</v>
      </c>
      <c r="BE1085">
        <v>71.069389290000004</v>
      </c>
      <c r="BF1085">
        <v>1724.9644929999999</v>
      </c>
      <c r="BG1085">
        <v>9.5887400000000001E-3</v>
      </c>
      <c r="BH1085" t="s">
        <v>1579</v>
      </c>
      <c r="BI1085" t="s">
        <v>1579</v>
      </c>
      <c r="BJ1085" t="s">
        <v>1579</v>
      </c>
      <c r="BK1085" t="s">
        <v>1579</v>
      </c>
    </row>
    <row r="1086" spans="1:63" x14ac:dyDescent="0.25">
      <c r="A1086" t="s">
        <v>554</v>
      </c>
      <c r="B1086" t="s">
        <v>1157</v>
      </c>
      <c r="C1086">
        <v>140609</v>
      </c>
      <c r="D1086" t="s">
        <v>1088</v>
      </c>
      <c r="E1086" t="s">
        <v>1654</v>
      </c>
      <c r="F1086">
        <v>10780.5</v>
      </c>
      <c r="G1086">
        <v>0</v>
      </c>
      <c r="H1086">
        <v>12.918904919999999</v>
      </c>
      <c r="I1086">
        <v>0.21412626200000001</v>
      </c>
      <c r="J1086">
        <v>257.84634749999998</v>
      </c>
      <c r="K1086">
        <v>1.993559224</v>
      </c>
      <c r="L1086">
        <v>1.0249091770000001</v>
      </c>
      <c r="M1086">
        <v>24.892667769999999</v>
      </c>
      <c r="N1086">
        <v>6</v>
      </c>
      <c r="O1086">
        <v>1.420000017</v>
      </c>
      <c r="P1086">
        <v>0</v>
      </c>
      <c r="Q1086">
        <v>1.420000017</v>
      </c>
      <c r="R1086">
        <v>24.741352079999999</v>
      </c>
      <c r="S1086">
        <v>24.892667769999999</v>
      </c>
      <c r="T1086">
        <v>25.043415070000002</v>
      </c>
      <c r="U1086">
        <v>399.42529300000001</v>
      </c>
      <c r="V1086">
        <v>372.14144900000002</v>
      </c>
      <c r="W1086">
        <v>17.81729889</v>
      </c>
      <c r="X1086">
        <v>21.712459559999999</v>
      </c>
      <c r="Y1086">
        <v>55.94290161</v>
      </c>
      <c r="Z1086">
        <v>68.172958370000003</v>
      </c>
      <c r="AA1086">
        <v>300.41494749999998</v>
      </c>
      <c r="AB1086">
        <v>1499.3076169999999</v>
      </c>
      <c r="AC1086">
        <v>0.19321750100000001</v>
      </c>
      <c r="AD1086">
        <v>98.306610109999994</v>
      </c>
      <c r="AE1086">
        <v>5.5241413120000002</v>
      </c>
      <c r="AF1086">
        <v>0.218279421</v>
      </c>
      <c r="AG1086">
        <v>1</v>
      </c>
      <c r="AH1086">
        <v>-0.21956524299999999</v>
      </c>
      <c r="AI1086">
        <v>2.7373914720000001</v>
      </c>
      <c r="AJ1086">
        <v>1</v>
      </c>
      <c r="AK1086">
        <v>0</v>
      </c>
      <c r="AL1086">
        <v>0.15999999600000001</v>
      </c>
      <c r="AM1086">
        <v>111115</v>
      </c>
      <c r="AN1086">
        <v>0.50069157900000005</v>
      </c>
      <c r="AO1086">
        <v>1.9935590000000002E-3</v>
      </c>
      <c r="AP1086">
        <v>298.0426678</v>
      </c>
      <c r="AQ1086">
        <v>297.89135210000001</v>
      </c>
      <c r="AR1086">
        <v>239.88921339999999</v>
      </c>
      <c r="AS1086">
        <v>1.780264646</v>
      </c>
      <c r="AT1086">
        <v>3.1593874739999999</v>
      </c>
      <c r="AU1086">
        <v>32.138098050000004</v>
      </c>
      <c r="AV1086">
        <v>10.42563848</v>
      </c>
      <c r="AW1086">
        <v>24.817009930000001</v>
      </c>
      <c r="AX1086">
        <v>3.1451531699999999</v>
      </c>
      <c r="AY1086">
        <v>0.18606842100000001</v>
      </c>
      <c r="AZ1086">
        <v>2.1344782969999998</v>
      </c>
      <c r="BA1086">
        <v>1.010674874</v>
      </c>
      <c r="BB1086">
        <v>0.118525324</v>
      </c>
      <c r="BC1086">
        <v>25.34800036</v>
      </c>
      <c r="BD1086">
        <v>0.69287188600000005</v>
      </c>
      <c r="BE1086">
        <v>71.030631049999997</v>
      </c>
      <c r="BF1086">
        <v>359.85939159999998</v>
      </c>
      <c r="BG1086">
        <v>2.5499903000000001E-2</v>
      </c>
      <c r="BH1086" t="s">
        <v>1579</v>
      </c>
      <c r="BI1086" t="s">
        <v>1579</v>
      </c>
      <c r="BJ1086" t="s">
        <v>1579</v>
      </c>
      <c r="BK1086" t="s">
        <v>1579</v>
      </c>
    </row>
    <row r="1087" spans="1:63" x14ac:dyDescent="0.25">
      <c r="A1087" t="s">
        <v>554</v>
      </c>
      <c r="B1087" t="s">
        <v>1303</v>
      </c>
      <c r="C1087">
        <v>140619</v>
      </c>
      <c r="D1087" t="s">
        <v>1300</v>
      </c>
      <c r="E1087" t="s">
        <v>1704</v>
      </c>
      <c r="F1087">
        <v>2961</v>
      </c>
      <c r="G1087">
        <v>0</v>
      </c>
      <c r="H1087">
        <v>28.199980270000001</v>
      </c>
      <c r="I1087">
        <v>0.21001054699999999</v>
      </c>
      <c r="J1087">
        <v>1482.418825</v>
      </c>
      <c r="K1087">
        <v>2.6610907369999999</v>
      </c>
      <c r="L1087">
        <v>1.387265441</v>
      </c>
      <c r="M1087">
        <v>25.1265316</v>
      </c>
      <c r="N1087">
        <v>6</v>
      </c>
      <c r="O1087">
        <v>1.420000017</v>
      </c>
      <c r="P1087">
        <v>0</v>
      </c>
      <c r="Q1087">
        <v>1.420000017</v>
      </c>
      <c r="R1087">
        <v>26.081785199999999</v>
      </c>
      <c r="S1087">
        <v>25.1265316</v>
      </c>
      <c r="T1087">
        <v>27.001977920000002</v>
      </c>
      <c r="U1087">
        <v>1801.025879</v>
      </c>
      <c r="V1087">
        <v>1761.5200199999999</v>
      </c>
      <c r="W1087">
        <v>15.419771190000001</v>
      </c>
      <c r="X1087">
        <v>18.55706215</v>
      </c>
      <c r="Y1087">
        <v>44.516330719999999</v>
      </c>
      <c r="Z1087">
        <v>53.573577880000002</v>
      </c>
      <c r="AA1087">
        <v>499.48355099999998</v>
      </c>
      <c r="AB1087">
        <v>1499.966187</v>
      </c>
      <c r="AC1087">
        <v>0.23426820300000001</v>
      </c>
      <c r="AD1087">
        <v>97.886070250000003</v>
      </c>
      <c r="AE1087">
        <v>-11.46958542</v>
      </c>
      <c r="AF1087">
        <v>0.169136763</v>
      </c>
      <c r="AG1087">
        <v>1</v>
      </c>
      <c r="AH1087">
        <v>-0.21956524299999999</v>
      </c>
      <c r="AI1087">
        <v>2.7373914720000001</v>
      </c>
      <c r="AJ1087">
        <v>1</v>
      </c>
      <c r="AK1087">
        <v>0</v>
      </c>
      <c r="AL1087">
        <v>0.15999999600000001</v>
      </c>
      <c r="AM1087">
        <v>111115</v>
      </c>
      <c r="AN1087">
        <v>0.83247258499999999</v>
      </c>
      <c r="AO1087">
        <v>2.661091E-3</v>
      </c>
      <c r="AP1087">
        <v>298.2765316</v>
      </c>
      <c r="AQ1087">
        <v>299.23178519999999</v>
      </c>
      <c r="AR1087">
        <v>239.9945845</v>
      </c>
      <c r="AS1087">
        <v>1.582697867</v>
      </c>
      <c r="AT1087">
        <v>3.20374333</v>
      </c>
      <c r="AU1087">
        <v>32.72930788</v>
      </c>
      <c r="AV1087">
        <v>14.17224573</v>
      </c>
      <c r="AW1087">
        <v>25.604158399999999</v>
      </c>
      <c r="AX1087">
        <v>3.2960261499999999</v>
      </c>
      <c r="AY1087">
        <v>0.18295279</v>
      </c>
      <c r="AZ1087">
        <v>1.816477889</v>
      </c>
      <c r="BA1087">
        <v>1.4795482609999999</v>
      </c>
      <c r="BB1087">
        <v>0.116503221</v>
      </c>
      <c r="BC1087">
        <v>145.1081532</v>
      </c>
      <c r="BD1087">
        <v>0.84155661500000001</v>
      </c>
      <c r="BE1087">
        <v>61.284777830000003</v>
      </c>
      <c r="BF1087">
        <v>1734.7101789999999</v>
      </c>
      <c r="BG1087">
        <v>9.9626409999999995E-3</v>
      </c>
      <c r="BH1087" t="s">
        <v>1579</v>
      </c>
      <c r="BI1087" t="s">
        <v>1579</v>
      </c>
      <c r="BJ1087" t="s">
        <v>1579</v>
      </c>
      <c r="BK1087" t="s">
        <v>1579</v>
      </c>
    </row>
    <row r="1088" spans="1:63" x14ac:dyDescent="0.25">
      <c r="A1088" t="s">
        <v>554</v>
      </c>
      <c r="B1088" t="s">
        <v>1303</v>
      </c>
      <c r="C1088">
        <v>140619</v>
      </c>
      <c r="D1088" t="s">
        <v>1300</v>
      </c>
      <c r="E1088" t="s">
        <v>1704</v>
      </c>
      <c r="F1088">
        <v>3117</v>
      </c>
      <c r="G1088">
        <v>0</v>
      </c>
      <c r="H1088">
        <v>11.839031139999999</v>
      </c>
      <c r="I1088">
        <v>0.21134135800000001</v>
      </c>
      <c r="J1088">
        <v>275.07696909999999</v>
      </c>
      <c r="K1088">
        <v>2.7531756110000001</v>
      </c>
      <c r="L1088">
        <v>1.4271838649999999</v>
      </c>
      <c r="M1088">
        <v>25.323133469999998</v>
      </c>
      <c r="N1088">
        <v>6</v>
      </c>
      <c r="O1088">
        <v>1.420000017</v>
      </c>
      <c r="P1088">
        <v>0</v>
      </c>
      <c r="Q1088">
        <v>1.420000017</v>
      </c>
      <c r="R1088">
        <v>26.131109240000001</v>
      </c>
      <c r="S1088">
        <v>25.323133469999998</v>
      </c>
      <c r="T1088">
        <v>27.001869200000002</v>
      </c>
      <c r="U1088">
        <v>399.36160280000001</v>
      </c>
      <c r="V1088">
        <v>383.87130739999998</v>
      </c>
      <c r="W1088">
        <v>15.288057330000001</v>
      </c>
      <c r="X1088">
        <v>18.533824920000001</v>
      </c>
      <c r="Y1088">
        <v>44.009120940000003</v>
      </c>
      <c r="Z1088">
        <v>53.352584839999999</v>
      </c>
      <c r="AA1088">
        <v>499.50872800000002</v>
      </c>
      <c r="AB1088">
        <v>1499.4364009999999</v>
      </c>
      <c r="AC1088">
        <v>6.9081083000000001E-2</v>
      </c>
      <c r="AD1088">
        <v>97.88956451</v>
      </c>
      <c r="AE1088">
        <v>4.1190986629999999</v>
      </c>
      <c r="AF1088">
        <v>0.17034792900000001</v>
      </c>
      <c r="AG1088">
        <v>1</v>
      </c>
      <c r="AH1088">
        <v>-0.21956524299999999</v>
      </c>
      <c r="AI1088">
        <v>2.7373914720000001</v>
      </c>
      <c r="AJ1088">
        <v>1</v>
      </c>
      <c r="AK1088">
        <v>0</v>
      </c>
      <c r="AL1088">
        <v>0.15999999600000001</v>
      </c>
      <c r="AM1088">
        <v>111115</v>
      </c>
      <c r="AN1088">
        <v>0.83251454700000005</v>
      </c>
      <c r="AO1088">
        <v>2.753176E-3</v>
      </c>
      <c r="AP1088">
        <v>298.47313350000002</v>
      </c>
      <c r="AQ1088">
        <v>299.2811092</v>
      </c>
      <c r="AR1088">
        <v>239.9098189</v>
      </c>
      <c r="AS1088">
        <v>1.513276566</v>
      </c>
      <c r="AT1088">
        <v>3.2414519159999999</v>
      </c>
      <c r="AU1088">
        <v>33.113355149999997</v>
      </c>
      <c r="AV1088">
        <v>14.57953023</v>
      </c>
      <c r="AW1088">
        <v>25.727121350000001</v>
      </c>
      <c r="AX1088">
        <v>3.3201565290000001</v>
      </c>
      <c r="AY1088">
        <v>0.18396194499999999</v>
      </c>
      <c r="AZ1088">
        <v>1.8142680499999999</v>
      </c>
      <c r="BA1088">
        <v>1.5058884779999999</v>
      </c>
      <c r="BB1088">
        <v>0.11715803900000001</v>
      </c>
      <c r="BC1088">
        <v>26.92716471</v>
      </c>
      <c r="BD1088">
        <v>0.71658642800000005</v>
      </c>
      <c r="BE1088">
        <v>60.658924050000003</v>
      </c>
      <c r="BF1088">
        <v>372.6158906</v>
      </c>
      <c r="BG1088">
        <v>1.9273008000000001E-2</v>
      </c>
      <c r="BH1088" t="s">
        <v>1579</v>
      </c>
      <c r="BI1088" t="s">
        <v>1579</v>
      </c>
      <c r="BJ1088" t="s">
        <v>1579</v>
      </c>
      <c r="BK1088" t="s">
        <v>1579</v>
      </c>
    </row>
    <row r="1089" spans="1:63" x14ac:dyDescent="0.25">
      <c r="A1089" t="s">
        <v>554</v>
      </c>
      <c r="B1089" t="s">
        <v>1303</v>
      </c>
      <c r="C1089">
        <v>140619</v>
      </c>
      <c r="D1089" t="s">
        <v>1301</v>
      </c>
      <c r="E1089" t="s">
        <v>1702</v>
      </c>
      <c r="F1089">
        <v>3500.5</v>
      </c>
      <c r="G1089">
        <v>0</v>
      </c>
      <c r="H1089">
        <v>21.241493169999998</v>
      </c>
      <c r="I1089">
        <v>0.152140732</v>
      </c>
      <c r="J1089">
        <v>1485.8762489999999</v>
      </c>
      <c r="K1089">
        <v>2.1605662899999998</v>
      </c>
      <c r="L1089">
        <v>1.50050383</v>
      </c>
      <c r="M1089">
        <v>25.063173290000002</v>
      </c>
      <c r="N1089">
        <v>6</v>
      </c>
      <c r="O1089">
        <v>1.420000017</v>
      </c>
      <c r="P1089">
        <v>0</v>
      </c>
      <c r="Q1089">
        <v>1.420000017</v>
      </c>
      <c r="R1089">
        <v>26.010557169999998</v>
      </c>
      <c r="S1089">
        <v>25.063173290000002</v>
      </c>
      <c r="T1089">
        <v>27.001585009999999</v>
      </c>
      <c r="U1089">
        <v>1800.2547609999999</v>
      </c>
      <c r="V1089">
        <v>1770.142456</v>
      </c>
      <c r="W1089">
        <v>14.727766040000001</v>
      </c>
      <c r="X1089">
        <v>17.278451919999998</v>
      </c>
      <c r="Y1089">
        <v>42.694259639999999</v>
      </c>
      <c r="Z1089">
        <v>50.088432310000002</v>
      </c>
      <c r="AA1089">
        <v>499.45037839999998</v>
      </c>
      <c r="AB1089">
        <v>1499.9735109999999</v>
      </c>
      <c r="AC1089">
        <v>0.37943682099999998</v>
      </c>
      <c r="AD1089">
        <v>97.877357480000001</v>
      </c>
      <c r="AE1089">
        <v>-11.782268520000001</v>
      </c>
      <c r="AF1089">
        <v>0.18483424200000001</v>
      </c>
      <c r="AG1089">
        <v>1</v>
      </c>
      <c r="AH1089">
        <v>-0.21956524299999999</v>
      </c>
      <c r="AI1089">
        <v>2.7373914720000001</v>
      </c>
      <c r="AJ1089">
        <v>1</v>
      </c>
      <c r="AK1089">
        <v>0</v>
      </c>
      <c r="AL1089">
        <v>0.15999999600000001</v>
      </c>
      <c r="AM1089">
        <v>111115</v>
      </c>
      <c r="AN1089">
        <v>0.832417297</v>
      </c>
      <c r="AO1089">
        <v>2.160566E-3</v>
      </c>
      <c r="AP1089">
        <v>298.21317329999999</v>
      </c>
      <c r="AQ1089">
        <v>299.16055720000003</v>
      </c>
      <c r="AR1089">
        <v>239.9957564</v>
      </c>
      <c r="AS1089">
        <v>1.8431698329999999</v>
      </c>
      <c r="AT1089">
        <v>3.1916730449999999</v>
      </c>
      <c r="AU1089">
        <v>32.608900839999997</v>
      </c>
      <c r="AV1089">
        <v>15.33044892</v>
      </c>
      <c r="AW1089">
        <v>25.53686523</v>
      </c>
      <c r="AX1089">
        <v>3.2828854459999999</v>
      </c>
      <c r="AY1089">
        <v>0.13741762099999999</v>
      </c>
      <c r="AZ1089">
        <v>1.6911692149999999</v>
      </c>
      <c r="BA1089">
        <v>1.5917162300000001</v>
      </c>
      <c r="BB1089">
        <v>8.7097638000000005E-2</v>
      </c>
      <c r="BC1089">
        <v>145.43364080000001</v>
      </c>
      <c r="BD1089">
        <v>0.83941054800000003</v>
      </c>
      <c r="BE1089">
        <v>56.450223129999998</v>
      </c>
      <c r="BF1089">
        <v>1749.948079</v>
      </c>
      <c r="BG1089">
        <v>6.8521290000000002E-3</v>
      </c>
      <c r="BH1089" t="s">
        <v>1579</v>
      </c>
      <c r="BI1089" t="s">
        <v>1579</v>
      </c>
      <c r="BJ1089" t="s">
        <v>1579</v>
      </c>
      <c r="BK1089" t="s">
        <v>1579</v>
      </c>
    </row>
    <row r="1090" spans="1:63" x14ac:dyDescent="0.25">
      <c r="A1090" t="s">
        <v>554</v>
      </c>
      <c r="B1090" t="s">
        <v>1303</v>
      </c>
      <c r="C1090">
        <v>140619</v>
      </c>
      <c r="D1090" t="s">
        <v>1301</v>
      </c>
      <c r="E1090" t="s">
        <v>1702</v>
      </c>
      <c r="F1090">
        <v>3650.5</v>
      </c>
      <c r="G1090">
        <v>0</v>
      </c>
      <c r="H1090">
        <v>9.465047405</v>
      </c>
      <c r="I1090">
        <v>0.15150197500000001</v>
      </c>
      <c r="J1090">
        <v>269.30673430000002</v>
      </c>
      <c r="K1090">
        <v>2.1544168770000001</v>
      </c>
      <c r="L1090">
        <v>1.5020094129999999</v>
      </c>
      <c r="M1090">
        <v>25.02841759</v>
      </c>
      <c r="N1090">
        <v>6</v>
      </c>
      <c r="O1090">
        <v>1.420000017</v>
      </c>
      <c r="P1090">
        <v>0</v>
      </c>
      <c r="Q1090">
        <v>1.420000017</v>
      </c>
      <c r="R1090">
        <v>25.995586400000001</v>
      </c>
      <c r="S1090">
        <v>25.02841759</v>
      </c>
      <c r="T1090">
        <v>26.997282030000001</v>
      </c>
      <c r="U1090">
        <v>398.91177370000003</v>
      </c>
      <c r="V1090">
        <v>386.54083250000002</v>
      </c>
      <c r="W1090">
        <v>14.65237904</v>
      </c>
      <c r="X1090">
        <v>17.19601059</v>
      </c>
      <c r="Y1090">
        <v>42.512332919999999</v>
      </c>
      <c r="Z1090">
        <v>49.89241028</v>
      </c>
      <c r="AA1090">
        <v>499.4519348</v>
      </c>
      <c r="AB1090">
        <v>1499.9296879999999</v>
      </c>
      <c r="AC1090">
        <v>0.15517587999999999</v>
      </c>
      <c r="AD1090">
        <v>97.874984740000002</v>
      </c>
      <c r="AE1090">
        <v>3.7900581359999999</v>
      </c>
      <c r="AF1090">
        <v>0.180386305</v>
      </c>
      <c r="AG1090">
        <v>1</v>
      </c>
      <c r="AH1090">
        <v>-0.21956524299999999</v>
      </c>
      <c r="AI1090">
        <v>2.7373914720000001</v>
      </c>
      <c r="AJ1090">
        <v>1</v>
      </c>
      <c r="AK1090">
        <v>0</v>
      </c>
      <c r="AL1090">
        <v>0.15999999600000001</v>
      </c>
      <c r="AM1090">
        <v>111115</v>
      </c>
      <c r="AN1090">
        <v>0.83241989100000002</v>
      </c>
      <c r="AO1090">
        <v>2.1544170000000001E-3</v>
      </c>
      <c r="AP1090">
        <v>298.17841759999999</v>
      </c>
      <c r="AQ1090">
        <v>299.14558640000001</v>
      </c>
      <c r="AR1090">
        <v>239.98874459999999</v>
      </c>
      <c r="AS1090">
        <v>1.849045227</v>
      </c>
      <c r="AT1090">
        <v>3.1850686869999998</v>
      </c>
      <c r="AU1090">
        <v>32.542213879999998</v>
      </c>
      <c r="AV1090">
        <v>15.34620329</v>
      </c>
      <c r="AW1090">
        <v>25.512001990000002</v>
      </c>
      <c r="AX1090">
        <v>3.2780418569999998</v>
      </c>
      <c r="AY1090">
        <v>0.136896299</v>
      </c>
      <c r="AZ1090">
        <v>1.6830592740000001</v>
      </c>
      <c r="BA1090">
        <v>1.5949825820000001</v>
      </c>
      <c r="BB1090">
        <v>8.6762571999999996E-2</v>
      </c>
      <c r="BC1090">
        <v>26.358392510000002</v>
      </c>
      <c r="BD1090">
        <v>0.69670966599999995</v>
      </c>
      <c r="BE1090">
        <v>56.301719069999997</v>
      </c>
      <c r="BF1090">
        <v>377.54237210000002</v>
      </c>
      <c r="BG1090">
        <v>1.4114931000000001E-2</v>
      </c>
      <c r="BH1090" t="s">
        <v>1579</v>
      </c>
      <c r="BI1090" t="s">
        <v>1579</v>
      </c>
      <c r="BJ1090" t="s">
        <v>1579</v>
      </c>
      <c r="BK1090" t="s">
        <v>1579</v>
      </c>
    </row>
    <row r="1091" spans="1:63" x14ac:dyDescent="0.25">
      <c r="A1091" t="s">
        <v>554</v>
      </c>
      <c r="B1091" t="s">
        <v>1303</v>
      </c>
      <c r="C1091">
        <v>140619</v>
      </c>
      <c r="D1091" t="s">
        <v>1302</v>
      </c>
      <c r="E1091" t="s">
        <v>1703</v>
      </c>
      <c r="F1091">
        <v>3944</v>
      </c>
      <c r="G1091">
        <v>0</v>
      </c>
      <c r="H1091">
        <v>25.430914850000001</v>
      </c>
      <c r="I1091">
        <v>0.134041454</v>
      </c>
      <c r="J1091">
        <v>1378.514165</v>
      </c>
      <c r="K1091">
        <v>1.8354914069999999</v>
      </c>
      <c r="L1091">
        <v>1.4293238589999999</v>
      </c>
      <c r="M1091">
        <v>25.11178207</v>
      </c>
      <c r="N1091">
        <v>6</v>
      </c>
      <c r="O1091">
        <v>1.420000017</v>
      </c>
      <c r="P1091">
        <v>0</v>
      </c>
      <c r="Q1091">
        <v>1.420000017</v>
      </c>
      <c r="R1091">
        <v>25.981134409999999</v>
      </c>
      <c r="S1091">
        <v>25.11178207</v>
      </c>
      <c r="T1091">
        <v>27.0009613</v>
      </c>
      <c r="U1091">
        <v>1800.919678</v>
      </c>
      <c r="V1091">
        <v>1743.5745850000001</v>
      </c>
      <c r="W1091">
        <v>14.493161199999999</v>
      </c>
      <c r="X1091">
        <v>18.102890009999999</v>
      </c>
      <c r="Y1091">
        <v>42.081272130000002</v>
      </c>
      <c r="Z1091">
        <v>52.562213900000003</v>
      </c>
      <c r="AA1091">
        <v>299.56771850000001</v>
      </c>
      <c r="AB1091">
        <v>1500.336914</v>
      </c>
      <c r="AC1091">
        <v>0.14717006699999999</v>
      </c>
      <c r="AD1091">
        <v>97.863159179999997</v>
      </c>
      <c r="AE1091">
        <v>-12.02903366</v>
      </c>
      <c r="AF1091">
        <v>0.17536044100000001</v>
      </c>
      <c r="AG1091">
        <v>0.66666668699999998</v>
      </c>
      <c r="AH1091">
        <v>-0.21956524299999999</v>
      </c>
      <c r="AI1091">
        <v>2.7373914720000001</v>
      </c>
      <c r="AJ1091">
        <v>1</v>
      </c>
      <c r="AK1091">
        <v>0</v>
      </c>
      <c r="AL1091">
        <v>0.15999999600000001</v>
      </c>
      <c r="AM1091">
        <v>111115</v>
      </c>
      <c r="AN1091">
        <v>0.499279531</v>
      </c>
      <c r="AO1091">
        <v>1.8354910000000001E-3</v>
      </c>
      <c r="AP1091">
        <v>298.2617821</v>
      </c>
      <c r="AQ1091">
        <v>299.13113440000001</v>
      </c>
      <c r="AR1091">
        <v>240.0539009</v>
      </c>
      <c r="AS1091">
        <v>2.002945983</v>
      </c>
      <c r="AT1091">
        <v>3.2009298660000001</v>
      </c>
      <c r="AU1091">
        <v>32.708221289999997</v>
      </c>
      <c r="AV1091">
        <v>14.605331270000001</v>
      </c>
      <c r="AW1091">
        <v>25.54645824</v>
      </c>
      <c r="AX1091">
        <v>3.2847559230000001</v>
      </c>
      <c r="AY1091">
        <v>0.12247991499999999</v>
      </c>
      <c r="AZ1091">
        <v>1.7716060069999999</v>
      </c>
      <c r="BA1091">
        <v>1.5131499159999999</v>
      </c>
      <c r="BB1091">
        <v>7.7511000999999996E-2</v>
      </c>
      <c r="BC1091">
        <v>134.9057512</v>
      </c>
      <c r="BD1091">
        <v>0.79062529199999998</v>
      </c>
      <c r="BE1091">
        <v>58.134498430000001</v>
      </c>
      <c r="BF1091">
        <v>1719.397307</v>
      </c>
      <c r="BG1091">
        <v>8.5984400000000006E-3</v>
      </c>
      <c r="BH1091" t="s">
        <v>1579</v>
      </c>
      <c r="BI1091" t="s">
        <v>1579</v>
      </c>
      <c r="BJ1091" t="s">
        <v>1579</v>
      </c>
      <c r="BK1091" t="s">
        <v>1579</v>
      </c>
    </row>
    <row r="1092" spans="1:63" x14ac:dyDescent="0.25">
      <c r="A1092" t="s">
        <v>554</v>
      </c>
      <c r="B1092" t="s">
        <v>1303</v>
      </c>
      <c r="C1092">
        <v>140619</v>
      </c>
      <c r="D1092" t="s">
        <v>1302</v>
      </c>
      <c r="E1092" t="s">
        <v>1703</v>
      </c>
      <c r="F1092">
        <v>4154.5</v>
      </c>
      <c r="G1092">
        <v>0</v>
      </c>
      <c r="H1092">
        <v>10.364577649999999</v>
      </c>
      <c r="I1092">
        <v>0.13400448300000001</v>
      </c>
      <c r="J1092">
        <v>235.8637688</v>
      </c>
      <c r="K1092">
        <v>1.8413228960000001</v>
      </c>
      <c r="L1092">
        <v>1.4339447910000001</v>
      </c>
      <c r="M1092">
        <v>25.187234879999998</v>
      </c>
      <c r="N1092">
        <v>6</v>
      </c>
      <c r="O1092">
        <v>1.420000017</v>
      </c>
      <c r="P1092">
        <v>0</v>
      </c>
      <c r="Q1092">
        <v>1.420000017</v>
      </c>
      <c r="R1092">
        <v>26.00117874</v>
      </c>
      <c r="S1092">
        <v>25.187234879999998</v>
      </c>
      <c r="T1092">
        <v>27.002931589999999</v>
      </c>
      <c r="U1092">
        <v>399.04647829999999</v>
      </c>
      <c r="V1092">
        <v>376.89550780000002</v>
      </c>
      <c r="W1092">
        <v>14.58306599</v>
      </c>
      <c r="X1092">
        <v>18.204204560000001</v>
      </c>
      <c r="Y1092">
        <v>42.289257050000003</v>
      </c>
      <c r="Z1092">
        <v>52.790153500000002</v>
      </c>
      <c r="AA1092">
        <v>299.54165649999999</v>
      </c>
      <c r="AB1092">
        <v>1499.7514650000001</v>
      </c>
      <c r="AC1092">
        <v>0.13715481800000001</v>
      </c>
      <c r="AD1092">
        <v>97.856536869999999</v>
      </c>
      <c r="AE1092">
        <v>3.8086738590000002</v>
      </c>
      <c r="AF1092">
        <v>0.17450976400000001</v>
      </c>
      <c r="AG1092">
        <v>1</v>
      </c>
      <c r="AH1092">
        <v>-0.21956524299999999</v>
      </c>
      <c r="AI1092">
        <v>2.7373914720000001</v>
      </c>
      <c r="AJ1092">
        <v>1</v>
      </c>
      <c r="AK1092">
        <v>0</v>
      </c>
      <c r="AL1092">
        <v>0.15999999600000001</v>
      </c>
      <c r="AM1092">
        <v>111115</v>
      </c>
      <c r="AN1092">
        <v>0.49923609400000002</v>
      </c>
      <c r="AO1092">
        <v>1.841323E-3</v>
      </c>
      <c r="AP1092">
        <v>298.3372349</v>
      </c>
      <c r="AQ1092">
        <v>299.1511787</v>
      </c>
      <c r="AR1092">
        <v>239.960229</v>
      </c>
      <c r="AS1092">
        <v>1.991101354</v>
      </c>
      <c r="AT1092">
        <v>3.2153452059999998</v>
      </c>
      <c r="AU1092">
        <v>32.857745719999997</v>
      </c>
      <c r="AV1092">
        <v>14.65354116</v>
      </c>
      <c r="AW1092">
        <v>25.594206809999999</v>
      </c>
      <c r="AX1092">
        <v>3.2940799580000002</v>
      </c>
      <c r="AY1092">
        <v>0.12244904500000001</v>
      </c>
      <c r="AZ1092">
        <v>1.781400415</v>
      </c>
      <c r="BA1092">
        <v>1.512679544</v>
      </c>
      <c r="BB1092">
        <v>7.749122E-2</v>
      </c>
      <c r="BC1092">
        <v>23.080811579999999</v>
      </c>
      <c r="BD1092">
        <v>0.625806792</v>
      </c>
      <c r="BE1092">
        <v>58.181075159999999</v>
      </c>
      <c r="BF1092">
        <v>367.04186019999997</v>
      </c>
      <c r="BG1092">
        <v>1.6429250999999999E-2</v>
      </c>
      <c r="BH1092" t="s">
        <v>1579</v>
      </c>
      <c r="BI1092" t="s">
        <v>1579</v>
      </c>
      <c r="BJ1092" t="s">
        <v>1579</v>
      </c>
      <c r="BK1092" t="s">
        <v>1579</v>
      </c>
    </row>
    <row r="1093" spans="1:63" x14ac:dyDescent="0.25">
      <c r="A1093" t="s">
        <v>554</v>
      </c>
      <c r="B1093" t="s">
        <v>1303</v>
      </c>
      <c r="C1093">
        <v>140619</v>
      </c>
      <c r="D1093" t="s">
        <v>1334</v>
      </c>
      <c r="E1093" t="s">
        <v>1707</v>
      </c>
      <c r="F1093">
        <v>6141.5</v>
      </c>
      <c r="G1093">
        <v>0</v>
      </c>
      <c r="H1093">
        <v>18.404620850000001</v>
      </c>
      <c r="I1093">
        <v>0.12942093700000001</v>
      </c>
      <c r="J1093">
        <v>1485.4281840000001</v>
      </c>
      <c r="K1093">
        <v>1.312296387</v>
      </c>
      <c r="L1093">
        <v>1.053398472</v>
      </c>
      <c r="M1093">
        <v>24.607896799999999</v>
      </c>
      <c r="N1093">
        <v>6</v>
      </c>
      <c r="O1093">
        <v>1.420000017</v>
      </c>
      <c r="P1093">
        <v>0</v>
      </c>
      <c r="Q1093">
        <v>1.420000017</v>
      </c>
      <c r="R1093">
        <v>25.702768330000001</v>
      </c>
      <c r="S1093">
        <v>24.607896799999999</v>
      </c>
      <c r="T1093">
        <v>26.993801120000001</v>
      </c>
      <c r="U1093">
        <v>1800.585693</v>
      </c>
      <c r="V1093">
        <v>1759.0894780000001</v>
      </c>
      <c r="W1093">
        <v>18.41713524</v>
      </c>
      <c r="X1093">
        <v>20.99098206</v>
      </c>
      <c r="Y1093">
        <v>54.32304001</v>
      </c>
      <c r="Z1093">
        <v>61.914840699999999</v>
      </c>
      <c r="AA1093">
        <v>299.49334720000002</v>
      </c>
      <c r="AB1093">
        <v>1499.895874</v>
      </c>
      <c r="AC1093">
        <v>0.15917532100000001</v>
      </c>
      <c r="AD1093">
        <v>97.789764399999996</v>
      </c>
      <c r="AE1093">
        <v>-13.386882780000001</v>
      </c>
      <c r="AF1093">
        <v>0.13536334</v>
      </c>
      <c r="AG1093">
        <v>0.66666668699999998</v>
      </c>
      <c r="AH1093">
        <v>-0.21956524299999999</v>
      </c>
      <c r="AI1093">
        <v>2.7373914720000001</v>
      </c>
      <c r="AJ1093">
        <v>1</v>
      </c>
      <c r="AK1093">
        <v>0</v>
      </c>
      <c r="AL1093">
        <v>0.15999999600000001</v>
      </c>
      <c r="AM1093">
        <v>111115</v>
      </c>
      <c r="AN1093">
        <v>0.49915557900000002</v>
      </c>
      <c r="AO1093">
        <v>1.3122959999999999E-3</v>
      </c>
      <c r="AP1093">
        <v>297.75789680000003</v>
      </c>
      <c r="AQ1093">
        <v>298.85276829999998</v>
      </c>
      <c r="AR1093">
        <v>239.98333450000001</v>
      </c>
      <c r="AS1093">
        <v>2.3070893240000001</v>
      </c>
      <c r="AT1093">
        <v>3.1061016609999998</v>
      </c>
      <c r="AU1093">
        <v>31.763054960000002</v>
      </c>
      <c r="AV1093">
        <v>10.77207291</v>
      </c>
      <c r="AW1093">
        <v>25.155332569999999</v>
      </c>
      <c r="AX1093">
        <v>3.2092433279999999</v>
      </c>
      <c r="AY1093">
        <v>0.11861059</v>
      </c>
      <c r="AZ1093">
        <v>2.0527031899999999</v>
      </c>
      <c r="BA1093">
        <v>1.156540138</v>
      </c>
      <c r="BB1093">
        <v>7.5032552000000002E-2</v>
      </c>
      <c r="BC1093">
        <v>145.25967209999999</v>
      </c>
      <c r="BD1093">
        <v>0.84443014599999999</v>
      </c>
      <c r="BE1093">
        <v>68.076895030000003</v>
      </c>
      <c r="BF1093">
        <v>1741.5921269999999</v>
      </c>
      <c r="BG1093">
        <v>7.1941610000000001E-3</v>
      </c>
      <c r="BH1093" t="s">
        <v>1579</v>
      </c>
      <c r="BI1093" t="s">
        <v>1579</v>
      </c>
      <c r="BJ1093" t="s">
        <v>1579</v>
      </c>
      <c r="BK1093" t="s">
        <v>1579</v>
      </c>
    </row>
    <row r="1094" spans="1:63" x14ac:dyDescent="0.25">
      <c r="A1094" t="s">
        <v>554</v>
      </c>
      <c r="B1094" t="s">
        <v>1303</v>
      </c>
      <c r="C1094">
        <v>140619</v>
      </c>
      <c r="D1094" t="s">
        <v>1334</v>
      </c>
      <c r="E1094" t="s">
        <v>1707</v>
      </c>
      <c r="F1094">
        <v>6312.5</v>
      </c>
      <c r="G1094">
        <v>0</v>
      </c>
      <c r="H1094">
        <v>8.0946063329999998</v>
      </c>
      <c r="I1094">
        <v>0.13358800400000001</v>
      </c>
      <c r="J1094">
        <v>271.99428890000002</v>
      </c>
      <c r="K1094">
        <v>1.4775417150000001</v>
      </c>
      <c r="L1094">
        <v>1.1507259400000001</v>
      </c>
      <c r="M1094">
        <v>25.441642760000001</v>
      </c>
      <c r="N1094">
        <v>6</v>
      </c>
      <c r="O1094">
        <v>1.420000017</v>
      </c>
      <c r="P1094">
        <v>0</v>
      </c>
      <c r="Q1094">
        <v>1.420000017</v>
      </c>
      <c r="R1094">
        <v>26.03012657</v>
      </c>
      <c r="S1094">
        <v>25.441642760000001</v>
      </c>
      <c r="T1094">
        <v>26.993694309999999</v>
      </c>
      <c r="U1094">
        <v>400.36749270000001</v>
      </c>
      <c r="V1094">
        <v>383.0166016</v>
      </c>
      <c r="W1094">
        <v>18.71951103</v>
      </c>
      <c r="X1094">
        <v>21.615697860000001</v>
      </c>
      <c r="Y1094">
        <v>54.150745389999997</v>
      </c>
      <c r="Z1094">
        <v>62.528671260000003</v>
      </c>
      <c r="AA1094">
        <v>299.48419189999998</v>
      </c>
      <c r="AB1094">
        <v>1499.4182129999999</v>
      </c>
      <c r="AC1094">
        <v>0.20423001099999999</v>
      </c>
      <c r="AD1094">
        <v>97.782783510000002</v>
      </c>
      <c r="AE1094">
        <v>3.0553474430000001</v>
      </c>
      <c r="AF1094">
        <v>0.15228343</v>
      </c>
      <c r="AG1094">
        <v>1</v>
      </c>
      <c r="AH1094">
        <v>-0.21956524299999999</v>
      </c>
      <c r="AI1094">
        <v>2.7373914720000001</v>
      </c>
      <c r="AJ1094">
        <v>1</v>
      </c>
      <c r="AK1094">
        <v>0</v>
      </c>
      <c r="AL1094">
        <v>0.15999999600000001</v>
      </c>
      <c r="AM1094">
        <v>111115</v>
      </c>
      <c r="AN1094">
        <v>0.49914032000000003</v>
      </c>
      <c r="AO1094">
        <v>1.4775420000000001E-3</v>
      </c>
      <c r="AP1094">
        <v>298.59164279999999</v>
      </c>
      <c r="AQ1094">
        <v>299.18012659999999</v>
      </c>
      <c r="AR1094">
        <v>239.9069087</v>
      </c>
      <c r="AS1094">
        <v>2.1491686109999999</v>
      </c>
      <c r="AT1094">
        <v>3.264369045</v>
      </c>
      <c r="AU1094">
        <v>33.383883410000003</v>
      </c>
      <c r="AV1094">
        <v>11.76818555</v>
      </c>
      <c r="AW1094">
        <v>25.735884670000001</v>
      </c>
      <c r="AX1094">
        <v>3.3218821260000002</v>
      </c>
      <c r="AY1094">
        <v>0.122101204</v>
      </c>
      <c r="AZ1094">
        <v>2.1136431039999999</v>
      </c>
      <c r="BA1094">
        <v>1.2082390220000001</v>
      </c>
      <c r="BB1094">
        <v>7.7268334999999994E-2</v>
      </c>
      <c r="BC1094">
        <v>26.596358670000001</v>
      </c>
      <c r="BD1094">
        <v>0.71013707400000003</v>
      </c>
      <c r="BE1094">
        <v>66.868932099999995</v>
      </c>
      <c r="BF1094">
        <v>375.32102520000001</v>
      </c>
      <c r="BG1094">
        <v>1.4421725999999999E-2</v>
      </c>
      <c r="BH1094" t="s">
        <v>1579</v>
      </c>
      <c r="BI1094" t="s">
        <v>1579</v>
      </c>
      <c r="BJ1094" t="s">
        <v>1579</v>
      </c>
      <c r="BK1094" t="s">
        <v>1579</v>
      </c>
    </row>
    <row r="1095" spans="1:63" x14ac:dyDescent="0.25">
      <c r="A1095" t="s">
        <v>554</v>
      </c>
      <c r="B1095" t="s">
        <v>1303</v>
      </c>
      <c r="C1095">
        <v>140619</v>
      </c>
      <c r="D1095" t="s">
        <v>1335</v>
      </c>
      <c r="E1095" t="s">
        <v>1705</v>
      </c>
      <c r="F1095">
        <v>6830.5</v>
      </c>
      <c r="G1095">
        <v>0</v>
      </c>
      <c r="H1095">
        <v>14.86505558</v>
      </c>
      <c r="I1095">
        <v>0.110898082</v>
      </c>
      <c r="J1095">
        <v>1506.9926250000001</v>
      </c>
      <c r="K1095">
        <v>1.204368713</v>
      </c>
      <c r="L1095">
        <v>1.1137045270000001</v>
      </c>
      <c r="M1095">
        <v>25.103120799999999</v>
      </c>
      <c r="N1095">
        <v>6</v>
      </c>
      <c r="O1095">
        <v>1.420000017</v>
      </c>
      <c r="P1095">
        <v>0</v>
      </c>
      <c r="Q1095">
        <v>1.420000017</v>
      </c>
      <c r="R1095">
        <v>25.505901340000001</v>
      </c>
      <c r="S1095">
        <v>25.103120799999999</v>
      </c>
      <c r="T1095">
        <v>26.011865619999998</v>
      </c>
      <c r="U1095">
        <v>1800.178711</v>
      </c>
      <c r="V1095">
        <v>1766.1412350000001</v>
      </c>
      <c r="W1095">
        <v>18.971815110000001</v>
      </c>
      <c r="X1095">
        <v>21.332857130000001</v>
      </c>
      <c r="Y1095">
        <v>56.601554870000001</v>
      </c>
      <c r="Z1095">
        <v>63.64561844</v>
      </c>
      <c r="AA1095">
        <v>299.53115839999998</v>
      </c>
      <c r="AB1095">
        <v>1500.236328</v>
      </c>
      <c r="AC1095">
        <v>0.25729438700000001</v>
      </c>
      <c r="AD1095">
        <v>97.763473509999997</v>
      </c>
      <c r="AE1095">
        <v>-12.194896699999999</v>
      </c>
      <c r="AF1095">
        <v>0.16779780399999999</v>
      </c>
      <c r="AG1095">
        <v>0.66666668699999998</v>
      </c>
      <c r="AH1095">
        <v>-0.21956524299999999</v>
      </c>
      <c r="AI1095">
        <v>2.7373914720000001</v>
      </c>
      <c r="AJ1095">
        <v>1</v>
      </c>
      <c r="AK1095">
        <v>0</v>
      </c>
      <c r="AL1095">
        <v>0.15999999600000001</v>
      </c>
      <c r="AM1095">
        <v>111115</v>
      </c>
      <c r="AN1095">
        <v>0.49921859699999999</v>
      </c>
      <c r="AO1095">
        <v>1.2043690000000001E-3</v>
      </c>
      <c r="AP1095">
        <v>298.25312079999998</v>
      </c>
      <c r="AQ1095">
        <v>298.65590129999998</v>
      </c>
      <c r="AR1095">
        <v>240.03780710000001</v>
      </c>
      <c r="AS1095">
        <v>2.2688654709999998</v>
      </c>
      <c r="AT1095">
        <v>3.19927874</v>
      </c>
      <c r="AU1095">
        <v>32.72468362</v>
      </c>
      <c r="AV1095">
        <v>11.39182649</v>
      </c>
      <c r="AW1095">
        <v>25.30451107</v>
      </c>
      <c r="AX1095">
        <v>3.2378635569999998</v>
      </c>
      <c r="AY1095">
        <v>0.10286463799999999</v>
      </c>
      <c r="AZ1095">
        <v>2.0855742130000001</v>
      </c>
      <c r="BA1095">
        <v>1.1522893439999999</v>
      </c>
      <c r="BB1095">
        <v>6.4966914000000001E-2</v>
      </c>
      <c r="BC1095">
        <v>147.3288336</v>
      </c>
      <c r="BD1095">
        <v>0.85326846700000003</v>
      </c>
      <c r="BE1095">
        <v>66.813613090000004</v>
      </c>
      <c r="BF1095">
        <v>1752.0089640000001</v>
      </c>
      <c r="BG1095">
        <v>5.6688529999999997E-3</v>
      </c>
      <c r="BH1095" t="s">
        <v>1579</v>
      </c>
      <c r="BI1095" t="s">
        <v>1579</v>
      </c>
      <c r="BJ1095" t="s">
        <v>1579</v>
      </c>
      <c r="BK1095" t="s">
        <v>1579</v>
      </c>
    </row>
    <row r="1096" spans="1:63" x14ac:dyDescent="0.25">
      <c r="A1096" t="s">
        <v>554</v>
      </c>
      <c r="B1096" t="s">
        <v>1303</v>
      </c>
      <c r="C1096">
        <v>140619</v>
      </c>
      <c r="D1096" t="s">
        <v>1335</v>
      </c>
      <c r="E1096" t="s">
        <v>1705</v>
      </c>
      <c r="F1096">
        <v>6965.5</v>
      </c>
      <c r="G1096">
        <v>0</v>
      </c>
      <c r="H1096">
        <v>6.6353978370000002</v>
      </c>
      <c r="I1096">
        <v>0.113721908</v>
      </c>
      <c r="J1096">
        <v>279.57122440000001</v>
      </c>
      <c r="K1096">
        <v>1.176018987</v>
      </c>
      <c r="L1096">
        <v>1.0624894330000001</v>
      </c>
      <c r="M1096">
        <v>24.92480278</v>
      </c>
      <c r="N1096">
        <v>6</v>
      </c>
      <c r="O1096">
        <v>1.420000017</v>
      </c>
      <c r="P1096">
        <v>0</v>
      </c>
      <c r="Q1096">
        <v>1.420000017</v>
      </c>
      <c r="R1096">
        <v>25.409364700000001</v>
      </c>
      <c r="S1096">
        <v>24.92480278</v>
      </c>
      <c r="T1096">
        <v>26.019285199999999</v>
      </c>
      <c r="U1096">
        <v>399.40582280000001</v>
      </c>
      <c r="V1096">
        <v>385.2059021</v>
      </c>
      <c r="W1096">
        <v>19.206377029999999</v>
      </c>
      <c r="X1096">
        <v>21.511569980000001</v>
      </c>
      <c r="Y1096">
        <v>57.62864304</v>
      </c>
      <c r="Z1096">
        <v>64.545364379999995</v>
      </c>
      <c r="AA1096">
        <v>299.51184080000002</v>
      </c>
      <c r="AB1096">
        <v>1499.2745359999999</v>
      </c>
      <c r="AC1096">
        <v>0.233262733</v>
      </c>
      <c r="AD1096">
        <v>97.759529110000003</v>
      </c>
      <c r="AE1096">
        <v>3.5452156069999998</v>
      </c>
      <c r="AF1096">
        <v>0.17303347599999999</v>
      </c>
      <c r="AG1096">
        <v>1</v>
      </c>
      <c r="AH1096">
        <v>-0.21956524299999999</v>
      </c>
      <c r="AI1096">
        <v>2.7373914720000001</v>
      </c>
      <c r="AJ1096">
        <v>1</v>
      </c>
      <c r="AK1096">
        <v>0</v>
      </c>
      <c r="AL1096">
        <v>0.15999999600000001</v>
      </c>
      <c r="AM1096">
        <v>111115</v>
      </c>
      <c r="AN1096">
        <v>0.499186401</v>
      </c>
      <c r="AO1096">
        <v>1.1760189999999999E-3</v>
      </c>
      <c r="AP1096">
        <v>298.07480279999999</v>
      </c>
      <c r="AQ1096">
        <v>298.5593647</v>
      </c>
      <c r="AR1096">
        <v>239.88392039999999</v>
      </c>
      <c r="AS1096">
        <v>2.293415795</v>
      </c>
      <c r="AT1096">
        <v>3.1654503850000002</v>
      </c>
      <c r="AU1096">
        <v>32.37996759</v>
      </c>
      <c r="AV1096">
        <v>10.86839762</v>
      </c>
      <c r="AW1096">
        <v>25.167083739999999</v>
      </c>
      <c r="AX1096">
        <v>3.2114897679999999</v>
      </c>
      <c r="AY1096">
        <v>0.105289693</v>
      </c>
      <c r="AZ1096">
        <v>2.102960951</v>
      </c>
      <c r="BA1096">
        <v>1.1085288170000001</v>
      </c>
      <c r="BB1096">
        <v>6.6515024000000006E-2</v>
      </c>
      <c r="BC1096">
        <v>27.330751249999999</v>
      </c>
      <c r="BD1096">
        <v>0.72577087500000004</v>
      </c>
      <c r="BE1096">
        <v>68.063024369999994</v>
      </c>
      <c r="BF1096">
        <v>378.89760139999999</v>
      </c>
      <c r="BG1096">
        <v>1.1919453999999999E-2</v>
      </c>
      <c r="BH1096" t="s">
        <v>1579</v>
      </c>
      <c r="BI1096" t="s">
        <v>1579</v>
      </c>
      <c r="BJ1096" t="s">
        <v>1579</v>
      </c>
      <c r="BK1096" t="s">
        <v>1579</v>
      </c>
    </row>
    <row r="1097" spans="1:63" x14ac:dyDescent="0.25">
      <c r="A1097" t="s">
        <v>554</v>
      </c>
      <c r="B1097" t="s">
        <v>1303</v>
      </c>
      <c r="C1097">
        <v>140619</v>
      </c>
      <c r="D1097" t="s">
        <v>1336</v>
      </c>
      <c r="E1097" t="s">
        <v>1706</v>
      </c>
      <c r="F1097">
        <v>7293.5</v>
      </c>
      <c r="G1097">
        <v>0</v>
      </c>
      <c r="H1097">
        <v>17.06357225</v>
      </c>
      <c r="I1097">
        <v>0.17707547100000001</v>
      </c>
      <c r="J1097">
        <v>1564.888745</v>
      </c>
      <c r="K1097">
        <v>1.455563097</v>
      </c>
      <c r="L1097">
        <v>0.87946423299999998</v>
      </c>
      <c r="M1097">
        <v>24.395324710000001</v>
      </c>
      <c r="N1097">
        <v>6</v>
      </c>
      <c r="O1097">
        <v>1.420000017</v>
      </c>
      <c r="P1097">
        <v>0</v>
      </c>
      <c r="Q1097">
        <v>1.420000017</v>
      </c>
      <c r="R1097">
        <v>25.332695009999998</v>
      </c>
      <c r="S1097">
        <v>24.395324710000001</v>
      </c>
      <c r="T1097">
        <v>26.01587868</v>
      </c>
      <c r="U1097">
        <v>1799.045044</v>
      </c>
      <c r="V1097">
        <v>1759.7298579999999</v>
      </c>
      <c r="W1097">
        <v>19.525346760000001</v>
      </c>
      <c r="X1097">
        <v>22.376064299999999</v>
      </c>
      <c r="Y1097">
        <v>58.850715639999997</v>
      </c>
      <c r="Z1097">
        <v>67.442977909999996</v>
      </c>
      <c r="AA1097">
        <v>299.5021362</v>
      </c>
      <c r="AB1097">
        <v>1499.648682</v>
      </c>
      <c r="AC1097">
        <v>2.0022540000000002E-3</v>
      </c>
      <c r="AD1097">
        <v>97.755126950000005</v>
      </c>
      <c r="AE1097">
        <v>-9.3950920100000008</v>
      </c>
      <c r="AF1097">
        <v>0.21979594199999999</v>
      </c>
      <c r="AG1097">
        <v>1</v>
      </c>
      <c r="AH1097">
        <v>-0.21956524299999999</v>
      </c>
      <c r="AI1097">
        <v>2.7373914720000001</v>
      </c>
      <c r="AJ1097">
        <v>1</v>
      </c>
      <c r="AK1097">
        <v>0</v>
      </c>
      <c r="AL1097">
        <v>0.15999999600000001</v>
      </c>
      <c r="AM1097">
        <v>111115</v>
      </c>
      <c r="AN1097">
        <v>0.49917022700000002</v>
      </c>
      <c r="AO1097">
        <v>1.455563E-3</v>
      </c>
      <c r="AP1097">
        <v>297.54532469999998</v>
      </c>
      <c r="AQ1097">
        <v>298.48269499999998</v>
      </c>
      <c r="AR1097">
        <v>239.94378370000001</v>
      </c>
      <c r="AS1097">
        <v>2.2106403700000001</v>
      </c>
      <c r="AT1097">
        <v>3.0668392400000002</v>
      </c>
      <c r="AU1097">
        <v>31.372668990000001</v>
      </c>
      <c r="AV1097">
        <v>8.9966046879999997</v>
      </c>
      <c r="AW1097">
        <v>24.864009859999999</v>
      </c>
      <c r="AX1097">
        <v>3.1539891500000001</v>
      </c>
      <c r="AY1097">
        <v>0.157442259</v>
      </c>
      <c r="AZ1097">
        <v>2.1873750059999999</v>
      </c>
      <c r="BA1097">
        <v>0.96661414400000001</v>
      </c>
      <c r="BB1097">
        <v>9.999516E-2</v>
      </c>
      <c r="BC1097">
        <v>152.97589790000001</v>
      </c>
      <c r="BD1097">
        <v>0.88927782700000002</v>
      </c>
      <c r="BE1097">
        <v>73.798801130000001</v>
      </c>
      <c r="BF1097">
        <v>1743.5074480000001</v>
      </c>
      <c r="BG1097">
        <v>7.2226310000000002E-3</v>
      </c>
      <c r="BH1097" t="s">
        <v>1579</v>
      </c>
      <c r="BI1097" t="s">
        <v>1579</v>
      </c>
      <c r="BJ1097" t="s">
        <v>1579</v>
      </c>
      <c r="BK1097" t="s">
        <v>1579</v>
      </c>
    </row>
    <row r="1098" spans="1:63" x14ac:dyDescent="0.25">
      <c r="A1098" t="s">
        <v>554</v>
      </c>
      <c r="B1098" t="s">
        <v>1303</v>
      </c>
      <c r="C1098">
        <v>140619</v>
      </c>
      <c r="D1098" t="s">
        <v>1336</v>
      </c>
      <c r="E1098" t="s">
        <v>1706</v>
      </c>
      <c r="F1098">
        <v>7470.5</v>
      </c>
      <c r="G1098">
        <v>0</v>
      </c>
      <c r="H1098">
        <v>9.0404274759999996</v>
      </c>
      <c r="I1098">
        <v>0.171155685</v>
      </c>
      <c r="J1098">
        <v>281.50784090000002</v>
      </c>
      <c r="K1098">
        <v>1.4661751759999999</v>
      </c>
      <c r="L1098">
        <v>0.91265106900000004</v>
      </c>
      <c r="M1098">
        <v>24.724431989999999</v>
      </c>
      <c r="N1098">
        <v>6</v>
      </c>
      <c r="O1098">
        <v>1.420000017</v>
      </c>
      <c r="P1098">
        <v>0</v>
      </c>
      <c r="Q1098">
        <v>1.420000017</v>
      </c>
      <c r="R1098">
        <v>26.060657500000001</v>
      </c>
      <c r="S1098">
        <v>24.724431989999999</v>
      </c>
      <c r="T1098">
        <v>26.992141719999999</v>
      </c>
      <c r="U1098">
        <v>398.96618649999999</v>
      </c>
      <c r="V1098">
        <v>379.74105830000002</v>
      </c>
      <c r="W1098">
        <v>19.790822980000002</v>
      </c>
      <c r="X1098">
        <v>22.6613121</v>
      </c>
      <c r="Y1098">
        <v>57.127761839999998</v>
      </c>
      <c r="Z1098">
        <v>65.413650509999997</v>
      </c>
      <c r="AA1098">
        <v>299.5203247</v>
      </c>
      <c r="AB1098">
        <v>1499.826904</v>
      </c>
      <c r="AC1098">
        <v>0.11813008799999999</v>
      </c>
      <c r="AD1098">
        <v>97.75077057</v>
      </c>
      <c r="AE1098">
        <v>5.2879219060000002</v>
      </c>
      <c r="AF1098">
        <v>5.5443525E-2</v>
      </c>
      <c r="AG1098">
        <v>1</v>
      </c>
      <c r="AH1098">
        <v>-0.21956524299999999</v>
      </c>
      <c r="AI1098">
        <v>2.7373914720000001</v>
      </c>
      <c r="AJ1098">
        <v>1</v>
      </c>
      <c r="AK1098">
        <v>0</v>
      </c>
      <c r="AL1098">
        <v>0.15999999600000001</v>
      </c>
      <c r="AM1098">
        <v>111115</v>
      </c>
      <c r="AN1098">
        <v>0.499200541</v>
      </c>
      <c r="AO1098">
        <v>1.4661749999999999E-3</v>
      </c>
      <c r="AP1098">
        <v>297.87443200000001</v>
      </c>
      <c r="AQ1098">
        <v>299.21065750000002</v>
      </c>
      <c r="AR1098">
        <v>239.9722993</v>
      </c>
      <c r="AS1098">
        <v>2.2593206010000002</v>
      </c>
      <c r="AT1098">
        <v>3.1278117889999999</v>
      </c>
      <c r="AU1098">
        <v>31.997822320000001</v>
      </c>
      <c r="AV1098">
        <v>9.3365102209999993</v>
      </c>
      <c r="AW1098">
        <v>25.392544749999999</v>
      </c>
      <c r="AX1098">
        <v>3.2548574349999999</v>
      </c>
      <c r="AY1098">
        <v>0.15274499899999999</v>
      </c>
      <c r="AZ1098">
        <v>2.2151607200000001</v>
      </c>
      <c r="BA1098">
        <v>1.039696715</v>
      </c>
      <c r="BB1098">
        <v>9.6964968999999998E-2</v>
      </c>
      <c r="BC1098">
        <v>27.517608370000001</v>
      </c>
      <c r="BD1098">
        <v>0.74131525899999995</v>
      </c>
      <c r="BE1098">
        <v>73.228413399999994</v>
      </c>
      <c r="BF1098">
        <v>371.14628590000001</v>
      </c>
      <c r="BG1098">
        <v>1.7837068000000001E-2</v>
      </c>
      <c r="BH1098" t="s">
        <v>1579</v>
      </c>
      <c r="BI1098" t="s">
        <v>1579</v>
      </c>
      <c r="BJ1098" t="s">
        <v>1579</v>
      </c>
      <c r="BK1098" t="s">
        <v>1579</v>
      </c>
    </row>
    <row r="1099" spans="1:63" x14ac:dyDescent="0.25">
      <c r="A1099" t="s">
        <v>554</v>
      </c>
      <c r="B1099" t="s">
        <v>1319</v>
      </c>
      <c r="C1099">
        <v>140619</v>
      </c>
      <c r="D1099" t="s">
        <v>1316</v>
      </c>
      <c r="E1099" t="s">
        <v>1710</v>
      </c>
      <c r="F1099">
        <v>1244</v>
      </c>
      <c r="G1099">
        <v>0</v>
      </c>
      <c r="H1099">
        <v>8.2586930830000007</v>
      </c>
      <c r="I1099">
        <v>5.4767212000000003E-2</v>
      </c>
      <c r="J1099">
        <v>1489.5177799999999</v>
      </c>
      <c r="K1099">
        <v>0.83427676500000003</v>
      </c>
      <c r="L1099">
        <v>1.505109555</v>
      </c>
      <c r="M1099">
        <v>25.586410520000001</v>
      </c>
      <c r="N1099">
        <v>6</v>
      </c>
      <c r="O1099">
        <v>1.420000017</v>
      </c>
      <c r="P1099">
        <v>0</v>
      </c>
      <c r="Q1099">
        <v>1.420000017</v>
      </c>
      <c r="R1099">
        <v>25.233705520000001</v>
      </c>
      <c r="S1099">
        <v>25.586410520000001</v>
      </c>
      <c r="T1099">
        <v>25.03178978</v>
      </c>
      <c r="U1099">
        <v>1799.3817140000001</v>
      </c>
      <c r="V1099">
        <v>1779.9185789999999</v>
      </c>
      <c r="W1099">
        <v>16.66381836</v>
      </c>
      <c r="X1099">
        <v>18.299808500000001</v>
      </c>
      <c r="Y1099">
        <v>50.481475830000001</v>
      </c>
      <c r="Z1099">
        <v>55.437557220000002</v>
      </c>
      <c r="AA1099">
        <v>300.3721008</v>
      </c>
      <c r="AB1099">
        <v>1498.9648440000001</v>
      </c>
      <c r="AC1099">
        <v>6.9075935000000005E-2</v>
      </c>
      <c r="AD1099">
        <v>97.675689700000007</v>
      </c>
      <c r="AE1099">
        <v>-8.2920055389999998</v>
      </c>
      <c r="AF1099">
        <v>0.21785232400000001</v>
      </c>
      <c r="AG1099">
        <v>1</v>
      </c>
      <c r="AH1099">
        <v>-0.21956524299999999</v>
      </c>
      <c r="AI1099">
        <v>2.7373914720000001</v>
      </c>
      <c r="AJ1099">
        <v>1</v>
      </c>
      <c r="AK1099">
        <v>0</v>
      </c>
      <c r="AL1099">
        <v>0.15999999600000001</v>
      </c>
      <c r="AM1099">
        <v>111115</v>
      </c>
      <c r="AN1099">
        <v>0.50062016799999998</v>
      </c>
      <c r="AO1099">
        <v>8.3427700000000002E-4</v>
      </c>
      <c r="AP1099">
        <v>298.73641049999998</v>
      </c>
      <c r="AQ1099">
        <v>298.38370550000002</v>
      </c>
      <c r="AR1099">
        <v>239.8343696</v>
      </c>
      <c r="AS1099">
        <v>2.355661504</v>
      </c>
      <c r="AT1099">
        <v>3.2925559720000002</v>
      </c>
      <c r="AU1099">
        <v>33.709062940000003</v>
      </c>
      <c r="AV1099">
        <v>15.40925444</v>
      </c>
      <c r="AW1099">
        <v>25.410058020000001</v>
      </c>
      <c r="AX1099">
        <v>3.258247447</v>
      </c>
      <c r="AY1099">
        <v>5.2733367000000003E-2</v>
      </c>
      <c r="AZ1099">
        <v>1.787446417</v>
      </c>
      <c r="BA1099">
        <v>1.4708010300000001</v>
      </c>
      <c r="BB1099">
        <v>3.3135241000000003E-2</v>
      </c>
      <c r="BC1099">
        <v>145.4896765</v>
      </c>
      <c r="BD1099">
        <v>0.83684602100000005</v>
      </c>
      <c r="BE1099">
        <v>54.80994828</v>
      </c>
      <c r="BF1099">
        <v>1772.0670050000001</v>
      </c>
      <c r="BG1099">
        <v>2.55441E-3</v>
      </c>
      <c r="BH1099" t="s">
        <v>1579</v>
      </c>
      <c r="BI1099" t="s">
        <v>1579</v>
      </c>
      <c r="BJ1099" t="s">
        <v>1579</v>
      </c>
      <c r="BK1099" t="s">
        <v>1579</v>
      </c>
    </row>
    <row r="1100" spans="1:63" x14ac:dyDescent="0.25">
      <c r="A1100" t="s">
        <v>554</v>
      </c>
      <c r="B1100" t="s">
        <v>1319</v>
      </c>
      <c r="C1100">
        <v>140619</v>
      </c>
      <c r="D1100" t="s">
        <v>1316</v>
      </c>
      <c r="E1100" t="s">
        <v>1710</v>
      </c>
      <c r="F1100">
        <v>1438.5</v>
      </c>
      <c r="G1100">
        <v>0</v>
      </c>
      <c r="H1100">
        <v>3.199299264</v>
      </c>
      <c r="I1100">
        <v>5.8228322999999998E-2</v>
      </c>
      <c r="J1100">
        <v>292.84505439999998</v>
      </c>
      <c r="K1100">
        <v>0.85412286800000004</v>
      </c>
      <c r="L1100">
        <v>1.453707557</v>
      </c>
      <c r="M1100">
        <v>25.098405840000002</v>
      </c>
      <c r="N1100">
        <v>6</v>
      </c>
      <c r="O1100">
        <v>1.420000017</v>
      </c>
      <c r="P1100">
        <v>0</v>
      </c>
      <c r="Q1100">
        <v>1.420000017</v>
      </c>
      <c r="R1100">
        <v>24.017326350000001</v>
      </c>
      <c r="S1100">
        <v>25.098405840000002</v>
      </c>
      <c r="T1100">
        <v>23.071243290000002</v>
      </c>
      <c r="U1100">
        <v>399.2224731</v>
      </c>
      <c r="V1100">
        <v>392.16284180000002</v>
      </c>
      <c r="W1100">
        <v>16.186994550000001</v>
      </c>
      <c r="X1100">
        <v>17.8626194</v>
      </c>
      <c r="Y1100">
        <v>52.733901979999999</v>
      </c>
      <c r="Z1100">
        <v>58.192745209999998</v>
      </c>
      <c r="AA1100">
        <v>300.37725829999999</v>
      </c>
      <c r="AB1100">
        <v>1500.179932</v>
      </c>
      <c r="AC1100">
        <v>0.16518248599999999</v>
      </c>
      <c r="AD1100">
        <v>97.671714780000002</v>
      </c>
      <c r="AE1100">
        <v>6.0720081329999998</v>
      </c>
      <c r="AF1100">
        <v>0.21320602299999999</v>
      </c>
      <c r="AG1100">
        <v>1</v>
      </c>
      <c r="AH1100">
        <v>-0.21956524299999999</v>
      </c>
      <c r="AI1100">
        <v>2.7373914720000001</v>
      </c>
      <c r="AJ1100">
        <v>1</v>
      </c>
      <c r="AK1100">
        <v>0</v>
      </c>
      <c r="AL1100">
        <v>0.15999999600000001</v>
      </c>
      <c r="AM1100">
        <v>111115</v>
      </c>
      <c r="AN1100">
        <v>0.500628764</v>
      </c>
      <c r="AO1100">
        <v>8.5412300000000003E-4</v>
      </c>
      <c r="AP1100">
        <v>298.2484058</v>
      </c>
      <c r="AQ1100">
        <v>297.16732639999998</v>
      </c>
      <c r="AR1100">
        <v>240.02878369999999</v>
      </c>
      <c r="AS1100">
        <v>2.2514726889999999</v>
      </c>
      <c r="AT1100">
        <v>3.1983802240000001</v>
      </c>
      <c r="AU1100">
        <v>32.746227820000001</v>
      </c>
      <c r="AV1100">
        <v>14.88360842</v>
      </c>
      <c r="AW1100">
        <v>24.557866099999998</v>
      </c>
      <c r="AX1100">
        <v>3.0968215890000002</v>
      </c>
      <c r="AY1100">
        <v>5.5934673999999997E-2</v>
      </c>
      <c r="AZ1100">
        <v>1.7446726669999999</v>
      </c>
      <c r="BA1100">
        <v>1.352148922</v>
      </c>
      <c r="BB1100">
        <v>3.5158251000000001E-2</v>
      </c>
      <c r="BC1100">
        <v>28.60267863</v>
      </c>
      <c r="BD1100">
        <v>0.74674350300000003</v>
      </c>
      <c r="BE1100">
        <v>55.205490359999999</v>
      </c>
      <c r="BF1100">
        <v>389.12125450000002</v>
      </c>
      <c r="BG1100">
        <v>4.5389159999999996E-3</v>
      </c>
      <c r="BH1100" t="s">
        <v>1579</v>
      </c>
      <c r="BI1100" t="s">
        <v>1579</v>
      </c>
      <c r="BJ1100" t="s">
        <v>1579</v>
      </c>
      <c r="BK1100" t="s">
        <v>1579</v>
      </c>
    </row>
    <row r="1101" spans="1:63" x14ac:dyDescent="0.25">
      <c r="A1101" t="s">
        <v>554</v>
      </c>
      <c r="B1101" t="s">
        <v>1319</v>
      </c>
      <c r="C1101">
        <v>140619</v>
      </c>
      <c r="D1101" t="s">
        <v>1317</v>
      </c>
      <c r="E1101" t="s">
        <v>1708</v>
      </c>
      <c r="F1101">
        <v>519.5</v>
      </c>
      <c r="G1101">
        <v>0</v>
      </c>
      <c r="H1101">
        <v>14.431519010000001</v>
      </c>
      <c r="I1101">
        <v>0.16340133200000001</v>
      </c>
      <c r="J1101">
        <v>1594.4592709999999</v>
      </c>
      <c r="K1101">
        <v>1.6303152750000001</v>
      </c>
      <c r="L1101">
        <v>1.0561095030000001</v>
      </c>
      <c r="M1101">
        <v>25.635980610000001</v>
      </c>
      <c r="N1101">
        <v>6</v>
      </c>
      <c r="O1101">
        <v>1.420000017</v>
      </c>
      <c r="P1101">
        <v>0</v>
      </c>
      <c r="Q1101">
        <v>1.420000017</v>
      </c>
      <c r="R1101">
        <v>25.56025314</v>
      </c>
      <c r="S1101">
        <v>25.635980610000001</v>
      </c>
      <c r="T1101">
        <v>26.011301039999999</v>
      </c>
      <c r="U1101">
        <v>1800.0593260000001</v>
      </c>
      <c r="V1101">
        <v>1779.275879</v>
      </c>
      <c r="W1101">
        <v>21.079938890000001</v>
      </c>
      <c r="X1101">
        <v>22.989933010000001</v>
      </c>
      <c r="Y1101">
        <v>62.648548130000002</v>
      </c>
      <c r="Z1101">
        <v>68.324951170000006</v>
      </c>
      <c r="AA1101">
        <v>500.3683777</v>
      </c>
      <c r="AB1101">
        <v>1499.9039310000001</v>
      </c>
      <c r="AC1101">
        <v>1.2013381E-2</v>
      </c>
      <c r="AD1101">
        <v>97.701316829999996</v>
      </c>
      <c r="AE1101">
        <v>-8.4537181849999996</v>
      </c>
      <c r="AF1101">
        <v>0.16849777099999999</v>
      </c>
      <c r="AG1101">
        <v>1</v>
      </c>
      <c r="AH1101">
        <v>-0.21956524299999999</v>
      </c>
      <c r="AI1101">
        <v>2.7373914720000001</v>
      </c>
      <c r="AJ1101">
        <v>1</v>
      </c>
      <c r="AK1101">
        <v>0</v>
      </c>
      <c r="AL1101">
        <v>0.15999999600000001</v>
      </c>
      <c r="AM1101">
        <v>111115</v>
      </c>
      <c r="AN1101">
        <v>0.83394729599999995</v>
      </c>
      <c r="AO1101">
        <v>1.630315E-3</v>
      </c>
      <c r="AP1101">
        <v>298.78598060000002</v>
      </c>
      <c r="AQ1101">
        <v>298.71025309999999</v>
      </c>
      <c r="AR1101">
        <v>239.9846235</v>
      </c>
      <c r="AS1101">
        <v>1.9793246550000001</v>
      </c>
      <c r="AT1101">
        <v>3.302256232</v>
      </c>
      <c r="AU1101">
        <v>33.799505879999998</v>
      </c>
      <c r="AV1101">
        <v>10.809572859999999</v>
      </c>
      <c r="AW1101">
        <v>25.598116869999998</v>
      </c>
      <c r="AX1101">
        <v>3.2948445139999998</v>
      </c>
      <c r="AY1101">
        <v>0.146538901</v>
      </c>
      <c r="AZ1101">
        <v>2.2461467289999999</v>
      </c>
      <c r="BA1101">
        <v>1.0486977850000001</v>
      </c>
      <c r="BB1101">
        <v>9.2965914999999996E-2</v>
      </c>
      <c r="BC1101">
        <v>155.78077039999999</v>
      </c>
      <c r="BD1101">
        <v>0.89612818900000002</v>
      </c>
      <c r="BE1101">
        <v>70.480727200000004</v>
      </c>
      <c r="BF1101">
        <v>1765.555773</v>
      </c>
      <c r="BG1101">
        <v>5.7610409999999997E-3</v>
      </c>
      <c r="BH1101" t="s">
        <v>1579</v>
      </c>
      <c r="BI1101" t="s">
        <v>1579</v>
      </c>
      <c r="BJ1101" t="s">
        <v>1579</v>
      </c>
      <c r="BK1101" t="s">
        <v>1579</v>
      </c>
    </row>
    <row r="1102" spans="1:63" x14ac:dyDescent="0.25">
      <c r="A1102" t="s">
        <v>554</v>
      </c>
      <c r="B1102" t="s">
        <v>1319</v>
      </c>
      <c r="C1102">
        <v>140619</v>
      </c>
      <c r="D1102" t="s">
        <v>1317</v>
      </c>
      <c r="E1102" t="s">
        <v>1708</v>
      </c>
      <c r="F1102">
        <v>691</v>
      </c>
      <c r="G1102">
        <v>0</v>
      </c>
      <c r="H1102">
        <v>7.7534638749999996</v>
      </c>
      <c r="I1102">
        <v>0.17406498500000001</v>
      </c>
      <c r="J1102">
        <v>304.51207290000002</v>
      </c>
      <c r="K1102">
        <v>1.571450971</v>
      </c>
      <c r="L1102">
        <v>0.96185272399999999</v>
      </c>
      <c r="M1102">
        <v>25.45318413</v>
      </c>
      <c r="N1102">
        <v>6</v>
      </c>
      <c r="O1102">
        <v>1.420000017</v>
      </c>
      <c r="P1102">
        <v>0</v>
      </c>
      <c r="Q1102">
        <v>1.420000017</v>
      </c>
      <c r="R1102">
        <v>25.475217820000001</v>
      </c>
      <c r="S1102">
        <v>25.45318413</v>
      </c>
      <c r="T1102">
        <v>26.0200119</v>
      </c>
      <c r="U1102">
        <v>398.82479860000001</v>
      </c>
      <c r="V1102">
        <v>388.79501340000002</v>
      </c>
      <c r="W1102">
        <v>21.751855849999998</v>
      </c>
      <c r="X1102">
        <v>23.591726300000001</v>
      </c>
      <c r="Y1102">
        <v>64.967468260000004</v>
      </c>
      <c r="Z1102">
        <v>70.462707519999995</v>
      </c>
      <c r="AA1102">
        <v>500.37579349999999</v>
      </c>
      <c r="AB1102">
        <v>1498.8964840000001</v>
      </c>
      <c r="AC1102">
        <v>0.17419762899999999</v>
      </c>
      <c r="AD1102">
        <v>97.693389890000006</v>
      </c>
      <c r="AE1102">
        <v>5.4358997340000004</v>
      </c>
      <c r="AF1102">
        <v>0.182053298</v>
      </c>
      <c r="AG1102">
        <v>1</v>
      </c>
      <c r="AH1102">
        <v>-0.21956524299999999</v>
      </c>
      <c r="AI1102">
        <v>2.7373914720000001</v>
      </c>
      <c r="AJ1102">
        <v>1</v>
      </c>
      <c r="AK1102">
        <v>0</v>
      </c>
      <c r="AL1102">
        <v>0.15999999600000001</v>
      </c>
      <c r="AM1102">
        <v>111115</v>
      </c>
      <c r="AN1102">
        <v>0.83395965599999999</v>
      </c>
      <c r="AO1102">
        <v>1.571451E-3</v>
      </c>
      <c r="AP1102">
        <v>298.60318410000002</v>
      </c>
      <c r="AQ1102">
        <v>298.62521779999997</v>
      </c>
      <c r="AR1102">
        <v>239.82343209999999</v>
      </c>
      <c r="AS1102">
        <v>2.021940383</v>
      </c>
      <c r="AT1102">
        <v>3.2666084400000002</v>
      </c>
      <c r="AU1102">
        <v>33.437353790000003</v>
      </c>
      <c r="AV1102">
        <v>9.8456274819999994</v>
      </c>
      <c r="AW1102">
        <v>25.46420097</v>
      </c>
      <c r="AX1102">
        <v>3.2687473140000001</v>
      </c>
      <c r="AY1102">
        <v>0.155057844</v>
      </c>
      <c r="AZ1102">
        <v>2.3047557159999998</v>
      </c>
      <c r="BA1102">
        <v>0.96399159800000001</v>
      </c>
      <c r="BB1102">
        <v>9.8456613999999998E-2</v>
      </c>
      <c r="BC1102">
        <v>29.748816659999999</v>
      </c>
      <c r="BD1102">
        <v>0.78322010900000005</v>
      </c>
      <c r="BE1102">
        <v>73.000388369999996</v>
      </c>
      <c r="BF1102">
        <v>381.42376259999998</v>
      </c>
      <c r="BG1102">
        <v>1.4839292E-2</v>
      </c>
      <c r="BH1102" t="s">
        <v>1579</v>
      </c>
      <c r="BI1102" t="s">
        <v>1579</v>
      </c>
      <c r="BJ1102" t="s">
        <v>1579</v>
      </c>
      <c r="BK1102" t="s">
        <v>1579</v>
      </c>
    </row>
    <row r="1103" spans="1:63" x14ac:dyDescent="0.25">
      <c r="A1103" t="s">
        <v>554</v>
      </c>
      <c r="B1103" t="s">
        <v>1319</v>
      </c>
      <c r="C1103">
        <v>140619</v>
      </c>
      <c r="D1103" t="s">
        <v>1318</v>
      </c>
      <c r="E1103" t="s">
        <v>1709</v>
      </c>
      <c r="F1103">
        <v>57.5</v>
      </c>
      <c r="G1103">
        <v>0</v>
      </c>
      <c r="H1103">
        <v>19.73737826</v>
      </c>
      <c r="I1103">
        <v>0.237421192</v>
      </c>
      <c r="J1103">
        <v>1591.4427579999999</v>
      </c>
      <c r="K1103">
        <v>2.1803294850000001</v>
      </c>
      <c r="L1103">
        <v>1.0180322049999999</v>
      </c>
      <c r="M1103">
        <v>25.348560330000002</v>
      </c>
      <c r="N1103">
        <v>6</v>
      </c>
      <c r="O1103">
        <v>1.420000017</v>
      </c>
      <c r="P1103">
        <v>0</v>
      </c>
      <c r="Q1103">
        <v>1.420000017</v>
      </c>
      <c r="R1103">
        <v>26.228317260000001</v>
      </c>
      <c r="S1103">
        <v>25.348560330000002</v>
      </c>
      <c r="T1103">
        <v>26.99138641</v>
      </c>
      <c r="U1103">
        <v>1800.0429690000001</v>
      </c>
      <c r="V1103">
        <v>1771.7425539999999</v>
      </c>
      <c r="W1103">
        <v>20.24976921</v>
      </c>
      <c r="X1103">
        <v>22.804691309999999</v>
      </c>
      <c r="Y1103">
        <v>57.854030610000002</v>
      </c>
      <c r="Z1103">
        <v>65.153495789999994</v>
      </c>
      <c r="AA1103">
        <v>500.35366820000002</v>
      </c>
      <c r="AB1103">
        <v>1498.9243160000001</v>
      </c>
      <c r="AC1103">
        <v>0.28230845900000001</v>
      </c>
      <c r="AD1103">
        <v>97.713439940000001</v>
      </c>
      <c r="AE1103">
        <v>-9.8292675020000004</v>
      </c>
      <c r="AF1103">
        <v>0.155022353</v>
      </c>
      <c r="AG1103">
        <v>0.66666668699999998</v>
      </c>
      <c r="AH1103">
        <v>-0.21956524299999999</v>
      </c>
      <c r="AI1103">
        <v>2.7373914720000001</v>
      </c>
      <c r="AJ1103">
        <v>1</v>
      </c>
      <c r="AK1103">
        <v>0</v>
      </c>
      <c r="AL1103">
        <v>0.15999999600000001</v>
      </c>
      <c r="AM1103">
        <v>111115</v>
      </c>
      <c r="AN1103">
        <v>0.83392277999999997</v>
      </c>
      <c r="AO1103">
        <v>2.1803289999999999E-3</v>
      </c>
      <c r="AP1103">
        <v>298.49856030000001</v>
      </c>
      <c r="AQ1103">
        <v>299.37831729999999</v>
      </c>
      <c r="AR1103">
        <v>239.82788529999999</v>
      </c>
      <c r="AS1103">
        <v>1.821251755</v>
      </c>
      <c r="AT1103">
        <v>3.2463570399999999</v>
      </c>
      <c r="AU1103">
        <v>33.223239730000003</v>
      </c>
      <c r="AV1103">
        <v>10.41854842</v>
      </c>
      <c r="AW1103">
        <v>25.788438800000002</v>
      </c>
      <c r="AX1103">
        <v>3.3322470860000002</v>
      </c>
      <c r="AY1103">
        <v>0.203411236</v>
      </c>
      <c r="AZ1103">
        <v>2.228324835</v>
      </c>
      <c r="BA1103">
        <v>1.103922251</v>
      </c>
      <c r="BB1103">
        <v>0.12980494100000001</v>
      </c>
      <c r="BC1103">
        <v>155.50534630000001</v>
      </c>
      <c r="BD1103">
        <v>0.89823589500000001</v>
      </c>
      <c r="BE1103">
        <v>72.358559819999996</v>
      </c>
      <c r="BF1103">
        <v>1752.978145</v>
      </c>
      <c r="BG1103">
        <v>8.1470970000000007E-3</v>
      </c>
      <c r="BH1103" t="s">
        <v>1579</v>
      </c>
      <c r="BI1103" t="s">
        <v>1579</v>
      </c>
      <c r="BJ1103" t="s">
        <v>1579</v>
      </c>
      <c r="BK1103" t="s">
        <v>1579</v>
      </c>
    </row>
    <row r="1104" spans="1:63" x14ac:dyDescent="0.25">
      <c r="A1104" t="s">
        <v>554</v>
      </c>
      <c r="B1104" t="s">
        <v>1319</v>
      </c>
      <c r="C1104">
        <v>140619</v>
      </c>
      <c r="D1104" t="s">
        <v>1318</v>
      </c>
      <c r="E1104" t="s">
        <v>1709</v>
      </c>
      <c r="F1104">
        <v>173</v>
      </c>
      <c r="G1104">
        <v>0</v>
      </c>
      <c r="H1104">
        <v>11.21359606</v>
      </c>
      <c r="I1104">
        <v>0.23972238600000001</v>
      </c>
      <c r="J1104">
        <v>293.77446099999997</v>
      </c>
      <c r="K1104">
        <v>2.2935782250000001</v>
      </c>
      <c r="L1104">
        <v>1.062027206</v>
      </c>
      <c r="M1104">
        <v>25.495725629999999</v>
      </c>
      <c r="N1104">
        <v>6</v>
      </c>
      <c r="O1104">
        <v>1.420000017</v>
      </c>
      <c r="P1104">
        <v>0</v>
      </c>
      <c r="Q1104">
        <v>1.420000017</v>
      </c>
      <c r="R1104">
        <v>26.286699299999999</v>
      </c>
      <c r="S1104">
        <v>25.495725629999999</v>
      </c>
      <c r="T1104">
        <v>26.993677139999999</v>
      </c>
      <c r="U1104">
        <v>399.89233400000001</v>
      </c>
      <c r="V1104">
        <v>385.3869019</v>
      </c>
      <c r="W1104">
        <v>19.958522800000001</v>
      </c>
      <c r="X1104">
        <v>22.646341320000001</v>
      </c>
      <c r="Y1104">
        <v>56.825538639999998</v>
      </c>
      <c r="Z1104">
        <v>64.478248600000001</v>
      </c>
      <c r="AA1104">
        <v>500.39920039999998</v>
      </c>
      <c r="AB1104">
        <v>1499.5926509999999</v>
      </c>
      <c r="AC1104">
        <v>9.4109191999999994E-2</v>
      </c>
      <c r="AD1104">
        <v>97.713233950000003</v>
      </c>
      <c r="AE1104">
        <v>5.3081226350000001</v>
      </c>
      <c r="AF1104">
        <v>0.157223433</v>
      </c>
      <c r="AG1104">
        <v>1</v>
      </c>
      <c r="AH1104">
        <v>-0.21956524299999999</v>
      </c>
      <c r="AI1104">
        <v>2.7373914720000001</v>
      </c>
      <c r="AJ1104">
        <v>1</v>
      </c>
      <c r="AK1104">
        <v>0</v>
      </c>
      <c r="AL1104">
        <v>0.15999999600000001</v>
      </c>
      <c r="AM1104">
        <v>111115</v>
      </c>
      <c r="AN1104">
        <v>0.83399866700000003</v>
      </c>
      <c r="AO1104">
        <v>2.2935780000000001E-3</v>
      </c>
      <c r="AP1104">
        <v>298.64572559999999</v>
      </c>
      <c r="AQ1104">
        <v>299.43669929999999</v>
      </c>
      <c r="AR1104">
        <v>239.93481890000001</v>
      </c>
      <c r="AS1104">
        <v>1.7510354699999999</v>
      </c>
      <c r="AT1104">
        <v>3.2748744539999999</v>
      </c>
      <c r="AU1104">
        <v>33.515157790000004</v>
      </c>
      <c r="AV1104">
        <v>10.868816470000001</v>
      </c>
      <c r="AW1104">
        <v>25.891212459999998</v>
      </c>
      <c r="AX1104">
        <v>3.3525982339999998</v>
      </c>
      <c r="AY1104">
        <v>0.20509802899999999</v>
      </c>
      <c r="AZ1104">
        <v>2.2128472480000001</v>
      </c>
      <c r="BA1104">
        <v>1.1397509859999999</v>
      </c>
      <c r="BB1104">
        <v>0.13090417400000001</v>
      </c>
      <c r="BC1104">
        <v>28.705652629999999</v>
      </c>
      <c r="BD1104">
        <v>0.76228449799999998</v>
      </c>
      <c r="BE1104">
        <v>71.452788279999993</v>
      </c>
      <c r="BF1104">
        <v>374.72608880000001</v>
      </c>
      <c r="BG1104">
        <v>2.1382089999999999E-2</v>
      </c>
      <c r="BH1104" t="s">
        <v>1579</v>
      </c>
      <c r="BI1104" t="s">
        <v>1579</v>
      </c>
      <c r="BJ1104" t="s">
        <v>1579</v>
      </c>
      <c r="BK1104" t="s">
        <v>1579</v>
      </c>
    </row>
    <row r="1105" spans="1:63" x14ac:dyDescent="0.25">
      <c r="A1105" t="s">
        <v>554</v>
      </c>
      <c r="B1105" t="s">
        <v>1343</v>
      </c>
      <c r="C1105">
        <v>140620</v>
      </c>
      <c r="D1105" t="s">
        <v>1316</v>
      </c>
      <c r="E1105" t="s">
        <v>1716</v>
      </c>
      <c r="F1105">
        <v>2015</v>
      </c>
      <c r="G1105">
        <v>0</v>
      </c>
      <c r="H1105">
        <v>15.59470086</v>
      </c>
      <c r="I1105">
        <v>0.100819994</v>
      </c>
      <c r="J1105">
        <v>1469.720059</v>
      </c>
      <c r="K1105">
        <v>1.2117813740000001</v>
      </c>
      <c r="L1105">
        <v>1.2162582660000001</v>
      </c>
      <c r="M1105">
        <v>24.857284549999999</v>
      </c>
      <c r="N1105">
        <v>6</v>
      </c>
      <c r="O1105">
        <v>1.420000017</v>
      </c>
      <c r="P1105">
        <v>0</v>
      </c>
      <c r="Q1105">
        <v>1.420000017</v>
      </c>
      <c r="R1105">
        <v>25.669349669999999</v>
      </c>
      <c r="S1105">
        <v>24.857284549999999</v>
      </c>
      <c r="T1105">
        <v>26.017978670000002</v>
      </c>
      <c r="U1105">
        <v>1800.772095</v>
      </c>
      <c r="V1105">
        <v>1765.248047</v>
      </c>
      <c r="W1105">
        <v>17.578680039999998</v>
      </c>
      <c r="X1105">
        <v>19.957654949999998</v>
      </c>
      <c r="Y1105">
        <v>51.548484799999997</v>
      </c>
      <c r="Z1105">
        <v>58.524696349999999</v>
      </c>
      <c r="AA1105">
        <v>299.5232239</v>
      </c>
      <c r="AB1105">
        <v>1498.8967290000001</v>
      </c>
      <c r="AC1105">
        <v>0.121136807</v>
      </c>
      <c r="AD1105">
        <v>97.028694150000007</v>
      </c>
      <c r="AE1105">
        <v>-7.8981742859999997</v>
      </c>
      <c r="AF1105">
        <v>0.19031208799999999</v>
      </c>
      <c r="AG1105">
        <v>1</v>
      </c>
      <c r="AH1105">
        <v>-0.21956524299999999</v>
      </c>
      <c r="AI1105">
        <v>2.7373914720000001</v>
      </c>
      <c r="AJ1105">
        <v>1</v>
      </c>
      <c r="AK1105">
        <v>0</v>
      </c>
      <c r="AL1105">
        <v>0.15999999600000001</v>
      </c>
      <c r="AM1105">
        <v>111115</v>
      </c>
      <c r="AN1105">
        <v>0.49920537300000001</v>
      </c>
      <c r="AO1105">
        <v>1.2117810000000001E-3</v>
      </c>
      <c r="AP1105">
        <v>298.00728450000003</v>
      </c>
      <c r="AQ1105">
        <v>298.81934969999998</v>
      </c>
      <c r="AR1105">
        <v>239.8234712</v>
      </c>
      <c r="AS1105">
        <v>2.318724886</v>
      </c>
      <c r="AT1105">
        <v>3.1527234640000001</v>
      </c>
      <c r="AU1105">
        <v>32.492691899999997</v>
      </c>
      <c r="AV1105">
        <v>12.53503695</v>
      </c>
      <c r="AW1105">
        <v>25.263317109999999</v>
      </c>
      <c r="AX1105">
        <v>3.2299382030000001</v>
      </c>
      <c r="AY1105">
        <v>9.4136315999999998E-2</v>
      </c>
      <c r="AZ1105">
        <v>1.9364651980000001</v>
      </c>
      <c r="BA1105">
        <v>1.293473004</v>
      </c>
      <c r="BB1105">
        <v>5.9401269999999999E-2</v>
      </c>
      <c r="BC1105">
        <v>142.6050181</v>
      </c>
      <c r="BD1105">
        <v>0.83258557499999997</v>
      </c>
      <c r="BE1105">
        <v>63.009354170000002</v>
      </c>
      <c r="BF1105">
        <v>1750.4220989999999</v>
      </c>
      <c r="BG1105">
        <v>5.6135719999999998E-3</v>
      </c>
      <c r="BH1105" t="s">
        <v>1579</v>
      </c>
      <c r="BI1105" t="s">
        <v>1579</v>
      </c>
      <c r="BJ1105" t="s">
        <v>1579</v>
      </c>
      <c r="BK1105" t="s">
        <v>1579</v>
      </c>
    </row>
    <row r="1106" spans="1:63" x14ac:dyDescent="0.25">
      <c r="A1106" t="s">
        <v>554</v>
      </c>
      <c r="B1106" t="s">
        <v>1343</v>
      </c>
      <c r="C1106">
        <v>140620</v>
      </c>
      <c r="D1106" t="s">
        <v>1316</v>
      </c>
      <c r="E1106" t="s">
        <v>1716</v>
      </c>
      <c r="F1106">
        <v>2167.5</v>
      </c>
      <c r="G1106">
        <v>0</v>
      </c>
      <c r="H1106">
        <v>5.9152359299999997</v>
      </c>
      <c r="I1106">
        <v>0.10053076900000001</v>
      </c>
      <c r="J1106">
        <v>279.43323079999999</v>
      </c>
      <c r="K1106">
        <v>1.220158716</v>
      </c>
      <c r="L1106">
        <v>1.2275566170000001</v>
      </c>
      <c r="M1106">
        <v>25.02235031</v>
      </c>
      <c r="N1106">
        <v>6</v>
      </c>
      <c r="O1106">
        <v>1.420000017</v>
      </c>
      <c r="P1106">
        <v>0</v>
      </c>
      <c r="Q1106">
        <v>1.420000017</v>
      </c>
      <c r="R1106">
        <v>25.736381529999999</v>
      </c>
      <c r="S1106">
        <v>25.02235031</v>
      </c>
      <c r="T1106">
        <v>26.018972399999999</v>
      </c>
      <c r="U1106">
        <v>398.93313599999999</v>
      </c>
      <c r="V1106">
        <v>386.13854980000002</v>
      </c>
      <c r="W1106">
        <v>17.768587109999999</v>
      </c>
      <c r="X1106">
        <v>20.16378212</v>
      </c>
      <c r="Y1106">
        <v>51.895862579999999</v>
      </c>
      <c r="Z1106">
        <v>58.89139557</v>
      </c>
      <c r="AA1106">
        <v>299.48852540000001</v>
      </c>
      <c r="AB1106">
        <v>1499.594116</v>
      </c>
      <c r="AC1106">
        <v>0.11112061099999999</v>
      </c>
      <c r="AD1106">
        <v>97.023483279999994</v>
      </c>
      <c r="AE1106">
        <v>5.8202705379999999</v>
      </c>
      <c r="AF1106">
        <v>0.18687695300000001</v>
      </c>
      <c r="AG1106">
        <v>1</v>
      </c>
      <c r="AH1106">
        <v>-0.21956524299999999</v>
      </c>
      <c r="AI1106">
        <v>2.7373914720000001</v>
      </c>
      <c r="AJ1106">
        <v>1</v>
      </c>
      <c r="AK1106">
        <v>0</v>
      </c>
      <c r="AL1106">
        <v>0.15999999600000001</v>
      </c>
      <c r="AM1106">
        <v>111115</v>
      </c>
      <c r="AN1106">
        <v>0.499147542</v>
      </c>
      <c r="AO1106">
        <v>1.220159E-3</v>
      </c>
      <c r="AP1106">
        <v>298.17235030000001</v>
      </c>
      <c r="AQ1106">
        <v>298.88638150000003</v>
      </c>
      <c r="AR1106">
        <v>239.9350532</v>
      </c>
      <c r="AS1106">
        <v>2.3019630210000002</v>
      </c>
      <c r="AT1106">
        <v>3.1839169950000001</v>
      </c>
      <c r="AU1106">
        <v>32.815941950000003</v>
      </c>
      <c r="AV1106">
        <v>12.65215983</v>
      </c>
      <c r="AW1106">
        <v>25.379365920000001</v>
      </c>
      <c r="AX1106">
        <v>3.2523084670000002</v>
      </c>
      <c r="AY1106">
        <v>9.3884119000000002E-2</v>
      </c>
      <c r="AZ1106">
        <v>1.956360377</v>
      </c>
      <c r="BA1106">
        <v>1.29594809</v>
      </c>
      <c r="BB1106">
        <v>5.9240604000000002E-2</v>
      </c>
      <c r="BC1106">
        <v>27.111585389999998</v>
      </c>
      <c r="BD1106">
        <v>0.72366053799999996</v>
      </c>
      <c r="BE1106">
        <v>63.014418759999998</v>
      </c>
      <c r="BF1106">
        <v>380.51491010000001</v>
      </c>
      <c r="BG1106">
        <v>9.7958090000000008E-3</v>
      </c>
      <c r="BH1106" t="s">
        <v>1579</v>
      </c>
      <c r="BI1106" t="s">
        <v>1579</v>
      </c>
      <c r="BJ1106" t="s">
        <v>1579</v>
      </c>
      <c r="BK1106" t="s">
        <v>1579</v>
      </c>
    </row>
    <row r="1107" spans="1:63" x14ac:dyDescent="0.25">
      <c r="A1107" t="s">
        <v>554</v>
      </c>
      <c r="B1107" t="s">
        <v>1343</v>
      </c>
      <c r="C1107">
        <v>140620</v>
      </c>
      <c r="D1107" t="s">
        <v>1317</v>
      </c>
      <c r="E1107" t="s">
        <v>1714</v>
      </c>
      <c r="F1107">
        <v>1565.5</v>
      </c>
      <c r="G1107">
        <v>0</v>
      </c>
      <c r="H1107">
        <v>20.136707479999998</v>
      </c>
      <c r="I1107">
        <v>0.16474808499999999</v>
      </c>
      <c r="J1107">
        <v>1509.3309999999999</v>
      </c>
      <c r="K1107">
        <v>1.7180800730000001</v>
      </c>
      <c r="L1107">
        <v>1.0988375079999999</v>
      </c>
      <c r="M1107">
        <v>24.988941189999998</v>
      </c>
      <c r="N1107">
        <v>6</v>
      </c>
      <c r="O1107">
        <v>1.420000017</v>
      </c>
      <c r="P1107">
        <v>0</v>
      </c>
      <c r="Q1107">
        <v>1.420000017</v>
      </c>
      <c r="R1107">
        <v>25.72918701</v>
      </c>
      <c r="S1107">
        <v>24.988941189999998</v>
      </c>
      <c r="T1107">
        <v>26.014812469999999</v>
      </c>
      <c r="U1107">
        <v>1800.6329350000001</v>
      </c>
      <c r="V1107">
        <v>1754.254639</v>
      </c>
      <c r="W1107">
        <v>18.0527935</v>
      </c>
      <c r="X1107">
        <v>21.420938490000001</v>
      </c>
      <c r="Y1107">
        <v>52.758838650000001</v>
      </c>
      <c r="Z1107">
        <v>62.602161410000001</v>
      </c>
      <c r="AA1107">
        <v>299.5020447</v>
      </c>
      <c r="AB1107">
        <v>1499.3988039999999</v>
      </c>
      <c r="AC1107">
        <v>0.107122339</v>
      </c>
      <c r="AD1107">
        <v>97.04263306</v>
      </c>
      <c r="AE1107">
        <v>-7.0369377139999996</v>
      </c>
      <c r="AF1107">
        <v>0.180243194</v>
      </c>
      <c r="AG1107">
        <v>0.66666668699999998</v>
      </c>
      <c r="AH1107">
        <v>-0.21956524299999999</v>
      </c>
      <c r="AI1107">
        <v>2.7373914720000001</v>
      </c>
      <c r="AJ1107">
        <v>1</v>
      </c>
      <c r="AK1107">
        <v>0</v>
      </c>
      <c r="AL1107">
        <v>0.15999999600000001</v>
      </c>
      <c r="AM1107">
        <v>111115</v>
      </c>
      <c r="AN1107">
        <v>0.49917007400000002</v>
      </c>
      <c r="AO1107">
        <v>1.7180800000000001E-3</v>
      </c>
      <c r="AP1107">
        <v>298.13894119999998</v>
      </c>
      <c r="AQ1107">
        <v>298.879187</v>
      </c>
      <c r="AR1107">
        <v>239.9038032</v>
      </c>
      <c r="AS1107">
        <v>2.0450913470000001</v>
      </c>
      <c r="AT1107">
        <v>3.1775817810000002</v>
      </c>
      <c r="AU1107">
        <v>32.744183470000003</v>
      </c>
      <c r="AV1107">
        <v>11.32324498</v>
      </c>
      <c r="AW1107">
        <v>25.359064100000001</v>
      </c>
      <c r="AX1107">
        <v>3.2483852259999999</v>
      </c>
      <c r="AY1107">
        <v>0.147621116</v>
      </c>
      <c r="AZ1107">
        <v>2.0787442739999999</v>
      </c>
      <c r="BA1107">
        <v>1.169640952</v>
      </c>
      <c r="BB1107">
        <v>9.3662899999999993E-2</v>
      </c>
      <c r="BC1107">
        <v>146.46945439999999</v>
      </c>
      <c r="BD1107">
        <v>0.860383075</v>
      </c>
      <c r="BE1107">
        <v>68.15150903</v>
      </c>
      <c r="BF1107">
        <v>1735.110586</v>
      </c>
      <c r="BG1107">
        <v>7.9092769999999993E-3</v>
      </c>
      <c r="BH1107" t="s">
        <v>1579</v>
      </c>
      <c r="BI1107" t="s">
        <v>1579</v>
      </c>
      <c r="BJ1107" t="s">
        <v>1579</v>
      </c>
      <c r="BK1107" t="s">
        <v>1579</v>
      </c>
    </row>
    <row r="1108" spans="1:63" x14ac:dyDescent="0.25">
      <c r="A1108" t="s">
        <v>554</v>
      </c>
      <c r="B1108" t="s">
        <v>1343</v>
      </c>
      <c r="C1108">
        <v>140620</v>
      </c>
      <c r="D1108" t="s">
        <v>1317</v>
      </c>
      <c r="E1108" t="s">
        <v>1714</v>
      </c>
      <c r="F1108">
        <v>1708</v>
      </c>
      <c r="G1108">
        <v>0</v>
      </c>
      <c r="H1108">
        <v>9.1636272309999995</v>
      </c>
      <c r="I1108">
        <v>0.171003551</v>
      </c>
      <c r="J1108">
        <v>278.55249739999999</v>
      </c>
      <c r="K1108">
        <v>1.752091871</v>
      </c>
      <c r="L1108">
        <v>1.083935152</v>
      </c>
      <c r="M1108">
        <v>24.899782179999999</v>
      </c>
      <c r="N1108">
        <v>6</v>
      </c>
      <c r="O1108">
        <v>1.420000017</v>
      </c>
      <c r="P1108">
        <v>0</v>
      </c>
      <c r="Q1108">
        <v>1.420000017</v>
      </c>
      <c r="R1108">
        <v>25.69644547</v>
      </c>
      <c r="S1108">
        <v>24.899782179999999</v>
      </c>
      <c r="T1108">
        <v>26.014253620000002</v>
      </c>
      <c r="U1108">
        <v>398.76785280000001</v>
      </c>
      <c r="V1108">
        <v>379.07949830000001</v>
      </c>
      <c r="W1108">
        <v>17.966564179999999</v>
      </c>
      <c r="X1108">
        <v>21.40146446</v>
      </c>
      <c r="Y1108">
        <v>52.60734558</v>
      </c>
      <c r="Z1108">
        <v>62.664970400000001</v>
      </c>
      <c r="AA1108">
        <v>299.5011902</v>
      </c>
      <c r="AB1108">
        <v>1499.086914</v>
      </c>
      <c r="AC1108">
        <v>0.17019569900000001</v>
      </c>
      <c r="AD1108">
        <v>97.039794920000006</v>
      </c>
      <c r="AE1108">
        <v>5.8158149720000001</v>
      </c>
      <c r="AF1108">
        <v>0.17670696999999999</v>
      </c>
      <c r="AG1108">
        <v>1</v>
      </c>
      <c r="AH1108">
        <v>-0.21956524299999999</v>
      </c>
      <c r="AI1108">
        <v>2.7373914720000001</v>
      </c>
      <c r="AJ1108">
        <v>1</v>
      </c>
      <c r="AK1108">
        <v>0</v>
      </c>
      <c r="AL1108">
        <v>0.15999999600000001</v>
      </c>
      <c r="AM1108">
        <v>111115</v>
      </c>
      <c r="AN1108">
        <v>0.49916864999999999</v>
      </c>
      <c r="AO1108">
        <v>1.752092E-3</v>
      </c>
      <c r="AP1108">
        <v>298.04978219999998</v>
      </c>
      <c r="AQ1108">
        <v>298.84644550000002</v>
      </c>
      <c r="AR1108">
        <v>239.85390090000001</v>
      </c>
      <c r="AS1108">
        <v>2.0345721189999999</v>
      </c>
      <c r="AT1108">
        <v>3.1607288740000001</v>
      </c>
      <c r="AU1108">
        <v>32.571471080000002</v>
      </c>
      <c r="AV1108">
        <v>11.170006620000001</v>
      </c>
      <c r="AW1108">
        <v>25.298113820000001</v>
      </c>
      <c r="AX1108">
        <v>3.23663167</v>
      </c>
      <c r="AY1108">
        <v>0.15262382199999999</v>
      </c>
      <c r="AZ1108">
        <v>2.0767937220000001</v>
      </c>
      <c r="BA1108">
        <v>1.1598379480000001</v>
      </c>
      <c r="BB1108">
        <v>9.6886836000000004E-2</v>
      </c>
      <c r="BC1108">
        <v>27.030677229999998</v>
      </c>
      <c r="BD1108">
        <v>0.73481287900000003</v>
      </c>
      <c r="BE1108">
        <v>68.543212220000001</v>
      </c>
      <c r="BF1108">
        <v>370.36759929999999</v>
      </c>
      <c r="BG1108">
        <v>1.6958946999999999E-2</v>
      </c>
      <c r="BH1108" t="s">
        <v>1579</v>
      </c>
      <c r="BI1108" t="s">
        <v>1579</v>
      </c>
      <c r="BJ1108" t="s">
        <v>1579</v>
      </c>
      <c r="BK1108" t="s">
        <v>1579</v>
      </c>
    </row>
    <row r="1109" spans="1:63" x14ac:dyDescent="0.25">
      <c r="A1109" t="s">
        <v>554</v>
      </c>
      <c r="B1109" t="s">
        <v>1343</v>
      </c>
      <c r="C1109">
        <v>140620</v>
      </c>
      <c r="D1109" t="s">
        <v>1318</v>
      </c>
      <c r="E1109" t="s">
        <v>1715</v>
      </c>
      <c r="F1109">
        <v>1126</v>
      </c>
      <c r="G1109">
        <v>0</v>
      </c>
      <c r="H1109">
        <v>21.755426150000002</v>
      </c>
      <c r="I1109">
        <v>0.13414145199999999</v>
      </c>
      <c r="J1109">
        <v>1438.7827520000001</v>
      </c>
      <c r="K1109">
        <v>1.563353137</v>
      </c>
      <c r="L1109">
        <v>1.204514434</v>
      </c>
      <c r="M1109">
        <v>25.29414749</v>
      </c>
      <c r="N1109">
        <v>6</v>
      </c>
      <c r="O1109">
        <v>1.420000017</v>
      </c>
      <c r="P1109">
        <v>0</v>
      </c>
      <c r="Q1109">
        <v>1.420000017</v>
      </c>
      <c r="R1109">
        <v>25.838157649999999</v>
      </c>
      <c r="S1109">
        <v>25.29414749</v>
      </c>
      <c r="T1109">
        <v>26.022960659999999</v>
      </c>
      <c r="U1109">
        <v>1800.4848629999999</v>
      </c>
      <c r="V1109">
        <v>1751.4145510000001</v>
      </c>
      <c r="W1109">
        <v>17.861320500000001</v>
      </c>
      <c r="X1109">
        <v>20.92779732</v>
      </c>
      <c r="Y1109">
        <v>51.875095369999997</v>
      </c>
      <c r="Z1109">
        <v>60.781139369999998</v>
      </c>
      <c r="AA1109">
        <v>299.49072269999999</v>
      </c>
      <c r="AB1109">
        <v>1499.6910399999999</v>
      </c>
      <c r="AC1109">
        <v>0.173199669</v>
      </c>
      <c r="AD1109">
        <v>97.064857480000001</v>
      </c>
      <c r="AE1109">
        <v>-7.5473747250000001</v>
      </c>
      <c r="AF1109">
        <v>0.18000096099999999</v>
      </c>
      <c r="AG1109">
        <v>0.66666668699999998</v>
      </c>
      <c r="AH1109">
        <v>-0.21956524299999999</v>
      </c>
      <c r="AI1109">
        <v>2.7373914720000001</v>
      </c>
      <c r="AJ1109">
        <v>1</v>
      </c>
      <c r="AK1109">
        <v>0</v>
      </c>
      <c r="AL1109">
        <v>0.15999999600000001</v>
      </c>
      <c r="AM1109">
        <v>111115</v>
      </c>
      <c r="AN1109">
        <v>0.49915120400000001</v>
      </c>
      <c r="AO1109">
        <v>1.563353E-3</v>
      </c>
      <c r="AP1109">
        <v>298.44414749999999</v>
      </c>
      <c r="AQ1109">
        <v>298.98815769999999</v>
      </c>
      <c r="AR1109">
        <v>239.95056099999999</v>
      </c>
      <c r="AS1109">
        <v>2.0991172800000002</v>
      </c>
      <c r="AT1109">
        <v>3.2358680980000001</v>
      </c>
      <c r="AU1109">
        <v>33.337174570000002</v>
      </c>
      <c r="AV1109">
        <v>12.40937725</v>
      </c>
      <c r="AW1109">
        <v>25.56615257</v>
      </c>
      <c r="AX1109">
        <v>3.2885989090000001</v>
      </c>
      <c r="AY1109">
        <v>0.122563401</v>
      </c>
      <c r="AZ1109">
        <v>2.0313536640000001</v>
      </c>
      <c r="BA1109">
        <v>1.257245245</v>
      </c>
      <c r="BB1109">
        <v>7.7564497999999996E-2</v>
      </c>
      <c r="BC1109">
        <v>139.6552428</v>
      </c>
      <c r="BD1109">
        <v>0.82149754399999997</v>
      </c>
      <c r="BE1109">
        <v>65.040493179999999</v>
      </c>
      <c r="BF1109">
        <v>1730.731575</v>
      </c>
      <c r="BG1109">
        <v>8.1756390000000002E-3</v>
      </c>
      <c r="BH1109" t="s">
        <v>1579</v>
      </c>
      <c r="BI1109" t="s">
        <v>1579</v>
      </c>
      <c r="BJ1109" t="s">
        <v>1579</v>
      </c>
      <c r="BK1109" t="s">
        <v>1579</v>
      </c>
    </row>
    <row r="1110" spans="1:63" x14ac:dyDescent="0.25">
      <c r="A1110" t="s">
        <v>554</v>
      </c>
      <c r="B1110" t="s">
        <v>1343</v>
      </c>
      <c r="C1110">
        <v>140620</v>
      </c>
      <c r="D1110" t="s">
        <v>1318</v>
      </c>
      <c r="E1110" t="s">
        <v>1715</v>
      </c>
      <c r="F1110">
        <v>1254</v>
      </c>
      <c r="G1110">
        <v>0</v>
      </c>
      <c r="H1110">
        <v>9.0406468859999993</v>
      </c>
      <c r="I1110">
        <v>0.14148568</v>
      </c>
      <c r="J1110">
        <v>262.79714209999997</v>
      </c>
      <c r="K1110">
        <v>1.565602548</v>
      </c>
      <c r="L1110">
        <v>1.1489304950000001</v>
      </c>
      <c r="M1110">
        <v>25.162269590000001</v>
      </c>
      <c r="N1110">
        <v>6</v>
      </c>
      <c r="O1110">
        <v>1.420000017</v>
      </c>
      <c r="P1110">
        <v>0</v>
      </c>
      <c r="Q1110">
        <v>1.420000017</v>
      </c>
      <c r="R1110">
        <v>25.76190948</v>
      </c>
      <c r="S1110">
        <v>25.162269590000001</v>
      </c>
      <c r="T1110">
        <v>26.0197258</v>
      </c>
      <c r="U1110">
        <v>399.23172</v>
      </c>
      <c r="V1110">
        <v>379.93127440000001</v>
      </c>
      <c r="W1110">
        <v>18.171808240000001</v>
      </c>
      <c r="X1110">
        <v>21.241195680000001</v>
      </c>
      <c r="Y1110">
        <v>53.012401580000002</v>
      </c>
      <c r="Z1110">
        <v>61.966690059999998</v>
      </c>
      <c r="AA1110">
        <v>299.54132079999999</v>
      </c>
      <c r="AB1110">
        <v>1500.054932</v>
      </c>
      <c r="AC1110">
        <v>0.14716853199999999</v>
      </c>
      <c r="AD1110">
        <v>97.058509830000006</v>
      </c>
      <c r="AE1110">
        <v>5.7922859190000002</v>
      </c>
      <c r="AF1110">
        <v>0.18121594199999999</v>
      </c>
      <c r="AG1110">
        <v>1</v>
      </c>
      <c r="AH1110">
        <v>-0.21956524299999999</v>
      </c>
      <c r="AI1110">
        <v>2.7373914720000001</v>
      </c>
      <c r="AJ1110">
        <v>1</v>
      </c>
      <c r="AK1110">
        <v>0</v>
      </c>
      <c r="AL1110">
        <v>0.15999999600000001</v>
      </c>
      <c r="AM1110">
        <v>111115</v>
      </c>
      <c r="AN1110">
        <v>0.49923553500000001</v>
      </c>
      <c r="AO1110">
        <v>1.565603E-3</v>
      </c>
      <c r="AP1110">
        <v>298.31226959999998</v>
      </c>
      <c r="AQ1110">
        <v>298.91190949999998</v>
      </c>
      <c r="AR1110">
        <v>240.00878370000001</v>
      </c>
      <c r="AS1110">
        <v>2.1064923549999999</v>
      </c>
      <c r="AT1110">
        <v>3.2105692939999999</v>
      </c>
      <c r="AU1110">
        <v>33.078699640000004</v>
      </c>
      <c r="AV1110">
        <v>11.837503959999999</v>
      </c>
      <c r="AW1110">
        <v>25.462089540000001</v>
      </c>
      <c r="AX1110">
        <v>3.2683372930000001</v>
      </c>
      <c r="AY1110">
        <v>0.12866571099999999</v>
      </c>
      <c r="AZ1110">
        <v>2.0616387999999999</v>
      </c>
      <c r="BA1110">
        <v>1.2066984940000001</v>
      </c>
      <c r="BB1110">
        <v>8.1477323000000004E-2</v>
      </c>
      <c r="BC1110">
        <v>25.50669899</v>
      </c>
      <c r="BD1110">
        <v>0.69169652400000003</v>
      </c>
      <c r="BE1110">
        <v>66.548114200000001</v>
      </c>
      <c r="BF1110">
        <v>371.33629330000002</v>
      </c>
      <c r="BG1110">
        <v>1.6201970999999999E-2</v>
      </c>
      <c r="BH1110" t="s">
        <v>1579</v>
      </c>
      <c r="BI1110" t="s">
        <v>1579</v>
      </c>
      <c r="BJ1110" t="s">
        <v>1579</v>
      </c>
      <c r="BK1110" t="s">
        <v>1579</v>
      </c>
    </row>
    <row r="1111" spans="1:63" x14ac:dyDescent="0.25">
      <c r="A1111" t="s">
        <v>554</v>
      </c>
      <c r="B1111" t="s">
        <v>1343</v>
      </c>
      <c r="C1111">
        <v>140620</v>
      </c>
      <c r="D1111" t="s">
        <v>1300</v>
      </c>
      <c r="E1111" t="s">
        <v>1713</v>
      </c>
      <c r="F1111">
        <v>4356.5</v>
      </c>
      <c r="G1111">
        <v>0</v>
      </c>
      <c r="H1111">
        <v>26.10373925</v>
      </c>
      <c r="I1111">
        <v>0.14293826100000001</v>
      </c>
      <c r="J1111">
        <v>1399.364861</v>
      </c>
      <c r="K1111">
        <v>1.3531179</v>
      </c>
      <c r="L1111">
        <v>0.97923523199999996</v>
      </c>
      <c r="M1111">
        <v>26.583833689999999</v>
      </c>
      <c r="N1111">
        <v>6</v>
      </c>
      <c r="O1111">
        <v>1.420000017</v>
      </c>
      <c r="P1111">
        <v>0</v>
      </c>
      <c r="Q1111">
        <v>1.420000017</v>
      </c>
      <c r="R1111">
        <v>25.957481380000001</v>
      </c>
      <c r="S1111">
        <v>26.583833689999999</v>
      </c>
      <c r="T1111">
        <v>26.0166626</v>
      </c>
      <c r="U1111">
        <v>1799.6141359999999</v>
      </c>
      <c r="V1111">
        <v>1742.5908199999999</v>
      </c>
      <c r="W1111">
        <v>23.274194720000001</v>
      </c>
      <c r="X1111">
        <v>25.914928440000001</v>
      </c>
      <c r="Y1111">
        <v>67.064910889999993</v>
      </c>
      <c r="Z1111">
        <v>74.674224850000002</v>
      </c>
      <c r="AA1111">
        <v>299.47402949999997</v>
      </c>
      <c r="AB1111">
        <v>1500.3405760000001</v>
      </c>
      <c r="AC1111">
        <v>0.28931179600000001</v>
      </c>
      <c r="AD1111">
        <v>96.985359189999997</v>
      </c>
      <c r="AE1111">
        <v>-7.3075370790000003</v>
      </c>
      <c r="AF1111">
        <v>0.14166134599999999</v>
      </c>
      <c r="AG1111">
        <v>0.66666668699999998</v>
      </c>
      <c r="AH1111">
        <v>-0.21956524299999999</v>
      </c>
      <c r="AI1111">
        <v>2.7373914720000001</v>
      </c>
      <c r="AJ1111">
        <v>1</v>
      </c>
      <c r="AK1111">
        <v>0</v>
      </c>
      <c r="AL1111">
        <v>0.15999999600000001</v>
      </c>
      <c r="AM1111">
        <v>111115</v>
      </c>
      <c r="AN1111">
        <v>0.49912338299999998</v>
      </c>
      <c r="AO1111">
        <v>1.3531179999999999E-3</v>
      </c>
      <c r="AP1111">
        <v>299.73383369999999</v>
      </c>
      <c r="AQ1111">
        <v>299.10748139999998</v>
      </c>
      <c r="AR1111">
        <v>240.05448680000001</v>
      </c>
      <c r="AS1111">
        <v>2.0467279739999999</v>
      </c>
      <c r="AT1111">
        <v>3.4926038749999999</v>
      </c>
      <c r="AU1111">
        <v>36.011660970000001</v>
      </c>
      <c r="AV1111">
        <v>10.09673254</v>
      </c>
      <c r="AW1111">
        <v>26.270657539999998</v>
      </c>
      <c r="AX1111">
        <v>3.4286789990000002</v>
      </c>
      <c r="AY1111">
        <v>0.129865866</v>
      </c>
      <c r="AZ1111">
        <v>2.5133686430000002</v>
      </c>
      <c r="BA1111">
        <v>0.91531035599999999</v>
      </c>
      <c r="BB1111">
        <v>8.2247443000000003E-2</v>
      </c>
      <c r="BC1111">
        <v>135.71790369999999</v>
      </c>
      <c r="BD1111">
        <v>0.80303697500000004</v>
      </c>
      <c r="BE1111">
        <v>73.71282033</v>
      </c>
      <c r="BF1111">
        <v>1717.7738850000001</v>
      </c>
      <c r="BG1111">
        <v>1.1201592E-2</v>
      </c>
      <c r="BH1111" t="s">
        <v>1579</v>
      </c>
      <c r="BI1111" t="s">
        <v>1579</v>
      </c>
      <c r="BJ1111" t="s">
        <v>1579</v>
      </c>
      <c r="BK1111" t="s">
        <v>1579</v>
      </c>
    </row>
    <row r="1112" spans="1:63" x14ac:dyDescent="0.25">
      <c r="A1112" t="s">
        <v>554</v>
      </c>
      <c r="B1112" t="s">
        <v>1343</v>
      </c>
      <c r="C1112">
        <v>140620</v>
      </c>
      <c r="D1112" t="s">
        <v>1300</v>
      </c>
      <c r="E1112" t="s">
        <v>1713</v>
      </c>
      <c r="F1112">
        <v>4514</v>
      </c>
      <c r="G1112">
        <v>0</v>
      </c>
      <c r="H1112">
        <v>9.512264107</v>
      </c>
      <c r="I1112">
        <v>0.137557598</v>
      </c>
      <c r="J1112">
        <v>253.38224640000001</v>
      </c>
      <c r="K1112">
        <v>1.290084357</v>
      </c>
      <c r="L1112">
        <v>0.966972053</v>
      </c>
      <c r="M1112">
        <v>26.452672960000001</v>
      </c>
      <c r="N1112">
        <v>6</v>
      </c>
      <c r="O1112">
        <v>1.420000017</v>
      </c>
      <c r="P1112">
        <v>0</v>
      </c>
      <c r="Q1112">
        <v>1.420000017</v>
      </c>
      <c r="R1112">
        <v>25.881858829999999</v>
      </c>
      <c r="S1112">
        <v>26.452672960000001</v>
      </c>
      <c r="T1112">
        <v>26.021755219999999</v>
      </c>
      <c r="U1112">
        <v>398.37051389999999</v>
      </c>
      <c r="V1112">
        <v>378.33416749999998</v>
      </c>
      <c r="W1112">
        <v>23.246881479999999</v>
      </c>
      <c r="X1112">
        <v>25.765052799999999</v>
      </c>
      <c r="Y1112">
        <v>67.284141539999993</v>
      </c>
      <c r="Z1112">
        <v>74.572563169999995</v>
      </c>
      <c r="AA1112">
        <v>299.46618649999999</v>
      </c>
      <c r="AB1112">
        <v>1499.8551030000001</v>
      </c>
      <c r="AC1112">
        <v>5.8064262999999998E-2</v>
      </c>
      <c r="AD1112">
        <v>96.981521610000001</v>
      </c>
      <c r="AE1112">
        <v>5.2659492490000002</v>
      </c>
      <c r="AF1112">
        <v>0.170977294</v>
      </c>
      <c r="AG1112">
        <v>1</v>
      </c>
      <c r="AH1112">
        <v>-0.21956524299999999</v>
      </c>
      <c r="AI1112">
        <v>2.7373914720000001</v>
      </c>
      <c r="AJ1112">
        <v>1</v>
      </c>
      <c r="AK1112">
        <v>0</v>
      </c>
      <c r="AL1112">
        <v>0.15999999600000001</v>
      </c>
      <c r="AM1112">
        <v>111115</v>
      </c>
      <c r="AN1112">
        <v>0.49911031099999997</v>
      </c>
      <c r="AO1112">
        <v>1.2900839999999999E-3</v>
      </c>
      <c r="AP1112">
        <v>299.60267299999998</v>
      </c>
      <c r="AQ1112">
        <v>299.03185880000001</v>
      </c>
      <c r="AR1112">
        <v>239.976811</v>
      </c>
      <c r="AS1112">
        <v>2.0867218539999999</v>
      </c>
      <c r="AT1112">
        <v>3.4657060780000002</v>
      </c>
      <c r="AU1112">
        <v>35.735736250000002</v>
      </c>
      <c r="AV1112">
        <v>9.970683459</v>
      </c>
      <c r="AW1112">
        <v>26.167265889999999</v>
      </c>
      <c r="AX1112">
        <v>3.407800452</v>
      </c>
      <c r="AY1112">
        <v>0.125409031</v>
      </c>
      <c r="AZ1112">
        <v>2.498734024</v>
      </c>
      <c r="BA1112">
        <v>0.90906642800000004</v>
      </c>
      <c r="BB1112">
        <v>7.9388518000000005E-2</v>
      </c>
      <c r="BC1112">
        <v>24.573395810000001</v>
      </c>
      <c r="BD1112">
        <v>0.66973133299999998</v>
      </c>
      <c r="BE1112">
        <v>73.755953969999993</v>
      </c>
      <c r="BF1112">
        <v>369.29081789999998</v>
      </c>
      <c r="BG1112">
        <v>1.8998200999999999E-2</v>
      </c>
      <c r="BH1112" t="s">
        <v>1579</v>
      </c>
      <c r="BI1112" t="s">
        <v>1579</v>
      </c>
      <c r="BJ1112" t="s">
        <v>1579</v>
      </c>
      <c r="BK1112" t="s">
        <v>1579</v>
      </c>
    </row>
    <row r="1113" spans="1:63" x14ac:dyDescent="0.25">
      <c r="A1113" t="s">
        <v>554</v>
      </c>
      <c r="B1113" t="s">
        <v>1343</v>
      </c>
      <c r="C1113">
        <v>140620</v>
      </c>
      <c r="D1113" t="s">
        <v>1301</v>
      </c>
      <c r="E1113" t="s">
        <v>1711</v>
      </c>
      <c r="F1113">
        <v>5038</v>
      </c>
      <c r="G1113">
        <v>0</v>
      </c>
      <c r="H1113">
        <v>11.336662390000001</v>
      </c>
      <c r="I1113">
        <v>0.17736755500000001</v>
      </c>
      <c r="J1113">
        <v>255.67060950000001</v>
      </c>
      <c r="K1113">
        <v>1.947681709</v>
      </c>
      <c r="L1113">
        <v>1.1661319859999999</v>
      </c>
      <c r="M1113">
        <v>24.806838989999999</v>
      </c>
      <c r="N1113">
        <v>6</v>
      </c>
      <c r="O1113">
        <v>1.420000017</v>
      </c>
      <c r="P1113">
        <v>0</v>
      </c>
      <c r="Q1113">
        <v>1.420000017</v>
      </c>
      <c r="R1113">
        <v>24.060239790000001</v>
      </c>
      <c r="S1113">
        <v>24.806838989999999</v>
      </c>
      <c r="T1113">
        <v>24.069198610000001</v>
      </c>
      <c r="U1113">
        <v>399.17962649999998</v>
      </c>
      <c r="V1113">
        <v>375.00698849999998</v>
      </c>
      <c r="W1113">
        <v>16.5682373</v>
      </c>
      <c r="X1113">
        <v>20.390264510000002</v>
      </c>
      <c r="Y1113">
        <v>53.4466362</v>
      </c>
      <c r="Z1113">
        <v>65.775924680000003</v>
      </c>
      <c r="AA1113">
        <v>299.52188109999997</v>
      </c>
      <c r="AB1113">
        <v>1499.1793210000001</v>
      </c>
      <c r="AC1113">
        <v>0.119130552</v>
      </c>
      <c r="AD1113">
        <v>96.963523859999995</v>
      </c>
      <c r="AE1113">
        <v>4.890094757</v>
      </c>
      <c r="AF1113">
        <v>0.195362747</v>
      </c>
      <c r="AG1113">
        <v>1</v>
      </c>
      <c r="AH1113">
        <v>-0.21956524299999999</v>
      </c>
      <c r="AI1113">
        <v>2.7373914720000001</v>
      </c>
      <c r="AJ1113">
        <v>1</v>
      </c>
      <c r="AK1113">
        <v>0</v>
      </c>
      <c r="AL1113">
        <v>0.15999999600000001</v>
      </c>
      <c r="AM1113">
        <v>111115</v>
      </c>
      <c r="AN1113">
        <v>0.49920313500000002</v>
      </c>
      <c r="AO1113">
        <v>1.9476820000000001E-3</v>
      </c>
      <c r="AP1113">
        <v>297.956839</v>
      </c>
      <c r="AQ1113">
        <v>297.21023980000001</v>
      </c>
      <c r="AR1113">
        <v>239.868686</v>
      </c>
      <c r="AS1113">
        <v>1.7241757680000001</v>
      </c>
      <c r="AT1113">
        <v>3.143243886</v>
      </c>
      <c r="AU1113">
        <v>32.41676623</v>
      </c>
      <c r="AV1113">
        <v>12.026501720000001</v>
      </c>
      <c r="AW1113">
        <v>24.43353939</v>
      </c>
      <c r="AX1113">
        <v>3.0738653999999999</v>
      </c>
      <c r="AY1113">
        <v>0.157673121</v>
      </c>
      <c r="AZ1113">
        <v>1.9771118999999999</v>
      </c>
      <c r="BA1113">
        <v>1.096753501</v>
      </c>
      <c r="BB1113">
        <v>0.10014416499999999</v>
      </c>
      <c r="BC1113">
        <v>24.790723239999998</v>
      </c>
      <c r="BD1113">
        <v>0.68177558599999999</v>
      </c>
      <c r="BE1113">
        <v>66.125404549999999</v>
      </c>
      <c r="BF1113">
        <v>364.22917580000001</v>
      </c>
      <c r="BG1113">
        <v>2.0581584999999999E-2</v>
      </c>
      <c r="BH1113" t="s">
        <v>1579</v>
      </c>
      <c r="BI1113" t="s">
        <v>1579</v>
      </c>
      <c r="BJ1113" t="s">
        <v>1579</v>
      </c>
      <c r="BK1113" t="s">
        <v>1579</v>
      </c>
    </row>
    <row r="1114" spans="1:63" x14ac:dyDescent="0.25">
      <c r="A1114" t="s">
        <v>554</v>
      </c>
      <c r="B1114" t="s">
        <v>1343</v>
      </c>
      <c r="C1114">
        <v>140620</v>
      </c>
      <c r="D1114" t="s">
        <v>1301</v>
      </c>
      <c r="E1114" t="s">
        <v>1711</v>
      </c>
      <c r="F1114">
        <v>5368</v>
      </c>
      <c r="G1114">
        <v>0</v>
      </c>
      <c r="H1114">
        <v>24.37906336</v>
      </c>
      <c r="I1114">
        <v>0.13717043800000001</v>
      </c>
      <c r="J1114">
        <v>1403.796298</v>
      </c>
      <c r="K1114">
        <v>1.73879793</v>
      </c>
      <c r="L1114">
        <v>1.31339155</v>
      </c>
      <c r="M1114">
        <v>24.76247978</v>
      </c>
      <c r="N1114">
        <v>6</v>
      </c>
      <c r="O1114">
        <v>1.420000017</v>
      </c>
      <c r="P1114">
        <v>0</v>
      </c>
      <c r="Q1114">
        <v>1.420000017</v>
      </c>
      <c r="R1114">
        <v>23.97620392</v>
      </c>
      <c r="S1114">
        <v>24.76247978</v>
      </c>
      <c r="T1114">
        <v>24.07446861</v>
      </c>
      <c r="U1114">
        <v>1801.185303</v>
      </c>
      <c r="V1114">
        <v>1746.269043</v>
      </c>
      <c r="W1114">
        <v>15.36849117</v>
      </c>
      <c r="X1114">
        <v>18.78606606</v>
      </c>
      <c r="Y1114">
        <v>49.826587680000003</v>
      </c>
      <c r="Z1114">
        <v>60.906799319999998</v>
      </c>
      <c r="AA1114">
        <v>299.53393549999998</v>
      </c>
      <c r="AB1114">
        <v>1500.952393</v>
      </c>
      <c r="AC1114">
        <v>0.19121201299999999</v>
      </c>
      <c r="AD1114">
        <v>96.962135309999994</v>
      </c>
      <c r="AE1114">
        <v>-9.1088066100000002</v>
      </c>
      <c r="AF1114">
        <v>0.219458282</v>
      </c>
      <c r="AG1114">
        <v>1</v>
      </c>
      <c r="AH1114">
        <v>-0.21956524299999999</v>
      </c>
      <c r="AI1114">
        <v>2.7373914720000001</v>
      </c>
      <c r="AJ1114">
        <v>1</v>
      </c>
      <c r="AK1114">
        <v>0</v>
      </c>
      <c r="AL1114">
        <v>0.15999999600000001</v>
      </c>
      <c r="AM1114">
        <v>111115</v>
      </c>
      <c r="AN1114">
        <v>0.49922322600000002</v>
      </c>
      <c r="AO1114">
        <v>1.7387979999999999E-3</v>
      </c>
      <c r="AP1114">
        <v>297.91247980000003</v>
      </c>
      <c r="AQ1114">
        <v>297.12620390000001</v>
      </c>
      <c r="AR1114">
        <v>240.15237740000001</v>
      </c>
      <c r="AS1114">
        <v>1.831538589</v>
      </c>
      <c r="AT1114">
        <v>3.134928629</v>
      </c>
      <c r="AU1114">
        <v>32.331472679999997</v>
      </c>
      <c r="AV1114">
        <v>13.54540663</v>
      </c>
      <c r="AW1114">
        <v>24.369341850000001</v>
      </c>
      <c r="AX1114">
        <v>3.0620700470000002</v>
      </c>
      <c r="AY1114">
        <v>0.125087156</v>
      </c>
      <c r="AZ1114">
        <v>1.8215370790000001</v>
      </c>
      <c r="BA1114">
        <v>1.2405329679999999</v>
      </c>
      <c r="BB1114">
        <v>7.9182145999999995E-2</v>
      </c>
      <c r="BC1114">
        <v>136.11508660000001</v>
      </c>
      <c r="BD1114">
        <v>0.80388317200000003</v>
      </c>
      <c r="BE1114">
        <v>60.793046009999998</v>
      </c>
      <c r="BF1114">
        <v>1723.0917649999999</v>
      </c>
      <c r="BG1114">
        <v>8.6012689999999999E-3</v>
      </c>
      <c r="BH1114" t="s">
        <v>1579</v>
      </c>
      <c r="BI1114" t="s">
        <v>1579</v>
      </c>
      <c r="BJ1114" t="s">
        <v>1579</v>
      </c>
      <c r="BK1114" t="s">
        <v>1579</v>
      </c>
    </row>
    <row r="1115" spans="1:63" x14ac:dyDescent="0.25">
      <c r="A1115" t="s">
        <v>554</v>
      </c>
      <c r="B1115" t="s">
        <v>1343</v>
      </c>
      <c r="C1115">
        <v>140620</v>
      </c>
      <c r="D1115" t="s">
        <v>1302</v>
      </c>
      <c r="E1115" t="s">
        <v>1712</v>
      </c>
      <c r="F1115">
        <v>5513.5</v>
      </c>
      <c r="G1115">
        <v>0</v>
      </c>
      <c r="H1115">
        <v>9.5164034409999996</v>
      </c>
      <c r="I1115">
        <v>0.13154021900000001</v>
      </c>
      <c r="J1115">
        <v>246.58694829999999</v>
      </c>
      <c r="K1115">
        <v>1.723774651</v>
      </c>
      <c r="L1115">
        <v>1.3535391299999999</v>
      </c>
      <c r="M1115">
        <v>24.66372299</v>
      </c>
      <c r="N1115">
        <v>6</v>
      </c>
      <c r="O1115">
        <v>1.420000017</v>
      </c>
      <c r="P1115">
        <v>0</v>
      </c>
      <c r="Q1115">
        <v>1.420000017</v>
      </c>
      <c r="R1115">
        <v>23.924659729999998</v>
      </c>
      <c r="S1115">
        <v>24.66372299</v>
      </c>
      <c r="T1115">
        <v>24.071420669999998</v>
      </c>
      <c r="U1115">
        <v>398.96572880000002</v>
      </c>
      <c r="V1115">
        <v>378.59585570000002</v>
      </c>
      <c r="W1115">
        <v>14.7900238</v>
      </c>
      <c r="X1115">
        <v>18.180194849999999</v>
      </c>
      <c r="Y1115">
        <v>48.104125979999999</v>
      </c>
      <c r="Z1115">
        <v>59.130558010000001</v>
      </c>
      <c r="AA1115">
        <v>299.53109740000002</v>
      </c>
      <c r="AB1115">
        <v>1499.9300539999999</v>
      </c>
      <c r="AC1115">
        <v>0.20622570800000001</v>
      </c>
      <c r="AD1115">
        <v>96.970703130000004</v>
      </c>
      <c r="AE1115">
        <v>4.413990021</v>
      </c>
      <c r="AF1115">
        <v>0.20470875499999999</v>
      </c>
      <c r="AG1115">
        <v>1</v>
      </c>
      <c r="AH1115">
        <v>-0.21956524299999999</v>
      </c>
      <c r="AI1115">
        <v>2.7373914720000001</v>
      </c>
      <c r="AJ1115">
        <v>1</v>
      </c>
      <c r="AK1115">
        <v>0</v>
      </c>
      <c r="AL1115">
        <v>0.15999999600000001</v>
      </c>
      <c r="AM1115">
        <v>111115</v>
      </c>
      <c r="AN1115">
        <v>0.49921849600000001</v>
      </c>
      <c r="AO1115">
        <v>1.7237750000000001E-3</v>
      </c>
      <c r="AP1115">
        <v>297.81372299999998</v>
      </c>
      <c r="AQ1115">
        <v>297.07465969999998</v>
      </c>
      <c r="AR1115">
        <v>239.98880320000001</v>
      </c>
      <c r="AS1115">
        <v>1.8441242</v>
      </c>
      <c r="AT1115">
        <v>3.116485408</v>
      </c>
      <c r="AU1115">
        <v>32.138422300000002</v>
      </c>
      <c r="AV1115">
        <v>13.958227450000001</v>
      </c>
      <c r="AW1115">
        <v>24.294191359999999</v>
      </c>
      <c r="AX1115">
        <v>3.0483125360000001</v>
      </c>
      <c r="AY1115">
        <v>0.12038818499999999</v>
      </c>
      <c r="AZ1115">
        <v>1.762946278</v>
      </c>
      <c r="BA1115">
        <v>1.285366258</v>
      </c>
      <c r="BB1115">
        <v>7.6170925E-2</v>
      </c>
      <c r="BC1115">
        <v>23.911709760000001</v>
      </c>
      <c r="BD1115">
        <v>0.65131972400000004</v>
      </c>
      <c r="BE1115">
        <v>59.224680229999997</v>
      </c>
      <c r="BF1115">
        <v>369.54857090000002</v>
      </c>
      <c r="BG1115">
        <v>1.5251201000000001E-2</v>
      </c>
      <c r="BH1115" t="s">
        <v>1579</v>
      </c>
      <c r="BI1115" t="s">
        <v>1579</v>
      </c>
      <c r="BJ1115" t="s">
        <v>1579</v>
      </c>
      <c r="BK1115" t="s">
        <v>1579</v>
      </c>
    </row>
    <row r="1116" spans="1:63" x14ac:dyDescent="0.25">
      <c r="A1116" t="s">
        <v>554</v>
      </c>
      <c r="B1116" t="s">
        <v>1343</v>
      </c>
      <c r="C1116">
        <v>140620</v>
      </c>
      <c r="D1116" t="s">
        <v>1302</v>
      </c>
      <c r="E1116" t="s">
        <v>1712</v>
      </c>
      <c r="F1116" t="s">
        <v>1579</v>
      </c>
      <c r="G1116" t="s">
        <v>1579</v>
      </c>
      <c r="H1116" t="s">
        <v>1579</v>
      </c>
      <c r="I1116" t="s">
        <v>1579</v>
      </c>
      <c r="J1116" t="s">
        <v>1579</v>
      </c>
      <c r="K1116" t="s">
        <v>1579</v>
      </c>
      <c r="L1116" t="s">
        <v>1579</v>
      </c>
      <c r="M1116" t="s">
        <v>1579</v>
      </c>
      <c r="N1116" t="s">
        <v>1579</v>
      </c>
      <c r="O1116" t="s">
        <v>1579</v>
      </c>
      <c r="P1116" t="s">
        <v>1579</v>
      </c>
      <c r="Q1116" t="s">
        <v>1579</v>
      </c>
      <c r="R1116" t="s">
        <v>1579</v>
      </c>
      <c r="S1116" t="s">
        <v>1579</v>
      </c>
      <c r="T1116" t="s">
        <v>1579</v>
      </c>
      <c r="U1116" t="s">
        <v>1579</v>
      </c>
      <c r="V1116" t="s">
        <v>1579</v>
      </c>
      <c r="W1116" t="s">
        <v>1579</v>
      </c>
      <c r="X1116" t="s">
        <v>1579</v>
      </c>
      <c r="Y1116" t="s">
        <v>1579</v>
      </c>
      <c r="Z1116" t="s">
        <v>1579</v>
      </c>
      <c r="AA1116" t="s">
        <v>1579</v>
      </c>
      <c r="AB1116" t="s">
        <v>1579</v>
      </c>
      <c r="AC1116" t="s">
        <v>1579</v>
      </c>
      <c r="AD1116" t="s">
        <v>1579</v>
      </c>
      <c r="AE1116" t="s">
        <v>1579</v>
      </c>
      <c r="AF1116" t="s">
        <v>1579</v>
      </c>
      <c r="AG1116" t="s">
        <v>1579</v>
      </c>
      <c r="AH1116" t="s">
        <v>1579</v>
      </c>
      <c r="AI1116" t="s">
        <v>1579</v>
      </c>
      <c r="AJ1116" t="s">
        <v>1579</v>
      </c>
      <c r="AK1116" t="s">
        <v>1579</v>
      </c>
      <c r="AL1116" t="s">
        <v>1579</v>
      </c>
      <c r="AM1116" t="s">
        <v>1579</v>
      </c>
      <c r="AN1116" t="s">
        <v>1579</v>
      </c>
      <c r="AO1116" t="s">
        <v>1579</v>
      </c>
      <c r="AP1116" t="s">
        <v>1579</v>
      </c>
      <c r="AQ1116" t="s">
        <v>1579</v>
      </c>
      <c r="AR1116" t="s">
        <v>1579</v>
      </c>
      <c r="AS1116" t="s">
        <v>1579</v>
      </c>
      <c r="AT1116" t="s">
        <v>1579</v>
      </c>
      <c r="AU1116" t="s">
        <v>1579</v>
      </c>
      <c r="AV1116" t="s">
        <v>1579</v>
      </c>
      <c r="AW1116" t="s">
        <v>1579</v>
      </c>
      <c r="AX1116" t="s">
        <v>1579</v>
      </c>
      <c r="AY1116" t="s">
        <v>1579</v>
      </c>
      <c r="AZ1116" t="s">
        <v>1579</v>
      </c>
      <c r="BA1116" t="s">
        <v>1579</v>
      </c>
      <c r="BB1116" t="s">
        <v>1579</v>
      </c>
      <c r="BC1116" t="s">
        <v>1579</v>
      </c>
      <c r="BD1116" t="s">
        <v>1579</v>
      </c>
      <c r="BE1116" t="s">
        <v>1579</v>
      </c>
      <c r="BF1116" t="s">
        <v>1579</v>
      </c>
      <c r="BG1116" t="s">
        <v>1579</v>
      </c>
      <c r="BH1116" t="s">
        <v>1579</v>
      </c>
      <c r="BI1116" t="s">
        <v>1579</v>
      </c>
      <c r="BJ1116" t="s">
        <v>1579</v>
      </c>
      <c r="BK1116" t="s">
        <v>1579</v>
      </c>
    </row>
    <row r="1117" spans="1:63" x14ac:dyDescent="0.25">
      <c r="A1117" t="s">
        <v>554</v>
      </c>
      <c r="B1117" t="s">
        <v>1343</v>
      </c>
      <c r="C1117">
        <v>140620</v>
      </c>
      <c r="D1117" t="s">
        <v>1334</v>
      </c>
      <c r="E1117" t="s">
        <v>2085</v>
      </c>
      <c r="F1117">
        <v>10586.5</v>
      </c>
      <c r="G1117">
        <v>0</v>
      </c>
      <c r="H1117">
        <v>15.246852779999999</v>
      </c>
      <c r="I1117">
        <v>3.3506754E-2</v>
      </c>
      <c r="J1117">
        <v>989.74717109999995</v>
      </c>
      <c r="K1117">
        <v>0.51799385899999995</v>
      </c>
      <c r="L1117">
        <v>1.4951778309999999</v>
      </c>
      <c r="M1117">
        <v>25.118520740000001</v>
      </c>
      <c r="N1117">
        <v>6</v>
      </c>
      <c r="O1117">
        <v>1.420000017</v>
      </c>
      <c r="P1117">
        <v>0</v>
      </c>
      <c r="Q1117">
        <v>1.420000017</v>
      </c>
      <c r="R1117">
        <v>25.04899979</v>
      </c>
      <c r="S1117">
        <v>25.118520740000001</v>
      </c>
      <c r="T1117">
        <v>25.037054059999999</v>
      </c>
      <c r="U1117">
        <v>1799.685669</v>
      </c>
      <c r="V1117">
        <v>1767.3050539999999</v>
      </c>
      <c r="W1117">
        <v>16.589416499999999</v>
      </c>
      <c r="X1117">
        <v>17.608924869999999</v>
      </c>
      <c r="Y1117">
        <v>50.430080410000002</v>
      </c>
      <c r="Z1117">
        <v>53.529281619999999</v>
      </c>
      <c r="AA1117">
        <v>299.4811401</v>
      </c>
      <c r="AB1117">
        <v>1500.3901370000001</v>
      </c>
      <c r="AC1117">
        <v>0.15817682399999999</v>
      </c>
      <c r="AD1117">
        <v>96.941589359999995</v>
      </c>
      <c r="AE1117">
        <v>-5.996166229</v>
      </c>
      <c r="AF1117">
        <v>0.232094467</v>
      </c>
      <c r="AG1117">
        <v>0.66666668699999998</v>
      </c>
      <c r="AH1117">
        <v>-0.21956524299999999</v>
      </c>
      <c r="AI1117">
        <v>2.7373914720000001</v>
      </c>
      <c r="AJ1117">
        <v>1</v>
      </c>
      <c r="AK1117">
        <v>0</v>
      </c>
      <c r="AL1117">
        <v>0.15999999600000001</v>
      </c>
      <c r="AM1117">
        <v>111115</v>
      </c>
      <c r="AN1117">
        <v>0.49913523399999998</v>
      </c>
      <c r="AO1117">
        <v>5.1799400000000003E-4</v>
      </c>
      <c r="AP1117">
        <v>298.26852070000001</v>
      </c>
      <c r="AQ1117">
        <v>298.19899980000002</v>
      </c>
      <c r="AR1117">
        <v>240.06241650000001</v>
      </c>
      <c r="AS1117">
        <v>2.5635832330000001</v>
      </c>
      <c r="AT1117">
        <v>3.2022149940000002</v>
      </c>
      <c r="AU1117">
        <v>33.032416900000001</v>
      </c>
      <c r="AV1117">
        <v>15.42349203</v>
      </c>
      <c r="AW1117">
        <v>25.083760259999998</v>
      </c>
      <c r="AX1117">
        <v>3.1955906679999999</v>
      </c>
      <c r="AY1117">
        <v>3.2734344999999998E-2</v>
      </c>
      <c r="AZ1117">
        <v>1.7070371630000001</v>
      </c>
      <c r="BA1117">
        <v>1.4885535050000001</v>
      </c>
      <c r="BB1117">
        <v>2.0526987E-2</v>
      </c>
      <c r="BC1117">
        <v>95.947663829999996</v>
      </c>
      <c r="BD1117">
        <v>0.56003188000000004</v>
      </c>
      <c r="BE1117">
        <v>53.199348710000002</v>
      </c>
      <c r="BF1117">
        <v>1752.8098070000001</v>
      </c>
      <c r="BG1117">
        <v>4.6275559999999997E-3</v>
      </c>
      <c r="BH1117" t="s">
        <v>1579</v>
      </c>
      <c r="BI1117" t="s">
        <v>1579</v>
      </c>
      <c r="BJ1117" t="s">
        <v>1579</v>
      </c>
      <c r="BK1117" t="s">
        <v>1579</v>
      </c>
    </row>
    <row r="1118" spans="1:63" x14ac:dyDescent="0.25">
      <c r="A1118" t="s">
        <v>554</v>
      </c>
      <c r="B1118" t="s">
        <v>1343</v>
      </c>
      <c r="C1118">
        <v>140620</v>
      </c>
      <c r="D1118" t="s">
        <v>1334</v>
      </c>
      <c r="E1118" t="s">
        <v>2085</v>
      </c>
      <c r="F1118">
        <v>10726.5</v>
      </c>
      <c r="G1118">
        <v>0</v>
      </c>
      <c r="H1118">
        <v>3.228645244</v>
      </c>
      <c r="I1118">
        <v>3.1568350000000002E-2</v>
      </c>
      <c r="J1118">
        <v>218.28399379999999</v>
      </c>
      <c r="K1118">
        <v>0.45484962699999998</v>
      </c>
      <c r="L1118">
        <v>1.3926753940000001</v>
      </c>
      <c r="M1118">
        <v>24.464029310000001</v>
      </c>
      <c r="N1118">
        <v>6</v>
      </c>
      <c r="O1118">
        <v>1.420000017</v>
      </c>
      <c r="P1118">
        <v>0</v>
      </c>
      <c r="Q1118">
        <v>1.420000017</v>
      </c>
      <c r="R1118">
        <v>24.799345020000001</v>
      </c>
      <c r="S1118">
        <v>24.464029310000001</v>
      </c>
      <c r="T1118">
        <v>25.03932571</v>
      </c>
      <c r="U1118">
        <v>399.03518680000002</v>
      </c>
      <c r="V1118">
        <v>392.20950319999997</v>
      </c>
      <c r="W1118">
        <v>16.505445479999999</v>
      </c>
      <c r="X1118">
        <v>17.400836940000001</v>
      </c>
      <c r="Y1118">
        <v>50.925868989999998</v>
      </c>
      <c r="Z1118">
        <v>53.688510890000003</v>
      </c>
      <c r="AA1118">
        <v>299.4901428</v>
      </c>
      <c r="AB1118">
        <v>1501.1842039999999</v>
      </c>
      <c r="AC1118">
        <v>1.5016844999999999E-2</v>
      </c>
      <c r="AD1118">
        <v>96.938209529999995</v>
      </c>
      <c r="AE1118">
        <v>5.8469123840000004</v>
      </c>
      <c r="AF1118">
        <v>0.223814666</v>
      </c>
      <c r="AG1118">
        <v>1</v>
      </c>
      <c r="AH1118">
        <v>-0.21956524299999999</v>
      </c>
      <c r="AI1118">
        <v>2.7373914720000001</v>
      </c>
      <c r="AJ1118">
        <v>1</v>
      </c>
      <c r="AK1118">
        <v>0</v>
      </c>
      <c r="AL1118">
        <v>0.15999999600000001</v>
      </c>
      <c r="AM1118">
        <v>111115</v>
      </c>
      <c r="AN1118">
        <v>0.49915023800000002</v>
      </c>
      <c r="AO1118">
        <v>4.5485000000000002E-4</v>
      </c>
      <c r="AP1118">
        <v>297.61402930000003</v>
      </c>
      <c r="AQ1118">
        <v>297.94934499999999</v>
      </c>
      <c r="AR1118">
        <v>240.18946729999999</v>
      </c>
      <c r="AS1118">
        <v>2.655042543</v>
      </c>
      <c r="AT1118">
        <v>3.0794813720000001</v>
      </c>
      <c r="AU1118">
        <v>31.767467</v>
      </c>
      <c r="AV1118">
        <v>14.366630049999999</v>
      </c>
      <c r="AW1118">
        <v>24.631687159999998</v>
      </c>
      <c r="AX1118">
        <v>3.1105229969999999</v>
      </c>
      <c r="AY1118">
        <v>3.0881809999999999E-2</v>
      </c>
      <c r="AZ1118">
        <v>1.686805978</v>
      </c>
      <c r="BA1118">
        <v>1.4237170189999999</v>
      </c>
      <c r="BB1118">
        <v>1.9361659999999999E-2</v>
      </c>
      <c r="BC1118">
        <v>21.160059530000002</v>
      </c>
      <c r="BD1118">
        <v>0.55654947700000001</v>
      </c>
      <c r="BE1118">
        <v>54.644143990000003</v>
      </c>
      <c r="BF1118">
        <v>389.1400165</v>
      </c>
      <c r="BG1118">
        <v>4.5337550000000004E-3</v>
      </c>
      <c r="BH1118" t="s">
        <v>1579</v>
      </c>
      <c r="BI1118" t="s">
        <v>1579</v>
      </c>
      <c r="BJ1118" t="s">
        <v>1579</v>
      </c>
      <c r="BK1118" t="s">
        <v>1579</v>
      </c>
    </row>
    <row r="1119" spans="1:63" x14ac:dyDescent="0.25">
      <c r="A1119" t="s">
        <v>554</v>
      </c>
      <c r="B1119" t="s">
        <v>1343</v>
      </c>
      <c r="C1119">
        <v>140620</v>
      </c>
      <c r="D1119" t="s">
        <v>1335</v>
      </c>
      <c r="E1119" t="s">
        <v>2083</v>
      </c>
      <c r="F1119">
        <v>11046</v>
      </c>
      <c r="G1119">
        <v>0</v>
      </c>
      <c r="H1119">
        <v>12.105948140000001</v>
      </c>
      <c r="I1119">
        <v>5.5613905999999998E-2</v>
      </c>
      <c r="J1119">
        <v>1376.759268</v>
      </c>
      <c r="K1119">
        <v>0.78016789799999997</v>
      </c>
      <c r="L1119">
        <v>1.3775042179999999</v>
      </c>
      <c r="M1119">
        <v>24.782871249999999</v>
      </c>
      <c r="N1119">
        <v>6</v>
      </c>
      <c r="O1119">
        <v>1.420000017</v>
      </c>
      <c r="P1119">
        <v>0</v>
      </c>
      <c r="Q1119">
        <v>1.420000017</v>
      </c>
      <c r="R1119">
        <v>24.774440769999998</v>
      </c>
      <c r="S1119">
        <v>24.782871249999999</v>
      </c>
      <c r="T1119">
        <v>25.05020523</v>
      </c>
      <c r="U1119">
        <v>1800.2844239999999</v>
      </c>
      <c r="V1119">
        <v>1773.261475</v>
      </c>
      <c r="W1119">
        <v>16.633167270000001</v>
      </c>
      <c r="X1119">
        <v>18.167663569999998</v>
      </c>
      <c r="Y1119">
        <v>51.399349209999997</v>
      </c>
      <c r="Z1119">
        <v>56.14120483</v>
      </c>
      <c r="AA1119">
        <v>299.5096436</v>
      </c>
      <c r="AB1119">
        <v>1500.130371</v>
      </c>
      <c r="AC1119">
        <v>0.11713106199999999</v>
      </c>
      <c r="AD1119">
        <v>96.94391632</v>
      </c>
      <c r="AE1119">
        <v>-8.5041618349999997</v>
      </c>
      <c r="AF1119">
        <v>0.19440335</v>
      </c>
      <c r="AG1119">
        <v>0.66666668699999998</v>
      </c>
      <c r="AH1119">
        <v>-0.21956524299999999</v>
      </c>
      <c r="AI1119">
        <v>2.7373914720000001</v>
      </c>
      <c r="AJ1119">
        <v>1</v>
      </c>
      <c r="AK1119">
        <v>0</v>
      </c>
      <c r="AL1119">
        <v>0.15999999600000001</v>
      </c>
      <c r="AM1119">
        <v>111115</v>
      </c>
      <c r="AN1119">
        <v>0.49918273899999999</v>
      </c>
      <c r="AO1119">
        <v>7.8016800000000003E-4</v>
      </c>
      <c r="AP1119">
        <v>297.93287120000002</v>
      </c>
      <c r="AQ1119">
        <v>297.92444080000001</v>
      </c>
      <c r="AR1119">
        <v>240.02085400000001</v>
      </c>
      <c r="AS1119">
        <v>2.4355258279999998</v>
      </c>
      <c r="AT1119">
        <v>3.138748675</v>
      </c>
      <c r="AU1119">
        <v>32.376953550000003</v>
      </c>
      <c r="AV1119">
        <v>14.20928997</v>
      </c>
      <c r="AW1119">
        <v>24.778656009999999</v>
      </c>
      <c r="AX1119">
        <v>3.1379586769999999</v>
      </c>
      <c r="AY1119">
        <v>5.3517892999999997E-2</v>
      </c>
      <c r="AZ1119">
        <v>1.7612444570000001</v>
      </c>
      <c r="BA1119">
        <v>1.37671422</v>
      </c>
      <c r="BB1119">
        <v>3.3630885999999999E-2</v>
      </c>
      <c r="BC1119">
        <v>133.46843530000001</v>
      </c>
      <c r="BD1119">
        <v>0.77639946900000001</v>
      </c>
      <c r="BE1119">
        <v>56.671994689999998</v>
      </c>
      <c r="BF1119">
        <v>1761.752299</v>
      </c>
      <c r="BG1119">
        <v>3.894238E-3</v>
      </c>
      <c r="BH1119" t="s">
        <v>1579</v>
      </c>
      <c r="BI1119" t="s">
        <v>1579</v>
      </c>
      <c r="BJ1119" t="s">
        <v>1579</v>
      </c>
      <c r="BK1119" t="s">
        <v>1579</v>
      </c>
    </row>
    <row r="1120" spans="1:63" x14ac:dyDescent="0.25">
      <c r="A1120" t="s">
        <v>554</v>
      </c>
      <c r="B1120" t="s">
        <v>1343</v>
      </c>
      <c r="C1120">
        <v>140620</v>
      </c>
      <c r="D1120" t="s">
        <v>1335</v>
      </c>
      <c r="E1120" t="s">
        <v>2083</v>
      </c>
      <c r="F1120">
        <v>11203.5</v>
      </c>
      <c r="G1120">
        <v>0</v>
      </c>
      <c r="H1120">
        <v>4.3681585759999999</v>
      </c>
      <c r="I1120">
        <v>4.6881063000000001E-2</v>
      </c>
      <c r="J1120">
        <v>229.339338</v>
      </c>
      <c r="K1120">
        <v>0.67205572199999997</v>
      </c>
      <c r="L1120">
        <v>1.3994473039999999</v>
      </c>
      <c r="M1120">
        <v>24.835870740000001</v>
      </c>
      <c r="N1120">
        <v>6</v>
      </c>
      <c r="O1120">
        <v>1.420000017</v>
      </c>
      <c r="P1120">
        <v>0</v>
      </c>
      <c r="Q1120">
        <v>1.420000017</v>
      </c>
      <c r="R1120">
        <v>24.741287230000001</v>
      </c>
      <c r="S1120">
        <v>24.835870740000001</v>
      </c>
      <c r="T1120">
        <v>25.04454994</v>
      </c>
      <c r="U1120">
        <v>399.21203609999998</v>
      </c>
      <c r="V1120">
        <v>389.93701170000003</v>
      </c>
      <c r="W1120">
        <v>16.720628739999999</v>
      </c>
      <c r="X1120">
        <v>18.042568209999999</v>
      </c>
      <c r="Y1120">
        <v>51.775939940000001</v>
      </c>
      <c r="Z1120">
        <v>55.869365690000002</v>
      </c>
      <c r="AA1120">
        <v>299.5281372</v>
      </c>
      <c r="AB1120">
        <v>1499.1857910000001</v>
      </c>
      <c r="AC1120">
        <v>0.206231683</v>
      </c>
      <c r="AD1120">
        <v>96.951225280000003</v>
      </c>
      <c r="AE1120">
        <v>5.4846687320000003</v>
      </c>
      <c r="AF1120">
        <v>0.21018093800000001</v>
      </c>
      <c r="AG1120">
        <v>1</v>
      </c>
      <c r="AH1120">
        <v>-0.21956524299999999</v>
      </c>
      <c r="AI1120">
        <v>2.7373914720000001</v>
      </c>
      <c r="AJ1120">
        <v>1</v>
      </c>
      <c r="AK1120">
        <v>0</v>
      </c>
      <c r="AL1120">
        <v>0.15999999600000001</v>
      </c>
      <c r="AM1120">
        <v>111115</v>
      </c>
      <c r="AN1120">
        <v>0.499213562</v>
      </c>
      <c r="AO1120">
        <v>6.7205599999999998E-4</v>
      </c>
      <c r="AP1120">
        <v>297.98587070000002</v>
      </c>
      <c r="AQ1120">
        <v>297.89128720000002</v>
      </c>
      <c r="AR1120">
        <v>239.86972119999999</v>
      </c>
      <c r="AS1120">
        <v>2.4784210949999999</v>
      </c>
      <c r="AT1120">
        <v>3.1486963989999999</v>
      </c>
      <c r="AU1120">
        <v>32.477118160000003</v>
      </c>
      <c r="AV1120">
        <v>14.434549949999999</v>
      </c>
      <c r="AW1120">
        <v>24.788578990000001</v>
      </c>
      <c r="AX1120">
        <v>3.139818666</v>
      </c>
      <c r="AY1120">
        <v>4.5382759000000002E-2</v>
      </c>
      <c r="AZ1120">
        <v>1.7492490949999999</v>
      </c>
      <c r="BA1120">
        <v>1.390569572</v>
      </c>
      <c r="BB1120">
        <v>2.8495137E-2</v>
      </c>
      <c r="BC1120">
        <v>22.234729829999999</v>
      </c>
      <c r="BD1120">
        <v>0.58814457499999995</v>
      </c>
      <c r="BE1120">
        <v>55.860201459999999</v>
      </c>
      <c r="BF1120">
        <v>385.78418499999998</v>
      </c>
      <c r="BG1120">
        <v>6.3249409999999997E-3</v>
      </c>
      <c r="BH1120" t="s">
        <v>1579</v>
      </c>
      <c r="BI1120" t="s">
        <v>1579</v>
      </c>
      <c r="BJ1120" t="s">
        <v>1579</v>
      </c>
      <c r="BK1120" t="s">
        <v>1579</v>
      </c>
    </row>
    <row r="1121" spans="1:63" x14ac:dyDescent="0.25">
      <c r="A1121" t="s">
        <v>554</v>
      </c>
      <c r="B1121" t="s">
        <v>1343</v>
      </c>
      <c r="C1121">
        <v>140620</v>
      </c>
      <c r="D1121" t="s">
        <v>1336</v>
      </c>
      <c r="E1121" t="s">
        <v>2084</v>
      </c>
      <c r="F1121">
        <v>11446.5</v>
      </c>
      <c r="G1121">
        <v>0</v>
      </c>
      <c r="H1121">
        <v>11.121267660000001</v>
      </c>
      <c r="I1121">
        <v>0.10895450700000001</v>
      </c>
      <c r="J1121">
        <v>1567.6071039999999</v>
      </c>
      <c r="K1121">
        <v>1.209735403</v>
      </c>
      <c r="L1121">
        <v>1.1285292389999999</v>
      </c>
      <c r="M1121">
        <v>24.64824295</v>
      </c>
      <c r="N1121">
        <v>6</v>
      </c>
      <c r="O1121">
        <v>1.420000017</v>
      </c>
      <c r="P1121">
        <v>0</v>
      </c>
      <c r="Q1121">
        <v>1.420000017</v>
      </c>
      <c r="R1121">
        <v>24.822082519999999</v>
      </c>
      <c r="S1121">
        <v>24.64824295</v>
      </c>
      <c r="T1121">
        <v>25.046047210000001</v>
      </c>
      <c r="U1121">
        <v>1799.8510739999999</v>
      </c>
      <c r="V1121">
        <v>1773.2779539999999</v>
      </c>
      <c r="W1121">
        <v>18.102338790000001</v>
      </c>
      <c r="X1121">
        <v>20.475858689999999</v>
      </c>
      <c r="Y1121">
        <v>55.782234189999997</v>
      </c>
      <c r="Z1121">
        <v>63.096218110000002</v>
      </c>
      <c r="AA1121">
        <v>299.54626459999997</v>
      </c>
      <c r="AB1121">
        <v>1498.6085210000001</v>
      </c>
      <c r="AC1121">
        <v>9.3102916999999993E-2</v>
      </c>
      <c r="AD1121">
        <v>96.947036740000001</v>
      </c>
      <c r="AE1121">
        <v>-7.985424042</v>
      </c>
      <c r="AF1121">
        <v>0.175242126</v>
      </c>
      <c r="AG1121">
        <v>0.66666668699999998</v>
      </c>
      <c r="AH1121">
        <v>-0.21956524299999999</v>
      </c>
      <c r="AI1121">
        <v>2.7373914720000001</v>
      </c>
      <c r="AJ1121">
        <v>1</v>
      </c>
      <c r="AK1121">
        <v>0</v>
      </c>
      <c r="AL1121">
        <v>0.15999999600000001</v>
      </c>
      <c r="AM1121">
        <v>111115</v>
      </c>
      <c r="AN1121">
        <v>0.49924377399999997</v>
      </c>
      <c r="AO1121">
        <v>1.209735E-3</v>
      </c>
      <c r="AP1121">
        <v>297.79824300000001</v>
      </c>
      <c r="AQ1121">
        <v>297.9720825</v>
      </c>
      <c r="AR1121">
        <v>239.7773579</v>
      </c>
      <c r="AS1121">
        <v>2.2331562979999999</v>
      </c>
      <c r="AT1121">
        <v>3.1136030629999998</v>
      </c>
      <c r="AU1121">
        <v>32.116536699999997</v>
      </c>
      <c r="AV1121">
        <v>11.64067801</v>
      </c>
      <c r="AW1121">
        <v>24.735162729999999</v>
      </c>
      <c r="AX1121">
        <v>3.1298175439999998</v>
      </c>
      <c r="AY1121">
        <v>0.101190323</v>
      </c>
      <c r="AZ1121">
        <v>1.985073825</v>
      </c>
      <c r="BA1121">
        <v>1.144743719</v>
      </c>
      <c r="BB1121">
        <v>6.3898511000000005E-2</v>
      </c>
      <c r="BC1121">
        <v>151.9748635</v>
      </c>
      <c r="BD1121">
        <v>0.88401657499999997</v>
      </c>
      <c r="BE1121">
        <v>65.428638359999994</v>
      </c>
      <c r="BF1121">
        <v>1762.7049179999999</v>
      </c>
      <c r="BG1121">
        <v>4.1280270000000003E-3</v>
      </c>
      <c r="BH1121" t="s">
        <v>1579</v>
      </c>
      <c r="BI1121" t="s">
        <v>1579</v>
      </c>
      <c r="BJ1121" t="s">
        <v>1579</v>
      </c>
      <c r="BK1121" t="s">
        <v>1579</v>
      </c>
    </row>
    <row r="1122" spans="1:63" x14ac:dyDescent="0.25">
      <c r="A1122" t="s">
        <v>554</v>
      </c>
      <c r="B1122" t="s">
        <v>1343</v>
      </c>
      <c r="C1122">
        <v>140620</v>
      </c>
      <c r="D1122" t="s">
        <v>1336</v>
      </c>
      <c r="E1122" t="s">
        <v>2084</v>
      </c>
      <c r="F1122">
        <v>11599</v>
      </c>
      <c r="G1122">
        <v>0</v>
      </c>
      <c r="H1122">
        <v>5.90558812</v>
      </c>
      <c r="I1122">
        <v>0.107568175</v>
      </c>
      <c r="J1122">
        <v>286.73920440000001</v>
      </c>
      <c r="K1122">
        <v>1.1642177810000001</v>
      </c>
      <c r="L1122">
        <v>1.0984228199999999</v>
      </c>
      <c r="M1122">
        <v>24.890544890000001</v>
      </c>
      <c r="N1122">
        <v>6</v>
      </c>
      <c r="O1122">
        <v>1.420000017</v>
      </c>
      <c r="P1122">
        <v>0</v>
      </c>
      <c r="Q1122">
        <v>1.420000017</v>
      </c>
      <c r="R1122">
        <v>24.91493225</v>
      </c>
      <c r="S1122">
        <v>24.890544890000001</v>
      </c>
      <c r="T1122">
        <v>25.03813744</v>
      </c>
      <c r="U1122">
        <v>399.2178955</v>
      </c>
      <c r="V1122">
        <v>386.4854431</v>
      </c>
      <c r="W1122">
        <v>18.970634459999999</v>
      </c>
      <c r="X1122">
        <v>21.253414150000001</v>
      </c>
      <c r="Y1122">
        <v>58.137928010000003</v>
      </c>
      <c r="Z1122">
        <v>65.133804319999996</v>
      </c>
      <c r="AA1122">
        <v>299.49649049999999</v>
      </c>
      <c r="AB1122">
        <v>1500.099487</v>
      </c>
      <c r="AC1122">
        <v>1.2012996999999999E-2</v>
      </c>
      <c r="AD1122">
        <v>96.9521637</v>
      </c>
      <c r="AE1122">
        <v>5.907154083</v>
      </c>
      <c r="AF1122">
        <v>0.178780258</v>
      </c>
      <c r="AG1122">
        <v>1</v>
      </c>
      <c r="AH1122">
        <v>-0.21956524299999999</v>
      </c>
      <c r="AI1122">
        <v>2.7373914720000001</v>
      </c>
      <c r="AJ1122">
        <v>1</v>
      </c>
      <c r="AK1122">
        <v>0</v>
      </c>
      <c r="AL1122">
        <v>0.15999999600000001</v>
      </c>
      <c r="AM1122">
        <v>111115</v>
      </c>
      <c r="AN1122">
        <v>0.49916081699999998</v>
      </c>
      <c r="AO1122">
        <v>1.1642180000000001E-3</v>
      </c>
      <c r="AP1122">
        <v>298.04054489999999</v>
      </c>
      <c r="AQ1122">
        <v>298.06493230000001</v>
      </c>
      <c r="AR1122">
        <v>240.01591260000001</v>
      </c>
      <c r="AS1122">
        <v>2.2388665900000002</v>
      </c>
      <c r="AT1122">
        <v>3.1589873079999999</v>
      </c>
      <c r="AU1122">
        <v>32.582948000000002</v>
      </c>
      <c r="AV1122">
        <v>11.329533850000001</v>
      </c>
      <c r="AW1122">
        <v>24.90273857</v>
      </c>
      <c r="AX1122">
        <v>3.1612864389999999</v>
      </c>
      <c r="AY1122">
        <v>9.9993447999999999E-2</v>
      </c>
      <c r="AZ1122">
        <v>2.0605644879999998</v>
      </c>
      <c r="BA1122">
        <v>1.1007219509999999</v>
      </c>
      <c r="BB1122">
        <v>6.3134994E-2</v>
      </c>
      <c r="BC1122">
        <v>27.799986279999999</v>
      </c>
      <c r="BD1122">
        <v>0.74191463000000002</v>
      </c>
      <c r="BE1122">
        <v>66.783027230000002</v>
      </c>
      <c r="BF1122">
        <v>380.87097560000001</v>
      </c>
      <c r="BG1122">
        <v>1.0355029999999999E-2</v>
      </c>
      <c r="BH1122" t="s">
        <v>1579</v>
      </c>
      <c r="BI1122" t="s">
        <v>1579</v>
      </c>
      <c r="BJ1122" t="s">
        <v>1579</v>
      </c>
      <c r="BK1122" t="s">
        <v>1579</v>
      </c>
    </row>
    <row r="1123" spans="1:63" x14ac:dyDescent="0.25">
      <c r="A1123" t="s">
        <v>554</v>
      </c>
      <c r="B1123" t="s">
        <v>1363</v>
      </c>
      <c r="C1123">
        <v>140623</v>
      </c>
      <c r="D1123" t="s">
        <v>1317</v>
      </c>
      <c r="E1123" t="s">
        <v>1720</v>
      </c>
      <c r="F1123">
        <v>4215</v>
      </c>
      <c r="G1123">
        <v>0</v>
      </c>
      <c r="H1123">
        <v>10.0852945</v>
      </c>
      <c r="I1123">
        <v>5.1859814999999997E-2</v>
      </c>
      <c r="J1123">
        <v>1419.5015430000001</v>
      </c>
      <c r="K1123">
        <v>0.75183107999999998</v>
      </c>
      <c r="L1123">
        <v>1.415838449</v>
      </c>
      <c r="M1123">
        <v>24.827955249999999</v>
      </c>
      <c r="N1123">
        <v>6</v>
      </c>
      <c r="O1123">
        <v>1.420000017</v>
      </c>
      <c r="P1123">
        <v>0</v>
      </c>
      <c r="Q1123">
        <v>1.420000017</v>
      </c>
      <c r="R1123">
        <v>25.868585589999999</v>
      </c>
      <c r="S1123">
        <v>24.827955249999999</v>
      </c>
      <c r="T1123">
        <v>27.013351440000001</v>
      </c>
      <c r="U1123">
        <v>1801.5203859999999</v>
      </c>
      <c r="V1123">
        <v>1778.6389160000001</v>
      </c>
      <c r="W1123">
        <v>16.432886119999999</v>
      </c>
      <c r="X1123">
        <v>17.911968229999999</v>
      </c>
      <c r="Y1123">
        <v>47.441791530000003</v>
      </c>
      <c r="Z1123">
        <v>51.711902619999996</v>
      </c>
      <c r="AA1123">
        <v>299.52264400000001</v>
      </c>
      <c r="AB1123">
        <v>1498.8588870000001</v>
      </c>
      <c r="AC1123">
        <v>0.21824626599999999</v>
      </c>
      <c r="AD1123">
        <v>96.659980770000004</v>
      </c>
      <c r="AE1123">
        <v>-13.01805115</v>
      </c>
      <c r="AF1123">
        <v>0.18630544800000001</v>
      </c>
      <c r="AG1123">
        <v>1</v>
      </c>
      <c r="AH1123">
        <v>-0.21956524299999999</v>
      </c>
      <c r="AI1123">
        <v>2.7373914720000001</v>
      </c>
      <c r="AJ1123">
        <v>1</v>
      </c>
      <c r="AK1123">
        <v>0</v>
      </c>
      <c r="AL1123">
        <v>0.15999999600000001</v>
      </c>
      <c r="AM1123">
        <v>111115</v>
      </c>
      <c r="AN1123">
        <v>0.49920440700000002</v>
      </c>
      <c r="AO1123">
        <v>7.5183100000000001E-4</v>
      </c>
      <c r="AP1123">
        <v>297.9779552</v>
      </c>
      <c r="AQ1123">
        <v>299.01858559999999</v>
      </c>
      <c r="AR1123">
        <v>239.81741650000001</v>
      </c>
      <c r="AS1123">
        <v>2.5902420629999998</v>
      </c>
      <c r="AT1123">
        <v>3.1472089539999999</v>
      </c>
      <c r="AU1123">
        <v>32.559585970000001</v>
      </c>
      <c r="AV1123">
        <v>14.647617739999999</v>
      </c>
      <c r="AW1123">
        <v>25.348270419999999</v>
      </c>
      <c r="AX1123">
        <v>3.2463010749999999</v>
      </c>
      <c r="AY1123">
        <v>5.0032575000000003E-2</v>
      </c>
      <c r="AZ1123">
        <v>1.7313705049999999</v>
      </c>
      <c r="BA1123">
        <v>1.5149305710000001</v>
      </c>
      <c r="BB1123">
        <v>3.1429548000000002E-2</v>
      </c>
      <c r="BC1123">
        <v>137.20899180000001</v>
      </c>
      <c r="BD1123">
        <v>0.79808303400000002</v>
      </c>
      <c r="BE1123">
        <v>55.474332429999997</v>
      </c>
      <c r="BF1123">
        <v>1769.050784</v>
      </c>
      <c r="BG1123">
        <v>3.1625720000000002E-3</v>
      </c>
      <c r="BH1123" t="s">
        <v>1579</v>
      </c>
      <c r="BI1123" t="s">
        <v>1579</v>
      </c>
      <c r="BJ1123" t="s">
        <v>1579</v>
      </c>
      <c r="BK1123" t="s">
        <v>1579</v>
      </c>
    </row>
    <row r="1124" spans="1:63" x14ac:dyDescent="0.25">
      <c r="A1124" t="s">
        <v>554</v>
      </c>
      <c r="B1124" t="s">
        <v>1363</v>
      </c>
      <c r="C1124">
        <v>140623</v>
      </c>
      <c r="D1124" t="s">
        <v>1317</v>
      </c>
      <c r="E1124" t="s">
        <v>1720</v>
      </c>
      <c r="F1124">
        <v>4344.5</v>
      </c>
      <c r="G1124">
        <v>0</v>
      </c>
      <c r="H1124">
        <v>3.6166612489999999</v>
      </c>
      <c r="I1124">
        <v>5.0934435E-2</v>
      </c>
      <c r="J1124">
        <v>268.25722080000003</v>
      </c>
      <c r="K1124">
        <v>0.72323027299999998</v>
      </c>
      <c r="L1124">
        <v>1.385932768</v>
      </c>
      <c r="M1124">
        <v>24.689115520000001</v>
      </c>
      <c r="N1124">
        <v>6</v>
      </c>
      <c r="O1124">
        <v>1.420000017</v>
      </c>
      <c r="P1124">
        <v>0</v>
      </c>
      <c r="Q1124">
        <v>1.420000017</v>
      </c>
      <c r="R1124">
        <v>25.80314636</v>
      </c>
      <c r="S1124">
        <v>24.689115520000001</v>
      </c>
      <c r="T1124">
        <v>27.012290950000001</v>
      </c>
      <c r="U1124">
        <v>400.91409299999998</v>
      </c>
      <c r="V1124">
        <v>393.09982300000001</v>
      </c>
      <c r="W1124">
        <v>16.530744550000001</v>
      </c>
      <c r="X1124">
        <v>17.95348358</v>
      </c>
      <c r="Y1124">
        <v>47.906993870000001</v>
      </c>
      <c r="Z1124">
        <v>52.030170439999999</v>
      </c>
      <c r="AA1124">
        <v>299.5260925</v>
      </c>
      <c r="AB1124">
        <v>1499.400513</v>
      </c>
      <c r="AC1124">
        <v>0.118135117</v>
      </c>
      <c r="AD1124">
        <v>96.654541019999996</v>
      </c>
      <c r="AE1124">
        <v>3.8497161869999998</v>
      </c>
      <c r="AF1124">
        <v>0.183373854</v>
      </c>
      <c r="AG1124">
        <v>1</v>
      </c>
      <c r="AH1124">
        <v>-0.21956524299999999</v>
      </c>
      <c r="AI1124">
        <v>2.7373914720000001</v>
      </c>
      <c r="AJ1124">
        <v>1</v>
      </c>
      <c r="AK1124">
        <v>0</v>
      </c>
      <c r="AL1124">
        <v>0.15999999600000001</v>
      </c>
      <c r="AM1124">
        <v>111115</v>
      </c>
      <c r="AN1124">
        <v>0.49921015400000002</v>
      </c>
      <c r="AO1124">
        <v>7.2323000000000005E-4</v>
      </c>
      <c r="AP1124">
        <v>297.83911549999999</v>
      </c>
      <c r="AQ1124">
        <v>298.95314639999998</v>
      </c>
      <c r="AR1124">
        <v>239.90407669999999</v>
      </c>
      <c r="AS1124">
        <v>2.6165224949999999</v>
      </c>
      <c r="AT1124">
        <v>3.1212184829999998</v>
      </c>
      <c r="AU1124">
        <v>32.292517770000003</v>
      </c>
      <c r="AV1124">
        <v>14.33903419</v>
      </c>
      <c r="AW1124">
        <v>25.24613094</v>
      </c>
      <c r="AX1124">
        <v>3.2266367499999999</v>
      </c>
      <c r="AY1124">
        <v>4.9170714999999997E-2</v>
      </c>
      <c r="AZ1124">
        <v>1.7352857150000001</v>
      </c>
      <c r="BA1124">
        <v>1.4913510350000001</v>
      </c>
      <c r="BB1124">
        <v>3.0885434E-2</v>
      </c>
      <c r="BC1124">
        <v>25.928278550000002</v>
      </c>
      <c r="BD1124">
        <v>0.68241501299999996</v>
      </c>
      <c r="BE1124">
        <v>56.029318320000002</v>
      </c>
      <c r="BF1124">
        <v>389.66144789999998</v>
      </c>
      <c r="BG1124">
        <v>5.2003880000000002E-3</v>
      </c>
      <c r="BH1124" t="s">
        <v>1579</v>
      </c>
      <c r="BI1124" t="s">
        <v>1579</v>
      </c>
      <c r="BJ1124" t="s">
        <v>1579</v>
      </c>
      <c r="BK1124" t="s">
        <v>1579</v>
      </c>
    </row>
    <row r="1125" spans="1:63" x14ac:dyDescent="0.25">
      <c r="A1125" t="s">
        <v>554</v>
      </c>
      <c r="B1125" t="s">
        <v>1363</v>
      </c>
      <c r="C1125">
        <v>140623</v>
      </c>
      <c r="D1125" t="s">
        <v>1318</v>
      </c>
      <c r="E1125" t="s">
        <v>1721</v>
      </c>
      <c r="F1125">
        <v>3649</v>
      </c>
      <c r="G1125">
        <v>0</v>
      </c>
      <c r="H1125">
        <v>19.48361585</v>
      </c>
      <c r="I1125">
        <v>0.15361417799999999</v>
      </c>
      <c r="J1125">
        <v>1500.056562</v>
      </c>
      <c r="K1125">
        <v>1.8107449360000001</v>
      </c>
      <c r="L1125">
        <v>1.2292792640000001</v>
      </c>
      <c r="M1125">
        <v>24.903732300000001</v>
      </c>
      <c r="N1125">
        <v>6</v>
      </c>
      <c r="O1125">
        <v>1.420000017</v>
      </c>
      <c r="P1125">
        <v>0</v>
      </c>
      <c r="Q1125">
        <v>1.420000017</v>
      </c>
      <c r="R1125">
        <v>27.295499800000002</v>
      </c>
      <c r="S1125">
        <v>24.903732300000001</v>
      </c>
      <c r="T1125">
        <v>29.169904710000001</v>
      </c>
      <c r="U1125">
        <v>1800.7176509999999</v>
      </c>
      <c r="V1125">
        <v>1755.331909</v>
      </c>
      <c r="W1125">
        <v>16.437284470000002</v>
      </c>
      <c r="X1125">
        <v>19.99119949</v>
      </c>
      <c r="Y1125">
        <v>43.624652859999998</v>
      </c>
      <c r="Z1125">
        <v>53.056758879999997</v>
      </c>
      <c r="AA1125">
        <v>299.59286500000002</v>
      </c>
      <c r="AB1125">
        <v>1499.4332280000001</v>
      </c>
      <c r="AC1125">
        <v>1.6018503999999999E-2</v>
      </c>
      <c r="AD1125">
        <v>96.652259830000006</v>
      </c>
      <c r="AE1125">
        <v>-12.96199036</v>
      </c>
      <c r="AF1125">
        <v>-0.16166742100000001</v>
      </c>
      <c r="AG1125">
        <v>1</v>
      </c>
      <c r="AH1125">
        <v>-0.21956524299999999</v>
      </c>
      <c r="AI1125">
        <v>2.7373914720000001</v>
      </c>
      <c r="AJ1125">
        <v>1</v>
      </c>
      <c r="AK1125">
        <v>0</v>
      </c>
      <c r="AL1125">
        <v>0.15999999600000001</v>
      </c>
      <c r="AM1125">
        <v>111115</v>
      </c>
      <c r="AN1125">
        <v>0.499321442</v>
      </c>
      <c r="AO1125">
        <v>1.8107450000000001E-3</v>
      </c>
      <c r="AP1125">
        <v>298.05373229999998</v>
      </c>
      <c r="AQ1125">
        <v>300.44549979999999</v>
      </c>
      <c r="AR1125">
        <v>239.909311</v>
      </c>
      <c r="AS1125">
        <v>2.2236989810000001</v>
      </c>
      <c r="AT1125">
        <v>3.1614738720000002</v>
      </c>
      <c r="AU1125">
        <v>32.70977706</v>
      </c>
      <c r="AV1125">
        <v>12.718577570000001</v>
      </c>
      <c r="AW1125">
        <v>26.099616050000002</v>
      </c>
      <c r="AX1125">
        <v>3.39419965</v>
      </c>
      <c r="AY1125">
        <v>0.138618561</v>
      </c>
      <c r="AZ1125">
        <v>1.9321946080000001</v>
      </c>
      <c r="BA1125">
        <v>1.4620050419999999</v>
      </c>
      <c r="BB1125">
        <v>8.7869647999999995E-2</v>
      </c>
      <c r="BC1125">
        <v>144.9838566</v>
      </c>
      <c r="BD1125">
        <v>0.85457146500000003</v>
      </c>
      <c r="BE1125">
        <v>63.963019600000003</v>
      </c>
      <c r="BF1125">
        <v>1736.808753</v>
      </c>
      <c r="BG1125">
        <v>7.175407E-3</v>
      </c>
      <c r="BH1125" t="s">
        <v>1579</v>
      </c>
      <c r="BI1125" t="s">
        <v>1579</v>
      </c>
      <c r="BJ1125" t="s">
        <v>1579</v>
      </c>
      <c r="BK1125" t="s">
        <v>1579</v>
      </c>
    </row>
    <row r="1126" spans="1:63" x14ac:dyDescent="0.25">
      <c r="A1126" t="s">
        <v>554</v>
      </c>
      <c r="B1126" t="s">
        <v>1363</v>
      </c>
      <c r="C1126">
        <v>140623</v>
      </c>
      <c r="D1126" t="s">
        <v>1318</v>
      </c>
      <c r="E1126" t="s">
        <v>1721</v>
      </c>
      <c r="F1126">
        <v>3797</v>
      </c>
      <c r="G1126">
        <v>0</v>
      </c>
      <c r="H1126">
        <v>9.4186744420000004</v>
      </c>
      <c r="I1126">
        <v>0.170744542</v>
      </c>
      <c r="J1126">
        <v>274.53259680000002</v>
      </c>
      <c r="K1126">
        <v>2.0370867380000002</v>
      </c>
      <c r="L1126">
        <v>1.257593446</v>
      </c>
      <c r="M1126">
        <v>25.074369430000001</v>
      </c>
      <c r="N1126">
        <v>6</v>
      </c>
      <c r="O1126">
        <v>1.420000017</v>
      </c>
      <c r="P1126">
        <v>0</v>
      </c>
      <c r="Q1126">
        <v>1.420000017</v>
      </c>
      <c r="R1126">
        <v>27.386919020000001</v>
      </c>
      <c r="S1126">
        <v>25.074369430000001</v>
      </c>
      <c r="T1126">
        <v>29.16720772</v>
      </c>
      <c r="U1126">
        <v>399.17028809999999</v>
      </c>
      <c r="V1126">
        <v>378.75671390000002</v>
      </c>
      <c r="W1126">
        <v>16.032135010000001</v>
      </c>
      <c r="X1126">
        <v>20.031183240000001</v>
      </c>
      <c r="Y1126">
        <v>42.32539749</v>
      </c>
      <c r="Z1126">
        <v>52.883026119999997</v>
      </c>
      <c r="AA1126">
        <v>299.5134888</v>
      </c>
      <c r="AB1126">
        <v>1498.945068</v>
      </c>
      <c r="AC1126">
        <v>9.0103900000000001E-3</v>
      </c>
      <c r="AD1126">
        <v>96.659774780000006</v>
      </c>
      <c r="AE1126">
        <v>3.532974243</v>
      </c>
      <c r="AF1126">
        <v>5.0816937999999999E-2</v>
      </c>
      <c r="AG1126">
        <v>1</v>
      </c>
      <c r="AH1126">
        <v>-0.21956524299999999</v>
      </c>
      <c r="AI1126">
        <v>2.7373914720000001</v>
      </c>
      <c r="AJ1126">
        <v>1</v>
      </c>
      <c r="AK1126">
        <v>0</v>
      </c>
      <c r="AL1126">
        <v>0.15999999600000001</v>
      </c>
      <c r="AM1126">
        <v>111115</v>
      </c>
      <c r="AN1126">
        <v>0.49918914800000003</v>
      </c>
      <c r="AO1126">
        <v>2.0370869999999999E-3</v>
      </c>
      <c r="AP1126">
        <v>298.2243694</v>
      </c>
      <c r="AQ1126">
        <v>300.53691900000001</v>
      </c>
      <c r="AR1126">
        <v>239.8312056</v>
      </c>
      <c r="AS1126">
        <v>2.0935941819999999</v>
      </c>
      <c r="AT1126">
        <v>3.1938031069999999</v>
      </c>
      <c r="AU1126">
        <v>33.04169821</v>
      </c>
      <c r="AV1126">
        <v>13.01051496</v>
      </c>
      <c r="AW1126">
        <v>26.230644229999999</v>
      </c>
      <c r="AX1126">
        <v>3.420585639</v>
      </c>
      <c r="AY1126">
        <v>0.152417465</v>
      </c>
      <c r="AZ1126">
        <v>1.9362096609999999</v>
      </c>
      <c r="BA1126">
        <v>1.4843759780000001</v>
      </c>
      <c r="BB1126">
        <v>9.6753785999999994E-2</v>
      </c>
      <c r="BC1126">
        <v>26.536258979999999</v>
      </c>
      <c r="BD1126">
        <v>0.72482569100000005</v>
      </c>
      <c r="BE1126">
        <v>63.892257989999997</v>
      </c>
      <c r="BF1126">
        <v>369.80234039999999</v>
      </c>
      <c r="BG1126">
        <v>1.6273027999999998E-2</v>
      </c>
      <c r="BH1126" t="s">
        <v>1579</v>
      </c>
      <c r="BI1126" t="s">
        <v>1579</v>
      </c>
      <c r="BJ1126" t="s">
        <v>1579</v>
      </c>
      <c r="BK1126" t="s">
        <v>1579</v>
      </c>
    </row>
    <row r="1127" spans="1:63" x14ac:dyDescent="0.25">
      <c r="A1127" t="s">
        <v>554</v>
      </c>
      <c r="B1127" t="s">
        <v>1363</v>
      </c>
      <c r="C1127">
        <v>140623</v>
      </c>
      <c r="D1127" t="s">
        <v>1300</v>
      </c>
      <c r="E1127" t="s">
        <v>1719</v>
      </c>
      <c r="F1127">
        <v>8952.5</v>
      </c>
      <c r="G1127">
        <v>0</v>
      </c>
      <c r="H1127">
        <v>25.34087693</v>
      </c>
      <c r="I1127">
        <v>0.11955494699999999</v>
      </c>
      <c r="J1127">
        <v>1344.8298580000001</v>
      </c>
      <c r="K1127">
        <v>1.578829576</v>
      </c>
      <c r="L1127">
        <v>1.3445329210000001</v>
      </c>
      <c r="M1127">
        <v>25.43161774</v>
      </c>
      <c r="N1127">
        <v>6</v>
      </c>
      <c r="O1127">
        <v>1.420000017</v>
      </c>
      <c r="P1127">
        <v>0</v>
      </c>
      <c r="Q1127">
        <v>1.420000017</v>
      </c>
      <c r="R1127">
        <v>26.664299010000001</v>
      </c>
      <c r="S1127">
        <v>25.43161774</v>
      </c>
      <c r="T1127">
        <v>27.988780980000001</v>
      </c>
      <c r="U1127">
        <v>1799.6701660000001</v>
      </c>
      <c r="V1127">
        <v>1743.392822</v>
      </c>
      <c r="W1127">
        <v>16.775274280000001</v>
      </c>
      <c r="X1127">
        <v>19.875162119999999</v>
      </c>
      <c r="Y1127">
        <v>46.129161830000001</v>
      </c>
      <c r="Z1127">
        <v>54.653327939999997</v>
      </c>
      <c r="AA1127">
        <v>299.51730350000003</v>
      </c>
      <c r="AB1127">
        <v>1499.556885</v>
      </c>
      <c r="AC1127">
        <v>3.2036136999999999E-2</v>
      </c>
      <c r="AD1127">
        <v>96.496925349999998</v>
      </c>
      <c r="AE1127">
        <v>-14.27452087</v>
      </c>
      <c r="AF1127">
        <v>0.26566833299999998</v>
      </c>
      <c r="AG1127">
        <v>1</v>
      </c>
      <c r="AH1127">
        <v>-0.21956524299999999</v>
      </c>
      <c r="AI1127">
        <v>2.7373914720000001</v>
      </c>
      <c r="AJ1127">
        <v>1</v>
      </c>
      <c r="AK1127">
        <v>0</v>
      </c>
      <c r="AL1127">
        <v>0.15999999600000001</v>
      </c>
      <c r="AM1127">
        <v>111115</v>
      </c>
      <c r="AN1127">
        <v>0.49919550600000001</v>
      </c>
      <c r="AO1127">
        <v>1.57883E-3</v>
      </c>
      <c r="AP1127">
        <v>298.58161769999998</v>
      </c>
      <c r="AQ1127">
        <v>299.81429900000001</v>
      </c>
      <c r="AR1127">
        <v>239.9290962</v>
      </c>
      <c r="AS1127">
        <v>2.1848587859999999</v>
      </c>
      <c r="AT1127">
        <v>3.2624249569999999</v>
      </c>
      <c r="AU1127">
        <v>33.808589699999999</v>
      </c>
      <c r="AV1127">
        <v>13.933427569999999</v>
      </c>
      <c r="AW1127">
        <v>26.04795837</v>
      </c>
      <c r="AX1127">
        <v>3.3838459699999999</v>
      </c>
      <c r="AY1127">
        <v>0.11027084500000001</v>
      </c>
      <c r="AZ1127">
        <v>1.917892036</v>
      </c>
      <c r="BA1127">
        <v>1.4659539340000001</v>
      </c>
      <c r="BB1127">
        <v>6.9697307999999999E-2</v>
      </c>
      <c r="BC1127">
        <v>129.77194639999999</v>
      </c>
      <c r="BD1127">
        <v>0.77138659799999998</v>
      </c>
      <c r="BE1127">
        <v>60.939243660000002</v>
      </c>
      <c r="BF1127">
        <v>1719.301144</v>
      </c>
      <c r="BG1127">
        <v>8.9818699999999994E-3</v>
      </c>
      <c r="BH1127" t="s">
        <v>1579</v>
      </c>
      <c r="BI1127" t="s">
        <v>1579</v>
      </c>
      <c r="BJ1127" t="s">
        <v>1579</v>
      </c>
      <c r="BK1127" t="s">
        <v>1579</v>
      </c>
    </row>
    <row r="1128" spans="1:63" x14ac:dyDescent="0.25">
      <c r="A1128" t="s">
        <v>554</v>
      </c>
      <c r="B1128" t="s">
        <v>1363</v>
      </c>
      <c r="C1128">
        <v>140623</v>
      </c>
      <c r="D1128" t="s">
        <v>1300</v>
      </c>
      <c r="E1128" t="s">
        <v>1719</v>
      </c>
      <c r="F1128">
        <v>9079.5</v>
      </c>
      <c r="G1128">
        <v>0</v>
      </c>
      <c r="H1128">
        <v>8.5167432590000001</v>
      </c>
      <c r="I1128">
        <v>0.10197901600000001</v>
      </c>
      <c r="J1128">
        <v>232.04614230000001</v>
      </c>
      <c r="K1128">
        <v>1.400384485</v>
      </c>
      <c r="L1128">
        <v>1.3823418270000001</v>
      </c>
      <c r="M1128">
        <v>25.428041459999999</v>
      </c>
      <c r="N1128">
        <v>6</v>
      </c>
      <c r="O1128">
        <v>1.420000017</v>
      </c>
      <c r="P1128">
        <v>0</v>
      </c>
      <c r="Q1128">
        <v>1.420000017</v>
      </c>
      <c r="R1128">
        <v>26.56041527</v>
      </c>
      <c r="S1128">
        <v>25.428041459999999</v>
      </c>
      <c r="T1128">
        <v>27.99126244</v>
      </c>
      <c r="U1128">
        <v>399.16064449999999</v>
      </c>
      <c r="V1128">
        <v>381.03573610000001</v>
      </c>
      <c r="W1128">
        <v>16.727529530000002</v>
      </c>
      <c r="X1128">
        <v>19.477422709999999</v>
      </c>
      <c r="Y1128">
        <v>46.277202610000003</v>
      </c>
      <c r="Z1128">
        <v>53.884864810000003</v>
      </c>
      <c r="AA1128">
        <v>299.59896850000001</v>
      </c>
      <c r="AB1128">
        <v>1499.2586670000001</v>
      </c>
      <c r="AC1128">
        <v>0.108124159</v>
      </c>
      <c r="AD1128">
        <v>96.490684509999994</v>
      </c>
      <c r="AE1128">
        <v>2.8272247309999998</v>
      </c>
      <c r="AF1128">
        <v>0.27289909099999998</v>
      </c>
      <c r="AG1128">
        <v>1</v>
      </c>
      <c r="AH1128">
        <v>-0.21956524299999999</v>
      </c>
      <c r="AI1128">
        <v>2.7373914720000001</v>
      </c>
      <c r="AJ1128">
        <v>1</v>
      </c>
      <c r="AK1128">
        <v>0</v>
      </c>
      <c r="AL1128">
        <v>0.15999999600000001</v>
      </c>
      <c r="AM1128">
        <v>111115</v>
      </c>
      <c r="AN1128">
        <v>0.49933161399999998</v>
      </c>
      <c r="AO1128">
        <v>1.400384E-3</v>
      </c>
      <c r="AP1128">
        <v>298.57804149999998</v>
      </c>
      <c r="AQ1128">
        <v>299.71041530000002</v>
      </c>
      <c r="AR1128">
        <v>239.88138140000001</v>
      </c>
      <c r="AS1128">
        <v>2.2636887419999998</v>
      </c>
      <c r="AT1128">
        <v>3.2617316770000002</v>
      </c>
      <c r="AU1128">
        <v>33.803591439999998</v>
      </c>
      <c r="AV1128">
        <v>14.32616872</v>
      </c>
      <c r="AW1128">
        <v>25.994228360000001</v>
      </c>
      <c r="AX1128">
        <v>3.3731062110000001</v>
      </c>
      <c r="AY1128">
        <v>9.5145991999999999E-2</v>
      </c>
      <c r="AZ1128">
        <v>1.8793898499999999</v>
      </c>
      <c r="BA1128">
        <v>1.4937163609999999</v>
      </c>
      <c r="BB1128">
        <v>6.0044585999999997E-2</v>
      </c>
      <c r="BC1128">
        <v>22.39029111</v>
      </c>
      <c r="BD1128">
        <v>0.60898787300000001</v>
      </c>
      <c r="BE1128">
        <v>59.376846970000003</v>
      </c>
      <c r="BF1128">
        <v>372.93883240000002</v>
      </c>
      <c r="BG1128">
        <v>1.3559794E-2</v>
      </c>
      <c r="BH1128" t="s">
        <v>1579</v>
      </c>
      <c r="BI1128" t="s">
        <v>1579</v>
      </c>
      <c r="BJ1128" t="s">
        <v>1579</v>
      </c>
      <c r="BK1128" t="s">
        <v>1579</v>
      </c>
    </row>
    <row r="1129" spans="1:63" x14ac:dyDescent="0.25">
      <c r="A1129" t="s">
        <v>554</v>
      </c>
      <c r="B1129" t="s">
        <v>1363</v>
      </c>
      <c r="C1129">
        <v>140623</v>
      </c>
      <c r="D1129" t="s">
        <v>1301</v>
      </c>
      <c r="E1129" t="s">
        <v>1717</v>
      </c>
      <c r="F1129">
        <v>8530</v>
      </c>
      <c r="G1129">
        <v>0</v>
      </c>
      <c r="H1129">
        <v>33.456563250000002</v>
      </c>
      <c r="I1129">
        <v>0.15398648600000001</v>
      </c>
      <c r="J1129">
        <v>1315.995365</v>
      </c>
      <c r="K1129">
        <v>1.770852029</v>
      </c>
      <c r="L1129">
        <v>1.197899751</v>
      </c>
      <c r="M1129">
        <v>24.719055180000002</v>
      </c>
      <c r="N1129">
        <v>6</v>
      </c>
      <c r="O1129">
        <v>1.420000017</v>
      </c>
      <c r="P1129">
        <v>0</v>
      </c>
      <c r="Q1129">
        <v>1.420000017</v>
      </c>
      <c r="R1129">
        <v>27.3087883</v>
      </c>
      <c r="S1129">
        <v>24.719055180000002</v>
      </c>
      <c r="T1129">
        <v>29.165306090000001</v>
      </c>
      <c r="U1129">
        <v>1799.6293949999999</v>
      </c>
      <c r="V1129">
        <v>1726.4951169999999</v>
      </c>
      <c r="W1129">
        <v>16.512304310000001</v>
      </c>
      <c r="X1129">
        <v>19.988273620000001</v>
      </c>
      <c r="Y1129">
        <v>43.721542360000001</v>
      </c>
      <c r="Z1129">
        <v>52.925270079999997</v>
      </c>
      <c r="AA1129">
        <v>299.5634766</v>
      </c>
      <c r="AB1129">
        <v>1499.0517580000001</v>
      </c>
      <c r="AC1129">
        <v>5.9066512000000002E-2</v>
      </c>
      <c r="AD1129">
        <v>96.501953130000004</v>
      </c>
      <c r="AE1129">
        <v>-14.33729553</v>
      </c>
      <c r="AF1129">
        <v>-0.21723230199999999</v>
      </c>
      <c r="AG1129">
        <v>1</v>
      </c>
      <c r="AH1129">
        <v>-0.21956524299999999</v>
      </c>
      <c r="AI1129">
        <v>2.7373914720000001</v>
      </c>
      <c r="AJ1129">
        <v>1</v>
      </c>
      <c r="AK1129">
        <v>0</v>
      </c>
      <c r="AL1129">
        <v>0.15999999600000001</v>
      </c>
      <c r="AM1129">
        <v>111115</v>
      </c>
      <c r="AN1129">
        <v>0.499272461</v>
      </c>
      <c r="AO1129">
        <v>1.7708520000000001E-3</v>
      </c>
      <c r="AP1129">
        <v>297.86905519999999</v>
      </c>
      <c r="AQ1129">
        <v>300.45878829999998</v>
      </c>
      <c r="AR1129">
        <v>239.8482759</v>
      </c>
      <c r="AS1129">
        <v>2.2711749939999999</v>
      </c>
      <c r="AT1129">
        <v>3.126807195</v>
      </c>
      <c r="AU1129">
        <v>32.401491300000004</v>
      </c>
      <c r="AV1129">
        <v>12.413217680000001</v>
      </c>
      <c r="AW1129">
        <v>26.013921740000001</v>
      </c>
      <c r="AX1129">
        <v>3.3770391360000001</v>
      </c>
      <c r="AY1129">
        <v>0.138921657</v>
      </c>
      <c r="AZ1129">
        <v>1.928907444</v>
      </c>
      <c r="BA1129">
        <v>1.448131692</v>
      </c>
      <c r="BB1129">
        <v>8.8064519999999993E-2</v>
      </c>
      <c r="BC1129">
        <v>126.99612310000001</v>
      </c>
      <c r="BD1129">
        <v>0.762235208</v>
      </c>
      <c r="BE1129">
        <v>64.507657399999999</v>
      </c>
      <c r="BF1129">
        <v>1694.6878220000001</v>
      </c>
      <c r="BG1129">
        <v>1.2735115999999999E-2</v>
      </c>
      <c r="BH1129" t="s">
        <v>1579</v>
      </c>
      <c r="BI1129" t="s">
        <v>1579</v>
      </c>
      <c r="BJ1129" t="s">
        <v>1579</v>
      </c>
      <c r="BK1129" t="s">
        <v>1579</v>
      </c>
    </row>
    <row r="1130" spans="1:63" x14ac:dyDescent="0.25">
      <c r="A1130" t="s">
        <v>554</v>
      </c>
      <c r="B1130" t="s">
        <v>1363</v>
      </c>
      <c r="C1130">
        <v>140623</v>
      </c>
      <c r="D1130" t="s">
        <v>1301</v>
      </c>
      <c r="E1130" t="s">
        <v>1717</v>
      </c>
      <c r="F1130">
        <v>8670.5</v>
      </c>
      <c r="G1130">
        <v>0</v>
      </c>
      <c r="H1130">
        <v>11.845032209999999</v>
      </c>
      <c r="I1130">
        <v>0.13987422699999999</v>
      </c>
      <c r="J1130">
        <v>221.44235979999999</v>
      </c>
      <c r="K1130">
        <v>1.7020728270000001</v>
      </c>
      <c r="L1130">
        <v>1.2557299340000001</v>
      </c>
      <c r="M1130">
        <v>25.03901291</v>
      </c>
      <c r="N1130">
        <v>6</v>
      </c>
      <c r="O1130">
        <v>1.420000017</v>
      </c>
      <c r="P1130">
        <v>0</v>
      </c>
      <c r="Q1130">
        <v>1.420000017</v>
      </c>
      <c r="R1130">
        <v>27.3936882</v>
      </c>
      <c r="S1130">
        <v>25.03901291</v>
      </c>
      <c r="T1130">
        <v>29.166784289999999</v>
      </c>
      <c r="U1130">
        <v>399.65814210000002</v>
      </c>
      <c r="V1130">
        <v>374.65621950000002</v>
      </c>
      <c r="W1130">
        <v>16.673091889999998</v>
      </c>
      <c r="X1130">
        <v>20.013980870000001</v>
      </c>
      <c r="Y1130">
        <v>43.927413940000001</v>
      </c>
      <c r="Z1130">
        <v>52.729415889999999</v>
      </c>
      <c r="AA1130">
        <v>299.56234740000002</v>
      </c>
      <c r="AB1130">
        <v>1499.3548579999999</v>
      </c>
      <c r="AC1130">
        <v>0.23926942100000001</v>
      </c>
      <c r="AD1130">
        <v>96.500083919999994</v>
      </c>
      <c r="AE1130">
        <v>2.8348541260000002</v>
      </c>
      <c r="AF1130">
        <v>-0.14122064400000001</v>
      </c>
      <c r="AG1130">
        <v>1</v>
      </c>
      <c r="AH1130">
        <v>-0.21956524299999999</v>
      </c>
      <c r="AI1130">
        <v>2.7373914720000001</v>
      </c>
      <c r="AJ1130">
        <v>1</v>
      </c>
      <c r="AK1130">
        <v>0</v>
      </c>
      <c r="AL1130">
        <v>0.15999999600000001</v>
      </c>
      <c r="AM1130">
        <v>111115</v>
      </c>
      <c r="AN1130">
        <v>0.49927057899999999</v>
      </c>
      <c r="AO1130">
        <v>1.7020729999999999E-3</v>
      </c>
      <c r="AP1130">
        <v>298.18901290000002</v>
      </c>
      <c r="AQ1130">
        <v>300.54368820000002</v>
      </c>
      <c r="AR1130">
        <v>239.896772</v>
      </c>
      <c r="AS1130">
        <v>2.275217096</v>
      </c>
      <c r="AT1130">
        <v>3.1870807669999999</v>
      </c>
      <c r="AU1130">
        <v>33.026714980000001</v>
      </c>
      <c r="AV1130">
        <v>13.012734119999999</v>
      </c>
      <c r="AW1130">
        <v>26.216350559999999</v>
      </c>
      <c r="AX1130">
        <v>3.4176985520000001</v>
      </c>
      <c r="AY1130">
        <v>0.127331677</v>
      </c>
      <c r="AZ1130">
        <v>1.931350833</v>
      </c>
      <c r="BA1130">
        <v>1.4863477190000001</v>
      </c>
      <c r="BB1130">
        <v>8.0621517000000004E-2</v>
      </c>
      <c r="BC1130">
        <v>21.369206299999998</v>
      </c>
      <c r="BD1130">
        <v>0.59105480799999999</v>
      </c>
      <c r="BE1130">
        <v>63.155296849999999</v>
      </c>
      <c r="BF1130">
        <v>363.3950974</v>
      </c>
      <c r="BG1130">
        <v>2.0585763E-2</v>
      </c>
      <c r="BH1130" t="s">
        <v>1579</v>
      </c>
      <c r="BI1130" t="s">
        <v>1579</v>
      </c>
      <c r="BJ1130" t="s">
        <v>1579</v>
      </c>
      <c r="BK1130" t="s">
        <v>1579</v>
      </c>
    </row>
    <row r="1131" spans="1:63" x14ac:dyDescent="0.25">
      <c r="A1131" t="s">
        <v>554</v>
      </c>
      <c r="B1131" t="s">
        <v>1363</v>
      </c>
      <c r="C1131">
        <v>140623</v>
      </c>
      <c r="D1131" t="s">
        <v>1302</v>
      </c>
      <c r="E1131" t="s">
        <v>1718</v>
      </c>
      <c r="F1131">
        <v>7978.5</v>
      </c>
      <c r="G1131">
        <v>0</v>
      </c>
      <c r="H1131">
        <v>32.353798949999998</v>
      </c>
      <c r="I1131">
        <v>0.17764417299999999</v>
      </c>
      <c r="J1131">
        <v>1367.17265</v>
      </c>
      <c r="K1131">
        <v>2.430385147</v>
      </c>
      <c r="L1131">
        <v>1.448379659</v>
      </c>
      <c r="M1131">
        <v>24.83427429</v>
      </c>
      <c r="N1131">
        <v>6</v>
      </c>
      <c r="O1131">
        <v>1.420000017</v>
      </c>
      <c r="P1131">
        <v>0</v>
      </c>
      <c r="Q1131">
        <v>1.420000017</v>
      </c>
      <c r="R1131">
        <v>27.40625</v>
      </c>
      <c r="S1131">
        <v>24.83427429</v>
      </c>
      <c r="T1131">
        <v>29.167169569999999</v>
      </c>
      <c r="U1131">
        <v>1800.494629</v>
      </c>
      <c r="V1131">
        <v>1727.2871090000001</v>
      </c>
      <c r="W1131">
        <v>12.83129883</v>
      </c>
      <c r="X1131">
        <v>17.613246920000002</v>
      </c>
      <c r="Y1131">
        <v>33.787551880000002</v>
      </c>
      <c r="Z1131">
        <v>46.37944031</v>
      </c>
      <c r="AA1131">
        <v>299.57391360000003</v>
      </c>
      <c r="AB1131">
        <v>1499.0626219999999</v>
      </c>
      <c r="AC1131">
        <v>0.25629180699999998</v>
      </c>
      <c r="AD1131">
        <v>96.519210819999998</v>
      </c>
      <c r="AE1131">
        <v>-15.034683230000001</v>
      </c>
      <c r="AF1131">
        <v>0.14443151700000001</v>
      </c>
      <c r="AG1131">
        <v>1</v>
      </c>
      <c r="AH1131">
        <v>-0.21956524299999999</v>
      </c>
      <c r="AI1131">
        <v>2.7373914720000001</v>
      </c>
      <c r="AJ1131">
        <v>1</v>
      </c>
      <c r="AK1131">
        <v>0</v>
      </c>
      <c r="AL1131">
        <v>0.15999999600000001</v>
      </c>
      <c r="AM1131">
        <v>111115</v>
      </c>
      <c r="AN1131">
        <v>0.49928985599999998</v>
      </c>
      <c r="AO1131">
        <v>2.4303850000000002E-3</v>
      </c>
      <c r="AP1131">
        <v>297.98427429999998</v>
      </c>
      <c r="AQ1131">
        <v>300.55624999999998</v>
      </c>
      <c r="AR1131">
        <v>239.8500142</v>
      </c>
      <c r="AS1131">
        <v>1.9241317899999999</v>
      </c>
      <c r="AT1131">
        <v>3.1483963519999998</v>
      </c>
      <c r="AU1131">
        <v>32.6193752</v>
      </c>
      <c r="AV1131">
        <v>15.00612828</v>
      </c>
      <c r="AW1131">
        <v>26.120262149999999</v>
      </c>
      <c r="AX1131">
        <v>3.398345451</v>
      </c>
      <c r="AY1131">
        <v>0.15789168200000001</v>
      </c>
      <c r="AZ1131">
        <v>1.7000166919999999</v>
      </c>
      <c r="BA1131">
        <v>1.698328759</v>
      </c>
      <c r="BB1131">
        <v>0.100285236</v>
      </c>
      <c r="BC1131">
        <v>131.95842519999999</v>
      </c>
      <c r="BD1131">
        <v>0.79151441700000003</v>
      </c>
      <c r="BE1131">
        <v>58.058061639999998</v>
      </c>
      <c r="BF1131">
        <v>1696.5282159999999</v>
      </c>
      <c r="BG1131">
        <v>1.1072017E-2</v>
      </c>
      <c r="BH1131" t="s">
        <v>1579</v>
      </c>
      <c r="BI1131" t="s">
        <v>1579</v>
      </c>
      <c r="BJ1131" t="s">
        <v>1579</v>
      </c>
      <c r="BK1131" t="s">
        <v>1579</v>
      </c>
    </row>
    <row r="1132" spans="1:63" x14ac:dyDescent="0.25">
      <c r="A1132" t="s">
        <v>554</v>
      </c>
      <c r="B1132" t="s">
        <v>1363</v>
      </c>
      <c r="C1132">
        <v>140623</v>
      </c>
      <c r="D1132" t="s">
        <v>1302</v>
      </c>
      <c r="E1132" t="s">
        <v>1718</v>
      </c>
      <c r="F1132">
        <v>8283.5</v>
      </c>
      <c r="G1132">
        <v>0</v>
      </c>
      <c r="H1132">
        <v>12.23263451</v>
      </c>
      <c r="I1132">
        <v>0.13112824100000001</v>
      </c>
      <c r="J1132">
        <v>206.50584370000001</v>
      </c>
      <c r="K1132">
        <v>1.684347963</v>
      </c>
      <c r="L1132">
        <v>1.317581976</v>
      </c>
      <c r="M1132">
        <v>25.354280469999999</v>
      </c>
      <c r="N1132">
        <v>6</v>
      </c>
      <c r="O1132">
        <v>1.420000017</v>
      </c>
      <c r="P1132">
        <v>0</v>
      </c>
      <c r="Q1132">
        <v>1.420000017</v>
      </c>
      <c r="R1132">
        <v>27.4119606</v>
      </c>
      <c r="S1132">
        <v>25.354280469999999</v>
      </c>
      <c r="T1132">
        <v>29.167638780000001</v>
      </c>
      <c r="U1132">
        <v>399.76632690000002</v>
      </c>
      <c r="V1132">
        <v>374.00488280000002</v>
      </c>
      <c r="W1132">
        <v>16.694356920000001</v>
      </c>
      <c r="X1132">
        <v>20.000331880000001</v>
      </c>
      <c r="Y1132">
        <v>43.932888030000001</v>
      </c>
      <c r="Z1132">
        <v>52.632896420000002</v>
      </c>
      <c r="AA1132">
        <v>299.57766720000001</v>
      </c>
      <c r="AB1132">
        <v>1499.744995</v>
      </c>
      <c r="AC1132">
        <v>0.187215298</v>
      </c>
      <c r="AD1132">
        <v>96.492370609999995</v>
      </c>
      <c r="AE1132">
        <v>2.7618255619999998</v>
      </c>
      <c r="AF1132">
        <v>-9.1908053000000003E-2</v>
      </c>
      <c r="AG1132">
        <v>1</v>
      </c>
      <c r="AH1132">
        <v>-0.21956524299999999</v>
      </c>
      <c r="AI1132">
        <v>2.7373914720000001</v>
      </c>
      <c r="AJ1132">
        <v>1</v>
      </c>
      <c r="AK1132">
        <v>0</v>
      </c>
      <c r="AL1132">
        <v>0.15999999600000001</v>
      </c>
      <c r="AM1132">
        <v>111115</v>
      </c>
      <c r="AN1132">
        <v>0.49929611200000001</v>
      </c>
      <c r="AO1132">
        <v>1.684348E-3</v>
      </c>
      <c r="AP1132">
        <v>298.50428049999999</v>
      </c>
      <c r="AQ1132">
        <v>300.56196060000002</v>
      </c>
      <c r="AR1132">
        <v>239.9591939</v>
      </c>
      <c r="AS1132">
        <v>2.244045243</v>
      </c>
      <c r="AT1132">
        <v>3.2474614119999998</v>
      </c>
      <c r="AU1132">
        <v>33.655110669999999</v>
      </c>
      <c r="AV1132">
        <v>13.65477879</v>
      </c>
      <c r="AW1132">
        <v>26.38312054</v>
      </c>
      <c r="AX1132">
        <v>3.4515161380000001</v>
      </c>
      <c r="AY1132">
        <v>0.12004301000000001</v>
      </c>
      <c r="AZ1132">
        <v>1.929879436</v>
      </c>
      <c r="BA1132">
        <v>1.5216367019999999</v>
      </c>
      <c r="BB1132">
        <v>7.5949842000000004E-2</v>
      </c>
      <c r="BC1132">
        <v>19.92623841</v>
      </c>
      <c r="BD1132">
        <v>0.55214745399999998</v>
      </c>
      <c r="BE1132">
        <v>61.833304830000003</v>
      </c>
      <c r="BF1132">
        <v>362.37526559999998</v>
      </c>
      <c r="BG1132">
        <v>2.0872953999999999E-2</v>
      </c>
      <c r="BH1132" t="s">
        <v>1579</v>
      </c>
      <c r="BI1132" t="s">
        <v>1579</v>
      </c>
      <c r="BJ1132" t="s">
        <v>1579</v>
      </c>
      <c r="BK1132" t="s">
        <v>1579</v>
      </c>
    </row>
    <row r="1133" spans="1:63" x14ac:dyDescent="0.25">
      <c r="A1133" t="s">
        <v>554</v>
      </c>
      <c r="B1133" t="s">
        <v>1363</v>
      </c>
      <c r="C1133">
        <v>140623</v>
      </c>
      <c r="D1133" t="s">
        <v>1334</v>
      </c>
      <c r="E1133" t="s">
        <v>2088</v>
      </c>
      <c r="F1133">
        <v>10187.5</v>
      </c>
      <c r="G1133">
        <v>0</v>
      </c>
      <c r="H1133">
        <v>15.96028065</v>
      </c>
      <c r="I1133">
        <v>0.14812577299999999</v>
      </c>
      <c r="J1133">
        <v>1550.751135</v>
      </c>
      <c r="K1133">
        <v>1.720578385</v>
      </c>
      <c r="L1133">
        <v>1.205881113</v>
      </c>
      <c r="M1133">
        <v>24.329862590000001</v>
      </c>
      <c r="N1133">
        <v>6</v>
      </c>
      <c r="O1133">
        <v>1.420000017</v>
      </c>
      <c r="P1133">
        <v>0</v>
      </c>
      <c r="Q1133">
        <v>1.420000017</v>
      </c>
      <c r="R1133">
        <v>27.4566555</v>
      </c>
      <c r="S1133">
        <v>24.329862590000001</v>
      </c>
      <c r="T1133">
        <v>29.166145319999998</v>
      </c>
      <c r="U1133">
        <v>1800.692139</v>
      </c>
      <c r="V1133">
        <v>1772.1829829999999</v>
      </c>
      <c r="W1133">
        <v>16.637027740000001</v>
      </c>
      <c r="X1133">
        <v>19.167978290000001</v>
      </c>
      <c r="Y1133">
        <v>43.653240199999999</v>
      </c>
      <c r="Z1133">
        <v>50.29410172</v>
      </c>
      <c r="AA1133">
        <v>400.07064819999999</v>
      </c>
      <c r="AB1133">
        <v>1499.6724850000001</v>
      </c>
      <c r="AC1133">
        <v>9.1101742999999999E-2</v>
      </c>
      <c r="AD1133">
        <v>96.460609439999999</v>
      </c>
      <c r="AE1133">
        <v>-15.26350403</v>
      </c>
      <c r="AF1133">
        <v>0.16054099799999999</v>
      </c>
      <c r="AG1133">
        <v>1</v>
      </c>
      <c r="AH1133">
        <v>-0.21956524299999999</v>
      </c>
      <c r="AI1133">
        <v>2.7373914720000001</v>
      </c>
      <c r="AJ1133">
        <v>1</v>
      </c>
      <c r="AK1133">
        <v>0</v>
      </c>
      <c r="AL1133">
        <v>0.15999999600000001</v>
      </c>
      <c r="AM1133">
        <v>111115</v>
      </c>
      <c r="AN1133">
        <v>0.66678441399999999</v>
      </c>
      <c r="AO1133">
        <v>1.720578E-3</v>
      </c>
      <c r="AP1133">
        <v>297.47986259999999</v>
      </c>
      <c r="AQ1133">
        <v>300.60665549999999</v>
      </c>
      <c r="AR1133">
        <v>239.9475923</v>
      </c>
      <c r="AS1133">
        <v>2.372808155</v>
      </c>
      <c r="AT1133">
        <v>3.05483598</v>
      </c>
      <c r="AU1133">
        <v>31.669258549999999</v>
      </c>
      <c r="AV1133">
        <v>12.50128026</v>
      </c>
      <c r="AW1133">
        <v>25.893259050000001</v>
      </c>
      <c r="AX1133">
        <v>3.353004597</v>
      </c>
      <c r="AY1133">
        <v>0.13413375499999999</v>
      </c>
      <c r="AZ1133">
        <v>1.848954867</v>
      </c>
      <c r="BA1133">
        <v>1.50404973</v>
      </c>
      <c r="BB1133">
        <v>8.4987616000000002E-2</v>
      </c>
      <c r="BC1133">
        <v>149.58639959999999</v>
      </c>
      <c r="BD1133">
        <v>0.87505136299999997</v>
      </c>
      <c r="BE1133">
        <v>63.321975379999998</v>
      </c>
      <c r="BF1133">
        <v>1757.0094770000001</v>
      </c>
      <c r="BG1133">
        <v>5.7520260000000004E-3</v>
      </c>
      <c r="BH1133" t="s">
        <v>1579</v>
      </c>
      <c r="BI1133" t="s">
        <v>1579</v>
      </c>
      <c r="BJ1133" t="s">
        <v>1579</v>
      </c>
      <c r="BK1133" t="s">
        <v>1579</v>
      </c>
    </row>
    <row r="1134" spans="1:63" x14ac:dyDescent="0.25">
      <c r="A1134" t="s">
        <v>554</v>
      </c>
      <c r="B1134" t="s">
        <v>1363</v>
      </c>
      <c r="C1134">
        <v>140623</v>
      </c>
      <c r="D1134" t="s">
        <v>1334</v>
      </c>
      <c r="E1134" t="s">
        <v>2088</v>
      </c>
      <c r="F1134">
        <v>10299.5</v>
      </c>
      <c r="G1134">
        <v>0</v>
      </c>
      <c r="H1134">
        <v>7.3148760770000001</v>
      </c>
      <c r="I1134">
        <v>0.14450865700000001</v>
      </c>
      <c r="J1134">
        <v>292.85401990000003</v>
      </c>
      <c r="K1134">
        <v>1.700912384</v>
      </c>
      <c r="L1134">
        <v>1.2188641010000001</v>
      </c>
      <c r="M1134">
        <v>24.493467330000001</v>
      </c>
      <c r="N1134">
        <v>6</v>
      </c>
      <c r="O1134">
        <v>1.420000017</v>
      </c>
      <c r="P1134">
        <v>0</v>
      </c>
      <c r="Q1134">
        <v>1.420000017</v>
      </c>
      <c r="R1134">
        <v>27.518156050000002</v>
      </c>
      <c r="S1134">
        <v>24.493467330000001</v>
      </c>
      <c r="T1134">
        <v>29.16549492</v>
      </c>
      <c r="U1134">
        <v>399.829071</v>
      </c>
      <c r="V1134">
        <v>387.87005620000002</v>
      </c>
      <c r="W1134">
        <v>16.842973709999999</v>
      </c>
      <c r="X1134">
        <v>19.344381330000001</v>
      </c>
      <c r="Y1134">
        <v>44.036666869999998</v>
      </c>
      <c r="Z1134">
        <v>50.576705930000003</v>
      </c>
      <c r="AA1134">
        <v>400.09695429999999</v>
      </c>
      <c r="AB1134">
        <v>1499.5455320000001</v>
      </c>
      <c r="AC1134">
        <v>6.7075818999999995E-2</v>
      </c>
      <c r="AD1134">
        <v>96.464599609999993</v>
      </c>
      <c r="AE1134">
        <v>2.436752319</v>
      </c>
      <c r="AF1134">
        <v>0.16104453799999999</v>
      </c>
      <c r="AG1134">
        <v>1</v>
      </c>
      <c r="AH1134">
        <v>-0.21956524299999999</v>
      </c>
      <c r="AI1134">
        <v>2.7373914720000001</v>
      </c>
      <c r="AJ1134">
        <v>1</v>
      </c>
      <c r="AK1134">
        <v>0</v>
      </c>
      <c r="AL1134">
        <v>0.15999999600000001</v>
      </c>
      <c r="AM1134">
        <v>111115</v>
      </c>
      <c r="AN1134">
        <v>0.66682825700000004</v>
      </c>
      <c r="AO1134">
        <v>1.700912E-3</v>
      </c>
      <c r="AP1134">
        <v>297.6434673</v>
      </c>
      <c r="AQ1134">
        <v>300.66815609999998</v>
      </c>
      <c r="AR1134">
        <v>239.92727980000001</v>
      </c>
      <c r="AS1134">
        <v>2.3688386029999999</v>
      </c>
      <c r="AT1134">
        <v>3.084912101</v>
      </c>
      <c r="AU1134">
        <v>31.979732599999998</v>
      </c>
      <c r="AV1134">
        <v>12.635351269999999</v>
      </c>
      <c r="AW1134">
        <v>26.005811690000002</v>
      </c>
      <c r="AX1134">
        <v>3.3754190099999999</v>
      </c>
      <c r="AY1134">
        <v>0.13116085499999999</v>
      </c>
      <c r="AZ1134">
        <v>1.8660479999999999</v>
      </c>
      <c r="BA1134">
        <v>1.50937101</v>
      </c>
      <c r="BB1134">
        <v>8.3078630000000001E-2</v>
      </c>
      <c r="BC1134">
        <v>28.250045780000001</v>
      </c>
      <c r="BD1134">
        <v>0.75503126700000001</v>
      </c>
      <c r="BE1134">
        <v>63.194455169999998</v>
      </c>
      <c r="BF1134">
        <v>380.91577260000003</v>
      </c>
      <c r="BG1134">
        <v>1.2135481E-2</v>
      </c>
      <c r="BH1134" t="s">
        <v>1579</v>
      </c>
      <c r="BI1134" t="s">
        <v>1579</v>
      </c>
      <c r="BJ1134" t="s">
        <v>1579</v>
      </c>
      <c r="BK1134" t="s">
        <v>1579</v>
      </c>
    </row>
    <row r="1135" spans="1:63" x14ac:dyDescent="0.25">
      <c r="A1135" t="s">
        <v>554</v>
      </c>
      <c r="B1135" t="s">
        <v>1363</v>
      </c>
      <c r="C1135">
        <v>140623</v>
      </c>
      <c r="D1135" t="s">
        <v>1335</v>
      </c>
      <c r="E1135" t="s">
        <v>2086</v>
      </c>
      <c r="F1135">
        <v>10599.5</v>
      </c>
      <c r="G1135">
        <v>0</v>
      </c>
      <c r="H1135">
        <v>19.444097580000001</v>
      </c>
      <c r="I1135">
        <v>0.232903152</v>
      </c>
      <c r="J1135">
        <v>1581.1248450000001</v>
      </c>
      <c r="K1135">
        <v>2.4030558850000001</v>
      </c>
      <c r="L1135">
        <v>1.1282347370000001</v>
      </c>
      <c r="M1135">
        <v>24.55912781</v>
      </c>
      <c r="N1135">
        <v>6</v>
      </c>
      <c r="O1135">
        <v>1.420000017</v>
      </c>
      <c r="P1135">
        <v>0</v>
      </c>
      <c r="Q1135">
        <v>1.420000017</v>
      </c>
      <c r="R1135">
        <v>28.694822309999999</v>
      </c>
      <c r="S1135">
        <v>24.55912781</v>
      </c>
      <c r="T1135">
        <v>30.844490050000001</v>
      </c>
      <c r="U1135">
        <v>1800.484375</v>
      </c>
      <c r="V1135">
        <v>1764.9598390000001</v>
      </c>
      <c r="W1135">
        <v>16.87727928</v>
      </c>
      <c r="X1135">
        <v>20.407947539999999</v>
      </c>
      <c r="Y1135">
        <v>41.206878660000001</v>
      </c>
      <c r="Z1135">
        <v>49.827217099999999</v>
      </c>
      <c r="AA1135">
        <v>400.0400391</v>
      </c>
      <c r="AB1135">
        <v>1499.056274</v>
      </c>
      <c r="AC1135">
        <v>0.24127309</v>
      </c>
      <c r="AD1135">
        <v>96.473228449999993</v>
      </c>
      <c r="AE1135">
        <v>-11.77711487</v>
      </c>
      <c r="AF1135">
        <v>9.2130124999999993E-2</v>
      </c>
      <c r="AG1135">
        <v>0.66666668699999998</v>
      </c>
      <c r="AH1135">
        <v>-0.21956524299999999</v>
      </c>
      <c r="AI1135">
        <v>2.7373914720000001</v>
      </c>
      <c r="AJ1135">
        <v>1</v>
      </c>
      <c r="AK1135">
        <v>0</v>
      </c>
      <c r="AL1135">
        <v>0.15999999600000001</v>
      </c>
      <c r="AM1135">
        <v>111115</v>
      </c>
      <c r="AN1135">
        <v>0.66673339799999998</v>
      </c>
      <c r="AO1135">
        <v>2.4030560000000002E-3</v>
      </c>
      <c r="AP1135">
        <v>297.70912779999998</v>
      </c>
      <c r="AQ1135">
        <v>301.84482229999998</v>
      </c>
      <c r="AR1135">
        <v>239.84899849999999</v>
      </c>
      <c r="AS1135">
        <v>2.1561287770000002</v>
      </c>
      <c r="AT1135">
        <v>3.0970553220000001</v>
      </c>
      <c r="AU1135">
        <v>32.102743650000001</v>
      </c>
      <c r="AV1135">
        <v>11.69479611</v>
      </c>
      <c r="AW1135">
        <v>26.626975059999999</v>
      </c>
      <c r="AX1135">
        <v>3.5014908390000001</v>
      </c>
      <c r="AY1135">
        <v>0.200085816</v>
      </c>
      <c r="AZ1135">
        <v>1.968820585</v>
      </c>
      <c r="BA1135">
        <v>1.5326702539999999</v>
      </c>
      <c r="BB1135">
        <v>0.12763898400000001</v>
      </c>
      <c r="BC1135">
        <v>152.5362184</v>
      </c>
      <c r="BD1135">
        <v>0.89584182599999995</v>
      </c>
      <c r="BE1135">
        <v>67.859964309999995</v>
      </c>
      <c r="BF1135">
        <v>1746.4742530000001</v>
      </c>
      <c r="BG1135">
        <v>7.5550829999999998E-3</v>
      </c>
      <c r="BH1135" t="s">
        <v>1579</v>
      </c>
      <c r="BI1135" t="s">
        <v>1579</v>
      </c>
      <c r="BJ1135" t="s">
        <v>1579</v>
      </c>
      <c r="BK1135" t="s">
        <v>1579</v>
      </c>
    </row>
    <row r="1136" spans="1:63" x14ac:dyDescent="0.25">
      <c r="A1136" t="s">
        <v>554</v>
      </c>
      <c r="B1136" t="s">
        <v>1363</v>
      </c>
      <c r="C1136">
        <v>140623</v>
      </c>
      <c r="D1136" t="s">
        <v>1335</v>
      </c>
      <c r="E1136" t="s">
        <v>2086</v>
      </c>
      <c r="F1136">
        <v>10714.5</v>
      </c>
      <c r="G1136">
        <v>0</v>
      </c>
      <c r="H1136">
        <v>9.524876634</v>
      </c>
      <c r="I1136">
        <v>0.23266721200000001</v>
      </c>
      <c r="J1136">
        <v>302.45406580000002</v>
      </c>
      <c r="K1136">
        <v>2.5227671580000002</v>
      </c>
      <c r="L1136">
        <v>1.184719852</v>
      </c>
      <c r="M1136">
        <v>24.94008255</v>
      </c>
      <c r="N1136">
        <v>6</v>
      </c>
      <c r="O1136">
        <v>1.420000017</v>
      </c>
      <c r="P1136">
        <v>0</v>
      </c>
      <c r="Q1136">
        <v>1.420000017</v>
      </c>
      <c r="R1136">
        <v>29.074760439999999</v>
      </c>
      <c r="S1136">
        <v>24.94008255</v>
      </c>
      <c r="T1136">
        <v>31.115018840000001</v>
      </c>
      <c r="U1136">
        <v>399.6708984</v>
      </c>
      <c r="V1136">
        <v>383.93319700000001</v>
      </c>
      <c r="W1136">
        <v>16.859086990000002</v>
      </c>
      <c r="X1136">
        <v>20.56483459</v>
      </c>
      <c r="Y1136">
        <v>40.259731289999998</v>
      </c>
      <c r="Z1136">
        <v>49.109104160000001</v>
      </c>
      <c r="AA1136">
        <v>400.06289670000001</v>
      </c>
      <c r="AB1136">
        <v>1498.9636230000001</v>
      </c>
      <c r="AC1136">
        <v>0.167189807</v>
      </c>
      <c r="AD1136">
        <v>96.45674133</v>
      </c>
      <c r="AE1136">
        <v>4.3643341060000003</v>
      </c>
      <c r="AF1136">
        <v>0.15607780199999999</v>
      </c>
      <c r="AG1136">
        <v>0.66666668699999998</v>
      </c>
      <c r="AH1136">
        <v>-0.21956524299999999</v>
      </c>
      <c r="AI1136">
        <v>2.7373914720000001</v>
      </c>
      <c r="AJ1136">
        <v>1</v>
      </c>
      <c r="AK1136">
        <v>0</v>
      </c>
      <c r="AL1136">
        <v>0.15999999600000001</v>
      </c>
      <c r="AM1136">
        <v>111115</v>
      </c>
      <c r="AN1136">
        <v>0.66677149499999999</v>
      </c>
      <c r="AO1136">
        <v>2.522767E-3</v>
      </c>
      <c r="AP1136">
        <v>298.09008260000002</v>
      </c>
      <c r="AQ1136">
        <v>302.22476039999998</v>
      </c>
      <c r="AR1136">
        <v>239.8341743</v>
      </c>
      <c r="AS1136">
        <v>2.0943157330000002</v>
      </c>
      <c r="AT1136">
        <v>3.168336783</v>
      </c>
      <c r="AU1136">
        <v>32.847230160000002</v>
      </c>
      <c r="AV1136">
        <v>12.282395559999999</v>
      </c>
      <c r="AW1136">
        <v>27.007421489999999</v>
      </c>
      <c r="AX1136">
        <v>3.5807200830000001</v>
      </c>
      <c r="AY1136">
        <v>0.19991165799999999</v>
      </c>
      <c r="AZ1136">
        <v>1.983616931</v>
      </c>
      <c r="BA1136">
        <v>1.5971031520000001</v>
      </c>
      <c r="BB1136">
        <v>0.12752558999999999</v>
      </c>
      <c r="BC1136">
        <v>29.173733590000001</v>
      </c>
      <c r="BD1136">
        <v>0.78777784299999998</v>
      </c>
      <c r="BE1136">
        <v>66.990174479999993</v>
      </c>
      <c r="BF1136">
        <v>374.8778567</v>
      </c>
      <c r="BG1136">
        <v>1.7020828000000002E-2</v>
      </c>
      <c r="BH1136" t="s">
        <v>1579</v>
      </c>
      <c r="BI1136" t="s">
        <v>1579</v>
      </c>
      <c r="BJ1136" t="s">
        <v>1579</v>
      </c>
      <c r="BK1136" t="s">
        <v>1579</v>
      </c>
    </row>
    <row r="1137" spans="1:63" x14ac:dyDescent="0.25">
      <c r="A1137" t="s">
        <v>554</v>
      </c>
      <c r="B1137" t="s">
        <v>1363</v>
      </c>
      <c r="C1137">
        <v>140623</v>
      </c>
      <c r="D1137" t="s">
        <v>1336</v>
      </c>
      <c r="E1137" t="s">
        <v>2087</v>
      </c>
      <c r="F1137">
        <v>11642</v>
      </c>
      <c r="G1137">
        <v>0</v>
      </c>
      <c r="H1137">
        <v>9.1955668240000001</v>
      </c>
      <c r="I1137">
        <v>0.165151981</v>
      </c>
      <c r="J1137">
        <v>280.39849290000001</v>
      </c>
      <c r="K1137">
        <v>2.0572087350000001</v>
      </c>
      <c r="L1137">
        <v>1.3056252859999999</v>
      </c>
      <c r="M1137">
        <v>25.129596710000001</v>
      </c>
      <c r="N1137">
        <v>6</v>
      </c>
      <c r="O1137">
        <v>1.420000017</v>
      </c>
      <c r="P1137">
        <v>0</v>
      </c>
      <c r="Q1137">
        <v>1.420000017</v>
      </c>
      <c r="R1137">
        <v>29.266284939999998</v>
      </c>
      <c r="S1137">
        <v>25.129596710000001</v>
      </c>
      <c r="T1137">
        <v>31.111892699999999</v>
      </c>
      <c r="U1137">
        <v>400.6367798</v>
      </c>
      <c r="V1137">
        <v>385.65567019999997</v>
      </c>
      <c r="W1137">
        <v>16.6620369</v>
      </c>
      <c r="X1137">
        <v>19.686635970000001</v>
      </c>
      <c r="Y1137">
        <v>39.346923830000001</v>
      </c>
      <c r="Z1137">
        <v>46.489429469999997</v>
      </c>
      <c r="AA1137">
        <v>400.06146239999998</v>
      </c>
      <c r="AB1137">
        <v>1500.1982419999999</v>
      </c>
      <c r="AC1137">
        <v>6.6076263999999996E-2</v>
      </c>
      <c r="AD1137">
        <v>96.446289059999998</v>
      </c>
      <c r="AE1137">
        <v>5.2782135009999998</v>
      </c>
      <c r="AF1137">
        <v>0.17067474099999999</v>
      </c>
      <c r="AG1137">
        <v>1</v>
      </c>
      <c r="AH1137">
        <v>-0.21956524299999999</v>
      </c>
      <c r="AI1137">
        <v>2.7373914720000001</v>
      </c>
      <c r="AJ1137">
        <v>1</v>
      </c>
      <c r="AK1137">
        <v>0</v>
      </c>
      <c r="AL1137">
        <v>0.15999999600000001</v>
      </c>
      <c r="AM1137">
        <v>111115</v>
      </c>
      <c r="AN1137">
        <v>0.666769104</v>
      </c>
      <c r="AO1137">
        <v>2.0572089999999999E-3</v>
      </c>
      <c r="AP1137">
        <v>298.27959670000001</v>
      </c>
      <c r="AQ1137">
        <v>302.41628489999999</v>
      </c>
      <c r="AR1137">
        <v>240.0317134</v>
      </c>
      <c r="AS1137">
        <v>2.34067187</v>
      </c>
      <c r="AT1137">
        <v>3.2043282689999999</v>
      </c>
      <c r="AU1137">
        <v>33.223966419999996</v>
      </c>
      <c r="AV1137">
        <v>13.537330450000001</v>
      </c>
      <c r="AW1137">
        <v>27.19794083</v>
      </c>
      <c r="AX1137">
        <v>3.6209811460000001</v>
      </c>
      <c r="AY1137">
        <v>0.14794531799999999</v>
      </c>
      <c r="AZ1137">
        <v>1.898702984</v>
      </c>
      <c r="BA1137">
        <v>1.7222781620000001</v>
      </c>
      <c r="BB1137">
        <v>9.3871727000000002E-2</v>
      </c>
      <c r="BC1137">
        <v>27.0433941</v>
      </c>
      <c r="BD1137">
        <v>0.72706954599999996</v>
      </c>
      <c r="BE1137">
        <v>62.507612950000002</v>
      </c>
      <c r="BF1137">
        <v>376.91340600000001</v>
      </c>
      <c r="BG1137">
        <v>1.525E-2</v>
      </c>
      <c r="BH1137" t="s">
        <v>1579</v>
      </c>
      <c r="BI1137" t="s">
        <v>1579</v>
      </c>
      <c r="BJ1137" t="s">
        <v>1579</v>
      </c>
      <c r="BK1137" t="s">
        <v>1579</v>
      </c>
    </row>
    <row r="1138" spans="1:63" x14ac:dyDescent="0.25">
      <c r="A1138" t="s">
        <v>554</v>
      </c>
      <c r="B1138" t="s">
        <v>1363</v>
      </c>
      <c r="C1138">
        <v>140623</v>
      </c>
      <c r="D1138" t="s">
        <v>1336</v>
      </c>
      <c r="E1138" t="s">
        <v>2087</v>
      </c>
      <c r="F1138">
        <v>12012.5</v>
      </c>
      <c r="G1138">
        <v>0</v>
      </c>
      <c r="H1138">
        <v>15.52695952</v>
      </c>
      <c r="I1138">
        <v>0.13911111300000001</v>
      </c>
      <c r="J1138">
        <v>1540.970583</v>
      </c>
      <c r="K1138">
        <v>1.8000929050000001</v>
      </c>
      <c r="L1138">
        <v>1.3344566600000001</v>
      </c>
      <c r="M1138">
        <v>25.063262940000001</v>
      </c>
      <c r="N1138">
        <v>6</v>
      </c>
      <c r="O1138">
        <v>1.420000017</v>
      </c>
      <c r="P1138">
        <v>0</v>
      </c>
      <c r="Q1138">
        <v>1.420000017</v>
      </c>
      <c r="R1138">
        <v>29.191368099999998</v>
      </c>
      <c r="S1138">
        <v>25.063262940000001</v>
      </c>
      <c r="T1138">
        <v>31.111455920000001</v>
      </c>
      <c r="U1138">
        <v>1799.7777100000001</v>
      </c>
      <c r="V1138">
        <v>1771.704956</v>
      </c>
      <c r="W1138">
        <v>16.607963560000002</v>
      </c>
      <c r="X1138">
        <v>19.255964280000001</v>
      </c>
      <c r="Y1138">
        <v>39.39075089</v>
      </c>
      <c r="Z1138">
        <v>45.671279910000003</v>
      </c>
      <c r="AA1138">
        <v>400.02188109999997</v>
      </c>
      <c r="AB1138">
        <v>1500.3688959999999</v>
      </c>
      <c r="AC1138">
        <v>7.9089492999999997E-2</v>
      </c>
      <c r="AD1138">
        <v>96.449775700000004</v>
      </c>
      <c r="AE1138">
        <v>-9.5583343509999992</v>
      </c>
      <c r="AF1138">
        <v>0.17364448299999999</v>
      </c>
      <c r="AG1138">
        <v>1</v>
      </c>
      <c r="AH1138">
        <v>-0.21956524299999999</v>
      </c>
      <c r="AI1138">
        <v>2.7373914720000001</v>
      </c>
      <c r="AJ1138">
        <v>1</v>
      </c>
      <c r="AK1138">
        <v>0</v>
      </c>
      <c r="AL1138">
        <v>0.15999999600000001</v>
      </c>
      <c r="AM1138">
        <v>111115</v>
      </c>
      <c r="AN1138">
        <v>0.666703135</v>
      </c>
      <c r="AO1138">
        <v>1.800093E-3</v>
      </c>
      <c r="AP1138">
        <v>298.21326290000002</v>
      </c>
      <c r="AQ1138">
        <v>302.34136810000001</v>
      </c>
      <c r="AR1138">
        <v>240.0590181</v>
      </c>
      <c r="AS1138">
        <v>2.4739371779999999</v>
      </c>
      <c r="AT1138">
        <v>3.1916900949999998</v>
      </c>
      <c r="AU1138">
        <v>33.09173165</v>
      </c>
      <c r="AV1138">
        <v>13.835767369999999</v>
      </c>
      <c r="AW1138">
        <v>27.12731552</v>
      </c>
      <c r="AX1138">
        <v>3.6060105660000001</v>
      </c>
      <c r="AY1138">
        <v>0.12669897499999999</v>
      </c>
      <c r="AZ1138">
        <v>1.857233436</v>
      </c>
      <c r="BA1138">
        <v>1.7487771299999999</v>
      </c>
      <c r="BB1138">
        <v>8.0215708999999996E-2</v>
      </c>
      <c r="BC1138">
        <v>148.62626710000001</v>
      </c>
      <c r="BD1138">
        <v>0.86976704500000002</v>
      </c>
      <c r="BE1138">
        <v>60.896682699999999</v>
      </c>
      <c r="BF1138">
        <v>1756.9434100000001</v>
      </c>
      <c r="BG1138">
        <v>5.3817350000000003E-3</v>
      </c>
      <c r="BH1138" t="s">
        <v>1579</v>
      </c>
      <c r="BI1138" t="s">
        <v>1579</v>
      </c>
      <c r="BJ1138" t="s">
        <v>1579</v>
      </c>
      <c r="BK1138" t="s">
        <v>1579</v>
      </c>
    </row>
    <row r="1139" spans="1:63" x14ac:dyDescent="0.25">
      <c r="A1139" t="s">
        <v>554</v>
      </c>
      <c r="B1139" t="s">
        <v>1363</v>
      </c>
      <c r="C1139">
        <v>140623</v>
      </c>
      <c r="D1139" t="s">
        <v>1316</v>
      </c>
      <c r="E1139" t="s">
        <v>1722</v>
      </c>
      <c r="F1139">
        <v>5260</v>
      </c>
      <c r="G1139">
        <v>0</v>
      </c>
      <c r="H1139">
        <v>4.4216539389999996</v>
      </c>
      <c r="I1139">
        <v>3.9881349000000003E-2</v>
      </c>
      <c r="J1139">
        <v>1570.7099290000001</v>
      </c>
      <c r="K1139">
        <v>0.55522973600000003</v>
      </c>
      <c r="L1139">
        <v>1.3478756510000001</v>
      </c>
      <c r="M1139">
        <v>24.671070100000001</v>
      </c>
      <c r="N1139">
        <v>6</v>
      </c>
      <c r="O1139">
        <v>1.420000017</v>
      </c>
      <c r="P1139">
        <v>0</v>
      </c>
      <c r="Q1139">
        <v>1.420000017</v>
      </c>
      <c r="R1139">
        <v>27.598976140000001</v>
      </c>
      <c r="S1139">
        <v>24.671070100000001</v>
      </c>
      <c r="T1139">
        <v>29.161684040000001</v>
      </c>
      <c r="U1139">
        <v>1801.5545649999999</v>
      </c>
      <c r="V1139">
        <v>1790.7067870000001</v>
      </c>
      <c r="W1139">
        <v>17.22818565</v>
      </c>
      <c r="X1139">
        <v>18.319908139999999</v>
      </c>
      <c r="Y1139">
        <v>44.901313780000002</v>
      </c>
      <c r="Z1139">
        <v>47.746639250000001</v>
      </c>
      <c r="AA1139">
        <v>299.5585327</v>
      </c>
      <c r="AB1139">
        <v>1499.8477780000001</v>
      </c>
      <c r="AC1139">
        <v>0.129145548</v>
      </c>
      <c r="AD1139">
        <v>96.615036009999997</v>
      </c>
      <c r="AE1139">
        <v>-12.732559200000001</v>
      </c>
      <c r="AF1139">
        <v>0.181355879</v>
      </c>
      <c r="AG1139">
        <v>1</v>
      </c>
      <c r="AH1139">
        <v>-0.21956524299999999</v>
      </c>
      <c r="AI1139">
        <v>2.7373914720000001</v>
      </c>
      <c r="AJ1139">
        <v>1</v>
      </c>
      <c r="AK1139">
        <v>0</v>
      </c>
      <c r="AL1139">
        <v>0.15999999600000001</v>
      </c>
      <c r="AM1139">
        <v>111115</v>
      </c>
      <c r="AN1139">
        <v>0.49926422100000001</v>
      </c>
      <c r="AO1139">
        <v>5.5522999999999998E-4</v>
      </c>
      <c r="AP1139">
        <v>297.82107009999999</v>
      </c>
      <c r="AQ1139">
        <v>300.74897609999999</v>
      </c>
      <c r="AR1139">
        <v>239.97563919999999</v>
      </c>
      <c r="AS1139">
        <v>2.954961688</v>
      </c>
      <c r="AT1139">
        <v>3.1178542359999999</v>
      </c>
      <c r="AU1139">
        <v>32.270900730000001</v>
      </c>
      <c r="AV1139">
        <v>13.95099259</v>
      </c>
      <c r="AW1139">
        <v>26.13502312</v>
      </c>
      <c r="AX1139">
        <v>3.4013122120000001</v>
      </c>
      <c r="AY1139">
        <v>3.8791862000000003E-2</v>
      </c>
      <c r="AZ1139">
        <v>1.769978585</v>
      </c>
      <c r="BA1139">
        <v>1.6313336270000001</v>
      </c>
      <c r="BB1139">
        <v>2.4340499000000002E-2</v>
      </c>
      <c r="BC1139">
        <v>151.75419640000001</v>
      </c>
      <c r="BD1139">
        <v>0.87714523700000002</v>
      </c>
      <c r="BE1139">
        <v>56.858842699999997</v>
      </c>
      <c r="BF1139">
        <v>1786.5031019999999</v>
      </c>
      <c r="BG1139">
        <v>1.4072749999999999E-3</v>
      </c>
      <c r="BH1139" t="s">
        <v>1579</v>
      </c>
      <c r="BI1139" t="s">
        <v>1579</v>
      </c>
      <c r="BJ1139" t="s">
        <v>1579</v>
      </c>
      <c r="BK1139" t="s">
        <v>1579</v>
      </c>
    </row>
    <row r="1140" spans="1:63" x14ac:dyDescent="0.25">
      <c r="A1140" t="s">
        <v>554</v>
      </c>
      <c r="B1140" t="s">
        <v>1363</v>
      </c>
      <c r="C1140">
        <v>140623</v>
      </c>
      <c r="D1140" t="s">
        <v>1316</v>
      </c>
      <c r="E1140" t="s">
        <v>1722</v>
      </c>
      <c r="F1140">
        <v>5391</v>
      </c>
      <c r="G1140">
        <v>0</v>
      </c>
      <c r="H1140">
        <v>1.0167155370000001</v>
      </c>
      <c r="I1140">
        <v>3.4716792000000003E-2</v>
      </c>
      <c r="J1140">
        <v>340.40912630000003</v>
      </c>
      <c r="K1140">
        <v>0.49318895000000001</v>
      </c>
      <c r="L1140">
        <v>1.3700328369999999</v>
      </c>
      <c r="M1140">
        <v>24.865829470000001</v>
      </c>
      <c r="N1140">
        <v>6</v>
      </c>
      <c r="O1140">
        <v>1.420000017</v>
      </c>
      <c r="P1140">
        <v>0</v>
      </c>
      <c r="Q1140">
        <v>1.420000017</v>
      </c>
      <c r="R1140">
        <v>27.70642853</v>
      </c>
      <c r="S1140">
        <v>24.865829470000001</v>
      </c>
      <c r="T1140">
        <v>29.160978320000002</v>
      </c>
      <c r="U1140">
        <v>399.23019410000001</v>
      </c>
      <c r="V1140">
        <v>396.80130000000003</v>
      </c>
      <c r="W1140">
        <v>17.499731059999998</v>
      </c>
      <c r="X1140">
        <v>18.469514849999999</v>
      </c>
      <c r="Y1140">
        <v>45.320091249999997</v>
      </c>
      <c r="Z1140">
        <v>47.831600190000003</v>
      </c>
      <c r="AA1140">
        <v>299.49768069999999</v>
      </c>
      <c r="AB1140">
        <v>1499.8804929999999</v>
      </c>
      <c r="AC1140">
        <v>0.186216995</v>
      </c>
      <c r="AD1140">
        <v>96.607780460000001</v>
      </c>
      <c r="AE1140">
        <v>4.529525757</v>
      </c>
      <c r="AF1140">
        <v>0.173943922</v>
      </c>
      <c r="AG1140">
        <v>1</v>
      </c>
      <c r="AH1140">
        <v>-0.21956524299999999</v>
      </c>
      <c r="AI1140">
        <v>2.7373914720000001</v>
      </c>
      <c r="AJ1140">
        <v>1</v>
      </c>
      <c r="AK1140">
        <v>0</v>
      </c>
      <c r="AL1140">
        <v>0.15999999600000001</v>
      </c>
      <c r="AM1140">
        <v>111115</v>
      </c>
      <c r="AN1140">
        <v>0.49916280099999999</v>
      </c>
      <c r="AO1140">
        <v>4.93189E-4</v>
      </c>
      <c r="AP1140">
        <v>298.0158295</v>
      </c>
      <c r="AQ1140">
        <v>300.85642849999999</v>
      </c>
      <c r="AR1140">
        <v>239.9808735</v>
      </c>
      <c r="AS1140">
        <v>2.975298564</v>
      </c>
      <c r="AT1140">
        <v>3.1543316730000002</v>
      </c>
      <c r="AU1140">
        <v>32.650907179999997</v>
      </c>
      <c r="AV1140">
        <v>14.18139234</v>
      </c>
      <c r="AW1140">
        <v>26.286128999999999</v>
      </c>
      <c r="AX1140">
        <v>3.4318128400000001</v>
      </c>
      <c r="AY1140">
        <v>3.3888276000000002E-2</v>
      </c>
      <c r="AZ1140">
        <v>1.784298835</v>
      </c>
      <c r="BA1140">
        <v>1.6475140049999999</v>
      </c>
      <c r="BB1140">
        <v>2.1253082999999999E-2</v>
      </c>
      <c r="BC1140">
        <v>32.886170139999997</v>
      </c>
      <c r="BD1140">
        <v>0.85788309200000001</v>
      </c>
      <c r="BE1140">
        <v>56.49105994</v>
      </c>
      <c r="BF1140">
        <v>395.8347043</v>
      </c>
      <c r="BG1140">
        <v>1.450993E-3</v>
      </c>
      <c r="BH1140" t="s">
        <v>1579</v>
      </c>
      <c r="BI1140" t="s">
        <v>1579</v>
      </c>
      <c r="BJ1140" t="s">
        <v>1579</v>
      </c>
      <c r="BK1140" t="s">
        <v>1579</v>
      </c>
    </row>
  </sheetData>
  <sortState ref="A2:BK1140">
    <sortCondition ref="E2:E114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workbookViewId="0">
      <selection activeCell="H2" sqref="H2"/>
    </sheetView>
  </sheetViews>
  <sheetFormatPr defaultRowHeight="15" x14ac:dyDescent="0.25"/>
  <cols>
    <col min="1" max="1" width="15.5703125" style="13" bestFit="1" customWidth="1"/>
    <col min="2" max="2" width="14.5703125" style="13" bestFit="1" customWidth="1"/>
    <col min="3" max="3" width="14.5703125" style="13" customWidth="1"/>
    <col min="4" max="4" width="10.28515625" style="13" bestFit="1" customWidth="1"/>
    <col min="5" max="5" width="8.5703125" style="13" bestFit="1" customWidth="1"/>
    <col min="6" max="6" width="13.7109375" style="13" bestFit="1" customWidth="1"/>
    <col min="7" max="7" width="18" style="13" bestFit="1" customWidth="1"/>
    <col min="8" max="8" width="14.85546875" style="13" bestFit="1" customWidth="1"/>
    <col min="9" max="16384" width="9.140625" style="13"/>
  </cols>
  <sheetData>
    <row r="1" spans="1:12" x14ac:dyDescent="0.25">
      <c r="A1" s="11" t="s">
        <v>2175</v>
      </c>
      <c r="B1" s="11" t="s">
        <v>2176</v>
      </c>
      <c r="C1" s="11" t="s">
        <v>2177</v>
      </c>
      <c r="D1" s="11" t="s">
        <v>2178</v>
      </c>
      <c r="E1" s="11" t="s">
        <v>2179</v>
      </c>
      <c r="F1" s="11" t="s">
        <v>2180</v>
      </c>
      <c r="G1" s="11" t="s">
        <v>2181</v>
      </c>
      <c r="H1" s="12" t="s">
        <v>2182</v>
      </c>
    </row>
    <row r="2" spans="1:12" x14ac:dyDescent="0.25">
      <c r="A2" s="12" t="s">
        <v>2113</v>
      </c>
      <c r="B2" s="12" t="s">
        <v>2183</v>
      </c>
      <c r="C2" s="12"/>
      <c r="D2" s="12" t="s">
        <v>2184</v>
      </c>
      <c r="E2" s="12" t="s">
        <v>2185</v>
      </c>
      <c r="F2" s="12">
        <v>1</v>
      </c>
      <c r="G2" s="12" t="s">
        <v>2186</v>
      </c>
      <c r="H2" s="14">
        <v>4.3</v>
      </c>
    </row>
    <row r="3" spans="1:12" x14ac:dyDescent="0.25">
      <c r="A3" s="12" t="s">
        <v>2115</v>
      </c>
      <c r="B3" s="12" t="s">
        <v>2183</v>
      </c>
      <c r="C3" s="12"/>
      <c r="D3" s="12" t="s">
        <v>2184</v>
      </c>
      <c r="E3" s="12" t="s">
        <v>2187</v>
      </c>
      <c r="F3" s="12">
        <v>2</v>
      </c>
      <c r="G3" s="12" t="s">
        <v>2186</v>
      </c>
      <c r="H3" s="14">
        <v>4.5999999999999996</v>
      </c>
    </row>
    <row r="4" spans="1:12" x14ac:dyDescent="0.25">
      <c r="A4" s="12" t="s">
        <v>2114</v>
      </c>
      <c r="B4" s="12" t="s">
        <v>2183</v>
      </c>
      <c r="C4" s="12"/>
      <c r="D4" s="12" t="s">
        <v>2184</v>
      </c>
      <c r="E4" s="12" t="s">
        <v>2188</v>
      </c>
      <c r="F4" s="12">
        <v>2</v>
      </c>
      <c r="G4" s="12" t="s">
        <v>2186</v>
      </c>
      <c r="H4" s="14">
        <v>5.5</v>
      </c>
    </row>
    <row r="5" spans="1:12" x14ac:dyDescent="0.25">
      <c r="A5" s="12" t="s">
        <v>2116</v>
      </c>
      <c r="B5" s="12" t="s">
        <v>2183</v>
      </c>
      <c r="C5" s="12"/>
      <c r="D5" s="12" t="s">
        <v>2184</v>
      </c>
      <c r="E5" s="12" t="s">
        <v>2185</v>
      </c>
      <c r="F5" s="12">
        <v>2</v>
      </c>
      <c r="G5" s="12" t="s">
        <v>2186</v>
      </c>
      <c r="H5" s="14">
        <v>6</v>
      </c>
    </row>
    <row r="6" spans="1:12" x14ac:dyDescent="0.25">
      <c r="A6" s="12" t="s">
        <v>2118</v>
      </c>
      <c r="B6" s="12" t="s">
        <v>2183</v>
      </c>
      <c r="C6" s="12"/>
      <c r="D6" s="12" t="s">
        <v>2184</v>
      </c>
      <c r="E6" s="12" t="s">
        <v>2187</v>
      </c>
      <c r="F6" s="12">
        <v>3</v>
      </c>
      <c r="G6" s="12" t="s">
        <v>2186</v>
      </c>
      <c r="H6" s="14">
        <v>5.6</v>
      </c>
    </row>
    <row r="7" spans="1:12" x14ac:dyDescent="0.25">
      <c r="A7" s="12" t="s">
        <v>2119</v>
      </c>
      <c r="B7" s="12" t="s">
        <v>2183</v>
      </c>
      <c r="C7" s="12"/>
      <c r="D7" s="12" t="s">
        <v>2184</v>
      </c>
      <c r="E7" s="12" t="s">
        <v>2185</v>
      </c>
      <c r="F7" s="12">
        <v>3</v>
      </c>
      <c r="G7" s="12" t="s">
        <v>2186</v>
      </c>
      <c r="H7" s="14">
        <v>6</v>
      </c>
    </row>
    <row r="8" spans="1:12" x14ac:dyDescent="0.25">
      <c r="A8" s="12" t="s">
        <v>1969</v>
      </c>
      <c r="B8" s="12" t="s">
        <v>2189</v>
      </c>
      <c r="C8" s="12"/>
      <c r="D8" s="12" t="s">
        <v>2184</v>
      </c>
      <c r="E8" s="12" t="s">
        <v>2187</v>
      </c>
      <c r="F8" s="12">
        <v>1</v>
      </c>
      <c r="G8" s="12" t="s">
        <v>2190</v>
      </c>
      <c r="H8" s="14">
        <v>4</v>
      </c>
    </row>
    <row r="9" spans="1:12" x14ac:dyDescent="0.25">
      <c r="A9" s="12" t="s">
        <v>1968</v>
      </c>
      <c r="B9" s="12" t="s">
        <v>2189</v>
      </c>
      <c r="C9" s="12"/>
      <c r="D9" s="12" t="s">
        <v>2184</v>
      </c>
      <c r="E9" s="12" t="s">
        <v>2188</v>
      </c>
      <c r="F9" s="12">
        <v>1</v>
      </c>
      <c r="G9" s="12" t="s">
        <v>2190</v>
      </c>
      <c r="H9" s="14">
        <v>5.0999999999999996</v>
      </c>
    </row>
    <row r="10" spans="1:12" x14ac:dyDescent="0.25">
      <c r="A10" s="12" t="s">
        <v>2139</v>
      </c>
      <c r="B10" s="12" t="s">
        <v>2191</v>
      </c>
      <c r="C10" s="12"/>
      <c r="D10" s="12" t="s">
        <v>2184</v>
      </c>
      <c r="E10" s="12" t="s">
        <v>2187</v>
      </c>
      <c r="F10" s="12">
        <v>2</v>
      </c>
      <c r="G10" s="12" t="s">
        <v>2192</v>
      </c>
      <c r="H10" s="14">
        <v>6</v>
      </c>
      <c r="L10" s="12"/>
    </row>
    <row r="11" spans="1:12" x14ac:dyDescent="0.25">
      <c r="A11" s="12" t="s">
        <v>2142</v>
      </c>
      <c r="B11" s="12" t="s">
        <v>2191</v>
      </c>
      <c r="C11" s="12"/>
      <c r="D11" s="12" t="s">
        <v>2184</v>
      </c>
      <c r="E11" s="12" t="s">
        <v>2187</v>
      </c>
      <c r="F11" s="12">
        <v>3</v>
      </c>
      <c r="G11" s="12" t="s">
        <v>2192</v>
      </c>
      <c r="H11" s="14">
        <v>6</v>
      </c>
    </row>
    <row r="12" spans="1:12" x14ac:dyDescent="0.25">
      <c r="A12" s="12" t="s">
        <v>1839</v>
      </c>
      <c r="B12" s="12" t="s">
        <v>2193</v>
      </c>
      <c r="C12" s="12"/>
      <c r="D12" s="12" t="s">
        <v>2184</v>
      </c>
      <c r="E12" s="12" t="s">
        <v>2188</v>
      </c>
      <c r="F12" s="12">
        <v>2</v>
      </c>
      <c r="G12" s="12" t="s">
        <v>2194</v>
      </c>
      <c r="H12" s="14">
        <v>4.5</v>
      </c>
    </row>
    <row r="13" spans="1:12" x14ac:dyDescent="0.25">
      <c r="A13" s="12" t="s">
        <v>1841</v>
      </c>
      <c r="B13" s="12" t="s">
        <v>2193</v>
      </c>
      <c r="C13" s="12"/>
      <c r="D13" s="12" t="s">
        <v>2184</v>
      </c>
      <c r="E13" s="12" t="s">
        <v>2185</v>
      </c>
      <c r="F13" s="12">
        <v>2</v>
      </c>
      <c r="G13" s="12" t="s">
        <v>2194</v>
      </c>
      <c r="H13" s="14">
        <v>4.3</v>
      </c>
    </row>
    <row r="14" spans="1:12" x14ac:dyDescent="0.25">
      <c r="A14" s="12" t="s">
        <v>1842</v>
      </c>
      <c r="B14" s="12" t="s">
        <v>2193</v>
      </c>
      <c r="C14" s="12"/>
      <c r="D14" s="12" t="s">
        <v>2184</v>
      </c>
      <c r="E14" s="12" t="s">
        <v>2188</v>
      </c>
      <c r="F14" s="12">
        <v>3</v>
      </c>
      <c r="G14" s="12" t="s">
        <v>2194</v>
      </c>
      <c r="H14" s="14">
        <v>4.8</v>
      </c>
    </row>
    <row r="15" spans="1:12" x14ac:dyDescent="0.25">
      <c r="A15" s="12" t="s">
        <v>1844</v>
      </c>
      <c r="B15" s="12" t="s">
        <v>2193</v>
      </c>
      <c r="C15" s="12"/>
      <c r="D15" s="12" t="s">
        <v>2184</v>
      </c>
      <c r="E15" s="12" t="s">
        <v>2185</v>
      </c>
      <c r="F15" s="12">
        <v>3</v>
      </c>
      <c r="G15" s="12" t="s">
        <v>2194</v>
      </c>
      <c r="H15" s="14">
        <v>4.7</v>
      </c>
    </row>
    <row r="16" spans="1:12" x14ac:dyDescent="0.25">
      <c r="A16" s="12" t="s">
        <v>1724</v>
      </c>
      <c r="B16" s="12" t="s">
        <v>2195</v>
      </c>
      <c r="C16" s="12"/>
      <c r="D16" s="12" t="s">
        <v>2184</v>
      </c>
      <c r="E16" s="12" t="s">
        <v>2187</v>
      </c>
      <c r="F16" s="12">
        <v>1</v>
      </c>
      <c r="G16" s="12" t="s">
        <v>2196</v>
      </c>
      <c r="H16" s="14">
        <v>4.7</v>
      </c>
    </row>
    <row r="17" spans="1:8" x14ac:dyDescent="0.25">
      <c r="A17" s="12" t="s">
        <v>1723</v>
      </c>
      <c r="B17" s="12" t="s">
        <v>2195</v>
      </c>
      <c r="C17" s="12"/>
      <c r="D17" s="12" t="s">
        <v>2184</v>
      </c>
      <c r="E17" s="12" t="s">
        <v>2188</v>
      </c>
      <c r="F17" s="12">
        <v>1</v>
      </c>
      <c r="G17" s="12" t="s">
        <v>2196</v>
      </c>
      <c r="H17" s="14">
        <v>4.0999999999999996</v>
      </c>
    </row>
    <row r="18" spans="1:8" x14ac:dyDescent="0.25">
      <c r="A18" s="12" t="s">
        <v>1725</v>
      </c>
      <c r="B18" s="12" t="s">
        <v>2195</v>
      </c>
      <c r="C18" s="12"/>
      <c r="D18" s="12" t="s">
        <v>2184</v>
      </c>
      <c r="E18" s="12" t="s">
        <v>2185</v>
      </c>
      <c r="F18" s="12">
        <v>1</v>
      </c>
      <c r="G18" s="12" t="s">
        <v>2196</v>
      </c>
      <c r="H18" s="14">
        <v>3.9</v>
      </c>
    </row>
    <row r="19" spans="1:8" x14ac:dyDescent="0.25">
      <c r="A19" s="12" t="s">
        <v>1727</v>
      </c>
      <c r="B19" s="12" t="s">
        <v>2195</v>
      </c>
      <c r="C19" s="12"/>
      <c r="D19" s="12" t="s">
        <v>2184</v>
      </c>
      <c r="E19" s="12" t="s">
        <v>2187</v>
      </c>
      <c r="F19" s="12">
        <v>2</v>
      </c>
      <c r="G19" s="12" t="s">
        <v>2196</v>
      </c>
      <c r="H19" s="14">
        <v>3.5</v>
      </c>
    </row>
    <row r="20" spans="1:8" x14ac:dyDescent="0.25">
      <c r="A20" s="12" t="s">
        <v>1726</v>
      </c>
      <c r="B20" s="12" t="s">
        <v>2195</v>
      </c>
      <c r="C20" s="12"/>
      <c r="D20" s="12" t="s">
        <v>2184</v>
      </c>
      <c r="E20" s="12" t="s">
        <v>2188</v>
      </c>
      <c r="F20" s="12">
        <v>2</v>
      </c>
      <c r="G20" s="12" t="s">
        <v>2196</v>
      </c>
      <c r="H20" s="14">
        <v>3.9</v>
      </c>
    </row>
    <row r="21" spans="1:8" x14ac:dyDescent="0.25">
      <c r="A21" s="12" t="s">
        <v>1728</v>
      </c>
      <c r="B21" s="12" t="s">
        <v>2195</v>
      </c>
      <c r="C21" s="12"/>
      <c r="D21" s="12" t="s">
        <v>2184</v>
      </c>
      <c r="E21" s="12" t="s">
        <v>2185</v>
      </c>
      <c r="F21" s="12">
        <v>2</v>
      </c>
      <c r="G21" s="12" t="s">
        <v>2196</v>
      </c>
      <c r="H21" s="14">
        <v>4.2</v>
      </c>
    </row>
    <row r="22" spans="1:8" x14ac:dyDescent="0.25">
      <c r="A22" s="12" t="s">
        <v>1730</v>
      </c>
      <c r="B22" s="12" t="s">
        <v>2195</v>
      </c>
      <c r="C22" s="12"/>
      <c r="D22" s="12" t="s">
        <v>2184</v>
      </c>
      <c r="E22" s="12" t="s">
        <v>2187</v>
      </c>
      <c r="F22" s="12">
        <v>3</v>
      </c>
      <c r="G22" s="12" t="s">
        <v>2196</v>
      </c>
      <c r="H22" s="14">
        <v>3.9</v>
      </c>
    </row>
    <row r="23" spans="1:8" x14ac:dyDescent="0.25">
      <c r="A23" s="12" t="s">
        <v>1729</v>
      </c>
      <c r="B23" s="12" t="s">
        <v>2195</v>
      </c>
      <c r="C23" s="12"/>
      <c r="D23" s="12" t="s">
        <v>2184</v>
      </c>
      <c r="E23" s="12" t="s">
        <v>2188</v>
      </c>
      <c r="F23" s="12">
        <v>3</v>
      </c>
      <c r="G23" s="12" t="s">
        <v>2196</v>
      </c>
      <c r="H23" s="14">
        <v>4.2</v>
      </c>
    </row>
    <row r="24" spans="1:8" x14ac:dyDescent="0.25">
      <c r="A24" s="12" t="s">
        <v>1731</v>
      </c>
      <c r="B24" s="12" t="s">
        <v>2195</v>
      </c>
      <c r="C24" s="12"/>
      <c r="D24" s="12" t="s">
        <v>2184</v>
      </c>
      <c r="E24" s="12" t="s">
        <v>2185</v>
      </c>
      <c r="F24" s="12">
        <v>3</v>
      </c>
      <c r="G24" s="12" t="s">
        <v>2196</v>
      </c>
      <c r="H24" s="14">
        <v>3.1</v>
      </c>
    </row>
    <row r="25" spans="1:8" x14ac:dyDescent="0.25">
      <c r="A25" s="12" t="s">
        <v>2089</v>
      </c>
      <c r="B25" s="12" t="s">
        <v>2197</v>
      </c>
      <c r="C25" s="12"/>
      <c r="D25" s="12" t="s">
        <v>2184</v>
      </c>
      <c r="E25" s="12" t="s">
        <v>2188</v>
      </c>
      <c r="F25" s="12">
        <v>1</v>
      </c>
      <c r="G25" s="12" t="s">
        <v>2198</v>
      </c>
      <c r="H25" s="14">
        <v>4</v>
      </c>
    </row>
    <row r="26" spans="1:8" x14ac:dyDescent="0.25">
      <c r="A26" s="12" t="s">
        <v>2091</v>
      </c>
      <c r="B26" s="12" t="s">
        <v>2197</v>
      </c>
      <c r="C26" s="12"/>
      <c r="D26" s="12" t="s">
        <v>2184</v>
      </c>
      <c r="E26" s="12" t="s">
        <v>2185</v>
      </c>
      <c r="F26" s="12">
        <v>1</v>
      </c>
      <c r="G26" s="12" t="s">
        <v>2198</v>
      </c>
      <c r="H26" s="14">
        <v>3.6</v>
      </c>
    </row>
    <row r="27" spans="1:8" x14ac:dyDescent="0.25">
      <c r="A27" s="12" t="s">
        <v>2199</v>
      </c>
      <c r="B27" s="12" t="s">
        <v>2197</v>
      </c>
      <c r="C27" s="12"/>
      <c r="D27" s="12" t="s">
        <v>2184</v>
      </c>
      <c r="E27" s="12" t="s">
        <v>2187</v>
      </c>
      <c r="F27" s="12">
        <v>2</v>
      </c>
      <c r="G27" s="12" t="s">
        <v>2198</v>
      </c>
      <c r="H27" s="14">
        <v>3.8</v>
      </c>
    </row>
    <row r="28" spans="1:8" x14ac:dyDescent="0.25">
      <c r="A28" s="12" t="s">
        <v>2200</v>
      </c>
      <c r="B28" s="12" t="s">
        <v>2197</v>
      </c>
      <c r="C28" s="12"/>
      <c r="D28" s="12" t="s">
        <v>2184</v>
      </c>
      <c r="E28" s="12" t="s">
        <v>2188</v>
      </c>
      <c r="F28" s="12">
        <v>3</v>
      </c>
      <c r="G28" s="12" t="s">
        <v>2198</v>
      </c>
      <c r="H28" s="14">
        <v>4</v>
      </c>
    </row>
    <row r="29" spans="1:8" x14ac:dyDescent="0.25">
      <c r="A29" s="12" t="s">
        <v>2201</v>
      </c>
      <c r="B29" s="12" t="s">
        <v>2197</v>
      </c>
      <c r="C29" s="12"/>
      <c r="D29" s="12" t="s">
        <v>2184</v>
      </c>
      <c r="E29" s="12" t="s">
        <v>2185</v>
      </c>
      <c r="F29" s="12">
        <v>3</v>
      </c>
      <c r="G29" s="12" t="s">
        <v>2198</v>
      </c>
      <c r="H29" s="14">
        <v>3.8</v>
      </c>
    </row>
    <row r="30" spans="1:8" x14ac:dyDescent="0.25">
      <c r="A30" s="12" t="s">
        <v>1780</v>
      </c>
      <c r="B30" s="12" t="s">
        <v>2202</v>
      </c>
      <c r="C30" s="12"/>
      <c r="D30" s="12" t="s">
        <v>2184</v>
      </c>
      <c r="E30" s="12" t="s">
        <v>2187</v>
      </c>
      <c r="F30" s="12">
        <v>1</v>
      </c>
      <c r="G30" s="12" t="s">
        <v>2203</v>
      </c>
      <c r="H30" s="14">
        <v>4.5999999999999996</v>
      </c>
    </row>
    <row r="31" spans="1:8" x14ac:dyDescent="0.25">
      <c r="A31" s="12" t="s">
        <v>1784</v>
      </c>
      <c r="B31" s="12" t="s">
        <v>2202</v>
      </c>
      <c r="C31" s="12"/>
      <c r="D31" s="12" t="s">
        <v>2184</v>
      </c>
      <c r="E31" s="12" t="s">
        <v>2185</v>
      </c>
      <c r="F31" s="12">
        <v>2</v>
      </c>
      <c r="G31" s="12" t="s">
        <v>2203</v>
      </c>
      <c r="H31" s="14">
        <v>4.2</v>
      </c>
    </row>
    <row r="32" spans="1:8" x14ac:dyDescent="0.25">
      <c r="A32" s="12" t="s">
        <v>1789</v>
      </c>
      <c r="B32" s="12" t="s">
        <v>2204</v>
      </c>
      <c r="C32" s="12"/>
      <c r="D32" s="12" t="s">
        <v>2184</v>
      </c>
      <c r="E32" s="12" t="s">
        <v>2187</v>
      </c>
      <c r="F32" s="12">
        <v>1</v>
      </c>
      <c r="G32" s="12" t="s">
        <v>2203</v>
      </c>
      <c r="H32" s="14">
        <v>3.6</v>
      </c>
    </row>
    <row r="33" spans="1:8" x14ac:dyDescent="0.25">
      <c r="A33" s="12" t="s">
        <v>1788</v>
      </c>
      <c r="B33" s="12" t="s">
        <v>2204</v>
      </c>
      <c r="C33" s="12"/>
      <c r="D33" s="12" t="s">
        <v>2184</v>
      </c>
      <c r="E33" s="12" t="s">
        <v>2188</v>
      </c>
      <c r="F33" s="12">
        <v>1</v>
      </c>
      <c r="G33" s="12" t="s">
        <v>2203</v>
      </c>
      <c r="H33" s="14">
        <v>3.9</v>
      </c>
    </row>
    <row r="34" spans="1:8" x14ac:dyDescent="0.25">
      <c r="A34" s="12" t="s">
        <v>1790</v>
      </c>
      <c r="B34" s="12" t="s">
        <v>2204</v>
      </c>
      <c r="C34" s="12"/>
      <c r="D34" s="12" t="s">
        <v>2184</v>
      </c>
      <c r="E34" s="12" t="s">
        <v>2185</v>
      </c>
      <c r="F34" s="12">
        <v>1</v>
      </c>
      <c r="G34" s="12" t="s">
        <v>2203</v>
      </c>
      <c r="H34" s="14">
        <v>2.7</v>
      </c>
    </row>
    <row r="35" spans="1:8" x14ac:dyDescent="0.25">
      <c r="A35" s="12" t="s">
        <v>1795</v>
      </c>
      <c r="B35" s="12" t="s">
        <v>2204</v>
      </c>
      <c r="C35" s="12"/>
      <c r="D35" s="12" t="s">
        <v>2184</v>
      </c>
      <c r="E35" s="12" t="s">
        <v>2187</v>
      </c>
      <c r="F35" s="12">
        <v>3</v>
      </c>
      <c r="G35" s="12" t="s">
        <v>2203</v>
      </c>
      <c r="H35" s="14">
        <v>3.2</v>
      </c>
    </row>
    <row r="36" spans="1:8" x14ac:dyDescent="0.25">
      <c r="A36" s="12" t="s">
        <v>1792</v>
      </c>
      <c r="B36" s="12" t="s">
        <v>2204</v>
      </c>
      <c r="C36" s="12"/>
      <c r="D36" s="12" t="s">
        <v>2184</v>
      </c>
      <c r="E36" s="12" t="s">
        <v>2187</v>
      </c>
      <c r="F36" s="12">
        <v>2</v>
      </c>
      <c r="G36" s="12" t="s">
        <v>2203</v>
      </c>
      <c r="H36" s="14">
        <v>4</v>
      </c>
    </row>
    <row r="37" spans="1:8" x14ac:dyDescent="0.25">
      <c r="A37" s="12" t="s">
        <v>1791</v>
      </c>
      <c r="B37" s="12" t="s">
        <v>2204</v>
      </c>
      <c r="C37" s="12"/>
      <c r="D37" s="12" t="s">
        <v>2184</v>
      </c>
      <c r="E37" s="12" t="s">
        <v>2188</v>
      </c>
      <c r="F37" s="12">
        <v>2</v>
      </c>
      <c r="G37" s="12" t="s">
        <v>2203</v>
      </c>
      <c r="H37" s="14">
        <v>5.6</v>
      </c>
    </row>
    <row r="38" spans="1:8" x14ac:dyDescent="0.25">
      <c r="A38" s="12" t="s">
        <v>1793</v>
      </c>
      <c r="B38" s="12" t="s">
        <v>2204</v>
      </c>
      <c r="C38" s="12"/>
      <c r="D38" s="12" t="s">
        <v>2184</v>
      </c>
      <c r="E38" s="12" t="s">
        <v>2185</v>
      </c>
      <c r="F38" s="12">
        <v>2</v>
      </c>
      <c r="G38" s="12" t="s">
        <v>2203</v>
      </c>
      <c r="H38" s="14">
        <v>4.2</v>
      </c>
    </row>
    <row r="39" spans="1:8" x14ac:dyDescent="0.25">
      <c r="A39" s="12" t="s">
        <v>1819</v>
      </c>
      <c r="B39" s="12" t="s">
        <v>2204</v>
      </c>
      <c r="C39" s="12"/>
      <c r="D39" s="12" t="s">
        <v>2184</v>
      </c>
      <c r="E39" s="12" t="s">
        <v>2187</v>
      </c>
      <c r="F39" s="12">
        <v>1</v>
      </c>
      <c r="G39" s="12" t="s">
        <v>2205</v>
      </c>
      <c r="H39" s="14">
        <v>3.8</v>
      </c>
    </row>
    <row r="40" spans="1:8" x14ac:dyDescent="0.25">
      <c r="A40" s="12" t="s">
        <v>1818</v>
      </c>
      <c r="B40" s="12" t="s">
        <v>2204</v>
      </c>
      <c r="C40" s="12"/>
      <c r="D40" s="12" t="s">
        <v>2184</v>
      </c>
      <c r="E40" s="12" t="s">
        <v>2188</v>
      </c>
      <c r="F40" s="12">
        <v>1</v>
      </c>
      <c r="G40" s="12" t="s">
        <v>2205</v>
      </c>
      <c r="H40" s="14">
        <v>5</v>
      </c>
    </row>
    <row r="41" spans="1:8" x14ac:dyDescent="0.25">
      <c r="A41" s="12" t="s">
        <v>1820</v>
      </c>
      <c r="B41" s="12" t="s">
        <v>2204</v>
      </c>
      <c r="C41" s="12"/>
      <c r="D41" s="12" t="s">
        <v>2184</v>
      </c>
      <c r="E41" s="12" t="s">
        <v>2185</v>
      </c>
      <c r="F41" s="12">
        <v>1</v>
      </c>
      <c r="G41" s="12" t="s">
        <v>2205</v>
      </c>
      <c r="H41" s="14">
        <v>3.7</v>
      </c>
    </row>
    <row r="42" spans="1:8" x14ac:dyDescent="0.25">
      <c r="A42" s="12" t="s">
        <v>1822</v>
      </c>
      <c r="B42" s="12" t="s">
        <v>2204</v>
      </c>
      <c r="C42" s="12"/>
      <c r="D42" s="12" t="s">
        <v>2184</v>
      </c>
      <c r="E42" s="12" t="s">
        <v>2187</v>
      </c>
      <c r="F42" s="12">
        <v>2</v>
      </c>
      <c r="G42" s="12" t="s">
        <v>2205</v>
      </c>
      <c r="H42" s="14">
        <v>5.9</v>
      </c>
    </row>
    <row r="43" spans="1:8" x14ac:dyDescent="0.25">
      <c r="A43" s="12" t="s">
        <v>1821</v>
      </c>
      <c r="B43" s="12" t="s">
        <v>2204</v>
      </c>
      <c r="C43" s="12"/>
      <c r="D43" s="12" t="s">
        <v>2184</v>
      </c>
      <c r="E43" s="12" t="s">
        <v>2188</v>
      </c>
      <c r="F43" s="12">
        <v>2</v>
      </c>
      <c r="G43" s="12" t="s">
        <v>2205</v>
      </c>
      <c r="H43" s="14">
        <v>5.7</v>
      </c>
    </row>
    <row r="44" spans="1:8" x14ac:dyDescent="0.25">
      <c r="A44" s="12" t="s">
        <v>1823</v>
      </c>
      <c r="B44" s="12" t="s">
        <v>2204</v>
      </c>
      <c r="C44" s="12"/>
      <c r="D44" s="12" t="s">
        <v>2184</v>
      </c>
      <c r="E44" s="12" t="s">
        <v>2185</v>
      </c>
      <c r="F44" s="12">
        <v>2</v>
      </c>
      <c r="G44" s="12" t="s">
        <v>2205</v>
      </c>
      <c r="H44" s="14">
        <v>4.0999999999999996</v>
      </c>
    </row>
    <row r="45" spans="1:8" x14ac:dyDescent="0.25">
      <c r="A45" s="12" t="s">
        <v>1825</v>
      </c>
      <c r="B45" s="12" t="s">
        <v>2204</v>
      </c>
      <c r="C45" s="12"/>
      <c r="D45" s="12" t="s">
        <v>2184</v>
      </c>
      <c r="E45" s="12" t="s">
        <v>2187</v>
      </c>
      <c r="F45" s="12">
        <v>3</v>
      </c>
      <c r="G45" s="12" t="s">
        <v>2205</v>
      </c>
      <c r="H45" s="14">
        <v>5.6</v>
      </c>
    </row>
    <row r="46" spans="1:8" x14ac:dyDescent="0.25">
      <c r="A46" s="12" t="s">
        <v>1824</v>
      </c>
      <c r="B46" s="12" t="s">
        <v>2204</v>
      </c>
      <c r="C46" s="12"/>
      <c r="D46" s="12" t="s">
        <v>2184</v>
      </c>
      <c r="E46" s="12" t="s">
        <v>2188</v>
      </c>
      <c r="F46" s="12">
        <v>3</v>
      </c>
      <c r="G46" s="12" t="s">
        <v>2205</v>
      </c>
      <c r="H46" s="14">
        <v>4.4000000000000004</v>
      </c>
    </row>
    <row r="47" spans="1:8" x14ac:dyDescent="0.25">
      <c r="A47" s="12" t="s">
        <v>1826</v>
      </c>
      <c r="B47" s="12" t="s">
        <v>2204</v>
      </c>
      <c r="C47" s="12"/>
      <c r="D47" s="12" t="s">
        <v>2184</v>
      </c>
      <c r="E47" s="12" t="s">
        <v>2185</v>
      </c>
      <c r="F47" s="12">
        <v>3</v>
      </c>
      <c r="G47" s="12" t="s">
        <v>2205</v>
      </c>
      <c r="H47" s="14">
        <v>4.2</v>
      </c>
    </row>
    <row r="48" spans="1:8" x14ac:dyDescent="0.25">
      <c r="A48" s="12" t="s">
        <v>2206</v>
      </c>
      <c r="B48" s="12" t="s">
        <v>2202</v>
      </c>
      <c r="C48" s="12"/>
      <c r="D48" s="12" t="s">
        <v>2184</v>
      </c>
      <c r="E48" s="12" t="s">
        <v>2187</v>
      </c>
      <c r="F48" s="12">
        <v>1</v>
      </c>
      <c r="G48" s="15" t="s">
        <v>2207</v>
      </c>
      <c r="H48" s="14">
        <v>5.7</v>
      </c>
    </row>
    <row r="49" spans="1:8" x14ac:dyDescent="0.25">
      <c r="A49" s="12" t="s">
        <v>2208</v>
      </c>
      <c r="B49" s="12" t="s">
        <v>2202</v>
      </c>
      <c r="C49" s="12"/>
      <c r="D49" s="12" t="s">
        <v>2184</v>
      </c>
      <c r="E49" s="12" t="s">
        <v>2188</v>
      </c>
      <c r="F49" s="12">
        <v>1</v>
      </c>
      <c r="G49" s="15" t="s">
        <v>2207</v>
      </c>
      <c r="H49" s="14">
        <v>3.9</v>
      </c>
    </row>
    <row r="50" spans="1:8" x14ac:dyDescent="0.25">
      <c r="A50" s="12" t="s">
        <v>2209</v>
      </c>
      <c r="B50" s="12" t="s">
        <v>2202</v>
      </c>
      <c r="C50" s="12"/>
      <c r="D50" s="12" t="s">
        <v>2184</v>
      </c>
      <c r="E50" s="12" t="s">
        <v>2185</v>
      </c>
      <c r="F50" s="12">
        <v>1</v>
      </c>
      <c r="G50" s="15" t="s">
        <v>2207</v>
      </c>
      <c r="H50" s="14">
        <v>5.0999999999999996</v>
      </c>
    </row>
    <row r="51" spans="1:8" x14ac:dyDescent="0.25">
      <c r="A51" s="12" t="s">
        <v>1828</v>
      </c>
      <c r="B51" s="12" t="s">
        <v>2202</v>
      </c>
      <c r="C51" s="12"/>
      <c r="D51" s="12" t="s">
        <v>2184</v>
      </c>
      <c r="E51" s="12" t="s">
        <v>2187</v>
      </c>
      <c r="F51" s="12">
        <v>2</v>
      </c>
      <c r="G51" s="15" t="s">
        <v>2207</v>
      </c>
      <c r="H51" s="14">
        <v>5.5</v>
      </c>
    </row>
    <row r="52" spans="1:8" x14ac:dyDescent="0.25">
      <c r="A52" s="12" t="s">
        <v>1827</v>
      </c>
      <c r="B52" s="12" t="s">
        <v>2202</v>
      </c>
      <c r="C52" s="12"/>
      <c r="D52" s="12" t="s">
        <v>2184</v>
      </c>
      <c r="E52" s="12" t="s">
        <v>2188</v>
      </c>
      <c r="F52" s="12">
        <v>2</v>
      </c>
      <c r="G52" s="15" t="s">
        <v>2207</v>
      </c>
      <c r="H52" s="14">
        <v>6</v>
      </c>
    </row>
    <row r="53" spans="1:8" x14ac:dyDescent="0.25">
      <c r="A53" s="12" t="s">
        <v>1829</v>
      </c>
      <c r="B53" s="12" t="s">
        <v>2202</v>
      </c>
      <c r="C53" s="12"/>
      <c r="D53" s="12" t="s">
        <v>2184</v>
      </c>
      <c r="E53" s="12" t="s">
        <v>2185</v>
      </c>
      <c r="F53" s="12">
        <v>2</v>
      </c>
      <c r="G53" s="15" t="s">
        <v>2207</v>
      </c>
      <c r="H53" s="14">
        <v>6</v>
      </c>
    </row>
    <row r="54" spans="1:8" x14ac:dyDescent="0.25">
      <c r="A54" s="12" t="s">
        <v>1831</v>
      </c>
      <c r="B54" s="12" t="s">
        <v>2202</v>
      </c>
      <c r="C54" s="12"/>
      <c r="D54" s="12" t="s">
        <v>2184</v>
      </c>
      <c r="E54" s="12" t="s">
        <v>2187</v>
      </c>
      <c r="F54" s="12">
        <v>3</v>
      </c>
      <c r="G54" s="15" t="s">
        <v>2207</v>
      </c>
      <c r="H54" s="14">
        <v>4.5</v>
      </c>
    </row>
    <row r="55" spans="1:8" x14ac:dyDescent="0.25">
      <c r="A55" s="12" t="s">
        <v>1830</v>
      </c>
      <c r="B55" s="12" t="s">
        <v>2202</v>
      </c>
      <c r="C55" s="12"/>
      <c r="D55" s="12" t="s">
        <v>2184</v>
      </c>
      <c r="E55" s="12" t="s">
        <v>2188</v>
      </c>
      <c r="F55" s="12">
        <v>3</v>
      </c>
      <c r="G55" s="15" t="s">
        <v>2207</v>
      </c>
      <c r="H55" s="14">
        <v>4.2</v>
      </c>
    </row>
    <row r="56" spans="1:8" x14ac:dyDescent="0.25">
      <c r="A56" s="12" t="s">
        <v>1832</v>
      </c>
      <c r="B56" s="12" t="s">
        <v>2202</v>
      </c>
      <c r="C56" s="12"/>
      <c r="D56" s="12" t="s">
        <v>2184</v>
      </c>
      <c r="E56" s="12" t="s">
        <v>2185</v>
      </c>
      <c r="F56" s="12">
        <v>3</v>
      </c>
      <c r="G56" s="15" t="s">
        <v>2207</v>
      </c>
      <c r="H56" s="14">
        <v>5.0999999999999996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11"/>
  <sheetViews>
    <sheetView topLeftCell="A274" workbookViewId="0">
      <selection activeCell="O302" sqref="O302"/>
    </sheetView>
  </sheetViews>
  <sheetFormatPr defaultRowHeight="15" x14ac:dyDescent="0.25"/>
  <sheetData>
    <row r="1" spans="1:60" x14ac:dyDescent="0.25">
      <c r="A1" t="s">
        <v>62</v>
      </c>
      <c r="B1" t="s">
        <v>0</v>
      </c>
      <c r="C1" t="s">
        <v>63</v>
      </c>
      <c r="D1" t="s">
        <v>64</v>
      </c>
      <c r="E1" t="s">
        <v>65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</row>
    <row r="2" spans="1:60" x14ac:dyDescent="0.25">
      <c r="A2" t="s">
        <v>66</v>
      </c>
      <c r="B2" t="s">
        <v>79</v>
      </c>
      <c r="C2">
        <v>150806</v>
      </c>
      <c r="D2" t="s">
        <v>68</v>
      </c>
      <c r="E2" t="s">
        <v>1863</v>
      </c>
      <c r="F2" s="9">
        <v>0.67168981481481482</v>
      </c>
      <c r="G2">
        <v>1354.9999989999999</v>
      </c>
      <c r="H2">
        <v>0</v>
      </c>
      <c r="I2">
        <v>7.2734636899999998</v>
      </c>
      <c r="J2">
        <v>8.5031493999999999E-2</v>
      </c>
      <c r="K2">
        <v>249.74184890000001</v>
      </c>
      <c r="L2">
        <v>1.4367190969999999</v>
      </c>
      <c r="M2">
        <v>1.5868713679999999</v>
      </c>
      <c r="N2">
        <v>24.206722259999999</v>
      </c>
      <c r="O2">
        <v>6</v>
      </c>
      <c r="P2">
        <v>1.420000017</v>
      </c>
      <c r="Q2">
        <v>0.5</v>
      </c>
      <c r="R2">
        <v>2.5560000299999999</v>
      </c>
      <c r="S2">
        <v>24.31994057</v>
      </c>
      <c r="T2">
        <v>24.206722259999999</v>
      </c>
      <c r="U2">
        <v>25.020164489999999</v>
      </c>
      <c r="V2">
        <v>412.98083500000001</v>
      </c>
      <c r="W2">
        <v>399.5281372</v>
      </c>
      <c r="X2">
        <v>13.09602928</v>
      </c>
      <c r="Y2">
        <v>15.520729060000001</v>
      </c>
      <c r="Z2">
        <v>39.949829100000002</v>
      </c>
      <c r="AA2">
        <v>47.346446989999997</v>
      </c>
      <c r="AB2">
        <v>350.00296020000002</v>
      </c>
      <c r="AC2">
        <v>1498.8032229999999</v>
      </c>
      <c r="AD2">
        <v>0.28006109600000001</v>
      </c>
      <c r="AE2">
        <v>93.13329315</v>
      </c>
      <c r="AF2">
        <v>2.744068623</v>
      </c>
      <c r="AG2">
        <v>-8.0804459999999995E-2</v>
      </c>
      <c r="AH2">
        <v>1.5946541000000002E-2</v>
      </c>
      <c r="AI2">
        <v>4.5372930000000004E-3</v>
      </c>
      <c r="AJ2">
        <v>3.4539852000000003E-2</v>
      </c>
      <c r="AK2">
        <v>3.99096E-3</v>
      </c>
      <c r="AL2">
        <v>1</v>
      </c>
      <c r="AM2">
        <v>-0.21956524299999999</v>
      </c>
      <c r="AN2">
        <v>2.7373914720000001</v>
      </c>
      <c r="AO2">
        <v>1</v>
      </c>
      <c r="AP2">
        <v>0</v>
      </c>
      <c r="AQ2">
        <v>0.15999999600000001</v>
      </c>
      <c r="AR2">
        <v>111115</v>
      </c>
      <c r="AS2">
        <v>0.58333826700000002</v>
      </c>
      <c r="AT2">
        <v>1.4367189999999999E-3</v>
      </c>
      <c r="AU2">
        <v>297.3567223</v>
      </c>
      <c r="AV2">
        <v>297.46994059999997</v>
      </c>
      <c r="AW2">
        <v>239.80851029999999</v>
      </c>
      <c r="AX2">
        <v>2.0223315739999999</v>
      </c>
      <c r="AY2">
        <v>3.0323679779999999</v>
      </c>
      <c r="AZ2">
        <v>32.559441159999999</v>
      </c>
      <c r="BA2">
        <v>17.038712090000001</v>
      </c>
      <c r="BB2">
        <v>24.263331409999999</v>
      </c>
      <c r="BC2">
        <v>3.042678794</v>
      </c>
      <c r="BD2">
        <v>8.2293793000000004E-2</v>
      </c>
      <c r="BE2">
        <v>1.44549661</v>
      </c>
      <c r="BF2">
        <v>1.597182184</v>
      </c>
      <c r="BG2">
        <v>5.1672773999999998E-2</v>
      </c>
      <c r="BH2">
        <v>23.259280820000001</v>
      </c>
    </row>
    <row r="3" spans="1:60" x14ac:dyDescent="0.25">
      <c r="A3" t="s">
        <v>66</v>
      </c>
      <c r="B3" t="s">
        <v>79</v>
      </c>
      <c r="C3">
        <v>150806</v>
      </c>
      <c r="D3" t="s">
        <v>68</v>
      </c>
      <c r="E3" t="s">
        <v>1863</v>
      </c>
      <c r="F3" s="9">
        <v>0.67502314814814823</v>
      </c>
      <c r="G3">
        <v>1643.4999989999999</v>
      </c>
      <c r="H3">
        <v>0</v>
      </c>
      <c r="I3">
        <v>27.493127380000001</v>
      </c>
      <c r="J3">
        <v>8.6088685999999998E-2</v>
      </c>
      <c r="K3">
        <v>1208.696119</v>
      </c>
      <c r="L3">
        <v>1.523432184</v>
      </c>
      <c r="M3">
        <v>1.662005612</v>
      </c>
      <c r="N3">
        <v>24.592134479999999</v>
      </c>
      <c r="O3">
        <v>6</v>
      </c>
      <c r="P3">
        <v>1.420000017</v>
      </c>
      <c r="Q3">
        <v>0.5</v>
      </c>
      <c r="R3">
        <v>2.5560000299999999</v>
      </c>
      <c r="S3">
        <v>25.042121890000001</v>
      </c>
      <c r="T3">
        <v>24.592134479999999</v>
      </c>
      <c r="U3">
        <v>26.00276947</v>
      </c>
      <c r="V3">
        <v>1829.664307</v>
      </c>
      <c r="W3">
        <v>1777.9056399999999</v>
      </c>
      <c r="X3">
        <v>12.90417862</v>
      </c>
      <c r="Y3">
        <v>15.47458935</v>
      </c>
      <c r="Z3">
        <v>37.700996400000001</v>
      </c>
      <c r="AA3">
        <v>45.210735319999998</v>
      </c>
      <c r="AB3">
        <v>350.10537720000002</v>
      </c>
      <c r="AC3">
        <v>1500.114746</v>
      </c>
      <c r="AD3">
        <v>6.7215471999999998E-2</v>
      </c>
      <c r="AE3">
        <v>93.131370540000006</v>
      </c>
      <c r="AF3">
        <v>3.3848767280000001</v>
      </c>
      <c r="AG3">
        <v>-7.1620002000000002E-2</v>
      </c>
      <c r="AH3">
        <v>7.6991825999999999E-2</v>
      </c>
      <c r="AI3">
        <v>2.2267860000000001E-3</v>
      </c>
      <c r="AJ3">
        <v>0.119479112</v>
      </c>
      <c r="AK3">
        <v>2.7203549999999998E-3</v>
      </c>
      <c r="AL3">
        <v>1</v>
      </c>
      <c r="AM3">
        <v>-0.21956524299999999</v>
      </c>
      <c r="AN3">
        <v>2.7373914720000001</v>
      </c>
      <c r="AO3">
        <v>1</v>
      </c>
      <c r="AP3">
        <v>0</v>
      </c>
      <c r="AQ3">
        <v>0.15999999600000001</v>
      </c>
      <c r="AR3">
        <v>111115</v>
      </c>
      <c r="AS3">
        <v>0.58350896200000002</v>
      </c>
      <c r="AT3">
        <v>1.5234319999999999E-3</v>
      </c>
      <c r="AU3">
        <v>297.74213450000002</v>
      </c>
      <c r="AV3">
        <v>298.19212190000002</v>
      </c>
      <c r="AW3">
        <v>240.01835399999999</v>
      </c>
      <c r="AX3">
        <v>2.02395689</v>
      </c>
      <c r="AY3">
        <v>3.1031753270000002</v>
      </c>
      <c r="AZ3">
        <v>33.320408669999999</v>
      </c>
      <c r="BA3">
        <v>17.845819330000001</v>
      </c>
      <c r="BB3">
        <v>24.817128180000001</v>
      </c>
      <c r="BC3">
        <v>3.145175375</v>
      </c>
      <c r="BD3">
        <v>8.3283609999999994E-2</v>
      </c>
      <c r="BE3">
        <v>1.441169715</v>
      </c>
      <c r="BF3">
        <v>1.7040056610000001</v>
      </c>
      <c r="BG3">
        <v>5.2297209999999997E-2</v>
      </c>
      <c r="BH3">
        <v>112.56752609999999</v>
      </c>
    </row>
    <row r="4" spans="1:60" x14ac:dyDescent="0.25">
      <c r="A4" t="s">
        <v>66</v>
      </c>
      <c r="B4" t="s">
        <v>79</v>
      </c>
      <c r="C4">
        <v>150806</v>
      </c>
      <c r="D4" t="s">
        <v>1</v>
      </c>
      <c r="E4" t="s">
        <v>1864</v>
      </c>
      <c r="F4" s="9">
        <v>0.6660300925925926</v>
      </c>
      <c r="G4">
        <v>866.49999960000002</v>
      </c>
      <c r="H4">
        <v>0</v>
      </c>
      <c r="I4">
        <v>3.3998895770000002</v>
      </c>
      <c r="J4">
        <v>4.3182202000000003E-2</v>
      </c>
      <c r="K4">
        <v>265.85688090000002</v>
      </c>
      <c r="L4">
        <v>0.76984561200000001</v>
      </c>
      <c r="M4">
        <v>1.648755929</v>
      </c>
      <c r="N4">
        <v>24.042757030000001</v>
      </c>
      <c r="O4">
        <v>6</v>
      </c>
      <c r="P4">
        <v>1.420000017</v>
      </c>
      <c r="Q4">
        <v>0.5</v>
      </c>
      <c r="R4">
        <v>2.5560000299999999</v>
      </c>
      <c r="S4">
        <v>23.51914215</v>
      </c>
      <c r="T4">
        <v>24.042757030000001</v>
      </c>
      <c r="U4">
        <v>24.000219349999998</v>
      </c>
      <c r="V4">
        <v>408.90362549999998</v>
      </c>
      <c r="W4">
        <v>403.3352051</v>
      </c>
      <c r="X4">
        <v>13.40034962</v>
      </c>
      <c r="Y4">
        <v>14.538907050000001</v>
      </c>
      <c r="Z4">
        <v>42.889556880000001</v>
      </c>
      <c r="AA4">
        <v>46.533657069999997</v>
      </c>
      <c r="AB4">
        <v>399.79690549999998</v>
      </c>
      <c r="AC4">
        <v>1498.9652100000001</v>
      </c>
      <c r="AD4">
        <v>0.175885603</v>
      </c>
      <c r="AE4">
        <v>93.123886110000001</v>
      </c>
      <c r="AF4">
        <v>2.2141263480000002</v>
      </c>
      <c r="AG4">
        <v>-7.2310701000000005E-2</v>
      </c>
      <c r="AH4">
        <v>5.3652844999999998E-2</v>
      </c>
      <c r="AI4">
        <v>1.9020510000000001E-3</v>
      </c>
      <c r="AJ4">
        <v>5.8521505000000001E-2</v>
      </c>
      <c r="AK4">
        <v>5.1555700000000004E-4</v>
      </c>
      <c r="AL4">
        <v>1</v>
      </c>
      <c r="AM4">
        <v>-0.21956524299999999</v>
      </c>
      <c r="AN4">
        <v>2.7373914720000001</v>
      </c>
      <c r="AO4">
        <v>1</v>
      </c>
      <c r="AP4">
        <v>0</v>
      </c>
      <c r="AQ4">
        <v>0.15999999600000001</v>
      </c>
      <c r="AR4">
        <v>111115</v>
      </c>
      <c r="AS4">
        <v>0.66632817600000005</v>
      </c>
      <c r="AT4">
        <v>7.6984600000000003E-4</v>
      </c>
      <c r="AU4">
        <v>297.19275699999997</v>
      </c>
      <c r="AV4">
        <v>296.66914220000001</v>
      </c>
      <c r="AW4">
        <v>239.83442819999999</v>
      </c>
      <c r="AX4">
        <v>2.2759249100000001</v>
      </c>
      <c r="AY4">
        <v>3.0026754530000002</v>
      </c>
      <c r="AZ4">
        <v>32.243880480000001</v>
      </c>
      <c r="BA4">
        <v>17.704973429999999</v>
      </c>
      <c r="BB4">
        <v>23.780949589999999</v>
      </c>
      <c r="BC4">
        <v>2.9557915330000002</v>
      </c>
      <c r="BD4">
        <v>4.2464782999999999E-2</v>
      </c>
      <c r="BE4">
        <v>1.3539195239999999</v>
      </c>
      <c r="BF4">
        <v>1.601872009</v>
      </c>
      <c r="BG4">
        <v>2.6604025999999999E-2</v>
      </c>
      <c r="BH4">
        <v>24.757625900000001</v>
      </c>
    </row>
    <row r="5" spans="1:60" x14ac:dyDescent="0.25">
      <c r="A5" t="s">
        <v>66</v>
      </c>
      <c r="B5" t="s">
        <v>79</v>
      </c>
      <c r="C5">
        <v>150806</v>
      </c>
      <c r="D5" t="s">
        <v>1</v>
      </c>
      <c r="E5" t="s">
        <v>1864</v>
      </c>
      <c r="F5" s="9">
        <v>0.6685416666666667</v>
      </c>
      <c r="G5">
        <v>1083</v>
      </c>
      <c r="H5">
        <v>0</v>
      </c>
      <c r="I5">
        <v>17.092355749999999</v>
      </c>
      <c r="J5">
        <v>4.7780453000000001E-2</v>
      </c>
      <c r="K5">
        <v>1166.399705</v>
      </c>
      <c r="L5">
        <v>0.86954328199999997</v>
      </c>
      <c r="M5">
        <v>1.6854292230000001</v>
      </c>
      <c r="N5">
        <v>24.34985352</v>
      </c>
      <c r="O5">
        <v>6</v>
      </c>
      <c r="P5">
        <v>1.420000017</v>
      </c>
      <c r="Q5">
        <v>0.5</v>
      </c>
      <c r="R5">
        <v>2.5560000299999999</v>
      </c>
      <c r="S5">
        <v>24.251380919999999</v>
      </c>
      <c r="T5">
        <v>24.34985352</v>
      </c>
      <c r="U5">
        <v>25.02083588</v>
      </c>
      <c r="V5">
        <v>1823.6501459999999</v>
      </c>
      <c r="W5">
        <v>1791.6801760000001</v>
      </c>
      <c r="X5">
        <v>13.275175089999999</v>
      </c>
      <c r="Y5">
        <v>14.743752479999999</v>
      </c>
      <c r="Z5">
        <v>40.66111755</v>
      </c>
      <c r="AA5">
        <v>45.1592865</v>
      </c>
      <c r="AB5">
        <v>350.02157590000002</v>
      </c>
      <c r="AC5">
        <v>1500.3466800000001</v>
      </c>
      <c r="AD5">
        <v>0.29575189899999998</v>
      </c>
      <c r="AE5">
        <v>93.128799439999995</v>
      </c>
      <c r="AF5">
        <v>2.2141263480000002</v>
      </c>
      <c r="AG5">
        <v>-7.2310701000000005E-2</v>
      </c>
      <c r="AH5">
        <v>5.3652844999999998E-2</v>
      </c>
      <c r="AI5">
        <v>1.9020510000000001E-3</v>
      </c>
      <c r="AJ5">
        <v>5.8521505000000001E-2</v>
      </c>
      <c r="AK5">
        <v>5.1555700000000004E-4</v>
      </c>
      <c r="AL5">
        <v>0.66666668699999998</v>
      </c>
      <c r="AM5">
        <v>-0.21956524299999999</v>
      </c>
      <c r="AN5">
        <v>2.7373914720000001</v>
      </c>
      <c r="AO5">
        <v>1</v>
      </c>
      <c r="AP5">
        <v>0</v>
      </c>
      <c r="AQ5">
        <v>0.15999999600000001</v>
      </c>
      <c r="AR5">
        <v>111115</v>
      </c>
      <c r="AS5">
        <v>0.58336929299999996</v>
      </c>
      <c r="AT5">
        <v>8.6954299999999997E-4</v>
      </c>
      <c r="AU5">
        <v>297.49985349999997</v>
      </c>
      <c r="AV5">
        <v>297.40138089999999</v>
      </c>
      <c r="AW5">
        <v>240.05546340000001</v>
      </c>
      <c r="AX5">
        <v>2.2820094929999999</v>
      </c>
      <c r="AY5">
        <v>3.0584971909999998</v>
      </c>
      <c r="AZ5">
        <v>32.841582940000002</v>
      </c>
      <c r="BA5">
        <v>18.097830460000001</v>
      </c>
      <c r="BB5">
        <v>24.300617219999999</v>
      </c>
      <c r="BC5">
        <v>3.0494867769999998</v>
      </c>
      <c r="BD5">
        <v>4.6903661999999999E-2</v>
      </c>
      <c r="BE5">
        <v>1.373067968</v>
      </c>
      <c r="BF5">
        <v>1.6764188090000001</v>
      </c>
      <c r="BG5">
        <v>2.9392321999999999E-2</v>
      </c>
      <c r="BH5">
        <v>108.62540420000001</v>
      </c>
    </row>
    <row r="6" spans="1:60" x14ac:dyDescent="0.25">
      <c r="A6" t="s">
        <v>66</v>
      </c>
      <c r="B6" t="s">
        <v>79</v>
      </c>
      <c r="C6">
        <v>150806</v>
      </c>
      <c r="D6" t="s">
        <v>663</v>
      </c>
      <c r="E6" t="s">
        <v>1865</v>
      </c>
      <c r="F6" s="9">
        <v>0.67843749999999992</v>
      </c>
      <c r="G6">
        <v>1939.4999989999999</v>
      </c>
      <c r="H6">
        <v>0</v>
      </c>
      <c r="I6">
        <v>1.39243987</v>
      </c>
      <c r="J6">
        <v>5.2012173000000002E-2</v>
      </c>
      <c r="K6">
        <v>351.20928800000002</v>
      </c>
      <c r="L6">
        <v>1.00987026</v>
      </c>
      <c r="M6">
        <v>1.8005468579999999</v>
      </c>
      <c r="N6">
        <v>24.816879270000001</v>
      </c>
      <c r="O6">
        <v>6</v>
      </c>
      <c r="P6">
        <v>1.420000017</v>
      </c>
      <c r="Q6">
        <v>0.5</v>
      </c>
      <c r="R6">
        <v>2.5560000299999999</v>
      </c>
      <c r="S6">
        <v>25.09214592</v>
      </c>
      <c r="T6">
        <v>24.816879270000001</v>
      </c>
      <c r="U6">
        <v>26.000782010000002</v>
      </c>
      <c r="V6">
        <v>409.85946660000002</v>
      </c>
      <c r="W6">
        <v>406.76858520000002</v>
      </c>
      <c r="X6">
        <v>12.731602669999999</v>
      </c>
      <c r="Y6">
        <v>14.437616350000001</v>
      </c>
      <c r="Z6">
        <v>37.085716249999997</v>
      </c>
      <c r="AA6">
        <v>42.055137629999997</v>
      </c>
      <c r="AB6">
        <v>350.04061890000003</v>
      </c>
      <c r="AC6">
        <v>1498.7497559999999</v>
      </c>
      <c r="AD6">
        <v>0.101943135</v>
      </c>
      <c r="AE6">
        <v>93.130455019999999</v>
      </c>
      <c r="AF6">
        <v>2.8564693929999998</v>
      </c>
      <c r="AG6">
        <v>-7.0175617999999995E-2</v>
      </c>
      <c r="AH6">
        <v>6.5223269E-2</v>
      </c>
      <c r="AI6">
        <v>1.980033E-3</v>
      </c>
      <c r="AJ6">
        <v>5.6351561000000001E-2</v>
      </c>
      <c r="AK6">
        <v>6.8677799999999998E-4</v>
      </c>
      <c r="AL6">
        <v>1</v>
      </c>
      <c r="AM6">
        <v>-0.21956524299999999</v>
      </c>
      <c r="AN6">
        <v>2.7373914720000001</v>
      </c>
      <c r="AO6">
        <v>1</v>
      </c>
      <c r="AP6">
        <v>0</v>
      </c>
      <c r="AQ6">
        <v>0.15999999600000001</v>
      </c>
      <c r="AR6">
        <v>111115</v>
      </c>
      <c r="AS6">
        <v>0.58340103099999996</v>
      </c>
      <c r="AT6">
        <v>1.00987E-3</v>
      </c>
      <c r="AU6">
        <v>297.96687930000002</v>
      </c>
      <c r="AV6">
        <v>298.24214590000003</v>
      </c>
      <c r="AW6">
        <v>239.7999556</v>
      </c>
      <c r="AX6">
        <v>2.2557807429999999</v>
      </c>
      <c r="AY6">
        <v>3.1451286380000001</v>
      </c>
      <c r="AZ6">
        <v>33.7712152</v>
      </c>
      <c r="BA6">
        <v>19.333598850000001</v>
      </c>
      <c r="BB6">
        <v>24.954512600000001</v>
      </c>
      <c r="BC6">
        <v>3.1710647769999998</v>
      </c>
      <c r="BD6">
        <v>5.0974881999999999E-2</v>
      </c>
      <c r="BE6">
        <v>1.3445817799999999</v>
      </c>
      <c r="BF6">
        <v>1.8264829970000001</v>
      </c>
      <c r="BG6">
        <v>3.1950899999999997E-2</v>
      </c>
      <c r="BH6">
        <v>32.708280790000003</v>
      </c>
    </row>
    <row r="7" spans="1:60" x14ac:dyDescent="0.25">
      <c r="A7" t="s">
        <v>66</v>
      </c>
      <c r="B7" t="s">
        <v>79</v>
      </c>
      <c r="C7">
        <v>150806</v>
      </c>
      <c r="D7" t="s">
        <v>663</v>
      </c>
      <c r="E7" t="s">
        <v>1865</v>
      </c>
      <c r="F7" s="9">
        <v>0.68160879629629623</v>
      </c>
      <c r="G7">
        <v>2211.9999990000001</v>
      </c>
      <c r="H7">
        <v>0</v>
      </c>
      <c r="I7">
        <v>9.8386363649999993</v>
      </c>
      <c r="J7">
        <v>5.5123104999999999E-2</v>
      </c>
      <c r="K7">
        <v>1433.6593820000001</v>
      </c>
      <c r="L7">
        <v>1.073501265</v>
      </c>
      <c r="M7">
        <v>1.808286872</v>
      </c>
      <c r="N7">
        <v>24.816875459999999</v>
      </c>
      <c r="O7">
        <v>6</v>
      </c>
      <c r="P7">
        <v>1.420000017</v>
      </c>
      <c r="Q7">
        <v>0.5</v>
      </c>
      <c r="R7">
        <v>2.5560000299999999</v>
      </c>
      <c r="S7">
        <v>25.112451549999999</v>
      </c>
      <c r="T7">
        <v>24.816875459999999</v>
      </c>
      <c r="U7">
        <v>26.000207899999999</v>
      </c>
      <c r="V7">
        <v>1795.5585940000001</v>
      </c>
      <c r="W7">
        <v>1775.428345</v>
      </c>
      <c r="X7">
        <v>12.54032993</v>
      </c>
      <c r="Y7">
        <v>14.353906630000001</v>
      </c>
      <c r="Z7">
        <v>36.485908510000002</v>
      </c>
      <c r="AA7">
        <v>41.762481690000001</v>
      </c>
      <c r="AB7">
        <v>350.05709839999997</v>
      </c>
      <c r="AC7">
        <v>1500.310669</v>
      </c>
      <c r="AD7">
        <v>7.8417248999999994E-2</v>
      </c>
      <c r="AE7">
        <v>93.134300229999994</v>
      </c>
      <c r="AF7">
        <v>3.3257870669999998</v>
      </c>
      <c r="AG7">
        <v>-5.6765623000000001E-2</v>
      </c>
      <c r="AH7">
        <v>8.6867861000000005E-2</v>
      </c>
      <c r="AI7">
        <v>2.9422430000000002E-3</v>
      </c>
      <c r="AJ7">
        <v>0.108539805</v>
      </c>
      <c r="AK7">
        <v>1.8239409999999999E-3</v>
      </c>
      <c r="AL7">
        <v>0.66666668699999998</v>
      </c>
      <c r="AM7">
        <v>-0.21956524299999999</v>
      </c>
      <c r="AN7">
        <v>2.7373914720000001</v>
      </c>
      <c r="AO7">
        <v>1</v>
      </c>
      <c r="AP7">
        <v>0</v>
      </c>
      <c r="AQ7">
        <v>0.15999999600000001</v>
      </c>
      <c r="AR7">
        <v>111115</v>
      </c>
      <c r="AS7">
        <v>0.58342849699999999</v>
      </c>
      <c r="AT7">
        <v>1.0735009999999999E-3</v>
      </c>
      <c r="AU7">
        <v>297.96687550000001</v>
      </c>
      <c r="AV7">
        <v>298.26245160000002</v>
      </c>
      <c r="AW7">
        <v>240.04970170000001</v>
      </c>
      <c r="AX7">
        <v>2.2293559709999999</v>
      </c>
      <c r="AY7">
        <v>3.1451279219999999</v>
      </c>
      <c r="AZ7">
        <v>33.769813200000002</v>
      </c>
      <c r="BA7">
        <v>19.415906570000001</v>
      </c>
      <c r="BB7">
        <v>24.964663510000001</v>
      </c>
      <c r="BC7">
        <v>3.1729850320000001</v>
      </c>
      <c r="BD7">
        <v>5.3959408E-2</v>
      </c>
      <c r="BE7">
        <v>1.3368410500000001</v>
      </c>
      <c r="BF7">
        <v>1.8361439820000001</v>
      </c>
      <c r="BG7">
        <v>3.3827284999999999E-2</v>
      </c>
      <c r="BH7">
        <v>133.52286330000001</v>
      </c>
    </row>
    <row r="8" spans="1:60" x14ac:dyDescent="0.25">
      <c r="A8" t="s">
        <v>66</v>
      </c>
      <c r="B8" t="s">
        <v>79</v>
      </c>
      <c r="C8">
        <v>150806</v>
      </c>
      <c r="D8" t="s">
        <v>665</v>
      </c>
      <c r="E8" t="s">
        <v>1866</v>
      </c>
      <c r="F8" s="9">
        <v>0.69674768518518526</v>
      </c>
      <c r="G8">
        <v>3520.5</v>
      </c>
      <c r="H8">
        <v>0</v>
      </c>
      <c r="I8">
        <v>8.0032179219999993</v>
      </c>
      <c r="J8">
        <v>9.8754272000000004E-2</v>
      </c>
      <c r="K8">
        <v>248.4837368</v>
      </c>
      <c r="L8">
        <v>1.8840303890000001</v>
      </c>
      <c r="M8">
        <v>1.7996437380000001</v>
      </c>
      <c r="N8">
        <v>25.2997303</v>
      </c>
      <c r="O8">
        <v>6</v>
      </c>
      <c r="P8">
        <v>1.420000017</v>
      </c>
      <c r="Q8">
        <v>0.5</v>
      </c>
      <c r="R8">
        <v>2.5560000299999999</v>
      </c>
      <c r="S8">
        <v>24.259197239999999</v>
      </c>
      <c r="T8">
        <v>25.2997303</v>
      </c>
      <c r="U8">
        <v>23.98859787</v>
      </c>
      <c r="V8">
        <v>407.53240970000002</v>
      </c>
      <c r="W8">
        <v>392.54751590000001</v>
      </c>
      <c r="X8">
        <v>12.249078750000001</v>
      </c>
      <c r="Y8">
        <v>15.42843246</v>
      </c>
      <c r="Z8">
        <v>37.512874600000004</v>
      </c>
      <c r="AA8">
        <v>47.249660489999997</v>
      </c>
      <c r="AB8">
        <v>350.06411739999999</v>
      </c>
      <c r="AC8">
        <v>1500.4019780000001</v>
      </c>
      <c r="AD8">
        <v>0.181485966</v>
      </c>
      <c r="AE8">
        <v>93.159118649999996</v>
      </c>
      <c r="AF8">
        <v>3.7785029410000002</v>
      </c>
      <c r="AG8">
        <v>-1.5027158000000001E-2</v>
      </c>
      <c r="AH8">
        <v>3.8034074000000001E-2</v>
      </c>
      <c r="AI8">
        <v>7.4400350000000002E-3</v>
      </c>
      <c r="AJ8">
        <v>4.0100068000000003E-2</v>
      </c>
      <c r="AK8">
        <v>9.4075909999999999E-3</v>
      </c>
      <c r="AL8">
        <v>1</v>
      </c>
      <c r="AM8">
        <v>-0.21956524299999999</v>
      </c>
      <c r="AN8">
        <v>2.7373914720000001</v>
      </c>
      <c r="AO8">
        <v>1</v>
      </c>
      <c r="AP8">
        <v>0</v>
      </c>
      <c r="AQ8">
        <v>0.15999999600000001</v>
      </c>
      <c r="AR8">
        <v>111115</v>
      </c>
      <c r="AS8">
        <v>0.58344019599999997</v>
      </c>
      <c r="AT8">
        <v>1.8840300000000001E-3</v>
      </c>
      <c r="AU8">
        <v>298.4497303</v>
      </c>
      <c r="AV8">
        <v>297.40919719999999</v>
      </c>
      <c r="AW8">
        <v>240.064311</v>
      </c>
      <c r="AX8">
        <v>1.648907119</v>
      </c>
      <c r="AY8">
        <v>3.2369429090000001</v>
      </c>
      <c r="AZ8">
        <v>34.746388279999998</v>
      </c>
      <c r="BA8">
        <v>19.317955820000002</v>
      </c>
      <c r="BB8">
        <v>24.77946377</v>
      </c>
      <c r="BC8">
        <v>3.1381100499999999</v>
      </c>
      <c r="BD8">
        <v>9.5080708999999999E-2</v>
      </c>
      <c r="BE8">
        <v>1.437299171</v>
      </c>
      <c r="BF8">
        <v>1.7008108799999999</v>
      </c>
      <c r="BG8">
        <v>5.9744920999999999E-2</v>
      </c>
      <c r="BH8">
        <v>23.148525920000001</v>
      </c>
    </row>
    <row r="9" spans="1:60" x14ac:dyDescent="0.25">
      <c r="A9" t="s">
        <v>66</v>
      </c>
      <c r="B9" t="s">
        <v>79</v>
      </c>
      <c r="C9">
        <v>150806</v>
      </c>
      <c r="D9" t="s">
        <v>665</v>
      </c>
      <c r="E9" t="s">
        <v>1866</v>
      </c>
      <c r="F9" s="9">
        <v>0.6995717592592593</v>
      </c>
      <c r="G9">
        <v>3765</v>
      </c>
      <c r="H9">
        <v>0</v>
      </c>
      <c r="I9">
        <v>25.05701178</v>
      </c>
      <c r="J9">
        <v>9.7658819999999993E-2</v>
      </c>
      <c r="K9">
        <v>1283.752338</v>
      </c>
      <c r="L9">
        <v>1.821452359</v>
      </c>
      <c r="M9">
        <v>1.7592190350000001</v>
      </c>
      <c r="N9">
        <v>25.042272570000002</v>
      </c>
      <c r="O9">
        <v>6</v>
      </c>
      <c r="P9">
        <v>1.420000017</v>
      </c>
      <c r="Q9">
        <v>0.5</v>
      </c>
      <c r="R9">
        <v>2.5560000299999999</v>
      </c>
      <c r="S9">
        <v>24.129056930000001</v>
      </c>
      <c r="T9">
        <v>25.042272570000002</v>
      </c>
      <c r="U9">
        <v>23.990106579999999</v>
      </c>
      <c r="V9">
        <v>1802.956543</v>
      </c>
      <c r="W9">
        <v>1754.5230710000001</v>
      </c>
      <c r="X9">
        <v>12.259175300000001</v>
      </c>
      <c r="Y9">
        <v>15.333792689999999</v>
      </c>
      <c r="Z9">
        <v>37.83796692</v>
      </c>
      <c r="AA9">
        <v>47.327781680000001</v>
      </c>
      <c r="AB9">
        <v>349.99917599999998</v>
      </c>
      <c r="AC9">
        <v>1499.551025</v>
      </c>
      <c r="AD9">
        <v>0.101944268</v>
      </c>
      <c r="AE9">
        <v>93.159011840000005</v>
      </c>
      <c r="AF9">
        <v>5.6487054820000004</v>
      </c>
      <c r="AG9">
        <v>1.1089452E-2</v>
      </c>
      <c r="AH9">
        <v>8.5198797000000007E-2</v>
      </c>
      <c r="AI9">
        <v>2.9452049999999998E-3</v>
      </c>
      <c r="AJ9">
        <v>5.8066896999999999E-2</v>
      </c>
      <c r="AK9">
        <v>1.611206E-3</v>
      </c>
      <c r="AL9">
        <v>0.66666668699999998</v>
      </c>
      <c r="AM9">
        <v>-0.21956524299999999</v>
      </c>
      <c r="AN9">
        <v>2.7373914720000001</v>
      </c>
      <c r="AO9">
        <v>1</v>
      </c>
      <c r="AP9">
        <v>0</v>
      </c>
      <c r="AQ9">
        <v>0.15999999600000001</v>
      </c>
      <c r="AR9">
        <v>111115</v>
      </c>
      <c r="AS9">
        <v>0.58333195999999998</v>
      </c>
      <c r="AT9">
        <v>1.8214520000000001E-3</v>
      </c>
      <c r="AU9">
        <v>298.19227260000002</v>
      </c>
      <c r="AV9">
        <v>297.2790569</v>
      </c>
      <c r="AW9">
        <v>239.92815870000001</v>
      </c>
      <c r="AX9">
        <v>1.696003119</v>
      </c>
      <c r="AY9">
        <v>3.1877000089999998</v>
      </c>
      <c r="AZ9">
        <v>34.217838360000002</v>
      </c>
      <c r="BA9">
        <v>18.884045669999999</v>
      </c>
      <c r="BB9">
        <v>24.585664749999999</v>
      </c>
      <c r="BC9">
        <v>3.1019748960000002</v>
      </c>
      <c r="BD9">
        <v>9.4064822000000006E-2</v>
      </c>
      <c r="BE9">
        <v>1.428480974</v>
      </c>
      <c r="BF9">
        <v>1.673493922</v>
      </c>
      <c r="BG9">
        <v>5.9103182999999997E-2</v>
      </c>
      <c r="BH9">
        <v>119.5930992</v>
      </c>
    </row>
    <row r="10" spans="1:60" x14ac:dyDescent="0.25">
      <c r="A10" t="s">
        <v>66</v>
      </c>
      <c r="B10" t="s">
        <v>79</v>
      </c>
      <c r="C10">
        <v>150806</v>
      </c>
      <c r="D10" t="s">
        <v>664</v>
      </c>
      <c r="E10" t="s">
        <v>1867</v>
      </c>
      <c r="F10" s="9">
        <v>0.69040509259259253</v>
      </c>
      <c r="G10">
        <v>2973</v>
      </c>
      <c r="H10">
        <v>0</v>
      </c>
      <c r="I10">
        <v>18.706224679999998</v>
      </c>
      <c r="J10">
        <v>0.314148176</v>
      </c>
      <c r="K10">
        <v>258.91812399999998</v>
      </c>
      <c r="L10">
        <v>4.1770234740000003</v>
      </c>
      <c r="M10">
        <v>1.354144698</v>
      </c>
      <c r="N10">
        <v>24.743591309999999</v>
      </c>
      <c r="O10">
        <v>6</v>
      </c>
      <c r="P10">
        <v>1.420000017</v>
      </c>
      <c r="Q10">
        <v>0.5</v>
      </c>
      <c r="R10">
        <v>2.5560000299999999</v>
      </c>
      <c r="S10">
        <v>25.335702900000001</v>
      </c>
      <c r="T10">
        <v>24.743591309999999</v>
      </c>
      <c r="U10">
        <v>26.000499730000001</v>
      </c>
      <c r="V10">
        <v>406.3583984</v>
      </c>
      <c r="W10">
        <v>371.6309814</v>
      </c>
      <c r="X10">
        <v>12.05563068</v>
      </c>
      <c r="Y10">
        <v>19.079319000000002</v>
      </c>
      <c r="Z10">
        <v>34.61872864</v>
      </c>
      <c r="AA10">
        <v>54.787822720000001</v>
      </c>
      <c r="AB10">
        <v>350.01513670000003</v>
      </c>
      <c r="AC10">
        <v>1499.7128909999999</v>
      </c>
      <c r="AD10">
        <v>8.6258589999999996E-2</v>
      </c>
      <c r="AE10">
        <v>93.150550839999994</v>
      </c>
      <c r="AF10">
        <v>3.3876233099999999</v>
      </c>
      <c r="AG10">
        <v>-0.122573346</v>
      </c>
      <c r="AH10">
        <v>4.3743707E-2</v>
      </c>
      <c r="AI10">
        <v>2.6438870000000001E-3</v>
      </c>
      <c r="AJ10">
        <v>2.1773753999999999E-2</v>
      </c>
      <c r="AK10">
        <v>3.588838E-3</v>
      </c>
      <c r="AL10">
        <v>1</v>
      </c>
      <c r="AM10">
        <v>-0.21956524299999999</v>
      </c>
      <c r="AN10">
        <v>2.7373914720000001</v>
      </c>
      <c r="AO10">
        <v>1</v>
      </c>
      <c r="AP10">
        <v>0</v>
      </c>
      <c r="AQ10">
        <v>0.15999999600000001</v>
      </c>
      <c r="AR10">
        <v>111115</v>
      </c>
      <c r="AS10">
        <v>0.58335856100000005</v>
      </c>
      <c r="AT10">
        <v>4.1770230000000002E-3</v>
      </c>
      <c r="AU10">
        <v>297.89359130000003</v>
      </c>
      <c r="AV10">
        <v>298.48570289999998</v>
      </c>
      <c r="AW10">
        <v>239.9540571</v>
      </c>
      <c r="AX10">
        <v>0.71080112799999995</v>
      </c>
      <c r="AY10">
        <v>3.1313937730000001</v>
      </c>
      <c r="AZ10">
        <v>33.616481540000002</v>
      </c>
      <c r="BA10">
        <v>14.537162540000001</v>
      </c>
      <c r="BB10">
        <v>25.0396471</v>
      </c>
      <c r="BC10">
        <v>3.1872012380000001</v>
      </c>
      <c r="BD10">
        <v>0.27976351399999999</v>
      </c>
      <c r="BE10">
        <v>1.7772490750000001</v>
      </c>
      <c r="BF10">
        <v>1.409952163</v>
      </c>
      <c r="BG10">
        <v>0.17764729200000001</v>
      </c>
      <c r="BH10">
        <v>24.118365870000002</v>
      </c>
    </row>
    <row r="11" spans="1:60" x14ac:dyDescent="0.25">
      <c r="A11" t="s">
        <v>66</v>
      </c>
      <c r="B11" t="s">
        <v>79</v>
      </c>
      <c r="C11">
        <v>150806</v>
      </c>
      <c r="D11" t="s">
        <v>664</v>
      </c>
      <c r="E11" t="s">
        <v>1867</v>
      </c>
      <c r="F11" s="9">
        <v>0.69333333333333336</v>
      </c>
      <c r="G11">
        <v>3225.5</v>
      </c>
      <c r="H11">
        <v>0</v>
      </c>
      <c r="I11">
        <v>36.479705119999998</v>
      </c>
      <c r="J11">
        <v>0.31147426700000003</v>
      </c>
      <c r="K11">
        <v>1476.1525899999999</v>
      </c>
      <c r="L11">
        <v>4.2873956790000003</v>
      </c>
      <c r="M11">
        <v>1.3999131339999999</v>
      </c>
      <c r="N11">
        <v>25.09708023</v>
      </c>
      <c r="O11">
        <v>6</v>
      </c>
      <c r="P11">
        <v>1.420000017</v>
      </c>
      <c r="Q11">
        <v>0.5</v>
      </c>
      <c r="R11">
        <v>2.5560000299999999</v>
      </c>
      <c r="S11">
        <v>25.49917984</v>
      </c>
      <c r="T11">
        <v>25.09708023</v>
      </c>
      <c r="U11">
        <v>25.996253970000001</v>
      </c>
      <c r="V11">
        <v>1797.1689449999999</v>
      </c>
      <c r="W11">
        <v>1721.9888920000001</v>
      </c>
      <c r="X11">
        <v>12.09717369</v>
      </c>
      <c r="Y11">
        <v>19.303878780000002</v>
      </c>
      <c r="Z11">
        <v>34.403060910000001</v>
      </c>
      <c r="AA11">
        <v>54.898155209999999</v>
      </c>
      <c r="AB11">
        <v>350.06002810000001</v>
      </c>
      <c r="AC11">
        <v>1499.4521480000001</v>
      </c>
      <c r="AD11">
        <v>0.12211143200000001</v>
      </c>
      <c r="AE11">
        <v>93.153015139999994</v>
      </c>
      <c r="AF11">
        <v>5.3929209709999997</v>
      </c>
      <c r="AG11">
        <v>-6.7440383000000007E-2</v>
      </c>
      <c r="AH11">
        <v>0.17934085399999999</v>
      </c>
      <c r="AI11">
        <v>1.3384919999999999E-3</v>
      </c>
      <c r="AJ11">
        <v>0.185473323</v>
      </c>
      <c r="AK11">
        <v>2.8023570000000001E-3</v>
      </c>
      <c r="AL11">
        <v>1</v>
      </c>
      <c r="AM11">
        <v>-0.21956524299999999</v>
      </c>
      <c r="AN11">
        <v>2.7373914720000001</v>
      </c>
      <c r="AO11">
        <v>1</v>
      </c>
      <c r="AP11">
        <v>0</v>
      </c>
      <c r="AQ11">
        <v>0.15999999600000001</v>
      </c>
      <c r="AR11">
        <v>111115</v>
      </c>
      <c r="AS11">
        <v>0.58343338</v>
      </c>
      <c r="AT11">
        <v>4.2873959999999997E-3</v>
      </c>
      <c r="AU11">
        <v>298.24708020000003</v>
      </c>
      <c r="AV11">
        <v>298.64917980000001</v>
      </c>
      <c r="AW11">
        <v>239.91233840000001</v>
      </c>
      <c r="AX11">
        <v>0.63014141099999998</v>
      </c>
      <c r="AY11">
        <v>3.1981276470000002</v>
      </c>
      <c r="AZ11">
        <v>34.331982080000003</v>
      </c>
      <c r="BA11">
        <v>15.0281033</v>
      </c>
      <c r="BB11">
        <v>25.29813004</v>
      </c>
      <c r="BC11">
        <v>3.2366347919999998</v>
      </c>
      <c r="BD11">
        <v>0.27764093200000001</v>
      </c>
      <c r="BE11">
        <v>1.798214513</v>
      </c>
      <c r="BF11">
        <v>1.438420279</v>
      </c>
      <c r="BG11">
        <v>0.176278092</v>
      </c>
      <c r="BH11">
        <v>137.50806460000001</v>
      </c>
    </row>
    <row r="12" spans="1:60" x14ac:dyDescent="0.25">
      <c r="A12" t="s">
        <v>66</v>
      </c>
      <c r="B12" t="s">
        <v>79</v>
      </c>
      <c r="C12">
        <v>150806</v>
      </c>
      <c r="D12" t="s">
        <v>666</v>
      </c>
      <c r="E12" t="s">
        <v>1868</v>
      </c>
      <c r="F12" s="9">
        <v>0.70221064814814815</v>
      </c>
      <c r="G12">
        <v>3992.9999990000001</v>
      </c>
      <c r="H12">
        <v>0</v>
      </c>
      <c r="I12">
        <v>7.1145422999999999E-2</v>
      </c>
      <c r="J12">
        <v>6.2780805999999995E-2</v>
      </c>
      <c r="K12">
        <v>391.18676049999999</v>
      </c>
      <c r="L12">
        <v>1.25314032</v>
      </c>
      <c r="M12">
        <v>1.858823836</v>
      </c>
      <c r="N12">
        <v>25.097105030000002</v>
      </c>
      <c r="O12">
        <v>6</v>
      </c>
      <c r="P12">
        <v>1.420000017</v>
      </c>
      <c r="Q12">
        <v>0.5</v>
      </c>
      <c r="R12">
        <v>2.5560000299999999</v>
      </c>
      <c r="S12">
        <v>23.931526179999999</v>
      </c>
      <c r="T12">
        <v>25.097105030000002</v>
      </c>
      <c r="U12">
        <v>23.98954582</v>
      </c>
      <c r="V12">
        <v>407.03045650000001</v>
      </c>
      <c r="W12">
        <v>406.03622439999998</v>
      </c>
      <c r="X12">
        <v>12.25890732</v>
      </c>
      <c r="Y12">
        <v>14.376275059999999</v>
      </c>
      <c r="Z12">
        <v>38.289501190000003</v>
      </c>
      <c r="AA12">
        <v>44.902889250000001</v>
      </c>
      <c r="AB12">
        <v>349.9981995</v>
      </c>
      <c r="AC12">
        <v>1500.387817</v>
      </c>
      <c r="AD12">
        <v>0.17476183200000001</v>
      </c>
      <c r="AE12">
        <v>93.161026000000007</v>
      </c>
      <c r="AF12">
        <v>3.8341898919999999</v>
      </c>
      <c r="AG12">
        <v>7.7012300000000005E-4</v>
      </c>
      <c r="AH12">
        <v>3.9025716000000002E-2</v>
      </c>
      <c r="AI12">
        <v>2.8966249999999999E-3</v>
      </c>
      <c r="AJ12">
        <v>1.9406809000000001E-2</v>
      </c>
      <c r="AK12">
        <v>8.0476500000000004E-4</v>
      </c>
      <c r="AL12">
        <v>1</v>
      </c>
      <c r="AM12">
        <v>-0.21956524299999999</v>
      </c>
      <c r="AN12">
        <v>2.7373914720000001</v>
      </c>
      <c r="AO12">
        <v>1</v>
      </c>
      <c r="AP12">
        <v>0</v>
      </c>
      <c r="AQ12">
        <v>0.15999999600000001</v>
      </c>
      <c r="AR12">
        <v>111115</v>
      </c>
      <c r="AS12">
        <v>0.58333033199999995</v>
      </c>
      <c r="AT12">
        <v>1.25314E-3</v>
      </c>
      <c r="AU12">
        <v>298.24710499999998</v>
      </c>
      <c r="AV12">
        <v>297.08152619999998</v>
      </c>
      <c r="AW12">
        <v>240.06204539999999</v>
      </c>
      <c r="AX12">
        <v>1.9497338470000001</v>
      </c>
      <c r="AY12">
        <v>3.1981323709999998</v>
      </c>
      <c r="AZ12">
        <v>34.329080609999998</v>
      </c>
      <c r="BA12">
        <v>19.95280554</v>
      </c>
      <c r="BB12">
        <v>24.514315610000001</v>
      </c>
      <c r="BC12">
        <v>3.0887632549999999</v>
      </c>
      <c r="BD12">
        <v>6.1275744E-2</v>
      </c>
      <c r="BE12">
        <v>1.339308535</v>
      </c>
      <c r="BF12">
        <v>1.7494547199999999</v>
      </c>
      <c r="BG12">
        <v>3.8429774999999999E-2</v>
      </c>
      <c r="BH12">
        <v>36.443359960000002</v>
      </c>
    </row>
    <row r="13" spans="1:60" x14ac:dyDescent="0.25">
      <c r="A13" t="s">
        <v>66</v>
      </c>
      <c r="B13" t="s">
        <v>79</v>
      </c>
      <c r="C13">
        <v>150806</v>
      </c>
      <c r="D13" t="s">
        <v>666</v>
      </c>
      <c r="E13" t="s">
        <v>1868</v>
      </c>
      <c r="F13" s="9">
        <v>0.70552083333333337</v>
      </c>
      <c r="G13">
        <v>4279</v>
      </c>
      <c r="H13">
        <v>0</v>
      </c>
      <c r="I13">
        <v>3.0165095380000002</v>
      </c>
      <c r="J13">
        <v>6.1321607E-2</v>
      </c>
      <c r="K13">
        <v>1652.0790199999999</v>
      </c>
      <c r="L13">
        <v>1.1710464089999999</v>
      </c>
      <c r="M13">
        <v>1.77855954</v>
      </c>
      <c r="N13">
        <v>24.605035780000001</v>
      </c>
      <c r="O13">
        <v>6</v>
      </c>
      <c r="P13">
        <v>1.420000017</v>
      </c>
      <c r="Q13">
        <v>0.5</v>
      </c>
      <c r="R13">
        <v>2.5560000299999999</v>
      </c>
      <c r="S13">
        <v>23.730125430000001</v>
      </c>
      <c r="T13">
        <v>24.605035780000001</v>
      </c>
      <c r="U13">
        <v>23.989215850000001</v>
      </c>
      <c r="V13">
        <v>1794.763062</v>
      </c>
      <c r="W13">
        <v>1786.006592</v>
      </c>
      <c r="X13">
        <v>12.26429081</v>
      </c>
      <c r="Y13">
        <v>14.24318027</v>
      </c>
      <c r="Z13">
        <v>38.776130680000001</v>
      </c>
      <c r="AA13">
        <v>45.032806399999998</v>
      </c>
      <c r="AB13">
        <v>350.00448610000001</v>
      </c>
      <c r="AC13">
        <v>1500.387817</v>
      </c>
      <c r="AD13">
        <v>0.120987922</v>
      </c>
      <c r="AE13">
        <v>93.168151859999995</v>
      </c>
      <c r="AF13">
        <v>4.6102457049999996</v>
      </c>
      <c r="AG13">
        <v>-3.1265419999999999E-3</v>
      </c>
      <c r="AH13">
        <v>0.13291671899999999</v>
      </c>
      <c r="AI13">
        <v>1.750031E-3</v>
      </c>
      <c r="AJ13">
        <v>2.7627924000000002E-2</v>
      </c>
      <c r="AK13">
        <v>1.4736599999999999E-3</v>
      </c>
      <c r="AL13">
        <v>1</v>
      </c>
      <c r="AM13">
        <v>-0.21956524299999999</v>
      </c>
      <c r="AN13">
        <v>2.7373914720000001</v>
      </c>
      <c r="AO13">
        <v>1</v>
      </c>
      <c r="AP13">
        <v>0</v>
      </c>
      <c r="AQ13">
        <v>0.15999999600000001</v>
      </c>
      <c r="AR13">
        <v>111115</v>
      </c>
      <c r="AS13">
        <v>0.58334081000000004</v>
      </c>
      <c r="AT13">
        <v>1.171046E-3</v>
      </c>
      <c r="AU13">
        <v>297.75503579999997</v>
      </c>
      <c r="AV13">
        <v>296.8801254</v>
      </c>
      <c r="AW13">
        <v>240.06204539999999</v>
      </c>
      <c r="AX13">
        <v>2.0301236450000002</v>
      </c>
      <c r="AY13">
        <v>3.1055703229999998</v>
      </c>
      <c r="AZ13">
        <v>33.332960470000003</v>
      </c>
      <c r="BA13">
        <v>19.089780189999999</v>
      </c>
      <c r="BB13">
        <v>24.167580600000001</v>
      </c>
      <c r="BC13">
        <v>3.0252565749999998</v>
      </c>
      <c r="BD13">
        <v>5.9884895E-2</v>
      </c>
      <c r="BE13">
        <v>1.327010783</v>
      </c>
      <c r="BF13">
        <v>1.698245792</v>
      </c>
      <c r="BG13">
        <v>3.7554540999999997E-2</v>
      </c>
      <c r="BH13">
        <v>153.92114900000001</v>
      </c>
    </row>
    <row r="14" spans="1:60" x14ac:dyDescent="0.25">
      <c r="A14" t="s">
        <v>66</v>
      </c>
      <c r="B14" t="s">
        <v>80</v>
      </c>
      <c r="C14">
        <v>150808</v>
      </c>
      <c r="D14" t="s">
        <v>88</v>
      </c>
      <c r="E14" t="s">
        <v>1890</v>
      </c>
      <c r="F14" s="9">
        <v>0.64226851851851852</v>
      </c>
      <c r="G14">
        <v>2739.9999990000001</v>
      </c>
      <c r="H14">
        <v>0</v>
      </c>
      <c r="I14">
        <v>3.9420149050000002</v>
      </c>
      <c r="J14">
        <v>0.101909478</v>
      </c>
      <c r="K14">
        <v>323.32809020000002</v>
      </c>
      <c r="L14">
        <v>1.3009382309999999</v>
      </c>
      <c r="M14">
        <v>1.3192168280000001</v>
      </c>
      <c r="N14">
        <v>24.308414460000002</v>
      </c>
      <c r="O14">
        <v>6</v>
      </c>
      <c r="P14">
        <v>1.420000017</v>
      </c>
      <c r="Q14">
        <v>0.5</v>
      </c>
      <c r="R14">
        <v>2.5560000299999999</v>
      </c>
      <c r="S14">
        <v>20.72438812</v>
      </c>
      <c r="T14">
        <v>24.308414460000002</v>
      </c>
      <c r="U14">
        <v>18.865440370000002</v>
      </c>
      <c r="V14">
        <v>400.26528930000001</v>
      </c>
      <c r="W14">
        <v>394.91693120000002</v>
      </c>
      <c r="X14">
        <v>15.48074722</v>
      </c>
      <c r="Y14">
        <v>17.015718459999999</v>
      </c>
      <c r="Z14">
        <v>64.201316829999996</v>
      </c>
      <c r="AA14">
        <v>70.567100519999997</v>
      </c>
      <c r="AB14">
        <v>499.86676030000001</v>
      </c>
      <c r="AC14">
        <v>1501.237427</v>
      </c>
      <c r="AD14">
        <v>7.8416330000000006E-3</v>
      </c>
      <c r="AE14">
        <v>101.77033230000001</v>
      </c>
      <c r="AF14">
        <v>4.1524896619999998</v>
      </c>
      <c r="AG14">
        <v>9.1277778000000004E-2</v>
      </c>
      <c r="AH14">
        <v>2.3465354000000001E-2</v>
      </c>
      <c r="AI14">
        <v>4.5748660000000003E-3</v>
      </c>
      <c r="AJ14">
        <v>1.7672854000000002E-2</v>
      </c>
      <c r="AK14">
        <v>2.9721679999999999E-3</v>
      </c>
      <c r="AL14">
        <v>1</v>
      </c>
      <c r="AM14">
        <v>-0.21956524299999999</v>
      </c>
      <c r="AN14">
        <v>2.7373914720000001</v>
      </c>
      <c r="AO14">
        <v>1</v>
      </c>
      <c r="AP14">
        <v>0</v>
      </c>
      <c r="AQ14">
        <v>0.15999999600000001</v>
      </c>
      <c r="AR14">
        <v>111115</v>
      </c>
      <c r="AS14">
        <v>0.83311126700000004</v>
      </c>
      <c r="AT14">
        <v>1.300938E-3</v>
      </c>
      <c r="AU14">
        <v>297.4584145</v>
      </c>
      <c r="AV14">
        <v>293.87438809999998</v>
      </c>
      <c r="AW14">
        <v>240.1979829</v>
      </c>
      <c r="AX14">
        <v>1.6258486459999999</v>
      </c>
      <c r="AY14">
        <v>3.0509121509999999</v>
      </c>
      <c r="AZ14">
        <v>29.978404130000001</v>
      </c>
      <c r="BA14">
        <v>12.962685670000001</v>
      </c>
      <c r="BB14">
        <v>22.516401290000001</v>
      </c>
      <c r="BC14">
        <v>2.7382368119999998</v>
      </c>
      <c r="BD14">
        <v>9.8002067999999998E-2</v>
      </c>
      <c r="BE14">
        <v>1.7316953230000001</v>
      </c>
      <c r="BF14">
        <v>1.006541489</v>
      </c>
      <c r="BG14">
        <v>6.1590760000000001E-2</v>
      </c>
      <c r="BH14">
        <v>32.9052072</v>
      </c>
    </row>
    <row r="15" spans="1:60" x14ac:dyDescent="0.25">
      <c r="A15" t="s">
        <v>66</v>
      </c>
      <c r="B15" t="s">
        <v>80</v>
      </c>
      <c r="C15">
        <v>150808</v>
      </c>
      <c r="D15" t="s">
        <v>88</v>
      </c>
      <c r="E15" t="s">
        <v>1890</v>
      </c>
      <c r="F15" s="9">
        <v>0.64482638888888888</v>
      </c>
      <c r="G15">
        <v>2961</v>
      </c>
      <c r="H15">
        <v>0</v>
      </c>
      <c r="I15">
        <v>14.18485269</v>
      </c>
      <c r="J15">
        <v>0.10560886799999999</v>
      </c>
      <c r="K15">
        <v>1520.9899949999999</v>
      </c>
      <c r="L15">
        <v>1.360013753</v>
      </c>
      <c r="M15">
        <v>1.3328400250000001</v>
      </c>
      <c r="N15">
        <v>24.249137879999999</v>
      </c>
      <c r="O15">
        <v>6</v>
      </c>
      <c r="P15">
        <v>1.420000017</v>
      </c>
      <c r="Q15">
        <v>0.5</v>
      </c>
      <c r="R15">
        <v>2.5560000299999999</v>
      </c>
      <c r="S15">
        <v>21.293441770000001</v>
      </c>
      <c r="T15">
        <v>24.249137879999999</v>
      </c>
      <c r="U15">
        <v>19.967334749999999</v>
      </c>
      <c r="V15">
        <v>1798.6251219999999</v>
      </c>
      <c r="W15">
        <v>1778.6938479999999</v>
      </c>
      <c r="X15">
        <v>15.171113009999999</v>
      </c>
      <c r="Y15">
        <v>16.776281359999999</v>
      </c>
      <c r="Z15">
        <v>60.752395630000002</v>
      </c>
      <c r="AA15">
        <v>67.180252080000002</v>
      </c>
      <c r="AB15">
        <v>499.83459470000003</v>
      </c>
      <c r="AC15">
        <v>1500.057861</v>
      </c>
      <c r="AD15">
        <v>8.9619079999999993E-3</v>
      </c>
      <c r="AE15">
        <v>101.7657394</v>
      </c>
      <c r="AF15">
        <v>5.0786128039999996</v>
      </c>
      <c r="AG15">
        <v>7.7596269999999995E-2</v>
      </c>
      <c r="AH15">
        <v>5.2859779000000003E-2</v>
      </c>
      <c r="AI15">
        <v>4.4069720000000003E-3</v>
      </c>
      <c r="AJ15">
        <v>6.2897004000000006E-2</v>
      </c>
      <c r="AK15">
        <v>1.700261E-3</v>
      </c>
      <c r="AL15">
        <v>1</v>
      </c>
      <c r="AM15">
        <v>-0.21956524299999999</v>
      </c>
      <c r="AN15">
        <v>2.7373914720000001</v>
      </c>
      <c r="AO15">
        <v>1</v>
      </c>
      <c r="AP15">
        <v>0</v>
      </c>
      <c r="AQ15">
        <v>0.15999999600000001</v>
      </c>
      <c r="AR15">
        <v>111115</v>
      </c>
      <c r="AS15">
        <v>0.83305765799999998</v>
      </c>
      <c r="AT15">
        <v>1.3600140000000001E-3</v>
      </c>
      <c r="AU15">
        <v>297.39913790000003</v>
      </c>
      <c r="AV15">
        <v>294.44344180000002</v>
      </c>
      <c r="AW15">
        <v>240.00925240000001</v>
      </c>
      <c r="AX15">
        <v>1.6728478879999999</v>
      </c>
      <c r="AY15">
        <v>3.0400907030000002</v>
      </c>
      <c r="AZ15">
        <v>29.87342026</v>
      </c>
      <c r="BA15">
        <v>13.09713891</v>
      </c>
      <c r="BB15">
        <v>22.771289830000001</v>
      </c>
      <c r="BC15">
        <v>2.7809241459999998</v>
      </c>
      <c r="BD15">
        <v>0.101418458</v>
      </c>
      <c r="BE15">
        <v>1.707250677</v>
      </c>
      <c r="BF15">
        <v>1.073673468</v>
      </c>
      <c r="BG15">
        <v>6.3750154000000003E-2</v>
      </c>
      <c r="BH15">
        <v>154.7846715</v>
      </c>
    </row>
    <row r="16" spans="1:60" x14ac:dyDescent="0.25">
      <c r="A16" t="s">
        <v>66</v>
      </c>
      <c r="B16" t="s">
        <v>80</v>
      </c>
      <c r="C16">
        <v>150808</v>
      </c>
      <c r="D16" t="s">
        <v>81</v>
      </c>
      <c r="E16" t="s">
        <v>1891</v>
      </c>
      <c r="F16" s="9">
        <v>0.63537037037037036</v>
      </c>
      <c r="G16">
        <v>2143.9999979999998</v>
      </c>
      <c r="H16">
        <v>0</v>
      </c>
      <c r="I16">
        <v>0.107696953</v>
      </c>
      <c r="J16">
        <v>2.2727766999999999E-2</v>
      </c>
      <c r="K16">
        <v>383.21768539999999</v>
      </c>
      <c r="L16">
        <v>0.33400682799999998</v>
      </c>
      <c r="M16">
        <v>1.4717497740000001</v>
      </c>
      <c r="N16">
        <v>25.384628299999999</v>
      </c>
      <c r="O16">
        <v>6</v>
      </c>
      <c r="P16">
        <v>1.420000017</v>
      </c>
      <c r="Q16">
        <v>0.5</v>
      </c>
      <c r="R16">
        <v>2.5560000299999999</v>
      </c>
      <c r="S16">
        <v>21.812465670000002</v>
      </c>
      <c r="T16">
        <v>25.384628299999999</v>
      </c>
      <c r="U16">
        <v>19.89424515</v>
      </c>
      <c r="V16">
        <v>400.42666630000002</v>
      </c>
      <c r="W16">
        <v>400.13696290000001</v>
      </c>
      <c r="X16">
        <v>17.110065460000001</v>
      </c>
      <c r="Y16">
        <v>17.50397873</v>
      </c>
      <c r="Z16">
        <v>66.384971620000002</v>
      </c>
      <c r="AA16">
        <v>67.913307189999998</v>
      </c>
      <c r="AB16">
        <v>499.8466492</v>
      </c>
      <c r="AC16">
        <v>1500.5115969999999</v>
      </c>
      <c r="AD16">
        <v>6.3855029999999993E-2</v>
      </c>
      <c r="AE16">
        <v>101.78121950000001</v>
      </c>
      <c r="AF16">
        <v>4.8455862999999999</v>
      </c>
      <c r="AG16">
        <v>0.13248290099999999</v>
      </c>
      <c r="AH16">
        <v>2.2320703000000001E-2</v>
      </c>
      <c r="AI16">
        <v>1.099086E-2</v>
      </c>
      <c r="AJ16">
        <v>2.5505962E-2</v>
      </c>
      <c r="AK16">
        <v>1.3704255E-2</v>
      </c>
      <c r="AL16">
        <v>1</v>
      </c>
      <c r="AM16">
        <v>-0.21956524299999999</v>
      </c>
      <c r="AN16">
        <v>2.7373914720000001</v>
      </c>
      <c r="AO16">
        <v>1</v>
      </c>
      <c r="AP16">
        <v>0</v>
      </c>
      <c r="AQ16">
        <v>0.15999999600000001</v>
      </c>
      <c r="AR16">
        <v>111115</v>
      </c>
      <c r="AS16">
        <v>0.83307774899999998</v>
      </c>
      <c r="AT16">
        <v>3.3400699999999999E-4</v>
      </c>
      <c r="AU16">
        <v>298.53462830000001</v>
      </c>
      <c r="AV16">
        <v>294.9624657</v>
      </c>
      <c r="AW16">
        <v>240.0818501</v>
      </c>
      <c r="AX16">
        <v>2.1032203119999999</v>
      </c>
      <c r="AY16">
        <v>3.2533260749999999</v>
      </c>
      <c r="AZ16">
        <v>31.963913290000001</v>
      </c>
      <c r="BA16">
        <v>14.459934560000001</v>
      </c>
      <c r="BB16">
        <v>23.598546979999998</v>
      </c>
      <c r="BC16">
        <v>2.9235068069999999</v>
      </c>
      <c r="BD16">
        <v>2.2527454999999998E-2</v>
      </c>
      <c r="BE16">
        <v>1.7815763010000001</v>
      </c>
      <c r="BF16">
        <v>1.141930506</v>
      </c>
      <c r="BG16">
        <v>1.4097520000000001E-2</v>
      </c>
      <c r="BH16">
        <v>39.004363349999998</v>
      </c>
    </row>
    <row r="17" spans="1:60" x14ac:dyDescent="0.25">
      <c r="A17" t="s">
        <v>66</v>
      </c>
      <c r="B17" t="s">
        <v>80</v>
      </c>
      <c r="C17">
        <v>150808</v>
      </c>
      <c r="D17" t="s">
        <v>81</v>
      </c>
      <c r="E17" t="s">
        <v>1891</v>
      </c>
      <c r="F17" s="9">
        <v>0.63892361111111107</v>
      </c>
      <c r="G17">
        <v>2450.9999990000001</v>
      </c>
      <c r="H17">
        <v>0</v>
      </c>
      <c r="I17">
        <v>6.7816682999999998</v>
      </c>
      <c r="J17">
        <v>2.2908616E-2</v>
      </c>
      <c r="K17">
        <v>1277.9988109999999</v>
      </c>
      <c r="L17">
        <v>0.34369332800000002</v>
      </c>
      <c r="M17">
        <v>1.503833639</v>
      </c>
      <c r="N17">
        <v>25.00112343</v>
      </c>
      <c r="O17">
        <v>6</v>
      </c>
      <c r="P17">
        <v>1.420000017</v>
      </c>
      <c r="Q17">
        <v>0.5</v>
      </c>
      <c r="R17">
        <v>2.5560000299999999</v>
      </c>
      <c r="S17">
        <v>21.439025879999999</v>
      </c>
      <c r="T17">
        <v>25.00112343</v>
      </c>
      <c r="U17">
        <v>19.530342099999999</v>
      </c>
      <c r="V17">
        <v>1801.298706</v>
      </c>
      <c r="W17">
        <v>1792.4185789999999</v>
      </c>
      <c r="X17">
        <v>16.062576289999999</v>
      </c>
      <c r="Y17">
        <v>16.468347550000001</v>
      </c>
      <c r="Z17">
        <v>63.756381990000001</v>
      </c>
      <c r="AA17">
        <v>65.366989140000001</v>
      </c>
      <c r="AB17">
        <v>499.83816530000001</v>
      </c>
      <c r="AC17">
        <v>1500.839111</v>
      </c>
      <c r="AD17">
        <v>0.21172525</v>
      </c>
      <c r="AE17">
        <v>101.7744446</v>
      </c>
      <c r="AF17">
        <v>6.5155448910000002</v>
      </c>
      <c r="AG17">
        <v>0.13315476500000001</v>
      </c>
      <c r="AH17">
        <v>4.5504312999999998E-2</v>
      </c>
      <c r="AI17">
        <v>8.8688440000000007E-3</v>
      </c>
      <c r="AJ17">
        <v>9.5219023999999999E-2</v>
      </c>
      <c r="AK17">
        <v>8.4409370000000008E-3</v>
      </c>
      <c r="AL17">
        <v>1</v>
      </c>
      <c r="AM17">
        <v>-0.21956524299999999</v>
      </c>
      <c r="AN17">
        <v>2.7373914720000001</v>
      </c>
      <c r="AO17">
        <v>1</v>
      </c>
      <c r="AP17">
        <v>0</v>
      </c>
      <c r="AQ17">
        <v>0.15999999600000001</v>
      </c>
      <c r="AR17">
        <v>111115</v>
      </c>
      <c r="AS17">
        <v>0.83306360899999998</v>
      </c>
      <c r="AT17">
        <v>3.43693E-4</v>
      </c>
      <c r="AU17">
        <v>298.15112340000002</v>
      </c>
      <c r="AV17">
        <v>294.58902590000002</v>
      </c>
      <c r="AW17">
        <v>240.13425240000001</v>
      </c>
      <c r="AX17">
        <v>2.1030460780000002</v>
      </c>
      <c r="AY17">
        <v>3.1798905639999999</v>
      </c>
      <c r="AZ17">
        <v>31.244489489999999</v>
      </c>
      <c r="BA17">
        <v>14.77614194</v>
      </c>
      <c r="BB17">
        <v>23.220074650000001</v>
      </c>
      <c r="BC17">
        <v>2.8575006059999999</v>
      </c>
      <c r="BD17">
        <v>2.2705117E-2</v>
      </c>
      <c r="BE17">
        <v>1.6760569249999999</v>
      </c>
      <c r="BF17">
        <v>1.181443681</v>
      </c>
      <c r="BG17">
        <v>1.4208841999999999E-2</v>
      </c>
      <c r="BH17">
        <v>130.0676192</v>
      </c>
    </row>
    <row r="18" spans="1:60" x14ac:dyDescent="0.25">
      <c r="A18" t="s">
        <v>66</v>
      </c>
      <c r="B18" t="s">
        <v>80</v>
      </c>
      <c r="C18">
        <v>150808</v>
      </c>
      <c r="D18" t="s">
        <v>89</v>
      </c>
      <c r="E18" t="s">
        <v>1892</v>
      </c>
      <c r="F18" s="9">
        <v>0.64893518518518511</v>
      </c>
      <c r="G18">
        <v>3315.4999990000001</v>
      </c>
      <c r="H18">
        <v>0</v>
      </c>
      <c r="I18">
        <v>6.1685956519999996</v>
      </c>
      <c r="J18">
        <v>0.108920014</v>
      </c>
      <c r="K18">
        <v>289.97287710000001</v>
      </c>
      <c r="L18">
        <v>1.450539453</v>
      </c>
      <c r="M18">
        <v>1.3800257499999999</v>
      </c>
      <c r="N18">
        <v>24.385688779999999</v>
      </c>
      <c r="O18">
        <v>6</v>
      </c>
      <c r="P18">
        <v>1.420000017</v>
      </c>
      <c r="Q18">
        <v>0.5</v>
      </c>
      <c r="R18">
        <v>2.5560000299999999</v>
      </c>
      <c r="S18">
        <v>22.033452990000001</v>
      </c>
      <c r="T18">
        <v>24.385688779999999</v>
      </c>
      <c r="U18">
        <v>20.995071410000001</v>
      </c>
      <c r="V18">
        <v>399.50479130000002</v>
      </c>
      <c r="W18">
        <v>391.41830440000001</v>
      </c>
      <c r="X18">
        <v>14.8457756</v>
      </c>
      <c r="Y18">
        <v>16.55820465</v>
      </c>
      <c r="Z18">
        <v>56.819156649999996</v>
      </c>
      <c r="AA18">
        <v>63.37312317</v>
      </c>
      <c r="AB18">
        <v>499.82373050000001</v>
      </c>
      <c r="AC18">
        <v>1500.095947</v>
      </c>
      <c r="AD18">
        <v>0.15011200299999999</v>
      </c>
      <c r="AE18">
        <v>101.7649002</v>
      </c>
      <c r="AF18">
        <v>3.8755807880000002</v>
      </c>
      <c r="AG18">
        <v>5.7422622999999999E-2</v>
      </c>
      <c r="AH18">
        <v>0.108602777</v>
      </c>
      <c r="AI18">
        <v>1.5711941E-2</v>
      </c>
      <c r="AJ18">
        <v>7.8029952999999999E-2</v>
      </c>
      <c r="AK18">
        <v>1.5723310000000001E-2</v>
      </c>
      <c r="AL18">
        <v>1</v>
      </c>
      <c r="AM18">
        <v>-0.21956524299999999</v>
      </c>
      <c r="AN18">
        <v>2.7373914720000001</v>
      </c>
      <c r="AO18">
        <v>1</v>
      </c>
      <c r="AP18">
        <v>0</v>
      </c>
      <c r="AQ18">
        <v>0.15999999600000001</v>
      </c>
      <c r="AR18">
        <v>111115</v>
      </c>
      <c r="AS18">
        <v>0.83303955100000004</v>
      </c>
      <c r="AT18">
        <v>1.450539E-3</v>
      </c>
      <c r="AU18">
        <v>297.5356888</v>
      </c>
      <c r="AV18">
        <v>295.18345299999999</v>
      </c>
      <c r="AW18">
        <v>240.01534620000001</v>
      </c>
      <c r="AX18">
        <v>1.702538549</v>
      </c>
      <c r="AY18">
        <v>3.0650697939999998</v>
      </c>
      <c r="AZ18">
        <v>30.119125440000001</v>
      </c>
      <c r="BA18">
        <v>13.56092078</v>
      </c>
      <c r="BB18">
        <v>23.209570880000001</v>
      </c>
      <c r="BC18">
        <v>2.8556874780000001</v>
      </c>
      <c r="BD18">
        <v>0.10446825999999999</v>
      </c>
      <c r="BE18">
        <v>1.6850440440000001</v>
      </c>
      <c r="BF18">
        <v>1.170643434</v>
      </c>
      <c r="BG18">
        <v>6.5678545000000005E-2</v>
      </c>
      <c r="BH18">
        <v>29.509060900000001</v>
      </c>
    </row>
    <row r="19" spans="1:60" x14ac:dyDescent="0.25">
      <c r="A19" t="s">
        <v>66</v>
      </c>
      <c r="B19" t="s">
        <v>80</v>
      </c>
      <c r="C19">
        <v>150808</v>
      </c>
      <c r="D19" t="s">
        <v>89</v>
      </c>
      <c r="E19" t="s">
        <v>1892</v>
      </c>
      <c r="F19" s="9">
        <v>0.65126157407407403</v>
      </c>
      <c r="G19">
        <v>3515.9999990000001</v>
      </c>
      <c r="H19">
        <v>0</v>
      </c>
      <c r="I19">
        <v>16.611024799999999</v>
      </c>
      <c r="J19">
        <v>0.169374776</v>
      </c>
      <c r="K19">
        <v>1573.2859639999999</v>
      </c>
      <c r="L19">
        <v>2.1654314979999998</v>
      </c>
      <c r="M19">
        <v>1.3540933319999999</v>
      </c>
      <c r="N19">
        <v>24.610950469999999</v>
      </c>
      <c r="O19">
        <v>6</v>
      </c>
      <c r="P19">
        <v>1.420000017</v>
      </c>
      <c r="Q19">
        <v>0.5</v>
      </c>
      <c r="R19">
        <v>2.5560000299999999</v>
      </c>
      <c r="S19">
        <v>22.23621559</v>
      </c>
      <c r="T19">
        <v>24.610950469999999</v>
      </c>
      <c r="U19">
        <v>20.98175621</v>
      </c>
      <c r="V19">
        <v>1799.850952</v>
      </c>
      <c r="W19">
        <v>1775.2977289999999</v>
      </c>
      <c r="X19">
        <v>14.66794968</v>
      </c>
      <c r="Y19">
        <v>17.222427369999998</v>
      </c>
      <c r="Z19">
        <v>55.447338100000003</v>
      </c>
      <c r="AA19">
        <v>65.103698730000005</v>
      </c>
      <c r="AB19">
        <v>499.86050419999998</v>
      </c>
      <c r="AC19">
        <v>1499.8524170000001</v>
      </c>
      <c r="AD19">
        <v>0.23637640500000001</v>
      </c>
      <c r="AE19">
        <v>101.7612381</v>
      </c>
      <c r="AF19">
        <v>5.6907420159999997</v>
      </c>
      <c r="AG19">
        <v>6.8552195999999996E-2</v>
      </c>
      <c r="AH19">
        <v>3.258672E-2</v>
      </c>
      <c r="AI19">
        <v>1.0390430000000001E-2</v>
      </c>
      <c r="AJ19">
        <v>3.8880183999999998E-2</v>
      </c>
      <c r="AK19">
        <v>1.2985592000000001E-2</v>
      </c>
      <c r="AL19">
        <v>1</v>
      </c>
      <c r="AM19">
        <v>-0.21956524299999999</v>
      </c>
      <c r="AN19">
        <v>2.7373914720000001</v>
      </c>
      <c r="AO19">
        <v>1</v>
      </c>
      <c r="AP19">
        <v>0</v>
      </c>
      <c r="AQ19">
        <v>0.15999999600000001</v>
      </c>
      <c r="AR19">
        <v>111115</v>
      </c>
      <c r="AS19">
        <v>0.83310083999999995</v>
      </c>
      <c r="AT19">
        <v>2.1654310000000002E-3</v>
      </c>
      <c r="AU19">
        <v>297.76095049999998</v>
      </c>
      <c r="AV19">
        <v>295.38621560000001</v>
      </c>
      <c r="AW19">
        <v>239.97638140000001</v>
      </c>
      <c r="AX19">
        <v>1.3395308130000001</v>
      </c>
      <c r="AY19">
        <v>3.106668864</v>
      </c>
      <c r="AZ19">
        <v>30.52900026</v>
      </c>
      <c r="BA19">
        <v>13.30657289</v>
      </c>
      <c r="BB19">
        <v>23.42358303</v>
      </c>
      <c r="BC19">
        <v>2.8928289120000001</v>
      </c>
      <c r="BD19">
        <v>0.15884858499999999</v>
      </c>
      <c r="BE19">
        <v>1.752575532</v>
      </c>
      <c r="BF19">
        <v>1.1402533800000001</v>
      </c>
      <c r="BG19">
        <v>0.10017529999999999</v>
      </c>
      <c r="BH19">
        <v>160.09952759999999</v>
      </c>
    </row>
    <row r="20" spans="1:60" x14ac:dyDescent="0.25">
      <c r="A20" t="s">
        <v>66</v>
      </c>
      <c r="B20" t="s">
        <v>80</v>
      </c>
      <c r="C20">
        <v>150808</v>
      </c>
      <c r="D20" t="s">
        <v>91</v>
      </c>
      <c r="E20" t="s">
        <v>1893</v>
      </c>
      <c r="F20" s="9">
        <v>0.66013888888888894</v>
      </c>
      <c r="G20">
        <v>4284.4999989999997</v>
      </c>
      <c r="H20">
        <v>0</v>
      </c>
      <c r="I20">
        <v>5.3996804440000004</v>
      </c>
      <c r="J20">
        <v>6.9444607000000005E-2</v>
      </c>
      <c r="K20">
        <v>257.22437860000002</v>
      </c>
      <c r="L20">
        <v>1.0263504619999999</v>
      </c>
      <c r="M20">
        <v>1.509505372</v>
      </c>
      <c r="N20">
        <v>24.441349030000001</v>
      </c>
      <c r="O20">
        <v>6</v>
      </c>
      <c r="P20">
        <v>1.420000017</v>
      </c>
      <c r="Q20">
        <v>0.5</v>
      </c>
      <c r="R20">
        <v>2.5560000299999999</v>
      </c>
      <c r="S20">
        <v>22.623842239999998</v>
      </c>
      <c r="T20">
        <v>24.441349030000001</v>
      </c>
      <c r="U20">
        <v>21.997863769999999</v>
      </c>
      <c r="V20">
        <v>399.35186770000001</v>
      </c>
      <c r="W20">
        <v>392.38629150000003</v>
      </c>
      <c r="X20">
        <v>14.17482948</v>
      </c>
      <c r="Y20">
        <v>15.38796616</v>
      </c>
      <c r="Z20">
        <v>52.332061770000003</v>
      </c>
      <c r="AA20">
        <v>56.81084061</v>
      </c>
      <c r="AB20">
        <v>499.80700680000001</v>
      </c>
      <c r="AC20">
        <v>1501.2144780000001</v>
      </c>
      <c r="AD20">
        <v>0.22853837900000001</v>
      </c>
      <c r="AE20">
        <v>101.7546844</v>
      </c>
      <c r="AF20">
        <v>3.7031047340000001</v>
      </c>
      <c r="AG20">
        <v>4.8444644000000002E-2</v>
      </c>
      <c r="AH20">
        <v>3.6644771999999999E-2</v>
      </c>
      <c r="AI20">
        <v>5.458526E-3</v>
      </c>
      <c r="AJ20">
        <v>2.6915429000000001E-2</v>
      </c>
      <c r="AK20">
        <v>4.0582910000000003E-3</v>
      </c>
      <c r="AL20">
        <v>1</v>
      </c>
      <c r="AM20">
        <v>-0.21956524299999999</v>
      </c>
      <c r="AN20">
        <v>2.7373914720000001</v>
      </c>
      <c r="AO20">
        <v>1</v>
      </c>
      <c r="AP20">
        <v>0</v>
      </c>
      <c r="AQ20">
        <v>0.15999999600000001</v>
      </c>
      <c r="AR20">
        <v>111115</v>
      </c>
      <c r="AS20">
        <v>0.83301167799999998</v>
      </c>
      <c r="AT20">
        <v>1.0263500000000001E-3</v>
      </c>
      <c r="AU20">
        <v>297.59134899999998</v>
      </c>
      <c r="AV20">
        <v>295.77384219999999</v>
      </c>
      <c r="AW20">
        <v>240.194311</v>
      </c>
      <c r="AX20">
        <v>1.984708342</v>
      </c>
      <c r="AY20">
        <v>3.0753030130000001</v>
      </c>
      <c r="AZ20">
        <v>30.222716810000001</v>
      </c>
      <c r="BA20">
        <v>14.834750659999999</v>
      </c>
      <c r="BB20">
        <v>23.532595629999999</v>
      </c>
      <c r="BC20">
        <v>2.9119097589999998</v>
      </c>
      <c r="BD20">
        <v>6.7607755000000005E-2</v>
      </c>
      <c r="BE20">
        <v>1.5657976410000001</v>
      </c>
      <c r="BF20">
        <v>1.346112118</v>
      </c>
      <c r="BG20">
        <v>4.2416124999999999E-2</v>
      </c>
      <c r="BH20">
        <v>26.173785479999999</v>
      </c>
    </row>
    <row r="21" spans="1:60" x14ac:dyDescent="0.25">
      <c r="A21" t="s">
        <v>66</v>
      </c>
      <c r="B21" t="s">
        <v>80</v>
      </c>
      <c r="C21">
        <v>150808</v>
      </c>
      <c r="D21" t="s">
        <v>91</v>
      </c>
      <c r="E21" t="s">
        <v>1893</v>
      </c>
      <c r="F21" s="9">
        <v>0.66260416666666666</v>
      </c>
      <c r="G21">
        <v>4497.5</v>
      </c>
      <c r="H21">
        <v>0</v>
      </c>
      <c r="I21">
        <v>16.721459970000002</v>
      </c>
      <c r="J21">
        <v>5.1473069000000003E-2</v>
      </c>
      <c r="K21">
        <v>1205.3022779999999</v>
      </c>
      <c r="L21">
        <v>0.81860412400000004</v>
      </c>
      <c r="M21">
        <v>1.6124328379999999</v>
      </c>
      <c r="N21">
        <v>24.940130230000001</v>
      </c>
      <c r="O21">
        <v>6</v>
      </c>
      <c r="P21">
        <v>1.420000017</v>
      </c>
      <c r="Q21">
        <v>0.5</v>
      </c>
      <c r="R21">
        <v>2.5560000299999999</v>
      </c>
      <c r="S21">
        <v>23.339555740000002</v>
      </c>
      <c r="T21">
        <v>24.940130230000001</v>
      </c>
      <c r="U21">
        <v>22.971590039999999</v>
      </c>
      <c r="V21">
        <v>1799.8496090000001</v>
      </c>
      <c r="W21">
        <v>1772.5787350000001</v>
      </c>
      <c r="X21">
        <v>14.082018850000001</v>
      </c>
      <c r="Y21">
        <v>15.29168606</v>
      </c>
      <c r="Z21">
        <v>49.782249450000002</v>
      </c>
      <c r="AA21">
        <v>54.058616639999997</v>
      </c>
      <c r="AB21">
        <v>399.82217409999998</v>
      </c>
      <c r="AC21">
        <v>1499.53125</v>
      </c>
      <c r="AD21">
        <v>9.9699399999999994E-2</v>
      </c>
      <c r="AE21">
        <v>101.7489471</v>
      </c>
      <c r="AF21">
        <v>4.8529582019999999</v>
      </c>
      <c r="AG21">
        <v>4.6458855E-2</v>
      </c>
      <c r="AH21">
        <v>0.148516655</v>
      </c>
      <c r="AI21">
        <v>1.0850675000000001E-2</v>
      </c>
      <c r="AJ21">
        <v>0.13878662899999999</v>
      </c>
      <c r="AK21">
        <v>9.4988699999999995E-3</v>
      </c>
      <c r="AL21">
        <v>0.66666668699999998</v>
      </c>
      <c r="AM21">
        <v>-0.21956524299999999</v>
      </c>
      <c r="AN21">
        <v>2.7373914720000001</v>
      </c>
      <c r="AO21">
        <v>1</v>
      </c>
      <c r="AP21">
        <v>0</v>
      </c>
      <c r="AQ21">
        <v>0.15999999600000001</v>
      </c>
      <c r="AR21">
        <v>111115</v>
      </c>
      <c r="AS21">
        <v>0.66637029000000003</v>
      </c>
      <c r="AT21">
        <v>8.1860400000000001E-4</v>
      </c>
      <c r="AU21">
        <v>298.09013019999998</v>
      </c>
      <c r="AV21">
        <v>296.48955569999998</v>
      </c>
      <c r="AW21">
        <v>239.92499459999999</v>
      </c>
      <c r="AX21">
        <v>2.1109933170000001</v>
      </c>
      <c r="AY21">
        <v>3.1683457939999999</v>
      </c>
      <c r="AZ21">
        <v>31.138855809999999</v>
      </c>
      <c r="BA21">
        <v>15.847169750000001</v>
      </c>
      <c r="BB21">
        <v>24.139842989999998</v>
      </c>
      <c r="BC21">
        <v>3.0202259310000001</v>
      </c>
      <c r="BD21">
        <v>5.0456960000000002E-2</v>
      </c>
      <c r="BE21">
        <v>1.555912956</v>
      </c>
      <c r="BF21">
        <v>1.4643129749999999</v>
      </c>
      <c r="BG21">
        <v>3.1625343E-2</v>
      </c>
      <c r="BH21">
        <v>122.6382377</v>
      </c>
    </row>
    <row r="22" spans="1:60" x14ac:dyDescent="0.25">
      <c r="A22" t="s">
        <v>66</v>
      </c>
      <c r="B22" t="s">
        <v>80</v>
      </c>
      <c r="C22">
        <v>150808</v>
      </c>
      <c r="D22" t="s">
        <v>90</v>
      </c>
      <c r="E22" t="s">
        <v>1894</v>
      </c>
      <c r="F22" s="9">
        <v>0.65511574074074075</v>
      </c>
      <c r="G22">
        <v>3849.5</v>
      </c>
      <c r="H22">
        <v>0</v>
      </c>
      <c r="I22">
        <v>7.8314870320000001</v>
      </c>
      <c r="J22">
        <v>8.0808453000000002E-2</v>
      </c>
      <c r="K22">
        <v>223.37988709999999</v>
      </c>
      <c r="L22">
        <v>1.159818561</v>
      </c>
      <c r="M22">
        <v>1.4717746169999999</v>
      </c>
      <c r="N22">
        <v>24.538043980000001</v>
      </c>
      <c r="O22">
        <v>6</v>
      </c>
      <c r="P22">
        <v>1.420000017</v>
      </c>
      <c r="Q22">
        <v>0.5</v>
      </c>
      <c r="R22">
        <v>2.5560000299999999</v>
      </c>
      <c r="S22">
        <v>22.06992722</v>
      </c>
      <c r="T22">
        <v>24.538043980000001</v>
      </c>
      <c r="U22">
        <v>20.98167419</v>
      </c>
      <c r="V22">
        <v>399.81564329999998</v>
      </c>
      <c r="W22">
        <v>389.87231450000002</v>
      </c>
      <c r="X22">
        <v>14.563620569999999</v>
      </c>
      <c r="Y22">
        <v>15.93362999</v>
      </c>
      <c r="Z22">
        <v>55.611778260000001</v>
      </c>
      <c r="AA22">
        <v>60.84321594</v>
      </c>
      <c r="AB22">
        <v>499.85281370000001</v>
      </c>
      <c r="AC22">
        <v>1501.086914</v>
      </c>
      <c r="AD22">
        <v>0.26886206899999998</v>
      </c>
      <c r="AE22">
        <v>101.75816349999999</v>
      </c>
      <c r="AF22">
        <v>4.1187953950000002</v>
      </c>
      <c r="AG22">
        <v>7.71202E-2</v>
      </c>
      <c r="AH22">
        <v>7.2160437999999993E-2</v>
      </c>
      <c r="AI22">
        <v>1.2245633000000001E-2</v>
      </c>
      <c r="AJ22">
        <v>3.3671141000000002E-2</v>
      </c>
      <c r="AK22">
        <v>1.2274349E-2</v>
      </c>
      <c r="AL22">
        <v>1</v>
      </c>
      <c r="AM22">
        <v>-0.21956524299999999</v>
      </c>
      <c r="AN22">
        <v>2.7373914720000001</v>
      </c>
      <c r="AO22">
        <v>1</v>
      </c>
      <c r="AP22">
        <v>0</v>
      </c>
      <c r="AQ22">
        <v>0.15999999600000001</v>
      </c>
      <c r="AR22">
        <v>111115</v>
      </c>
      <c r="AS22">
        <v>0.83308802299999996</v>
      </c>
      <c r="AT22">
        <v>1.1598190000000001E-3</v>
      </c>
      <c r="AU22">
        <v>297.68804399999999</v>
      </c>
      <c r="AV22">
        <v>295.21992719999997</v>
      </c>
      <c r="AW22">
        <v>240.17390090000001</v>
      </c>
      <c r="AX22">
        <v>1.834737769</v>
      </c>
      <c r="AY22">
        <v>3.0931515410000001</v>
      </c>
      <c r="AZ22">
        <v>30.397084979999999</v>
      </c>
      <c r="BA22">
        <v>14.463454990000001</v>
      </c>
      <c r="BB22">
        <v>23.303985600000001</v>
      </c>
      <c r="BC22">
        <v>2.8720212479999998</v>
      </c>
      <c r="BD22">
        <v>7.8331972E-2</v>
      </c>
      <c r="BE22">
        <v>1.6213769250000001</v>
      </c>
      <c r="BF22">
        <v>1.2506443229999999</v>
      </c>
      <c r="BG22">
        <v>4.9174113999999998E-2</v>
      </c>
      <c r="BH22">
        <v>22.73072706</v>
      </c>
    </row>
    <row r="23" spans="1:60" x14ac:dyDescent="0.25">
      <c r="A23" t="s">
        <v>66</v>
      </c>
      <c r="B23" t="s">
        <v>80</v>
      </c>
      <c r="C23">
        <v>150808</v>
      </c>
      <c r="D23" t="s">
        <v>90</v>
      </c>
      <c r="E23" t="s">
        <v>1894</v>
      </c>
      <c r="F23" s="9">
        <v>0.65726851851851853</v>
      </c>
      <c r="G23">
        <v>4035</v>
      </c>
      <c r="H23">
        <v>0</v>
      </c>
      <c r="I23">
        <v>18.34081217</v>
      </c>
      <c r="J23">
        <v>6.1965032000000003E-2</v>
      </c>
      <c r="K23">
        <v>1253.9790270000001</v>
      </c>
      <c r="L23">
        <v>0.94572526999999995</v>
      </c>
      <c r="M23">
        <v>1.553923076</v>
      </c>
      <c r="N23">
        <v>24.725484850000001</v>
      </c>
      <c r="O23">
        <v>6</v>
      </c>
      <c r="P23">
        <v>1.420000017</v>
      </c>
      <c r="Q23">
        <v>0.5</v>
      </c>
      <c r="R23">
        <v>2.5560000299999999</v>
      </c>
      <c r="S23">
        <v>22.700746540000001</v>
      </c>
      <c r="T23">
        <v>24.725484850000001</v>
      </c>
      <c r="U23">
        <v>21.99250031</v>
      </c>
      <c r="V23">
        <v>1799.171875</v>
      </c>
      <c r="W23">
        <v>1775.140625</v>
      </c>
      <c r="X23">
        <v>14.351534839999999</v>
      </c>
      <c r="Y23">
        <v>15.469208719999999</v>
      </c>
      <c r="Z23">
        <v>52.738460539999998</v>
      </c>
      <c r="AA23">
        <v>56.845645900000001</v>
      </c>
      <c r="AB23">
        <v>499.83935550000001</v>
      </c>
      <c r="AC23">
        <v>1501.2423100000001</v>
      </c>
      <c r="AD23">
        <v>0.45146441500000001</v>
      </c>
      <c r="AE23">
        <v>101.75604250000001</v>
      </c>
      <c r="AF23">
        <v>5.5240383150000003</v>
      </c>
      <c r="AG23">
        <v>7.1786918000000005E-2</v>
      </c>
      <c r="AH23">
        <v>0.13710497299999999</v>
      </c>
      <c r="AI23">
        <v>8.8491219999999992E-3</v>
      </c>
      <c r="AJ23">
        <v>0.14524474700000001</v>
      </c>
      <c r="AK23">
        <v>7.6934229999999996E-3</v>
      </c>
      <c r="AL23">
        <v>1</v>
      </c>
      <c r="AM23">
        <v>-0.21956524299999999</v>
      </c>
      <c r="AN23">
        <v>2.7373914720000001</v>
      </c>
      <c r="AO23">
        <v>1</v>
      </c>
      <c r="AP23">
        <v>0</v>
      </c>
      <c r="AQ23">
        <v>0.15999999600000001</v>
      </c>
      <c r="AR23">
        <v>111115</v>
      </c>
      <c r="AS23">
        <v>0.83306559199999997</v>
      </c>
      <c r="AT23">
        <v>9.4572500000000002E-4</v>
      </c>
      <c r="AU23">
        <v>297.87548479999998</v>
      </c>
      <c r="AV23">
        <v>295.85074650000001</v>
      </c>
      <c r="AW23">
        <v>240.1987642</v>
      </c>
      <c r="AX23">
        <v>1.9974630929999999</v>
      </c>
      <c r="AY23">
        <v>3.1280085350000002</v>
      </c>
      <c r="AZ23">
        <v>30.7402731</v>
      </c>
      <c r="BA23">
        <v>15.27106438</v>
      </c>
      <c r="BB23">
        <v>23.713115689999999</v>
      </c>
      <c r="BC23">
        <v>2.9437489050000001</v>
      </c>
      <c r="BD23">
        <v>6.0498372000000002E-2</v>
      </c>
      <c r="BE23">
        <v>1.574085459</v>
      </c>
      <c r="BF23">
        <v>1.3696634459999999</v>
      </c>
      <c r="BG23">
        <v>3.7940572999999998E-2</v>
      </c>
      <c r="BH23">
        <v>127.5999431</v>
      </c>
    </row>
    <row r="24" spans="1:60" x14ac:dyDescent="0.25">
      <c r="A24" t="s">
        <v>66</v>
      </c>
      <c r="B24" t="s">
        <v>80</v>
      </c>
      <c r="C24">
        <v>150808</v>
      </c>
      <c r="D24" t="s">
        <v>92</v>
      </c>
      <c r="E24" t="s">
        <v>1895</v>
      </c>
      <c r="F24" s="9">
        <v>0.66701388888888891</v>
      </c>
      <c r="G24">
        <v>4878</v>
      </c>
      <c r="H24">
        <v>0</v>
      </c>
      <c r="I24">
        <v>3.3955748460000001</v>
      </c>
      <c r="J24">
        <v>9.0342336999999995E-2</v>
      </c>
      <c r="K24">
        <v>322.99719649999997</v>
      </c>
      <c r="L24">
        <v>1.251399862</v>
      </c>
      <c r="M24">
        <v>1.426205921</v>
      </c>
      <c r="N24">
        <v>24.097734450000001</v>
      </c>
      <c r="O24">
        <v>6</v>
      </c>
      <c r="P24">
        <v>1.420000017</v>
      </c>
      <c r="Q24">
        <v>0.5</v>
      </c>
      <c r="R24">
        <v>2.5560000299999999</v>
      </c>
      <c r="S24">
        <v>23.334671019999998</v>
      </c>
      <c r="T24">
        <v>24.097734450000001</v>
      </c>
      <c r="U24">
        <v>22.975906370000001</v>
      </c>
      <c r="V24">
        <v>398.9647827</v>
      </c>
      <c r="W24">
        <v>393.13009640000001</v>
      </c>
      <c r="X24">
        <v>13.742736819999999</v>
      </c>
      <c r="Y24">
        <v>15.59164047</v>
      </c>
      <c r="Z24">
        <v>48.596046450000003</v>
      </c>
      <c r="AA24">
        <v>55.134006499999998</v>
      </c>
      <c r="AB24">
        <v>399.76831049999998</v>
      </c>
      <c r="AC24">
        <v>1500.252197</v>
      </c>
      <c r="AD24">
        <v>0.18036332699999999</v>
      </c>
      <c r="AE24">
        <v>101.7466354</v>
      </c>
      <c r="AF24">
        <v>3.523229599</v>
      </c>
      <c r="AG24">
        <v>2.796239E-2</v>
      </c>
      <c r="AH24">
        <v>4.2463973000000002E-2</v>
      </c>
      <c r="AI24">
        <v>1.872145E-3</v>
      </c>
      <c r="AJ24">
        <v>1.6430954000000001E-2</v>
      </c>
      <c r="AK24">
        <v>1.60801E-3</v>
      </c>
      <c r="AL24">
        <v>1</v>
      </c>
      <c r="AM24">
        <v>-0.21956524299999999</v>
      </c>
      <c r="AN24">
        <v>2.7373914720000001</v>
      </c>
      <c r="AO24">
        <v>1</v>
      </c>
      <c r="AP24">
        <v>0</v>
      </c>
      <c r="AQ24">
        <v>0.15999999600000001</v>
      </c>
      <c r="AR24">
        <v>111115</v>
      </c>
      <c r="AS24">
        <v>0.66628051799999999</v>
      </c>
      <c r="AT24">
        <v>1.2514E-3</v>
      </c>
      <c r="AU24">
        <v>297.24773449999998</v>
      </c>
      <c r="AV24">
        <v>296.48467099999999</v>
      </c>
      <c r="AW24">
        <v>240.04034619999999</v>
      </c>
      <c r="AX24">
        <v>2.005754096</v>
      </c>
      <c r="AY24">
        <v>3.0126028800000002</v>
      </c>
      <c r="AZ24">
        <v>29.60886979</v>
      </c>
      <c r="BA24">
        <v>14.017229309999999</v>
      </c>
      <c r="BB24">
        <v>23.71620274</v>
      </c>
      <c r="BC24">
        <v>2.9442960180000002</v>
      </c>
      <c r="BD24">
        <v>8.7258179000000005E-2</v>
      </c>
      <c r="BE24">
        <v>1.586396959</v>
      </c>
      <c r="BF24">
        <v>1.357899059</v>
      </c>
      <c r="BG24">
        <v>5.4805315E-2</v>
      </c>
      <c r="BH24">
        <v>32.863878</v>
      </c>
    </row>
    <row r="25" spans="1:60" x14ac:dyDescent="0.25">
      <c r="A25" t="s">
        <v>66</v>
      </c>
      <c r="B25" t="s">
        <v>80</v>
      </c>
      <c r="C25">
        <v>150808</v>
      </c>
      <c r="D25" t="s">
        <v>92</v>
      </c>
      <c r="E25" t="s">
        <v>1895</v>
      </c>
      <c r="F25" s="9">
        <v>0.66937500000000005</v>
      </c>
      <c r="G25">
        <v>5080.9999989999997</v>
      </c>
      <c r="H25">
        <v>0</v>
      </c>
      <c r="I25">
        <v>10.70055238</v>
      </c>
      <c r="J25">
        <v>0.106301414</v>
      </c>
      <c r="K25">
        <v>1574.627338</v>
      </c>
      <c r="L25">
        <v>1.5286584640000001</v>
      </c>
      <c r="M25">
        <v>1.488724513</v>
      </c>
      <c r="N25">
        <v>24.5725956</v>
      </c>
      <c r="O25">
        <v>6</v>
      </c>
      <c r="P25">
        <v>1.420000017</v>
      </c>
      <c r="Q25">
        <v>0.5</v>
      </c>
      <c r="R25">
        <v>2.5560000299999999</v>
      </c>
      <c r="S25">
        <v>24.073843</v>
      </c>
      <c r="T25">
        <v>24.5725956</v>
      </c>
      <c r="U25">
        <v>23.989431379999999</v>
      </c>
      <c r="V25">
        <v>1801.552246</v>
      </c>
      <c r="W25">
        <v>1781.4063719999999</v>
      </c>
      <c r="X25">
        <v>13.57399178</v>
      </c>
      <c r="Y25">
        <v>15.83183193</v>
      </c>
      <c r="Z25">
        <v>45.909885410000001</v>
      </c>
      <c r="AA25">
        <v>53.546337129999998</v>
      </c>
      <c r="AB25">
        <v>399.79544069999997</v>
      </c>
      <c r="AC25">
        <v>1500.0656739999999</v>
      </c>
      <c r="AD25">
        <v>0.30358216199999999</v>
      </c>
      <c r="AE25">
        <v>101.74607090000001</v>
      </c>
      <c r="AF25">
        <v>4.8305964469999996</v>
      </c>
      <c r="AG25">
        <v>1.5969031000000002E-2</v>
      </c>
      <c r="AH25">
        <v>0.16556702600000001</v>
      </c>
      <c r="AI25">
        <v>2.777444E-3</v>
      </c>
      <c r="AJ25">
        <v>6.1510354000000003E-2</v>
      </c>
      <c r="AK25">
        <v>6.3232089999999998E-3</v>
      </c>
      <c r="AL25">
        <v>1</v>
      </c>
      <c r="AM25">
        <v>-0.21956524299999999</v>
      </c>
      <c r="AN25">
        <v>2.7373914720000001</v>
      </c>
      <c r="AO25">
        <v>1</v>
      </c>
      <c r="AP25">
        <v>0</v>
      </c>
      <c r="AQ25">
        <v>0.15999999600000001</v>
      </c>
      <c r="AR25">
        <v>111115</v>
      </c>
      <c r="AS25">
        <v>0.66632573399999995</v>
      </c>
      <c r="AT25">
        <v>1.528658E-3</v>
      </c>
      <c r="AU25">
        <v>297.72259559999998</v>
      </c>
      <c r="AV25">
        <v>297.22384299999999</v>
      </c>
      <c r="AW25">
        <v>240.01050240000001</v>
      </c>
      <c r="AX25">
        <v>1.898612602</v>
      </c>
      <c r="AY25">
        <v>3.0995512070000002</v>
      </c>
      <c r="AZ25">
        <v>30.4635961</v>
      </c>
      <c r="BA25">
        <v>14.631764159999999</v>
      </c>
      <c r="BB25">
        <v>24.323219300000002</v>
      </c>
      <c r="BC25">
        <v>3.0536201510000001</v>
      </c>
      <c r="BD25">
        <v>0.10205697</v>
      </c>
      <c r="BE25">
        <v>1.610826694</v>
      </c>
      <c r="BF25">
        <v>1.4427934570000001</v>
      </c>
      <c r="BG25">
        <v>6.4153829999999995E-2</v>
      </c>
      <c r="BH25">
        <v>160.2121448</v>
      </c>
    </row>
    <row r="26" spans="1:60" x14ac:dyDescent="0.25">
      <c r="A26" t="s">
        <v>66</v>
      </c>
      <c r="B26" t="s">
        <v>80</v>
      </c>
      <c r="C26">
        <v>150808</v>
      </c>
      <c r="D26" t="s">
        <v>100</v>
      </c>
      <c r="E26" t="s">
        <v>1896</v>
      </c>
      <c r="F26" s="9">
        <v>0.67899305555555556</v>
      </c>
      <c r="G26">
        <v>5912</v>
      </c>
      <c r="H26">
        <v>0</v>
      </c>
      <c r="I26">
        <v>7.405496619</v>
      </c>
      <c r="J26">
        <v>0.120370239</v>
      </c>
      <c r="K26">
        <v>276.4731117</v>
      </c>
      <c r="L26">
        <v>1.7329816259999999</v>
      </c>
      <c r="M26">
        <v>1.498019741</v>
      </c>
      <c r="N26">
        <v>24.73031044</v>
      </c>
      <c r="O26">
        <v>6</v>
      </c>
      <c r="P26">
        <v>1.420000017</v>
      </c>
      <c r="Q26">
        <v>0.5</v>
      </c>
      <c r="R26">
        <v>2.5560000299999999</v>
      </c>
      <c r="S26">
        <v>23.303451540000001</v>
      </c>
      <c r="T26">
        <v>24.73031044</v>
      </c>
      <c r="U26">
        <v>22.974416730000002</v>
      </c>
      <c r="V26">
        <v>398.94665529999997</v>
      </c>
      <c r="W26">
        <v>386.82638550000001</v>
      </c>
      <c r="X26">
        <v>13.46917534</v>
      </c>
      <c r="Y26">
        <v>16.028350830000001</v>
      </c>
      <c r="Z26">
        <v>47.720321660000003</v>
      </c>
      <c r="AA26">
        <v>56.787300109999997</v>
      </c>
      <c r="AB26">
        <v>399.78613280000002</v>
      </c>
      <c r="AC26">
        <v>1499.841064</v>
      </c>
      <c r="AD26">
        <v>5.1530510000000002E-2</v>
      </c>
      <c r="AE26">
        <v>101.75037380000001</v>
      </c>
      <c r="AF26">
        <v>3.19889307</v>
      </c>
      <c r="AG26">
        <v>4.8694519999999998E-3</v>
      </c>
      <c r="AH26">
        <v>2.6972016000000001E-2</v>
      </c>
      <c r="AI26">
        <v>2.0936510000000002E-3</v>
      </c>
      <c r="AJ26">
        <v>2.8416455E-2</v>
      </c>
      <c r="AK26">
        <v>1.2516280000000001E-3</v>
      </c>
      <c r="AL26">
        <v>1</v>
      </c>
      <c r="AM26">
        <v>-0.21956524299999999</v>
      </c>
      <c r="AN26">
        <v>2.7373914720000001</v>
      </c>
      <c r="AO26">
        <v>1</v>
      </c>
      <c r="AP26">
        <v>0</v>
      </c>
      <c r="AQ26">
        <v>0.15999999600000001</v>
      </c>
      <c r="AR26">
        <v>111115</v>
      </c>
      <c r="AS26">
        <v>0.66631022100000004</v>
      </c>
      <c r="AT26">
        <v>1.7329820000000001E-3</v>
      </c>
      <c r="AU26">
        <v>297.88031039999998</v>
      </c>
      <c r="AV26">
        <v>296.45345150000003</v>
      </c>
      <c r="AW26">
        <v>239.97456489999999</v>
      </c>
      <c r="AX26">
        <v>1.676213755</v>
      </c>
      <c r="AY26">
        <v>3.1289104299999999</v>
      </c>
      <c r="AZ26">
        <v>30.750849469999999</v>
      </c>
      <c r="BA26">
        <v>14.72249864</v>
      </c>
      <c r="BB26">
        <v>24.016880990000001</v>
      </c>
      <c r="BC26">
        <v>2.9980128509999999</v>
      </c>
      <c r="BD26">
        <v>0.114956565</v>
      </c>
      <c r="BE26">
        <v>1.6308906889999999</v>
      </c>
      <c r="BF26">
        <v>1.367122162</v>
      </c>
      <c r="BG26">
        <v>7.2315385999999995E-2</v>
      </c>
      <c r="BH26">
        <v>28.131242480000001</v>
      </c>
    </row>
    <row r="27" spans="1:60" x14ac:dyDescent="0.25">
      <c r="A27" t="s">
        <v>66</v>
      </c>
      <c r="B27" t="s">
        <v>80</v>
      </c>
      <c r="C27">
        <v>150808</v>
      </c>
      <c r="D27" t="s">
        <v>100</v>
      </c>
      <c r="E27" t="s">
        <v>1896</v>
      </c>
      <c r="F27" s="9">
        <v>0.68178240740740748</v>
      </c>
      <c r="G27">
        <v>6153.4999989999997</v>
      </c>
      <c r="H27">
        <v>0</v>
      </c>
      <c r="I27">
        <v>18.48832041</v>
      </c>
      <c r="J27">
        <v>0.105559735</v>
      </c>
      <c r="K27">
        <v>1440.635673</v>
      </c>
      <c r="L27">
        <v>1.5464351810000001</v>
      </c>
      <c r="M27">
        <v>1.5163978330000001</v>
      </c>
      <c r="N27">
        <v>24.585975650000002</v>
      </c>
      <c r="O27">
        <v>6</v>
      </c>
      <c r="P27">
        <v>1.420000017</v>
      </c>
      <c r="Q27">
        <v>0.5</v>
      </c>
      <c r="R27">
        <v>2.5560000299999999</v>
      </c>
      <c r="S27">
        <v>23.223377230000001</v>
      </c>
      <c r="T27">
        <v>24.585975650000002</v>
      </c>
      <c r="U27">
        <v>22.982849120000001</v>
      </c>
      <c r="V27">
        <v>1801.5886230000001</v>
      </c>
      <c r="W27">
        <v>1769.7338870000001</v>
      </c>
      <c r="X27">
        <v>13.299219130000001</v>
      </c>
      <c r="Y27">
        <v>15.58394814</v>
      </c>
      <c r="Z27">
        <v>47.345512390000003</v>
      </c>
      <c r="AA27">
        <v>55.479194640000003</v>
      </c>
      <c r="AB27">
        <v>399.78543089999999</v>
      </c>
      <c r="AC27">
        <v>1500.882568</v>
      </c>
      <c r="AD27">
        <v>0.147870585</v>
      </c>
      <c r="AE27">
        <v>101.7479477</v>
      </c>
      <c r="AF27">
        <v>3.8816995620000001</v>
      </c>
      <c r="AG27">
        <v>1.4244023E-2</v>
      </c>
      <c r="AH27">
        <v>8.2569979000000002E-2</v>
      </c>
      <c r="AI27">
        <v>8.6193290000000002E-3</v>
      </c>
      <c r="AJ27">
        <v>5.7719052E-2</v>
      </c>
      <c r="AK27">
        <v>9.4884909999999999E-3</v>
      </c>
      <c r="AL27">
        <v>1</v>
      </c>
      <c r="AM27">
        <v>-0.21956524299999999</v>
      </c>
      <c r="AN27">
        <v>2.7373914720000001</v>
      </c>
      <c r="AO27">
        <v>1</v>
      </c>
      <c r="AP27">
        <v>0</v>
      </c>
      <c r="AQ27">
        <v>0.15999999600000001</v>
      </c>
      <c r="AR27">
        <v>111115</v>
      </c>
      <c r="AS27">
        <v>0.66630905200000001</v>
      </c>
      <c r="AT27">
        <v>1.5464350000000001E-3</v>
      </c>
      <c r="AU27">
        <v>297.73597560000002</v>
      </c>
      <c r="AV27">
        <v>296.37337719999999</v>
      </c>
      <c r="AW27">
        <v>240.14120560000001</v>
      </c>
      <c r="AX27">
        <v>1.780448679</v>
      </c>
      <c r="AY27">
        <v>3.1020325720000002</v>
      </c>
      <c r="AZ27">
        <v>30.48742154</v>
      </c>
      <c r="BA27">
        <v>14.90347341</v>
      </c>
      <c r="BB27">
        <v>23.904676439999999</v>
      </c>
      <c r="BC27">
        <v>2.977867882</v>
      </c>
      <c r="BD27">
        <v>0.101373146</v>
      </c>
      <c r="BE27">
        <v>1.5856347399999999</v>
      </c>
      <c r="BF27">
        <v>1.392233142</v>
      </c>
      <c r="BG27">
        <v>6.3721507999999996E-2</v>
      </c>
      <c r="BH27">
        <v>146.5817231</v>
      </c>
    </row>
    <row r="28" spans="1:60" x14ac:dyDescent="0.25">
      <c r="A28" t="s">
        <v>66</v>
      </c>
      <c r="B28" t="s">
        <v>80</v>
      </c>
      <c r="C28">
        <v>150808</v>
      </c>
      <c r="D28" t="s">
        <v>99</v>
      </c>
      <c r="E28" t="s">
        <v>1897</v>
      </c>
      <c r="F28" s="9">
        <v>0.67300925925925925</v>
      </c>
      <c r="G28">
        <v>5395.4999980000002</v>
      </c>
      <c r="H28">
        <v>0</v>
      </c>
      <c r="I28">
        <v>4.2992623249999999</v>
      </c>
      <c r="J28">
        <v>5.0843317999999998E-2</v>
      </c>
      <c r="K28">
        <v>245.5367646</v>
      </c>
      <c r="L28">
        <v>0.91648669000000005</v>
      </c>
      <c r="M28">
        <v>1.825864709</v>
      </c>
      <c r="N28">
        <v>25.82754898</v>
      </c>
      <c r="O28">
        <v>6</v>
      </c>
      <c r="P28">
        <v>1.420000017</v>
      </c>
      <c r="Q28">
        <v>0.5</v>
      </c>
      <c r="R28">
        <v>2.5560000299999999</v>
      </c>
      <c r="S28">
        <v>24.16611481</v>
      </c>
      <c r="T28">
        <v>25.82754898</v>
      </c>
      <c r="U28">
        <v>23.988946909999999</v>
      </c>
      <c r="V28">
        <v>399.48507690000002</v>
      </c>
      <c r="W28">
        <v>392.49307249999998</v>
      </c>
      <c r="X28">
        <v>13.526687620000001</v>
      </c>
      <c r="Y28">
        <v>14.881645199999999</v>
      </c>
      <c r="Z28">
        <v>45.496200559999998</v>
      </c>
      <c r="AA28">
        <v>50.053516389999999</v>
      </c>
      <c r="AB28">
        <v>399.79754639999999</v>
      </c>
      <c r="AC28">
        <v>1499.828857</v>
      </c>
      <c r="AD28">
        <v>0.107538916</v>
      </c>
      <c r="AE28">
        <v>101.74373629999999</v>
      </c>
      <c r="AF28">
        <v>3.4901804919999999</v>
      </c>
      <c r="AG28">
        <v>1.6220037E-2</v>
      </c>
      <c r="AH28">
        <v>3.4353234000000003E-2</v>
      </c>
      <c r="AI28">
        <v>8.0578799999999999E-4</v>
      </c>
      <c r="AJ28">
        <v>6.0010068E-2</v>
      </c>
      <c r="AK28">
        <v>1.7173360000000001E-3</v>
      </c>
      <c r="AL28">
        <v>1</v>
      </c>
      <c r="AM28">
        <v>-0.21956524299999999</v>
      </c>
      <c r="AN28">
        <v>2.7373914720000001</v>
      </c>
      <c r="AO28">
        <v>1</v>
      </c>
      <c r="AP28">
        <v>0</v>
      </c>
      <c r="AQ28">
        <v>0.15999999600000001</v>
      </c>
      <c r="AR28">
        <v>111115</v>
      </c>
      <c r="AS28">
        <v>0.66632924400000004</v>
      </c>
      <c r="AT28">
        <v>9.1648700000000001E-4</v>
      </c>
      <c r="AU28">
        <v>298.97754900000001</v>
      </c>
      <c r="AV28">
        <v>297.31611479999998</v>
      </c>
      <c r="AW28">
        <v>239.97261180000001</v>
      </c>
      <c r="AX28">
        <v>2.0503938000000002</v>
      </c>
      <c r="AY28">
        <v>3.3399788940000001</v>
      </c>
      <c r="AZ28">
        <v>32.827366249999997</v>
      </c>
      <c r="BA28">
        <v>17.94572105</v>
      </c>
      <c r="BB28">
        <v>24.996831889999999</v>
      </c>
      <c r="BC28">
        <v>3.1790770629999998</v>
      </c>
      <c r="BD28">
        <v>4.9851681000000002E-2</v>
      </c>
      <c r="BE28">
        <v>1.5141141849999999</v>
      </c>
      <c r="BF28">
        <v>1.664962879</v>
      </c>
      <c r="BG28">
        <v>3.1244900999999999E-2</v>
      </c>
      <c r="BH28">
        <v>24.981827819999999</v>
      </c>
    </row>
    <row r="29" spans="1:60" x14ac:dyDescent="0.25">
      <c r="A29" t="s">
        <v>66</v>
      </c>
      <c r="B29" t="s">
        <v>80</v>
      </c>
      <c r="C29">
        <v>150808</v>
      </c>
      <c r="D29" t="s">
        <v>99</v>
      </c>
      <c r="E29" t="s">
        <v>1897</v>
      </c>
      <c r="F29" s="9">
        <v>0.67590277777777785</v>
      </c>
      <c r="G29">
        <v>5645.4999989999997</v>
      </c>
      <c r="H29">
        <v>0</v>
      </c>
      <c r="I29">
        <v>11.65442481</v>
      </c>
      <c r="J29">
        <v>4.9621077999999999E-2</v>
      </c>
      <c r="K29">
        <v>1355.78844</v>
      </c>
      <c r="L29">
        <v>0.85906281399999995</v>
      </c>
      <c r="M29">
        <v>1.7535134619999999</v>
      </c>
      <c r="N29">
        <v>25.443735119999999</v>
      </c>
      <c r="O29">
        <v>6</v>
      </c>
      <c r="P29">
        <v>1.420000017</v>
      </c>
      <c r="Q29">
        <v>0.5</v>
      </c>
      <c r="R29">
        <v>2.5560000299999999</v>
      </c>
      <c r="S29">
        <v>23.430246350000001</v>
      </c>
      <c r="T29">
        <v>25.443735119999999</v>
      </c>
      <c r="U29">
        <v>22.975418090000002</v>
      </c>
      <c r="V29">
        <v>1801.790894</v>
      </c>
      <c r="W29">
        <v>1782.005371</v>
      </c>
      <c r="X29">
        <v>13.58342743</v>
      </c>
      <c r="Y29">
        <v>14.853369710000001</v>
      </c>
      <c r="Z29">
        <v>47.755855560000001</v>
      </c>
      <c r="AA29">
        <v>52.220645900000001</v>
      </c>
      <c r="AB29">
        <v>399.84628300000003</v>
      </c>
      <c r="AC29">
        <v>1499.248413</v>
      </c>
      <c r="AD29">
        <v>0.191564649</v>
      </c>
      <c r="AE29">
        <v>101.7453613</v>
      </c>
      <c r="AF29">
        <v>4.5318551060000001</v>
      </c>
      <c r="AG29">
        <v>3.6267175999999998E-2</v>
      </c>
      <c r="AH29">
        <v>6.5311781999999999E-2</v>
      </c>
      <c r="AI29">
        <v>1.7067670000000001E-3</v>
      </c>
      <c r="AJ29">
        <v>7.2501345999999994E-2</v>
      </c>
      <c r="AK29">
        <v>1.5437910000000001E-3</v>
      </c>
      <c r="AL29">
        <v>1</v>
      </c>
      <c r="AM29">
        <v>-0.21956524299999999</v>
      </c>
      <c r="AN29">
        <v>2.7373914720000001</v>
      </c>
      <c r="AO29">
        <v>1</v>
      </c>
      <c r="AP29">
        <v>0</v>
      </c>
      <c r="AQ29">
        <v>0.15999999600000001</v>
      </c>
      <c r="AR29">
        <v>111115</v>
      </c>
      <c r="AS29">
        <v>0.66641047200000003</v>
      </c>
      <c r="AT29">
        <v>8.5906299999999997E-4</v>
      </c>
      <c r="AU29">
        <v>298.5937351</v>
      </c>
      <c r="AV29">
        <v>296.58024640000002</v>
      </c>
      <c r="AW29">
        <v>239.87974070000001</v>
      </c>
      <c r="AX29">
        <v>2.0349311019999998</v>
      </c>
      <c r="AY29">
        <v>3.2647749300000002</v>
      </c>
      <c r="AZ29">
        <v>32.087702950000001</v>
      </c>
      <c r="BA29">
        <v>17.234333230000001</v>
      </c>
      <c r="BB29">
        <v>24.436990739999999</v>
      </c>
      <c r="BC29">
        <v>3.0745006579999998</v>
      </c>
      <c r="BD29">
        <v>4.8676100999999999E-2</v>
      </c>
      <c r="BE29">
        <v>1.5112614680000001</v>
      </c>
      <c r="BF29">
        <v>1.56323919</v>
      </c>
      <c r="BG29">
        <v>3.0506075000000001E-2</v>
      </c>
      <c r="BH29">
        <v>137.9451847</v>
      </c>
    </row>
    <row r="30" spans="1:60" x14ac:dyDescent="0.25">
      <c r="A30" t="s">
        <v>66</v>
      </c>
      <c r="B30" t="s">
        <v>80</v>
      </c>
      <c r="C30">
        <v>150808</v>
      </c>
      <c r="D30" t="s">
        <v>101</v>
      </c>
      <c r="E30" t="s">
        <v>1898</v>
      </c>
      <c r="F30" s="9">
        <v>0.68542824074074071</v>
      </c>
      <c r="G30">
        <v>6469.4999980000002</v>
      </c>
      <c r="H30">
        <v>0</v>
      </c>
      <c r="I30">
        <v>8.7407220480000003</v>
      </c>
      <c r="J30">
        <v>0.17310467299999999</v>
      </c>
      <c r="K30">
        <v>291.80356549999999</v>
      </c>
      <c r="L30">
        <v>2.2237366920000001</v>
      </c>
      <c r="M30">
        <v>1.363308153</v>
      </c>
      <c r="N30">
        <v>24.259981159999999</v>
      </c>
      <c r="O30">
        <v>6</v>
      </c>
      <c r="P30">
        <v>1.420000017</v>
      </c>
      <c r="Q30">
        <v>0.5</v>
      </c>
      <c r="R30">
        <v>2.5560000299999999</v>
      </c>
      <c r="S30">
        <v>23.194341659999999</v>
      </c>
      <c r="T30">
        <v>24.259981159999999</v>
      </c>
      <c r="U30">
        <v>22.98112106</v>
      </c>
      <c r="V30">
        <v>399.03396609999999</v>
      </c>
      <c r="W30">
        <v>384.6335449</v>
      </c>
      <c r="X30">
        <v>13.21613026</v>
      </c>
      <c r="Y30">
        <v>16.498151780000001</v>
      </c>
      <c r="Z30">
        <v>47.135330199999999</v>
      </c>
      <c r="AA30">
        <v>58.840660100000001</v>
      </c>
      <c r="AB30">
        <v>399.8235474</v>
      </c>
      <c r="AC30">
        <v>1499.7229</v>
      </c>
      <c r="AD30">
        <v>2.2405530999999999E-2</v>
      </c>
      <c r="AE30">
        <v>101.7544022</v>
      </c>
      <c r="AF30">
        <v>2.9101831909999998</v>
      </c>
      <c r="AG30">
        <v>-2.0032462000000001E-2</v>
      </c>
      <c r="AH30">
        <v>8.0426945999999999E-2</v>
      </c>
      <c r="AI30">
        <v>1.1198892E-2</v>
      </c>
      <c r="AJ30">
        <v>7.7698402E-2</v>
      </c>
      <c r="AK30">
        <v>1.0222541999999999E-2</v>
      </c>
      <c r="AL30">
        <v>0.66666668699999998</v>
      </c>
      <c r="AM30">
        <v>-0.21956524299999999</v>
      </c>
      <c r="AN30">
        <v>2.7373914720000001</v>
      </c>
      <c r="AO30">
        <v>1</v>
      </c>
      <c r="AP30">
        <v>0</v>
      </c>
      <c r="AQ30">
        <v>0.15999999600000001</v>
      </c>
      <c r="AR30">
        <v>111115</v>
      </c>
      <c r="AS30">
        <v>0.66637257900000002</v>
      </c>
      <c r="AT30">
        <v>2.2237369999999999E-3</v>
      </c>
      <c r="AU30">
        <v>297.4099812</v>
      </c>
      <c r="AV30">
        <v>296.34434169999997</v>
      </c>
      <c r="AW30">
        <v>239.95565869999999</v>
      </c>
      <c r="AX30">
        <v>1.477662834</v>
      </c>
      <c r="AY30">
        <v>3.0420677239999998</v>
      </c>
      <c r="AZ30">
        <v>29.89617805</v>
      </c>
      <c r="BA30">
        <v>13.398026270000001</v>
      </c>
      <c r="BB30">
        <v>23.727161410000001</v>
      </c>
      <c r="BC30">
        <v>2.9462389290000002</v>
      </c>
      <c r="BD30">
        <v>0.16212479799999999</v>
      </c>
      <c r="BE30">
        <v>1.6787595710000001</v>
      </c>
      <c r="BF30">
        <v>1.267479357</v>
      </c>
      <c r="BG30">
        <v>0.102260402</v>
      </c>
      <c r="BH30">
        <v>29.69229735</v>
      </c>
    </row>
    <row r="31" spans="1:60" x14ac:dyDescent="0.25">
      <c r="A31" t="s">
        <v>66</v>
      </c>
      <c r="B31" t="s">
        <v>80</v>
      </c>
      <c r="C31">
        <v>150808</v>
      </c>
      <c r="D31" t="s">
        <v>101</v>
      </c>
      <c r="E31" t="s">
        <v>1898</v>
      </c>
      <c r="F31" s="9">
        <v>0.68783564814814813</v>
      </c>
      <c r="G31">
        <v>6675.9999989999997</v>
      </c>
      <c r="H31">
        <v>0</v>
      </c>
      <c r="I31">
        <v>14.34675552</v>
      </c>
      <c r="J31">
        <v>0.21199000300000001</v>
      </c>
      <c r="K31">
        <v>1621.315771</v>
      </c>
      <c r="L31">
        <v>2.6749306310000001</v>
      </c>
      <c r="M31">
        <v>1.3573663410000001</v>
      </c>
      <c r="N31">
        <v>24.574804310000001</v>
      </c>
      <c r="O31">
        <v>6</v>
      </c>
      <c r="P31">
        <v>1.420000017</v>
      </c>
      <c r="Q31">
        <v>0.5</v>
      </c>
      <c r="R31">
        <v>2.5560000299999999</v>
      </c>
      <c r="S31">
        <v>23.923019409999998</v>
      </c>
      <c r="T31">
        <v>24.574804310000001</v>
      </c>
      <c r="U31">
        <v>23.99309349</v>
      </c>
      <c r="V31">
        <v>1802.6511230000001</v>
      </c>
      <c r="W31">
        <v>1773.996216</v>
      </c>
      <c r="X31">
        <v>13.179414749999999</v>
      </c>
      <c r="Y31">
        <v>17.125410080000002</v>
      </c>
      <c r="Z31">
        <v>44.984939580000002</v>
      </c>
      <c r="AA31">
        <v>58.45370483</v>
      </c>
      <c r="AB31">
        <v>399.7655029</v>
      </c>
      <c r="AC31">
        <v>1499.8386230000001</v>
      </c>
      <c r="AD31">
        <v>0.15122975399999999</v>
      </c>
      <c r="AE31">
        <v>101.75489810000001</v>
      </c>
      <c r="AF31">
        <v>3.7412683960000002</v>
      </c>
      <c r="AG31">
        <v>-2.7881201000000001E-2</v>
      </c>
      <c r="AH31">
        <v>0.100327007</v>
      </c>
      <c r="AI31">
        <v>3.9871669999999998E-3</v>
      </c>
      <c r="AJ31">
        <v>7.1857341000000005E-2</v>
      </c>
      <c r="AK31">
        <v>5.4857350000000003E-3</v>
      </c>
      <c r="AL31">
        <v>0.66666668699999998</v>
      </c>
      <c r="AM31">
        <v>-0.21956524299999999</v>
      </c>
      <c r="AN31">
        <v>2.7373914720000001</v>
      </c>
      <c r="AO31">
        <v>1</v>
      </c>
      <c r="AP31">
        <v>0</v>
      </c>
      <c r="AQ31">
        <v>0.15999999600000001</v>
      </c>
      <c r="AR31">
        <v>111115</v>
      </c>
      <c r="AS31">
        <v>0.66627583800000001</v>
      </c>
      <c r="AT31">
        <v>2.6749310000000002E-3</v>
      </c>
      <c r="AU31">
        <v>297.72480430000002</v>
      </c>
      <c r="AV31">
        <v>297.07301940000002</v>
      </c>
      <c r="AW31">
        <v>239.97417429999999</v>
      </c>
      <c r="AX31">
        <v>1.3036000160000001</v>
      </c>
      <c r="AY31">
        <v>3.0999606979999998</v>
      </c>
      <c r="AZ31">
        <v>30.464977680000001</v>
      </c>
      <c r="BA31">
        <v>13.339567600000001</v>
      </c>
      <c r="BB31">
        <v>24.24891186</v>
      </c>
      <c r="BC31">
        <v>3.0400495049999998</v>
      </c>
      <c r="BD31">
        <v>0.19575448100000001</v>
      </c>
      <c r="BE31">
        <v>1.742594357</v>
      </c>
      <c r="BF31">
        <v>1.2974551480000001</v>
      </c>
      <c r="BG31">
        <v>0.123708492</v>
      </c>
      <c r="BH31">
        <v>164.976821</v>
      </c>
    </row>
    <row r="32" spans="1:60" x14ac:dyDescent="0.25">
      <c r="A32" t="s">
        <v>66</v>
      </c>
      <c r="B32" t="s">
        <v>108</v>
      </c>
      <c r="C32">
        <v>150809</v>
      </c>
      <c r="D32" t="s">
        <v>110</v>
      </c>
      <c r="E32" t="s">
        <v>1917</v>
      </c>
      <c r="F32" s="9">
        <v>0.63422453703703707</v>
      </c>
      <c r="G32">
        <v>2645.4999979999998</v>
      </c>
      <c r="H32">
        <v>0</v>
      </c>
      <c r="I32">
        <v>28.621166070000001</v>
      </c>
      <c r="J32">
        <v>0.32447396000000001</v>
      </c>
      <c r="K32">
        <v>1599.9023110000001</v>
      </c>
      <c r="L32">
        <v>3.6965831200000001</v>
      </c>
      <c r="M32">
        <v>1.271021771</v>
      </c>
      <c r="N32">
        <v>25.93333054</v>
      </c>
      <c r="O32">
        <v>6</v>
      </c>
      <c r="P32">
        <v>1.420000017</v>
      </c>
      <c r="Q32">
        <v>0.5</v>
      </c>
      <c r="R32">
        <v>2.5560000299999999</v>
      </c>
      <c r="S32">
        <v>23.436080929999999</v>
      </c>
      <c r="T32">
        <v>25.93333054</v>
      </c>
      <c r="U32">
        <v>21.6516552</v>
      </c>
      <c r="V32">
        <v>1820.8845209999999</v>
      </c>
      <c r="W32">
        <v>1790.6361079999999</v>
      </c>
      <c r="X32">
        <v>17.437503809999999</v>
      </c>
      <c r="Y32">
        <v>20.54525757</v>
      </c>
      <c r="Z32">
        <v>61.271423339999998</v>
      </c>
      <c r="AA32">
        <v>72.191368100000005</v>
      </c>
      <c r="AB32">
        <v>699.01983640000003</v>
      </c>
      <c r="AC32">
        <v>1499.8808590000001</v>
      </c>
      <c r="AD32">
        <v>0.17812250600000001</v>
      </c>
      <c r="AE32">
        <v>101.7241058</v>
      </c>
      <c r="AF32">
        <v>10.916001319999999</v>
      </c>
      <c r="AG32">
        <v>0.17895796899999999</v>
      </c>
      <c r="AH32">
        <v>0.25344803900000001</v>
      </c>
      <c r="AI32">
        <v>7.2884239999999999E-3</v>
      </c>
      <c r="AJ32">
        <v>0.294970334</v>
      </c>
      <c r="AK32">
        <v>7.0293420000000001E-3</v>
      </c>
      <c r="AL32">
        <v>1</v>
      </c>
      <c r="AM32">
        <v>-0.21956524299999999</v>
      </c>
      <c r="AN32">
        <v>2.7373914720000001</v>
      </c>
      <c r="AO32">
        <v>1</v>
      </c>
      <c r="AP32">
        <v>0</v>
      </c>
      <c r="AQ32">
        <v>0.15999999600000001</v>
      </c>
      <c r="AR32">
        <v>111115</v>
      </c>
      <c r="AS32">
        <v>1.1650330609999999</v>
      </c>
      <c r="AT32">
        <v>3.6965829999999998E-3</v>
      </c>
      <c r="AU32">
        <v>299.08333049999999</v>
      </c>
      <c r="AV32">
        <v>296.58608090000001</v>
      </c>
      <c r="AW32">
        <v>239.98093209999999</v>
      </c>
      <c r="AX32">
        <v>0.55096114900000004</v>
      </c>
      <c r="AY32">
        <v>3.360969726</v>
      </c>
      <c r="AZ32">
        <v>33.040051800000001</v>
      </c>
      <c r="BA32">
        <v>12.49479423</v>
      </c>
      <c r="BB32">
        <v>24.684705730000001</v>
      </c>
      <c r="BC32">
        <v>3.1203960639999999</v>
      </c>
      <c r="BD32">
        <v>0.28792325699999999</v>
      </c>
      <c r="BE32">
        <v>2.089947955</v>
      </c>
      <c r="BF32">
        <v>1.0304481089999999</v>
      </c>
      <c r="BG32">
        <v>0.182913936</v>
      </c>
      <c r="BH32">
        <v>162.74863199999999</v>
      </c>
    </row>
    <row r="33" spans="1:60" x14ac:dyDescent="0.25">
      <c r="A33" t="s">
        <v>66</v>
      </c>
      <c r="B33" t="s">
        <v>108</v>
      </c>
      <c r="C33">
        <v>150809</v>
      </c>
      <c r="D33" t="s">
        <v>110</v>
      </c>
      <c r="E33" t="s">
        <v>1917</v>
      </c>
      <c r="F33" s="9">
        <v>0.6277314814814815</v>
      </c>
      <c r="G33">
        <v>2084.5</v>
      </c>
      <c r="H33">
        <v>0</v>
      </c>
      <c r="I33">
        <v>17.673264369999998</v>
      </c>
      <c r="J33">
        <v>0.27268188199999999</v>
      </c>
      <c r="K33">
        <v>265.55025599999999</v>
      </c>
      <c r="L33">
        <v>2.9159568880000002</v>
      </c>
      <c r="M33">
        <v>1.1710160350000001</v>
      </c>
      <c r="N33">
        <v>25.995845790000001</v>
      </c>
      <c r="O33">
        <v>6</v>
      </c>
      <c r="P33">
        <v>1.420000017</v>
      </c>
      <c r="Q33">
        <v>0.5</v>
      </c>
      <c r="R33">
        <v>2.5560000299999999</v>
      </c>
      <c r="S33">
        <v>23.224359509999999</v>
      </c>
      <c r="T33">
        <v>25.995845790000001</v>
      </c>
      <c r="U33">
        <v>21.321628570000001</v>
      </c>
      <c r="V33">
        <v>400.9275513</v>
      </c>
      <c r="W33">
        <v>384.79528809999999</v>
      </c>
      <c r="X33">
        <v>19.199333190000001</v>
      </c>
      <c r="Y33">
        <v>21.64795685</v>
      </c>
      <c r="Z33">
        <v>68.339096069999997</v>
      </c>
      <c r="AA33">
        <v>77.054855349999997</v>
      </c>
      <c r="AB33">
        <v>699.04553220000003</v>
      </c>
      <c r="AC33">
        <v>1499.6103519999999</v>
      </c>
      <c r="AD33">
        <v>9.7465551999999997E-2</v>
      </c>
      <c r="AE33">
        <v>101.7376862</v>
      </c>
      <c r="AF33">
        <v>6.1457071299999999</v>
      </c>
      <c r="AG33">
        <v>0.12674202000000001</v>
      </c>
      <c r="AH33">
        <v>2.8176613E-2</v>
      </c>
      <c r="AI33">
        <v>2.0833599999999998E-3</v>
      </c>
      <c r="AJ33">
        <v>1.541346E-2</v>
      </c>
      <c r="AK33">
        <v>6.4193970000000003E-3</v>
      </c>
      <c r="AL33">
        <v>1</v>
      </c>
      <c r="AM33">
        <v>-0.21956524299999999</v>
      </c>
      <c r="AN33">
        <v>2.7373914720000001</v>
      </c>
      <c r="AO33">
        <v>1</v>
      </c>
      <c r="AP33">
        <v>0</v>
      </c>
      <c r="AQ33">
        <v>0.15999999600000001</v>
      </c>
      <c r="AR33">
        <v>111115</v>
      </c>
      <c r="AS33">
        <v>1.165075887</v>
      </c>
      <c r="AT33">
        <v>2.9159569999999998E-3</v>
      </c>
      <c r="AU33">
        <v>299.14584580000002</v>
      </c>
      <c r="AV33">
        <v>296.37435950000003</v>
      </c>
      <c r="AW33">
        <v>239.93765089999999</v>
      </c>
      <c r="AX33">
        <v>0.90604668899999996</v>
      </c>
      <c r="AY33">
        <v>3.3734290740000001</v>
      </c>
      <c r="AZ33">
        <v>33.158106910000001</v>
      </c>
      <c r="BA33">
        <v>11.510150060000001</v>
      </c>
      <c r="BB33">
        <v>24.610102650000002</v>
      </c>
      <c r="BC33">
        <v>3.106511378</v>
      </c>
      <c r="BD33">
        <v>0.246395643</v>
      </c>
      <c r="BE33">
        <v>2.2024130400000002</v>
      </c>
      <c r="BF33">
        <v>0.90409833799999995</v>
      </c>
      <c r="BG33">
        <v>0.156161257</v>
      </c>
      <c r="BH33">
        <v>27.01646861</v>
      </c>
    </row>
    <row r="34" spans="1:60" x14ac:dyDescent="0.25">
      <c r="A34" t="s">
        <v>66</v>
      </c>
      <c r="B34" t="s">
        <v>108</v>
      </c>
      <c r="C34">
        <v>150809</v>
      </c>
      <c r="D34" t="s">
        <v>109</v>
      </c>
      <c r="E34" t="s">
        <v>1918</v>
      </c>
      <c r="F34" s="9">
        <v>0.62050925925925926</v>
      </c>
      <c r="G34">
        <v>1460.4999989999999</v>
      </c>
      <c r="H34">
        <v>0</v>
      </c>
      <c r="I34">
        <v>4.1659389100000004</v>
      </c>
      <c r="J34">
        <v>3.9859335000000003E-2</v>
      </c>
      <c r="K34">
        <v>218.20251880000001</v>
      </c>
      <c r="L34">
        <v>0.65290538600000003</v>
      </c>
      <c r="M34">
        <v>1.6473818</v>
      </c>
      <c r="N34">
        <v>26.821020130000001</v>
      </c>
      <c r="O34">
        <v>6</v>
      </c>
      <c r="P34">
        <v>1.420000017</v>
      </c>
      <c r="Q34">
        <v>0.5</v>
      </c>
      <c r="R34">
        <v>2.5560000299999999</v>
      </c>
      <c r="S34">
        <v>23.361240389999999</v>
      </c>
      <c r="T34">
        <v>26.821020130000001</v>
      </c>
      <c r="U34">
        <v>21.395513529999999</v>
      </c>
      <c r="V34">
        <v>401.125946</v>
      </c>
      <c r="W34">
        <v>395.81469729999998</v>
      </c>
      <c r="X34">
        <v>17.849172589999998</v>
      </c>
      <c r="Y34">
        <v>18.618362430000001</v>
      </c>
      <c r="Z34">
        <v>63.014793400000002</v>
      </c>
      <c r="AA34">
        <v>65.730346679999997</v>
      </c>
      <c r="AB34">
        <v>499.81109620000001</v>
      </c>
      <c r="AC34">
        <v>1499.873169</v>
      </c>
      <c r="AD34">
        <v>0.24198435200000001</v>
      </c>
      <c r="AE34">
        <v>101.7450485</v>
      </c>
      <c r="AF34">
        <v>5.0093259809999999</v>
      </c>
      <c r="AG34">
        <v>0.133579105</v>
      </c>
      <c r="AH34">
        <v>3.8337093000000003E-2</v>
      </c>
      <c r="AI34">
        <v>1.4584377000000001E-2</v>
      </c>
      <c r="AJ34">
        <v>2.7136857E-2</v>
      </c>
      <c r="AK34">
        <v>1.7049950000000001E-2</v>
      </c>
      <c r="AL34">
        <v>1</v>
      </c>
      <c r="AM34">
        <v>-0.21956524299999999</v>
      </c>
      <c r="AN34">
        <v>2.7373914720000001</v>
      </c>
      <c r="AO34">
        <v>1</v>
      </c>
      <c r="AP34">
        <v>0</v>
      </c>
      <c r="AQ34">
        <v>0.15999999600000001</v>
      </c>
      <c r="AR34">
        <v>111115</v>
      </c>
      <c r="AS34">
        <v>0.83301849400000005</v>
      </c>
      <c r="AT34">
        <v>6.5290499999999996E-4</v>
      </c>
      <c r="AU34">
        <v>299.97102009999998</v>
      </c>
      <c r="AV34">
        <v>296.51124040000002</v>
      </c>
      <c r="AW34">
        <v>239.97970169999999</v>
      </c>
      <c r="AX34">
        <v>1.946274244</v>
      </c>
      <c r="AY34">
        <v>3.5417079889999998</v>
      </c>
      <c r="AZ34">
        <v>34.809634869999996</v>
      </c>
      <c r="BA34">
        <v>16.191272439999999</v>
      </c>
      <c r="BB34">
        <v>25.09113026</v>
      </c>
      <c r="BC34">
        <v>3.1969941720000001</v>
      </c>
      <c r="BD34">
        <v>3.9247297E-2</v>
      </c>
      <c r="BE34">
        <v>1.894326189</v>
      </c>
      <c r="BF34">
        <v>1.3026679830000001</v>
      </c>
      <c r="BG34">
        <v>2.4583824000000001E-2</v>
      </c>
      <c r="BH34">
        <v>22.201025869999999</v>
      </c>
    </row>
    <row r="35" spans="1:60" x14ac:dyDescent="0.25">
      <c r="A35" t="s">
        <v>66</v>
      </c>
      <c r="B35" t="s">
        <v>108</v>
      </c>
      <c r="C35">
        <v>150809</v>
      </c>
      <c r="D35" t="s">
        <v>109</v>
      </c>
      <c r="E35" t="s">
        <v>1918</v>
      </c>
      <c r="F35" s="9">
        <v>0.6230324074074074</v>
      </c>
      <c r="G35">
        <v>1678.4999989999999</v>
      </c>
      <c r="H35">
        <v>0</v>
      </c>
      <c r="I35">
        <v>20.119503730000002</v>
      </c>
      <c r="J35">
        <v>4.4091175000000003E-2</v>
      </c>
      <c r="K35">
        <v>991.68385139999998</v>
      </c>
      <c r="L35">
        <v>0.68721429199999995</v>
      </c>
      <c r="M35">
        <v>1.5706430220000001</v>
      </c>
      <c r="N35">
        <v>26.454374309999999</v>
      </c>
      <c r="O35">
        <v>6</v>
      </c>
      <c r="P35">
        <v>1.420000017</v>
      </c>
      <c r="Q35">
        <v>0.5</v>
      </c>
      <c r="R35">
        <v>2.5560000299999999</v>
      </c>
      <c r="S35">
        <v>23.062107090000001</v>
      </c>
      <c r="T35">
        <v>26.454374309999999</v>
      </c>
      <c r="U35">
        <v>21.156667710000001</v>
      </c>
      <c r="V35">
        <v>1793.097168</v>
      </c>
      <c r="W35">
        <v>1767.4853519999999</v>
      </c>
      <c r="X35">
        <v>17.81971931</v>
      </c>
      <c r="Y35">
        <v>18.629356380000001</v>
      </c>
      <c r="Z35">
        <v>64.05719757</v>
      </c>
      <c r="AA35">
        <v>66.967636110000001</v>
      </c>
      <c r="AB35">
        <v>499.7883301</v>
      </c>
      <c r="AC35">
        <v>1500.0563959999999</v>
      </c>
      <c r="AD35">
        <v>8.9621633000000006E-2</v>
      </c>
      <c r="AE35">
        <v>101.7432251</v>
      </c>
      <c r="AF35">
        <v>8.7629327769999996</v>
      </c>
      <c r="AG35">
        <v>0.17157663400000001</v>
      </c>
      <c r="AH35">
        <v>8.6886152999999994E-2</v>
      </c>
      <c r="AI35">
        <v>5.8716870000000004E-3</v>
      </c>
      <c r="AJ35">
        <v>7.4318415999999998E-2</v>
      </c>
      <c r="AK35">
        <v>2.6237230000000001E-3</v>
      </c>
      <c r="AL35">
        <v>0.66666668699999998</v>
      </c>
      <c r="AM35">
        <v>-0.21956524299999999</v>
      </c>
      <c r="AN35">
        <v>2.7373914720000001</v>
      </c>
      <c r="AO35">
        <v>1</v>
      </c>
      <c r="AP35">
        <v>0</v>
      </c>
      <c r="AQ35">
        <v>0.15999999600000001</v>
      </c>
      <c r="AR35">
        <v>111115</v>
      </c>
      <c r="AS35">
        <v>0.83298055000000004</v>
      </c>
      <c r="AT35">
        <v>6.8721400000000001E-4</v>
      </c>
      <c r="AU35">
        <v>299.60437430000002</v>
      </c>
      <c r="AV35">
        <v>296.21210710000003</v>
      </c>
      <c r="AW35">
        <v>240.00901809999999</v>
      </c>
      <c r="AX35">
        <v>1.9406101790000001</v>
      </c>
      <c r="AY35">
        <v>3.4660538220000001</v>
      </c>
      <c r="AZ35">
        <v>34.066679309999998</v>
      </c>
      <c r="BA35">
        <v>15.437322930000001</v>
      </c>
      <c r="BB35">
        <v>24.758240700000002</v>
      </c>
      <c r="BC35">
        <v>3.134135009</v>
      </c>
      <c r="BD35">
        <v>4.3343497000000002E-2</v>
      </c>
      <c r="BE35">
        <v>1.8954108000000001</v>
      </c>
      <c r="BF35">
        <v>1.2387242089999999</v>
      </c>
      <c r="BG35">
        <v>2.7155881999999999E-2</v>
      </c>
      <c r="BH35">
        <v>100.8971133</v>
      </c>
    </row>
    <row r="36" spans="1:60" x14ac:dyDescent="0.25">
      <c r="A36" t="s">
        <v>66</v>
      </c>
      <c r="B36" t="s">
        <v>108</v>
      </c>
      <c r="C36">
        <v>150809</v>
      </c>
      <c r="D36" t="s">
        <v>111</v>
      </c>
      <c r="E36" t="s">
        <v>1919</v>
      </c>
      <c r="F36" s="9">
        <v>0.63606481481481481</v>
      </c>
      <c r="G36">
        <v>2804.4999990000001</v>
      </c>
      <c r="H36">
        <v>0</v>
      </c>
      <c r="I36">
        <v>15.83905068</v>
      </c>
      <c r="J36">
        <v>0.42466960500000001</v>
      </c>
      <c r="K36">
        <v>310.42313189999999</v>
      </c>
      <c r="L36">
        <v>4.3934023890000002</v>
      </c>
      <c r="M36">
        <v>1.1948201389999999</v>
      </c>
      <c r="N36">
        <v>25.517520900000001</v>
      </c>
      <c r="O36">
        <v>6</v>
      </c>
      <c r="P36">
        <v>1.420000017</v>
      </c>
      <c r="Q36">
        <v>0.5</v>
      </c>
      <c r="R36">
        <v>2.5560000299999999</v>
      </c>
      <c r="S36">
        <v>23.197109220000002</v>
      </c>
      <c r="T36">
        <v>25.517520900000001</v>
      </c>
      <c r="U36">
        <v>21.415456769999999</v>
      </c>
      <c r="V36">
        <v>400.21527099999997</v>
      </c>
      <c r="W36">
        <v>385.16445920000001</v>
      </c>
      <c r="X36">
        <v>16.796171189999999</v>
      </c>
      <c r="Y36">
        <v>20.4906826</v>
      </c>
      <c r="Z36">
        <v>59.872817990000001</v>
      </c>
      <c r="AA36">
        <v>73.04253387</v>
      </c>
      <c r="AB36">
        <v>698.88189699999998</v>
      </c>
      <c r="AC36">
        <v>1501.252808</v>
      </c>
      <c r="AD36">
        <v>0.20612973000000001</v>
      </c>
      <c r="AE36">
        <v>101.719223</v>
      </c>
      <c r="AF36">
        <v>6.082793713</v>
      </c>
      <c r="AG36">
        <v>0.114310868</v>
      </c>
      <c r="AH36">
        <v>7.3619418000000006E-2</v>
      </c>
      <c r="AI36">
        <v>1.7699260000000001E-2</v>
      </c>
      <c r="AJ36">
        <v>6.2962770000000001E-2</v>
      </c>
      <c r="AK36">
        <v>1.6174693E-2</v>
      </c>
      <c r="AL36">
        <v>0.66666668699999998</v>
      </c>
      <c r="AM36">
        <v>-0.21956524299999999</v>
      </c>
      <c r="AN36">
        <v>2.7373914720000001</v>
      </c>
      <c r="AO36">
        <v>1</v>
      </c>
      <c r="AP36">
        <v>0</v>
      </c>
      <c r="AQ36">
        <v>0.15999999600000001</v>
      </c>
      <c r="AR36">
        <v>111115</v>
      </c>
      <c r="AS36">
        <v>1.1648031619999999</v>
      </c>
      <c r="AT36">
        <v>4.3934020000000002E-3</v>
      </c>
      <c r="AU36">
        <v>298.6675209</v>
      </c>
      <c r="AV36">
        <v>296.34710919999998</v>
      </c>
      <c r="AW36">
        <v>240.20044379999999</v>
      </c>
      <c r="AX36">
        <v>0.228552805</v>
      </c>
      <c r="AY36">
        <v>3.2791164519999998</v>
      </c>
      <c r="AZ36">
        <v>32.236939640000003</v>
      </c>
      <c r="BA36">
        <v>11.746257030000001</v>
      </c>
      <c r="BB36">
        <v>24.357315060000001</v>
      </c>
      <c r="BC36">
        <v>3.0598647080000001</v>
      </c>
      <c r="BD36">
        <v>0.36416498899999999</v>
      </c>
      <c r="BE36">
        <v>2.0842963129999998</v>
      </c>
      <c r="BF36">
        <v>0.97556839500000003</v>
      </c>
      <c r="BG36">
        <v>0.23236206000000001</v>
      </c>
      <c r="BH36">
        <v>31.575999790000001</v>
      </c>
    </row>
    <row r="37" spans="1:60" x14ac:dyDescent="0.25">
      <c r="A37" t="s">
        <v>66</v>
      </c>
      <c r="B37" t="s">
        <v>108</v>
      </c>
      <c r="C37">
        <v>150809</v>
      </c>
      <c r="D37" t="s">
        <v>111</v>
      </c>
      <c r="E37" t="s">
        <v>1919</v>
      </c>
      <c r="F37" s="9">
        <v>0.63875000000000004</v>
      </c>
      <c r="G37">
        <v>3035.9999990000001</v>
      </c>
      <c r="H37">
        <v>0</v>
      </c>
      <c r="I37">
        <v>20.317046260000001</v>
      </c>
      <c r="J37">
        <v>0.51941797300000003</v>
      </c>
      <c r="K37">
        <v>1691.7896949999999</v>
      </c>
      <c r="L37">
        <v>4.8816516920000002</v>
      </c>
      <c r="M37">
        <v>1.120655626</v>
      </c>
      <c r="N37">
        <v>24.96191597</v>
      </c>
      <c r="O37">
        <v>6</v>
      </c>
      <c r="P37">
        <v>1.420000017</v>
      </c>
      <c r="Q37">
        <v>0.5</v>
      </c>
      <c r="R37">
        <v>2.5560000299999999</v>
      </c>
      <c r="S37">
        <v>22.796058649999999</v>
      </c>
      <c r="T37">
        <v>24.96191597</v>
      </c>
      <c r="U37">
        <v>21.05324173</v>
      </c>
      <c r="V37">
        <v>1821.0150149999999</v>
      </c>
      <c r="W37">
        <v>1796.0504149999999</v>
      </c>
      <c r="X37">
        <v>16.06687355</v>
      </c>
      <c r="Y37">
        <v>20.172466279999998</v>
      </c>
      <c r="Z37">
        <v>58.677036289999997</v>
      </c>
      <c r="AA37">
        <v>73.670867920000006</v>
      </c>
      <c r="AB37">
        <v>699.0235596</v>
      </c>
      <c r="AC37">
        <v>1501.3048100000001</v>
      </c>
      <c r="AD37">
        <v>0.182598174</v>
      </c>
      <c r="AE37">
        <v>101.71337130000001</v>
      </c>
      <c r="AF37">
        <v>9.0930843350000004</v>
      </c>
      <c r="AG37">
        <v>0.10264533000000001</v>
      </c>
      <c r="AH37">
        <v>5.5940043000000002E-2</v>
      </c>
      <c r="AI37">
        <v>8.1335699999999997E-3</v>
      </c>
      <c r="AJ37">
        <v>0.11069783599999999</v>
      </c>
      <c r="AK37">
        <v>3.0186119999999999E-3</v>
      </c>
      <c r="AL37">
        <v>1</v>
      </c>
      <c r="AM37">
        <v>-0.21956524299999999</v>
      </c>
      <c r="AN37">
        <v>2.7373914720000001</v>
      </c>
      <c r="AO37">
        <v>1</v>
      </c>
      <c r="AP37">
        <v>0</v>
      </c>
      <c r="AQ37">
        <v>0.15999999600000001</v>
      </c>
      <c r="AR37">
        <v>111115</v>
      </c>
      <c r="AS37">
        <v>1.165039266</v>
      </c>
      <c r="AT37">
        <v>4.8816520000000002E-3</v>
      </c>
      <c r="AU37">
        <v>298.11191600000001</v>
      </c>
      <c r="AV37">
        <v>295.94605869999998</v>
      </c>
      <c r="AW37">
        <v>240.20876419999999</v>
      </c>
      <c r="AX37">
        <v>5.3367650000000003E-3</v>
      </c>
      <c r="AY37">
        <v>3.1724651779999999</v>
      </c>
      <c r="AZ37">
        <v>31.19024705</v>
      </c>
      <c r="BA37">
        <v>11.01778077</v>
      </c>
      <c r="BB37">
        <v>23.878987309999999</v>
      </c>
      <c r="BC37">
        <v>2.9732723970000001</v>
      </c>
      <c r="BD37">
        <v>0.431691677</v>
      </c>
      <c r="BE37">
        <v>2.0518095519999999</v>
      </c>
      <c r="BF37">
        <v>0.92146284499999997</v>
      </c>
      <c r="BG37">
        <v>0.27652079000000002</v>
      </c>
      <c r="BH37">
        <v>172.0776334</v>
      </c>
    </row>
    <row r="38" spans="1:60" x14ac:dyDescent="0.25">
      <c r="A38" t="s">
        <v>66</v>
      </c>
      <c r="B38" t="s">
        <v>108</v>
      </c>
      <c r="C38">
        <v>150809</v>
      </c>
      <c r="D38" t="s">
        <v>120</v>
      </c>
      <c r="E38" t="s">
        <v>1920</v>
      </c>
      <c r="F38" s="9">
        <v>0.66134259259259254</v>
      </c>
      <c r="G38">
        <v>4989</v>
      </c>
      <c r="H38">
        <v>0</v>
      </c>
      <c r="I38">
        <v>1.0353532759999999</v>
      </c>
      <c r="J38">
        <v>1.9808242E-2</v>
      </c>
      <c r="K38">
        <v>303.95313609999999</v>
      </c>
      <c r="L38">
        <v>0.355870205</v>
      </c>
      <c r="M38">
        <v>1.796486526</v>
      </c>
      <c r="N38">
        <v>26.013566969999999</v>
      </c>
      <c r="O38">
        <v>6</v>
      </c>
      <c r="P38">
        <v>1.420000017</v>
      </c>
      <c r="Q38">
        <v>0.5</v>
      </c>
      <c r="R38">
        <v>2.5560000299999999</v>
      </c>
      <c r="S38">
        <v>22.64172173</v>
      </c>
      <c r="T38">
        <v>26.013566969999999</v>
      </c>
      <c r="U38">
        <v>20.989894870000001</v>
      </c>
      <c r="V38">
        <v>400.06475829999999</v>
      </c>
      <c r="W38">
        <v>398.29833980000001</v>
      </c>
      <c r="X38">
        <v>15.014160159999999</v>
      </c>
      <c r="Y38">
        <v>15.53990078</v>
      </c>
      <c r="Z38">
        <v>55.343490600000003</v>
      </c>
      <c r="AA38">
        <v>57.281414030000001</v>
      </c>
      <c r="AB38">
        <v>399.82455440000001</v>
      </c>
      <c r="AC38">
        <v>1499.2739260000001</v>
      </c>
      <c r="AD38">
        <v>5.8253836000000003E-2</v>
      </c>
      <c r="AE38">
        <v>101.7047501</v>
      </c>
      <c r="AF38">
        <v>4.173203945</v>
      </c>
      <c r="AG38">
        <v>0.106812082</v>
      </c>
      <c r="AH38">
        <v>4.7492329E-2</v>
      </c>
      <c r="AI38">
        <v>2.1477530000000001E-3</v>
      </c>
      <c r="AJ38">
        <v>4.5978375000000002E-2</v>
      </c>
      <c r="AK38">
        <v>4.8636740000000001E-3</v>
      </c>
      <c r="AL38">
        <v>1</v>
      </c>
      <c r="AM38">
        <v>-0.21956524299999999</v>
      </c>
      <c r="AN38">
        <v>2.7373914720000001</v>
      </c>
      <c r="AO38">
        <v>1</v>
      </c>
      <c r="AP38">
        <v>0</v>
      </c>
      <c r="AQ38">
        <v>0.15999999600000001</v>
      </c>
      <c r="AR38">
        <v>111115</v>
      </c>
      <c r="AS38">
        <v>0.66637425699999997</v>
      </c>
      <c r="AT38">
        <v>3.5586999999999999E-4</v>
      </c>
      <c r="AU38">
        <v>299.163567</v>
      </c>
      <c r="AV38">
        <v>295.79172169999998</v>
      </c>
      <c r="AW38">
        <v>239.88382279999999</v>
      </c>
      <c r="AX38">
        <v>2.110717465</v>
      </c>
      <c r="AY38">
        <v>3.3769682510000001</v>
      </c>
      <c r="AZ38">
        <v>33.203643380000003</v>
      </c>
      <c r="BA38">
        <v>17.663742599999999</v>
      </c>
      <c r="BB38">
        <v>24.32764435</v>
      </c>
      <c r="BC38">
        <v>3.0544299580000001</v>
      </c>
      <c r="BD38">
        <v>1.9655914999999999E-2</v>
      </c>
      <c r="BE38">
        <v>1.5804817250000001</v>
      </c>
      <c r="BF38">
        <v>1.4739482340000001</v>
      </c>
      <c r="BG38">
        <v>1.2298542000000001E-2</v>
      </c>
      <c r="BH38">
        <v>30.913477740000001</v>
      </c>
    </row>
    <row r="39" spans="1:60" x14ac:dyDescent="0.25">
      <c r="A39" t="s">
        <v>66</v>
      </c>
      <c r="B39" t="s">
        <v>108</v>
      </c>
      <c r="C39">
        <v>150809</v>
      </c>
      <c r="D39" t="s">
        <v>120</v>
      </c>
      <c r="E39" t="s">
        <v>1920</v>
      </c>
      <c r="F39" s="9">
        <v>0.663599537037037</v>
      </c>
      <c r="G39">
        <v>5183.5</v>
      </c>
      <c r="H39">
        <v>0</v>
      </c>
      <c r="I39">
        <v>6.8453732550000002</v>
      </c>
      <c r="J39">
        <v>1.9074362000000001E-2</v>
      </c>
      <c r="K39">
        <v>1191.3769930000001</v>
      </c>
      <c r="L39">
        <v>0.32778404999999999</v>
      </c>
      <c r="M39">
        <v>1.7181548250000001</v>
      </c>
      <c r="N39">
        <v>25.727581019999999</v>
      </c>
      <c r="O39">
        <v>6</v>
      </c>
      <c r="P39">
        <v>1.420000017</v>
      </c>
      <c r="Q39">
        <v>0.5</v>
      </c>
      <c r="R39">
        <v>2.5560000299999999</v>
      </c>
      <c r="S39">
        <v>22.524938580000001</v>
      </c>
      <c r="T39">
        <v>25.727581019999999</v>
      </c>
      <c r="U39">
        <v>20.97581482</v>
      </c>
      <c r="V39">
        <v>1821.952393</v>
      </c>
      <c r="W39">
        <v>1810.7875979999999</v>
      </c>
      <c r="X39">
        <v>15.2684164</v>
      </c>
      <c r="Y39">
        <v>15.75262547</v>
      </c>
      <c r="Z39">
        <v>56.680328369999998</v>
      </c>
      <c r="AA39">
        <v>58.477836609999997</v>
      </c>
      <c r="AB39">
        <v>399.7702026</v>
      </c>
      <c r="AC39">
        <v>1499.606567</v>
      </c>
      <c r="AD39">
        <v>9.7462601999999995E-2</v>
      </c>
      <c r="AE39">
        <v>101.703186</v>
      </c>
      <c r="AF39">
        <v>6.6525921820000002</v>
      </c>
      <c r="AG39">
        <v>0.124232329</v>
      </c>
      <c r="AH39">
        <v>0.25109478800000001</v>
      </c>
      <c r="AI39">
        <v>4.521415E-3</v>
      </c>
      <c r="AJ39">
        <v>0.29518130399999998</v>
      </c>
      <c r="AK39">
        <v>4.8663179999999997E-3</v>
      </c>
      <c r="AL39">
        <v>1</v>
      </c>
      <c r="AM39">
        <v>-0.21956524299999999</v>
      </c>
      <c r="AN39">
        <v>2.7373914720000001</v>
      </c>
      <c r="AO39">
        <v>1</v>
      </c>
      <c r="AP39">
        <v>0</v>
      </c>
      <c r="AQ39">
        <v>0.15999999600000001</v>
      </c>
      <c r="AR39">
        <v>111115</v>
      </c>
      <c r="AS39">
        <v>0.66628367099999997</v>
      </c>
      <c r="AT39">
        <v>3.2778400000000002E-4</v>
      </c>
      <c r="AU39">
        <v>298.87758100000002</v>
      </c>
      <c r="AV39">
        <v>295.67493860000002</v>
      </c>
      <c r="AW39">
        <v>239.93704539999999</v>
      </c>
      <c r="AX39">
        <v>2.1488156109999998</v>
      </c>
      <c r="AY39">
        <v>3.3202470239999999</v>
      </c>
      <c r="AZ39">
        <v>32.64644062</v>
      </c>
      <c r="BA39">
        <v>16.893815149999998</v>
      </c>
      <c r="BB39">
        <v>24.1262598</v>
      </c>
      <c r="BC39">
        <v>3.0177650809999998</v>
      </c>
      <c r="BD39">
        <v>1.8933073000000002E-2</v>
      </c>
      <c r="BE39">
        <v>1.602092198</v>
      </c>
      <c r="BF39">
        <v>1.415672883</v>
      </c>
      <c r="BG39">
        <v>1.1845784E-2</v>
      </c>
      <c r="BH39">
        <v>121.166836</v>
      </c>
    </row>
    <row r="40" spans="1:60" x14ac:dyDescent="0.25">
      <c r="A40" t="s">
        <v>66</v>
      </c>
      <c r="B40" t="s">
        <v>108</v>
      </c>
      <c r="C40">
        <v>150809</v>
      </c>
      <c r="D40" t="s">
        <v>119</v>
      </c>
      <c r="E40" t="s">
        <v>1921</v>
      </c>
      <c r="F40" s="9">
        <v>0.64385416666666673</v>
      </c>
      <c r="G40">
        <v>3476.9999979999998</v>
      </c>
      <c r="H40">
        <v>0</v>
      </c>
      <c r="I40">
        <v>0.20408106500000001</v>
      </c>
      <c r="J40">
        <v>1.6288956E-2</v>
      </c>
      <c r="K40">
        <v>367.9866399</v>
      </c>
      <c r="L40">
        <v>0.28734029100000003</v>
      </c>
      <c r="M40">
        <v>1.761404237</v>
      </c>
      <c r="N40">
        <v>25.96138573</v>
      </c>
      <c r="O40">
        <v>6</v>
      </c>
      <c r="P40">
        <v>1.420000017</v>
      </c>
      <c r="Q40">
        <v>0.5</v>
      </c>
      <c r="R40">
        <v>2.5560000299999999</v>
      </c>
      <c r="S40">
        <v>22.67734909</v>
      </c>
      <c r="T40">
        <v>25.96138573</v>
      </c>
      <c r="U40">
        <v>20.974769590000001</v>
      </c>
      <c r="V40">
        <v>399.50381470000002</v>
      </c>
      <c r="W40">
        <v>399.0253601</v>
      </c>
      <c r="X40">
        <v>15.357862470000001</v>
      </c>
      <c r="Y40">
        <v>15.782380099999999</v>
      </c>
      <c r="Z40">
        <v>56.488468169999997</v>
      </c>
      <c r="AA40">
        <v>58.049903870000001</v>
      </c>
      <c r="AB40">
        <v>399.70831299999998</v>
      </c>
      <c r="AC40">
        <v>1500.320557</v>
      </c>
      <c r="AD40">
        <v>0.26662918899999999</v>
      </c>
      <c r="AE40">
        <v>101.70531459999999</v>
      </c>
      <c r="AF40">
        <v>5.1966061589999999</v>
      </c>
      <c r="AG40">
        <v>0.14828856300000001</v>
      </c>
      <c r="AH40">
        <v>2.7738575000000001E-2</v>
      </c>
      <c r="AI40">
        <v>4.4044929999999998E-3</v>
      </c>
      <c r="AJ40">
        <v>1.7899653000000001E-2</v>
      </c>
      <c r="AK40">
        <v>5.8471449999999998E-3</v>
      </c>
      <c r="AL40">
        <v>1</v>
      </c>
      <c r="AM40">
        <v>-0.21956524299999999</v>
      </c>
      <c r="AN40">
        <v>2.7373914720000001</v>
      </c>
      <c r="AO40">
        <v>1</v>
      </c>
      <c r="AP40">
        <v>0</v>
      </c>
      <c r="AQ40">
        <v>0.15999999600000001</v>
      </c>
      <c r="AR40">
        <v>111115</v>
      </c>
      <c r="AS40">
        <v>0.666180522</v>
      </c>
      <c r="AT40">
        <v>2.8734000000000002E-4</v>
      </c>
      <c r="AU40">
        <v>299.11138570000003</v>
      </c>
      <c r="AV40">
        <v>295.82734909999999</v>
      </c>
      <c r="AW40">
        <v>240.0512837</v>
      </c>
      <c r="AX40">
        <v>2.158416554</v>
      </c>
      <c r="AY40">
        <v>3.366556171</v>
      </c>
      <c r="AZ40">
        <v>33.10108408</v>
      </c>
      <c r="BA40">
        <v>17.318703970000001</v>
      </c>
      <c r="BB40">
        <v>24.319367410000002</v>
      </c>
      <c r="BC40">
        <v>3.0529153870000001</v>
      </c>
      <c r="BD40">
        <v>1.6185807E-2</v>
      </c>
      <c r="BE40">
        <v>1.605151934</v>
      </c>
      <c r="BF40">
        <v>1.4477634530000001</v>
      </c>
      <c r="BG40">
        <v>1.0125346E-2</v>
      </c>
      <c r="BH40">
        <v>37.426196990000001</v>
      </c>
    </row>
    <row r="41" spans="1:60" x14ac:dyDescent="0.25">
      <c r="A41" t="s">
        <v>66</v>
      </c>
      <c r="B41" t="s">
        <v>108</v>
      </c>
      <c r="C41">
        <v>150809</v>
      </c>
      <c r="D41" t="s">
        <v>119</v>
      </c>
      <c r="E41" t="s">
        <v>1921</v>
      </c>
      <c r="F41" s="9">
        <v>0.64615740740740735</v>
      </c>
      <c r="G41">
        <v>3676</v>
      </c>
      <c r="H41">
        <v>0</v>
      </c>
      <c r="I41">
        <v>4.4301884850000004</v>
      </c>
      <c r="J41">
        <v>1.6066243000000001E-2</v>
      </c>
      <c r="K41">
        <v>1325.9539400000001</v>
      </c>
      <c r="L41">
        <v>0.28844548599999997</v>
      </c>
      <c r="M41">
        <v>1.7923889850000001</v>
      </c>
      <c r="N41">
        <v>26.068401340000001</v>
      </c>
      <c r="O41">
        <v>6</v>
      </c>
      <c r="P41">
        <v>1.420000017</v>
      </c>
      <c r="Q41">
        <v>0.5</v>
      </c>
      <c r="R41">
        <v>2.5560000299999999</v>
      </c>
      <c r="S41">
        <v>22.722490310000001</v>
      </c>
      <c r="T41">
        <v>26.068401340000001</v>
      </c>
      <c r="U41">
        <v>20.971061710000001</v>
      </c>
      <c r="V41">
        <v>1822.310547</v>
      </c>
      <c r="W41">
        <v>1814.874634</v>
      </c>
      <c r="X41">
        <v>15.26212692</v>
      </c>
      <c r="Y41">
        <v>15.688316349999999</v>
      </c>
      <c r="Z41">
        <v>55.981620790000001</v>
      </c>
      <c r="AA41">
        <v>57.544887539999998</v>
      </c>
      <c r="AB41">
        <v>399.7099609</v>
      </c>
      <c r="AC41">
        <v>1500.6597899999999</v>
      </c>
      <c r="AD41">
        <v>0.28229591300000001</v>
      </c>
      <c r="AE41">
        <v>101.7031403</v>
      </c>
      <c r="AF41">
        <v>8.5431270599999998</v>
      </c>
      <c r="AG41">
        <v>0.16813658200000001</v>
      </c>
      <c r="AH41">
        <v>0.16904127599999999</v>
      </c>
      <c r="AI41">
        <v>3.2694130000000001E-3</v>
      </c>
      <c r="AJ41">
        <v>0.124382779</v>
      </c>
      <c r="AK41">
        <v>1.2461499999999999E-3</v>
      </c>
      <c r="AL41">
        <v>1</v>
      </c>
      <c r="AM41">
        <v>-0.21956524299999999</v>
      </c>
      <c r="AN41">
        <v>2.7373914720000001</v>
      </c>
      <c r="AO41">
        <v>1</v>
      </c>
      <c r="AP41">
        <v>0</v>
      </c>
      <c r="AQ41">
        <v>0.15999999600000001</v>
      </c>
      <c r="AR41">
        <v>111115</v>
      </c>
      <c r="AS41">
        <v>0.66618326800000005</v>
      </c>
      <c r="AT41">
        <v>2.8844500000000002E-4</v>
      </c>
      <c r="AU41">
        <v>299.21840129999998</v>
      </c>
      <c r="AV41">
        <v>295.87249029999998</v>
      </c>
      <c r="AW41">
        <v>240.10556099999999</v>
      </c>
      <c r="AX41">
        <v>2.1498783000000001</v>
      </c>
      <c r="AY41">
        <v>3.3879400230000001</v>
      </c>
      <c r="AZ41">
        <v>33.312049309999999</v>
      </c>
      <c r="BA41">
        <v>17.623732960000002</v>
      </c>
      <c r="BB41">
        <v>24.395445819999999</v>
      </c>
      <c r="BC41">
        <v>3.0668614860000001</v>
      </c>
      <c r="BD41">
        <v>1.5965885999999999E-2</v>
      </c>
      <c r="BE41">
        <v>1.595551038</v>
      </c>
      <c r="BF41">
        <v>1.4713104480000001</v>
      </c>
      <c r="BG41">
        <v>9.9876470000000005E-3</v>
      </c>
      <c r="BH41">
        <v>134.8536795</v>
      </c>
    </row>
    <row r="42" spans="1:60" x14ac:dyDescent="0.25">
      <c r="A42" t="s">
        <v>66</v>
      </c>
      <c r="B42" t="s">
        <v>108</v>
      </c>
      <c r="C42">
        <v>150809</v>
      </c>
      <c r="D42" t="s">
        <v>121</v>
      </c>
      <c r="E42" t="s">
        <v>1922</v>
      </c>
      <c r="F42" s="9">
        <v>0.66993055555555558</v>
      </c>
      <c r="G42">
        <v>5730</v>
      </c>
      <c r="H42">
        <v>0</v>
      </c>
      <c r="I42">
        <v>3.371267789</v>
      </c>
      <c r="J42">
        <v>4.1430842000000002E-2</v>
      </c>
      <c r="K42">
        <v>254.70641939999999</v>
      </c>
      <c r="L42">
        <v>0.65510795899999996</v>
      </c>
      <c r="M42">
        <v>1.593817313</v>
      </c>
      <c r="N42">
        <v>25.67190742</v>
      </c>
      <c r="O42">
        <v>6</v>
      </c>
      <c r="P42">
        <v>1.420000017</v>
      </c>
      <c r="Q42">
        <v>0.5</v>
      </c>
      <c r="R42">
        <v>2.5560000299999999</v>
      </c>
      <c r="S42">
        <v>22.62631416</v>
      </c>
      <c r="T42">
        <v>25.67190742</v>
      </c>
      <c r="U42">
        <v>20.997491839999999</v>
      </c>
      <c r="V42">
        <v>400.48864750000001</v>
      </c>
      <c r="W42">
        <v>395.04010010000002</v>
      </c>
      <c r="X42">
        <v>15.90105629</v>
      </c>
      <c r="Y42">
        <v>16.867755890000002</v>
      </c>
      <c r="Z42">
        <v>58.665931700000002</v>
      </c>
      <c r="AA42">
        <v>62.232509610000001</v>
      </c>
      <c r="AB42">
        <v>399.74636839999999</v>
      </c>
      <c r="AC42">
        <v>1498.939453</v>
      </c>
      <c r="AD42">
        <v>0.192685053</v>
      </c>
      <c r="AE42">
        <v>101.70202639999999</v>
      </c>
      <c r="AF42">
        <v>4.4866466520000001</v>
      </c>
      <c r="AG42">
        <v>0.102622166</v>
      </c>
      <c r="AH42">
        <v>5.0030000999999998E-2</v>
      </c>
      <c r="AI42">
        <v>1.3032701000000001E-2</v>
      </c>
      <c r="AJ42">
        <v>2.4230176999999999E-2</v>
      </c>
      <c r="AK42">
        <v>1.4906847000000001E-2</v>
      </c>
      <c r="AL42">
        <v>1</v>
      </c>
      <c r="AM42">
        <v>-0.21956524299999999</v>
      </c>
      <c r="AN42">
        <v>2.7373914720000001</v>
      </c>
      <c r="AO42">
        <v>1</v>
      </c>
      <c r="AP42">
        <v>0</v>
      </c>
      <c r="AQ42">
        <v>0.15999999600000001</v>
      </c>
      <c r="AR42">
        <v>111115</v>
      </c>
      <c r="AS42">
        <v>0.666243947</v>
      </c>
      <c r="AT42">
        <v>6.5510799999999995E-4</v>
      </c>
      <c r="AU42">
        <v>298.82190739999999</v>
      </c>
      <c r="AV42">
        <v>295.7763142</v>
      </c>
      <c r="AW42">
        <v>239.8303071</v>
      </c>
      <c r="AX42">
        <v>2.0039285480000002</v>
      </c>
      <c r="AY42">
        <v>3.3093022680000002</v>
      </c>
      <c r="AZ42">
        <v>32.539196959999998</v>
      </c>
      <c r="BA42">
        <v>15.67144107</v>
      </c>
      <c r="BB42">
        <v>24.149110790000002</v>
      </c>
      <c r="BC42">
        <v>3.0219059760000002</v>
      </c>
      <c r="BD42">
        <v>4.0769990999999998E-2</v>
      </c>
      <c r="BE42">
        <v>1.7154849539999999</v>
      </c>
      <c r="BF42">
        <v>1.3064210220000001</v>
      </c>
      <c r="BG42">
        <v>2.5539804999999999E-2</v>
      </c>
      <c r="BH42">
        <v>25.904158979999998</v>
      </c>
    </row>
    <row r="43" spans="1:60" x14ac:dyDescent="0.25">
      <c r="A43" t="s">
        <v>66</v>
      </c>
      <c r="B43" t="s">
        <v>108</v>
      </c>
      <c r="C43">
        <v>150809</v>
      </c>
      <c r="D43" t="s">
        <v>121</v>
      </c>
      <c r="E43" t="s">
        <v>1922</v>
      </c>
      <c r="F43" s="9">
        <v>0.67476851851851849</v>
      </c>
      <c r="G43">
        <v>6147.9999980000002</v>
      </c>
      <c r="H43">
        <v>0</v>
      </c>
      <c r="I43">
        <v>15.568102100000001</v>
      </c>
      <c r="J43">
        <v>4.9904389E-2</v>
      </c>
      <c r="K43">
        <v>1244.6995360000001</v>
      </c>
      <c r="L43">
        <v>0.82868679099999998</v>
      </c>
      <c r="M43">
        <v>1.675528342</v>
      </c>
      <c r="N43">
        <v>26.934076309999998</v>
      </c>
      <c r="O43">
        <v>6</v>
      </c>
      <c r="P43">
        <v>1.420000017</v>
      </c>
      <c r="Q43">
        <v>0.5</v>
      </c>
      <c r="R43">
        <v>2.5560000299999999</v>
      </c>
      <c r="S43">
        <v>23.579133989999999</v>
      </c>
      <c r="T43">
        <v>26.934076309999998</v>
      </c>
      <c r="U43">
        <v>21.816894529999999</v>
      </c>
      <c r="V43">
        <v>1818.8073730000001</v>
      </c>
      <c r="W43">
        <v>1793.209106</v>
      </c>
      <c r="X43">
        <v>17.361816409999999</v>
      </c>
      <c r="Y43">
        <v>18.582563400000002</v>
      </c>
      <c r="Z43">
        <v>60.465621949999999</v>
      </c>
      <c r="AA43">
        <v>64.717094419999995</v>
      </c>
      <c r="AB43">
        <v>399.73278809999999</v>
      </c>
      <c r="AC43">
        <v>1499.9495850000001</v>
      </c>
      <c r="AD43">
        <v>2.8005862999999999E-2</v>
      </c>
      <c r="AE43">
        <v>101.6973114</v>
      </c>
      <c r="AF43">
        <v>9.6904487610000007</v>
      </c>
      <c r="AG43">
        <v>0.18450588000000001</v>
      </c>
      <c r="AH43">
        <v>9.3290918E-2</v>
      </c>
      <c r="AI43">
        <v>6.7120770000000003E-3</v>
      </c>
      <c r="AJ43">
        <v>5.8071122000000003E-2</v>
      </c>
      <c r="AK43">
        <v>9.9519559999999996E-3</v>
      </c>
      <c r="AL43">
        <v>1</v>
      </c>
      <c r="AM43">
        <v>-0.21956524299999999</v>
      </c>
      <c r="AN43">
        <v>2.7373914720000001</v>
      </c>
      <c r="AO43">
        <v>1</v>
      </c>
      <c r="AP43">
        <v>0</v>
      </c>
      <c r="AQ43">
        <v>0.15999999600000001</v>
      </c>
      <c r="AR43">
        <v>111115</v>
      </c>
      <c r="AS43">
        <v>0.66622131299999998</v>
      </c>
      <c r="AT43">
        <v>8.2868700000000004E-4</v>
      </c>
      <c r="AU43">
        <v>300.08407629999999</v>
      </c>
      <c r="AV43">
        <v>296.72913399999999</v>
      </c>
      <c r="AW43">
        <v>239.99192819999999</v>
      </c>
      <c r="AX43">
        <v>1.871096447</v>
      </c>
      <c r="AY43">
        <v>3.565325079</v>
      </c>
      <c r="AZ43">
        <v>35.058203900000002</v>
      </c>
      <c r="BA43">
        <v>16.47564049</v>
      </c>
      <c r="BB43">
        <v>25.256605149999999</v>
      </c>
      <c r="BC43">
        <v>3.2286484880000001</v>
      </c>
      <c r="BD43">
        <v>4.8948694000000001E-2</v>
      </c>
      <c r="BE43">
        <v>1.8897967369999999</v>
      </c>
      <c r="BF43">
        <v>1.338851751</v>
      </c>
      <c r="BG43">
        <v>3.0677385000000001E-2</v>
      </c>
      <c r="BH43">
        <v>126.58259630000001</v>
      </c>
    </row>
    <row r="44" spans="1:60" x14ac:dyDescent="0.25">
      <c r="A44" t="s">
        <v>66</v>
      </c>
      <c r="B44" t="s">
        <v>108</v>
      </c>
      <c r="C44">
        <v>150809</v>
      </c>
      <c r="D44" t="s">
        <v>129</v>
      </c>
      <c r="E44" t="s">
        <v>1923</v>
      </c>
      <c r="F44" s="9">
        <v>0.68390046296296303</v>
      </c>
      <c r="G44">
        <v>6936.4999989999997</v>
      </c>
      <c r="H44">
        <v>0</v>
      </c>
      <c r="I44">
        <v>6.8931032859999997</v>
      </c>
      <c r="J44">
        <v>8.4860915999999995E-2</v>
      </c>
      <c r="K44">
        <v>247.47892049999999</v>
      </c>
      <c r="L44">
        <v>1.380127219</v>
      </c>
      <c r="M44">
        <v>1.6625431180000001</v>
      </c>
      <c r="N44">
        <v>27.04737854</v>
      </c>
      <c r="O44">
        <v>6</v>
      </c>
      <c r="P44">
        <v>1.420000017</v>
      </c>
      <c r="Q44">
        <v>0.5</v>
      </c>
      <c r="R44">
        <v>2.5560000299999999</v>
      </c>
      <c r="S44">
        <v>23.80122566</v>
      </c>
      <c r="T44">
        <v>27.04737854</v>
      </c>
      <c r="U44">
        <v>21.994977949999999</v>
      </c>
      <c r="V44">
        <v>400.81860349999999</v>
      </c>
      <c r="W44">
        <v>389.66412350000002</v>
      </c>
      <c r="X44">
        <v>16.9115696</v>
      </c>
      <c r="Y44">
        <v>18.944026950000001</v>
      </c>
      <c r="Z44">
        <v>58.116161349999999</v>
      </c>
      <c r="AA44">
        <v>65.10064697</v>
      </c>
      <c r="AB44">
        <v>399.70788570000002</v>
      </c>
      <c r="AC44">
        <v>1500.5946039999999</v>
      </c>
      <c r="AD44">
        <v>0.22068853699999999</v>
      </c>
      <c r="AE44">
        <v>101.6989822</v>
      </c>
      <c r="AF44">
        <v>7.2328128810000001</v>
      </c>
      <c r="AG44">
        <v>0.226741627</v>
      </c>
      <c r="AH44">
        <v>2.8616731999999999E-2</v>
      </c>
      <c r="AI44">
        <v>4.0185940000000003E-3</v>
      </c>
      <c r="AJ44">
        <v>1.1768818E-2</v>
      </c>
      <c r="AK44">
        <v>1.847186E-3</v>
      </c>
      <c r="AL44">
        <v>1</v>
      </c>
      <c r="AM44">
        <v>-0.21956524299999999</v>
      </c>
      <c r="AN44">
        <v>2.7373914720000001</v>
      </c>
      <c r="AO44">
        <v>1</v>
      </c>
      <c r="AP44">
        <v>0</v>
      </c>
      <c r="AQ44">
        <v>0.15999999600000001</v>
      </c>
      <c r="AR44">
        <v>111115</v>
      </c>
      <c r="AS44">
        <v>0.66617981000000004</v>
      </c>
      <c r="AT44">
        <v>1.3801270000000001E-3</v>
      </c>
      <c r="AU44">
        <v>300.19737850000001</v>
      </c>
      <c r="AV44">
        <v>296.95122570000001</v>
      </c>
      <c r="AW44">
        <v>240.09513140000001</v>
      </c>
      <c r="AX44">
        <v>1.609718352</v>
      </c>
      <c r="AY44">
        <v>3.5891313779999998</v>
      </c>
      <c r="AZ44">
        <v>35.291713829999999</v>
      </c>
      <c r="BA44">
        <v>16.347686880000001</v>
      </c>
      <c r="BB44">
        <v>25.424302099999998</v>
      </c>
      <c r="BC44">
        <v>3.2610069209999999</v>
      </c>
      <c r="BD44">
        <v>8.2134012000000006E-2</v>
      </c>
      <c r="BE44">
        <v>1.9265882599999999</v>
      </c>
      <c r="BF44">
        <v>1.334418661</v>
      </c>
      <c r="BG44">
        <v>5.1571980000000003E-2</v>
      </c>
      <c r="BH44">
        <v>25.16835434</v>
      </c>
    </row>
    <row r="45" spans="1:60" x14ac:dyDescent="0.25">
      <c r="A45" t="s">
        <v>66</v>
      </c>
      <c r="B45" t="s">
        <v>108</v>
      </c>
      <c r="C45">
        <v>150809</v>
      </c>
      <c r="D45" t="s">
        <v>129</v>
      </c>
      <c r="E45" t="s">
        <v>1923</v>
      </c>
      <c r="F45" s="9">
        <v>0.68653935185185189</v>
      </c>
      <c r="G45">
        <v>7165</v>
      </c>
      <c r="H45">
        <v>0</v>
      </c>
      <c r="I45">
        <v>17.865967529999999</v>
      </c>
      <c r="J45">
        <v>8.8540164000000005E-2</v>
      </c>
      <c r="K45">
        <v>1409.760352</v>
      </c>
      <c r="L45">
        <v>1.424818664</v>
      </c>
      <c r="M45">
        <v>1.6475422630000001</v>
      </c>
      <c r="N45">
        <v>26.9468174</v>
      </c>
      <c r="O45">
        <v>6</v>
      </c>
      <c r="P45">
        <v>1.420000017</v>
      </c>
      <c r="Q45">
        <v>0.5</v>
      </c>
      <c r="R45">
        <v>2.5560000299999999</v>
      </c>
      <c r="S45">
        <v>23.754701610000001</v>
      </c>
      <c r="T45">
        <v>26.9468174</v>
      </c>
      <c r="U45">
        <v>21.976169590000001</v>
      </c>
      <c r="V45">
        <v>1815.1678469999999</v>
      </c>
      <c r="W45">
        <v>1784.533081</v>
      </c>
      <c r="X45">
        <v>16.785701750000001</v>
      </c>
      <c r="Y45">
        <v>18.88406754</v>
      </c>
      <c r="Z45">
        <v>57.844196320000002</v>
      </c>
      <c r="AA45">
        <v>65.075248720000005</v>
      </c>
      <c r="AB45">
        <v>399.71456910000001</v>
      </c>
      <c r="AC45">
        <v>1499.6785890000001</v>
      </c>
      <c r="AD45">
        <v>6.1613411E-2</v>
      </c>
      <c r="AE45">
        <v>101.6969986</v>
      </c>
      <c r="AF45">
        <v>13.19822407</v>
      </c>
      <c r="AG45">
        <v>0.24090731100000001</v>
      </c>
      <c r="AH45">
        <v>0.12515451</v>
      </c>
      <c r="AI45">
        <v>9.8497699999999994E-4</v>
      </c>
      <c r="AJ45">
        <v>0.121246465</v>
      </c>
      <c r="AK45">
        <v>1.022263E-3</v>
      </c>
      <c r="AL45">
        <v>0.66666668699999998</v>
      </c>
      <c r="AM45">
        <v>-0.21956524299999999</v>
      </c>
      <c r="AN45">
        <v>2.7373914720000001</v>
      </c>
      <c r="AO45">
        <v>1</v>
      </c>
      <c r="AP45">
        <v>0</v>
      </c>
      <c r="AQ45">
        <v>0.15999999600000001</v>
      </c>
      <c r="AR45">
        <v>111115</v>
      </c>
      <c r="AS45">
        <v>0.66619094800000001</v>
      </c>
      <c r="AT45">
        <v>1.4248189999999999E-3</v>
      </c>
      <c r="AU45">
        <v>300.09681740000002</v>
      </c>
      <c r="AV45">
        <v>296.90470160000001</v>
      </c>
      <c r="AW45">
        <v>239.9485689</v>
      </c>
      <c r="AX45">
        <v>1.5932592839999999</v>
      </c>
      <c r="AY45">
        <v>3.5679952529999999</v>
      </c>
      <c r="AZ45">
        <v>35.084567909999997</v>
      </c>
      <c r="BA45">
        <v>16.20050037</v>
      </c>
      <c r="BB45">
        <v>25.35075951</v>
      </c>
      <c r="BC45">
        <v>3.2467815899999999</v>
      </c>
      <c r="BD45">
        <v>8.5575808000000003E-2</v>
      </c>
      <c r="BE45">
        <v>1.92045299</v>
      </c>
      <c r="BF45">
        <v>1.3263286000000001</v>
      </c>
      <c r="BG45">
        <v>5.3743537000000001E-2</v>
      </c>
      <c r="BH45">
        <v>143.36839649999999</v>
      </c>
    </row>
    <row r="46" spans="1:60" x14ac:dyDescent="0.25">
      <c r="A46" t="s">
        <v>66</v>
      </c>
      <c r="B46" t="s">
        <v>108</v>
      </c>
      <c r="C46">
        <v>150809</v>
      </c>
      <c r="D46" t="s">
        <v>128</v>
      </c>
      <c r="E46" t="s">
        <v>1924</v>
      </c>
      <c r="F46" s="9">
        <v>0.6778819444444445</v>
      </c>
      <c r="G46">
        <v>6417.4999989999997</v>
      </c>
      <c r="H46">
        <v>0</v>
      </c>
      <c r="I46">
        <v>9.5283552629999999</v>
      </c>
      <c r="J46">
        <v>0.11454768</v>
      </c>
      <c r="K46">
        <v>239.6717448</v>
      </c>
      <c r="L46">
        <v>1.705095751</v>
      </c>
      <c r="M46">
        <v>1.538244052</v>
      </c>
      <c r="N46">
        <v>26.916389469999999</v>
      </c>
      <c r="O46">
        <v>6</v>
      </c>
      <c r="P46">
        <v>1.420000017</v>
      </c>
      <c r="Q46">
        <v>0.5</v>
      </c>
      <c r="R46">
        <v>2.5560000299999999</v>
      </c>
      <c r="S46">
        <v>23.723989490000001</v>
      </c>
      <c r="T46">
        <v>26.916389469999999</v>
      </c>
      <c r="U46">
        <v>21.905939100000001</v>
      </c>
      <c r="V46">
        <v>400.89428709999999</v>
      </c>
      <c r="W46">
        <v>385.6025085</v>
      </c>
      <c r="X46">
        <v>17.386920929999999</v>
      </c>
      <c r="Y46">
        <v>19.89581299</v>
      </c>
      <c r="Z46">
        <v>60.027847289999997</v>
      </c>
      <c r="AA46">
        <v>68.689727779999998</v>
      </c>
      <c r="AB46">
        <v>399.65963749999997</v>
      </c>
      <c r="AC46">
        <v>1500.014038</v>
      </c>
      <c r="AD46">
        <v>0.17476054999999999</v>
      </c>
      <c r="AE46">
        <v>101.6986465</v>
      </c>
      <c r="AF46">
        <v>6.6489095689999997</v>
      </c>
      <c r="AG46">
        <v>0.196346506</v>
      </c>
      <c r="AH46">
        <v>2.1138786999999999E-2</v>
      </c>
      <c r="AI46">
        <v>2.1450420000000002E-3</v>
      </c>
      <c r="AJ46">
        <v>3.1750198E-2</v>
      </c>
      <c r="AK46">
        <v>7.2364100000000002E-4</v>
      </c>
      <c r="AL46">
        <v>1</v>
      </c>
      <c r="AM46">
        <v>-0.21956524299999999</v>
      </c>
      <c r="AN46">
        <v>2.7373914720000001</v>
      </c>
      <c r="AO46">
        <v>1</v>
      </c>
      <c r="AP46">
        <v>0</v>
      </c>
      <c r="AQ46">
        <v>0.15999999600000001</v>
      </c>
      <c r="AR46">
        <v>111115</v>
      </c>
      <c r="AS46">
        <v>0.66609939600000001</v>
      </c>
      <c r="AT46">
        <v>1.7050959999999999E-3</v>
      </c>
      <c r="AU46">
        <v>300.06638950000001</v>
      </c>
      <c r="AV46">
        <v>296.87398949999999</v>
      </c>
      <c r="AW46">
        <v>240.00224069999999</v>
      </c>
      <c r="AX46">
        <v>1.4538799790000001</v>
      </c>
      <c r="AY46">
        <v>3.5616213050000001</v>
      </c>
      <c r="AZ46">
        <v>35.021324530000001</v>
      </c>
      <c r="BA46">
        <v>15.12551154</v>
      </c>
      <c r="BB46">
        <v>25.32018948</v>
      </c>
      <c r="BC46">
        <v>3.2408844050000001</v>
      </c>
      <c r="BD46">
        <v>0.109634392</v>
      </c>
      <c r="BE46">
        <v>2.023377253</v>
      </c>
      <c r="BF46">
        <v>1.217507152</v>
      </c>
      <c r="BG46">
        <v>6.8946610000000005E-2</v>
      </c>
      <c r="BH46">
        <v>24.374292069999999</v>
      </c>
    </row>
    <row r="47" spans="1:60" x14ac:dyDescent="0.25">
      <c r="A47" t="s">
        <v>66</v>
      </c>
      <c r="B47" t="s">
        <v>108</v>
      </c>
      <c r="C47">
        <v>150809</v>
      </c>
      <c r="D47" t="s">
        <v>128</v>
      </c>
      <c r="E47" t="s">
        <v>1924</v>
      </c>
      <c r="F47" s="9">
        <v>0.68042824074074071</v>
      </c>
      <c r="G47">
        <v>6636.5</v>
      </c>
      <c r="H47">
        <v>0</v>
      </c>
      <c r="I47">
        <v>23.328863890000001</v>
      </c>
      <c r="J47">
        <v>0.117860959</v>
      </c>
      <c r="K47">
        <v>1407.8694720000001</v>
      </c>
      <c r="L47">
        <v>1.7586419010000001</v>
      </c>
      <c r="M47">
        <v>1.544138526</v>
      </c>
      <c r="N47">
        <v>26.851692199999999</v>
      </c>
      <c r="O47">
        <v>6</v>
      </c>
      <c r="P47">
        <v>1.420000017</v>
      </c>
      <c r="Q47">
        <v>0.5</v>
      </c>
      <c r="R47">
        <v>2.5560000299999999</v>
      </c>
      <c r="S47">
        <v>23.721498489999998</v>
      </c>
      <c r="T47">
        <v>26.851692199999999</v>
      </c>
      <c r="U47">
        <v>21.919897079999998</v>
      </c>
      <c r="V47">
        <v>1816.2933350000001</v>
      </c>
      <c r="W47">
        <v>1776.5842290000001</v>
      </c>
      <c r="X47">
        <v>17.116794590000001</v>
      </c>
      <c r="Y47">
        <v>19.704683299999999</v>
      </c>
      <c r="Z47">
        <v>59.104808810000002</v>
      </c>
      <c r="AA47">
        <v>68.040863040000005</v>
      </c>
      <c r="AB47">
        <v>399.70538329999999</v>
      </c>
      <c r="AC47">
        <v>1499.959717</v>
      </c>
      <c r="AD47">
        <v>0.119868904</v>
      </c>
      <c r="AE47">
        <v>101.6998444</v>
      </c>
      <c r="AF47">
        <v>12.97221279</v>
      </c>
      <c r="AG47">
        <v>0.233368516</v>
      </c>
      <c r="AH47">
        <v>0.175421417</v>
      </c>
      <c r="AI47">
        <v>2.4687239999999998E-3</v>
      </c>
      <c r="AJ47">
        <v>0.21103590699999999</v>
      </c>
      <c r="AK47">
        <v>3.238388E-3</v>
      </c>
      <c r="AL47">
        <v>0.66666668699999998</v>
      </c>
      <c r="AM47">
        <v>-0.21956524299999999</v>
      </c>
      <c r="AN47">
        <v>2.7373914720000001</v>
      </c>
      <c r="AO47">
        <v>1</v>
      </c>
      <c r="AP47">
        <v>0</v>
      </c>
      <c r="AQ47">
        <v>0.15999999600000001</v>
      </c>
      <c r="AR47">
        <v>111115</v>
      </c>
      <c r="AS47">
        <v>0.66617563899999999</v>
      </c>
      <c r="AT47">
        <v>1.7586419999999999E-3</v>
      </c>
      <c r="AU47">
        <v>300.00169219999998</v>
      </c>
      <c r="AV47">
        <v>296.87149849999997</v>
      </c>
      <c r="AW47">
        <v>239.99354930000001</v>
      </c>
      <c r="AX47">
        <v>1.435349357</v>
      </c>
      <c r="AY47">
        <v>3.5481017509999999</v>
      </c>
      <c r="AZ47">
        <v>34.887976209999998</v>
      </c>
      <c r="BA47">
        <v>15.18329291</v>
      </c>
      <c r="BB47">
        <v>25.286595340000002</v>
      </c>
      <c r="BC47">
        <v>3.2344146440000001</v>
      </c>
      <c r="BD47">
        <v>0.112665773</v>
      </c>
      <c r="BE47">
        <v>2.0039632250000001</v>
      </c>
      <c r="BF47">
        <v>1.230451419</v>
      </c>
      <c r="BG47">
        <v>7.0865133999999996E-2</v>
      </c>
      <c r="BH47">
        <v>143.18010609999999</v>
      </c>
    </row>
    <row r="48" spans="1:60" x14ac:dyDescent="0.25">
      <c r="A48" t="s">
        <v>66</v>
      </c>
      <c r="B48" t="s">
        <v>108</v>
      </c>
      <c r="C48">
        <v>150809</v>
      </c>
      <c r="D48" t="s">
        <v>130</v>
      </c>
      <c r="E48" t="s">
        <v>1925</v>
      </c>
      <c r="F48" s="9">
        <v>0.68988425925925922</v>
      </c>
      <c r="G48">
        <v>7454.5</v>
      </c>
      <c r="H48">
        <v>0</v>
      </c>
      <c r="I48">
        <v>3.2858215560000001</v>
      </c>
      <c r="J48">
        <v>5.3658507000000001E-2</v>
      </c>
      <c r="K48">
        <v>285.90211410000001</v>
      </c>
      <c r="L48">
        <v>0.89983650699999995</v>
      </c>
      <c r="M48">
        <v>1.695551357</v>
      </c>
      <c r="N48">
        <v>26.717668530000001</v>
      </c>
      <c r="O48">
        <v>6</v>
      </c>
      <c r="P48">
        <v>1.420000017</v>
      </c>
      <c r="Q48">
        <v>0.5</v>
      </c>
      <c r="R48">
        <v>2.5560000299999999</v>
      </c>
      <c r="S48">
        <v>23.655546189999999</v>
      </c>
      <c r="T48">
        <v>26.717668530000001</v>
      </c>
      <c r="U48">
        <v>21.945945739999999</v>
      </c>
      <c r="V48">
        <v>400.40454099999999</v>
      </c>
      <c r="W48">
        <v>394.93875120000001</v>
      </c>
      <c r="X48">
        <v>16.615060809999999</v>
      </c>
      <c r="Y48">
        <v>17.941566470000001</v>
      </c>
      <c r="Z48">
        <v>57.601596829999998</v>
      </c>
      <c r="AA48">
        <v>62.200363160000002</v>
      </c>
      <c r="AB48">
        <v>399.70822140000001</v>
      </c>
      <c r="AC48">
        <v>1499.558716</v>
      </c>
      <c r="AD48">
        <v>0.14674958599999999</v>
      </c>
      <c r="AE48">
        <v>101.701622</v>
      </c>
      <c r="AF48">
        <v>6.828137398</v>
      </c>
      <c r="AG48">
        <v>0.21864779300000001</v>
      </c>
      <c r="AH48">
        <v>3.7762987999999997E-2</v>
      </c>
      <c r="AI48">
        <v>4.2146919999999999E-3</v>
      </c>
      <c r="AJ48">
        <v>4.7073398000000002E-2</v>
      </c>
      <c r="AK48">
        <v>2.086273E-3</v>
      </c>
      <c r="AL48">
        <v>1</v>
      </c>
      <c r="AM48">
        <v>-0.21956524299999999</v>
      </c>
      <c r="AN48">
        <v>2.7373914720000001</v>
      </c>
      <c r="AO48">
        <v>1</v>
      </c>
      <c r="AP48">
        <v>0</v>
      </c>
      <c r="AQ48">
        <v>0.15999999600000001</v>
      </c>
      <c r="AR48">
        <v>111115</v>
      </c>
      <c r="AS48">
        <v>0.66618036899999999</v>
      </c>
      <c r="AT48">
        <v>8.9983700000000001E-4</v>
      </c>
      <c r="AU48">
        <v>299.86766849999998</v>
      </c>
      <c r="AV48">
        <v>296.80554619999998</v>
      </c>
      <c r="AW48">
        <v>239.9293892</v>
      </c>
      <c r="AX48">
        <v>1.873645233</v>
      </c>
      <c r="AY48">
        <v>3.5202377679999999</v>
      </c>
      <c r="AZ48">
        <v>34.613388639999997</v>
      </c>
      <c r="BA48">
        <v>16.671822179999999</v>
      </c>
      <c r="BB48">
        <v>25.18660736</v>
      </c>
      <c r="BC48">
        <v>3.2152250840000001</v>
      </c>
      <c r="BD48">
        <v>5.2555207E-2</v>
      </c>
      <c r="BE48">
        <v>1.8246864110000001</v>
      </c>
      <c r="BF48">
        <v>1.390538673</v>
      </c>
      <c r="BG48">
        <v>3.2944379000000003E-2</v>
      </c>
      <c r="BH48">
        <v>29.076708740000001</v>
      </c>
    </row>
    <row r="49" spans="1:60" x14ac:dyDescent="0.25">
      <c r="A49" t="s">
        <v>66</v>
      </c>
      <c r="B49" t="s">
        <v>108</v>
      </c>
      <c r="C49">
        <v>150809</v>
      </c>
      <c r="D49" t="s">
        <v>130</v>
      </c>
      <c r="E49" t="s">
        <v>1925</v>
      </c>
      <c r="F49" s="9">
        <v>0.69219907407407411</v>
      </c>
      <c r="G49">
        <v>7654.5</v>
      </c>
      <c r="H49">
        <v>0</v>
      </c>
      <c r="I49">
        <v>15.58801435</v>
      </c>
      <c r="J49">
        <v>5.4864492000000001E-2</v>
      </c>
      <c r="K49">
        <v>1284.2088639999999</v>
      </c>
      <c r="L49">
        <v>0.89056217999999998</v>
      </c>
      <c r="M49">
        <v>1.6426825949999999</v>
      </c>
      <c r="N49">
        <v>26.385385509999999</v>
      </c>
      <c r="O49">
        <v>6</v>
      </c>
      <c r="P49">
        <v>1.420000017</v>
      </c>
      <c r="Q49">
        <v>0.5</v>
      </c>
      <c r="R49">
        <v>2.5560000299999999</v>
      </c>
      <c r="S49">
        <v>23.353210449999999</v>
      </c>
      <c r="T49">
        <v>26.385385509999999</v>
      </c>
      <c r="U49">
        <v>21.64801598</v>
      </c>
      <c r="V49">
        <v>1813.569092</v>
      </c>
      <c r="W49">
        <v>1787.7783199999999</v>
      </c>
      <c r="X49">
        <v>16.476669309999998</v>
      </c>
      <c r="Y49">
        <v>17.789794919999999</v>
      </c>
      <c r="Z49">
        <v>58.174072270000003</v>
      </c>
      <c r="AA49">
        <v>62.810317990000001</v>
      </c>
      <c r="AB49">
        <v>399.68115230000001</v>
      </c>
      <c r="AC49">
        <v>1501.0592039999999</v>
      </c>
      <c r="AD49">
        <v>2.1285081000000001E-2</v>
      </c>
      <c r="AE49">
        <v>101.7040863</v>
      </c>
      <c r="AF49">
        <v>11.289715770000001</v>
      </c>
      <c r="AG49">
        <v>0.20096027899999999</v>
      </c>
      <c r="AH49">
        <v>7.2557434000000004E-2</v>
      </c>
      <c r="AI49">
        <v>1.303151E-3</v>
      </c>
      <c r="AJ49">
        <v>0.12531535299999999</v>
      </c>
      <c r="AK49">
        <v>1.789314E-3</v>
      </c>
      <c r="AL49">
        <v>0.66666668699999998</v>
      </c>
      <c r="AM49">
        <v>-0.21956524299999999</v>
      </c>
      <c r="AN49">
        <v>2.7373914720000001</v>
      </c>
      <c r="AO49">
        <v>1</v>
      </c>
      <c r="AP49">
        <v>0</v>
      </c>
      <c r="AQ49">
        <v>0.15999999600000001</v>
      </c>
      <c r="AR49">
        <v>111115</v>
      </c>
      <c r="AS49">
        <v>0.66613525399999995</v>
      </c>
      <c r="AT49">
        <v>8.9056200000000002E-4</v>
      </c>
      <c r="AU49">
        <v>299.53538550000002</v>
      </c>
      <c r="AV49">
        <v>296.5032104</v>
      </c>
      <c r="AW49">
        <v>240.16946730000001</v>
      </c>
      <c r="AX49">
        <v>1.886972962</v>
      </c>
      <c r="AY49">
        <v>3.4519774330000002</v>
      </c>
      <c r="AZ49">
        <v>33.941383860000002</v>
      </c>
      <c r="BA49">
        <v>16.15158894</v>
      </c>
      <c r="BB49">
        <v>24.869297979999999</v>
      </c>
      <c r="BC49">
        <v>3.154984673</v>
      </c>
      <c r="BD49">
        <v>5.3711573999999998E-2</v>
      </c>
      <c r="BE49">
        <v>1.809294838</v>
      </c>
      <c r="BF49">
        <v>1.3456898349999999</v>
      </c>
      <c r="BG49">
        <v>3.3671447E-2</v>
      </c>
      <c r="BH49">
        <v>130.60928920000001</v>
      </c>
    </row>
    <row r="50" spans="1:60" x14ac:dyDescent="0.25">
      <c r="A50" t="s">
        <v>66</v>
      </c>
      <c r="B50" t="s">
        <v>137</v>
      </c>
      <c r="C50">
        <v>150812</v>
      </c>
      <c r="D50" t="s">
        <v>2005</v>
      </c>
      <c r="E50" t="s">
        <v>2102</v>
      </c>
      <c r="F50" s="9">
        <v>0.48598379629629629</v>
      </c>
      <c r="G50">
        <v>3365.4999990000001</v>
      </c>
      <c r="H50">
        <v>0</v>
      </c>
      <c r="I50">
        <v>8.9986710070000004</v>
      </c>
      <c r="J50">
        <v>0.249711454</v>
      </c>
      <c r="K50">
        <v>318.69130130000002</v>
      </c>
      <c r="L50">
        <v>3.7508152909999999</v>
      </c>
      <c r="M50">
        <v>1.6352519379999999</v>
      </c>
      <c r="N50">
        <v>25.98060036</v>
      </c>
      <c r="O50">
        <v>6</v>
      </c>
      <c r="P50">
        <v>1.420000017</v>
      </c>
      <c r="Q50">
        <v>0.5</v>
      </c>
      <c r="R50">
        <v>2.5560000299999999</v>
      </c>
      <c r="S50">
        <v>23.5380249</v>
      </c>
      <c r="T50">
        <v>25.98060036</v>
      </c>
      <c r="U50">
        <v>21.69639969</v>
      </c>
      <c r="V50">
        <v>399.37173460000002</v>
      </c>
      <c r="W50">
        <v>390.40621950000002</v>
      </c>
      <c r="X50">
        <v>13.896981240000001</v>
      </c>
      <c r="Y50">
        <v>17.05615044</v>
      </c>
      <c r="Z50">
        <v>48.534732820000002</v>
      </c>
      <c r="AA50">
        <v>59.568023680000003</v>
      </c>
      <c r="AB50">
        <v>700.21716309999999</v>
      </c>
      <c r="AC50">
        <v>1500.6895750000001</v>
      </c>
      <c r="AD50">
        <v>0.112023652</v>
      </c>
      <c r="AE50">
        <v>101.730751</v>
      </c>
      <c r="AF50">
        <v>5.9984798430000001</v>
      </c>
      <c r="AG50">
        <v>0.13397584900000001</v>
      </c>
      <c r="AH50">
        <v>9.9734239000000002E-2</v>
      </c>
      <c r="AI50">
        <v>3.186576E-3</v>
      </c>
      <c r="AJ50">
        <v>8.7291904000000003E-2</v>
      </c>
      <c r="AK50">
        <v>1.0942689999999999E-3</v>
      </c>
      <c r="AL50">
        <v>1</v>
      </c>
      <c r="AM50">
        <v>-0.21956524299999999</v>
      </c>
      <c r="AN50">
        <v>2.7373914720000001</v>
      </c>
      <c r="AO50">
        <v>1</v>
      </c>
      <c r="AP50">
        <v>0</v>
      </c>
      <c r="AQ50">
        <v>0.15999999600000001</v>
      </c>
      <c r="AR50">
        <v>111115</v>
      </c>
      <c r="AS50">
        <v>1.1670286050000001</v>
      </c>
      <c r="AT50">
        <v>3.7508149999999998E-3</v>
      </c>
      <c r="AU50">
        <v>299.13060039999999</v>
      </c>
      <c r="AV50">
        <v>296.68802490000002</v>
      </c>
      <c r="AW50">
        <v>240.1103267</v>
      </c>
      <c r="AX50">
        <v>0.532074834</v>
      </c>
      <c r="AY50">
        <v>3.3703869310000001</v>
      </c>
      <c r="AZ50">
        <v>33.130463470000002</v>
      </c>
      <c r="BA50">
        <v>16.07431304</v>
      </c>
      <c r="BB50">
        <v>24.75931263</v>
      </c>
      <c r="BC50">
        <v>3.1343356739999999</v>
      </c>
      <c r="BD50">
        <v>0.22748685599999999</v>
      </c>
      <c r="BE50">
        <v>1.735134994</v>
      </c>
      <c r="BF50">
        <v>1.3992006800000001</v>
      </c>
      <c r="BG50">
        <v>0.14402188799999999</v>
      </c>
      <c r="BH50">
        <v>32.420705429999998</v>
      </c>
    </row>
    <row r="51" spans="1:60" x14ac:dyDescent="0.25">
      <c r="A51" t="s">
        <v>66</v>
      </c>
      <c r="B51" t="s">
        <v>137</v>
      </c>
      <c r="C51">
        <v>150812</v>
      </c>
      <c r="D51" t="s">
        <v>2005</v>
      </c>
      <c r="E51" t="s">
        <v>2102</v>
      </c>
      <c r="F51" s="9">
        <v>0.48840277777777774</v>
      </c>
      <c r="G51">
        <v>3575</v>
      </c>
      <c r="H51">
        <v>0</v>
      </c>
      <c r="I51">
        <v>15.44444534</v>
      </c>
      <c r="J51">
        <v>0.24642623299999999</v>
      </c>
      <c r="K51">
        <v>1625.328278</v>
      </c>
      <c r="L51">
        <v>3.6535645149999998</v>
      </c>
      <c r="M51">
        <v>1.6120757320000001</v>
      </c>
      <c r="N51">
        <v>25.911291120000001</v>
      </c>
      <c r="O51">
        <v>6</v>
      </c>
      <c r="P51">
        <v>1.420000017</v>
      </c>
      <c r="Q51">
        <v>0.5</v>
      </c>
      <c r="R51">
        <v>2.5560000299999999</v>
      </c>
      <c r="S51">
        <v>23.466463090000001</v>
      </c>
      <c r="T51">
        <v>25.911291120000001</v>
      </c>
      <c r="U51">
        <v>21.640800479999999</v>
      </c>
      <c r="V51">
        <v>1796.3752440000001</v>
      </c>
      <c r="W51">
        <v>1777.5780030000001</v>
      </c>
      <c r="X51">
        <v>14.073280329999999</v>
      </c>
      <c r="Y51">
        <v>17.149961470000001</v>
      </c>
      <c r="Z51">
        <v>49.358261110000001</v>
      </c>
      <c r="AA51">
        <v>60.148891450000001</v>
      </c>
      <c r="AB51">
        <v>700.28173830000003</v>
      </c>
      <c r="AC51">
        <v>1500.259888</v>
      </c>
      <c r="AD51">
        <v>0.100823306</v>
      </c>
      <c r="AE51">
        <v>101.72099300000001</v>
      </c>
      <c r="AF51">
        <v>10.120959279999999</v>
      </c>
      <c r="AG51">
        <v>0.14369359600000001</v>
      </c>
      <c r="AH51">
        <v>6.7135334000000005E-2</v>
      </c>
      <c r="AI51">
        <v>5.1585040000000004E-3</v>
      </c>
      <c r="AJ51">
        <v>9.7582376999999998E-2</v>
      </c>
      <c r="AK51">
        <v>6.8360620000000004E-3</v>
      </c>
      <c r="AL51">
        <v>1</v>
      </c>
      <c r="AM51">
        <v>-0.21956524299999999</v>
      </c>
      <c r="AN51">
        <v>2.7373914720000001</v>
      </c>
      <c r="AO51">
        <v>1</v>
      </c>
      <c r="AP51">
        <v>0</v>
      </c>
      <c r="AQ51">
        <v>0.15999999600000001</v>
      </c>
      <c r="AR51">
        <v>111115</v>
      </c>
      <c r="AS51">
        <v>1.1671362300000001</v>
      </c>
      <c r="AT51">
        <v>3.6535650000000001E-3</v>
      </c>
      <c r="AU51">
        <v>299.06129110000001</v>
      </c>
      <c r="AV51">
        <v>296.61646309999998</v>
      </c>
      <c r="AW51">
        <v>240.04157670000001</v>
      </c>
      <c r="AX51">
        <v>0.57996667099999999</v>
      </c>
      <c r="AY51">
        <v>3.3565868430000001</v>
      </c>
      <c r="AZ51">
        <v>32.997975570000001</v>
      </c>
      <c r="BA51">
        <v>15.8480141</v>
      </c>
      <c r="BB51">
        <v>24.68887711</v>
      </c>
      <c r="BC51">
        <v>3.1211740140000002</v>
      </c>
      <c r="BD51">
        <v>0.22475719199999999</v>
      </c>
      <c r="BE51">
        <v>1.7445111120000001</v>
      </c>
      <c r="BF51">
        <v>1.3766629020000001</v>
      </c>
      <c r="BG51">
        <v>0.14227161399999999</v>
      </c>
      <c r="BH51">
        <v>165.3300065</v>
      </c>
    </row>
    <row r="52" spans="1:60" x14ac:dyDescent="0.25">
      <c r="A52" t="s">
        <v>66</v>
      </c>
      <c r="B52" t="s">
        <v>137</v>
      </c>
      <c r="C52">
        <v>150812</v>
      </c>
      <c r="D52" t="s">
        <v>2006</v>
      </c>
      <c r="E52" t="s">
        <v>2103</v>
      </c>
      <c r="F52" s="9">
        <v>0.48008101851851853</v>
      </c>
      <c r="G52">
        <v>2855.9999979999998</v>
      </c>
      <c r="H52">
        <v>0</v>
      </c>
      <c r="I52">
        <v>16.058419619999999</v>
      </c>
      <c r="J52">
        <v>0.30295677100000001</v>
      </c>
      <c r="K52">
        <v>282.43714290000003</v>
      </c>
      <c r="L52">
        <v>4.5757143820000001</v>
      </c>
      <c r="M52">
        <v>1.6749654919999999</v>
      </c>
      <c r="N52">
        <v>26.352558139999999</v>
      </c>
      <c r="O52">
        <v>6</v>
      </c>
      <c r="P52">
        <v>1.420000017</v>
      </c>
      <c r="Q52">
        <v>0.5</v>
      </c>
      <c r="R52">
        <v>2.5560000299999999</v>
      </c>
      <c r="S52">
        <v>24.27606201</v>
      </c>
      <c r="T52">
        <v>26.352558139999999</v>
      </c>
      <c r="U52">
        <v>22.42524719</v>
      </c>
      <c r="V52">
        <v>399.99563599999999</v>
      </c>
      <c r="W52">
        <v>384.73281859999997</v>
      </c>
      <c r="X52">
        <v>13.54679966</v>
      </c>
      <c r="Y52">
        <v>17.397960659999999</v>
      </c>
      <c r="Z52">
        <v>45.269470210000001</v>
      </c>
      <c r="AA52">
        <v>58.13893127</v>
      </c>
      <c r="AB52">
        <v>700.4806519</v>
      </c>
      <c r="AC52">
        <v>1499.8264160000001</v>
      </c>
      <c r="AD52">
        <v>0.17699742299999999</v>
      </c>
      <c r="AE52">
        <v>101.7551117</v>
      </c>
      <c r="AF52">
        <v>5.7633385659999998</v>
      </c>
      <c r="AG52">
        <v>7.4139654999999999E-2</v>
      </c>
      <c r="AH52">
        <v>1.8840939000000001E-2</v>
      </c>
      <c r="AI52">
        <v>3.6170830000000001E-3</v>
      </c>
      <c r="AJ52">
        <v>1.5881515999999998E-2</v>
      </c>
      <c r="AK52">
        <v>2.4914630000000002E-3</v>
      </c>
      <c r="AL52">
        <v>0.333333343</v>
      </c>
      <c r="AM52">
        <v>-0.21956524299999999</v>
      </c>
      <c r="AN52">
        <v>2.7373914720000001</v>
      </c>
      <c r="AO52">
        <v>1</v>
      </c>
      <c r="AP52">
        <v>0</v>
      </c>
      <c r="AQ52">
        <v>0.15999999600000001</v>
      </c>
      <c r="AR52">
        <v>111115</v>
      </c>
      <c r="AS52">
        <v>1.1674677529999999</v>
      </c>
      <c r="AT52">
        <v>4.5757139999999998E-3</v>
      </c>
      <c r="AU52">
        <v>299.50255809999999</v>
      </c>
      <c r="AV52">
        <v>297.426062</v>
      </c>
      <c r="AW52">
        <v>239.97222120000001</v>
      </c>
      <c r="AX52">
        <v>0.16330430100000001</v>
      </c>
      <c r="AY52">
        <v>3.4452969219999998</v>
      </c>
      <c r="AZ52">
        <v>33.858711030000002</v>
      </c>
      <c r="BA52">
        <v>16.46075037</v>
      </c>
      <c r="BB52">
        <v>25.314310070000001</v>
      </c>
      <c r="BC52">
        <v>3.2397512989999999</v>
      </c>
      <c r="BD52">
        <v>0.270853171</v>
      </c>
      <c r="BE52">
        <v>1.770331431</v>
      </c>
      <c r="BF52">
        <v>1.4694198679999999</v>
      </c>
      <c r="BG52">
        <v>0.171901785</v>
      </c>
      <c r="BH52">
        <v>28.73942302</v>
      </c>
    </row>
    <row r="53" spans="1:60" x14ac:dyDescent="0.25">
      <c r="A53" t="s">
        <v>66</v>
      </c>
      <c r="B53" t="s">
        <v>137</v>
      </c>
      <c r="C53">
        <v>150812</v>
      </c>
      <c r="D53" t="s">
        <v>2006</v>
      </c>
      <c r="E53" t="s">
        <v>2103</v>
      </c>
      <c r="F53" s="9">
        <v>0.48265046296296293</v>
      </c>
      <c r="G53">
        <v>3078.5</v>
      </c>
      <c r="H53">
        <v>0</v>
      </c>
      <c r="I53">
        <v>26.081230649999998</v>
      </c>
      <c r="J53">
        <v>0.30118106</v>
      </c>
      <c r="K53">
        <v>1570.1631829999999</v>
      </c>
      <c r="L53">
        <v>4.419504163</v>
      </c>
      <c r="M53">
        <v>1.6264709959999999</v>
      </c>
      <c r="N53">
        <v>26.119499210000001</v>
      </c>
      <c r="O53">
        <v>6</v>
      </c>
      <c r="P53">
        <v>1.420000017</v>
      </c>
      <c r="Q53">
        <v>0.5</v>
      </c>
      <c r="R53">
        <v>2.5560000299999999</v>
      </c>
      <c r="S53">
        <v>23.722892760000001</v>
      </c>
      <c r="T53">
        <v>26.119499210000001</v>
      </c>
      <c r="U53">
        <v>21.856168749999998</v>
      </c>
      <c r="V53">
        <v>1794.8549800000001</v>
      </c>
      <c r="W53">
        <v>1765.8095699999999</v>
      </c>
      <c r="X53">
        <v>13.69156551</v>
      </c>
      <c r="Y53">
        <v>17.413864140000001</v>
      </c>
      <c r="Z53">
        <v>47.293010709999997</v>
      </c>
      <c r="AA53">
        <v>60.150470730000002</v>
      </c>
      <c r="AB53">
        <v>699.97772220000002</v>
      </c>
      <c r="AC53">
        <v>1499.003052</v>
      </c>
      <c r="AD53">
        <v>7.8414015000000004E-2</v>
      </c>
      <c r="AE53">
        <v>101.7419891</v>
      </c>
      <c r="AF53">
        <v>9.2883386609999992</v>
      </c>
      <c r="AG53">
        <v>0.106055126</v>
      </c>
      <c r="AH53">
        <v>4.7529823999999998E-2</v>
      </c>
      <c r="AI53">
        <v>2.4298290000000001E-3</v>
      </c>
      <c r="AJ53">
        <v>9.5032520999999995E-2</v>
      </c>
      <c r="AK53">
        <v>2.6780010000000002E-3</v>
      </c>
      <c r="AL53">
        <v>1</v>
      </c>
      <c r="AM53">
        <v>-0.21956524299999999</v>
      </c>
      <c r="AN53">
        <v>2.7373914720000001</v>
      </c>
      <c r="AO53">
        <v>1</v>
      </c>
      <c r="AP53">
        <v>0</v>
      </c>
      <c r="AQ53">
        <v>0.15999999600000001</v>
      </c>
      <c r="AR53">
        <v>111115</v>
      </c>
      <c r="AS53">
        <v>1.1666295369999999</v>
      </c>
      <c r="AT53">
        <v>4.4195040000000003E-3</v>
      </c>
      <c r="AU53">
        <v>299.26949919999998</v>
      </c>
      <c r="AV53">
        <v>296.87289279999999</v>
      </c>
      <c r="AW53">
        <v>239.84048290000001</v>
      </c>
      <c r="AX53">
        <v>0.19964968599999999</v>
      </c>
      <c r="AY53">
        <v>3.3981921719999999</v>
      </c>
      <c r="AZ53">
        <v>33.40009568</v>
      </c>
      <c r="BA53">
        <v>15.986231549999999</v>
      </c>
      <c r="BB53">
        <v>24.92119598</v>
      </c>
      <c r="BC53">
        <v>3.164769384</v>
      </c>
      <c r="BD53">
        <v>0.26943297399999999</v>
      </c>
      <c r="BE53">
        <v>1.771721176</v>
      </c>
      <c r="BF53">
        <v>1.393048209</v>
      </c>
      <c r="BG53">
        <v>0.17098656300000001</v>
      </c>
      <c r="BH53">
        <v>159.75152550000001</v>
      </c>
    </row>
    <row r="54" spans="1:60" x14ac:dyDescent="0.25">
      <c r="A54" t="s">
        <v>66</v>
      </c>
      <c r="B54" t="s">
        <v>137</v>
      </c>
      <c r="C54">
        <v>150812</v>
      </c>
      <c r="D54" t="s">
        <v>2007</v>
      </c>
      <c r="E54" t="s">
        <v>2104</v>
      </c>
      <c r="F54" s="9">
        <v>0.49079861111111112</v>
      </c>
      <c r="G54">
        <v>3781.5</v>
      </c>
      <c r="H54">
        <v>0</v>
      </c>
      <c r="I54">
        <v>3.8245854170000002</v>
      </c>
      <c r="J54">
        <v>7.2926608000000004E-2</v>
      </c>
      <c r="K54">
        <v>299.16700079999998</v>
      </c>
      <c r="L54">
        <v>1.3535551939999999</v>
      </c>
      <c r="M54">
        <v>1.8939045450000001</v>
      </c>
      <c r="N54">
        <v>26.404363629999999</v>
      </c>
      <c r="O54">
        <v>6</v>
      </c>
      <c r="P54">
        <v>1.420000017</v>
      </c>
      <c r="Q54">
        <v>0.5</v>
      </c>
      <c r="R54">
        <v>2.5560000299999999</v>
      </c>
      <c r="S54">
        <v>23.473579409999999</v>
      </c>
      <c r="T54">
        <v>26.404363629999999</v>
      </c>
      <c r="U54">
        <v>21.599504469999999</v>
      </c>
      <c r="V54">
        <v>399.43429570000001</v>
      </c>
      <c r="W54">
        <v>395.69754030000001</v>
      </c>
      <c r="X54">
        <v>14.213419910000001</v>
      </c>
      <c r="Y54">
        <v>15.35562801</v>
      </c>
      <c r="Z54">
        <v>49.826786040000002</v>
      </c>
      <c r="AA54">
        <v>53.830928800000002</v>
      </c>
      <c r="AB54">
        <v>700.10211179999999</v>
      </c>
      <c r="AC54">
        <v>1500.209351</v>
      </c>
      <c r="AD54">
        <v>4.8172145999999999E-2</v>
      </c>
      <c r="AE54">
        <v>101.7177658</v>
      </c>
      <c r="AF54">
        <v>5.9052166939999999</v>
      </c>
      <c r="AG54">
        <v>0.16162505699999999</v>
      </c>
      <c r="AH54">
        <v>2.5001277999999998E-2</v>
      </c>
      <c r="AI54">
        <v>1.5059181E-2</v>
      </c>
      <c r="AJ54">
        <v>4.7577518999999999E-2</v>
      </c>
      <c r="AK54">
        <v>1.5578349999999999E-2</v>
      </c>
      <c r="AL54">
        <v>0.66666668699999998</v>
      </c>
      <c r="AM54">
        <v>-0.21956524299999999</v>
      </c>
      <c r="AN54">
        <v>2.7373914720000001</v>
      </c>
      <c r="AO54">
        <v>1</v>
      </c>
      <c r="AP54">
        <v>0</v>
      </c>
      <c r="AQ54">
        <v>0.15999999600000001</v>
      </c>
      <c r="AR54">
        <v>111115</v>
      </c>
      <c r="AS54">
        <v>1.166836853</v>
      </c>
      <c r="AT54">
        <v>1.353555E-3</v>
      </c>
      <c r="AU54">
        <v>299.55436359999999</v>
      </c>
      <c r="AV54">
        <v>296.62357939999998</v>
      </c>
      <c r="AW54">
        <v>240.03349069999999</v>
      </c>
      <c r="AX54">
        <v>1.666579848</v>
      </c>
      <c r="AY54">
        <v>3.4558447189999999</v>
      </c>
      <c r="AZ54">
        <v>33.974839019999997</v>
      </c>
      <c r="BA54">
        <v>18.619211010000001</v>
      </c>
      <c r="BB54">
        <v>24.938971519999999</v>
      </c>
      <c r="BC54">
        <v>3.1681268280000001</v>
      </c>
      <c r="BD54">
        <v>7.0903619000000001E-2</v>
      </c>
      <c r="BE54">
        <v>1.5619401740000001</v>
      </c>
      <c r="BF54">
        <v>1.606186654</v>
      </c>
      <c r="BG54">
        <v>4.4492179999999999E-2</v>
      </c>
      <c r="BH54">
        <v>30.430598920000001</v>
      </c>
    </row>
    <row r="55" spans="1:60" x14ac:dyDescent="0.25">
      <c r="A55" t="s">
        <v>66</v>
      </c>
      <c r="B55" t="s">
        <v>137</v>
      </c>
      <c r="C55">
        <v>150812</v>
      </c>
      <c r="D55" t="s">
        <v>2007</v>
      </c>
      <c r="E55" t="s">
        <v>2104</v>
      </c>
      <c r="F55" s="9">
        <v>0.49307870370370371</v>
      </c>
      <c r="G55">
        <v>3979</v>
      </c>
      <c r="H55">
        <v>0</v>
      </c>
      <c r="I55">
        <v>9.3407698000000003</v>
      </c>
      <c r="J55">
        <v>0.106633731</v>
      </c>
      <c r="K55">
        <v>1595.391703</v>
      </c>
      <c r="L55">
        <v>1.9195967700000001</v>
      </c>
      <c r="M55">
        <v>1.859497585</v>
      </c>
      <c r="N55">
        <v>26.537429809999999</v>
      </c>
      <c r="O55">
        <v>6</v>
      </c>
      <c r="P55">
        <v>1.420000017</v>
      </c>
      <c r="Q55">
        <v>0.5</v>
      </c>
      <c r="R55">
        <v>2.5560000299999999</v>
      </c>
      <c r="S55">
        <v>23.600385670000001</v>
      </c>
      <c r="T55">
        <v>26.537429809999999</v>
      </c>
      <c r="U55">
        <v>21.72478104</v>
      </c>
      <c r="V55">
        <v>1802.0141599999999</v>
      </c>
      <c r="W55">
        <v>1791.065063</v>
      </c>
      <c r="X55">
        <v>14.343977929999999</v>
      </c>
      <c r="Y55">
        <v>15.96245575</v>
      </c>
      <c r="Z55">
        <v>49.898612980000003</v>
      </c>
      <c r="AA55">
        <v>55.528835299999997</v>
      </c>
      <c r="AB55">
        <v>700.27105710000001</v>
      </c>
      <c r="AC55">
        <v>1499.790039</v>
      </c>
      <c r="AD55">
        <v>0.26775032300000001</v>
      </c>
      <c r="AE55">
        <v>101.71174619999999</v>
      </c>
      <c r="AF55">
        <v>10.43532562</v>
      </c>
      <c r="AG55">
        <v>0.16965861600000001</v>
      </c>
      <c r="AH55">
        <v>5.0465055000000002E-2</v>
      </c>
      <c r="AI55">
        <v>6.96352E-3</v>
      </c>
      <c r="AJ55">
        <v>9.3324750999999997E-2</v>
      </c>
      <c r="AK55">
        <v>7.1197020000000003E-3</v>
      </c>
      <c r="AL55">
        <v>0.66666668699999998</v>
      </c>
      <c r="AM55">
        <v>-0.21956524299999999</v>
      </c>
      <c r="AN55">
        <v>2.7373914720000001</v>
      </c>
      <c r="AO55">
        <v>1</v>
      </c>
      <c r="AP55">
        <v>0</v>
      </c>
      <c r="AQ55">
        <v>0.15999999600000001</v>
      </c>
      <c r="AR55">
        <v>111115</v>
      </c>
      <c r="AS55">
        <v>1.1671184290000001</v>
      </c>
      <c r="AT55">
        <v>1.9195970000000001E-3</v>
      </c>
      <c r="AU55">
        <v>299.68742980000002</v>
      </c>
      <c r="AV55">
        <v>296.75038569999998</v>
      </c>
      <c r="AW55">
        <v>239.9664009</v>
      </c>
      <c r="AX55">
        <v>1.3810488350000001</v>
      </c>
      <c r="AY55">
        <v>3.4830668330000001</v>
      </c>
      <c r="AZ55">
        <v>34.24448958</v>
      </c>
      <c r="BA55">
        <v>18.28203383</v>
      </c>
      <c r="BB55">
        <v>25.06890774</v>
      </c>
      <c r="BC55">
        <v>3.192763866</v>
      </c>
      <c r="BD55">
        <v>0.10236323999999999</v>
      </c>
      <c r="BE55">
        <v>1.6235692479999999</v>
      </c>
      <c r="BF55">
        <v>1.569194618</v>
      </c>
      <c r="BG55">
        <v>6.4347469000000004E-2</v>
      </c>
      <c r="BH55">
        <v>162.27007599999999</v>
      </c>
    </row>
    <row r="56" spans="1:60" x14ac:dyDescent="0.25">
      <c r="A56" t="s">
        <v>66</v>
      </c>
      <c r="B56" t="s">
        <v>137</v>
      </c>
      <c r="C56">
        <v>150812</v>
      </c>
      <c r="D56" t="s">
        <v>2008</v>
      </c>
      <c r="E56" t="s">
        <v>2105</v>
      </c>
      <c r="F56" s="9">
        <v>0.50172453703703701</v>
      </c>
      <c r="G56">
        <v>4725</v>
      </c>
      <c r="H56">
        <v>0</v>
      </c>
      <c r="I56">
        <v>13.92238568</v>
      </c>
      <c r="J56">
        <v>0.40710917499999999</v>
      </c>
      <c r="K56">
        <v>316.00536299999999</v>
      </c>
      <c r="L56">
        <v>4.7511379839999996</v>
      </c>
      <c r="M56">
        <v>1.3412749749999999</v>
      </c>
      <c r="N56">
        <v>25.27119064</v>
      </c>
      <c r="O56">
        <v>6</v>
      </c>
      <c r="P56">
        <v>1.420000017</v>
      </c>
      <c r="Q56">
        <v>0.5</v>
      </c>
      <c r="R56">
        <v>2.5560000299999999</v>
      </c>
      <c r="S56">
        <v>23.796428679999998</v>
      </c>
      <c r="T56">
        <v>25.27119064</v>
      </c>
      <c r="U56">
        <v>21.928823470000001</v>
      </c>
      <c r="V56">
        <v>399.13452150000001</v>
      </c>
      <c r="W56">
        <v>385.62881470000002</v>
      </c>
      <c r="X56">
        <v>14.58860683</v>
      </c>
      <c r="Y56">
        <v>18.585853579999998</v>
      </c>
      <c r="Z56">
        <v>50.148208619999998</v>
      </c>
      <c r="AA56">
        <v>63.888713840000001</v>
      </c>
      <c r="AB56">
        <v>699.90686040000003</v>
      </c>
      <c r="AC56">
        <v>1499.243774</v>
      </c>
      <c r="AD56">
        <v>7.3936402999999998E-2</v>
      </c>
      <c r="AE56">
        <v>101.6997528</v>
      </c>
      <c r="AF56">
        <v>6.3681321139999998</v>
      </c>
      <c r="AG56">
        <v>0.13747774099999999</v>
      </c>
      <c r="AH56">
        <v>2.6332288999999998E-2</v>
      </c>
      <c r="AI56">
        <v>9.4701200000000001E-4</v>
      </c>
      <c r="AJ56">
        <v>1.7834933000000001E-2</v>
      </c>
      <c r="AK56">
        <v>1.806022E-3</v>
      </c>
      <c r="AL56">
        <v>1</v>
      </c>
      <c r="AM56">
        <v>-0.21956524299999999</v>
      </c>
      <c r="AN56">
        <v>2.7373914720000001</v>
      </c>
      <c r="AO56">
        <v>1</v>
      </c>
      <c r="AP56">
        <v>0</v>
      </c>
      <c r="AQ56">
        <v>0.15999999600000001</v>
      </c>
      <c r="AR56">
        <v>111115</v>
      </c>
      <c r="AS56">
        <v>1.166511434</v>
      </c>
      <c r="AT56">
        <v>4.7511380000000002E-3</v>
      </c>
      <c r="AU56">
        <v>298.42119059999999</v>
      </c>
      <c r="AV56">
        <v>296.94642870000001</v>
      </c>
      <c r="AW56">
        <v>239.87899849999999</v>
      </c>
      <c r="AX56">
        <v>0.154413094</v>
      </c>
      <c r="AY56">
        <v>3.2314516900000001</v>
      </c>
      <c r="AZ56">
        <v>31.774430129999999</v>
      </c>
      <c r="BA56">
        <v>13.188576550000001</v>
      </c>
      <c r="BB56">
        <v>24.533809659999999</v>
      </c>
      <c r="BC56">
        <v>3.0923680550000001</v>
      </c>
      <c r="BD56">
        <v>0.351175401</v>
      </c>
      <c r="BE56">
        <v>1.8901767140000001</v>
      </c>
      <c r="BF56">
        <v>1.202191341</v>
      </c>
      <c r="BG56">
        <v>0.223906826</v>
      </c>
      <c r="BH56">
        <v>32.137667299999997</v>
      </c>
    </row>
    <row r="57" spans="1:60" x14ac:dyDescent="0.25">
      <c r="A57" t="s">
        <v>66</v>
      </c>
      <c r="B57" t="s">
        <v>137</v>
      </c>
      <c r="C57">
        <v>150812</v>
      </c>
      <c r="D57" t="s">
        <v>2008</v>
      </c>
      <c r="E57" t="s">
        <v>2105</v>
      </c>
      <c r="F57" s="9">
        <v>0.50466435185185188</v>
      </c>
      <c r="G57">
        <v>4980</v>
      </c>
      <c r="H57">
        <v>0</v>
      </c>
      <c r="I57">
        <v>22.099875470000001</v>
      </c>
      <c r="J57">
        <v>0.40113173699999999</v>
      </c>
      <c r="K57">
        <v>1662.0748349999999</v>
      </c>
      <c r="L57">
        <v>4.6408781909999997</v>
      </c>
      <c r="M57">
        <v>1.327180002</v>
      </c>
      <c r="N57">
        <v>25.13320732</v>
      </c>
      <c r="O57">
        <v>6</v>
      </c>
      <c r="P57">
        <v>1.420000017</v>
      </c>
      <c r="Q57">
        <v>0.5</v>
      </c>
      <c r="R57">
        <v>2.5560000299999999</v>
      </c>
      <c r="S57">
        <v>23.678037639999999</v>
      </c>
      <c r="T57">
        <v>25.13320732</v>
      </c>
      <c r="U57">
        <v>21.84492874</v>
      </c>
      <c r="V57">
        <v>1824.501953</v>
      </c>
      <c r="W57">
        <v>1798.4029539999999</v>
      </c>
      <c r="X57">
        <v>14.56064892</v>
      </c>
      <c r="Y57">
        <v>18.465448380000002</v>
      </c>
      <c r="Z57">
        <v>50.407516479999998</v>
      </c>
      <c r="AA57">
        <v>63.925544739999999</v>
      </c>
      <c r="AB57">
        <v>699.93591309999999</v>
      </c>
      <c r="AC57">
        <v>1499.1757809999999</v>
      </c>
      <c r="AD57">
        <v>0.178125799</v>
      </c>
      <c r="AE57">
        <v>101.6946564</v>
      </c>
      <c r="AF57">
        <v>11.010801320000001</v>
      </c>
      <c r="AG57">
        <v>0.15740639000000001</v>
      </c>
      <c r="AH57">
        <v>5.9387438000000001E-2</v>
      </c>
      <c r="AI57">
        <v>2.9030100000000001E-3</v>
      </c>
      <c r="AJ57">
        <v>5.6028320999999999E-2</v>
      </c>
      <c r="AK57">
        <v>1.0569399999999999E-3</v>
      </c>
      <c r="AL57">
        <v>0.66666668699999998</v>
      </c>
      <c r="AM57">
        <v>-0.21956524299999999</v>
      </c>
      <c r="AN57">
        <v>2.7373914720000001</v>
      </c>
      <c r="AO57">
        <v>1</v>
      </c>
      <c r="AP57">
        <v>0</v>
      </c>
      <c r="AQ57">
        <v>0.15999999600000001</v>
      </c>
      <c r="AR57">
        <v>111115</v>
      </c>
      <c r="AS57">
        <v>1.166559855</v>
      </c>
      <c r="AT57">
        <v>4.6408780000000002E-3</v>
      </c>
      <c r="AU57">
        <v>298.28320730000002</v>
      </c>
      <c r="AV57">
        <v>296.82803760000002</v>
      </c>
      <c r="AW57">
        <v>239.8681196</v>
      </c>
      <c r="AX57">
        <v>0.21235187999999999</v>
      </c>
      <c r="AY57">
        <v>3.2050174299999998</v>
      </c>
      <c r="AZ57">
        <v>31.516084960000001</v>
      </c>
      <c r="BA57">
        <v>13.050636580000001</v>
      </c>
      <c r="BB57">
        <v>24.405622480000002</v>
      </c>
      <c r="BC57">
        <v>3.068731208</v>
      </c>
      <c r="BD57">
        <v>0.34671864899999999</v>
      </c>
      <c r="BE57">
        <v>1.8778374280000001</v>
      </c>
      <c r="BF57">
        <v>1.1908937799999999</v>
      </c>
      <c r="BG57">
        <v>0.22100872299999999</v>
      </c>
      <c r="BH57">
        <v>169.0241292</v>
      </c>
    </row>
    <row r="58" spans="1:60" x14ac:dyDescent="0.25">
      <c r="A58" t="s">
        <v>66</v>
      </c>
      <c r="B58" t="s">
        <v>137</v>
      </c>
      <c r="C58">
        <v>150812</v>
      </c>
      <c r="D58" t="s">
        <v>2009</v>
      </c>
      <c r="E58" t="s">
        <v>2106</v>
      </c>
      <c r="F58" s="9">
        <v>0.49630787037037033</v>
      </c>
      <c r="G58">
        <v>4257.5</v>
      </c>
      <c r="H58">
        <v>0</v>
      </c>
      <c r="I58">
        <v>16.11585002</v>
      </c>
      <c r="J58">
        <v>0.417539893</v>
      </c>
      <c r="K58">
        <v>305.82592579999999</v>
      </c>
      <c r="L58">
        <v>5.0753408139999996</v>
      </c>
      <c r="M58">
        <v>1.401266677</v>
      </c>
      <c r="N58">
        <v>25.718866349999999</v>
      </c>
      <c r="O58">
        <v>6</v>
      </c>
      <c r="P58">
        <v>1.420000017</v>
      </c>
      <c r="Q58">
        <v>0.5</v>
      </c>
      <c r="R58">
        <v>2.5560000299999999</v>
      </c>
      <c r="S58">
        <v>23.763202669999998</v>
      </c>
      <c r="T58">
        <v>25.718866349999999</v>
      </c>
      <c r="U58">
        <v>21.88673782</v>
      </c>
      <c r="V58">
        <v>399.35015870000001</v>
      </c>
      <c r="W58">
        <v>383.8641968</v>
      </c>
      <c r="X58">
        <v>14.581277849999999</v>
      </c>
      <c r="Y58">
        <v>18.850242609999999</v>
      </c>
      <c r="Z58">
        <v>50.22856522</v>
      </c>
      <c r="AA58">
        <v>64.933998110000005</v>
      </c>
      <c r="AB58">
        <v>699.88903809999999</v>
      </c>
      <c r="AC58">
        <v>1499.8713379999999</v>
      </c>
      <c r="AD58">
        <v>2.2404383999999999E-2</v>
      </c>
      <c r="AE58">
        <v>101.71036530000001</v>
      </c>
      <c r="AF58">
        <v>6.5607237820000002</v>
      </c>
      <c r="AG58">
        <v>0.13922420099999999</v>
      </c>
      <c r="AH58">
        <v>2.6055538999999999E-2</v>
      </c>
      <c r="AI58">
        <v>2.5382439999999998E-3</v>
      </c>
      <c r="AJ58">
        <v>1.8408179E-2</v>
      </c>
      <c r="AK58">
        <v>3.7728670000000001E-3</v>
      </c>
      <c r="AL58">
        <v>0.66666668699999998</v>
      </c>
      <c r="AM58">
        <v>-0.21956524299999999</v>
      </c>
      <c r="AN58">
        <v>2.7373914720000001</v>
      </c>
      <c r="AO58">
        <v>1</v>
      </c>
      <c r="AP58">
        <v>0</v>
      </c>
      <c r="AQ58">
        <v>0.15999999600000001</v>
      </c>
      <c r="AR58">
        <v>111115</v>
      </c>
      <c r="AS58">
        <v>1.1664817300000001</v>
      </c>
      <c r="AT58">
        <v>5.0753409999999997E-3</v>
      </c>
      <c r="AU58">
        <v>298.86886629999998</v>
      </c>
      <c r="AV58">
        <v>296.9132027</v>
      </c>
      <c r="AW58">
        <v>239.97940869999999</v>
      </c>
      <c r="AX58">
        <v>-6.9506877999999994E-2</v>
      </c>
      <c r="AY58">
        <v>3.318531739</v>
      </c>
      <c r="AZ58">
        <v>32.62727186</v>
      </c>
      <c r="BA58">
        <v>13.777029239999999</v>
      </c>
      <c r="BB58">
        <v>24.741034509999999</v>
      </c>
      <c r="BC58">
        <v>3.1309155519999998</v>
      </c>
      <c r="BD58">
        <v>0.35890958499999998</v>
      </c>
      <c r="BE58">
        <v>1.917265062</v>
      </c>
      <c r="BF58">
        <v>1.2136504889999999</v>
      </c>
      <c r="BG58">
        <v>0.22893967300000001</v>
      </c>
      <c r="BH58">
        <v>31.105666630000002</v>
      </c>
    </row>
    <row r="59" spans="1:60" x14ac:dyDescent="0.25">
      <c r="A59" t="s">
        <v>66</v>
      </c>
      <c r="B59" t="s">
        <v>137</v>
      </c>
      <c r="C59">
        <v>150812</v>
      </c>
      <c r="D59" t="s">
        <v>2009</v>
      </c>
      <c r="E59" t="s">
        <v>2106</v>
      </c>
      <c r="F59" s="9">
        <v>0.49906249999999996</v>
      </c>
      <c r="G59">
        <v>4495.9999989999997</v>
      </c>
      <c r="H59">
        <v>0</v>
      </c>
      <c r="I59">
        <v>26.694571450000002</v>
      </c>
      <c r="J59">
        <v>0.42082549400000002</v>
      </c>
      <c r="K59">
        <v>1640.5567659999999</v>
      </c>
      <c r="L59">
        <v>5.1121861639999997</v>
      </c>
      <c r="M59">
        <v>1.401892865</v>
      </c>
      <c r="N59">
        <v>25.726257319999998</v>
      </c>
      <c r="O59">
        <v>6</v>
      </c>
      <c r="P59">
        <v>1.420000017</v>
      </c>
      <c r="Q59">
        <v>0.5</v>
      </c>
      <c r="R59">
        <v>2.5560000299999999</v>
      </c>
      <c r="S59">
        <v>23.79435539</v>
      </c>
      <c r="T59">
        <v>25.726257319999998</v>
      </c>
      <c r="U59">
        <v>21.904085160000001</v>
      </c>
      <c r="V59">
        <v>1825.205688</v>
      </c>
      <c r="W59">
        <v>1794.447876</v>
      </c>
      <c r="X59">
        <v>14.5579958</v>
      </c>
      <c r="Y59">
        <v>18.85914803</v>
      </c>
      <c r="Z59">
        <v>50.052436829999998</v>
      </c>
      <c r="AA59">
        <v>64.840400700000004</v>
      </c>
      <c r="AB59">
        <v>699.68804929999999</v>
      </c>
      <c r="AC59">
        <v>1499.721802</v>
      </c>
      <c r="AD59">
        <v>0.160193682</v>
      </c>
      <c r="AE59">
        <v>101.7062683</v>
      </c>
      <c r="AF59">
        <v>11.659149169999999</v>
      </c>
      <c r="AG59">
        <v>0.147829399</v>
      </c>
      <c r="AH59">
        <v>6.9245904999999996E-2</v>
      </c>
      <c r="AI59">
        <v>1.8010529999999999E-3</v>
      </c>
      <c r="AJ59">
        <v>6.8392976999999994E-2</v>
      </c>
      <c r="AK59">
        <v>3.3868330000000001E-3</v>
      </c>
      <c r="AL59">
        <v>1</v>
      </c>
      <c r="AM59">
        <v>-0.21956524299999999</v>
      </c>
      <c r="AN59">
        <v>2.7373914720000001</v>
      </c>
      <c r="AO59">
        <v>1</v>
      </c>
      <c r="AP59">
        <v>0</v>
      </c>
      <c r="AQ59">
        <v>0.15999999600000001</v>
      </c>
      <c r="AR59">
        <v>111115</v>
      </c>
      <c r="AS59">
        <v>1.1661467489999999</v>
      </c>
      <c r="AT59">
        <v>5.1121860000000003E-3</v>
      </c>
      <c r="AU59">
        <v>298.87625730000002</v>
      </c>
      <c r="AV59">
        <v>296.94435540000001</v>
      </c>
      <c r="AW59">
        <v>239.95548289999999</v>
      </c>
      <c r="AX59">
        <v>-8.5204590999999996E-2</v>
      </c>
      <c r="AY59">
        <v>3.319986434</v>
      </c>
      <c r="AZ59">
        <v>32.642889070000003</v>
      </c>
      <c r="BA59">
        <v>13.783741040000001</v>
      </c>
      <c r="BB59">
        <v>24.760306360000001</v>
      </c>
      <c r="BC59">
        <v>3.1345217089999999</v>
      </c>
      <c r="BD59">
        <v>0.36133457200000002</v>
      </c>
      <c r="BE59">
        <v>1.9180935690000001</v>
      </c>
      <c r="BF59">
        <v>1.2164281400000001</v>
      </c>
      <c r="BG59">
        <v>0.23051859899999999</v>
      </c>
      <c r="BH59">
        <v>166.85490659999999</v>
      </c>
    </row>
    <row r="60" spans="1:60" x14ac:dyDescent="0.25">
      <c r="A60" t="s">
        <v>66</v>
      </c>
      <c r="B60" t="s">
        <v>137</v>
      </c>
      <c r="C60">
        <v>150812</v>
      </c>
      <c r="D60" t="s">
        <v>2010</v>
      </c>
      <c r="E60" t="s">
        <v>2107</v>
      </c>
      <c r="F60" s="9">
        <v>0.51068287037037041</v>
      </c>
      <c r="G60">
        <v>5500.5</v>
      </c>
      <c r="H60">
        <v>0</v>
      </c>
      <c r="I60">
        <v>12.008673910000001</v>
      </c>
      <c r="J60">
        <v>0.36256394199999997</v>
      </c>
      <c r="K60">
        <v>319.80777610000001</v>
      </c>
      <c r="L60">
        <v>4.7304719860000004</v>
      </c>
      <c r="M60">
        <v>1.4755563199999999</v>
      </c>
      <c r="N60">
        <v>25.989881520000001</v>
      </c>
      <c r="O60">
        <v>6</v>
      </c>
      <c r="P60">
        <v>1.420000017</v>
      </c>
      <c r="Q60">
        <v>0.5</v>
      </c>
      <c r="R60">
        <v>2.5560000299999999</v>
      </c>
      <c r="S60">
        <v>23.80175972</v>
      </c>
      <c r="T60">
        <v>25.989881520000001</v>
      </c>
      <c r="U60">
        <v>21.979673389999999</v>
      </c>
      <c r="V60">
        <v>399.38806149999999</v>
      </c>
      <c r="W60">
        <v>387.51846310000002</v>
      </c>
      <c r="X60">
        <v>14.67296028</v>
      </c>
      <c r="Y60">
        <v>18.65375328</v>
      </c>
      <c r="Z60">
        <v>50.411373140000002</v>
      </c>
      <c r="AA60">
        <v>64.088043209999995</v>
      </c>
      <c r="AB60">
        <v>699.69439699999998</v>
      </c>
      <c r="AC60">
        <v>1499.907837</v>
      </c>
      <c r="AD60">
        <v>0.129947901</v>
      </c>
      <c r="AE60">
        <v>101.67832180000001</v>
      </c>
      <c r="AF60">
        <v>6.5914316179999997</v>
      </c>
      <c r="AG60">
        <v>0.15918490299999999</v>
      </c>
      <c r="AH60">
        <v>1.5403300999999999E-2</v>
      </c>
      <c r="AI60">
        <v>4.6348020000000004E-3</v>
      </c>
      <c r="AJ60">
        <v>1.5977541000000001E-2</v>
      </c>
      <c r="AK60">
        <v>5.1389740000000001E-3</v>
      </c>
      <c r="AL60">
        <v>1</v>
      </c>
      <c r="AM60">
        <v>-0.21956524299999999</v>
      </c>
      <c r="AN60">
        <v>2.7373914720000001</v>
      </c>
      <c r="AO60">
        <v>1</v>
      </c>
      <c r="AP60">
        <v>0</v>
      </c>
      <c r="AQ60">
        <v>0.15999999600000001</v>
      </c>
      <c r="AR60">
        <v>111115</v>
      </c>
      <c r="AS60">
        <v>1.1661573279999999</v>
      </c>
      <c r="AT60">
        <v>4.7304720000000003E-3</v>
      </c>
      <c r="AU60">
        <v>299.1398815</v>
      </c>
      <c r="AV60">
        <v>296.95175970000003</v>
      </c>
      <c r="AW60">
        <v>239.98524850000001</v>
      </c>
      <c r="AX60">
        <v>7.2731454000000001E-2</v>
      </c>
      <c r="AY60">
        <v>3.3722386499999999</v>
      </c>
      <c r="AZ60">
        <v>33.165758330000003</v>
      </c>
      <c r="BA60">
        <v>14.512005050000001</v>
      </c>
      <c r="BB60">
        <v>24.895820619999999</v>
      </c>
      <c r="BC60">
        <v>3.1599818719999999</v>
      </c>
      <c r="BD60">
        <v>0.31752377399999998</v>
      </c>
      <c r="BE60">
        <v>1.89668233</v>
      </c>
      <c r="BF60">
        <v>1.263299543</v>
      </c>
      <c r="BG60">
        <v>0.20206067899999999</v>
      </c>
      <c r="BH60">
        <v>32.517517980000001</v>
      </c>
    </row>
    <row r="61" spans="1:60" x14ac:dyDescent="0.25">
      <c r="A61" t="s">
        <v>66</v>
      </c>
      <c r="B61" t="s">
        <v>137</v>
      </c>
      <c r="C61">
        <v>150812</v>
      </c>
      <c r="D61" t="s">
        <v>2010</v>
      </c>
      <c r="E61" t="s">
        <v>2107</v>
      </c>
      <c r="F61" s="9">
        <v>0.51332175925925927</v>
      </c>
      <c r="G61">
        <v>5727.4999989999997</v>
      </c>
      <c r="H61">
        <v>0</v>
      </c>
      <c r="I61">
        <v>17.790623679999999</v>
      </c>
      <c r="J61">
        <v>0.359280714</v>
      </c>
      <c r="K61">
        <v>1647.8891349999999</v>
      </c>
      <c r="L61">
        <v>4.7371473279999998</v>
      </c>
      <c r="M61">
        <v>1.489158569</v>
      </c>
      <c r="N61">
        <v>26.102394100000001</v>
      </c>
      <c r="O61">
        <v>6</v>
      </c>
      <c r="P61">
        <v>1.420000017</v>
      </c>
      <c r="Q61">
        <v>0.5</v>
      </c>
      <c r="R61">
        <v>2.5560000299999999</v>
      </c>
      <c r="S61">
        <v>23.948923109999999</v>
      </c>
      <c r="T61">
        <v>26.102394100000001</v>
      </c>
      <c r="U61">
        <v>22.132158279999999</v>
      </c>
      <c r="V61">
        <v>1799.604126</v>
      </c>
      <c r="W61">
        <v>1777.128052</v>
      </c>
      <c r="X61">
        <v>14.75601578</v>
      </c>
      <c r="Y61">
        <v>18.742294309999998</v>
      </c>
      <c r="Z61">
        <v>50.247844700000002</v>
      </c>
      <c r="AA61">
        <v>63.82209778</v>
      </c>
      <c r="AB61">
        <v>699.6544189</v>
      </c>
      <c r="AC61">
        <v>1500.5211179999999</v>
      </c>
      <c r="AD61">
        <v>0.30022078800000002</v>
      </c>
      <c r="AE61">
        <v>101.67371369999999</v>
      </c>
      <c r="AF61">
        <v>11.939082150000001</v>
      </c>
      <c r="AG61">
        <v>0.177843153</v>
      </c>
      <c r="AH61">
        <v>0.147779837</v>
      </c>
      <c r="AI61">
        <v>3.0605659999999998E-3</v>
      </c>
      <c r="AJ61">
        <v>0.12720584900000001</v>
      </c>
      <c r="AK61">
        <v>3.6532209999999999E-3</v>
      </c>
      <c r="AL61">
        <v>1</v>
      </c>
      <c r="AM61">
        <v>-0.21956524299999999</v>
      </c>
      <c r="AN61">
        <v>2.7373914720000001</v>
      </c>
      <c r="AO61">
        <v>1</v>
      </c>
      <c r="AP61">
        <v>0</v>
      </c>
      <c r="AQ61">
        <v>0.15999999600000001</v>
      </c>
      <c r="AR61">
        <v>111115</v>
      </c>
      <c r="AS61">
        <v>1.1660906980000001</v>
      </c>
      <c r="AT61">
        <v>4.7371469999999997E-3</v>
      </c>
      <c r="AU61">
        <v>299.2523941</v>
      </c>
      <c r="AV61">
        <v>297.09892309999998</v>
      </c>
      <c r="AW61">
        <v>240.08337349999999</v>
      </c>
      <c r="AX61">
        <v>7.4615808000000006E-2</v>
      </c>
      <c r="AY61">
        <v>3.3947572340000001</v>
      </c>
      <c r="AZ61">
        <v>33.388740429999999</v>
      </c>
      <c r="BA61">
        <v>14.646446109999999</v>
      </c>
      <c r="BB61">
        <v>25.025658610000001</v>
      </c>
      <c r="BC61">
        <v>3.184544931</v>
      </c>
      <c r="BD61">
        <v>0.31500277199999999</v>
      </c>
      <c r="BE61">
        <v>1.9055986659999999</v>
      </c>
      <c r="BF61">
        <v>1.2789462659999999</v>
      </c>
      <c r="BG61">
        <v>0.200427471</v>
      </c>
      <c r="BH61">
        <v>167.5470081</v>
      </c>
    </row>
    <row r="62" spans="1:60" x14ac:dyDescent="0.25">
      <c r="A62" t="s">
        <v>66</v>
      </c>
      <c r="B62" t="s">
        <v>137</v>
      </c>
      <c r="C62">
        <v>150812</v>
      </c>
      <c r="D62" t="s">
        <v>2011</v>
      </c>
      <c r="E62" t="s">
        <v>2108</v>
      </c>
      <c r="F62" s="9">
        <v>0.5230555555555555</v>
      </c>
      <c r="G62">
        <v>6569</v>
      </c>
      <c r="H62">
        <v>0</v>
      </c>
      <c r="I62">
        <v>14.382448330000001</v>
      </c>
      <c r="J62">
        <v>0.47055947100000001</v>
      </c>
      <c r="K62">
        <v>320.87597770000002</v>
      </c>
      <c r="L62">
        <v>5.4009806649999996</v>
      </c>
      <c r="M62">
        <v>1.3456293610000001</v>
      </c>
      <c r="N62">
        <v>25.682891850000001</v>
      </c>
      <c r="O62">
        <v>6</v>
      </c>
      <c r="P62">
        <v>1.420000017</v>
      </c>
      <c r="Q62">
        <v>0.5</v>
      </c>
      <c r="R62">
        <v>2.5560000299999999</v>
      </c>
      <c r="S62">
        <v>23.79402924</v>
      </c>
      <c r="T62">
        <v>25.682891850000001</v>
      </c>
      <c r="U62">
        <v>21.996738430000001</v>
      </c>
      <c r="V62">
        <v>399.10580440000001</v>
      </c>
      <c r="W62">
        <v>384.991333</v>
      </c>
      <c r="X62">
        <v>14.79817295</v>
      </c>
      <c r="Y62">
        <v>19.339462279999999</v>
      </c>
      <c r="Z62">
        <v>50.850360870000003</v>
      </c>
      <c r="AA62">
        <v>66.455413820000004</v>
      </c>
      <c r="AB62">
        <v>699.78301999999996</v>
      </c>
      <c r="AC62">
        <v>1498.9145510000001</v>
      </c>
      <c r="AD62">
        <v>0.24085453200000001</v>
      </c>
      <c r="AE62">
        <v>101.6486282</v>
      </c>
      <c r="AF62">
        <v>6.6524415020000003</v>
      </c>
      <c r="AG62">
        <v>0.13810792599999999</v>
      </c>
      <c r="AH62">
        <v>7.1476206E-2</v>
      </c>
      <c r="AI62">
        <v>5.0765389999999997E-3</v>
      </c>
      <c r="AJ62">
        <v>8.2695611000000002E-2</v>
      </c>
      <c r="AK62">
        <v>2.6751510000000002E-3</v>
      </c>
      <c r="AL62">
        <v>0.66666668699999998</v>
      </c>
      <c r="AM62">
        <v>-0.21956524299999999</v>
      </c>
      <c r="AN62">
        <v>2.7373914720000001</v>
      </c>
      <c r="AO62">
        <v>1</v>
      </c>
      <c r="AP62">
        <v>0</v>
      </c>
      <c r="AQ62">
        <v>0.15999999600000001</v>
      </c>
      <c r="AR62">
        <v>111115</v>
      </c>
      <c r="AS62">
        <v>1.166305033</v>
      </c>
      <c r="AT62">
        <v>5.400981E-3</v>
      </c>
      <c r="AU62">
        <v>298.83289180000003</v>
      </c>
      <c r="AV62">
        <v>296.94402919999999</v>
      </c>
      <c r="AW62">
        <v>239.82632280000001</v>
      </c>
      <c r="AX62">
        <v>-0.225689115</v>
      </c>
      <c r="AY62">
        <v>3.3114591729999998</v>
      </c>
      <c r="AZ62">
        <v>32.5775097</v>
      </c>
      <c r="BA62">
        <v>13.238047419999999</v>
      </c>
      <c r="BB62">
        <v>24.738460539999998</v>
      </c>
      <c r="BC62">
        <v>3.1304341839999998</v>
      </c>
      <c r="BD62">
        <v>0.39739843899999999</v>
      </c>
      <c r="BE62">
        <v>1.965829812</v>
      </c>
      <c r="BF62">
        <v>1.164604373</v>
      </c>
      <c r="BG62">
        <v>0.25405202999999998</v>
      </c>
      <c r="BH62">
        <v>32.616602970000002</v>
      </c>
    </row>
    <row r="63" spans="1:60" x14ac:dyDescent="0.25">
      <c r="A63" t="s">
        <v>66</v>
      </c>
      <c r="B63" t="s">
        <v>137</v>
      </c>
      <c r="C63">
        <v>150812</v>
      </c>
      <c r="D63" t="s">
        <v>2011</v>
      </c>
      <c r="E63" t="s">
        <v>2108</v>
      </c>
      <c r="F63" s="9">
        <v>0.52559027777777778</v>
      </c>
      <c r="G63">
        <v>6787.4999989999997</v>
      </c>
      <c r="H63">
        <v>0</v>
      </c>
      <c r="I63">
        <v>20.820756469999999</v>
      </c>
      <c r="J63">
        <v>0.46869282299999998</v>
      </c>
      <c r="K63">
        <v>1653.834824</v>
      </c>
      <c r="L63">
        <v>5.219825052</v>
      </c>
      <c r="M63">
        <v>1.305282705</v>
      </c>
      <c r="N63">
        <v>25.366407389999999</v>
      </c>
      <c r="O63">
        <v>6</v>
      </c>
      <c r="P63">
        <v>1.420000017</v>
      </c>
      <c r="Q63">
        <v>0.5</v>
      </c>
      <c r="R63">
        <v>2.5560000299999999</v>
      </c>
      <c r="S63">
        <v>23.483737949999998</v>
      </c>
      <c r="T63">
        <v>25.366407389999999</v>
      </c>
      <c r="U63">
        <v>21.6993084</v>
      </c>
      <c r="V63">
        <v>1797.1741939999999</v>
      </c>
      <c r="W63">
        <v>1771.380249</v>
      </c>
      <c r="X63">
        <v>14.73942089</v>
      </c>
      <c r="Y63">
        <v>19.131736759999999</v>
      </c>
      <c r="Z63">
        <v>51.59886169</v>
      </c>
      <c r="AA63">
        <v>66.975212099999993</v>
      </c>
      <c r="AB63">
        <v>699.39788820000001</v>
      </c>
      <c r="AC63">
        <v>1500.512939</v>
      </c>
      <c r="AD63">
        <v>0.123227566</v>
      </c>
      <c r="AE63">
        <v>101.638504</v>
      </c>
      <c r="AF63">
        <v>10.40799522</v>
      </c>
      <c r="AG63">
        <v>0.13802209500000001</v>
      </c>
      <c r="AH63">
        <v>3.2127768000000001E-2</v>
      </c>
      <c r="AI63">
        <v>5.3759000000000003E-3</v>
      </c>
      <c r="AJ63">
        <v>4.7083959000000002E-2</v>
      </c>
      <c r="AK63">
        <v>2.0165119999999998E-3</v>
      </c>
      <c r="AL63">
        <v>1</v>
      </c>
      <c r="AM63">
        <v>-0.21956524299999999</v>
      </c>
      <c r="AN63">
        <v>2.7373914720000001</v>
      </c>
      <c r="AO63">
        <v>1</v>
      </c>
      <c r="AP63">
        <v>0</v>
      </c>
      <c r="AQ63">
        <v>0.15999999600000001</v>
      </c>
      <c r="AR63">
        <v>111115</v>
      </c>
      <c r="AS63">
        <v>1.1656631470000001</v>
      </c>
      <c r="AT63">
        <v>5.219825E-3</v>
      </c>
      <c r="AU63">
        <v>298.51640739999999</v>
      </c>
      <c r="AV63">
        <v>296.63373790000003</v>
      </c>
      <c r="AW63">
        <v>240.08206490000001</v>
      </c>
      <c r="AX63">
        <v>-0.13054248299999999</v>
      </c>
      <c r="AY63">
        <v>3.2498038089999999</v>
      </c>
      <c r="AZ63">
        <v>31.974140510000002</v>
      </c>
      <c r="BA63">
        <v>12.842403750000001</v>
      </c>
      <c r="BB63">
        <v>24.425072669999999</v>
      </c>
      <c r="BC63">
        <v>3.072307495</v>
      </c>
      <c r="BD63">
        <v>0.39606628799999999</v>
      </c>
      <c r="BE63">
        <v>1.944521103</v>
      </c>
      <c r="BF63">
        <v>1.127786392</v>
      </c>
      <c r="BG63">
        <v>0.25318099999999999</v>
      </c>
      <c r="BH63">
        <v>168.09329740000001</v>
      </c>
    </row>
    <row r="64" spans="1:60" x14ac:dyDescent="0.25">
      <c r="A64" t="s">
        <v>66</v>
      </c>
      <c r="B64" t="s">
        <v>137</v>
      </c>
      <c r="C64">
        <v>150812</v>
      </c>
      <c r="D64" t="s">
        <v>2012</v>
      </c>
      <c r="E64" t="s">
        <v>2109</v>
      </c>
      <c r="F64" s="9">
        <v>0.5169097222222222</v>
      </c>
      <c r="G64">
        <v>6038</v>
      </c>
      <c r="H64">
        <v>0</v>
      </c>
      <c r="I64">
        <v>14.31301586</v>
      </c>
      <c r="J64">
        <v>0.40875605700000001</v>
      </c>
      <c r="K64">
        <v>313.72051750000003</v>
      </c>
      <c r="L64">
        <v>5.1380974640000003</v>
      </c>
      <c r="M64">
        <v>1.4434247060000001</v>
      </c>
      <c r="N64">
        <v>26.08745575</v>
      </c>
      <c r="O64">
        <v>6</v>
      </c>
      <c r="P64">
        <v>1.420000017</v>
      </c>
      <c r="Q64">
        <v>0.5</v>
      </c>
      <c r="R64">
        <v>2.5560000299999999</v>
      </c>
      <c r="S64">
        <v>24.045082090000001</v>
      </c>
      <c r="T64">
        <v>26.08745575</v>
      </c>
      <c r="U64">
        <v>22.232355120000001</v>
      </c>
      <c r="V64">
        <v>399.38323969999999</v>
      </c>
      <c r="W64">
        <v>385.4110718</v>
      </c>
      <c r="X64">
        <v>14.841938020000001</v>
      </c>
      <c r="Y64">
        <v>19.163629530000001</v>
      </c>
      <c r="Z64">
        <v>50.246696470000003</v>
      </c>
      <c r="AA64">
        <v>64.877578740000004</v>
      </c>
      <c r="AB64">
        <v>699.67504880000001</v>
      </c>
      <c r="AC64">
        <v>1499.1239009999999</v>
      </c>
      <c r="AD64">
        <v>6.8336330000000001E-2</v>
      </c>
      <c r="AE64">
        <v>101.6683807</v>
      </c>
      <c r="AF64">
        <v>7.0378017430000002</v>
      </c>
      <c r="AG64">
        <v>0.15981641399999999</v>
      </c>
      <c r="AH64">
        <v>5.8127485E-2</v>
      </c>
      <c r="AI64">
        <v>2.954E-3</v>
      </c>
      <c r="AJ64">
        <v>3.8046569000000002E-2</v>
      </c>
      <c r="AK64">
        <v>2.0311600000000002E-3</v>
      </c>
      <c r="AL64">
        <v>1</v>
      </c>
      <c r="AM64">
        <v>-0.21956524299999999</v>
      </c>
      <c r="AN64">
        <v>2.7373914720000001</v>
      </c>
      <c r="AO64">
        <v>1</v>
      </c>
      <c r="AP64">
        <v>0</v>
      </c>
      <c r="AQ64">
        <v>0.15999999600000001</v>
      </c>
      <c r="AR64">
        <v>111115</v>
      </c>
      <c r="AS64">
        <v>1.1661250809999999</v>
      </c>
      <c r="AT64">
        <v>5.1380970000000003E-3</v>
      </c>
      <c r="AU64">
        <v>299.2374557</v>
      </c>
      <c r="AV64">
        <v>297.19508209999998</v>
      </c>
      <c r="AW64">
        <v>239.85981889999999</v>
      </c>
      <c r="AX64">
        <v>-0.11432165699999999</v>
      </c>
      <c r="AY64">
        <v>3.3917598899999999</v>
      </c>
      <c r="AZ64">
        <v>33.361010229999998</v>
      </c>
      <c r="BA64">
        <v>14.1973807</v>
      </c>
      <c r="BB64">
        <v>25.066268919999999</v>
      </c>
      <c r="BC64">
        <v>3.1922618630000001</v>
      </c>
      <c r="BD64">
        <v>0.35240015099999999</v>
      </c>
      <c r="BE64">
        <v>1.9483351840000001</v>
      </c>
      <c r="BF64">
        <v>1.24392668</v>
      </c>
      <c r="BG64">
        <v>0.224703507</v>
      </c>
      <c r="BH64">
        <v>31.895457010000001</v>
      </c>
    </row>
    <row r="65" spans="1:60" x14ac:dyDescent="0.25">
      <c r="A65" t="s">
        <v>66</v>
      </c>
      <c r="B65" t="s">
        <v>137</v>
      </c>
      <c r="C65">
        <v>150812</v>
      </c>
      <c r="D65" t="s">
        <v>2012</v>
      </c>
      <c r="E65" t="s">
        <v>2109</v>
      </c>
      <c r="F65" s="9">
        <v>0.51937500000000003</v>
      </c>
      <c r="G65">
        <v>6250.4999989999997</v>
      </c>
      <c r="H65">
        <v>0</v>
      </c>
      <c r="I65">
        <v>19.138283829999999</v>
      </c>
      <c r="J65">
        <v>0.406445585</v>
      </c>
      <c r="K65">
        <v>1650.2201689999999</v>
      </c>
      <c r="L65">
        <v>5.0936441209999996</v>
      </c>
      <c r="M65">
        <v>1.4379346580000001</v>
      </c>
      <c r="N65">
        <v>26.02795601</v>
      </c>
      <c r="O65">
        <v>6</v>
      </c>
      <c r="P65">
        <v>1.420000017</v>
      </c>
      <c r="Q65">
        <v>0.5</v>
      </c>
      <c r="R65">
        <v>2.5560000299999999</v>
      </c>
      <c r="S65">
        <v>24.012536999999998</v>
      </c>
      <c r="T65">
        <v>26.02795601</v>
      </c>
      <c r="U65">
        <v>22.211175919999999</v>
      </c>
      <c r="V65">
        <v>1798.9993899999999</v>
      </c>
      <c r="W65">
        <v>1774.8314210000001</v>
      </c>
      <c r="X65">
        <v>14.817130089999999</v>
      </c>
      <c r="Y65">
        <v>19.102342610000001</v>
      </c>
      <c r="Z65">
        <v>50.255813600000003</v>
      </c>
      <c r="AA65">
        <v>64.790130619999999</v>
      </c>
      <c r="AB65">
        <v>699.57000730000004</v>
      </c>
      <c r="AC65">
        <v>1501.283203</v>
      </c>
      <c r="AD65">
        <v>8.7378256000000001E-2</v>
      </c>
      <c r="AE65">
        <v>101.65819550000001</v>
      </c>
      <c r="AF65">
        <v>12.17341614</v>
      </c>
      <c r="AG65">
        <v>0.16645532800000001</v>
      </c>
      <c r="AH65">
        <v>0.214971721</v>
      </c>
      <c r="AI65">
        <v>3.5585199999999999E-3</v>
      </c>
      <c r="AJ65">
        <v>0.115501203</v>
      </c>
      <c r="AK65">
        <v>3.1834369999999999E-3</v>
      </c>
      <c r="AL65">
        <v>0.66666668699999998</v>
      </c>
      <c r="AM65">
        <v>-0.21956524299999999</v>
      </c>
      <c r="AN65">
        <v>2.7373914720000001</v>
      </c>
      <c r="AO65">
        <v>1</v>
      </c>
      <c r="AP65">
        <v>0</v>
      </c>
      <c r="AQ65">
        <v>0.15999999600000001</v>
      </c>
      <c r="AR65">
        <v>111115</v>
      </c>
      <c r="AS65">
        <v>1.1659500119999999</v>
      </c>
      <c r="AT65">
        <v>5.0936439999999996E-3</v>
      </c>
      <c r="AU65">
        <v>299.17795599999999</v>
      </c>
      <c r="AV65">
        <v>297.16253699999999</v>
      </c>
      <c r="AW65">
        <v>240.2053071</v>
      </c>
      <c r="AX65">
        <v>-8.4537520000000005E-2</v>
      </c>
      <c r="AY65">
        <v>3.3798443370000002</v>
      </c>
      <c r="AZ65">
        <v>33.247140780000002</v>
      </c>
      <c r="BA65">
        <v>14.14479817</v>
      </c>
      <c r="BB65">
        <v>25.02024651</v>
      </c>
      <c r="BC65">
        <v>3.1835177350000001</v>
      </c>
      <c r="BD65">
        <v>0.350681519</v>
      </c>
      <c r="BE65">
        <v>1.9419096790000001</v>
      </c>
      <c r="BF65">
        <v>1.241608056</v>
      </c>
      <c r="BG65">
        <v>0.223585595</v>
      </c>
      <c r="BH65">
        <v>167.75840460000001</v>
      </c>
    </row>
    <row r="66" spans="1:60" x14ac:dyDescent="0.25">
      <c r="A66" t="s">
        <v>66</v>
      </c>
      <c r="B66" t="s">
        <v>137</v>
      </c>
      <c r="C66">
        <v>150812</v>
      </c>
      <c r="D66" t="s">
        <v>2013</v>
      </c>
      <c r="E66" t="s">
        <v>2110</v>
      </c>
      <c r="F66" s="9">
        <v>0.52850694444444446</v>
      </c>
      <c r="G66">
        <v>7039.5</v>
      </c>
      <c r="H66">
        <v>0</v>
      </c>
      <c r="I66">
        <v>9.0885216270000004</v>
      </c>
      <c r="J66">
        <v>0.32151766500000001</v>
      </c>
      <c r="K66">
        <v>331.3832003</v>
      </c>
      <c r="L66">
        <v>4.1501536049999999</v>
      </c>
      <c r="M66">
        <v>1.4395515320000001</v>
      </c>
      <c r="N66">
        <v>25.561141970000001</v>
      </c>
      <c r="O66">
        <v>6</v>
      </c>
      <c r="P66">
        <v>1.420000017</v>
      </c>
      <c r="Q66">
        <v>0.5</v>
      </c>
      <c r="R66">
        <v>2.5560000299999999</v>
      </c>
      <c r="S66">
        <v>23.450782780000001</v>
      </c>
      <c r="T66">
        <v>25.561141970000001</v>
      </c>
      <c r="U66">
        <v>21.617032999999999</v>
      </c>
      <c r="V66">
        <v>398.91528319999998</v>
      </c>
      <c r="W66">
        <v>389.7312622</v>
      </c>
      <c r="X66">
        <v>14.6887331</v>
      </c>
      <c r="Y66">
        <v>18.184167859999999</v>
      </c>
      <c r="Z66">
        <v>51.519756319999999</v>
      </c>
      <c r="AA66">
        <v>63.779758450000003</v>
      </c>
      <c r="AB66">
        <v>699.42999269999996</v>
      </c>
      <c r="AC66">
        <v>1500.648193</v>
      </c>
      <c r="AD66">
        <v>0.21844810200000001</v>
      </c>
      <c r="AE66">
        <v>101.6306763</v>
      </c>
      <c r="AF66">
        <v>6.0837154389999997</v>
      </c>
      <c r="AG66">
        <v>0.140434325</v>
      </c>
      <c r="AH66">
        <v>8.2493423999999996E-2</v>
      </c>
      <c r="AI66">
        <v>9.6276320000000006E-3</v>
      </c>
      <c r="AJ66">
        <v>0.122023284</v>
      </c>
      <c r="AK66">
        <v>1.1367019000000001E-2</v>
      </c>
      <c r="AL66">
        <v>0.66666668699999998</v>
      </c>
      <c r="AM66">
        <v>-0.21956524299999999</v>
      </c>
      <c r="AN66">
        <v>2.7373914720000001</v>
      </c>
      <c r="AO66">
        <v>1</v>
      </c>
      <c r="AP66">
        <v>0</v>
      </c>
      <c r="AQ66">
        <v>0.15999999600000001</v>
      </c>
      <c r="AR66">
        <v>111115</v>
      </c>
      <c r="AS66">
        <v>1.1657166539999999</v>
      </c>
      <c r="AT66">
        <v>4.1501539999999996E-3</v>
      </c>
      <c r="AU66">
        <v>298.711142</v>
      </c>
      <c r="AV66">
        <v>296.60078279999999</v>
      </c>
      <c r="AW66">
        <v>240.10370560000001</v>
      </c>
      <c r="AX66">
        <v>0.3759517</v>
      </c>
      <c r="AY66">
        <v>3.2876208089999999</v>
      </c>
      <c r="AZ66">
        <v>32.348705430000003</v>
      </c>
      <c r="BA66">
        <v>14.16453757</v>
      </c>
      <c r="BB66">
        <v>24.505962369999999</v>
      </c>
      <c r="BC66">
        <v>3.087219717</v>
      </c>
      <c r="BD66">
        <v>0.28559308700000002</v>
      </c>
      <c r="BE66">
        <v>1.848069277</v>
      </c>
      <c r="BF66">
        <v>1.23915044</v>
      </c>
      <c r="BG66">
        <v>0.181409445</v>
      </c>
      <c r="BH66">
        <v>33.678698750000002</v>
      </c>
    </row>
    <row r="67" spans="1:60" x14ac:dyDescent="0.25">
      <c r="A67" t="s">
        <v>66</v>
      </c>
      <c r="B67" t="s">
        <v>137</v>
      </c>
      <c r="C67">
        <v>150812</v>
      </c>
      <c r="D67" t="s">
        <v>2013</v>
      </c>
      <c r="E67" t="s">
        <v>2110</v>
      </c>
      <c r="F67" s="9">
        <v>0.53120370370370373</v>
      </c>
      <c r="G67">
        <v>7273</v>
      </c>
      <c r="H67">
        <v>0</v>
      </c>
      <c r="I67">
        <v>15.93979693</v>
      </c>
      <c r="J67">
        <v>0.33166725499999999</v>
      </c>
      <c r="K67">
        <v>1652.53162</v>
      </c>
      <c r="L67">
        <v>4.3657447539999996</v>
      </c>
      <c r="M67">
        <v>1.472683363</v>
      </c>
      <c r="N67">
        <v>25.76225281</v>
      </c>
      <c r="O67">
        <v>6</v>
      </c>
      <c r="P67">
        <v>1.420000017</v>
      </c>
      <c r="Q67">
        <v>0.5</v>
      </c>
      <c r="R67">
        <v>2.5560000299999999</v>
      </c>
      <c r="S67">
        <v>23.63446617</v>
      </c>
      <c r="T67">
        <v>25.76225281</v>
      </c>
      <c r="U67">
        <v>21.815942759999999</v>
      </c>
      <c r="V67">
        <v>1798.440918</v>
      </c>
      <c r="W67">
        <v>1778.110596</v>
      </c>
      <c r="X67">
        <v>14.57189655</v>
      </c>
      <c r="Y67">
        <v>18.24817848</v>
      </c>
      <c r="Z67">
        <v>50.542308810000002</v>
      </c>
      <c r="AA67">
        <v>63.293415070000002</v>
      </c>
      <c r="AB67">
        <v>699.52380370000003</v>
      </c>
      <c r="AC67">
        <v>1499.0505370000001</v>
      </c>
      <c r="AD67">
        <v>2.3524795000000001E-2</v>
      </c>
      <c r="AE67">
        <v>101.6208649</v>
      </c>
      <c r="AF67">
        <v>10.69550705</v>
      </c>
      <c r="AG67">
        <v>0.17195907199999999</v>
      </c>
      <c r="AH67">
        <v>5.6566025999999998E-2</v>
      </c>
      <c r="AI67">
        <v>2.7923179999999998E-3</v>
      </c>
      <c r="AJ67">
        <v>4.6921600000000001E-2</v>
      </c>
      <c r="AK67">
        <v>3.216357E-3</v>
      </c>
      <c r="AL67">
        <v>1</v>
      </c>
      <c r="AM67">
        <v>-0.21956524299999999</v>
      </c>
      <c r="AN67">
        <v>2.7373914720000001</v>
      </c>
      <c r="AO67">
        <v>1</v>
      </c>
      <c r="AP67">
        <v>0</v>
      </c>
      <c r="AQ67">
        <v>0.15999999600000001</v>
      </c>
      <c r="AR67">
        <v>111115</v>
      </c>
      <c r="AS67">
        <v>1.165873006</v>
      </c>
      <c r="AT67">
        <v>4.3657449999999999E-3</v>
      </c>
      <c r="AU67">
        <v>298.91225279999998</v>
      </c>
      <c r="AV67">
        <v>296.7844662</v>
      </c>
      <c r="AW67">
        <v>239.8480806</v>
      </c>
      <c r="AX67">
        <v>0.26220574499999999</v>
      </c>
      <c r="AY67">
        <v>3.3270790429999999</v>
      </c>
      <c r="AZ67">
        <v>32.74011737</v>
      </c>
      <c r="BA67">
        <v>14.491938879999999</v>
      </c>
      <c r="BB67">
        <v>24.698359490000001</v>
      </c>
      <c r="BC67">
        <v>3.1229430840000001</v>
      </c>
      <c r="BD67">
        <v>0.29357312699999999</v>
      </c>
      <c r="BE67">
        <v>1.8543956800000001</v>
      </c>
      <c r="BF67">
        <v>1.268547404</v>
      </c>
      <c r="BG67">
        <v>0.186563482</v>
      </c>
      <c r="BH67">
        <v>167.9316924</v>
      </c>
    </row>
    <row r="68" spans="1:60" x14ac:dyDescent="0.25">
      <c r="A68" t="s">
        <v>66</v>
      </c>
      <c r="B68" t="s">
        <v>164</v>
      </c>
      <c r="C68">
        <v>150816</v>
      </c>
      <c r="D68" t="s">
        <v>1996</v>
      </c>
      <c r="E68" t="s">
        <v>2111</v>
      </c>
      <c r="F68" s="9">
        <v>0.56505787037037036</v>
      </c>
      <c r="G68">
        <v>6318.4999989999997</v>
      </c>
      <c r="H68">
        <v>0</v>
      </c>
      <c r="I68">
        <v>0.39742827400000003</v>
      </c>
      <c r="J68">
        <v>2.1300475999999999E-2</v>
      </c>
      <c r="K68">
        <v>358.44494809999998</v>
      </c>
      <c r="L68">
        <v>0.35083247000000001</v>
      </c>
      <c r="M68">
        <v>1.5505788920000001</v>
      </c>
      <c r="N68">
        <v>25.297946929999998</v>
      </c>
      <c r="O68">
        <v>6</v>
      </c>
      <c r="P68">
        <v>1.420000017</v>
      </c>
      <c r="Q68">
        <v>0.5</v>
      </c>
      <c r="R68">
        <v>2.5560000299999999</v>
      </c>
      <c r="S68">
        <v>21.216396329999998</v>
      </c>
      <c r="T68">
        <v>25.297946929999998</v>
      </c>
      <c r="U68">
        <v>19.176557540000001</v>
      </c>
      <c r="V68">
        <v>399.63342290000003</v>
      </c>
      <c r="W68">
        <v>398.55688479999998</v>
      </c>
      <c r="X68">
        <v>16.904121400000001</v>
      </c>
      <c r="Y68">
        <v>17.594741819999999</v>
      </c>
      <c r="Z68">
        <v>64.04263306</v>
      </c>
      <c r="AA68">
        <v>66.659111019999997</v>
      </c>
      <c r="AB68">
        <v>299.43481450000002</v>
      </c>
      <c r="AC68">
        <v>1499.205322</v>
      </c>
      <c r="AD68">
        <v>9.0735644000000004E-2</v>
      </c>
      <c r="AE68">
        <v>95.825256350000004</v>
      </c>
      <c r="AF68">
        <v>5.5568771359999998</v>
      </c>
      <c r="AG68">
        <v>0.137796953</v>
      </c>
      <c r="AH68">
        <v>6.7110136000000001E-2</v>
      </c>
      <c r="AI68">
        <v>7.6569300000000002E-3</v>
      </c>
      <c r="AJ68">
        <v>4.6941411000000002E-2</v>
      </c>
      <c r="AK68">
        <v>5.6931910000000002E-3</v>
      </c>
      <c r="AL68">
        <v>1</v>
      </c>
      <c r="AM68">
        <v>-0.21956524299999999</v>
      </c>
      <c r="AN68">
        <v>2.7373914720000001</v>
      </c>
      <c r="AO68">
        <v>1</v>
      </c>
      <c r="AP68">
        <v>0</v>
      </c>
      <c r="AQ68">
        <v>0.15999999600000001</v>
      </c>
      <c r="AR68">
        <v>111115</v>
      </c>
      <c r="AS68">
        <v>0.49905802399999999</v>
      </c>
      <c r="AT68">
        <v>3.5083199999999998E-4</v>
      </c>
      <c r="AU68">
        <v>298.44794689999998</v>
      </c>
      <c r="AV68">
        <v>294.36639630000002</v>
      </c>
      <c r="AW68">
        <v>239.8728462</v>
      </c>
      <c r="AX68">
        <v>2.0292707220000001</v>
      </c>
      <c r="AY68">
        <v>3.2365995380000001</v>
      </c>
      <c r="AZ68">
        <v>33.776059269999998</v>
      </c>
      <c r="BA68">
        <v>16.181317450000002</v>
      </c>
      <c r="BB68">
        <v>23.257171629999998</v>
      </c>
      <c r="BC68">
        <v>2.8639122339999998</v>
      </c>
      <c r="BD68">
        <v>2.1124436E-2</v>
      </c>
      <c r="BE68">
        <v>1.6860206449999999</v>
      </c>
      <c r="BF68">
        <v>1.1778915889999999</v>
      </c>
      <c r="BG68">
        <v>1.3218476E-2</v>
      </c>
      <c r="BH68">
        <v>34.348079040000002</v>
      </c>
    </row>
    <row r="69" spans="1:60" x14ac:dyDescent="0.25">
      <c r="A69" t="s">
        <v>66</v>
      </c>
      <c r="B69" t="s">
        <v>164</v>
      </c>
      <c r="C69">
        <v>150816</v>
      </c>
      <c r="D69" t="s">
        <v>1996</v>
      </c>
      <c r="E69" t="s">
        <v>2111</v>
      </c>
      <c r="F69" s="9">
        <v>0.56840277777777781</v>
      </c>
      <c r="G69">
        <v>6605.9999980000002</v>
      </c>
      <c r="H69">
        <v>0</v>
      </c>
      <c r="I69">
        <v>3.75456835</v>
      </c>
      <c r="J69">
        <v>1.9435246E-2</v>
      </c>
      <c r="K69">
        <v>1471.9392089999999</v>
      </c>
      <c r="L69">
        <v>0.29991696400000001</v>
      </c>
      <c r="M69">
        <v>1.4540364880000001</v>
      </c>
      <c r="N69">
        <v>24.197502140000001</v>
      </c>
      <c r="O69">
        <v>6</v>
      </c>
      <c r="P69">
        <v>1.420000017</v>
      </c>
      <c r="Q69">
        <v>0.5</v>
      </c>
      <c r="R69">
        <v>2.5560000299999999</v>
      </c>
      <c r="S69">
        <v>20.45553207</v>
      </c>
      <c r="T69">
        <v>24.197502140000001</v>
      </c>
      <c r="U69">
        <v>18.443153379999998</v>
      </c>
      <c r="V69">
        <v>1832.619995</v>
      </c>
      <c r="W69">
        <v>1823.9993899999999</v>
      </c>
      <c r="X69">
        <v>15.863663669999999</v>
      </c>
      <c r="Y69">
        <v>16.45481873</v>
      </c>
      <c r="Z69">
        <v>62.976123809999997</v>
      </c>
      <c r="AA69">
        <v>65.322906489999994</v>
      </c>
      <c r="AB69">
        <v>299.3954468</v>
      </c>
      <c r="AC69">
        <v>1500.8276370000001</v>
      </c>
      <c r="AD69">
        <v>4.1447323000000001E-2</v>
      </c>
      <c r="AE69">
        <v>95.817222599999994</v>
      </c>
      <c r="AF69">
        <v>7.5332441330000002</v>
      </c>
      <c r="AG69">
        <v>0.137933418</v>
      </c>
      <c r="AH69">
        <v>3.9449729000000003E-2</v>
      </c>
      <c r="AI69">
        <v>6.9381449999999997E-3</v>
      </c>
      <c r="AJ69">
        <v>3.1724981999999999E-2</v>
      </c>
      <c r="AK69">
        <v>7.1183729999999999E-3</v>
      </c>
      <c r="AL69">
        <v>0.66666668699999998</v>
      </c>
      <c r="AM69">
        <v>-0.21956524299999999</v>
      </c>
      <c r="AN69">
        <v>2.7373914720000001</v>
      </c>
      <c r="AO69">
        <v>1</v>
      </c>
      <c r="AP69">
        <v>0</v>
      </c>
      <c r="AQ69">
        <v>0.15999999600000001</v>
      </c>
      <c r="AR69">
        <v>111115</v>
      </c>
      <c r="AS69">
        <v>0.49899241100000002</v>
      </c>
      <c r="AT69">
        <v>2.9991700000000002E-4</v>
      </c>
      <c r="AU69">
        <v>297.34750209999999</v>
      </c>
      <c r="AV69">
        <v>293.6055321</v>
      </c>
      <c r="AW69">
        <v>240.13241650000001</v>
      </c>
      <c r="AX69">
        <v>2.108541561</v>
      </c>
      <c r="AY69">
        <v>3.0306915170000002</v>
      </c>
      <c r="AZ69">
        <v>31.629924500000001</v>
      </c>
      <c r="BA69">
        <v>15.175105780000001</v>
      </c>
      <c r="BB69">
        <v>22.326517110000001</v>
      </c>
      <c r="BC69">
        <v>2.7068098119999999</v>
      </c>
      <c r="BD69">
        <v>1.928858E-2</v>
      </c>
      <c r="BE69">
        <v>1.5766550290000001</v>
      </c>
      <c r="BF69">
        <v>1.1301547839999999</v>
      </c>
      <c r="BG69">
        <v>1.2068455000000001E-2</v>
      </c>
      <c r="BH69">
        <v>141.0371269</v>
      </c>
    </row>
    <row r="70" spans="1:60" x14ac:dyDescent="0.25">
      <c r="A70" t="s">
        <v>66</v>
      </c>
      <c r="B70" t="s">
        <v>164</v>
      </c>
      <c r="C70">
        <v>150816</v>
      </c>
      <c r="D70" t="s">
        <v>1997</v>
      </c>
      <c r="E70" t="s">
        <v>2112</v>
      </c>
      <c r="F70" s="9">
        <v>0.55621527777777779</v>
      </c>
      <c r="G70">
        <v>5553.5</v>
      </c>
      <c r="H70">
        <v>0</v>
      </c>
      <c r="I70">
        <v>2.7698132630000001</v>
      </c>
      <c r="J70">
        <v>3.3729666999999998E-2</v>
      </c>
      <c r="K70">
        <v>253.49818830000001</v>
      </c>
      <c r="L70">
        <v>0.52966105100000005</v>
      </c>
      <c r="M70">
        <v>1.4835456680000001</v>
      </c>
      <c r="N70">
        <v>25.763845440000001</v>
      </c>
      <c r="O70">
        <v>6</v>
      </c>
      <c r="P70">
        <v>1.420000017</v>
      </c>
      <c r="Q70">
        <v>0.5</v>
      </c>
      <c r="R70">
        <v>2.5560000299999999</v>
      </c>
      <c r="S70">
        <v>22.433420179999999</v>
      </c>
      <c r="T70">
        <v>25.763845440000001</v>
      </c>
      <c r="U70">
        <v>20.44737816</v>
      </c>
      <c r="V70">
        <v>400.57537839999998</v>
      </c>
      <c r="W70">
        <v>394.6054077</v>
      </c>
      <c r="X70">
        <v>18.199783329999999</v>
      </c>
      <c r="Y70">
        <v>19.24087334</v>
      </c>
      <c r="Z70">
        <v>64.015533450000007</v>
      </c>
      <c r="AA70">
        <v>67.677444460000004</v>
      </c>
      <c r="AB70">
        <v>299.38040160000003</v>
      </c>
      <c r="AC70">
        <v>1499.7822269999999</v>
      </c>
      <c r="AD70">
        <v>0.23636780700000001</v>
      </c>
      <c r="AE70">
        <v>95.829719539999999</v>
      </c>
      <c r="AF70">
        <v>6.2334566120000003</v>
      </c>
      <c r="AG70">
        <v>0.15210168099999999</v>
      </c>
      <c r="AH70">
        <v>2.3977142E-2</v>
      </c>
      <c r="AI70">
        <v>3.4028639999999998E-3</v>
      </c>
      <c r="AJ70">
        <v>5.6841734999999997E-2</v>
      </c>
      <c r="AK70">
        <v>1.7844779999999999E-3</v>
      </c>
      <c r="AL70">
        <v>1</v>
      </c>
      <c r="AM70">
        <v>-0.21956524299999999</v>
      </c>
      <c r="AN70">
        <v>2.7373914720000001</v>
      </c>
      <c r="AO70">
        <v>1</v>
      </c>
      <c r="AP70">
        <v>0</v>
      </c>
      <c r="AQ70">
        <v>0.15999999600000001</v>
      </c>
      <c r="AR70">
        <v>111115</v>
      </c>
      <c r="AS70">
        <v>0.49896733599999998</v>
      </c>
      <c r="AT70">
        <v>5.2966099999999996E-4</v>
      </c>
      <c r="AU70">
        <v>298.91384540000001</v>
      </c>
      <c r="AV70">
        <v>295.58342019999998</v>
      </c>
      <c r="AW70">
        <v>239.9651509</v>
      </c>
      <c r="AX70">
        <v>2.0316292589999998</v>
      </c>
      <c r="AY70">
        <v>3.3273931640000001</v>
      </c>
      <c r="AZ70">
        <v>34.721933649999997</v>
      </c>
      <c r="BA70">
        <v>15.48106031</v>
      </c>
      <c r="BB70">
        <v>24.098632810000002</v>
      </c>
      <c r="BC70">
        <v>3.0127653369999998</v>
      </c>
      <c r="BD70">
        <v>3.3290358999999999E-2</v>
      </c>
      <c r="BE70">
        <v>1.843847496</v>
      </c>
      <c r="BF70">
        <v>1.1689178419999999</v>
      </c>
      <c r="BG70">
        <v>2.0845501999999998E-2</v>
      </c>
      <c r="BH70">
        <v>24.292660290000001</v>
      </c>
    </row>
    <row r="71" spans="1:60" x14ac:dyDescent="0.25">
      <c r="A71" t="s">
        <v>66</v>
      </c>
      <c r="B71" t="s">
        <v>164</v>
      </c>
      <c r="C71">
        <v>150816</v>
      </c>
      <c r="D71" t="s">
        <v>1997</v>
      </c>
      <c r="E71" t="s">
        <v>2112</v>
      </c>
      <c r="F71" s="9">
        <v>0.55966435185185182</v>
      </c>
      <c r="G71">
        <v>5851.9999989999997</v>
      </c>
      <c r="H71">
        <v>0</v>
      </c>
      <c r="I71">
        <v>12.85892711</v>
      </c>
      <c r="J71">
        <v>3.5325509999999997E-2</v>
      </c>
      <c r="K71">
        <v>1180.5734809999999</v>
      </c>
      <c r="L71">
        <v>0.502361053</v>
      </c>
      <c r="M71">
        <v>1.346161613</v>
      </c>
      <c r="N71">
        <v>24.71949768</v>
      </c>
      <c r="O71">
        <v>6</v>
      </c>
      <c r="P71">
        <v>1.420000017</v>
      </c>
      <c r="Q71">
        <v>0.5</v>
      </c>
      <c r="R71">
        <v>2.5560000299999999</v>
      </c>
      <c r="S71">
        <v>21.506164550000001</v>
      </c>
      <c r="T71">
        <v>24.71949768</v>
      </c>
      <c r="U71">
        <v>19.59157372</v>
      </c>
      <c r="V71">
        <v>1831.8295900000001</v>
      </c>
      <c r="W71">
        <v>1804.2451169999999</v>
      </c>
      <c r="X71">
        <v>17.595329280000001</v>
      </c>
      <c r="Y71">
        <v>18.58330917</v>
      </c>
      <c r="Z71">
        <v>65.487182619999999</v>
      </c>
      <c r="AA71">
        <v>69.164299009999993</v>
      </c>
      <c r="AB71">
        <v>299.41430659999997</v>
      </c>
      <c r="AC71">
        <v>1499.869263</v>
      </c>
      <c r="AD71">
        <v>9.2977776999999998E-2</v>
      </c>
      <c r="AE71">
        <v>95.824066160000001</v>
      </c>
      <c r="AF71">
        <v>9.4023284910000005</v>
      </c>
      <c r="AG71">
        <v>0.14775864799999999</v>
      </c>
      <c r="AH71">
        <v>5.4122597000000001E-2</v>
      </c>
      <c r="AI71">
        <v>2.3194349999999999E-3</v>
      </c>
      <c r="AJ71">
        <v>5.1294971000000002E-2</v>
      </c>
      <c r="AK71">
        <v>2.7369500000000001E-3</v>
      </c>
      <c r="AL71">
        <v>1</v>
      </c>
      <c r="AM71">
        <v>-0.21956524299999999</v>
      </c>
      <c r="AN71">
        <v>2.7373914720000001</v>
      </c>
      <c r="AO71">
        <v>1</v>
      </c>
      <c r="AP71">
        <v>0</v>
      </c>
      <c r="AQ71">
        <v>0.15999999600000001</v>
      </c>
      <c r="AR71">
        <v>111115</v>
      </c>
      <c r="AS71">
        <v>0.49902384399999999</v>
      </c>
      <c r="AT71">
        <v>5.02361E-4</v>
      </c>
      <c r="AU71">
        <v>297.86949770000001</v>
      </c>
      <c r="AV71">
        <v>294.65616460000001</v>
      </c>
      <c r="AW71">
        <v>239.97907670000001</v>
      </c>
      <c r="AX71">
        <v>2.0674252900000001</v>
      </c>
      <c r="AY71">
        <v>3.126889861</v>
      </c>
      <c r="AZ71">
        <v>32.631571440000002</v>
      </c>
      <c r="BA71">
        <v>14.04826227</v>
      </c>
      <c r="BB71">
        <v>23.112831119999999</v>
      </c>
      <c r="BC71">
        <v>2.8390358120000001</v>
      </c>
      <c r="BD71">
        <v>3.4843945000000001E-2</v>
      </c>
      <c r="BE71">
        <v>1.780728248</v>
      </c>
      <c r="BF71">
        <v>1.0583075639999999</v>
      </c>
      <c r="BG71">
        <v>2.1820224999999999E-2</v>
      </c>
      <c r="BH71">
        <v>113.1273513</v>
      </c>
    </row>
    <row r="72" spans="1:60" x14ac:dyDescent="0.25">
      <c r="A72" t="s">
        <v>66</v>
      </c>
      <c r="B72" t="s">
        <v>164</v>
      </c>
      <c r="C72">
        <v>150816</v>
      </c>
      <c r="D72" t="s">
        <v>1998</v>
      </c>
      <c r="E72" t="s">
        <v>2113</v>
      </c>
      <c r="F72" s="9">
        <v>0.57521990740740747</v>
      </c>
      <c r="G72">
        <v>7194.9999989999997</v>
      </c>
      <c r="H72">
        <v>0</v>
      </c>
      <c r="I72">
        <v>2.5710230100000002</v>
      </c>
      <c r="J72">
        <v>3.9107994E-2</v>
      </c>
      <c r="K72">
        <v>279.28939559999998</v>
      </c>
      <c r="L72">
        <v>0.61352347900000004</v>
      </c>
      <c r="M72">
        <v>1.48920542</v>
      </c>
      <c r="N72">
        <v>24.30219078</v>
      </c>
      <c r="O72">
        <v>4.3</v>
      </c>
      <c r="P72">
        <v>1.420000017</v>
      </c>
      <c r="Q72">
        <v>0.5</v>
      </c>
      <c r="R72">
        <v>2.5560000299999999</v>
      </c>
      <c r="S72">
        <v>22.743450159999998</v>
      </c>
      <c r="T72">
        <v>24.30219078</v>
      </c>
      <c r="U72">
        <v>22.006284709999999</v>
      </c>
      <c r="V72">
        <v>400.0573425</v>
      </c>
      <c r="W72">
        <v>394.42010499999998</v>
      </c>
      <c r="X72">
        <v>15.080149649999999</v>
      </c>
      <c r="Y72">
        <v>16.28961563</v>
      </c>
      <c r="Z72">
        <v>52.038139340000001</v>
      </c>
      <c r="AA72">
        <v>56.211727140000001</v>
      </c>
      <c r="AB72">
        <v>299.40292360000001</v>
      </c>
      <c r="AC72">
        <v>1499.4864500000001</v>
      </c>
      <c r="AD72">
        <v>0.38871312099999999</v>
      </c>
      <c r="AE72">
        <v>95.801460270000007</v>
      </c>
      <c r="AF72">
        <v>4.85587883</v>
      </c>
      <c r="AG72">
        <v>7.1434855000000005E-2</v>
      </c>
      <c r="AH72">
        <v>3.7785056999999997E-2</v>
      </c>
      <c r="AI72">
        <v>1.874562E-3</v>
      </c>
      <c r="AJ72">
        <v>1.3190346E-2</v>
      </c>
      <c r="AK72">
        <v>1.004666E-3</v>
      </c>
      <c r="AL72">
        <v>1</v>
      </c>
      <c r="AM72">
        <v>-0.21956524299999999</v>
      </c>
      <c r="AN72">
        <v>2.7373914720000001</v>
      </c>
      <c r="AO72">
        <v>1</v>
      </c>
      <c r="AP72">
        <v>0</v>
      </c>
      <c r="AQ72">
        <v>0.15999999600000001</v>
      </c>
      <c r="AR72">
        <v>111115</v>
      </c>
      <c r="AS72">
        <v>0.49900487300000002</v>
      </c>
      <c r="AT72">
        <v>6.1352300000000004E-4</v>
      </c>
      <c r="AU72">
        <v>297.45219079999998</v>
      </c>
      <c r="AV72">
        <v>295.89345020000002</v>
      </c>
      <c r="AW72">
        <v>239.91782670000001</v>
      </c>
      <c r="AX72">
        <v>2.2221996019999999</v>
      </c>
      <c r="AY72">
        <v>3.0497743850000001</v>
      </c>
      <c r="AZ72">
        <v>31.834320439999999</v>
      </c>
      <c r="BA72">
        <v>15.544704810000001</v>
      </c>
      <c r="BB72">
        <v>23.522820469999999</v>
      </c>
      <c r="BC72">
        <v>2.910194298</v>
      </c>
      <c r="BD72">
        <v>3.8518640999999999E-2</v>
      </c>
      <c r="BE72">
        <v>1.5605689650000001</v>
      </c>
      <c r="BF72">
        <v>1.3496253330000001</v>
      </c>
      <c r="BG72">
        <v>2.4126414999999998E-2</v>
      </c>
      <c r="BH72">
        <v>26.756331939999999</v>
      </c>
    </row>
    <row r="73" spans="1:60" x14ac:dyDescent="0.25">
      <c r="A73" t="s">
        <v>66</v>
      </c>
      <c r="B73" t="s">
        <v>164</v>
      </c>
      <c r="C73">
        <v>150816</v>
      </c>
      <c r="D73" t="s">
        <v>1998</v>
      </c>
      <c r="E73" t="s">
        <v>2113</v>
      </c>
      <c r="F73" s="9">
        <v>0.577662037037037</v>
      </c>
      <c r="G73">
        <v>7407</v>
      </c>
      <c r="H73">
        <v>0</v>
      </c>
      <c r="I73">
        <v>10.211418419999999</v>
      </c>
      <c r="J73">
        <v>3.8745408000000002E-2</v>
      </c>
      <c r="K73">
        <v>1313.2063840000001</v>
      </c>
      <c r="L73">
        <v>0.65719971499999996</v>
      </c>
      <c r="M73">
        <v>1.608068134</v>
      </c>
      <c r="N73">
        <v>25.141174320000001</v>
      </c>
      <c r="O73">
        <v>4.3</v>
      </c>
      <c r="P73">
        <v>1.420000017</v>
      </c>
      <c r="Q73">
        <v>0.5</v>
      </c>
      <c r="R73">
        <v>2.5560000299999999</v>
      </c>
      <c r="S73">
        <v>22.602836610000001</v>
      </c>
      <c r="T73">
        <v>25.141174320000001</v>
      </c>
      <c r="U73">
        <v>20.953054430000002</v>
      </c>
      <c r="V73">
        <v>1805.7308350000001</v>
      </c>
      <c r="W73">
        <v>1782.9208980000001</v>
      </c>
      <c r="X73">
        <v>15.39211845</v>
      </c>
      <c r="Y73">
        <v>16.687061310000001</v>
      </c>
      <c r="Z73">
        <v>53.563934330000002</v>
      </c>
      <c r="AA73">
        <v>58.070278170000002</v>
      </c>
      <c r="AB73">
        <v>299.42617799999999</v>
      </c>
      <c r="AC73">
        <v>1499.385254</v>
      </c>
      <c r="AD73">
        <v>0.23860627400000001</v>
      </c>
      <c r="AE73">
        <v>95.791008000000005</v>
      </c>
      <c r="AF73">
        <v>7.8247752190000002</v>
      </c>
      <c r="AG73">
        <v>9.3564390999999997E-2</v>
      </c>
      <c r="AH73">
        <v>5.2361789999999998E-2</v>
      </c>
      <c r="AI73">
        <v>8.0074680000000002E-3</v>
      </c>
      <c r="AJ73">
        <v>6.0383911999999998E-2</v>
      </c>
      <c r="AK73">
        <v>1.0886052E-2</v>
      </c>
      <c r="AL73">
        <v>1</v>
      </c>
      <c r="AM73">
        <v>-0.21956524299999999</v>
      </c>
      <c r="AN73">
        <v>2.7373914720000001</v>
      </c>
      <c r="AO73">
        <v>1</v>
      </c>
      <c r="AP73">
        <v>0</v>
      </c>
      <c r="AQ73">
        <v>0.15999999600000001</v>
      </c>
      <c r="AR73">
        <v>111115</v>
      </c>
      <c r="AS73">
        <v>0.49904363000000002</v>
      </c>
      <c r="AT73">
        <v>6.5720000000000004E-4</v>
      </c>
      <c r="AU73">
        <v>298.29117430000002</v>
      </c>
      <c r="AV73">
        <v>295.75283660000002</v>
      </c>
      <c r="AW73">
        <v>239.90163530000001</v>
      </c>
      <c r="AX73">
        <v>2.071277475</v>
      </c>
      <c r="AY73">
        <v>3.206538557</v>
      </c>
      <c r="AZ73">
        <v>33.474316889999997</v>
      </c>
      <c r="BA73">
        <v>16.78725558</v>
      </c>
      <c r="BB73">
        <v>23.87200546</v>
      </c>
      <c r="BC73">
        <v>2.9720244980000001</v>
      </c>
      <c r="BD73">
        <v>3.8166852000000001E-2</v>
      </c>
      <c r="BE73">
        <v>1.598470423</v>
      </c>
      <c r="BF73">
        <v>1.3735540749999999</v>
      </c>
      <c r="BG73">
        <v>2.3905596000000001E-2</v>
      </c>
      <c r="BH73">
        <v>125.7933632</v>
      </c>
    </row>
    <row r="74" spans="1:60" x14ac:dyDescent="0.25">
      <c r="A74" t="s">
        <v>66</v>
      </c>
      <c r="B74" t="s">
        <v>164</v>
      </c>
      <c r="C74">
        <v>150816</v>
      </c>
      <c r="D74" t="s">
        <v>1999</v>
      </c>
      <c r="E74" t="s">
        <v>2114</v>
      </c>
      <c r="F74" s="9">
        <v>0.51710648148148153</v>
      </c>
      <c r="G74">
        <v>2174.9999979999998</v>
      </c>
      <c r="H74">
        <v>0</v>
      </c>
      <c r="I74">
        <v>10.484810939999999</v>
      </c>
      <c r="J74">
        <v>0.110489425</v>
      </c>
      <c r="K74">
        <v>219.91058229999999</v>
      </c>
      <c r="L74">
        <v>1.5802214210000001</v>
      </c>
      <c r="M74">
        <v>1.393768656</v>
      </c>
      <c r="N74">
        <v>25.044324870000001</v>
      </c>
      <c r="O74">
        <v>5.5</v>
      </c>
      <c r="P74">
        <v>1.420000017</v>
      </c>
      <c r="Q74">
        <v>0.5</v>
      </c>
      <c r="R74">
        <v>2.5560000299999999</v>
      </c>
      <c r="S74">
        <v>24.788471220000002</v>
      </c>
      <c r="T74">
        <v>25.044324870000001</v>
      </c>
      <c r="U74">
        <v>25.01321793</v>
      </c>
      <c r="V74">
        <v>401.1806641</v>
      </c>
      <c r="W74">
        <v>384.53295900000001</v>
      </c>
      <c r="X74">
        <v>16.381971360000001</v>
      </c>
      <c r="Y74">
        <v>18.709217070000001</v>
      </c>
      <c r="Z74">
        <v>50.03904343</v>
      </c>
      <c r="AA74">
        <v>57.147655489999998</v>
      </c>
      <c r="AB74">
        <v>399.78332519999998</v>
      </c>
      <c r="AC74">
        <v>1500.0858149999999</v>
      </c>
      <c r="AD74">
        <v>5.8253091E-2</v>
      </c>
      <c r="AE74">
        <v>95.905738830000004</v>
      </c>
      <c r="AF74">
        <v>4.4867568020000004</v>
      </c>
      <c r="AG74">
        <v>-2.8817102000000001E-2</v>
      </c>
      <c r="AH74">
        <v>4.0292862999999998E-2</v>
      </c>
      <c r="AI74">
        <v>1.8913090000000001E-3</v>
      </c>
      <c r="AJ74">
        <v>6.3136368999999998E-2</v>
      </c>
      <c r="AK74">
        <v>2.0570440000000001E-3</v>
      </c>
      <c r="AL74">
        <v>1</v>
      </c>
      <c r="AM74">
        <v>-0.21956524299999999</v>
      </c>
      <c r="AN74">
        <v>2.7373914720000001</v>
      </c>
      <c r="AO74">
        <v>1</v>
      </c>
      <c r="AP74">
        <v>0</v>
      </c>
      <c r="AQ74">
        <v>0.15999999600000001</v>
      </c>
      <c r="AR74">
        <v>111115</v>
      </c>
      <c r="AS74">
        <v>0.66630554200000003</v>
      </c>
      <c r="AT74">
        <v>1.5802209999999999E-3</v>
      </c>
      <c r="AU74">
        <v>298.19432490000003</v>
      </c>
      <c r="AV74">
        <v>297.93847119999998</v>
      </c>
      <c r="AW74">
        <v>240.01372509999999</v>
      </c>
      <c r="AX74">
        <v>1.9027543179999999</v>
      </c>
      <c r="AY74">
        <v>3.188089942</v>
      </c>
      <c r="AZ74">
        <v>33.24191004</v>
      </c>
      <c r="BA74">
        <v>14.532692969999999</v>
      </c>
      <c r="BB74">
        <v>24.916398050000002</v>
      </c>
      <c r="BC74">
        <v>3.1638636830000002</v>
      </c>
      <c r="BD74">
        <v>0.10591115399999999</v>
      </c>
      <c r="BE74">
        <v>1.794321286</v>
      </c>
      <c r="BF74">
        <v>1.369542397</v>
      </c>
      <c r="BG74">
        <v>6.6591119000000004E-2</v>
      </c>
      <c r="BH74">
        <v>21.09068688</v>
      </c>
    </row>
    <row r="75" spans="1:60" x14ac:dyDescent="0.25">
      <c r="A75" t="s">
        <v>66</v>
      </c>
      <c r="B75" t="s">
        <v>164</v>
      </c>
      <c r="C75">
        <v>150816</v>
      </c>
      <c r="D75" t="s">
        <v>1999</v>
      </c>
      <c r="E75" t="s">
        <v>2114</v>
      </c>
      <c r="F75" s="9">
        <v>0.51960648148148147</v>
      </c>
      <c r="G75">
        <v>2389.9999990000001</v>
      </c>
      <c r="H75">
        <v>0</v>
      </c>
      <c r="I75">
        <v>21.430437940000001</v>
      </c>
      <c r="J75">
        <v>0.11660852400000001</v>
      </c>
      <c r="K75">
        <v>1457.0308210000001</v>
      </c>
      <c r="L75">
        <v>1.6328186179999999</v>
      </c>
      <c r="M75">
        <v>1.367932111</v>
      </c>
      <c r="N75">
        <v>24.900596620000002</v>
      </c>
      <c r="O75">
        <v>5.5</v>
      </c>
      <c r="P75">
        <v>1.420000017</v>
      </c>
      <c r="Q75">
        <v>0.5</v>
      </c>
      <c r="R75">
        <v>2.5560000299999999</v>
      </c>
      <c r="S75">
        <v>24.788246149999999</v>
      </c>
      <c r="T75">
        <v>24.900596620000002</v>
      </c>
      <c r="U75">
        <v>25.012269969999998</v>
      </c>
      <c r="V75">
        <v>1837.0566409999999</v>
      </c>
      <c r="W75">
        <v>1800.4833980000001</v>
      </c>
      <c r="X75">
        <v>16.290248869999999</v>
      </c>
      <c r="Y75">
        <v>18.694858549999999</v>
      </c>
      <c r="Z75">
        <v>49.759712219999997</v>
      </c>
      <c r="AA75">
        <v>57.104759219999998</v>
      </c>
      <c r="AB75">
        <v>399.8054199</v>
      </c>
      <c r="AC75">
        <v>1500.9998780000001</v>
      </c>
      <c r="AD75">
        <v>9.1855965999999997E-2</v>
      </c>
      <c r="AE75">
        <v>95.906066890000005</v>
      </c>
      <c r="AF75">
        <v>4.2958998680000002</v>
      </c>
      <c r="AG75">
        <v>-0.11731712499999999</v>
      </c>
      <c r="AH75">
        <v>0.229323685</v>
      </c>
      <c r="AI75">
        <v>6.9576780000000001E-3</v>
      </c>
      <c r="AJ75">
        <v>9.2185727999999995E-2</v>
      </c>
      <c r="AK75">
        <v>4.5759119999999997E-3</v>
      </c>
      <c r="AL75">
        <v>0.66666668699999998</v>
      </c>
      <c r="AM75">
        <v>-0.21956524299999999</v>
      </c>
      <c r="AN75">
        <v>2.7373914720000001</v>
      </c>
      <c r="AO75">
        <v>1</v>
      </c>
      <c r="AP75">
        <v>0</v>
      </c>
      <c r="AQ75">
        <v>0.15999999600000001</v>
      </c>
      <c r="AR75">
        <v>111115</v>
      </c>
      <c r="AS75">
        <v>0.66634236700000005</v>
      </c>
      <c r="AT75">
        <v>1.632819E-3</v>
      </c>
      <c r="AU75">
        <v>298.05059660000001</v>
      </c>
      <c r="AV75">
        <v>297.93824619999998</v>
      </c>
      <c r="AW75">
        <v>240.1599751</v>
      </c>
      <c r="AX75">
        <v>1.897031838</v>
      </c>
      <c r="AY75">
        <v>3.1608824659999999</v>
      </c>
      <c r="AZ75">
        <v>32.958107529999999</v>
      </c>
      <c r="BA75">
        <v>14.26324898</v>
      </c>
      <c r="BB75">
        <v>24.844421390000001</v>
      </c>
      <c r="BC75">
        <v>3.1503038879999998</v>
      </c>
      <c r="BD75">
        <v>0.11152078</v>
      </c>
      <c r="BE75">
        <v>1.7929503550000001</v>
      </c>
      <c r="BF75">
        <v>1.3573535329999999</v>
      </c>
      <c r="BG75">
        <v>7.0140405000000003E-2</v>
      </c>
      <c r="BH75">
        <v>139.73809539999999</v>
      </c>
    </row>
    <row r="76" spans="1:60" x14ac:dyDescent="0.25">
      <c r="A76" t="s">
        <v>66</v>
      </c>
      <c r="B76" t="s">
        <v>164</v>
      </c>
      <c r="C76">
        <v>150816</v>
      </c>
      <c r="D76" t="s">
        <v>2000</v>
      </c>
      <c r="E76" t="s">
        <v>2115</v>
      </c>
      <c r="F76" s="9">
        <v>0.50563657407407414</v>
      </c>
      <c r="G76">
        <v>1184.4999989999999</v>
      </c>
      <c r="H76">
        <v>0</v>
      </c>
      <c r="I76">
        <v>8.0582550739999999</v>
      </c>
      <c r="J76">
        <v>7.6179976999999996E-2</v>
      </c>
      <c r="K76">
        <v>207.83631700000001</v>
      </c>
      <c r="L76">
        <v>1.0055419759999999</v>
      </c>
      <c r="M76">
        <v>1.2709531549999999</v>
      </c>
      <c r="N76">
        <v>24.330678939999999</v>
      </c>
      <c r="O76">
        <v>4.5999999999999996</v>
      </c>
      <c r="P76">
        <v>1.420000017</v>
      </c>
      <c r="Q76">
        <v>0.5</v>
      </c>
      <c r="R76">
        <v>2.5560000299999999</v>
      </c>
      <c r="S76">
        <v>23.436723709999999</v>
      </c>
      <c r="T76">
        <v>24.330678939999999</v>
      </c>
      <c r="U76">
        <v>22.97650909</v>
      </c>
      <c r="V76">
        <v>400.52905270000002</v>
      </c>
      <c r="W76">
        <v>387.85296629999999</v>
      </c>
      <c r="X76">
        <v>17.118412020000001</v>
      </c>
      <c r="Y76">
        <v>18.599103929999998</v>
      </c>
      <c r="Z76">
        <v>56.71619415</v>
      </c>
      <c r="AA76">
        <v>61.621978759999998</v>
      </c>
      <c r="AB76">
        <v>399.88323969999999</v>
      </c>
      <c r="AC76">
        <v>1499.9033199999999</v>
      </c>
      <c r="AD76">
        <v>5.2651174000000002E-2</v>
      </c>
      <c r="AE76">
        <v>95.92033386</v>
      </c>
      <c r="AF76">
        <v>4.3558883670000004</v>
      </c>
      <c r="AG76">
        <v>-1.689645E-3</v>
      </c>
      <c r="AH76">
        <v>3.5218414000000003E-2</v>
      </c>
      <c r="AI76">
        <v>3.693581E-3</v>
      </c>
      <c r="AJ76">
        <v>4.1600481000000002E-2</v>
      </c>
      <c r="AK76">
        <v>5.3134599999999999E-3</v>
      </c>
      <c r="AL76">
        <v>0.66666668699999998</v>
      </c>
      <c r="AM76">
        <v>-0.21956524299999999</v>
      </c>
      <c r="AN76">
        <v>2.7373914720000001</v>
      </c>
      <c r="AO76">
        <v>1</v>
      </c>
      <c r="AP76">
        <v>0</v>
      </c>
      <c r="AQ76">
        <v>0.15999999600000001</v>
      </c>
      <c r="AR76">
        <v>111115</v>
      </c>
      <c r="AS76">
        <v>0.66647206599999997</v>
      </c>
      <c r="AT76">
        <v>1.0055419999999999E-3</v>
      </c>
      <c r="AU76">
        <v>297.48067889999999</v>
      </c>
      <c r="AV76">
        <v>296.58672369999999</v>
      </c>
      <c r="AW76">
        <v>239.98452589999999</v>
      </c>
      <c r="AX76">
        <v>2.1108784350000001</v>
      </c>
      <c r="AY76">
        <v>3.0549854129999998</v>
      </c>
      <c r="AZ76">
        <v>31.849194959999998</v>
      </c>
      <c r="BA76">
        <v>13.25009103</v>
      </c>
      <c r="BB76">
        <v>23.88370132</v>
      </c>
      <c r="BC76">
        <v>2.9741152139999998</v>
      </c>
      <c r="BD76">
        <v>7.3975192999999995E-2</v>
      </c>
      <c r="BE76">
        <v>1.7840322580000001</v>
      </c>
      <c r="BF76">
        <v>1.1900829559999999</v>
      </c>
      <c r="BG76">
        <v>4.6427652E-2</v>
      </c>
      <c r="BH76">
        <v>19.935728910000002</v>
      </c>
    </row>
    <row r="77" spans="1:60" x14ac:dyDescent="0.25">
      <c r="A77" t="s">
        <v>66</v>
      </c>
      <c r="B77" t="s">
        <v>164</v>
      </c>
      <c r="C77">
        <v>150816</v>
      </c>
      <c r="D77" t="s">
        <v>2000</v>
      </c>
      <c r="E77" t="s">
        <v>2115</v>
      </c>
      <c r="F77" s="9">
        <v>0.51375000000000004</v>
      </c>
      <c r="G77">
        <v>1884.9999989999999</v>
      </c>
      <c r="H77">
        <v>0</v>
      </c>
      <c r="I77">
        <v>21.55441093</v>
      </c>
      <c r="J77">
        <v>0.108383929</v>
      </c>
      <c r="K77">
        <v>1452.124141</v>
      </c>
      <c r="L77">
        <v>1.3907936869999999</v>
      </c>
      <c r="M77">
        <v>1.250430293</v>
      </c>
      <c r="N77">
        <v>24.288869859999998</v>
      </c>
      <c r="O77">
        <v>4.5999999999999996</v>
      </c>
      <c r="P77">
        <v>1.420000017</v>
      </c>
      <c r="Q77">
        <v>0.5</v>
      </c>
      <c r="R77">
        <v>2.5560000299999999</v>
      </c>
      <c r="S77">
        <v>24.44949532</v>
      </c>
      <c r="T77">
        <v>24.288869859999998</v>
      </c>
      <c r="U77">
        <v>25.0365696</v>
      </c>
      <c r="V77">
        <v>1852.782471</v>
      </c>
      <c r="W77">
        <v>1816.6451420000001</v>
      </c>
      <c r="X77">
        <v>16.688621520000002</v>
      </c>
      <c r="Y77">
        <v>18.73662186</v>
      </c>
      <c r="Z77">
        <v>52.018260959999999</v>
      </c>
      <c r="AA77">
        <v>58.401855470000001</v>
      </c>
      <c r="AB77">
        <v>399.82461549999999</v>
      </c>
      <c r="AC77">
        <v>1500.374268</v>
      </c>
      <c r="AD77">
        <v>0.234129012</v>
      </c>
      <c r="AE77">
        <v>95.903633119999995</v>
      </c>
      <c r="AF77">
        <v>5.6325058940000003</v>
      </c>
      <c r="AG77">
        <v>-1.542016E-3</v>
      </c>
      <c r="AH77">
        <v>7.3924787000000006E-2</v>
      </c>
      <c r="AI77">
        <v>1.7411449999999999E-3</v>
      </c>
      <c r="AJ77">
        <v>0.115091071</v>
      </c>
      <c r="AK77">
        <v>6.33524E-4</v>
      </c>
      <c r="AL77">
        <v>1</v>
      </c>
      <c r="AM77">
        <v>-0.21956524299999999</v>
      </c>
      <c r="AN77">
        <v>2.7373914720000001</v>
      </c>
      <c r="AO77">
        <v>1</v>
      </c>
      <c r="AP77">
        <v>0</v>
      </c>
      <c r="AQ77">
        <v>0.15999999600000001</v>
      </c>
      <c r="AR77">
        <v>111115</v>
      </c>
      <c r="AS77">
        <v>0.66637435899999997</v>
      </c>
      <c r="AT77">
        <v>1.3907940000000001E-3</v>
      </c>
      <c r="AU77">
        <v>297.43886989999999</v>
      </c>
      <c r="AV77">
        <v>297.5994953</v>
      </c>
      <c r="AW77">
        <v>240.0598774</v>
      </c>
      <c r="AX77">
        <v>2.0541544950000001</v>
      </c>
      <c r="AY77">
        <v>3.047340401</v>
      </c>
      <c r="AZ77">
        <v>31.775025639999999</v>
      </c>
      <c r="BA77">
        <v>13.038403779999999</v>
      </c>
      <c r="BB77">
        <v>24.369182590000001</v>
      </c>
      <c r="BC77">
        <v>3.0620408339999998</v>
      </c>
      <c r="BD77">
        <v>0.103975001</v>
      </c>
      <c r="BE77">
        <v>1.7969101080000001</v>
      </c>
      <c r="BF77">
        <v>1.265130726</v>
      </c>
      <c r="BG77">
        <v>6.5366612000000004E-2</v>
      </c>
      <c r="BH77">
        <v>139.26398090000001</v>
      </c>
    </row>
    <row r="78" spans="1:60" x14ac:dyDescent="0.25">
      <c r="A78" t="s">
        <v>66</v>
      </c>
      <c r="B78" t="s">
        <v>164</v>
      </c>
      <c r="C78">
        <v>150816</v>
      </c>
      <c r="D78" t="s">
        <v>2001</v>
      </c>
      <c r="E78" t="s">
        <v>2116</v>
      </c>
      <c r="F78" s="9">
        <v>0.52228009259259256</v>
      </c>
      <c r="G78">
        <v>2622</v>
      </c>
      <c r="H78">
        <v>0</v>
      </c>
      <c r="I78">
        <v>1.5355085589999999</v>
      </c>
      <c r="J78">
        <v>2.0701878999999999E-2</v>
      </c>
      <c r="K78">
        <v>279.74506889999998</v>
      </c>
      <c r="L78">
        <v>0.35447875200000001</v>
      </c>
      <c r="M78">
        <v>1.613534781</v>
      </c>
      <c r="N78">
        <v>25.261430740000002</v>
      </c>
      <c r="O78">
        <v>6</v>
      </c>
      <c r="P78">
        <v>1.420000017</v>
      </c>
      <c r="Q78">
        <v>0.5</v>
      </c>
      <c r="R78">
        <v>2.5560000299999999</v>
      </c>
      <c r="S78">
        <v>24.925914760000001</v>
      </c>
      <c r="T78">
        <v>25.261430740000002</v>
      </c>
      <c r="U78">
        <v>25.01661301</v>
      </c>
      <c r="V78">
        <v>411.26278689999998</v>
      </c>
      <c r="W78">
        <v>408.74053959999998</v>
      </c>
      <c r="X78">
        <v>16.328632349999999</v>
      </c>
      <c r="Y78">
        <v>16.851732250000001</v>
      </c>
      <c r="Z78">
        <v>49.464462279999999</v>
      </c>
      <c r="AA78">
        <v>51.049095149999999</v>
      </c>
      <c r="AB78">
        <v>399.73837279999998</v>
      </c>
      <c r="AC78">
        <v>1499.7198490000001</v>
      </c>
      <c r="AD78">
        <v>0.16019180399999999</v>
      </c>
      <c r="AE78">
        <v>95.897613530000001</v>
      </c>
      <c r="AF78">
        <v>3.19581604</v>
      </c>
      <c r="AG78">
        <v>-0.1186352</v>
      </c>
      <c r="AH78">
        <v>4.3338547999999998E-2</v>
      </c>
      <c r="AI78">
        <v>5.5171129999999997E-3</v>
      </c>
      <c r="AJ78">
        <v>6.8038628000000004E-2</v>
      </c>
      <c r="AK78">
        <v>5.9364939999999996E-3</v>
      </c>
      <c r="AL78">
        <v>1</v>
      </c>
      <c r="AM78">
        <v>-0.21956524299999999</v>
      </c>
      <c r="AN78">
        <v>2.7373914720000001</v>
      </c>
      <c r="AO78">
        <v>1</v>
      </c>
      <c r="AP78">
        <v>0</v>
      </c>
      <c r="AQ78">
        <v>0.15999999600000001</v>
      </c>
      <c r="AR78">
        <v>111115</v>
      </c>
      <c r="AS78">
        <v>0.66623062099999997</v>
      </c>
      <c r="AT78">
        <v>3.5447899999999999E-4</v>
      </c>
      <c r="AU78">
        <v>298.41143069999998</v>
      </c>
      <c r="AV78">
        <v>298.07591480000002</v>
      </c>
      <c r="AW78">
        <v>239.95517039999999</v>
      </c>
      <c r="AX78">
        <v>2.5053640220000002</v>
      </c>
      <c r="AY78">
        <v>3.2295756880000002</v>
      </c>
      <c r="AZ78">
        <v>33.677331160000001</v>
      </c>
      <c r="BA78">
        <v>16.82559891</v>
      </c>
      <c r="BB78">
        <v>25.09367275</v>
      </c>
      <c r="BC78">
        <v>3.1974784760000001</v>
      </c>
      <c r="BD78">
        <v>2.0535555E-2</v>
      </c>
      <c r="BE78">
        <v>1.6160409069999999</v>
      </c>
      <c r="BF78">
        <v>1.581437569</v>
      </c>
      <c r="BG78">
        <v>1.2849562E-2</v>
      </c>
      <c r="BH78">
        <v>26.826884499999998</v>
      </c>
    </row>
    <row r="79" spans="1:60" x14ac:dyDescent="0.25">
      <c r="A79" t="s">
        <v>66</v>
      </c>
      <c r="B79" t="s">
        <v>164</v>
      </c>
      <c r="C79">
        <v>150816</v>
      </c>
      <c r="D79" t="s">
        <v>2001</v>
      </c>
      <c r="E79" t="s">
        <v>2116</v>
      </c>
      <c r="F79" s="9">
        <v>0.5288194444444444</v>
      </c>
      <c r="G79">
        <v>3186.9999979999998</v>
      </c>
      <c r="H79">
        <v>0</v>
      </c>
      <c r="I79">
        <v>18.15598516</v>
      </c>
      <c r="J79">
        <v>3.6010724000000001E-2</v>
      </c>
      <c r="K79">
        <v>1049.099712</v>
      </c>
      <c r="L79">
        <v>0.51401846399999995</v>
      </c>
      <c r="M79">
        <v>1.350613595</v>
      </c>
      <c r="N79">
        <v>25.343343730000001</v>
      </c>
      <c r="O79">
        <v>6</v>
      </c>
      <c r="P79">
        <v>1.420000017</v>
      </c>
      <c r="Q79">
        <v>0.5</v>
      </c>
      <c r="R79">
        <v>2.5560000299999999</v>
      </c>
      <c r="S79">
        <v>23.326669689999999</v>
      </c>
      <c r="T79">
        <v>25.343343730000001</v>
      </c>
      <c r="U79">
        <v>21.989519120000001</v>
      </c>
      <c r="V79">
        <v>1937.942871</v>
      </c>
      <c r="W79">
        <v>1899.6016850000001</v>
      </c>
      <c r="X79">
        <v>18.752681729999999</v>
      </c>
      <c r="Y79">
        <v>19.76241302</v>
      </c>
      <c r="Z79">
        <v>62.515796659999999</v>
      </c>
      <c r="AA79">
        <v>65.881935119999994</v>
      </c>
      <c r="AB79">
        <v>299.40255739999998</v>
      </c>
      <c r="AC79">
        <v>1500.487793</v>
      </c>
      <c r="AD79">
        <v>0.20163945899999999</v>
      </c>
      <c r="AE79">
        <v>95.87577057</v>
      </c>
      <c r="AF79">
        <v>6.2061243060000004</v>
      </c>
      <c r="AG79">
        <v>-2.7301617E-2</v>
      </c>
      <c r="AH79">
        <v>0.174614459</v>
      </c>
      <c r="AI79">
        <v>1.9282179E-2</v>
      </c>
      <c r="AJ79">
        <v>0.307698309</v>
      </c>
      <c r="AK79">
        <v>1.7345846000000002E-2</v>
      </c>
      <c r="AL79">
        <v>0.66666668699999998</v>
      </c>
      <c r="AM79">
        <v>-0.21956524299999999</v>
      </c>
      <c r="AN79">
        <v>2.7373914720000001</v>
      </c>
      <c r="AO79">
        <v>1</v>
      </c>
      <c r="AP79">
        <v>0</v>
      </c>
      <c r="AQ79">
        <v>0.15999999600000001</v>
      </c>
      <c r="AR79">
        <v>111115</v>
      </c>
      <c r="AS79">
        <v>0.49900426199999998</v>
      </c>
      <c r="AT79">
        <v>5.1401799999999998E-4</v>
      </c>
      <c r="AU79">
        <v>298.49334370000003</v>
      </c>
      <c r="AV79">
        <v>296.4766697</v>
      </c>
      <c r="AW79">
        <v>240.07804150000001</v>
      </c>
      <c r="AX79">
        <v>2.2101918820000002</v>
      </c>
      <c r="AY79">
        <v>3.2453501720000002</v>
      </c>
      <c r="AZ79">
        <v>33.849534169999998</v>
      </c>
      <c r="BA79">
        <v>14.087121140000001</v>
      </c>
      <c r="BB79">
        <v>24.335006709999998</v>
      </c>
      <c r="BC79">
        <v>3.0557777270000002</v>
      </c>
      <c r="BD79">
        <v>3.5510427999999997E-2</v>
      </c>
      <c r="BE79">
        <v>1.894736577</v>
      </c>
      <c r="BF79">
        <v>1.1610411490000001</v>
      </c>
      <c r="BG79">
        <v>2.223843E-2</v>
      </c>
      <c r="BH79">
        <v>100.58324330000001</v>
      </c>
    </row>
    <row r="80" spans="1:60" x14ac:dyDescent="0.25">
      <c r="A80" t="s">
        <v>66</v>
      </c>
      <c r="B80" t="s">
        <v>164</v>
      </c>
      <c r="C80">
        <v>150816</v>
      </c>
      <c r="D80" t="s">
        <v>2002</v>
      </c>
      <c r="E80" t="s">
        <v>2117</v>
      </c>
      <c r="F80" s="9">
        <v>0.53954861111111108</v>
      </c>
      <c r="G80">
        <v>4113.4999989999997</v>
      </c>
      <c r="H80">
        <v>0</v>
      </c>
      <c r="I80">
        <v>8.6107052670000002</v>
      </c>
      <c r="J80">
        <v>7.8082647000000005E-2</v>
      </c>
      <c r="K80">
        <v>195.63999910000001</v>
      </c>
      <c r="L80">
        <v>0.97317783000000002</v>
      </c>
      <c r="M80">
        <v>1.1981957519999999</v>
      </c>
      <c r="N80">
        <v>24.974254609999999</v>
      </c>
      <c r="O80">
        <v>6</v>
      </c>
      <c r="P80">
        <v>1.420000017</v>
      </c>
      <c r="Q80">
        <v>0.5</v>
      </c>
      <c r="R80">
        <v>2.5560000299999999</v>
      </c>
      <c r="S80">
        <v>22.289888380000001</v>
      </c>
      <c r="T80">
        <v>24.974254609999999</v>
      </c>
      <c r="U80">
        <v>20.974370960000002</v>
      </c>
      <c r="V80">
        <v>400.6145325</v>
      </c>
      <c r="W80">
        <v>382.61462399999999</v>
      </c>
      <c r="X80">
        <v>18.709291459999999</v>
      </c>
      <c r="Y80">
        <v>20.619100570000001</v>
      </c>
      <c r="Z80">
        <v>66.407562260000006</v>
      </c>
      <c r="AA80">
        <v>73.186325069999995</v>
      </c>
      <c r="AB80">
        <v>299.4367676</v>
      </c>
      <c r="AC80">
        <v>1499.108643</v>
      </c>
      <c r="AD80">
        <v>0.247575819</v>
      </c>
      <c r="AE80">
        <v>95.862792970000001</v>
      </c>
      <c r="AF80">
        <v>4.6782665249999997</v>
      </c>
      <c r="AG80">
        <v>5.1728326999999998E-2</v>
      </c>
      <c r="AH80">
        <v>3.6269229E-2</v>
      </c>
      <c r="AI80">
        <v>1.9133049999999999E-3</v>
      </c>
      <c r="AJ80">
        <v>1.4009881E-2</v>
      </c>
      <c r="AK80">
        <v>2.2332540000000001E-3</v>
      </c>
      <c r="AL80">
        <v>1</v>
      </c>
      <c r="AM80">
        <v>-0.21956524299999999</v>
      </c>
      <c r="AN80">
        <v>2.7373914720000001</v>
      </c>
      <c r="AO80">
        <v>1</v>
      </c>
      <c r="AP80">
        <v>0</v>
      </c>
      <c r="AQ80">
        <v>0.15999999600000001</v>
      </c>
      <c r="AR80">
        <v>111115</v>
      </c>
      <c r="AS80">
        <v>0.49906127900000002</v>
      </c>
      <c r="AT80">
        <v>9.73178E-4</v>
      </c>
      <c r="AU80">
        <v>298.12425459999997</v>
      </c>
      <c r="AV80">
        <v>295.43988839999997</v>
      </c>
      <c r="AW80">
        <v>239.85737750000001</v>
      </c>
      <c r="AX80">
        <v>1.894919206</v>
      </c>
      <c r="AY80">
        <v>3.1748003210000002</v>
      </c>
      <c r="AZ80">
        <v>33.118170489999997</v>
      </c>
      <c r="BA80">
        <v>12.49906992</v>
      </c>
      <c r="BB80">
        <v>23.632071499999999</v>
      </c>
      <c r="BC80">
        <v>2.9294173099999998</v>
      </c>
      <c r="BD80">
        <v>7.5768027000000002E-2</v>
      </c>
      <c r="BE80">
        <v>1.976604569</v>
      </c>
      <c r="BF80">
        <v>0.95281274100000002</v>
      </c>
      <c r="BG80">
        <v>4.7557670000000003E-2</v>
      </c>
      <c r="BH80">
        <v>18.754596729999999</v>
      </c>
    </row>
    <row r="81" spans="1:60" x14ac:dyDescent="0.25">
      <c r="A81" t="s">
        <v>66</v>
      </c>
      <c r="B81" t="s">
        <v>164</v>
      </c>
      <c r="C81">
        <v>150816</v>
      </c>
      <c r="D81" t="s">
        <v>2002</v>
      </c>
      <c r="E81" t="s">
        <v>2117</v>
      </c>
      <c r="F81" s="9">
        <v>0.54231481481481481</v>
      </c>
      <c r="G81">
        <v>4351.9999989999997</v>
      </c>
      <c r="H81">
        <v>0</v>
      </c>
      <c r="I81">
        <v>27.246142939999999</v>
      </c>
      <c r="J81">
        <v>7.0342172999999994E-2</v>
      </c>
      <c r="K81">
        <v>1082.502072</v>
      </c>
      <c r="L81">
        <v>0.91901044899999995</v>
      </c>
      <c r="M81">
        <v>1.2519732240000001</v>
      </c>
      <c r="N81">
        <v>25.246814730000001</v>
      </c>
      <c r="O81">
        <v>6</v>
      </c>
      <c r="P81">
        <v>1.420000017</v>
      </c>
      <c r="Q81">
        <v>0.5</v>
      </c>
      <c r="R81">
        <v>2.5560000299999999</v>
      </c>
      <c r="S81">
        <v>22.423852920000002</v>
      </c>
      <c r="T81">
        <v>25.246814730000001</v>
      </c>
      <c r="U81">
        <v>20.975088119999999</v>
      </c>
      <c r="V81">
        <v>1804.931519</v>
      </c>
      <c r="W81">
        <v>1747.1171879999999</v>
      </c>
      <c r="X81">
        <v>18.796833039999999</v>
      </c>
      <c r="Y81">
        <v>20.600446699999999</v>
      </c>
      <c r="Z81">
        <v>66.176155089999995</v>
      </c>
      <c r="AA81">
        <v>72.525962829999997</v>
      </c>
      <c r="AB81">
        <v>299.42501829999998</v>
      </c>
      <c r="AC81">
        <v>1498.821533</v>
      </c>
      <c r="AD81">
        <v>0.23972859999999999</v>
      </c>
      <c r="AE81">
        <v>95.861747739999998</v>
      </c>
      <c r="AF81">
        <v>8.0449171069999998</v>
      </c>
      <c r="AG81">
        <v>8.3994463000000005E-2</v>
      </c>
      <c r="AH81">
        <v>0.22726582000000001</v>
      </c>
      <c r="AI81">
        <v>4.8153149999999997E-3</v>
      </c>
      <c r="AJ81">
        <v>8.1643224E-2</v>
      </c>
      <c r="AK81">
        <v>4.2618659999999996E-3</v>
      </c>
      <c r="AL81">
        <v>1</v>
      </c>
      <c r="AM81">
        <v>-0.21956524299999999</v>
      </c>
      <c r="AN81">
        <v>2.7373914720000001</v>
      </c>
      <c r="AO81">
        <v>1</v>
      </c>
      <c r="AP81">
        <v>0</v>
      </c>
      <c r="AQ81">
        <v>0.15999999600000001</v>
      </c>
      <c r="AR81">
        <v>111115</v>
      </c>
      <c r="AS81">
        <v>0.49904169700000001</v>
      </c>
      <c r="AT81">
        <v>9.1901000000000005E-4</v>
      </c>
      <c r="AU81">
        <v>298.39681469999999</v>
      </c>
      <c r="AV81">
        <v>295.57385290000002</v>
      </c>
      <c r="AW81">
        <v>239.81144</v>
      </c>
      <c r="AX81">
        <v>1.902382054</v>
      </c>
      <c r="AY81">
        <v>3.2267680489999999</v>
      </c>
      <c r="AZ81">
        <v>33.660642799999998</v>
      </c>
      <c r="BA81">
        <v>13.060196100000001</v>
      </c>
      <c r="BB81">
        <v>23.835333819999999</v>
      </c>
      <c r="BC81">
        <v>2.9654775189999998</v>
      </c>
      <c r="BD81">
        <v>6.8458174999999996E-2</v>
      </c>
      <c r="BE81">
        <v>1.974794825</v>
      </c>
      <c r="BF81">
        <v>0.99068269399999997</v>
      </c>
      <c r="BG81">
        <v>4.2951728000000002E-2</v>
      </c>
      <c r="BH81">
        <v>103.7705406</v>
      </c>
    </row>
    <row r="82" spans="1:60" x14ac:dyDescent="0.25">
      <c r="A82" t="s">
        <v>66</v>
      </c>
      <c r="B82" t="s">
        <v>164</v>
      </c>
      <c r="C82">
        <v>150816</v>
      </c>
      <c r="D82" t="s">
        <v>2003</v>
      </c>
      <c r="E82" t="s">
        <v>2118</v>
      </c>
      <c r="F82" s="9">
        <v>0.53270833333333334</v>
      </c>
      <c r="G82">
        <v>3522.4999990000001</v>
      </c>
      <c r="H82">
        <v>0</v>
      </c>
      <c r="I82">
        <v>9.7090467389999997</v>
      </c>
      <c r="J82">
        <v>9.2779129000000002E-2</v>
      </c>
      <c r="K82">
        <v>200.4055161</v>
      </c>
      <c r="L82">
        <v>1.202161059</v>
      </c>
      <c r="M82">
        <v>1.2512098140000001</v>
      </c>
      <c r="N82">
        <v>25.73760605</v>
      </c>
      <c r="O82">
        <v>5.6</v>
      </c>
      <c r="P82">
        <v>1.420000017</v>
      </c>
      <c r="Q82">
        <v>0.5</v>
      </c>
      <c r="R82">
        <v>2.5560000299999999</v>
      </c>
      <c r="S82">
        <v>23.243000030000001</v>
      </c>
      <c r="T82">
        <v>25.73760605</v>
      </c>
      <c r="U82">
        <v>21.982233050000001</v>
      </c>
      <c r="V82">
        <v>399.61132809999998</v>
      </c>
      <c r="W82">
        <v>379.23974609999999</v>
      </c>
      <c r="X82">
        <v>19.243095400000001</v>
      </c>
      <c r="Y82">
        <v>21.600305559999999</v>
      </c>
      <c r="Z82">
        <v>64.477714539999994</v>
      </c>
      <c r="AA82">
        <v>72.376007079999994</v>
      </c>
      <c r="AB82">
        <v>299.38629150000003</v>
      </c>
      <c r="AC82">
        <v>1500.5211179999999</v>
      </c>
      <c r="AD82">
        <v>0.12322484</v>
      </c>
      <c r="AE82">
        <v>95.878799439999995</v>
      </c>
      <c r="AF82">
        <v>4.9072489739999998</v>
      </c>
      <c r="AG82">
        <v>-4.9289722000000001E-2</v>
      </c>
      <c r="AH82">
        <v>0.110473655</v>
      </c>
      <c r="AI82">
        <v>1.7546972000000001E-2</v>
      </c>
      <c r="AJ82">
        <v>0.143018752</v>
      </c>
      <c r="AK82">
        <v>1.0463932E-2</v>
      </c>
      <c r="AL82">
        <v>0.66666668699999998</v>
      </c>
      <c r="AM82">
        <v>-0.21956524299999999</v>
      </c>
      <c r="AN82">
        <v>2.7373914720000001</v>
      </c>
      <c r="AO82">
        <v>1</v>
      </c>
      <c r="AP82">
        <v>0</v>
      </c>
      <c r="AQ82">
        <v>0.15999999600000001</v>
      </c>
      <c r="AR82">
        <v>111115</v>
      </c>
      <c r="AS82">
        <v>0.49897715300000001</v>
      </c>
      <c r="AT82">
        <v>1.202161E-3</v>
      </c>
      <c r="AU82">
        <v>298.88760600000001</v>
      </c>
      <c r="AV82">
        <v>296.39299999999997</v>
      </c>
      <c r="AW82">
        <v>240.08337349999999</v>
      </c>
      <c r="AX82">
        <v>1.802419481</v>
      </c>
      <c r="AY82">
        <v>3.3222211779999999</v>
      </c>
      <c r="AZ82">
        <v>34.650216710000002</v>
      </c>
      <c r="BA82">
        <v>13.04991115</v>
      </c>
      <c r="BB82">
        <v>24.490303040000001</v>
      </c>
      <c r="BC82">
        <v>3.0843279510000001</v>
      </c>
      <c r="BD82">
        <v>8.9529342999999997E-2</v>
      </c>
      <c r="BE82">
        <v>2.0710113639999999</v>
      </c>
      <c r="BF82">
        <v>1.013316587</v>
      </c>
      <c r="BG82">
        <v>5.6239010999999998E-2</v>
      </c>
      <c r="BH82">
        <v>19.214640280000001</v>
      </c>
    </row>
    <row r="83" spans="1:60" x14ac:dyDescent="0.25">
      <c r="A83" t="s">
        <v>66</v>
      </c>
      <c r="B83" t="s">
        <v>164</v>
      </c>
      <c r="C83">
        <v>150816</v>
      </c>
      <c r="D83" t="s">
        <v>2003</v>
      </c>
      <c r="E83" t="s">
        <v>2118</v>
      </c>
      <c r="F83" s="9">
        <v>0.53517361111111106</v>
      </c>
      <c r="G83">
        <v>3735.4999990000001</v>
      </c>
      <c r="H83">
        <v>0</v>
      </c>
      <c r="I83">
        <v>19.932719540000001</v>
      </c>
      <c r="J83">
        <v>9.0035533000000001E-2</v>
      </c>
      <c r="K83">
        <v>1337.6248969999999</v>
      </c>
      <c r="L83">
        <v>1.051775586</v>
      </c>
      <c r="M83">
        <v>1.12826691</v>
      </c>
      <c r="N83">
        <v>24.79283714</v>
      </c>
      <c r="O83">
        <v>5.6</v>
      </c>
      <c r="P83">
        <v>1.420000017</v>
      </c>
      <c r="Q83">
        <v>0.5</v>
      </c>
      <c r="R83">
        <v>2.5560000299999999</v>
      </c>
      <c r="S83">
        <v>22.27281189</v>
      </c>
      <c r="T83">
        <v>24.79283714</v>
      </c>
      <c r="U83">
        <v>20.955942149999998</v>
      </c>
      <c r="V83">
        <v>1775.6750489999999</v>
      </c>
      <c r="W83">
        <v>1732.0812989999999</v>
      </c>
      <c r="X83">
        <v>18.926221850000001</v>
      </c>
      <c r="Y83">
        <v>20.989633560000001</v>
      </c>
      <c r="Z83">
        <v>67.254928590000006</v>
      </c>
      <c r="AA83">
        <v>74.58733368</v>
      </c>
      <c r="AB83">
        <v>299.41650390000001</v>
      </c>
      <c r="AC83">
        <v>1501.084351</v>
      </c>
      <c r="AD83">
        <v>0.236366943</v>
      </c>
      <c r="AE83">
        <v>95.873527530000004</v>
      </c>
      <c r="AF83">
        <v>6.6550641060000002</v>
      </c>
      <c r="AG83">
        <v>3.3630829000000001E-2</v>
      </c>
      <c r="AH83">
        <v>0.194760084</v>
      </c>
      <c r="AI83">
        <v>1.2507346000000001E-2</v>
      </c>
      <c r="AJ83">
        <v>0.14979094300000001</v>
      </c>
      <c r="AK83">
        <v>3.81351E-3</v>
      </c>
      <c r="AL83">
        <v>1</v>
      </c>
      <c r="AM83">
        <v>-0.21956524299999999</v>
      </c>
      <c r="AN83">
        <v>2.7373914720000001</v>
      </c>
      <c r="AO83">
        <v>1</v>
      </c>
      <c r="AP83">
        <v>0</v>
      </c>
      <c r="AQ83">
        <v>0.15999999600000001</v>
      </c>
      <c r="AR83">
        <v>111115</v>
      </c>
      <c r="AS83">
        <v>0.49902750699999998</v>
      </c>
      <c r="AT83">
        <v>1.0517759999999999E-3</v>
      </c>
      <c r="AU83">
        <v>297.94283710000002</v>
      </c>
      <c r="AV83">
        <v>295.4228119</v>
      </c>
      <c r="AW83">
        <v>240.1734907</v>
      </c>
      <c r="AX83">
        <v>1.880925371</v>
      </c>
      <c r="AY83">
        <v>3.140617121</v>
      </c>
      <c r="AZ83">
        <v>32.757917669999998</v>
      </c>
      <c r="BA83">
        <v>11.76828411</v>
      </c>
      <c r="BB83">
        <v>23.532824519999998</v>
      </c>
      <c r="BC83">
        <v>2.9119499360000001</v>
      </c>
      <c r="BD83">
        <v>8.6971932000000002E-2</v>
      </c>
      <c r="BE83">
        <v>2.0123502110000002</v>
      </c>
      <c r="BF83">
        <v>0.89959972499999996</v>
      </c>
      <c r="BG83">
        <v>5.4624644E-2</v>
      </c>
      <c r="BH83">
        <v>128.24281740000001</v>
      </c>
    </row>
    <row r="84" spans="1:60" x14ac:dyDescent="0.25">
      <c r="A84" t="s">
        <v>66</v>
      </c>
      <c r="B84" t="s">
        <v>164</v>
      </c>
      <c r="C84">
        <v>150816</v>
      </c>
      <c r="D84" t="s">
        <v>2004</v>
      </c>
      <c r="E84" t="s">
        <v>2119</v>
      </c>
      <c r="F84" s="9">
        <v>0.54714120370370367</v>
      </c>
      <c r="G84">
        <v>4769.4999980000002</v>
      </c>
      <c r="H84">
        <v>0</v>
      </c>
      <c r="I84">
        <v>9.2999681370000005</v>
      </c>
      <c r="J84">
        <v>0.13654455800000001</v>
      </c>
      <c r="K84">
        <v>260.44850600000001</v>
      </c>
      <c r="L84">
        <v>1.611873251</v>
      </c>
      <c r="M84">
        <v>1.1589093479999999</v>
      </c>
      <c r="N84">
        <v>25.305719379999999</v>
      </c>
      <c r="O84">
        <v>6</v>
      </c>
      <c r="P84">
        <v>1.420000017</v>
      </c>
      <c r="Q84">
        <v>0.5</v>
      </c>
      <c r="R84">
        <v>2.5560000299999999</v>
      </c>
      <c r="S84">
        <v>22.54425621</v>
      </c>
      <c r="T84">
        <v>25.305719379999999</v>
      </c>
      <c r="U84">
        <v>21.091943740000001</v>
      </c>
      <c r="V84">
        <v>400.60803220000003</v>
      </c>
      <c r="W84">
        <v>380.74050899999997</v>
      </c>
      <c r="X84">
        <v>18.531139369999998</v>
      </c>
      <c r="Y84">
        <v>21.691349030000001</v>
      </c>
      <c r="Z84">
        <v>64.759468080000005</v>
      </c>
      <c r="AA84">
        <v>75.803230290000002</v>
      </c>
      <c r="AB84">
        <v>299.39334109999999</v>
      </c>
      <c r="AC84">
        <v>1500.4414059999999</v>
      </c>
      <c r="AD84">
        <v>0.24981160499999999</v>
      </c>
      <c r="AE84">
        <v>95.853279110000003</v>
      </c>
      <c r="AF84">
        <v>5.7941341399999997</v>
      </c>
      <c r="AG84">
        <v>7.6762079999999996E-2</v>
      </c>
      <c r="AH84">
        <v>4.4928689000000001E-2</v>
      </c>
      <c r="AI84">
        <v>4.1824490000000004E-3</v>
      </c>
      <c r="AJ84">
        <v>2.1592546000000001E-2</v>
      </c>
      <c r="AK84">
        <v>6.9656750000000002E-3</v>
      </c>
      <c r="AL84">
        <v>0.66666668699999998</v>
      </c>
      <c r="AM84">
        <v>-0.21956524299999999</v>
      </c>
      <c r="AN84">
        <v>2.7373914720000001</v>
      </c>
      <c r="AO84">
        <v>1</v>
      </c>
      <c r="AP84">
        <v>0</v>
      </c>
      <c r="AQ84">
        <v>0.15999999600000001</v>
      </c>
      <c r="AR84">
        <v>111115</v>
      </c>
      <c r="AS84">
        <v>0.49898890200000001</v>
      </c>
      <c r="AT84">
        <v>1.611873E-3</v>
      </c>
      <c r="AU84">
        <v>298.45571940000002</v>
      </c>
      <c r="AV84">
        <v>295.69425619999998</v>
      </c>
      <c r="AW84">
        <v>240.07061959999999</v>
      </c>
      <c r="AX84">
        <v>1.565572481</v>
      </c>
      <c r="AY84">
        <v>3.2380962809999998</v>
      </c>
      <c r="AZ84">
        <v>33.781799759999998</v>
      </c>
      <c r="BA84">
        <v>12.090450730000001</v>
      </c>
      <c r="BB84">
        <v>23.924987789999999</v>
      </c>
      <c r="BC84">
        <v>2.981505742</v>
      </c>
      <c r="BD84">
        <v>0.12962009799999999</v>
      </c>
      <c r="BE84">
        <v>2.0791869329999999</v>
      </c>
      <c r="BF84">
        <v>0.90231880900000005</v>
      </c>
      <c r="BG84">
        <v>8.1607469000000002E-2</v>
      </c>
      <c r="BH84">
        <v>24.964843340000002</v>
      </c>
    </row>
    <row r="85" spans="1:60" x14ac:dyDescent="0.25">
      <c r="A85" t="s">
        <v>66</v>
      </c>
      <c r="B85" t="s">
        <v>164</v>
      </c>
      <c r="C85">
        <v>150816</v>
      </c>
      <c r="D85" t="s">
        <v>2004</v>
      </c>
      <c r="E85" t="s">
        <v>2119</v>
      </c>
      <c r="F85" s="9">
        <v>0.5507291666666666</v>
      </c>
      <c r="G85">
        <v>5079.9999989999997</v>
      </c>
      <c r="H85">
        <v>0</v>
      </c>
      <c r="I85">
        <v>16.698260250000001</v>
      </c>
      <c r="J85">
        <v>0.176167721</v>
      </c>
      <c r="K85">
        <v>1569.4707559999999</v>
      </c>
      <c r="L85">
        <v>2.0017549579999998</v>
      </c>
      <c r="M85">
        <v>1.1313619210000001</v>
      </c>
      <c r="N85">
        <v>25.415506359999998</v>
      </c>
      <c r="O85">
        <v>6</v>
      </c>
      <c r="P85">
        <v>1.420000017</v>
      </c>
      <c r="Q85">
        <v>0.5</v>
      </c>
      <c r="R85">
        <v>2.5560000299999999</v>
      </c>
      <c r="S85">
        <v>22.60839653</v>
      </c>
      <c r="T85">
        <v>25.415506359999998</v>
      </c>
      <c r="U85">
        <v>20.968816759999999</v>
      </c>
      <c r="V85">
        <v>1802.685303</v>
      </c>
      <c r="W85">
        <v>1762.151245</v>
      </c>
      <c r="X85">
        <v>18.28020287</v>
      </c>
      <c r="Y85">
        <v>22.202831270000001</v>
      </c>
      <c r="Z85">
        <v>63.626052860000001</v>
      </c>
      <c r="AA85">
        <v>77.279151920000004</v>
      </c>
      <c r="AB85">
        <v>299.38757320000002</v>
      </c>
      <c r="AC85">
        <v>1499.9027100000001</v>
      </c>
      <c r="AD85">
        <v>0.203887492</v>
      </c>
      <c r="AE85">
        <v>95.840965269999998</v>
      </c>
      <c r="AF85">
        <v>9.7629089360000005</v>
      </c>
      <c r="AG85">
        <v>9.3507171E-2</v>
      </c>
      <c r="AH85">
        <v>0.105807863</v>
      </c>
      <c r="AI85">
        <v>2.3409709999999999E-3</v>
      </c>
      <c r="AJ85">
        <v>8.6614780000000002E-2</v>
      </c>
      <c r="AK85">
        <v>5.8767300000000001E-3</v>
      </c>
      <c r="AL85">
        <v>1</v>
      </c>
      <c r="AM85">
        <v>-0.21956524299999999</v>
      </c>
      <c r="AN85">
        <v>2.7373914720000001</v>
      </c>
      <c r="AO85">
        <v>1</v>
      </c>
      <c r="AP85">
        <v>0</v>
      </c>
      <c r="AQ85">
        <v>0.15999999600000001</v>
      </c>
      <c r="AR85">
        <v>111115</v>
      </c>
      <c r="AS85">
        <v>0.49897928899999999</v>
      </c>
      <c r="AT85">
        <v>2.001755E-3</v>
      </c>
      <c r="AU85">
        <v>298.5655064</v>
      </c>
      <c r="AV85">
        <v>295.7583965</v>
      </c>
      <c r="AW85">
        <v>239.9844282</v>
      </c>
      <c r="AX85">
        <v>1.362861611</v>
      </c>
      <c r="AY85">
        <v>3.2593027010000002</v>
      </c>
      <c r="AZ85">
        <v>34.007406869999997</v>
      </c>
      <c r="BA85">
        <v>11.804575610000001</v>
      </c>
      <c r="BB85">
        <v>24.011951450000002</v>
      </c>
      <c r="BC85">
        <v>2.9971253149999999</v>
      </c>
      <c r="BD85">
        <v>0.16480858500000001</v>
      </c>
      <c r="BE85">
        <v>2.1279407809999999</v>
      </c>
      <c r="BF85">
        <v>0.86918453500000004</v>
      </c>
      <c r="BG85">
        <v>0.103969041</v>
      </c>
      <c r="BH85">
        <v>150.41959220000001</v>
      </c>
    </row>
    <row r="86" spans="1:60" x14ac:dyDescent="0.25">
      <c r="A86" t="s">
        <v>66</v>
      </c>
      <c r="B86" t="s">
        <v>183</v>
      </c>
      <c r="C86">
        <v>150818</v>
      </c>
      <c r="D86" t="s">
        <v>191</v>
      </c>
      <c r="E86" t="s">
        <v>1944</v>
      </c>
      <c r="F86" s="9">
        <v>0.5575</v>
      </c>
      <c r="G86">
        <v>17239</v>
      </c>
      <c r="H86">
        <v>0</v>
      </c>
      <c r="I86">
        <v>6.4129852639999996</v>
      </c>
      <c r="J86">
        <v>6.7166124999999993E-2</v>
      </c>
      <c r="K86">
        <v>223.3607227</v>
      </c>
      <c r="L86">
        <v>1.162310137</v>
      </c>
      <c r="M86">
        <v>1.630599836</v>
      </c>
      <c r="N86">
        <v>24.536344530000001</v>
      </c>
      <c r="O86">
        <v>6</v>
      </c>
      <c r="P86">
        <v>1.420000017</v>
      </c>
      <c r="Q86">
        <v>0.5</v>
      </c>
      <c r="R86">
        <v>2.5560000299999999</v>
      </c>
      <c r="S86">
        <v>22.589406969999999</v>
      </c>
      <c r="T86">
        <v>24.536344530000001</v>
      </c>
      <c r="U86">
        <v>22.002548220000001</v>
      </c>
      <c r="V86">
        <v>401.97546390000002</v>
      </c>
      <c r="W86">
        <v>388.22244260000002</v>
      </c>
      <c r="X86">
        <v>13.24792671</v>
      </c>
      <c r="Y86">
        <v>15.540518759999999</v>
      </c>
      <c r="Z86">
        <v>45.321441649999997</v>
      </c>
      <c r="AA86">
        <v>53.164447780000003</v>
      </c>
      <c r="AB86">
        <v>299.46380620000002</v>
      </c>
      <c r="AC86">
        <v>1498.4560550000001</v>
      </c>
      <c r="AD86">
        <v>0.161296353</v>
      </c>
      <c r="AE86">
        <v>94.091918949999993</v>
      </c>
      <c r="AF86">
        <v>3.5468382840000001</v>
      </c>
      <c r="AG86">
        <v>-2.9104726000000001E-2</v>
      </c>
      <c r="AH86">
        <v>0.23679424800000001</v>
      </c>
      <c r="AI86">
        <v>2.3619706000000001E-2</v>
      </c>
      <c r="AJ86">
        <v>0.20847713900000001</v>
      </c>
      <c r="AK86">
        <v>2.4009137999999999E-2</v>
      </c>
      <c r="AL86">
        <v>0.66666668699999998</v>
      </c>
      <c r="AM86">
        <v>-0.21956524299999999</v>
      </c>
      <c r="AN86">
        <v>2.7373914720000001</v>
      </c>
      <c r="AO86">
        <v>1</v>
      </c>
      <c r="AP86">
        <v>0</v>
      </c>
      <c r="AQ86">
        <v>0.15999999600000001</v>
      </c>
      <c r="AR86">
        <v>111115</v>
      </c>
      <c r="AS86">
        <v>0.49910634399999998</v>
      </c>
      <c r="AT86">
        <v>1.1623099999999999E-3</v>
      </c>
      <c r="AU86">
        <v>297.68634450000002</v>
      </c>
      <c r="AV86">
        <v>295.73940700000003</v>
      </c>
      <c r="AW86">
        <v>239.7529634</v>
      </c>
      <c r="AX86">
        <v>1.89460637</v>
      </c>
      <c r="AY86">
        <v>3.0928370670000001</v>
      </c>
      <c r="AZ86">
        <v>32.870379329999999</v>
      </c>
      <c r="BA86">
        <v>17.32986056</v>
      </c>
      <c r="BB86">
        <v>23.56287575</v>
      </c>
      <c r="BC86">
        <v>2.9172292839999998</v>
      </c>
      <c r="BD86">
        <v>6.5446336999999993E-2</v>
      </c>
      <c r="BE86">
        <v>1.4622372320000001</v>
      </c>
      <c r="BF86">
        <v>1.4549920519999999</v>
      </c>
      <c r="BG86">
        <v>4.1055072999999997E-2</v>
      </c>
      <c r="BH86">
        <v>21.016439009999999</v>
      </c>
    </row>
    <row r="87" spans="1:60" x14ac:dyDescent="0.25">
      <c r="A87" t="s">
        <v>66</v>
      </c>
      <c r="B87" t="s">
        <v>183</v>
      </c>
      <c r="C87">
        <v>150818</v>
      </c>
      <c r="D87" t="s">
        <v>191</v>
      </c>
      <c r="E87" t="s">
        <v>1944</v>
      </c>
      <c r="F87" s="9">
        <v>0.56016203703703704</v>
      </c>
      <c r="G87">
        <v>17468.5</v>
      </c>
      <c r="H87">
        <v>0</v>
      </c>
      <c r="I87">
        <v>29.569231299999998</v>
      </c>
      <c r="J87">
        <v>8.5562770999999996E-2</v>
      </c>
      <c r="K87">
        <v>1207.754011</v>
      </c>
      <c r="L87">
        <v>1.4885210250000001</v>
      </c>
      <c r="M87">
        <v>1.6489783870000001</v>
      </c>
      <c r="N87">
        <v>25.06701851</v>
      </c>
      <c r="O87">
        <v>6</v>
      </c>
      <c r="P87">
        <v>1.420000017</v>
      </c>
      <c r="Q87">
        <v>0.5</v>
      </c>
      <c r="R87">
        <v>2.5560000299999999</v>
      </c>
      <c r="S87">
        <v>22.820922849999999</v>
      </c>
      <c r="T87">
        <v>25.06701851</v>
      </c>
      <c r="U87">
        <v>22.001987459999999</v>
      </c>
      <c r="V87">
        <v>1884.5454099999999</v>
      </c>
      <c r="W87">
        <v>1819.884155</v>
      </c>
      <c r="X87">
        <v>13.47183132</v>
      </c>
      <c r="Y87">
        <v>16.404794689999999</v>
      </c>
      <c r="Z87">
        <v>45.440784450000002</v>
      </c>
      <c r="AA87">
        <v>55.333736420000001</v>
      </c>
      <c r="AB87">
        <v>299.51321410000003</v>
      </c>
      <c r="AC87">
        <v>1499.9307859999999</v>
      </c>
      <c r="AD87">
        <v>0.217308789</v>
      </c>
      <c r="AE87">
        <v>94.083839420000004</v>
      </c>
      <c r="AF87">
        <v>5.3410825729999996</v>
      </c>
      <c r="AG87">
        <v>-1.3820951E-2</v>
      </c>
      <c r="AH87">
        <v>0.32707443800000002</v>
      </c>
      <c r="AI87">
        <v>1.3866462E-2</v>
      </c>
      <c r="AJ87">
        <v>0.23856432699999999</v>
      </c>
      <c r="AK87">
        <v>1.9000265999999998E-2</v>
      </c>
      <c r="AL87">
        <v>1</v>
      </c>
      <c r="AM87">
        <v>-0.21956524299999999</v>
      </c>
      <c r="AN87">
        <v>2.7373914720000001</v>
      </c>
      <c r="AO87">
        <v>1</v>
      </c>
      <c r="AP87">
        <v>0</v>
      </c>
      <c r="AQ87">
        <v>0.15999999600000001</v>
      </c>
      <c r="AR87">
        <v>111115</v>
      </c>
      <c r="AS87">
        <v>0.49918868999999999</v>
      </c>
      <c r="AT87">
        <v>1.488521E-3</v>
      </c>
      <c r="AU87">
        <v>298.21701849999999</v>
      </c>
      <c r="AV87">
        <v>295.97092290000001</v>
      </c>
      <c r="AW87">
        <v>239.98892040000001</v>
      </c>
      <c r="AX87">
        <v>1.693086063</v>
      </c>
      <c r="AY87">
        <v>3.1924044559999998</v>
      </c>
      <c r="AZ87">
        <v>33.93148575</v>
      </c>
      <c r="BA87">
        <v>17.52669105</v>
      </c>
      <c r="BB87">
        <v>23.94397068</v>
      </c>
      <c r="BC87">
        <v>2.9849091790000002</v>
      </c>
      <c r="BD87">
        <v>8.2791310000000007E-2</v>
      </c>
      <c r="BE87">
        <v>1.54342607</v>
      </c>
      <c r="BF87">
        <v>1.441483109</v>
      </c>
      <c r="BG87">
        <v>5.1986628999999999E-2</v>
      </c>
      <c r="BH87">
        <v>113.6301344</v>
      </c>
    </row>
    <row r="88" spans="1:60" x14ac:dyDescent="0.25">
      <c r="A88" t="s">
        <v>66</v>
      </c>
      <c r="B88" t="s">
        <v>183</v>
      </c>
      <c r="C88">
        <v>150818</v>
      </c>
      <c r="D88" t="s">
        <v>184</v>
      </c>
      <c r="E88" t="s">
        <v>1945</v>
      </c>
      <c r="F88" s="9">
        <v>0.54728009259259258</v>
      </c>
      <c r="G88">
        <v>16355.5</v>
      </c>
      <c r="H88">
        <v>0</v>
      </c>
      <c r="I88">
        <v>8.8963688760000004</v>
      </c>
      <c r="J88">
        <v>7.4599878999999994E-2</v>
      </c>
      <c r="K88">
        <v>180.2169169</v>
      </c>
      <c r="L88">
        <v>1.275524868</v>
      </c>
      <c r="M88">
        <v>1.614351141</v>
      </c>
      <c r="N88">
        <v>25.003295900000001</v>
      </c>
      <c r="O88">
        <v>6</v>
      </c>
      <c r="P88">
        <v>1.420000017</v>
      </c>
      <c r="Q88">
        <v>0.5</v>
      </c>
      <c r="R88">
        <v>2.5560000299999999</v>
      </c>
      <c r="S88">
        <v>23.41620064</v>
      </c>
      <c r="T88">
        <v>25.003295900000001</v>
      </c>
      <c r="U88">
        <v>22.976001740000001</v>
      </c>
      <c r="V88">
        <v>402.50320429999999</v>
      </c>
      <c r="W88">
        <v>383.69879150000003</v>
      </c>
      <c r="X88">
        <v>14.1262455</v>
      </c>
      <c r="Y88">
        <v>16.639236449999999</v>
      </c>
      <c r="Z88">
        <v>45.977176669999999</v>
      </c>
      <c r="AA88">
        <v>54.156295780000001</v>
      </c>
      <c r="AB88">
        <v>299.47607420000003</v>
      </c>
      <c r="AC88">
        <v>1499.3282469999999</v>
      </c>
      <c r="AD88">
        <v>0.17138256099999999</v>
      </c>
      <c r="AE88">
        <v>94.111968989999994</v>
      </c>
      <c r="AF88">
        <v>3.2885420320000001</v>
      </c>
      <c r="AG88">
        <v>-2.7932709E-2</v>
      </c>
      <c r="AH88">
        <v>8.4622055000000002E-2</v>
      </c>
      <c r="AI88">
        <v>6.322884E-3</v>
      </c>
      <c r="AJ88">
        <v>1.6288047999999999E-2</v>
      </c>
      <c r="AK88">
        <v>8.7544700000000001E-4</v>
      </c>
      <c r="AL88">
        <v>1</v>
      </c>
      <c r="AM88">
        <v>-0.21956524299999999</v>
      </c>
      <c r="AN88">
        <v>2.7373914720000001</v>
      </c>
      <c r="AO88">
        <v>1</v>
      </c>
      <c r="AP88">
        <v>0</v>
      </c>
      <c r="AQ88">
        <v>0.15999999600000001</v>
      </c>
      <c r="AR88">
        <v>111115</v>
      </c>
      <c r="AS88">
        <v>0.49912678999999999</v>
      </c>
      <c r="AT88">
        <v>1.275525E-3</v>
      </c>
      <c r="AU88">
        <v>298.15329589999999</v>
      </c>
      <c r="AV88">
        <v>296.5662006</v>
      </c>
      <c r="AW88">
        <v>239.89251419999999</v>
      </c>
      <c r="AX88">
        <v>1.8829994590000001</v>
      </c>
      <c r="AY88">
        <v>3.1803024450000001</v>
      </c>
      <c r="AZ88">
        <v>33.792752180000001</v>
      </c>
      <c r="BA88">
        <v>17.153515729999999</v>
      </c>
      <c r="BB88">
        <v>24.209748269999999</v>
      </c>
      <c r="BC88">
        <v>3.0329183629999998</v>
      </c>
      <c r="BD88">
        <v>7.2484337999999995E-2</v>
      </c>
      <c r="BE88">
        <v>1.565951305</v>
      </c>
      <c r="BF88">
        <v>1.466967058</v>
      </c>
      <c r="BG88">
        <v>4.5488146E-2</v>
      </c>
      <c r="BH88">
        <v>16.960568890000001</v>
      </c>
    </row>
    <row r="89" spans="1:60" x14ac:dyDescent="0.25">
      <c r="A89" t="s">
        <v>66</v>
      </c>
      <c r="B89" t="s">
        <v>183</v>
      </c>
      <c r="C89">
        <v>150818</v>
      </c>
      <c r="D89" t="s">
        <v>184</v>
      </c>
      <c r="E89" t="s">
        <v>1945</v>
      </c>
      <c r="F89" s="9">
        <v>0.55501157407407409</v>
      </c>
      <c r="G89">
        <v>17024</v>
      </c>
      <c r="H89">
        <v>0</v>
      </c>
      <c r="I89">
        <v>26.445023490000001</v>
      </c>
      <c r="J89">
        <v>4.2402492E-2</v>
      </c>
      <c r="K89">
        <v>1261.208952</v>
      </c>
      <c r="L89">
        <v>0.78063155699999998</v>
      </c>
      <c r="M89">
        <v>1.7186819330000001</v>
      </c>
      <c r="N89">
        <v>24.692253109999999</v>
      </c>
      <c r="O89">
        <v>6</v>
      </c>
      <c r="P89">
        <v>1.420000017</v>
      </c>
      <c r="Q89">
        <v>0.5</v>
      </c>
      <c r="R89">
        <v>2.5560000299999999</v>
      </c>
      <c r="S89">
        <v>22.61875916</v>
      </c>
      <c r="T89">
        <v>24.692253109999999</v>
      </c>
      <c r="U89">
        <v>22.00055695</v>
      </c>
      <c r="V89">
        <v>2383.4560550000001</v>
      </c>
      <c r="W89">
        <v>2326.845703</v>
      </c>
      <c r="X89">
        <v>13.371440890000001</v>
      </c>
      <c r="Y89">
        <v>14.91180325</v>
      </c>
      <c r="Z89">
        <v>45.663894650000003</v>
      </c>
      <c r="AA89">
        <v>50.92428589</v>
      </c>
      <c r="AB89">
        <v>299.53637700000002</v>
      </c>
      <c r="AC89">
        <v>1500.92688</v>
      </c>
      <c r="AD89">
        <v>0.319245577</v>
      </c>
      <c r="AE89">
        <v>94.0947113</v>
      </c>
      <c r="AF89">
        <v>5.0534896849999997</v>
      </c>
      <c r="AG89">
        <v>7.0960820000000001E-3</v>
      </c>
      <c r="AH89">
        <v>0.21386565299999999</v>
      </c>
      <c r="AI89">
        <v>1.7500129999999999E-3</v>
      </c>
      <c r="AJ89">
        <v>0.136007339</v>
      </c>
      <c r="AK89">
        <v>1.666998E-3</v>
      </c>
      <c r="AL89">
        <v>0.66666668699999998</v>
      </c>
      <c r="AM89">
        <v>-0.21956524299999999</v>
      </c>
      <c r="AN89">
        <v>2.7373914720000001</v>
      </c>
      <c r="AO89">
        <v>1</v>
      </c>
      <c r="AP89">
        <v>0</v>
      </c>
      <c r="AQ89">
        <v>0.15999999600000001</v>
      </c>
      <c r="AR89">
        <v>111115</v>
      </c>
      <c r="AS89">
        <v>0.49922729500000002</v>
      </c>
      <c r="AT89">
        <v>7.8063199999999996E-4</v>
      </c>
      <c r="AU89">
        <v>297.84225309999999</v>
      </c>
      <c r="AV89">
        <v>295.76875919999998</v>
      </c>
      <c r="AW89">
        <v>240.14829539999999</v>
      </c>
      <c r="AX89">
        <v>2.0736702880000002</v>
      </c>
      <c r="AY89">
        <v>3.1218037540000001</v>
      </c>
      <c r="AZ89">
        <v>33.177249930000002</v>
      </c>
      <c r="BA89">
        <v>18.26544668</v>
      </c>
      <c r="BB89">
        <v>23.655506129999999</v>
      </c>
      <c r="BC89">
        <v>2.933555132</v>
      </c>
      <c r="BD89">
        <v>4.1710539999999997E-2</v>
      </c>
      <c r="BE89">
        <v>1.403121821</v>
      </c>
      <c r="BF89">
        <v>1.53043331</v>
      </c>
      <c r="BG89">
        <v>2.6130384E-2</v>
      </c>
      <c r="BH89">
        <v>118.6730922</v>
      </c>
    </row>
    <row r="90" spans="1:60" x14ac:dyDescent="0.25">
      <c r="A90" t="s">
        <v>66</v>
      </c>
      <c r="B90" t="s">
        <v>183</v>
      </c>
      <c r="C90">
        <v>150818</v>
      </c>
      <c r="D90" t="s">
        <v>192</v>
      </c>
      <c r="E90" t="s">
        <v>1946</v>
      </c>
      <c r="F90" s="9">
        <v>0.56285879629629632</v>
      </c>
      <c r="G90">
        <v>17701</v>
      </c>
      <c r="H90">
        <v>0</v>
      </c>
      <c r="I90">
        <v>9.213469581</v>
      </c>
      <c r="J90">
        <v>0.13229978000000001</v>
      </c>
      <c r="K90">
        <v>257.20323209999998</v>
      </c>
      <c r="L90">
        <v>2.118667973</v>
      </c>
      <c r="M90">
        <v>1.5430862700000001</v>
      </c>
      <c r="N90">
        <v>25.275030139999998</v>
      </c>
      <c r="O90">
        <v>6</v>
      </c>
      <c r="P90">
        <v>1.420000017</v>
      </c>
      <c r="Q90">
        <v>0.5</v>
      </c>
      <c r="R90">
        <v>2.5560000299999999</v>
      </c>
      <c r="S90">
        <v>22.96951103</v>
      </c>
      <c r="T90">
        <v>25.275030139999998</v>
      </c>
      <c r="U90">
        <v>21.995729449999999</v>
      </c>
      <c r="V90">
        <v>402.20144649999997</v>
      </c>
      <c r="W90">
        <v>382.12054439999997</v>
      </c>
      <c r="X90">
        <v>13.78614044</v>
      </c>
      <c r="Y90">
        <v>17.954618450000002</v>
      </c>
      <c r="Z90">
        <v>46.080596919999998</v>
      </c>
      <c r="AA90">
        <v>60.013858800000001</v>
      </c>
      <c r="AB90">
        <v>299.48025510000002</v>
      </c>
      <c r="AC90">
        <v>1499.1597899999999</v>
      </c>
      <c r="AD90">
        <v>9.2969753000000002E-2</v>
      </c>
      <c r="AE90">
        <v>94.076278689999995</v>
      </c>
      <c r="AF90">
        <v>3.8843381400000001</v>
      </c>
      <c r="AG90">
        <v>-2.6995007000000001E-2</v>
      </c>
      <c r="AH90">
        <v>6.0639187999999997E-2</v>
      </c>
      <c r="AI90">
        <v>9.8935719999999998E-3</v>
      </c>
      <c r="AJ90">
        <v>3.8511295000000001E-2</v>
      </c>
      <c r="AK90">
        <v>1.3764817E-2</v>
      </c>
      <c r="AL90">
        <v>1</v>
      </c>
      <c r="AM90">
        <v>-0.21956524299999999</v>
      </c>
      <c r="AN90">
        <v>2.7373914720000001</v>
      </c>
      <c r="AO90">
        <v>1</v>
      </c>
      <c r="AP90">
        <v>0</v>
      </c>
      <c r="AQ90">
        <v>0.15999999600000001</v>
      </c>
      <c r="AR90">
        <v>111115</v>
      </c>
      <c r="AS90">
        <v>0.49913375900000001</v>
      </c>
      <c r="AT90">
        <v>2.1186680000000002E-3</v>
      </c>
      <c r="AU90">
        <v>298.42503010000001</v>
      </c>
      <c r="AV90">
        <v>296.11951099999999</v>
      </c>
      <c r="AW90">
        <v>239.86556100000001</v>
      </c>
      <c r="AX90">
        <v>1.3672982039999999</v>
      </c>
      <c r="AY90">
        <v>3.2321899589999998</v>
      </c>
      <c r="AZ90">
        <v>34.357119609999998</v>
      </c>
      <c r="BA90">
        <v>16.40250116</v>
      </c>
      <c r="BB90">
        <v>24.122270579999999</v>
      </c>
      <c r="BC90">
        <v>3.0170426909999999</v>
      </c>
      <c r="BD90">
        <v>0.12578888699999999</v>
      </c>
      <c r="BE90">
        <v>1.689103689</v>
      </c>
      <c r="BF90">
        <v>1.3279390019999999</v>
      </c>
      <c r="BG90">
        <v>7.9178191999999994E-2</v>
      </c>
      <c r="BH90">
        <v>24.196722940000001</v>
      </c>
    </row>
    <row r="91" spans="1:60" x14ac:dyDescent="0.25">
      <c r="A91" t="s">
        <v>66</v>
      </c>
      <c r="B91" t="s">
        <v>183</v>
      </c>
      <c r="C91">
        <v>150818</v>
      </c>
      <c r="D91" t="s">
        <v>192</v>
      </c>
      <c r="E91" t="s">
        <v>1946</v>
      </c>
      <c r="F91" s="9">
        <v>0.56538194444444445</v>
      </c>
      <c r="G91">
        <v>17919.5</v>
      </c>
      <c r="H91">
        <v>0</v>
      </c>
      <c r="I91">
        <v>19.04791535</v>
      </c>
      <c r="J91">
        <v>0.114048934</v>
      </c>
      <c r="K91">
        <v>1435.409539</v>
      </c>
      <c r="L91">
        <v>1.919339307</v>
      </c>
      <c r="M91">
        <v>1.610460564</v>
      </c>
      <c r="N91">
        <v>25.473552699999999</v>
      </c>
      <c r="O91">
        <v>6</v>
      </c>
      <c r="P91">
        <v>1.420000017</v>
      </c>
      <c r="Q91">
        <v>0.5</v>
      </c>
      <c r="R91">
        <v>2.5560000299999999</v>
      </c>
      <c r="S91">
        <v>22.959543230000001</v>
      </c>
      <c r="T91">
        <v>25.473552699999999</v>
      </c>
      <c r="U91">
        <v>21.990638730000001</v>
      </c>
      <c r="V91">
        <v>1802.3865969999999</v>
      </c>
      <c r="W91">
        <v>1757.472534</v>
      </c>
      <c r="X91">
        <v>13.87001324</v>
      </c>
      <c r="Y91">
        <v>17.646993640000002</v>
      </c>
      <c r="Z91">
        <v>46.387248990000003</v>
      </c>
      <c r="AA91">
        <v>59.019084929999998</v>
      </c>
      <c r="AB91">
        <v>299.52001949999999</v>
      </c>
      <c r="AC91">
        <v>1501.0812989999999</v>
      </c>
      <c r="AD91">
        <v>2.0163205999999999E-2</v>
      </c>
      <c r="AE91">
        <v>94.072868349999993</v>
      </c>
      <c r="AF91">
        <v>6.5506834979999997</v>
      </c>
      <c r="AG91">
        <v>8.8847000000000006E-3</v>
      </c>
      <c r="AH91">
        <v>0.21121430399999999</v>
      </c>
      <c r="AI91">
        <v>6.6230669999999998E-3</v>
      </c>
      <c r="AJ91">
        <v>0.243159875</v>
      </c>
      <c r="AK91">
        <v>3.9562759999999999E-3</v>
      </c>
      <c r="AL91">
        <v>0.66666668699999998</v>
      </c>
      <c r="AM91">
        <v>-0.21956524299999999</v>
      </c>
      <c r="AN91">
        <v>2.7373914720000001</v>
      </c>
      <c r="AO91">
        <v>1</v>
      </c>
      <c r="AP91">
        <v>0</v>
      </c>
      <c r="AQ91">
        <v>0.15999999600000001</v>
      </c>
      <c r="AR91">
        <v>111115</v>
      </c>
      <c r="AS91">
        <v>0.49920003299999999</v>
      </c>
      <c r="AT91">
        <v>1.9193389999999999E-3</v>
      </c>
      <c r="AU91">
        <v>298.6235527</v>
      </c>
      <c r="AV91">
        <v>296.10954320000002</v>
      </c>
      <c r="AW91">
        <v>240.1730024</v>
      </c>
      <c r="AX91">
        <v>1.4431716830000001</v>
      </c>
      <c r="AY91">
        <v>3.270563873</v>
      </c>
      <c r="AZ91">
        <v>34.76628204</v>
      </c>
      <c r="BA91">
        <v>17.119288399999999</v>
      </c>
      <c r="BB91">
        <v>24.216547970000001</v>
      </c>
      <c r="BC91">
        <v>3.034155443</v>
      </c>
      <c r="BD91">
        <v>0.10917742800000001</v>
      </c>
      <c r="BE91">
        <v>1.6601033089999999</v>
      </c>
      <c r="BF91">
        <v>1.374052133</v>
      </c>
      <c r="BG91">
        <v>6.8657460000000003E-2</v>
      </c>
      <c r="BH91">
        <v>135.0330926</v>
      </c>
    </row>
    <row r="92" spans="1:60" x14ac:dyDescent="0.25">
      <c r="A92" t="s">
        <v>66</v>
      </c>
      <c r="B92" t="s">
        <v>183</v>
      </c>
      <c r="C92">
        <v>150818</v>
      </c>
      <c r="D92" t="s">
        <v>194</v>
      </c>
      <c r="E92" t="s">
        <v>1947</v>
      </c>
      <c r="F92" s="9">
        <v>0.58494212962962966</v>
      </c>
      <c r="G92">
        <v>19610</v>
      </c>
      <c r="H92">
        <v>0</v>
      </c>
      <c r="I92">
        <v>6.3137323079999996</v>
      </c>
      <c r="J92">
        <v>6.0840924999999997E-2</v>
      </c>
      <c r="K92">
        <v>211.3251592</v>
      </c>
      <c r="L92">
        <v>1.011580688</v>
      </c>
      <c r="M92">
        <v>1.562203344</v>
      </c>
      <c r="N92">
        <v>24.418792719999999</v>
      </c>
      <c r="O92">
        <v>6</v>
      </c>
      <c r="P92">
        <v>1.420000017</v>
      </c>
      <c r="Q92">
        <v>0.5</v>
      </c>
      <c r="R92">
        <v>2.5560000299999999</v>
      </c>
      <c r="S92">
        <v>21.44235802</v>
      </c>
      <c r="T92">
        <v>24.418792719999999</v>
      </c>
      <c r="U92">
        <v>19.97235298</v>
      </c>
      <c r="V92">
        <v>402.3349609</v>
      </c>
      <c r="W92">
        <v>388.89480589999999</v>
      </c>
      <c r="X92">
        <v>14.047288890000001</v>
      </c>
      <c r="Y92">
        <v>16.041837690000001</v>
      </c>
      <c r="Z92">
        <v>51.522163390000003</v>
      </c>
      <c r="AA92">
        <v>58.837696080000001</v>
      </c>
      <c r="AB92">
        <v>299.42202759999998</v>
      </c>
      <c r="AC92">
        <v>1498.9406739999999</v>
      </c>
      <c r="AD92">
        <v>0.15458200899999999</v>
      </c>
      <c r="AE92">
        <v>94.063354489999995</v>
      </c>
      <c r="AF92">
        <v>4.4548535349999998</v>
      </c>
      <c r="AG92">
        <v>7.0072830000000003E-2</v>
      </c>
      <c r="AH92">
        <v>6.2738112999999998E-2</v>
      </c>
      <c r="AI92">
        <v>8.6762120000000009E-3</v>
      </c>
      <c r="AJ92">
        <v>2.3887617999999999E-2</v>
      </c>
      <c r="AK92">
        <v>3.5627459999999999E-3</v>
      </c>
      <c r="AL92">
        <v>0.66666668699999998</v>
      </c>
      <c r="AM92">
        <v>-0.21956524299999999</v>
      </c>
      <c r="AN92">
        <v>2.7373914720000001</v>
      </c>
      <c r="AO92">
        <v>1</v>
      </c>
      <c r="AP92">
        <v>0</v>
      </c>
      <c r="AQ92">
        <v>0.15999999600000001</v>
      </c>
      <c r="AR92">
        <v>111115</v>
      </c>
      <c r="AS92">
        <v>0.49903671300000002</v>
      </c>
      <c r="AT92">
        <v>1.0115809999999999E-3</v>
      </c>
      <c r="AU92">
        <v>297.56879270000002</v>
      </c>
      <c r="AV92">
        <v>294.59235799999999</v>
      </c>
      <c r="AW92">
        <v>239.83050249999999</v>
      </c>
      <c r="AX92">
        <v>1.841992439</v>
      </c>
      <c r="AY92">
        <v>3.0711524090000002</v>
      </c>
      <c r="AZ92">
        <v>32.649828679999999</v>
      </c>
      <c r="BA92">
        <v>16.607990990000001</v>
      </c>
      <c r="BB92">
        <v>22.93057537</v>
      </c>
      <c r="BC92">
        <v>2.807895034</v>
      </c>
      <c r="BD92">
        <v>5.9426387999999997E-2</v>
      </c>
      <c r="BE92">
        <v>1.508949066</v>
      </c>
      <c r="BF92">
        <v>1.298945969</v>
      </c>
      <c r="BG92">
        <v>3.7266041E-2</v>
      </c>
      <c r="BH92">
        <v>19.87795337</v>
      </c>
    </row>
    <row r="93" spans="1:60" x14ac:dyDescent="0.25">
      <c r="A93" t="s">
        <v>66</v>
      </c>
      <c r="B93" t="s">
        <v>183</v>
      </c>
      <c r="C93">
        <v>150818</v>
      </c>
      <c r="D93" t="s">
        <v>194</v>
      </c>
      <c r="E93" t="s">
        <v>1947</v>
      </c>
      <c r="F93" s="9">
        <v>0.58791666666666664</v>
      </c>
      <c r="G93">
        <v>19866.5</v>
      </c>
      <c r="H93">
        <v>0</v>
      </c>
      <c r="I93">
        <v>29.716110700000002</v>
      </c>
      <c r="J93">
        <v>8.7951950000000001E-2</v>
      </c>
      <c r="K93">
        <v>1215.744749</v>
      </c>
      <c r="L93">
        <v>1.422675353</v>
      </c>
      <c r="M93">
        <v>1.5346483019999999</v>
      </c>
      <c r="N93">
        <v>24.628574369999999</v>
      </c>
      <c r="O93">
        <v>6</v>
      </c>
      <c r="P93">
        <v>1.420000017</v>
      </c>
      <c r="Q93">
        <v>0.5</v>
      </c>
      <c r="R93">
        <v>2.5560000299999999</v>
      </c>
      <c r="S93">
        <v>21.572860720000001</v>
      </c>
      <c r="T93">
        <v>24.628574369999999</v>
      </c>
      <c r="U93">
        <v>19.96514702</v>
      </c>
      <c r="V93">
        <v>1877.309692</v>
      </c>
      <c r="W93">
        <v>1812.603394</v>
      </c>
      <c r="X93">
        <v>13.944871900000001</v>
      </c>
      <c r="Y93">
        <v>16.747619629999999</v>
      </c>
      <c r="Z93">
        <v>50.738212590000003</v>
      </c>
      <c r="AA93">
        <v>60.935970310000002</v>
      </c>
      <c r="AB93">
        <v>299.45947269999999</v>
      </c>
      <c r="AC93">
        <v>1500.735596</v>
      </c>
      <c r="AD93">
        <v>0.17474536600000001</v>
      </c>
      <c r="AE93">
        <v>94.060882570000004</v>
      </c>
      <c r="AF93">
        <v>7.8475413319999996</v>
      </c>
      <c r="AG93">
        <v>8.7156378000000007E-2</v>
      </c>
      <c r="AH93">
        <v>0.43409413099999999</v>
      </c>
      <c r="AI93">
        <v>1.3643034E-2</v>
      </c>
      <c r="AJ93">
        <v>0.49770152600000001</v>
      </c>
      <c r="AK93">
        <v>1.3253002999999999E-2</v>
      </c>
      <c r="AL93">
        <v>0.66666668699999998</v>
      </c>
      <c r="AM93">
        <v>-0.21956524299999999</v>
      </c>
      <c r="AN93">
        <v>2.7373914720000001</v>
      </c>
      <c r="AO93">
        <v>1</v>
      </c>
      <c r="AP93">
        <v>0</v>
      </c>
      <c r="AQ93">
        <v>0.15999999600000001</v>
      </c>
      <c r="AR93">
        <v>111115</v>
      </c>
      <c r="AS93">
        <v>0.49909912099999998</v>
      </c>
      <c r="AT93">
        <v>1.422675E-3</v>
      </c>
      <c r="AU93">
        <v>297.77857440000002</v>
      </c>
      <c r="AV93">
        <v>294.72286070000001</v>
      </c>
      <c r="AW93">
        <v>240.11768989999999</v>
      </c>
      <c r="AX93">
        <v>1.627829161</v>
      </c>
      <c r="AY93">
        <v>3.1099441849999998</v>
      </c>
      <c r="AZ93">
        <v>33.063098070000002</v>
      </c>
      <c r="BA93">
        <v>16.315478450000001</v>
      </c>
      <c r="BB93">
        <v>23.100717540000002</v>
      </c>
      <c r="BC93">
        <v>2.8369567170000001</v>
      </c>
      <c r="BD93">
        <v>8.5026198999999997E-2</v>
      </c>
      <c r="BE93">
        <v>1.5752958829999999</v>
      </c>
      <c r="BF93">
        <v>1.261660834</v>
      </c>
      <c r="BG93">
        <v>5.3396711999999999E-2</v>
      </c>
      <c r="BH93">
        <v>114.3540241</v>
      </c>
    </row>
    <row r="94" spans="1:60" x14ac:dyDescent="0.25">
      <c r="A94" t="s">
        <v>66</v>
      </c>
      <c r="B94" t="s">
        <v>183</v>
      </c>
      <c r="C94">
        <v>150818</v>
      </c>
      <c r="D94" t="s">
        <v>193</v>
      </c>
      <c r="E94" t="s">
        <v>1948</v>
      </c>
      <c r="F94" s="9">
        <v>0.57855324074074077</v>
      </c>
      <c r="G94">
        <v>19057.5</v>
      </c>
      <c r="H94">
        <v>0</v>
      </c>
      <c r="I94">
        <v>15.90658563</v>
      </c>
      <c r="J94">
        <v>0.213182223</v>
      </c>
      <c r="K94">
        <v>234.343403</v>
      </c>
      <c r="L94">
        <v>2.934540792</v>
      </c>
      <c r="M94">
        <v>1.3645876640000001</v>
      </c>
      <c r="N94">
        <v>25.40658569</v>
      </c>
      <c r="O94">
        <v>6</v>
      </c>
      <c r="P94">
        <v>1.420000017</v>
      </c>
      <c r="Q94">
        <v>0.5</v>
      </c>
      <c r="R94">
        <v>2.5560000299999999</v>
      </c>
      <c r="S94">
        <v>22.143404010000001</v>
      </c>
      <c r="T94">
        <v>25.40658569</v>
      </c>
      <c r="U94">
        <v>20.292833330000001</v>
      </c>
      <c r="V94">
        <v>403.41461179999999</v>
      </c>
      <c r="W94">
        <v>369.37634279999997</v>
      </c>
      <c r="X94">
        <v>14.36136246</v>
      </c>
      <c r="Y94">
        <v>20.122026439999999</v>
      </c>
      <c r="Z94">
        <v>50.472553249999997</v>
      </c>
      <c r="AA94">
        <v>70.718223570000006</v>
      </c>
      <c r="AB94">
        <v>299.49588010000002</v>
      </c>
      <c r="AC94">
        <v>1499.7042240000001</v>
      </c>
      <c r="AD94">
        <v>0.112016395</v>
      </c>
      <c r="AE94">
        <v>94.075386050000006</v>
      </c>
      <c r="AF94">
        <v>3.124382019</v>
      </c>
      <c r="AG94">
        <v>-5.1347746999999999E-2</v>
      </c>
      <c r="AH94">
        <v>0.122586846</v>
      </c>
      <c r="AI94">
        <v>8.1037590000000003E-3</v>
      </c>
      <c r="AJ94">
        <v>8.5573278000000003E-2</v>
      </c>
      <c r="AK94">
        <v>1.3459258999999999E-2</v>
      </c>
      <c r="AL94">
        <v>0.66666668699999998</v>
      </c>
      <c r="AM94">
        <v>-0.21956524299999999</v>
      </c>
      <c r="AN94">
        <v>2.7373914720000001</v>
      </c>
      <c r="AO94">
        <v>1</v>
      </c>
      <c r="AP94">
        <v>0</v>
      </c>
      <c r="AQ94">
        <v>0.15999999600000001</v>
      </c>
      <c r="AR94">
        <v>111115</v>
      </c>
      <c r="AS94">
        <v>0.49915979999999999</v>
      </c>
      <c r="AT94">
        <v>2.9345410000000001E-3</v>
      </c>
      <c r="AU94">
        <v>298.55658570000003</v>
      </c>
      <c r="AV94">
        <v>295.29340400000001</v>
      </c>
      <c r="AW94">
        <v>239.95267039999999</v>
      </c>
      <c r="AX94">
        <v>0.83759327400000005</v>
      </c>
      <c r="AY94">
        <v>3.2575750700000001</v>
      </c>
      <c r="AZ94">
        <v>34.627283570000003</v>
      </c>
      <c r="BA94">
        <v>14.50525713</v>
      </c>
      <c r="BB94">
        <v>23.774994849999999</v>
      </c>
      <c r="BC94">
        <v>2.9547326589999998</v>
      </c>
      <c r="BD94">
        <v>0.196770641</v>
      </c>
      <c r="BE94">
        <v>1.892987406</v>
      </c>
      <c r="BF94">
        <v>1.061745253</v>
      </c>
      <c r="BG94">
        <v>0.12435784799999999</v>
      </c>
      <c r="BH94">
        <v>22.045946099999998</v>
      </c>
    </row>
    <row r="95" spans="1:60" x14ac:dyDescent="0.25">
      <c r="A95" t="s">
        <v>66</v>
      </c>
      <c r="B95" t="s">
        <v>183</v>
      </c>
      <c r="C95">
        <v>150818</v>
      </c>
      <c r="D95" t="s">
        <v>193</v>
      </c>
      <c r="E95" t="s">
        <v>1948</v>
      </c>
      <c r="F95" s="9">
        <v>0.58146990740740734</v>
      </c>
      <c r="G95">
        <v>19309</v>
      </c>
      <c r="H95">
        <v>0</v>
      </c>
      <c r="I95">
        <v>34.723449479999999</v>
      </c>
      <c r="J95">
        <v>0.229567615</v>
      </c>
      <c r="K95">
        <v>1418.3581059999999</v>
      </c>
      <c r="L95">
        <v>3.0984972370000001</v>
      </c>
      <c r="M95">
        <v>1.345844279</v>
      </c>
      <c r="N95">
        <v>25.375209810000001</v>
      </c>
      <c r="O95">
        <v>6</v>
      </c>
      <c r="P95">
        <v>1.420000017</v>
      </c>
      <c r="Q95">
        <v>0.5</v>
      </c>
      <c r="R95">
        <v>2.5560000299999999</v>
      </c>
      <c r="S95">
        <v>21.71796608</v>
      </c>
      <c r="T95">
        <v>25.375209810000001</v>
      </c>
      <c r="U95">
        <v>19.960880280000001</v>
      </c>
      <c r="V95">
        <v>1795.655029</v>
      </c>
      <c r="W95">
        <v>1715.418823</v>
      </c>
      <c r="X95">
        <v>14.173435209999999</v>
      </c>
      <c r="Y95">
        <v>20.25694275</v>
      </c>
      <c r="Z95">
        <v>51.121631620000002</v>
      </c>
      <c r="AA95">
        <v>73.064002990000006</v>
      </c>
      <c r="AB95">
        <v>299.40600590000003</v>
      </c>
      <c r="AC95">
        <v>1501.3120120000001</v>
      </c>
      <c r="AD95">
        <v>0.23187162</v>
      </c>
      <c r="AE95">
        <v>94.074447629999995</v>
      </c>
      <c r="AF95">
        <v>6.5806074140000002</v>
      </c>
      <c r="AG95">
        <v>1.035088E-2</v>
      </c>
      <c r="AH95">
        <v>7.6320417000000002E-2</v>
      </c>
      <c r="AI95">
        <v>5.279115E-3</v>
      </c>
      <c r="AJ95">
        <v>7.8082747999999993E-2</v>
      </c>
      <c r="AK95">
        <v>1.3526511E-2</v>
      </c>
      <c r="AL95">
        <v>0.66666668699999998</v>
      </c>
      <c r="AM95">
        <v>-0.21956524299999999</v>
      </c>
      <c r="AN95">
        <v>2.7373914720000001</v>
      </c>
      <c r="AO95">
        <v>1</v>
      </c>
      <c r="AP95">
        <v>0</v>
      </c>
      <c r="AQ95">
        <v>0.15999999600000001</v>
      </c>
      <c r="AR95">
        <v>111115</v>
      </c>
      <c r="AS95">
        <v>0.49901001</v>
      </c>
      <c r="AT95">
        <v>3.098497E-3</v>
      </c>
      <c r="AU95">
        <v>298.52520980000003</v>
      </c>
      <c r="AV95">
        <v>294.86796609999999</v>
      </c>
      <c r="AW95">
        <v>240.20991649999999</v>
      </c>
      <c r="AX95">
        <v>0.70897547999999999</v>
      </c>
      <c r="AY95">
        <v>3.2515049789999999</v>
      </c>
      <c r="AZ95">
        <v>34.56310466</v>
      </c>
      <c r="BA95">
        <v>14.30616191</v>
      </c>
      <c r="BB95">
        <v>23.546587939999998</v>
      </c>
      <c r="BC95">
        <v>2.9143668329999999</v>
      </c>
      <c r="BD95">
        <v>0.210648207</v>
      </c>
      <c r="BE95">
        <v>1.9056607000000001</v>
      </c>
      <c r="BF95">
        <v>1.008706133</v>
      </c>
      <c r="BG95">
        <v>0.13323353399999999</v>
      </c>
      <c r="BH95">
        <v>133.4312554</v>
      </c>
    </row>
    <row r="96" spans="1:60" x14ac:dyDescent="0.25">
      <c r="A96" t="s">
        <v>66</v>
      </c>
      <c r="B96" t="s">
        <v>183</v>
      </c>
      <c r="C96">
        <v>150818</v>
      </c>
      <c r="D96" t="s">
        <v>195</v>
      </c>
      <c r="E96" t="s">
        <v>1949</v>
      </c>
      <c r="F96" s="9">
        <v>0.59090277777777778</v>
      </c>
      <c r="G96">
        <v>20124</v>
      </c>
      <c r="H96">
        <v>0</v>
      </c>
      <c r="I96">
        <v>10.89637548</v>
      </c>
      <c r="J96">
        <v>0.16002817599999999</v>
      </c>
      <c r="K96">
        <v>256.25727230000001</v>
      </c>
      <c r="L96">
        <v>2.1973509939999998</v>
      </c>
      <c r="M96">
        <v>1.3374005410000001</v>
      </c>
      <c r="N96">
        <v>24.376026150000001</v>
      </c>
      <c r="O96">
        <v>6</v>
      </c>
      <c r="P96">
        <v>1.420000017</v>
      </c>
      <c r="Q96">
        <v>0.5</v>
      </c>
      <c r="R96">
        <v>2.5560000299999999</v>
      </c>
      <c r="S96">
        <v>21.548618319999999</v>
      </c>
      <c r="T96">
        <v>24.376026150000001</v>
      </c>
      <c r="U96">
        <v>19.966402049999999</v>
      </c>
      <c r="V96">
        <v>401.89150999999998</v>
      </c>
      <c r="W96">
        <v>378.38742070000001</v>
      </c>
      <c r="X96">
        <v>14.02675056</v>
      </c>
      <c r="Y96">
        <v>18.349720000000001</v>
      </c>
      <c r="Z96">
        <v>51.109077450000001</v>
      </c>
      <c r="AA96">
        <v>66.860618590000001</v>
      </c>
      <c r="AB96">
        <v>299.3817444</v>
      </c>
      <c r="AC96">
        <v>1499.0344239999999</v>
      </c>
      <c r="AD96">
        <v>0.22628125499999999</v>
      </c>
      <c r="AE96">
        <v>94.055702210000007</v>
      </c>
      <c r="AF96">
        <v>5.1251263619999996</v>
      </c>
      <c r="AG96">
        <v>8.2367599E-2</v>
      </c>
      <c r="AH96">
        <v>3.0463587E-2</v>
      </c>
      <c r="AI96">
        <v>1.6124623000000001E-2</v>
      </c>
      <c r="AJ96">
        <v>1.6512493E-2</v>
      </c>
      <c r="AK96">
        <v>1.1853324E-2</v>
      </c>
      <c r="AL96">
        <v>0.66666668699999998</v>
      </c>
      <c r="AM96">
        <v>-0.21956524299999999</v>
      </c>
      <c r="AN96">
        <v>2.7373914720000001</v>
      </c>
      <c r="AO96">
        <v>1</v>
      </c>
      <c r="AP96">
        <v>0</v>
      </c>
      <c r="AQ96">
        <v>0.15999999600000001</v>
      </c>
      <c r="AR96">
        <v>111115</v>
      </c>
      <c r="AS96">
        <v>0.49896957400000003</v>
      </c>
      <c r="AT96">
        <v>2.1973510000000002E-3</v>
      </c>
      <c r="AU96">
        <v>297.52602619999999</v>
      </c>
      <c r="AV96">
        <v>294.69861830000002</v>
      </c>
      <c r="AW96">
        <v>239.84550250000001</v>
      </c>
      <c r="AX96">
        <v>1.266234273</v>
      </c>
      <c r="AY96">
        <v>3.063296341</v>
      </c>
      <c r="AZ96">
        <v>32.56895935</v>
      </c>
      <c r="BA96">
        <v>14.21923934</v>
      </c>
      <c r="BB96">
        <v>22.962322239999999</v>
      </c>
      <c r="BC96">
        <v>2.8132978099999999</v>
      </c>
      <c r="BD96">
        <v>0.150599328</v>
      </c>
      <c r="BE96">
        <v>1.7258958</v>
      </c>
      <c r="BF96">
        <v>1.0874020099999999</v>
      </c>
      <c r="BG96">
        <v>9.4928600000000002E-2</v>
      </c>
      <c r="BH96">
        <v>24.102457690000001</v>
      </c>
    </row>
    <row r="97" spans="1:60" x14ac:dyDescent="0.25">
      <c r="A97" t="s">
        <v>66</v>
      </c>
      <c r="B97" t="s">
        <v>183</v>
      </c>
      <c r="C97">
        <v>150818</v>
      </c>
      <c r="D97" t="s">
        <v>195</v>
      </c>
      <c r="E97" t="s">
        <v>1949</v>
      </c>
      <c r="F97" s="9">
        <v>0.59351851851851845</v>
      </c>
      <c r="G97">
        <v>20350</v>
      </c>
      <c r="H97">
        <v>0</v>
      </c>
      <c r="I97">
        <v>28.840483200000001</v>
      </c>
      <c r="J97">
        <v>9.5964111000000005E-2</v>
      </c>
      <c r="K97">
        <v>1208.739556</v>
      </c>
      <c r="L97">
        <v>1.5298860809999999</v>
      </c>
      <c r="M97">
        <v>1.5164441340000001</v>
      </c>
      <c r="N97">
        <v>24.732101440000001</v>
      </c>
      <c r="O97">
        <v>6</v>
      </c>
      <c r="P97">
        <v>1.420000017</v>
      </c>
      <c r="Q97">
        <v>0.5</v>
      </c>
      <c r="R97">
        <v>2.5560000299999999</v>
      </c>
      <c r="S97">
        <v>21.52614784</v>
      </c>
      <c r="T97">
        <v>24.732101440000001</v>
      </c>
      <c r="U97">
        <v>19.960165020000002</v>
      </c>
      <c r="V97">
        <v>1807.0593260000001</v>
      </c>
      <c r="W97">
        <v>1743.920654</v>
      </c>
      <c r="X97">
        <v>14.13524151</v>
      </c>
      <c r="Y97">
        <v>17.14835167</v>
      </c>
      <c r="Z97">
        <v>51.572090150000001</v>
      </c>
      <c r="AA97">
        <v>62.565349580000003</v>
      </c>
      <c r="AB97">
        <v>299.42172240000002</v>
      </c>
      <c r="AC97">
        <v>1500.5223390000001</v>
      </c>
      <c r="AD97">
        <v>0.134422913</v>
      </c>
      <c r="AE97">
        <v>94.049919130000006</v>
      </c>
      <c r="AF97">
        <v>8.6935224529999999</v>
      </c>
      <c r="AG97">
        <v>7.8255638000000002E-2</v>
      </c>
      <c r="AH97">
        <v>0.90870022800000005</v>
      </c>
      <c r="AI97">
        <v>1.3164617E-2</v>
      </c>
      <c r="AJ97">
        <v>0.82667678600000005</v>
      </c>
      <c r="AK97">
        <v>2.840838E-3</v>
      </c>
      <c r="AL97">
        <v>0.66666668699999998</v>
      </c>
      <c r="AM97">
        <v>-0.21956524299999999</v>
      </c>
      <c r="AN97">
        <v>2.7373914720000001</v>
      </c>
      <c r="AO97">
        <v>1</v>
      </c>
      <c r="AP97">
        <v>0</v>
      </c>
      <c r="AQ97">
        <v>0.15999999600000001</v>
      </c>
      <c r="AR97">
        <v>111115</v>
      </c>
      <c r="AS97">
        <v>0.49903620399999998</v>
      </c>
      <c r="AT97">
        <v>1.529886E-3</v>
      </c>
      <c r="AU97">
        <v>297.88210140000001</v>
      </c>
      <c r="AV97">
        <v>294.67614780000002</v>
      </c>
      <c r="AW97">
        <v>240.08356889999999</v>
      </c>
      <c r="AX97">
        <v>1.554201387</v>
      </c>
      <c r="AY97">
        <v>3.1292452220000002</v>
      </c>
      <c r="AZ97">
        <v>33.272173449999997</v>
      </c>
      <c r="BA97">
        <v>16.12382178</v>
      </c>
      <c r="BB97">
        <v>23.129124640000001</v>
      </c>
      <c r="BC97">
        <v>2.8418344279999999</v>
      </c>
      <c r="BD97">
        <v>9.2491549000000006E-2</v>
      </c>
      <c r="BE97">
        <v>1.6128010880000001</v>
      </c>
      <c r="BF97">
        <v>1.2290333410000001</v>
      </c>
      <c r="BG97">
        <v>5.8109489E-2</v>
      </c>
      <c r="BH97">
        <v>113.68185750000001</v>
      </c>
    </row>
    <row r="98" spans="1:60" x14ac:dyDescent="0.25">
      <c r="A98" t="s">
        <v>66</v>
      </c>
      <c r="B98" t="s">
        <v>183</v>
      </c>
      <c r="C98">
        <v>150818</v>
      </c>
      <c r="D98" t="s">
        <v>203</v>
      </c>
      <c r="E98" t="s">
        <v>1950</v>
      </c>
      <c r="F98" s="9">
        <v>0.61325231481481479</v>
      </c>
      <c r="G98">
        <v>22056.5</v>
      </c>
      <c r="H98">
        <v>0</v>
      </c>
      <c r="I98">
        <v>25.35082843</v>
      </c>
      <c r="J98">
        <v>4.2349655999999999E-2</v>
      </c>
      <c r="K98">
        <v>1008.873946</v>
      </c>
      <c r="L98">
        <v>0.81884158299999998</v>
      </c>
      <c r="M98">
        <v>1.8030719340000001</v>
      </c>
      <c r="N98">
        <v>25.064767839999998</v>
      </c>
      <c r="O98">
        <v>6</v>
      </c>
      <c r="P98">
        <v>1.420000017</v>
      </c>
      <c r="Q98">
        <v>0.5</v>
      </c>
      <c r="R98">
        <v>2.5560000299999999</v>
      </c>
      <c r="S98">
        <v>22.09957314</v>
      </c>
      <c r="T98">
        <v>25.064767839999998</v>
      </c>
      <c r="U98">
        <v>20.981603620000001</v>
      </c>
      <c r="V98">
        <v>2081.9890140000002</v>
      </c>
      <c r="W98">
        <v>2027.8735349999999</v>
      </c>
      <c r="X98">
        <v>13.15560818</v>
      </c>
      <c r="Y98">
        <v>14.77187157</v>
      </c>
      <c r="Z98">
        <v>46.333084110000001</v>
      </c>
      <c r="AA98">
        <v>52.025447849999999</v>
      </c>
      <c r="AB98">
        <v>299.48550419999998</v>
      </c>
      <c r="AC98">
        <v>1500.3763429999999</v>
      </c>
      <c r="AD98">
        <v>0.10641260399999999</v>
      </c>
      <c r="AE98">
        <v>94.023590089999999</v>
      </c>
      <c r="AF98">
        <v>6.0943260190000004</v>
      </c>
      <c r="AG98">
        <v>3.5848886000000003E-2</v>
      </c>
      <c r="AH98">
        <v>0.322559178</v>
      </c>
      <c r="AI98">
        <v>7.2942390000000001E-3</v>
      </c>
      <c r="AJ98">
        <v>0.32930383099999999</v>
      </c>
      <c r="AK98">
        <v>2.3320849999999998E-3</v>
      </c>
      <c r="AL98">
        <v>0.66666668699999998</v>
      </c>
      <c r="AM98">
        <v>-0.21956524299999999</v>
      </c>
      <c r="AN98">
        <v>2.7373914720000001</v>
      </c>
      <c r="AO98">
        <v>1</v>
      </c>
      <c r="AP98">
        <v>0</v>
      </c>
      <c r="AQ98">
        <v>0.15999999600000001</v>
      </c>
      <c r="AR98">
        <v>111115</v>
      </c>
      <c r="AS98">
        <v>0.49914250700000001</v>
      </c>
      <c r="AT98">
        <v>8.1884199999999996E-4</v>
      </c>
      <c r="AU98">
        <v>298.2147678</v>
      </c>
      <c r="AV98">
        <v>295.24957310000002</v>
      </c>
      <c r="AW98">
        <v>240.06020950000001</v>
      </c>
      <c r="AX98">
        <v>1.9385933799999999</v>
      </c>
      <c r="AY98">
        <v>3.1919763309999998</v>
      </c>
      <c r="AZ98">
        <v>33.948675299999998</v>
      </c>
      <c r="BA98">
        <v>19.17680374</v>
      </c>
      <c r="BB98">
        <v>23.582170489999999</v>
      </c>
      <c r="BC98">
        <v>2.92062336</v>
      </c>
      <c r="BD98">
        <v>4.1659412999999999E-2</v>
      </c>
      <c r="BE98">
        <v>1.3889043969999999</v>
      </c>
      <c r="BF98">
        <v>1.5317189630000001</v>
      </c>
      <c r="BG98">
        <v>2.6098278999999999E-2</v>
      </c>
      <c r="BH98">
        <v>94.857950310000007</v>
      </c>
    </row>
    <row r="99" spans="1:60" x14ac:dyDescent="0.25">
      <c r="A99" t="s">
        <v>66</v>
      </c>
      <c r="B99" t="s">
        <v>183</v>
      </c>
      <c r="C99">
        <v>150818</v>
      </c>
      <c r="D99" t="s">
        <v>203</v>
      </c>
      <c r="E99" t="s">
        <v>1950</v>
      </c>
      <c r="F99" s="9">
        <v>0.6152199074074074</v>
      </c>
      <c r="G99">
        <v>22226</v>
      </c>
      <c r="H99">
        <v>0</v>
      </c>
      <c r="I99">
        <v>4.3829909760000003</v>
      </c>
      <c r="J99">
        <v>4.3228111E-2</v>
      </c>
      <c r="K99">
        <v>218.4412533</v>
      </c>
      <c r="L99">
        <v>0.812134523</v>
      </c>
      <c r="M99">
        <v>1.7529756350000001</v>
      </c>
      <c r="N99">
        <v>24.765415189999999</v>
      </c>
      <c r="O99">
        <v>6</v>
      </c>
      <c r="P99">
        <v>1.420000017</v>
      </c>
      <c r="Q99">
        <v>0.5</v>
      </c>
      <c r="R99">
        <v>2.5560000299999999</v>
      </c>
      <c r="S99">
        <v>21.996353150000001</v>
      </c>
      <c r="T99">
        <v>24.765415189999999</v>
      </c>
      <c r="U99">
        <v>20.983284000000001</v>
      </c>
      <c r="V99">
        <v>401.75079349999999</v>
      </c>
      <c r="W99">
        <v>392.33062740000003</v>
      </c>
      <c r="X99">
        <v>13.10199165</v>
      </c>
      <c r="Y99">
        <v>14.705257420000001</v>
      </c>
      <c r="Z99">
        <v>46.43089294</v>
      </c>
      <c r="AA99">
        <v>52.11255646</v>
      </c>
      <c r="AB99">
        <v>299.4607239</v>
      </c>
      <c r="AC99">
        <v>1501.33374</v>
      </c>
      <c r="AD99">
        <v>0.28003364800000002</v>
      </c>
      <c r="AE99">
        <v>94.014175420000001</v>
      </c>
      <c r="AF99">
        <v>3.9746117590000001</v>
      </c>
      <c r="AG99">
        <v>1.9727547000000002E-2</v>
      </c>
      <c r="AH99">
        <v>8.3772159999999998E-2</v>
      </c>
      <c r="AI99">
        <v>1.9503159999999999E-3</v>
      </c>
      <c r="AJ99">
        <v>5.8476954999999997E-2</v>
      </c>
      <c r="AK99">
        <v>1.4428030000000001E-3</v>
      </c>
      <c r="AL99">
        <v>1</v>
      </c>
      <c r="AM99">
        <v>-0.21956524299999999</v>
      </c>
      <c r="AN99">
        <v>2.7373914720000001</v>
      </c>
      <c r="AO99">
        <v>1</v>
      </c>
      <c r="AP99">
        <v>0</v>
      </c>
      <c r="AQ99">
        <v>0.15999999600000001</v>
      </c>
      <c r="AR99">
        <v>111115</v>
      </c>
      <c r="AS99">
        <v>0.49910120600000002</v>
      </c>
      <c r="AT99">
        <v>8.1213499999999996E-4</v>
      </c>
      <c r="AU99">
        <v>297.91541519999998</v>
      </c>
      <c r="AV99">
        <v>295.1463531</v>
      </c>
      <c r="AW99">
        <v>240.21339309999999</v>
      </c>
      <c r="AX99">
        <v>1.9702865519999999</v>
      </c>
      <c r="AY99">
        <v>3.135478285</v>
      </c>
      <c r="AZ99">
        <v>33.351122549999999</v>
      </c>
      <c r="BA99">
        <v>18.645865130000001</v>
      </c>
      <c r="BB99">
        <v>23.380884170000002</v>
      </c>
      <c r="BC99">
        <v>2.885385045</v>
      </c>
      <c r="BD99">
        <v>4.2509178000000002E-2</v>
      </c>
      <c r="BE99">
        <v>1.3825026499999999</v>
      </c>
      <c r="BF99">
        <v>1.502882394</v>
      </c>
      <c r="BG99">
        <v>2.6631906E-2</v>
      </c>
      <c r="BH99">
        <v>20.536574309999999</v>
      </c>
    </row>
    <row r="100" spans="1:60" x14ac:dyDescent="0.25">
      <c r="A100" t="s">
        <v>66</v>
      </c>
      <c r="B100" t="s">
        <v>183</v>
      </c>
      <c r="C100">
        <v>150818</v>
      </c>
      <c r="D100" t="s">
        <v>202</v>
      </c>
      <c r="E100" t="s">
        <v>1951</v>
      </c>
      <c r="F100" s="9">
        <v>0.59631944444444451</v>
      </c>
      <c r="G100">
        <v>20593</v>
      </c>
      <c r="H100">
        <v>0</v>
      </c>
      <c r="I100">
        <v>11.057941919999999</v>
      </c>
      <c r="J100">
        <v>0.112654977</v>
      </c>
      <c r="K100">
        <v>207.4212737</v>
      </c>
      <c r="L100">
        <v>1.6465355749999999</v>
      </c>
      <c r="M100">
        <v>1.4002563260000001</v>
      </c>
      <c r="N100">
        <v>23.977371219999998</v>
      </c>
      <c r="O100">
        <v>6</v>
      </c>
      <c r="P100">
        <v>1.420000017</v>
      </c>
      <c r="Q100">
        <v>0.5</v>
      </c>
      <c r="R100">
        <v>2.5560000299999999</v>
      </c>
      <c r="S100">
        <v>21.285923</v>
      </c>
      <c r="T100">
        <v>23.977371219999998</v>
      </c>
      <c r="U100">
        <v>19.960041050000001</v>
      </c>
      <c r="V100">
        <v>400.89910889999999</v>
      </c>
      <c r="W100">
        <v>377.49774170000001</v>
      </c>
      <c r="X100">
        <v>13.669350619999999</v>
      </c>
      <c r="Y100">
        <v>16.912597659999999</v>
      </c>
      <c r="Z100">
        <v>50.61236572</v>
      </c>
      <c r="AA100">
        <v>62.620868680000001</v>
      </c>
      <c r="AB100">
        <v>299.45700069999998</v>
      </c>
      <c r="AC100">
        <v>1499.9868160000001</v>
      </c>
      <c r="AD100">
        <v>0.29908758400000002</v>
      </c>
      <c r="AE100">
        <v>94.051162719999994</v>
      </c>
      <c r="AF100">
        <v>4.9806866650000003</v>
      </c>
      <c r="AG100">
        <v>6.1478980000000003E-2</v>
      </c>
      <c r="AH100">
        <v>9.2591979000000005E-2</v>
      </c>
      <c r="AI100">
        <v>2.8657695E-2</v>
      </c>
      <c r="AJ100">
        <v>0.103714168</v>
      </c>
      <c r="AK100">
        <v>2.4271520000000001E-2</v>
      </c>
      <c r="AL100">
        <v>0.66666668699999998</v>
      </c>
      <c r="AM100">
        <v>-0.21956524299999999</v>
      </c>
      <c r="AN100">
        <v>2.7373914720000001</v>
      </c>
      <c r="AO100">
        <v>1</v>
      </c>
      <c r="AP100">
        <v>0</v>
      </c>
      <c r="AQ100">
        <v>0.15999999600000001</v>
      </c>
      <c r="AR100">
        <v>111115</v>
      </c>
      <c r="AS100">
        <v>0.49909500099999998</v>
      </c>
      <c r="AT100">
        <v>1.6465360000000001E-3</v>
      </c>
      <c r="AU100">
        <v>297.12737120000003</v>
      </c>
      <c r="AV100">
        <v>294.435923</v>
      </c>
      <c r="AW100">
        <v>239.99788530000001</v>
      </c>
      <c r="AX100">
        <v>1.563564229</v>
      </c>
      <c r="AY100">
        <v>2.9909058000000002</v>
      </c>
      <c r="AZ100">
        <v>31.800838110000001</v>
      </c>
      <c r="BA100">
        <v>14.88824046</v>
      </c>
      <c r="BB100">
        <v>22.631647109999999</v>
      </c>
      <c r="BC100">
        <v>2.7574660020000001</v>
      </c>
      <c r="BD100">
        <v>0.10789934399999999</v>
      </c>
      <c r="BE100">
        <v>1.5906494739999999</v>
      </c>
      <c r="BF100">
        <v>1.1668165269999999</v>
      </c>
      <c r="BG100">
        <v>6.7848816000000006E-2</v>
      </c>
      <c r="BH100">
        <v>19.508211960000001</v>
      </c>
    </row>
    <row r="101" spans="1:60" x14ac:dyDescent="0.25">
      <c r="A101" t="s">
        <v>66</v>
      </c>
      <c r="B101" t="s">
        <v>183</v>
      </c>
      <c r="C101">
        <v>150818</v>
      </c>
      <c r="D101" t="s">
        <v>202</v>
      </c>
      <c r="E101" t="s">
        <v>1951</v>
      </c>
      <c r="F101" s="9">
        <v>0.59927083333333331</v>
      </c>
      <c r="G101">
        <v>20848</v>
      </c>
      <c r="H101">
        <v>0</v>
      </c>
      <c r="I101">
        <v>30.209574549999999</v>
      </c>
      <c r="J101">
        <v>9.8323470999999996E-2</v>
      </c>
      <c r="K101">
        <v>1225.301279</v>
      </c>
      <c r="L101">
        <v>1.626778657</v>
      </c>
      <c r="M101">
        <v>1.5752144779999999</v>
      </c>
      <c r="N101">
        <v>24.83982468</v>
      </c>
      <c r="O101">
        <v>6</v>
      </c>
      <c r="P101">
        <v>1.420000017</v>
      </c>
      <c r="Q101">
        <v>0.5</v>
      </c>
      <c r="R101">
        <v>2.5560000299999999</v>
      </c>
      <c r="S101">
        <v>22.201604840000002</v>
      </c>
      <c r="T101">
        <v>24.83982468</v>
      </c>
      <c r="U101">
        <v>20.98060989</v>
      </c>
      <c r="V101">
        <v>1840.41687</v>
      </c>
      <c r="W101">
        <v>1774.096436</v>
      </c>
      <c r="X101">
        <v>13.53425884</v>
      </c>
      <c r="Y101">
        <v>16.73959541</v>
      </c>
      <c r="Z101">
        <v>47.380588529999997</v>
      </c>
      <c r="AA101">
        <v>58.601799010000001</v>
      </c>
      <c r="AB101">
        <v>299.41574100000003</v>
      </c>
      <c r="AC101">
        <v>1499.7036129999999</v>
      </c>
      <c r="AD101">
        <v>0.145621628</v>
      </c>
      <c r="AE101">
        <v>94.04200745</v>
      </c>
      <c r="AF101">
        <v>7.394962788</v>
      </c>
      <c r="AG101">
        <v>5.2224904000000003E-2</v>
      </c>
      <c r="AH101">
        <v>0.16266103100000001</v>
      </c>
      <c r="AI101">
        <v>2.8188110000000001E-3</v>
      </c>
      <c r="AJ101">
        <v>0.15229471</v>
      </c>
      <c r="AK101">
        <v>9.0139620000000004E-3</v>
      </c>
      <c r="AL101">
        <v>0.66666668699999998</v>
      </c>
      <c r="AM101">
        <v>-0.21956524299999999</v>
      </c>
      <c r="AN101">
        <v>2.7373914720000001</v>
      </c>
      <c r="AO101">
        <v>1</v>
      </c>
      <c r="AP101">
        <v>0</v>
      </c>
      <c r="AQ101">
        <v>0.15999999600000001</v>
      </c>
      <c r="AR101">
        <v>111115</v>
      </c>
      <c r="AS101">
        <v>0.49902623499999998</v>
      </c>
      <c r="AT101">
        <v>1.6267790000000001E-3</v>
      </c>
      <c r="AU101">
        <v>297.98982469999999</v>
      </c>
      <c r="AV101">
        <v>295.35160480000002</v>
      </c>
      <c r="AW101">
        <v>239.95257280000001</v>
      </c>
      <c r="AX101">
        <v>1.574923284</v>
      </c>
      <c r="AY101">
        <v>3.1494396340000002</v>
      </c>
      <c r="AZ101">
        <v>33.489710819999999</v>
      </c>
      <c r="BA101">
        <v>16.750115409999999</v>
      </c>
      <c r="BB101">
        <v>23.520714760000001</v>
      </c>
      <c r="BC101">
        <v>2.9098248779999998</v>
      </c>
      <c r="BD101">
        <v>9.4681297999999997E-2</v>
      </c>
      <c r="BE101">
        <v>1.574225156</v>
      </c>
      <c r="BF101">
        <v>1.335599722</v>
      </c>
      <c r="BG101">
        <v>5.9492602999999998E-2</v>
      </c>
      <c r="BH101">
        <v>115.229792</v>
      </c>
    </row>
    <row r="102" spans="1:60" x14ac:dyDescent="0.25">
      <c r="A102" t="s">
        <v>66</v>
      </c>
      <c r="B102" t="s">
        <v>183</v>
      </c>
      <c r="C102">
        <v>150818</v>
      </c>
      <c r="D102" t="s">
        <v>204</v>
      </c>
      <c r="E102" t="s">
        <v>1952</v>
      </c>
      <c r="F102" s="9">
        <v>0.61863425925925919</v>
      </c>
      <c r="G102">
        <v>22520</v>
      </c>
      <c r="H102">
        <v>0</v>
      </c>
      <c r="I102">
        <v>14.667813219999999</v>
      </c>
      <c r="J102">
        <v>4.6407635000000003E-2</v>
      </c>
      <c r="K102">
        <v>1282.936901</v>
      </c>
      <c r="L102">
        <v>0.87505982100000002</v>
      </c>
      <c r="M102">
        <v>1.7607858190000001</v>
      </c>
      <c r="N102">
        <v>24.98776436</v>
      </c>
      <c r="O102">
        <v>6</v>
      </c>
      <c r="P102">
        <v>1.420000017</v>
      </c>
      <c r="Q102">
        <v>0.5</v>
      </c>
      <c r="R102">
        <v>2.5560000299999999</v>
      </c>
      <c r="S102">
        <v>22.265287399999998</v>
      </c>
      <c r="T102">
        <v>24.98776436</v>
      </c>
      <c r="U102">
        <v>20.98506355</v>
      </c>
      <c r="V102">
        <v>1877.031982</v>
      </c>
      <c r="W102">
        <v>1844.410889</v>
      </c>
      <c r="X102">
        <v>13.34109879</v>
      </c>
      <c r="Y102">
        <v>15.06789303</v>
      </c>
      <c r="Z102">
        <v>46.509147640000002</v>
      </c>
      <c r="AA102">
        <v>52.529018399999998</v>
      </c>
      <c r="AB102">
        <v>299.47094729999998</v>
      </c>
      <c r="AC102">
        <v>1499.612183</v>
      </c>
      <c r="AD102">
        <v>0.182584107</v>
      </c>
      <c r="AE102">
        <v>94.01268005</v>
      </c>
      <c r="AF102">
        <v>6.1502342219999999</v>
      </c>
      <c r="AG102">
        <v>2.9785328999999999E-2</v>
      </c>
      <c r="AH102">
        <v>0.96405988899999995</v>
      </c>
      <c r="AI102">
        <v>4.840876E-3</v>
      </c>
      <c r="AJ102">
        <v>1.0909165139999999</v>
      </c>
      <c r="AK102">
        <v>7.6049660000000003E-3</v>
      </c>
      <c r="AL102">
        <v>0.66666668699999998</v>
      </c>
      <c r="AM102">
        <v>-0.21956524299999999</v>
      </c>
      <c r="AN102">
        <v>2.7373914720000001</v>
      </c>
      <c r="AO102">
        <v>1</v>
      </c>
      <c r="AP102">
        <v>0</v>
      </c>
      <c r="AQ102">
        <v>0.15999999600000001</v>
      </c>
      <c r="AR102">
        <v>111115</v>
      </c>
      <c r="AS102">
        <v>0.49911824500000002</v>
      </c>
      <c r="AT102">
        <v>8.7505999999999999E-4</v>
      </c>
      <c r="AU102">
        <v>298.13776439999998</v>
      </c>
      <c r="AV102">
        <v>295.41528740000001</v>
      </c>
      <c r="AW102">
        <v>239.93794389999999</v>
      </c>
      <c r="AX102">
        <v>1.940125748</v>
      </c>
      <c r="AY102">
        <v>3.1773588250000002</v>
      </c>
      <c r="AZ102">
        <v>33.797130590000002</v>
      </c>
      <c r="BA102">
        <v>18.729237560000001</v>
      </c>
      <c r="BB102">
        <v>23.626525879999999</v>
      </c>
      <c r="BC102">
        <v>2.928438876</v>
      </c>
      <c r="BD102">
        <v>4.5580067000000002E-2</v>
      </c>
      <c r="BE102">
        <v>1.4165730059999999</v>
      </c>
      <c r="BF102">
        <v>1.511865869</v>
      </c>
      <c r="BG102">
        <v>2.8560756E-2</v>
      </c>
      <c r="BH102">
        <v>120.6123364</v>
      </c>
    </row>
    <row r="103" spans="1:60" x14ac:dyDescent="0.25">
      <c r="A103" t="s">
        <v>66</v>
      </c>
      <c r="B103" t="s">
        <v>183</v>
      </c>
      <c r="C103">
        <v>150818</v>
      </c>
      <c r="D103" t="s">
        <v>204</v>
      </c>
      <c r="E103" t="s">
        <v>1952</v>
      </c>
      <c r="F103" s="9">
        <v>0.62001157407407403</v>
      </c>
      <c r="G103">
        <v>22639.5</v>
      </c>
      <c r="H103">
        <v>0</v>
      </c>
      <c r="I103">
        <v>0.96925875299999997</v>
      </c>
      <c r="J103">
        <v>3.9112817000000001E-2</v>
      </c>
      <c r="K103">
        <v>347.17807770000002</v>
      </c>
      <c r="L103">
        <v>0.83459457000000004</v>
      </c>
      <c r="M103">
        <v>1.9844836320000001</v>
      </c>
      <c r="N103">
        <v>26.154766080000002</v>
      </c>
      <c r="O103">
        <v>6</v>
      </c>
      <c r="P103">
        <v>1.420000017</v>
      </c>
      <c r="Q103">
        <v>0.5</v>
      </c>
      <c r="R103">
        <v>2.5560000299999999</v>
      </c>
      <c r="S103">
        <v>22.445871350000001</v>
      </c>
      <c r="T103">
        <v>26.154766080000002</v>
      </c>
      <c r="U103">
        <v>20.983806609999998</v>
      </c>
      <c r="V103">
        <v>402.88565060000002</v>
      </c>
      <c r="W103">
        <v>400.27392579999997</v>
      </c>
      <c r="X103">
        <v>13.46562862</v>
      </c>
      <c r="Y103">
        <v>15.112792020000001</v>
      </c>
      <c r="Z103">
        <v>46.430698390000003</v>
      </c>
      <c r="AA103">
        <v>52.110267640000004</v>
      </c>
      <c r="AB103">
        <v>299.41711429999998</v>
      </c>
      <c r="AC103">
        <v>2221.8557129999999</v>
      </c>
      <c r="AD103">
        <v>0.26099968000000001</v>
      </c>
      <c r="AE103">
        <v>94.013084410000005</v>
      </c>
      <c r="AF103">
        <v>4.2630972859999998</v>
      </c>
      <c r="AG103">
        <v>4.8772700000000002E-2</v>
      </c>
      <c r="AH103">
        <v>9.9742755000000002E-2</v>
      </c>
      <c r="AI103">
        <v>1.169041E-3</v>
      </c>
      <c r="AJ103">
        <v>9.3267612E-2</v>
      </c>
      <c r="AK103">
        <v>1.465023E-3</v>
      </c>
      <c r="AL103">
        <v>1</v>
      </c>
      <c r="AM103">
        <v>-0.21956524299999999</v>
      </c>
      <c r="AN103">
        <v>2.7373914720000001</v>
      </c>
      <c r="AO103">
        <v>1</v>
      </c>
      <c r="AP103">
        <v>0</v>
      </c>
      <c r="AQ103">
        <v>0.15999999600000001</v>
      </c>
      <c r="AR103">
        <v>111115</v>
      </c>
      <c r="AS103">
        <v>0.49902852399999997</v>
      </c>
      <c r="AT103">
        <v>8.3459500000000004E-4</v>
      </c>
      <c r="AU103">
        <v>299.30476609999999</v>
      </c>
      <c r="AV103">
        <v>295.59587140000002</v>
      </c>
      <c r="AW103">
        <v>355.49690609999999</v>
      </c>
      <c r="AX103">
        <v>3.1396068110000002</v>
      </c>
      <c r="AY103">
        <v>3.4052838240000001</v>
      </c>
      <c r="AZ103">
        <v>36.221381790000002</v>
      </c>
      <c r="BA103">
        <v>21.108589769999998</v>
      </c>
      <c r="BB103">
        <v>24.30031872</v>
      </c>
      <c r="BC103">
        <v>3.049432221</v>
      </c>
      <c r="BD103">
        <v>3.852332E-2</v>
      </c>
      <c r="BE103">
        <v>1.4208001910000001</v>
      </c>
      <c r="BF103">
        <v>1.6286320299999999</v>
      </c>
      <c r="BG103">
        <v>2.4129352999999999E-2</v>
      </c>
      <c r="BH103">
        <v>32.639281920000002</v>
      </c>
    </row>
    <row r="104" spans="1:60" x14ac:dyDescent="0.25">
      <c r="A104" t="s">
        <v>66</v>
      </c>
      <c r="B104" t="s">
        <v>183</v>
      </c>
      <c r="C104">
        <v>150818</v>
      </c>
      <c r="D104" t="s">
        <v>204</v>
      </c>
      <c r="E104" t="s">
        <v>1952</v>
      </c>
      <c r="F104" s="9">
        <v>0.62678240740740743</v>
      </c>
      <c r="G104">
        <v>23224.5</v>
      </c>
      <c r="H104">
        <v>0</v>
      </c>
      <c r="I104">
        <v>9.0405532139999991</v>
      </c>
      <c r="J104">
        <v>6.0257515999999997E-2</v>
      </c>
      <c r="K104">
        <v>1754.147833</v>
      </c>
      <c r="L104">
        <v>1.1233605</v>
      </c>
      <c r="M104">
        <v>1.7482955680000001</v>
      </c>
      <c r="N104">
        <v>25.47328568</v>
      </c>
      <c r="O104">
        <v>6</v>
      </c>
      <c r="P104">
        <v>1.420000017</v>
      </c>
      <c r="Q104">
        <v>0.5</v>
      </c>
      <c r="R104">
        <v>2.5560000299999999</v>
      </c>
      <c r="S104">
        <v>22.43266869</v>
      </c>
      <c r="T104">
        <v>25.47328568</v>
      </c>
      <c r="U104">
        <v>20.984014510000002</v>
      </c>
      <c r="V104">
        <v>2079.7124020000001</v>
      </c>
      <c r="W104">
        <v>2057.032471</v>
      </c>
      <c r="X104">
        <v>13.982953070000001</v>
      </c>
      <c r="Y104">
        <v>16.191082000000002</v>
      </c>
      <c r="Z104">
        <v>48.254547119999998</v>
      </c>
      <c r="AA104">
        <v>55.874698639999998</v>
      </c>
      <c r="AB104">
        <v>300.3009644</v>
      </c>
      <c r="AC104">
        <v>1500.3321530000001</v>
      </c>
      <c r="AD104">
        <v>0.14002104100000001</v>
      </c>
      <c r="AE104">
        <v>94.015731810000005</v>
      </c>
      <c r="AF104">
        <v>8.5470209120000007</v>
      </c>
      <c r="AG104">
        <v>0.122360118</v>
      </c>
      <c r="AH104">
        <v>9.4728707999999995E-2</v>
      </c>
      <c r="AI104">
        <v>2.7958074999999999E-2</v>
      </c>
      <c r="AJ104">
        <v>4.5322306E-2</v>
      </c>
      <c r="AK104">
        <v>2.7061643E-2</v>
      </c>
      <c r="AL104">
        <v>1</v>
      </c>
      <c r="AM104">
        <v>-0.21956524299999999</v>
      </c>
      <c r="AN104">
        <v>2.7373914720000001</v>
      </c>
      <c r="AO104">
        <v>1</v>
      </c>
      <c r="AP104">
        <v>0</v>
      </c>
      <c r="AQ104">
        <v>0.15999999600000001</v>
      </c>
      <c r="AR104">
        <v>111115</v>
      </c>
      <c r="AS104">
        <v>0.50050160700000002</v>
      </c>
      <c r="AT104">
        <v>1.123361E-3</v>
      </c>
      <c r="AU104">
        <v>298.6232857</v>
      </c>
      <c r="AV104">
        <v>295.5826687</v>
      </c>
      <c r="AW104">
        <v>240.0531392</v>
      </c>
      <c r="AX104">
        <v>1.773817931</v>
      </c>
      <c r="AY104">
        <v>3.2705119909999998</v>
      </c>
      <c r="AZ104">
        <v>34.78685883</v>
      </c>
      <c r="BA104">
        <v>18.595776829999998</v>
      </c>
      <c r="BB104">
        <v>23.952977180000001</v>
      </c>
      <c r="BC104">
        <v>2.9865251399999999</v>
      </c>
      <c r="BD104">
        <v>5.8869667000000001E-2</v>
      </c>
      <c r="BE104">
        <v>1.5222164229999999</v>
      </c>
      <c r="BF104">
        <v>1.464308717</v>
      </c>
      <c r="BG104">
        <v>3.6915763999999997E-2</v>
      </c>
      <c r="BH104">
        <v>164.91749229999999</v>
      </c>
    </row>
    <row r="105" spans="1:60" x14ac:dyDescent="0.25">
      <c r="A105" t="s">
        <v>66</v>
      </c>
      <c r="B105" t="s">
        <v>212</v>
      </c>
      <c r="C105">
        <v>150820</v>
      </c>
      <c r="D105" t="s">
        <v>218</v>
      </c>
      <c r="E105" t="s">
        <v>1968</v>
      </c>
      <c r="F105" s="9">
        <v>0.41682870370370373</v>
      </c>
      <c r="G105">
        <v>5877.4999989999997</v>
      </c>
      <c r="H105">
        <v>0</v>
      </c>
      <c r="I105">
        <v>21.072092099999999</v>
      </c>
      <c r="J105">
        <v>4.7444609999999998E-2</v>
      </c>
      <c r="K105">
        <v>1020.252936</v>
      </c>
      <c r="L105">
        <v>0.75056978799999996</v>
      </c>
      <c r="M105">
        <v>1.4863764180000001</v>
      </c>
      <c r="N105">
        <v>25.150251390000001</v>
      </c>
      <c r="O105">
        <v>5.0999999999999996</v>
      </c>
      <c r="P105">
        <v>1.420000017</v>
      </c>
      <c r="Q105">
        <v>0.5</v>
      </c>
      <c r="R105">
        <v>2.5560000299999999</v>
      </c>
      <c r="S105">
        <v>24.897102360000002</v>
      </c>
      <c r="T105">
        <v>25.150251390000001</v>
      </c>
      <c r="U105">
        <v>25.0170517</v>
      </c>
      <c r="V105">
        <v>1805.048096</v>
      </c>
      <c r="W105">
        <v>1778.1522219999999</v>
      </c>
      <c r="X105">
        <v>17.29637146</v>
      </c>
      <c r="Y105">
        <v>18.180936809999999</v>
      </c>
      <c r="Z105">
        <v>51.835563659999998</v>
      </c>
      <c r="AA105">
        <v>54.486522669999999</v>
      </c>
      <c r="AB105">
        <v>499.8547974</v>
      </c>
      <c r="AC105">
        <v>1498.647095</v>
      </c>
      <c r="AD105">
        <v>0.13106291</v>
      </c>
      <c r="AE105">
        <v>94.708869930000006</v>
      </c>
      <c r="AF105">
        <v>5.59763813</v>
      </c>
      <c r="AG105">
        <v>-4.9348443999999998E-2</v>
      </c>
      <c r="AH105">
        <v>0.19682349299999999</v>
      </c>
      <c r="AI105">
        <v>8.2175080000000001E-3</v>
      </c>
      <c r="AJ105">
        <v>0.13058771199999999</v>
      </c>
      <c r="AK105">
        <v>8.0175430000000002E-3</v>
      </c>
      <c r="AL105">
        <v>1</v>
      </c>
      <c r="AM105">
        <v>-0.21956524299999999</v>
      </c>
      <c r="AN105">
        <v>2.7373914720000001</v>
      </c>
      <c r="AO105">
        <v>1</v>
      </c>
      <c r="AP105">
        <v>0</v>
      </c>
      <c r="AQ105">
        <v>0.15999999600000001</v>
      </c>
      <c r="AR105">
        <v>111115</v>
      </c>
      <c r="AS105">
        <v>0.83309132900000005</v>
      </c>
      <c r="AT105">
        <v>7.5056999999999999E-4</v>
      </c>
      <c r="AU105">
        <v>298.30025139999998</v>
      </c>
      <c r="AV105">
        <v>298.04710239999997</v>
      </c>
      <c r="AW105">
        <v>239.7835298</v>
      </c>
      <c r="AX105">
        <v>2.3159907130000001</v>
      </c>
      <c r="AY105">
        <v>3.2082723980000001</v>
      </c>
      <c r="AZ105">
        <v>33.875099560000002</v>
      </c>
      <c r="BA105">
        <v>15.694162739999999</v>
      </c>
      <c r="BB105">
        <v>25.023676869999999</v>
      </c>
      <c r="BC105">
        <v>3.184168772</v>
      </c>
      <c r="BD105">
        <v>4.6579990000000002E-2</v>
      </c>
      <c r="BE105">
        <v>1.72189598</v>
      </c>
      <c r="BF105">
        <v>1.462272792</v>
      </c>
      <c r="BG105">
        <v>2.9188959E-2</v>
      </c>
      <c r="BH105">
        <v>96.627002649999994</v>
      </c>
    </row>
    <row r="106" spans="1:60" x14ac:dyDescent="0.25">
      <c r="A106" t="s">
        <v>66</v>
      </c>
      <c r="B106" t="s">
        <v>212</v>
      </c>
      <c r="C106">
        <v>150820</v>
      </c>
      <c r="D106" t="s">
        <v>218</v>
      </c>
      <c r="E106" t="s">
        <v>1968</v>
      </c>
      <c r="F106" s="9">
        <v>0.41974537037037035</v>
      </c>
      <c r="G106">
        <v>6129.9999980000002</v>
      </c>
      <c r="H106">
        <v>0</v>
      </c>
      <c r="I106">
        <v>3.91021508</v>
      </c>
      <c r="J106">
        <v>2.0731353000000001E-2</v>
      </c>
      <c r="K106">
        <v>87.516765269999993</v>
      </c>
      <c r="L106">
        <v>0.23467090500000001</v>
      </c>
      <c r="M106">
        <v>1.051263603</v>
      </c>
      <c r="N106">
        <v>24.598806379999999</v>
      </c>
      <c r="O106">
        <v>5.0999999999999996</v>
      </c>
      <c r="P106">
        <v>1.420000017</v>
      </c>
      <c r="Q106">
        <v>0.5</v>
      </c>
      <c r="R106">
        <v>2.5560000299999999</v>
      </c>
      <c r="S106">
        <v>23.94015121</v>
      </c>
      <c r="T106">
        <v>24.598806379999999</v>
      </c>
      <c r="U106">
        <v>23.98697662</v>
      </c>
      <c r="V106">
        <v>403.7990112</v>
      </c>
      <c r="W106">
        <v>395.80154420000002</v>
      </c>
      <c r="X106">
        <v>21.2213192</v>
      </c>
      <c r="Y106">
        <v>21.679985049999999</v>
      </c>
      <c r="Z106">
        <v>67.344581599999998</v>
      </c>
      <c r="AA106">
        <v>68.800125120000004</v>
      </c>
      <c r="AB106">
        <v>300.32745360000001</v>
      </c>
      <c r="AC106">
        <v>1500.4975589999999</v>
      </c>
      <c r="AD106">
        <v>0.17810626299999999</v>
      </c>
      <c r="AE106">
        <v>94.702560419999998</v>
      </c>
      <c r="AF106">
        <v>4.494852066</v>
      </c>
      <c r="AG106">
        <v>-5.7880394000000002E-2</v>
      </c>
      <c r="AH106">
        <v>2.9949185999999999E-2</v>
      </c>
      <c r="AI106">
        <v>1.1054645E-2</v>
      </c>
      <c r="AJ106">
        <v>1.4905447E-2</v>
      </c>
      <c r="AK106">
        <v>4.1042730000000003E-3</v>
      </c>
      <c r="AL106">
        <v>1</v>
      </c>
      <c r="AM106">
        <v>-0.21956524299999999</v>
      </c>
      <c r="AN106">
        <v>2.7373914720000001</v>
      </c>
      <c r="AO106">
        <v>1</v>
      </c>
      <c r="AP106">
        <v>0</v>
      </c>
      <c r="AQ106">
        <v>0.15999999600000001</v>
      </c>
      <c r="AR106">
        <v>111115</v>
      </c>
      <c r="AS106">
        <v>0.50054575599999995</v>
      </c>
      <c r="AT106">
        <v>2.3467099999999999E-4</v>
      </c>
      <c r="AU106">
        <v>297.74880639999998</v>
      </c>
      <c r="AV106">
        <v>297.09015119999998</v>
      </c>
      <c r="AW106">
        <v>240.07960399999999</v>
      </c>
      <c r="AX106">
        <v>2.5277325620000002</v>
      </c>
      <c r="AY106">
        <v>3.1044136959999999</v>
      </c>
      <c r="AZ106">
        <v>32.780673329999999</v>
      </c>
      <c r="BA106">
        <v>11.10068828</v>
      </c>
      <c r="BB106">
        <v>24.269478800000002</v>
      </c>
      <c r="BC106">
        <v>3.0438003239999998</v>
      </c>
      <c r="BD106">
        <v>2.0564557000000001E-2</v>
      </c>
      <c r="BE106">
        <v>2.0531500939999998</v>
      </c>
      <c r="BF106">
        <v>0.99065022999999997</v>
      </c>
      <c r="BG106">
        <v>1.2867730000000001E-2</v>
      </c>
      <c r="BH106">
        <v>8.2880617510000008</v>
      </c>
    </row>
    <row r="107" spans="1:60" x14ac:dyDescent="0.25">
      <c r="A107" t="s">
        <v>66</v>
      </c>
      <c r="B107" t="s">
        <v>212</v>
      </c>
      <c r="C107">
        <v>150820</v>
      </c>
      <c r="D107" t="s">
        <v>213</v>
      </c>
      <c r="E107" t="s">
        <v>1969</v>
      </c>
      <c r="F107" s="9">
        <v>0.41137731481481482</v>
      </c>
      <c r="G107">
        <v>5406.5</v>
      </c>
      <c r="H107">
        <v>0</v>
      </c>
      <c r="I107">
        <v>10.8162723</v>
      </c>
      <c r="J107">
        <v>0.143539427</v>
      </c>
      <c r="K107">
        <v>256.06261069999999</v>
      </c>
      <c r="L107">
        <v>1.8124330099999999</v>
      </c>
      <c r="M107">
        <v>1.2311281039999999</v>
      </c>
      <c r="N107">
        <v>24.039392469999999</v>
      </c>
      <c r="O107">
        <v>4</v>
      </c>
      <c r="P107">
        <v>1.420000017</v>
      </c>
      <c r="Q107">
        <v>0.5</v>
      </c>
      <c r="R107">
        <v>2.5560000299999999</v>
      </c>
      <c r="S107">
        <v>24.419588090000001</v>
      </c>
      <c r="T107">
        <v>24.039392469999999</v>
      </c>
      <c r="U107">
        <v>25.01490021</v>
      </c>
      <c r="V107">
        <v>403.08764650000001</v>
      </c>
      <c r="W107">
        <v>389.25857539999998</v>
      </c>
      <c r="X107">
        <v>16.565057750000001</v>
      </c>
      <c r="Y107">
        <v>18.699760439999999</v>
      </c>
      <c r="Z107">
        <v>51.078590390000002</v>
      </c>
      <c r="AA107">
        <v>57.660976410000004</v>
      </c>
      <c r="AB107">
        <v>499.89376829999998</v>
      </c>
      <c r="AC107">
        <v>1499.7375489999999</v>
      </c>
      <c r="AD107">
        <v>0.165787935</v>
      </c>
      <c r="AE107">
        <v>94.703926089999996</v>
      </c>
      <c r="AF107">
        <v>3.4417541030000001</v>
      </c>
      <c r="AG107">
        <v>-0.115475364</v>
      </c>
      <c r="AH107">
        <v>2.67353E-2</v>
      </c>
      <c r="AI107">
        <v>2.9021329999999999E-3</v>
      </c>
      <c r="AJ107">
        <v>2.0063207E-2</v>
      </c>
      <c r="AK107">
        <v>1.8087229999999999E-3</v>
      </c>
      <c r="AL107">
        <v>1</v>
      </c>
      <c r="AM107">
        <v>-0.21956524299999999</v>
      </c>
      <c r="AN107">
        <v>2.7373914720000001</v>
      </c>
      <c r="AO107">
        <v>1</v>
      </c>
      <c r="AP107">
        <v>0</v>
      </c>
      <c r="AQ107">
        <v>0.15999999600000001</v>
      </c>
      <c r="AR107">
        <v>111115</v>
      </c>
      <c r="AS107">
        <v>0.83315628100000005</v>
      </c>
      <c r="AT107">
        <v>1.812433E-3</v>
      </c>
      <c r="AU107">
        <v>297.1893925</v>
      </c>
      <c r="AV107">
        <v>297.56958809999998</v>
      </c>
      <c r="AW107">
        <v>239.9580024</v>
      </c>
      <c r="AX107">
        <v>1.870330439</v>
      </c>
      <c r="AY107">
        <v>3.0020688350000002</v>
      </c>
      <c r="AZ107">
        <v>31.699518260000001</v>
      </c>
      <c r="BA107">
        <v>12.99975783</v>
      </c>
      <c r="BB107">
        <v>24.22949028</v>
      </c>
      <c r="BC107">
        <v>3.0365112769999998</v>
      </c>
      <c r="BD107">
        <v>0.13590717399999999</v>
      </c>
      <c r="BE107">
        <v>1.77094073</v>
      </c>
      <c r="BF107">
        <v>1.265570547</v>
      </c>
      <c r="BG107">
        <v>8.5596233999999993E-2</v>
      </c>
      <c r="BH107">
        <v>24.250134559999999</v>
      </c>
    </row>
    <row r="108" spans="1:60" x14ac:dyDescent="0.25">
      <c r="A108" t="s">
        <v>66</v>
      </c>
      <c r="B108" t="s">
        <v>212</v>
      </c>
      <c r="C108">
        <v>150820</v>
      </c>
      <c r="D108" t="s">
        <v>213</v>
      </c>
      <c r="E108" t="s">
        <v>1969</v>
      </c>
      <c r="F108" s="9">
        <v>0.41467592592592589</v>
      </c>
      <c r="G108">
        <v>5690.9999980000002</v>
      </c>
      <c r="H108">
        <v>0</v>
      </c>
      <c r="I108">
        <v>19.167908950000001</v>
      </c>
      <c r="J108">
        <v>0.115349911</v>
      </c>
      <c r="K108">
        <v>1465.44587</v>
      </c>
      <c r="L108">
        <v>1.5892940040000001</v>
      </c>
      <c r="M108">
        <v>1.3286001629999999</v>
      </c>
      <c r="N108">
        <v>24.595151900000001</v>
      </c>
      <c r="O108">
        <v>4</v>
      </c>
      <c r="P108">
        <v>1.420000017</v>
      </c>
      <c r="Q108">
        <v>0.5</v>
      </c>
      <c r="R108">
        <v>2.5560000299999999</v>
      </c>
      <c r="S108">
        <v>24.647193909999999</v>
      </c>
      <c r="T108">
        <v>24.595151900000001</v>
      </c>
      <c r="U108">
        <v>25.013986589999998</v>
      </c>
      <c r="V108">
        <v>1805.1358640000001</v>
      </c>
      <c r="W108">
        <v>1778.7352289999999</v>
      </c>
      <c r="X108">
        <v>16.872043609999999</v>
      </c>
      <c r="Y108">
        <v>18.74393272</v>
      </c>
      <c r="Z108">
        <v>51.321861269999999</v>
      </c>
      <c r="AA108">
        <v>57.015827180000002</v>
      </c>
      <c r="AB108">
        <v>499.87075809999999</v>
      </c>
      <c r="AC108">
        <v>1500.1583250000001</v>
      </c>
      <c r="AD108">
        <v>5.4889563000000002E-2</v>
      </c>
      <c r="AE108">
        <v>94.70452118</v>
      </c>
      <c r="AF108">
        <v>4.5262207979999998</v>
      </c>
      <c r="AG108">
        <v>-8.2210726999999997E-2</v>
      </c>
      <c r="AH108">
        <v>7.0576242999999997E-2</v>
      </c>
      <c r="AI108">
        <v>2.377386E-3</v>
      </c>
      <c r="AJ108">
        <v>8.4340833000000004E-2</v>
      </c>
      <c r="AK108">
        <v>1.2954799999999999E-3</v>
      </c>
      <c r="AL108">
        <v>1</v>
      </c>
      <c r="AM108">
        <v>-0.21956524299999999</v>
      </c>
      <c r="AN108">
        <v>2.7373914720000001</v>
      </c>
      <c r="AO108">
        <v>1</v>
      </c>
      <c r="AP108">
        <v>0</v>
      </c>
      <c r="AQ108">
        <v>0.15999999600000001</v>
      </c>
      <c r="AR108">
        <v>111115</v>
      </c>
      <c r="AS108">
        <v>0.83311793000000001</v>
      </c>
      <c r="AT108">
        <v>1.589294E-3</v>
      </c>
      <c r="AU108">
        <v>297.7451519</v>
      </c>
      <c r="AV108">
        <v>297.79719390000002</v>
      </c>
      <c r="AW108">
        <v>240.02532669999999</v>
      </c>
      <c r="AX108">
        <v>1.9393896960000001</v>
      </c>
      <c r="AY108">
        <v>3.1037353360000002</v>
      </c>
      <c r="AZ108">
        <v>32.77283173</v>
      </c>
      <c r="BA108">
        <v>14.028898999999999</v>
      </c>
      <c r="BB108">
        <v>24.621172900000001</v>
      </c>
      <c r="BC108">
        <v>3.1085682889999999</v>
      </c>
      <c r="BD108">
        <v>0.11036905800000001</v>
      </c>
      <c r="BE108">
        <v>1.7751351740000001</v>
      </c>
      <c r="BF108">
        <v>1.3334331159999999</v>
      </c>
      <c r="BG108">
        <v>6.9411510999999995E-2</v>
      </c>
      <c r="BH108">
        <v>138.7843494</v>
      </c>
    </row>
    <row r="109" spans="1:60" x14ac:dyDescent="0.25">
      <c r="A109" t="s">
        <v>66</v>
      </c>
      <c r="B109" t="s">
        <v>219</v>
      </c>
      <c r="C109">
        <v>150822</v>
      </c>
      <c r="D109" t="s">
        <v>1987</v>
      </c>
      <c r="E109" t="s">
        <v>2129</v>
      </c>
      <c r="F109" s="9">
        <v>0.42765046296296294</v>
      </c>
      <c r="G109">
        <v>7274</v>
      </c>
      <c r="H109">
        <v>0</v>
      </c>
      <c r="I109">
        <v>22.456353010000001</v>
      </c>
      <c r="J109">
        <v>0.116193385</v>
      </c>
      <c r="K109">
        <v>1467.5484389999999</v>
      </c>
      <c r="L109">
        <v>1.3082515180000001</v>
      </c>
      <c r="M109">
        <v>1.1517011150000001</v>
      </c>
      <c r="N109">
        <v>25.699661249999998</v>
      </c>
      <c r="O109">
        <v>6</v>
      </c>
      <c r="P109">
        <v>1.420000017</v>
      </c>
      <c r="Q109">
        <v>0.5</v>
      </c>
      <c r="R109">
        <v>2.5560000299999999</v>
      </c>
      <c r="S109">
        <v>22.817861560000001</v>
      </c>
      <c r="T109">
        <v>25.699661249999998</v>
      </c>
      <c r="U109">
        <v>20.91913795</v>
      </c>
      <c r="V109">
        <v>1844.413086</v>
      </c>
      <c r="W109">
        <v>1819.57312</v>
      </c>
      <c r="X109">
        <v>20.22544289</v>
      </c>
      <c r="Y109">
        <v>21.505722049999999</v>
      </c>
      <c r="Z109">
        <v>72.945068359999993</v>
      </c>
      <c r="AA109">
        <v>77.562530519999996</v>
      </c>
      <c r="AB109">
        <v>599.92382810000004</v>
      </c>
      <c r="AC109">
        <v>1498.8485109999999</v>
      </c>
      <c r="AD109">
        <v>0.21172133100000001</v>
      </c>
      <c r="AE109">
        <v>100.5803604</v>
      </c>
      <c r="AF109">
        <v>9.3545608520000005</v>
      </c>
      <c r="AG109">
        <v>9.4072326999999997E-2</v>
      </c>
      <c r="AH109">
        <v>0.76881927299999997</v>
      </c>
      <c r="AI109">
        <v>9.8645999999999994E-3</v>
      </c>
      <c r="AJ109">
        <v>0.57218414500000003</v>
      </c>
      <c r="AK109">
        <v>1.4589777999999999E-2</v>
      </c>
      <c r="AL109">
        <v>0.66666668699999998</v>
      </c>
      <c r="AM109">
        <v>-0.21956524299999999</v>
      </c>
      <c r="AN109">
        <v>2.7373914720000001</v>
      </c>
      <c r="AO109">
        <v>1</v>
      </c>
      <c r="AP109">
        <v>0</v>
      </c>
      <c r="AQ109">
        <v>0.15999999600000001</v>
      </c>
      <c r="AR109">
        <v>111115</v>
      </c>
      <c r="AS109">
        <v>0.99987304700000001</v>
      </c>
      <c r="AT109">
        <v>1.308252E-3</v>
      </c>
      <c r="AU109">
        <v>298.84966129999998</v>
      </c>
      <c r="AV109">
        <v>295.96786159999999</v>
      </c>
      <c r="AW109">
        <v>239.8157564</v>
      </c>
      <c r="AX109">
        <v>1.6972406289999999</v>
      </c>
      <c r="AY109">
        <v>3.314754389</v>
      </c>
      <c r="AZ109">
        <v>32.956278689999998</v>
      </c>
      <c r="BA109">
        <v>11.450556649999999</v>
      </c>
      <c r="BB109">
        <v>24.258761410000002</v>
      </c>
      <c r="BC109">
        <v>3.041845275</v>
      </c>
      <c r="BD109">
        <v>0.11114101799999999</v>
      </c>
      <c r="BE109">
        <v>2.1630532740000001</v>
      </c>
      <c r="BF109">
        <v>0.87879200099999999</v>
      </c>
      <c r="BG109">
        <v>6.9900053000000004E-2</v>
      </c>
      <c r="BH109">
        <v>147.6065509</v>
      </c>
    </row>
    <row r="110" spans="1:60" x14ac:dyDescent="0.25">
      <c r="A110" t="s">
        <v>66</v>
      </c>
      <c r="B110" t="s">
        <v>219</v>
      </c>
      <c r="C110">
        <v>150822</v>
      </c>
      <c r="D110" t="s">
        <v>1987</v>
      </c>
      <c r="E110" t="s">
        <v>2129</v>
      </c>
      <c r="F110" s="9">
        <v>0.42894675925925929</v>
      </c>
      <c r="G110">
        <v>7386.5</v>
      </c>
      <c r="H110">
        <v>0</v>
      </c>
      <c r="I110">
        <v>10.560972769999999</v>
      </c>
      <c r="J110">
        <v>0.124209817</v>
      </c>
      <c r="K110">
        <v>241.9778574</v>
      </c>
      <c r="L110">
        <v>1.4031527909999999</v>
      </c>
      <c r="M110">
        <v>1.1588353149999999</v>
      </c>
      <c r="N110">
        <v>25.77709389</v>
      </c>
      <c r="O110">
        <v>6</v>
      </c>
      <c r="P110">
        <v>1.420000017</v>
      </c>
      <c r="Q110">
        <v>0.5</v>
      </c>
      <c r="R110">
        <v>2.5560000299999999</v>
      </c>
      <c r="S110">
        <v>22.84513664</v>
      </c>
      <c r="T110">
        <v>25.77709389</v>
      </c>
      <c r="U110">
        <v>20.949010850000001</v>
      </c>
      <c r="V110">
        <v>400.73361210000002</v>
      </c>
      <c r="W110">
        <v>389.62438959999997</v>
      </c>
      <c r="X110">
        <v>20.213689800000001</v>
      </c>
      <c r="Y110">
        <v>21.58674431</v>
      </c>
      <c r="Z110">
        <v>72.781257629999999</v>
      </c>
      <c r="AA110">
        <v>77.725067139999993</v>
      </c>
      <c r="AB110">
        <v>599.91644289999999</v>
      </c>
      <c r="AC110">
        <v>1501.470581</v>
      </c>
      <c r="AD110">
        <v>0.30806440099999999</v>
      </c>
      <c r="AE110">
        <v>100.5789413</v>
      </c>
      <c r="AF110">
        <v>5.7383422849999999</v>
      </c>
      <c r="AG110">
        <v>7.0543944999999997E-2</v>
      </c>
      <c r="AH110">
        <v>8.4584593999999999E-2</v>
      </c>
      <c r="AI110">
        <v>1.464173E-3</v>
      </c>
      <c r="AJ110">
        <v>0.10936035199999999</v>
      </c>
      <c r="AK110">
        <v>1.0857644E-2</v>
      </c>
      <c r="AL110">
        <v>0.66666668699999998</v>
      </c>
      <c r="AM110">
        <v>-0.21956524299999999</v>
      </c>
      <c r="AN110">
        <v>2.7373914720000001</v>
      </c>
      <c r="AO110">
        <v>1</v>
      </c>
      <c r="AP110">
        <v>0</v>
      </c>
      <c r="AQ110">
        <v>0.15999999600000001</v>
      </c>
      <c r="AR110">
        <v>111115</v>
      </c>
      <c r="AS110">
        <v>0.99986073799999997</v>
      </c>
      <c r="AT110">
        <v>1.4031530000000001E-3</v>
      </c>
      <c r="AU110">
        <v>298.92709389999999</v>
      </c>
      <c r="AV110">
        <v>295.99513660000002</v>
      </c>
      <c r="AW110">
        <v>240.23528759999999</v>
      </c>
      <c r="AX110">
        <v>1.647652852</v>
      </c>
      <c r="AY110">
        <v>3.3300072049999998</v>
      </c>
      <c r="AZ110">
        <v>33.10839386</v>
      </c>
      <c r="BA110">
        <v>11.52164956</v>
      </c>
      <c r="BB110">
        <v>24.311115260000001</v>
      </c>
      <c r="BC110">
        <v>3.0514060070000002</v>
      </c>
      <c r="BD110">
        <v>0.11845352200000001</v>
      </c>
      <c r="BE110">
        <v>2.1711718900000001</v>
      </c>
      <c r="BF110">
        <v>0.88023411699999998</v>
      </c>
      <c r="BG110">
        <v>7.4529959000000007E-2</v>
      </c>
      <c r="BH110">
        <v>24.337876720000001</v>
      </c>
    </row>
    <row r="111" spans="1:60" x14ac:dyDescent="0.25">
      <c r="A111" t="s">
        <v>66</v>
      </c>
      <c r="B111" t="s">
        <v>219</v>
      </c>
      <c r="C111">
        <v>150822</v>
      </c>
      <c r="D111" t="s">
        <v>1988</v>
      </c>
      <c r="E111" t="s">
        <v>2130</v>
      </c>
      <c r="F111" s="9">
        <v>0.43164351851851851</v>
      </c>
      <c r="G111">
        <v>7619.5</v>
      </c>
      <c r="H111">
        <v>0</v>
      </c>
      <c r="I111">
        <v>22.987412729999999</v>
      </c>
      <c r="J111">
        <v>0.110608889</v>
      </c>
      <c r="K111">
        <v>1441.0201629999999</v>
      </c>
      <c r="L111">
        <v>1.3361211310000001</v>
      </c>
      <c r="M111">
        <v>1.2323774649999999</v>
      </c>
      <c r="N111">
        <v>26.114946369999998</v>
      </c>
      <c r="O111">
        <v>6</v>
      </c>
      <c r="P111">
        <v>1.420000017</v>
      </c>
      <c r="Q111">
        <v>0.5</v>
      </c>
      <c r="R111">
        <v>2.5560000299999999</v>
      </c>
      <c r="S111">
        <v>22.934614180000001</v>
      </c>
      <c r="T111">
        <v>26.114946369999998</v>
      </c>
      <c r="U111">
        <v>21.0420208</v>
      </c>
      <c r="V111">
        <v>1843.9501949999999</v>
      </c>
      <c r="W111">
        <v>1818.529663</v>
      </c>
      <c r="X111">
        <v>20.218776699999999</v>
      </c>
      <c r="Y111">
        <v>21.526308060000002</v>
      </c>
      <c r="Z111">
        <v>72.399589539999994</v>
      </c>
      <c r="AA111">
        <v>77.081611629999998</v>
      </c>
      <c r="AB111">
        <v>599.92108150000001</v>
      </c>
      <c r="AC111">
        <v>1499.9047849999999</v>
      </c>
      <c r="AD111">
        <v>3.4725781999999997E-2</v>
      </c>
      <c r="AE111">
        <v>100.5699692</v>
      </c>
      <c r="AF111">
        <v>9.0593748089999995</v>
      </c>
      <c r="AG111">
        <v>0.107181445</v>
      </c>
      <c r="AH111">
        <v>7.6373696000000005E-2</v>
      </c>
      <c r="AI111">
        <v>4.0124310000000003E-3</v>
      </c>
      <c r="AJ111">
        <v>5.7051755000000003E-2</v>
      </c>
      <c r="AK111">
        <v>4.5871569999999997E-3</v>
      </c>
      <c r="AL111">
        <v>1</v>
      </c>
      <c r="AM111">
        <v>-0.21956524299999999</v>
      </c>
      <c r="AN111">
        <v>2.7373914720000001</v>
      </c>
      <c r="AO111">
        <v>1</v>
      </c>
      <c r="AP111">
        <v>0</v>
      </c>
      <c r="AQ111">
        <v>0.15999999600000001</v>
      </c>
      <c r="AR111">
        <v>111115</v>
      </c>
      <c r="AS111">
        <v>0.99986846900000004</v>
      </c>
      <c r="AT111">
        <v>1.336121E-3</v>
      </c>
      <c r="AU111">
        <v>299.26494639999999</v>
      </c>
      <c r="AV111">
        <v>296.08461419999998</v>
      </c>
      <c r="AW111">
        <v>239.9847603</v>
      </c>
      <c r="AX111">
        <v>1.6447713859999999</v>
      </c>
      <c r="AY111">
        <v>3.397277603</v>
      </c>
      <c r="AZ111">
        <v>33.780239080000001</v>
      </c>
      <c r="BA111">
        <v>12.25393102</v>
      </c>
      <c r="BB111">
        <v>24.524780270000001</v>
      </c>
      <c r="BC111">
        <v>3.0906979020000001</v>
      </c>
      <c r="BD111">
        <v>0.10602091700000001</v>
      </c>
      <c r="BE111">
        <v>2.1649001380000001</v>
      </c>
      <c r="BF111">
        <v>0.92579776400000002</v>
      </c>
      <c r="BG111">
        <v>6.6660546000000001E-2</v>
      </c>
      <c r="BH111">
        <v>144.9233534</v>
      </c>
    </row>
    <row r="112" spans="1:60" x14ac:dyDescent="0.25">
      <c r="A112" t="s">
        <v>66</v>
      </c>
      <c r="B112" t="s">
        <v>219</v>
      </c>
      <c r="C112">
        <v>150822</v>
      </c>
      <c r="D112" t="s">
        <v>1988</v>
      </c>
      <c r="E112" t="s">
        <v>2130</v>
      </c>
      <c r="F112" s="9">
        <v>0.43296296296296299</v>
      </c>
      <c r="G112">
        <v>7733</v>
      </c>
      <c r="H112">
        <v>0</v>
      </c>
      <c r="I112">
        <v>7.8349037790000002</v>
      </c>
      <c r="J112">
        <v>0.105056491</v>
      </c>
      <c r="K112">
        <v>262.26165659999998</v>
      </c>
      <c r="L112">
        <v>1.2999798039999999</v>
      </c>
      <c r="M112">
        <v>1.2595855520000001</v>
      </c>
      <c r="N112">
        <v>26.247600559999999</v>
      </c>
      <c r="O112">
        <v>6</v>
      </c>
      <c r="P112">
        <v>1.420000017</v>
      </c>
      <c r="Q112">
        <v>0.5</v>
      </c>
      <c r="R112">
        <v>2.5560000299999999</v>
      </c>
      <c r="S112">
        <v>23.025688169999999</v>
      </c>
      <c r="T112">
        <v>26.247600559999999</v>
      </c>
      <c r="U112">
        <v>21.128273010000001</v>
      </c>
      <c r="V112">
        <v>400.8419189</v>
      </c>
      <c r="W112">
        <v>392.49566650000003</v>
      </c>
      <c r="X112">
        <v>20.249942780000001</v>
      </c>
      <c r="Y112">
        <v>21.5221138</v>
      </c>
      <c r="Z112">
        <v>72.110839839999997</v>
      </c>
      <c r="AA112">
        <v>76.641090390000002</v>
      </c>
      <c r="AB112">
        <v>599.9200439</v>
      </c>
      <c r="AC112">
        <v>1499.0463870000001</v>
      </c>
      <c r="AD112">
        <v>0.144507319</v>
      </c>
      <c r="AE112">
        <v>100.5676193</v>
      </c>
      <c r="AF112">
        <v>5.8180341719999999</v>
      </c>
      <c r="AG112">
        <v>8.9069545E-2</v>
      </c>
      <c r="AH112">
        <v>8.2327150000000002E-2</v>
      </c>
      <c r="AI112">
        <v>1.6426349999999999E-3</v>
      </c>
      <c r="AJ112">
        <v>0.129200697</v>
      </c>
      <c r="AK112">
        <v>4.764697E-3</v>
      </c>
      <c r="AL112">
        <v>1</v>
      </c>
      <c r="AM112">
        <v>-0.21956524299999999</v>
      </c>
      <c r="AN112">
        <v>2.7373914720000001</v>
      </c>
      <c r="AO112">
        <v>1</v>
      </c>
      <c r="AP112">
        <v>0</v>
      </c>
      <c r="AQ112">
        <v>0.15999999600000001</v>
      </c>
      <c r="AR112">
        <v>111115</v>
      </c>
      <c r="AS112">
        <v>0.99986673999999998</v>
      </c>
      <c r="AT112">
        <v>1.2999800000000001E-3</v>
      </c>
      <c r="AU112">
        <v>299.39760059999998</v>
      </c>
      <c r="AV112">
        <v>296.17568820000002</v>
      </c>
      <c r="AW112">
        <v>239.84741650000001</v>
      </c>
      <c r="AX112">
        <v>1.655180563</v>
      </c>
      <c r="AY112">
        <v>3.4240132999999999</v>
      </c>
      <c r="AZ112">
        <v>34.046876349999998</v>
      </c>
      <c r="BA112">
        <v>12.52476255</v>
      </c>
      <c r="BB112">
        <v>24.636644359999998</v>
      </c>
      <c r="BC112">
        <v>3.1114449629999998</v>
      </c>
      <c r="BD112">
        <v>0.100908941</v>
      </c>
      <c r="BE112">
        <v>2.164427748</v>
      </c>
      <c r="BF112">
        <v>0.947017216</v>
      </c>
      <c r="BG112">
        <v>6.3428050999999999E-2</v>
      </c>
      <c r="BH112">
        <v>26.375030450000001</v>
      </c>
    </row>
    <row r="113" spans="1:60" x14ac:dyDescent="0.25">
      <c r="A113" t="s">
        <v>66</v>
      </c>
      <c r="B113" t="s">
        <v>219</v>
      </c>
      <c r="C113">
        <v>150822</v>
      </c>
      <c r="D113" t="s">
        <v>1989</v>
      </c>
      <c r="E113" t="s">
        <v>2131</v>
      </c>
      <c r="F113" s="9">
        <v>0.43862268518518516</v>
      </c>
      <c r="G113">
        <v>8223</v>
      </c>
      <c r="H113">
        <v>0</v>
      </c>
      <c r="I113">
        <v>26.968306049999999</v>
      </c>
      <c r="J113">
        <v>0.52669941600000003</v>
      </c>
      <c r="K113">
        <v>1687.639549</v>
      </c>
      <c r="L113">
        <v>4.5852668000000003</v>
      </c>
      <c r="M113">
        <v>1.0270482780000001</v>
      </c>
      <c r="N113">
        <v>25.36672974</v>
      </c>
      <c r="O113">
        <v>6</v>
      </c>
      <c r="P113">
        <v>1.420000017</v>
      </c>
      <c r="Q113">
        <v>0.5</v>
      </c>
      <c r="R113">
        <v>2.5560000299999999</v>
      </c>
      <c r="S113">
        <v>22.977211</v>
      </c>
      <c r="T113">
        <v>25.36672974</v>
      </c>
      <c r="U113">
        <v>21.10942841</v>
      </c>
      <c r="V113">
        <v>1842.9776609999999</v>
      </c>
      <c r="W113">
        <v>1812.697876</v>
      </c>
      <c r="X113">
        <v>18.257234570000001</v>
      </c>
      <c r="Y113">
        <v>22.105638500000001</v>
      </c>
      <c r="Z113">
        <v>65.197158810000005</v>
      </c>
      <c r="AA113">
        <v>78.939926150000005</v>
      </c>
      <c r="AB113">
        <v>699.08044429999995</v>
      </c>
      <c r="AC113">
        <v>1499.033203</v>
      </c>
      <c r="AD113">
        <v>0.222917691</v>
      </c>
      <c r="AE113">
        <v>100.55433650000001</v>
      </c>
      <c r="AF113">
        <v>9.3421983720000004</v>
      </c>
      <c r="AG113">
        <v>6.4345538999999993E-2</v>
      </c>
      <c r="AH113">
        <v>6.5645903000000005E-2</v>
      </c>
      <c r="AI113">
        <v>6.3014480000000003E-3</v>
      </c>
      <c r="AJ113">
        <v>5.6540459000000001E-2</v>
      </c>
      <c r="AK113">
        <v>6.3110529999999996E-3</v>
      </c>
      <c r="AL113">
        <v>1</v>
      </c>
      <c r="AM113">
        <v>-0.21956524299999999</v>
      </c>
      <c r="AN113">
        <v>2.7373914720000001</v>
      </c>
      <c r="AO113">
        <v>1</v>
      </c>
      <c r="AP113">
        <v>0</v>
      </c>
      <c r="AQ113">
        <v>0.15999999600000001</v>
      </c>
      <c r="AR113">
        <v>111115</v>
      </c>
      <c r="AS113">
        <v>1.165134074</v>
      </c>
      <c r="AT113">
        <v>4.5852669999999996E-3</v>
      </c>
      <c r="AU113">
        <v>298.51672969999998</v>
      </c>
      <c r="AV113">
        <v>296.12721099999999</v>
      </c>
      <c r="AW113">
        <v>239.84530710000001</v>
      </c>
      <c r="AX113">
        <v>0.120098476</v>
      </c>
      <c r="AY113">
        <v>3.2498660909999999</v>
      </c>
      <c r="AZ113">
        <v>32.319502100000001</v>
      </c>
      <c r="BA113">
        <v>10.2138636</v>
      </c>
      <c r="BB113">
        <v>24.17197037</v>
      </c>
      <c r="BC113">
        <v>3.0260533970000001</v>
      </c>
      <c r="BD113">
        <v>0.43670936700000001</v>
      </c>
      <c r="BE113">
        <v>2.2228178139999999</v>
      </c>
      <c r="BF113">
        <v>0.80323558299999998</v>
      </c>
      <c r="BG113">
        <v>0.27981580700000003</v>
      </c>
      <c r="BH113">
        <v>169.69947519999999</v>
      </c>
    </row>
    <row r="114" spans="1:60" x14ac:dyDescent="0.25">
      <c r="A114" t="s">
        <v>66</v>
      </c>
      <c r="B114" t="s">
        <v>219</v>
      </c>
      <c r="C114">
        <v>150822</v>
      </c>
      <c r="D114" t="s">
        <v>1989</v>
      </c>
      <c r="E114" t="s">
        <v>2131</v>
      </c>
      <c r="F114" s="9">
        <v>0.44081018518518517</v>
      </c>
      <c r="G114">
        <v>8411.4999989999997</v>
      </c>
      <c r="H114">
        <v>0</v>
      </c>
      <c r="I114">
        <v>18.640963639999999</v>
      </c>
      <c r="J114">
        <v>0.50096720299999997</v>
      </c>
      <c r="K114">
        <v>308.13420109999998</v>
      </c>
      <c r="L114">
        <v>4.5417085070000001</v>
      </c>
      <c r="M114">
        <v>1.0603565740000001</v>
      </c>
      <c r="N114">
        <v>25.540464400000001</v>
      </c>
      <c r="O114">
        <v>6</v>
      </c>
      <c r="P114">
        <v>1.420000017</v>
      </c>
      <c r="Q114">
        <v>0.5</v>
      </c>
      <c r="R114">
        <v>2.5560000299999999</v>
      </c>
      <c r="S114">
        <v>23.08905983</v>
      </c>
      <c r="T114">
        <v>25.540464400000001</v>
      </c>
      <c r="U114">
        <v>21.208591460000001</v>
      </c>
      <c r="V114">
        <v>401.01391599999999</v>
      </c>
      <c r="W114">
        <v>383.51977540000001</v>
      </c>
      <c r="X114">
        <v>18.299409870000002</v>
      </c>
      <c r="Y114">
        <v>22.111274720000001</v>
      </c>
      <c r="Z114">
        <v>64.902481080000001</v>
      </c>
      <c r="AA114">
        <v>78.42201996</v>
      </c>
      <c r="AB114">
        <v>699.07287599999995</v>
      </c>
      <c r="AC114">
        <v>1500.309692</v>
      </c>
      <c r="AD114">
        <v>0.17587409900000001</v>
      </c>
      <c r="AE114">
        <v>100.5473709</v>
      </c>
      <c r="AF114">
        <v>6.0831117629999998</v>
      </c>
      <c r="AG114">
        <v>5.7456195000000002E-2</v>
      </c>
      <c r="AH114">
        <v>7.9435936999999998E-2</v>
      </c>
      <c r="AI114">
        <v>1.3378559999999999E-3</v>
      </c>
      <c r="AJ114">
        <v>7.7935219E-2</v>
      </c>
      <c r="AK114">
        <v>2.4616439999999998E-3</v>
      </c>
      <c r="AL114">
        <v>1</v>
      </c>
      <c r="AM114">
        <v>-0.21956524299999999</v>
      </c>
      <c r="AN114">
        <v>2.7373914720000001</v>
      </c>
      <c r="AO114">
        <v>1</v>
      </c>
      <c r="AP114">
        <v>0</v>
      </c>
      <c r="AQ114">
        <v>0.15999999600000001</v>
      </c>
      <c r="AR114">
        <v>111115</v>
      </c>
      <c r="AS114">
        <v>1.1651214599999999</v>
      </c>
      <c r="AT114">
        <v>4.5417089999999997E-3</v>
      </c>
      <c r="AU114">
        <v>298.6904644</v>
      </c>
      <c r="AV114">
        <v>296.23905980000001</v>
      </c>
      <c r="AW114">
        <v>240.0495454</v>
      </c>
      <c r="AX114">
        <v>0.13579366700000001</v>
      </c>
      <c r="AY114">
        <v>3.2835871139999999</v>
      </c>
      <c r="AZ114">
        <v>32.657115589999997</v>
      </c>
      <c r="BA114">
        <v>10.545840869999999</v>
      </c>
      <c r="BB114">
        <v>24.314762120000001</v>
      </c>
      <c r="BC114">
        <v>3.0520729630000001</v>
      </c>
      <c r="BD114">
        <v>0.41887010499999999</v>
      </c>
      <c r="BE114">
        <v>2.2232305409999999</v>
      </c>
      <c r="BF114">
        <v>0.82884242299999999</v>
      </c>
      <c r="BG114">
        <v>0.26810977000000003</v>
      </c>
      <c r="BH114">
        <v>30.982083809999999</v>
      </c>
    </row>
    <row r="115" spans="1:60" x14ac:dyDescent="0.25">
      <c r="A115" t="s">
        <v>66</v>
      </c>
      <c r="B115" t="s">
        <v>219</v>
      </c>
      <c r="C115">
        <v>150822</v>
      </c>
      <c r="D115" t="s">
        <v>1990</v>
      </c>
      <c r="E115" t="s">
        <v>2132</v>
      </c>
      <c r="F115" s="9">
        <v>0.3914583333333333</v>
      </c>
      <c r="G115">
        <v>4147.9999969999999</v>
      </c>
      <c r="H115">
        <v>0</v>
      </c>
      <c r="I115">
        <v>11.117312399999999</v>
      </c>
      <c r="J115">
        <v>7.4078247999999999E-2</v>
      </c>
      <c r="K115">
        <v>146.8307155</v>
      </c>
      <c r="L115">
        <v>0.78949892799999999</v>
      </c>
      <c r="M115">
        <v>1.0719199500000001</v>
      </c>
      <c r="N115">
        <v>26.17411804</v>
      </c>
      <c r="O115">
        <v>6</v>
      </c>
      <c r="P115">
        <v>1.420000017</v>
      </c>
      <c r="Q115">
        <v>0.5</v>
      </c>
      <c r="R115">
        <v>2.5560000299999999</v>
      </c>
      <c r="S115">
        <v>23.315862660000001</v>
      </c>
      <c r="T115">
        <v>26.17411804</v>
      </c>
      <c r="U115">
        <v>21.378318790000002</v>
      </c>
      <c r="V115">
        <v>414.82266240000001</v>
      </c>
      <c r="W115">
        <v>397.66760249999999</v>
      </c>
      <c r="X115">
        <v>22.071756359999998</v>
      </c>
      <c r="Y115">
        <v>23.22904587</v>
      </c>
      <c r="Z115">
        <v>77.270469669999997</v>
      </c>
      <c r="AA115">
        <v>81.321998600000001</v>
      </c>
      <c r="AB115">
        <v>399.80987549999998</v>
      </c>
      <c r="AC115">
        <v>1499.8695070000001</v>
      </c>
      <c r="AD115">
        <v>0.22627791799999999</v>
      </c>
      <c r="AE115">
        <v>100.6180267</v>
      </c>
      <c r="AF115">
        <v>4.5470643040000001</v>
      </c>
      <c r="AG115">
        <v>-2.1699447E-2</v>
      </c>
      <c r="AH115">
        <v>3.1114375E-2</v>
      </c>
      <c r="AI115">
        <v>7.8586850000000007E-3</v>
      </c>
      <c r="AJ115">
        <v>2.4093951999999998E-2</v>
      </c>
      <c r="AK115">
        <v>2.0835469999999998E-3</v>
      </c>
      <c r="AL115">
        <v>1</v>
      </c>
      <c r="AM115">
        <v>-0.21956524299999999</v>
      </c>
      <c r="AN115">
        <v>2.7373914720000001</v>
      </c>
      <c r="AO115">
        <v>1</v>
      </c>
      <c r="AP115">
        <v>0</v>
      </c>
      <c r="AQ115">
        <v>0.15999999600000001</v>
      </c>
      <c r="AR115">
        <v>111115</v>
      </c>
      <c r="AS115">
        <v>0.666349792</v>
      </c>
      <c r="AT115">
        <v>7.8949900000000004E-4</v>
      </c>
      <c r="AU115">
        <v>299.324118</v>
      </c>
      <c r="AV115">
        <v>296.4658627</v>
      </c>
      <c r="AW115">
        <v>239.97911569999999</v>
      </c>
      <c r="AX115">
        <v>1.958897576</v>
      </c>
      <c r="AY115">
        <v>3.4091807080000001</v>
      </c>
      <c r="AZ115">
        <v>33.88240476</v>
      </c>
      <c r="BA115">
        <v>10.65335889</v>
      </c>
      <c r="BB115">
        <v>24.744990349999998</v>
      </c>
      <c r="BC115">
        <v>3.1316554750000001</v>
      </c>
      <c r="BD115">
        <v>7.1991774999999994E-2</v>
      </c>
      <c r="BE115">
        <v>2.3372607580000002</v>
      </c>
      <c r="BF115">
        <v>0.794394716</v>
      </c>
      <c r="BG115">
        <v>4.5177777000000002E-2</v>
      </c>
      <c r="BH115">
        <v>14.77381686</v>
      </c>
    </row>
    <row r="116" spans="1:60" x14ac:dyDescent="0.25">
      <c r="A116" t="s">
        <v>66</v>
      </c>
      <c r="B116" t="s">
        <v>219</v>
      </c>
      <c r="C116">
        <v>150822</v>
      </c>
      <c r="D116" t="s">
        <v>1990</v>
      </c>
      <c r="E116" t="s">
        <v>2132</v>
      </c>
      <c r="F116" s="9">
        <v>0.39370370370370367</v>
      </c>
      <c r="G116">
        <v>4341</v>
      </c>
      <c r="H116">
        <v>0</v>
      </c>
      <c r="I116">
        <v>20.192624639999998</v>
      </c>
      <c r="J116">
        <v>5.7860575999999997E-2</v>
      </c>
      <c r="K116">
        <v>1229.4756339999999</v>
      </c>
      <c r="L116">
        <v>0.55915493500000002</v>
      </c>
      <c r="M116">
        <v>0.96654801999999995</v>
      </c>
      <c r="N116">
        <v>25.599044800000001</v>
      </c>
      <c r="O116">
        <v>6</v>
      </c>
      <c r="P116">
        <v>1.420000017</v>
      </c>
      <c r="Q116">
        <v>0.5</v>
      </c>
      <c r="R116">
        <v>2.5560000299999999</v>
      </c>
      <c r="S116">
        <v>22.62595177</v>
      </c>
      <c r="T116">
        <v>25.599044800000001</v>
      </c>
      <c r="U116">
        <v>20.717012409999999</v>
      </c>
      <c r="V116">
        <v>1854.5710449999999</v>
      </c>
      <c r="W116">
        <v>1822.733154</v>
      </c>
      <c r="X116">
        <v>22.322654719999999</v>
      </c>
      <c r="Y116">
        <v>23.14249611</v>
      </c>
      <c r="Z116">
        <v>81.479385379999997</v>
      </c>
      <c r="AA116">
        <v>84.471878050000001</v>
      </c>
      <c r="AB116">
        <v>399.74661250000003</v>
      </c>
      <c r="AC116">
        <v>1500.3192140000001</v>
      </c>
      <c r="AD116">
        <v>0.14786738199999999</v>
      </c>
      <c r="AE116">
        <v>100.6148148</v>
      </c>
      <c r="AF116">
        <v>7.0223817830000002</v>
      </c>
      <c r="AG116">
        <v>-7.3930375000000007E-2</v>
      </c>
      <c r="AH116">
        <v>0.47199371499999998</v>
      </c>
      <c r="AI116">
        <v>2.218088E-3</v>
      </c>
      <c r="AJ116">
        <v>0.54460525500000001</v>
      </c>
      <c r="AK116">
        <v>1.5088816999999999E-2</v>
      </c>
      <c r="AL116">
        <v>0.66666668699999998</v>
      </c>
      <c r="AM116">
        <v>-0.21956524299999999</v>
      </c>
      <c r="AN116">
        <v>2.7373914720000001</v>
      </c>
      <c r="AO116">
        <v>1</v>
      </c>
      <c r="AP116">
        <v>0</v>
      </c>
      <c r="AQ116">
        <v>0.15999999600000001</v>
      </c>
      <c r="AR116">
        <v>111115</v>
      </c>
      <c r="AS116">
        <v>0.66624435400000004</v>
      </c>
      <c r="AT116">
        <v>5.5915499999999998E-4</v>
      </c>
      <c r="AU116">
        <v>298.74904479999998</v>
      </c>
      <c r="AV116">
        <v>295.77595179999997</v>
      </c>
      <c r="AW116">
        <v>240.05106889999999</v>
      </c>
      <c r="AX116">
        <v>2.0641545049999999</v>
      </c>
      <c r="AY116">
        <v>3.295025979</v>
      </c>
      <c r="AZ116">
        <v>32.748914630000002</v>
      </c>
      <c r="BA116">
        <v>9.606418519</v>
      </c>
      <c r="BB116">
        <v>24.112498280000001</v>
      </c>
      <c r="BC116">
        <v>3.0152737090000001</v>
      </c>
      <c r="BD116">
        <v>5.6579771000000001E-2</v>
      </c>
      <c r="BE116">
        <v>2.3284779590000002</v>
      </c>
      <c r="BF116">
        <v>0.68679575000000004</v>
      </c>
      <c r="BG116">
        <v>3.5475240999999998E-2</v>
      </c>
      <c r="BH116">
        <v>123.7034632</v>
      </c>
    </row>
    <row r="117" spans="1:60" x14ac:dyDescent="0.25">
      <c r="A117" t="s">
        <v>66</v>
      </c>
      <c r="B117" t="s">
        <v>219</v>
      </c>
      <c r="C117">
        <v>150822</v>
      </c>
      <c r="D117" t="s">
        <v>1991</v>
      </c>
      <c r="E117" t="s">
        <v>2133</v>
      </c>
      <c r="F117" s="9">
        <v>0.39839120370370368</v>
      </c>
      <c r="G117">
        <v>4747</v>
      </c>
      <c r="H117">
        <v>0</v>
      </c>
      <c r="I117">
        <v>20.776367650000001</v>
      </c>
      <c r="J117">
        <v>7.6772014999999999E-2</v>
      </c>
      <c r="K117">
        <v>1344.1328719999999</v>
      </c>
      <c r="L117">
        <v>0.89489817599999999</v>
      </c>
      <c r="M117">
        <v>1.1757362410000001</v>
      </c>
      <c r="N117">
        <v>25.523513789999999</v>
      </c>
      <c r="O117">
        <v>6</v>
      </c>
      <c r="P117">
        <v>1.420000017</v>
      </c>
      <c r="Q117">
        <v>0.5</v>
      </c>
      <c r="R117">
        <v>2.5560000299999999</v>
      </c>
      <c r="S117">
        <v>22.158885959999999</v>
      </c>
      <c r="T117">
        <v>25.523513789999999</v>
      </c>
      <c r="U117">
        <v>20.250034329999998</v>
      </c>
      <c r="V117">
        <v>1852.1446530000001</v>
      </c>
      <c r="W117">
        <v>1818.518677</v>
      </c>
      <c r="X117">
        <v>19.60158539</v>
      </c>
      <c r="Y117">
        <v>20.91665077</v>
      </c>
      <c r="Z117">
        <v>73.609146120000005</v>
      </c>
      <c r="AA117">
        <v>78.547569269999997</v>
      </c>
      <c r="AB117">
        <v>399.7580261</v>
      </c>
      <c r="AC117">
        <v>1499.950317</v>
      </c>
      <c r="AD117">
        <v>0.38198631999999999</v>
      </c>
      <c r="AE117">
        <v>100.61589050000001</v>
      </c>
      <c r="AF117">
        <v>8.3033571239999997</v>
      </c>
      <c r="AG117">
        <v>0.103217013</v>
      </c>
      <c r="AH117">
        <v>5.6618757999999998E-2</v>
      </c>
      <c r="AI117">
        <v>1.3253816E-2</v>
      </c>
      <c r="AJ117">
        <v>5.3780366000000003E-2</v>
      </c>
      <c r="AK117">
        <v>1.0269301E-2</v>
      </c>
      <c r="AL117">
        <v>1</v>
      </c>
      <c r="AM117">
        <v>-0.21956524299999999</v>
      </c>
      <c r="AN117">
        <v>2.7373914720000001</v>
      </c>
      <c r="AO117">
        <v>1</v>
      </c>
      <c r="AP117">
        <v>0</v>
      </c>
      <c r="AQ117">
        <v>0.15999999600000001</v>
      </c>
      <c r="AR117">
        <v>111115</v>
      </c>
      <c r="AS117">
        <v>0.66626337700000005</v>
      </c>
      <c r="AT117">
        <v>8.9489799999999998E-4</v>
      </c>
      <c r="AU117">
        <v>298.67351380000002</v>
      </c>
      <c r="AV117">
        <v>295.30888599999997</v>
      </c>
      <c r="AW117">
        <v>239.99204539999999</v>
      </c>
      <c r="AX117">
        <v>1.8463420500000001</v>
      </c>
      <c r="AY117">
        <v>3.2802836850000001</v>
      </c>
      <c r="AZ117">
        <v>32.602043960000003</v>
      </c>
      <c r="BA117">
        <v>11.685393189999999</v>
      </c>
      <c r="BB117">
        <v>23.841199870000001</v>
      </c>
      <c r="BC117">
        <v>2.9665239350000001</v>
      </c>
      <c r="BD117">
        <v>7.4533331999999994E-2</v>
      </c>
      <c r="BE117">
        <v>2.104547444</v>
      </c>
      <c r="BF117">
        <v>0.86197649200000004</v>
      </c>
      <c r="BG117">
        <v>4.6779421000000002E-2</v>
      </c>
      <c r="BH117">
        <v>135.24112589999999</v>
      </c>
    </row>
    <row r="118" spans="1:60" x14ac:dyDescent="0.25">
      <c r="A118" t="s">
        <v>66</v>
      </c>
      <c r="B118" t="s">
        <v>219</v>
      </c>
      <c r="C118">
        <v>150822</v>
      </c>
      <c r="D118" t="s">
        <v>1991</v>
      </c>
      <c r="E118" t="s">
        <v>2133</v>
      </c>
      <c r="F118" s="9">
        <v>0.40021990740740737</v>
      </c>
      <c r="G118">
        <v>4905</v>
      </c>
      <c r="H118">
        <v>0</v>
      </c>
      <c r="I118">
        <v>7.4396341179999999</v>
      </c>
      <c r="J118">
        <v>6.7932538000000001E-2</v>
      </c>
      <c r="K118">
        <v>201.07684420000001</v>
      </c>
      <c r="L118">
        <v>0.78151462500000002</v>
      </c>
      <c r="M118">
        <v>1.156846045</v>
      </c>
      <c r="N118">
        <v>25.29864311</v>
      </c>
      <c r="O118">
        <v>6</v>
      </c>
      <c r="P118">
        <v>1.420000017</v>
      </c>
      <c r="Q118">
        <v>0.5</v>
      </c>
      <c r="R118">
        <v>2.5560000299999999</v>
      </c>
      <c r="S118">
        <v>21.931129460000001</v>
      </c>
      <c r="T118">
        <v>25.29864311</v>
      </c>
      <c r="U118">
        <v>20.042612080000001</v>
      </c>
      <c r="V118">
        <v>397.43231200000002</v>
      </c>
      <c r="W118">
        <v>385.81280520000001</v>
      </c>
      <c r="X118">
        <v>19.52338219</v>
      </c>
      <c r="Y118">
        <v>20.672189710000001</v>
      </c>
      <c r="Z118">
        <v>74.338340759999994</v>
      </c>
      <c r="AA118">
        <v>78.712608340000003</v>
      </c>
      <c r="AB118">
        <v>399.7322388</v>
      </c>
      <c r="AC118">
        <v>1500.803711</v>
      </c>
      <c r="AD118">
        <v>0.16131156699999999</v>
      </c>
      <c r="AE118">
        <v>100.61283109999999</v>
      </c>
      <c r="AF118">
        <v>5.2620806690000004</v>
      </c>
      <c r="AG118">
        <v>4.9636919000000002E-2</v>
      </c>
      <c r="AH118">
        <v>8.4425896E-2</v>
      </c>
      <c r="AI118">
        <v>2.9561019999999999E-3</v>
      </c>
      <c r="AJ118">
        <v>8.9887962000000002E-2</v>
      </c>
      <c r="AK118">
        <v>6.1384159999999998E-3</v>
      </c>
      <c r="AL118">
        <v>1</v>
      </c>
      <c r="AM118">
        <v>-0.21956524299999999</v>
      </c>
      <c r="AN118">
        <v>2.7373914720000001</v>
      </c>
      <c r="AO118">
        <v>1</v>
      </c>
      <c r="AP118">
        <v>0</v>
      </c>
      <c r="AQ118">
        <v>0.15999999600000001</v>
      </c>
      <c r="AR118">
        <v>111115</v>
      </c>
      <c r="AS118">
        <v>0.66622039799999999</v>
      </c>
      <c r="AT118">
        <v>7.8151499999999999E-4</v>
      </c>
      <c r="AU118">
        <v>298.44864310000003</v>
      </c>
      <c r="AV118">
        <v>295.08112949999997</v>
      </c>
      <c r="AW118">
        <v>240.12858840000001</v>
      </c>
      <c r="AX118">
        <v>1.9058675549999999</v>
      </c>
      <c r="AY118">
        <v>3.2367335769999999</v>
      </c>
      <c r="AZ118">
        <v>32.170186860000001</v>
      </c>
      <c r="BA118">
        <v>11.49799715</v>
      </c>
      <c r="BB118">
        <v>23.61488628</v>
      </c>
      <c r="BC118">
        <v>2.9263861859999998</v>
      </c>
      <c r="BD118">
        <v>6.6173792999999995E-2</v>
      </c>
      <c r="BE118">
        <v>2.0798875319999999</v>
      </c>
      <c r="BF118">
        <v>0.84649865400000002</v>
      </c>
      <c r="BG118">
        <v>4.1513117000000002E-2</v>
      </c>
      <c r="BH118">
        <v>20.230910569999999</v>
      </c>
    </row>
    <row r="119" spans="1:60" x14ac:dyDescent="0.25">
      <c r="A119" t="s">
        <v>66</v>
      </c>
      <c r="B119" t="s">
        <v>219</v>
      </c>
      <c r="C119">
        <v>150822</v>
      </c>
      <c r="D119" t="s">
        <v>1992</v>
      </c>
      <c r="E119" t="s">
        <v>2134</v>
      </c>
      <c r="F119" s="9">
        <v>0.40722222222222221</v>
      </c>
      <c r="G119">
        <v>5510.4999959999996</v>
      </c>
      <c r="H119">
        <v>0</v>
      </c>
      <c r="I119">
        <v>4.4778980390000003</v>
      </c>
      <c r="J119">
        <v>3.6896554999999998E-2</v>
      </c>
      <c r="K119">
        <v>1615.298526</v>
      </c>
      <c r="L119">
        <v>0.405218091</v>
      </c>
      <c r="M119">
        <v>1.0925538829999999</v>
      </c>
      <c r="N119">
        <v>24.551658629999999</v>
      </c>
      <c r="O119">
        <v>6</v>
      </c>
      <c r="P119">
        <v>1.420000017</v>
      </c>
      <c r="Q119">
        <v>0.5</v>
      </c>
      <c r="R119">
        <v>2.5560000299999999</v>
      </c>
      <c r="S119">
        <v>22.18381119</v>
      </c>
      <c r="T119">
        <v>24.551658629999999</v>
      </c>
      <c r="U119">
        <v>20.213533399999999</v>
      </c>
      <c r="V119">
        <v>1850.480225</v>
      </c>
      <c r="W119">
        <v>1842.6374510000001</v>
      </c>
      <c r="X119">
        <v>19.312618260000001</v>
      </c>
      <c r="Y119">
        <v>19.908794400000001</v>
      </c>
      <c r="Z119">
        <v>72.413154599999999</v>
      </c>
      <c r="AA119">
        <v>74.648529049999993</v>
      </c>
      <c r="AB119">
        <v>399.69799799999998</v>
      </c>
      <c r="AC119">
        <v>1500.0133060000001</v>
      </c>
      <c r="AD119">
        <v>6.1611212999999998E-2</v>
      </c>
      <c r="AE119">
        <v>100.6147308</v>
      </c>
      <c r="AF119">
        <v>8.3375082020000004</v>
      </c>
      <c r="AG119">
        <v>0.12915647</v>
      </c>
      <c r="AH119">
        <v>9.2112593000000006E-2</v>
      </c>
      <c r="AI119">
        <v>1.956789E-3</v>
      </c>
      <c r="AJ119">
        <v>6.9965660999999998E-2</v>
      </c>
      <c r="AK119">
        <v>2.6249899999999998E-3</v>
      </c>
      <c r="AL119">
        <v>1</v>
      </c>
      <c r="AM119">
        <v>-0.21956524299999999</v>
      </c>
      <c r="AN119">
        <v>2.7373914720000001</v>
      </c>
      <c r="AO119">
        <v>1</v>
      </c>
      <c r="AP119">
        <v>0</v>
      </c>
      <c r="AQ119">
        <v>0.15999999600000001</v>
      </c>
      <c r="AR119">
        <v>111115</v>
      </c>
      <c r="AS119">
        <v>0.66616333000000005</v>
      </c>
      <c r="AT119">
        <v>4.05218E-4</v>
      </c>
      <c r="AU119">
        <v>297.70165859999997</v>
      </c>
      <c r="AV119">
        <v>295.33381120000001</v>
      </c>
      <c r="AW119">
        <v>240.00212350000001</v>
      </c>
      <c r="AX119">
        <v>2.223842898</v>
      </c>
      <c r="AY119">
        <v>3.0956718730000001</v>
      </c>
      <c r="AZ119">
        <v>30.76758092</v>
      </c>
      <c r="BA119">
        <v>10.858786520000001</v>
      </c>
      <c r="BB119">
        <v>23.367734909999999</v>
      </c>
      <c r="BC119">
        <v>2.8830960559999999</v>
      </c>
      <c r="BD119">
        <v>3.6371523000000003E-2</v>
      </c>
      <c r="BE119">
        <v>2.0031179899999998</v>
      </c>
      <c r="BF119">
        <v>0.87997806599999995</v>
      </c>
      <c r="BG119">
        <v>2.2778797E-2</v>
      </c>
      <c r="BH119">
        <v>162.52282640000001</v>
      </c>
    </row>
    <row r="120" spans="1:60" x14ac:dyDescent="0.25">
      <c r="A120" t="s">
        <v>66</v>
      </c>
      <c r="B120" t="s">
        <v>219</v>
      </c>
      <c r="C120">
        <v>150822</v>
      </c>
      <c r="D120" t="s">
        <v>1992</v>
      </c>
      <c r="E120" t="s">
        <v>2134</v>
      </c>
      <c r="F120" s="9">
        <v>0.41012731481481479</v>
      </c>
      <c r="G120">
        <v>5761.4999989999997</v>
      </c>
      <c r="H120">
        <v>0</v>
      </c>
      <c r="I120">
        <v>1.4689399480000001</v>
      </c>
      <c r="J120">
        <v>4.4489677999999998E-2</v>
      </c>
      <c r="K120">
        <v>338.0998136</v>
      </c>
      <c r="L120">
        <v>0.490731949</v>
      </c>
      <c r="M120">
        <v>1.1002704679999999</v>
      </c>
      <c r="N120">
        <v>24.679378509999999</v>
      </c>
      <c r="O120">
        <v>6</v>
      </c>
      <c r="P120">
        <v>1.420000017</v>
      </c>
      <c r="Q120">
        <v>0.5</v>
      </c>
      <c r="R120">
        <v>2.5560000299999999</v>
      </c>
      <c r="S120">
        <v>22.31567192</v>
      </c>
      <c r="T120">
        <v>24.679378509999999</v>
      </c>
      <c r="U120">
        <v>20.34437943</v>
      </c>
      <c r="V120">
        <v>400.8086548</v>
      </c>
      <c r="W120">
        <v>398.31030270000002</v>
      </c>
      <c r="X120">
        <v>19.346462249999998</v>
      </c>
      <c r="Y120">
        <v>20.068292620000001</v>
      </c>
      <c r="Z120">
        <v>71.958930969999997</v>
      </c>
      <c r="AA120">
        <v>74.643775939999998</v>
      </c>
      <c r="AB120">
        <v>399.72033690000001</v>
      </c>
      <c r="AC120">
        <v>1499.8706050000001</v>
      </c>
      <c r="AD120">
        <v>0.179234967</v>
      </c>
      <c r="AE120">
        <v>100.61306</v>
      </c>
      <c r="AF120">
        <v>5.5766577719999999</v>
      </c>
      <c r="AG120">
        <v>0.121010855</v>
      </c>
      <c r="AH120">
        <v>7.5655200000000006E-2</v>
      </c>
      <c r="AI120">
        <v>1.52293E-3</v>
      </c>
      <c r="AJ120">
        <v>5.1511425999999999E-2</v>
      </c>
      <c r="AK120">
        <v>1.6524280000000001E-3</v>
      </c>
      <c r="AL120">
        <v>1</v>
      </c>
      <c r="AM120">
        <v>-0.21956524299999999</v>
      </c>
      <c r="AN120">
        <v>2.7373914720000001</v>
      </c>
      <c r="AO120">
        <v>1</v>
      </c>
      <c r="AP120">
        <v>0</v>
      </c>
      <c r="AQ120">
        <v>0.15999999600000001</v>
      </c>
      <c r="AR120">
        <v>111115</v>
      </c>
      <c r="AS120">
        <v>0.666200562</v>
      </c>
      <c r="AT120">
        <v>4.9073200000000002E-4</v>
      </c>
      <c r="AU120">
        <v>297.82937850000002</v>
      </c>
      <c r="AV120">
        <v>295.46567190000002</v>
      </c>
      <c r="AW120">
        <v>239.97929149999999</v>
      </c>
      <c r="AX120">
        <v>2.1804616239999999</v>
      </c>
      <c r="AY120">
        <v>3.1194027969999998</v>
      </c>
      <c r="AZ120">
        <v>31.003955120000001</v>
      </c>
      <c r="BA120">
        <v>10.93566251</v>
      </c>
      <c r="BB120">
        <v>23.49752522</v>
      </c>
      <c r="BC120">
        <v>2.9057592900000002</v>
      </c>
      <c r="BD120">
        <v>4.3728540000000003E-2</v>
      </c>
      <c r="BE120">
        <v>2.0191323290000001</v>
      </c>
      <c r="BF120">
        <v>0.88662696100000005</v>
      </c>
      <c r="BG120">
        <v>2.7397716999999999E-2</v>
      </c>
      <c r="BH120">
        <v>34.017256830000001</v>
      </c>
    </row>
    <row r="121" spans="1:60" x14ac:dyDescent="0.25">
      <c r="A121" t="s">
        <v>66</v>
      </c>
      <c r="B121" t="s">
        <v>219</v>
      </c>
      <c r="C121">
        <v>150822</v>
      </c>
      <c r="D121" t="s">
        <v>1993</v>
      </c>
      <c r="E121" t="s">
        <v>2135</v>
      </c>
      <c r="F121" s="9">
        <v>0.41820601851851852</v>
      </c>
      <c r="G121">
        <v>6458.4999989999997</v>
      </c>
      <c r="H121">
        <v>0</v>
      </c>
      <c r="I121">
        <v>18.092940500000001</v>
      </c>
      <c r="J121">
        <v>6.3390125000000005E-2</v>
      </c>
      <c r="K121">
        <v>1318.7174130000001</v>
      </c>
      <c r="L121">
        <v>0.79804656299999999</v>
      </c>
      <c r="M121">
        <v>1.262258195</v>
      </c>
      <c r="N121">
        <v>26.121191020000001</v>
      </c>
      <c r="O121">
        <v>6</v>
      </c>
      <c r="P121">
        <v>1.420000017</v>
      </c>
      <c r="Q121">
        <v>0.5</v>
      </c>
      <c r="R121">
        <v>2.5560000299999999</v>
      </c>
      <c r="S121">
        <v>22.732063289999999</v>
      </c>
      <c r="T121">
        <v>26.121191020000001</v>
      </c>
      <c r="U121">
        <v>20.81990051</v>
      </c>
      <c r="V121">
        <v>1846.6816409999999</v>
      </c>
      <c r="W121">
        <v>1817.3461910000001</v>
      </c>
      <c r="X121">
        <v>20.061967849999998</v>
      </c>
      <c r="Y121">
        <v>21.234439850000001</v>
      </c>
      <c r="Z121">
        <v>72.750091549999993</v>
      </c>
      <c r="AA121">
        <v>77.001792910000006</v>
      </c>
      <c r="AB121">
        <v>399.7198181</v>
      </c>
      <c r="AC121">
        <v>1499.454712</v>
      </c>
      <c r="AD121">
        <v>0.20275294799999999</v>
      </c>
      <c r="AE121">
        <v>100.6042023</v>
      </c>
      <c r="AF121">
        <v>9.5854578020000005</v>
      </c>
      <c r="AG121">
        <v>0.12320096799999999</v>
      </c>
      <c r="AH121">
        <v>6.6006750000000003E-2</v>
      </c>
      <c r="AI121">
        <v>6.159884E-3</v>
      </c>
      <c r="AJ121">
        <v>7.7839345000000004E-2</v>
      </c>
      <c r="AK121">
        <v>6.3138079999999997E-3</v>
      </c>
      <c r="AL121">
        <v>1</v>
      </c>
      <c r="AM121">
        <v>-0.21956524299999999</v>
      </c>
      <c r="AN121">
        <v>2.7373914720000001</v>
      </c>
      <c r="AO121">
        <v>1</v>
      </c>
      <c r="AP121">
        <v>0</v>
      </c>
      <c r="AQ121">
        <v>0.15999999600000001</v>
      </c>
      <c r="AR121">
        <v>111115</v>
      </c>
      <c r="AS121">
        <v>0.66619969700000004</v>
      </c>
      <c r="AT121">
        <v>7.9804699999999997E-4</v>
      </c>
      <c r="AU121">
        <v>299.27119099999999</v>
      </c>
      <c r="AV121">
        <v>295.88206330000003</v>
      </c>
      <c r="AW121">
        <v>239.91274849999999</v>
      </c>
      <c r="AX121">
        <v>1.886760392</v>
      </c>
      <c r="AY121">
        <v>3.398532077</v>
      </c>
      <c r="AZ121">
        <v>33.781213909999998</v>
      </c>
      <c r="BA121">
        <v>12.546774060000001</v>
      </c>
      <c r="BB121">
        <v>24.426627159999999</v>
      </c>
      <c r="BC121">
        <v>3.072593474</v>
      </c>
      <c r="BD121">
        <v>6.1856062000000003E-2</v>
      </c>
      <c r="BE121">
        <v>2.1362738819999998</v>
      </c>
      <c r="BF121">
        <v>0.93631959300000001</v>
      </c>
      <c r="BG121">
        <v>3.8794998999999997E-2</v>
      </c>
      <c r="BH121">
        <v>132.6685133</v>
      </c>
    </row>
    <row r="122" spans="1:60" x14ac:dyDescent="0.25">
      <c r="A122" t="s">
        <v>66</v>
      </c>
      <c r="B122" t="s">
        <v>219</v>
      </c>
      <c r="C122">
        <v>150822</v>
      </c>
      <c r="D122" t="s">
        <v>1993</v>
      </c>
      <c r="E122" t="s">
        <v>2135</v>
      </c>
      <c r="F122" s="9">
        <v>0.41966435185185186</v>
      </c>
      <c r="G122">
        <v>6585.5</v>
      </c>
      <c r="H122">
        <v>0</v>
      </c>
      <c r="I122">
        <v>6.4309761200000004</v>
      </c>
      <c r="J122">
        <v>6.0765197E-2</v>
      </c>
      <c r="K122">
        <v>215.24182329999999</v>
      </c>
      <c r="L122">
        <v>0.78507439800000001</v>
      </c>
      <c r="M122">
        <v>1.2942825849999999</v>
      </c>
      <c r="N122">
        <v>26.120710370000001</v>
      </c>
      <c r="O122">
        <v>6</v>
      </c>
      <c r="P122">
        <v>1.420000017</v>
      </c>
      <c r="Q122">
        <v>0.5</v>
      </c>
      <c r="R122">
        <v>2.5560000299999999</v>
      </c>
      <c r="S122">
        <v>22.70508766</v>
      </c>
      <c r="T122">
        <v>26.120710370000001</v>
      </c>
      <c r="U122">
        <v>20.7914505</v>
      </c>
      <c r="V122">
        <v>401.19393919999999</v>
      </c>
      <c r="W122">
        <v>394.45190430000002</v>
      </c>
      <c r="X122">
        <v>20.146554949999999</v>
      </c>
      <c r="Y122">
        <v>20.91536713</v>
      </c>
      <c r="Z122">
        <v>73.175743100000005</v>
      </c>
      <c r="AA122">
        <v>75.968193049999996</v>
      </c>
      <c r="AB122">
        <v>599.87676999999996</v>
      </c>
      <c r="AC122">
        <v>1500.2438959999999</v>
      </c>
      <c r="AD122">
        <v>0.38983488100000002</v>
      </c>
      <c r="AE122">
        <v>100.60320280000001</v>
      </c>
      <c r="AF122">
        <v>5.7337532040000001</v>
      </c>
      <c r="AG122">
        <v>0.114416957</v>
      </c>
      <c r="AH122">
        <v>8.0218442000000001E-2</v>
      </c>
      <c r="AI122">
        <v>2.1423430000000001E-3</v>
      </c>
      <c r="AJ122">
        <v>9.1303474999999995E-2</v>
      </c>
      <c r="AK122">
        <v>1.6494509999999999E-3</v>
      </c>
      <c r="AL122">
        <v>1</v>
      </c>
      <c r="AM122">
        <v>-0.21956524299999999</v>
      </c>
      <c r="AN122">
        <v>2.7373914720000001</v>
      </c>
      <c r="AO122">
        <v>1</v>
      </c>
      <c r="AP122">
        <v>0</v>
      </c>
      <c r="AQ122">
        <v>0.15999999600000001</v>
      </c>
      <c r="AR122">
        <v>111115</v>
      </c>
      <c r="AS122">
        <v>0.99979461700000005</v>
      </c>
      <c r="AT122">
        <v>7.8507399999999997E-4</v>
      </c>
      <c r="AU122">
        <v>299.27071039999998</v>
      </c>
      <c r="AV122">
        <v>295.85508770000001</v>
      </c>
      <c r="AW122">
        <v>240.03901809999999</v>
      </c>
      <c r="AX122">
        <v>1.8913336789999999</v>
      </c>
      <c r="AY122">
        <v>3.3984355060000002</v>
      </c>
      <c r="AZ122">
        <v>33.780589589999998</v>
      </c>
      <c r="BA122">
        <v>12.86522246</v>
      </c>
      <c r="BB122">
        <v>24.412899020000001</v>
      </c>
      <c r="BC122">
        <v>3.0700687109999998</v>
      </c>
      <c r="BD122">
        <v>5.9354139E-2</v>
      </c>
      <c r="BE122">
        <v>2.1041529209999998</v>
      </c>
      <c r="BF122">
        <v>0.96591579000000005</v>
      </c>
      <c r="BG122">
        <v>3.7220582000000002E-2</v>
      </c>
      <c r="BH122">
        <v>21.654016810000002</v>
      </c>
    </row>
    <row r="123" spans="1:60" x14ac:dyDescent="0.25">
      <c r="A123" t="s">
        <v>66</v>
      </c>
      <c r="B123" t="s">
        <v>219</v>
      </c>
      <c r="C123">
        <v>150822</v>
      </c>
      <c r="D123" t="s">
        <v>1994</v>
      </c>
      <c r="E123" t="s">
        <v>2136</v>
      </c>
      <c r="F123" s="9">
        <v>0.41357638888888887</v>
      </c>
      <c r="G123">
        <v>6059</v>
      </c>
      <c r="H123">
        <v>0</v>
      </c>
      <c r="I123">
        <v>12.93431374</v>
      </c>
      <c r="J123">
        <v>5.1384088000000001E-2</v>
      </c>
      <c r="K123">
        <v>1382.518401</v>
      </c>
      <c r="L123">
        <v>0.67876846599999996</v>
      </c>
      <c r="M123">
        <v>1.319233603</v>
      </c>
      <c r="N123">
        <v>25.982957840000001</v>
      </c>
      <c r="O123">
        <v>6</v>
      </c>
      <c r="P123">
        <v>1.420000017</v>
      </c>
      <c r="Q123">
        <v>0.5</v>
      </c>
      <c r="R123">
        <v>2.5560000299999999</v>
      </c>
      <c r="S123">
        <v>22.47700691</v>
      </c>
      <c r="T123">
        <v>25.982957840000001</v>
      </c>
      <c r="U123">
        <v>20.529064179999999</v>
      </c>
      <c r="V123">
        <v>1847.9735109999999</v>
      </c>
      <c r="W123">
        <v>1826.6983640000001</v>
      </c>
      <c r="X123">
        <v>19.39347076</v>
      </c>
      <c r="Y123">
        <v>20.391510010000001</v>
      </c>
      <c r="Z123">
        <v>71.42862701</v>
      </c>
      <c r="AA123">
        <v>75.104537960000002</v>
      </c>
      <c r="AB123">
        <v>399.74020389999998</v>
      </c>
      <c r="AC123">
        <v>1499.73938</v>
      </c>
      <c r="AD123">
        <v>0.31589937200000001</v>
      </c>
      <c r="AE123">
        <v>100.6116562</v>
      </c>
      <c r="AF123">
        <v>9.0215740199999992</v>
      </c>
      <c r="AG123">
        <v>0.12102735000000001</v>
      </c>
      <c r="AH123">
        <v>0.12325612499999999</v>
      </c>
      <c r="AI123">
        <v>1.586245E-3</v>
      </c>
      <c r="AJ123">
        <v>7.8474574000000005E-2</v>
      </c>
      <c r="AK123">
        <v>1.669876E-3</v>
      </c>
      <c r="AL123">
        <v>1</v>
      </c>
      <c r="AM123">
        <v>-0.21956524299999999</v>
      </c>
      <c r="AN123">
        <v>2.7373914720000001</v>
      </c>
      <c r="AO123">
        <v>1</v>
      </c>
      <c r="AP123">
        <v>0</v>
      </c>
      <c r="AQ123">
        <v>0.15999999600000001</v>
      </c>
      <c r="AR123">
        <v>111115</v>
      </c>
      <c r="AS123">
        <v>0.66623367300000003</v>
      </c>
      <c r="AT123">
        <v>6.7876799999999995E-4</v>
      </c>
      <c r="AU123">
        <v>299.13295779999999</v>
      </c>
      <c r="AV123">
        <v>295.62700690000003</v>
      </c>
      <c r="AW123">
        <v>239.9582954</v>
      </c>
      <c r="AX123">
        <v>1.9331688419999999</v>
      </c>
      <c r="AY123">
        <v>3.3708571969999999</v>
      </c>
      <c r="AZ123">
        <v>33.503644860000001</v>
      </c>
      <c r="BA123">
        <v>13.11213485</v>
      </c>
      <c r="BB123">
        <v>24.229982379999999</v>
      </c>
      <c r="BC123">
        <v>3.0366008830000002</v>
      </c>
      <c r="BD123">
        <v>5.0371454000000003E-2</v>
      </c>
      <c r="BE123">
        <v>2.0516235940000001</v>
      </c>
      <c r="BF123">
        <v>0.98497728900000003</v>
      </c>
      <c r="BG123">
        <v>3.1571597999999999E-2</v>
      </c>
      <c r="BH123">
        <v>139.097466</v>
      </c>
    </row>
    <row r="124" spans="1:60" x14ac:dyDescent="0.25">
      <c r="A124" t="s">
        <v>66</v>
      </c>
      <c r="B124" t="s">
        <v>219</v>
      </c>
      <c r="C124">
        <v>150822</v>
      </c>
      <c r="D124" t="s">
        <v>1994</v>
      </c>
      <c r="E124" t="s">
        <v>2136</v>
      </c>
      <c r="F124" s="9">
        <v>0.41495370370370371</v>
      </c>
      <c r="G124">
        <v>6177.5</v>
      </c>
      <c r="H124">
        <v>0</v>
      </c>
      <c r="I124">
        <v>3.8948844679999999</v>
      </c>
      <c r="J124">
        <v>4.2977350999999997E-2</v>
      </c>
      <c r="K124">
        <v>240.4844416</v>
      </c>
      <c r="L124">
        <v>0.57870552099999994</v>
      </c>
      <c r="M124">
        <v>1.340357695</v>
      </c>
      <c r="N124">
        <v>26.042345050000002</v>
      </c>
      <c r="O124">
        <v>6</v>
      </c>
      <c r="P124">
        <v>1.420000017</v>
      </c>
      <c r="Q124">
        <v>0.5</v>
      </c>
      <c r="R124">
        <v>2.5560000299999999</v>
      </c>
      <c r="S124">
        <v>22.510532380000001</v>
      </c>
      <c r="T124">
        <v>26.042345050000002</v>
      </c>
      <c r="U124">
        <v>20.58715248</v>
      </c>
      <c r="V124">
        <v>400.70254519999997</v>
      </c>
      <c r="W124">
        <v>394.51324460000001</v>
      </c>
      <c r="X124">
        <v>19.4492321</v>
      </c>
      <c r="Y124">
        <v>20.300289150000001</v>
      </c>
      <c r="Z124">
        <v>71.485404970000005</v>
      </c>
      <c r="AA124">
        <v>74.613456729999996</v>
      </c>
      <c r="AB124">
        <v>399.70831299999998</v>
      </c>
      <c r="AC124">
        <v>1500.2197269999999</v>
      </c>
      <c r="AD124">
        <v>0.39432224599999999</v>
      </c>
      <c r="AE124">
        <v>100.6076736</v>
      </c>
      <c r="AF124">
        <v>5.684585094</v>
      </c>
      <c r="AG124">
        <v>0.113467291</v>
      </c>
      <c r="AH124">
        <v>8.5804625999999995E-2</v>
      </c>
      <c r="AI124">
        <v>5.0286339999999997E-3</v>
      </c>
      <c r="AJ124">
        <v>8.2967438000000004E-2</v>
      </c>
      <c r="AK124">
        <v>1.4186559999999999E-3</v>
      </c>
      <c r="AL124">
        <v>1</v>
      </c>
      <c r="AM124">
        <v>-0.21956524299999999</v>
      </c>
      <c r="AN124">
        <v>2.7373914720000001</v>
      </c>
      <c r="AO124">
        <v>1</v>
      </c>
      <c r="AP124">
        <v>0</v>
      </c>
      <c r="AQ124">
        <v>0.15999999600000001</v>
      </c>
      <c r="AR124">
        <v>111115</v>
      </c>
      <c r="AS124">
        <v>0.666180522</v>
      </c>
      <c r="AT124">
        <v>5.7870600000000001E-4</v>
      </c>
      <c r="AU124">
        <v>299.19234499999999</v>
      </c>
      <c r="AV124">
        <v>295.66053240000002</v>
      </c>
      <c r="AW124">
        <v>240.03515089999999</v>
      </c>
      <c r="AX124">
        <v>1.9804407550000001</v>
      </c>
      <c r="AY124">
        <v>3.382722561</v>
      </c>
      <c r="AZ124">
        <v>33.62290806</v>
      </c>
      <c r="BA124">
        <v>13.322618909999999</v>
      </c>
      <c r="BB124">
        <v>24.276438710000001</v>
      </c>
      <c r="BC124">
        <v>3.0450705290000002</v>
      </c>
      <c r="BD124">
        <v>4.2266667000000001E-2</v>
      </c>
      <c r="BE124">
        <v>2.0423648659999998</v>
      </c>
      <c r="BF124">
        <v>1.0027056620000001</v>
      </c>
      <c r="BG124">
        <v>2.6479611E-2</v>
      </c>
      <c r="BH124">
        <v>24.194580219999999</v>
      </c>
    </row>
    <row r="125" spans="1:60" x14ac:dyDescent="0.25">
      <c r="A125" t="s">
        <v>66</v>
      </c>
      <c r="B125" t="s">
        <v>219</v>
      </c>
      <c r="C125">
        <v>150822</v>
      </c>
      <c r="D125" t="s">
        <v>1995</v>
      </c>
      <c r="E125" t="s">
        <v>2137</v>
      </c>
      <c r="F125" s="9">
        <v>0.4226273148148148</v>
      </c>
      <c r="G125">
        <v>6840.9999989999997</v>
      </c>
      <c r="H125">
        <v>0</v>
      </c>
      <c r="I125">
        <v>18.304463609999999</v>
      </c>
      <c r="J125">
        <v>5.8700033999999998E-2</v>
      </c>
      <c r="K125">
        <v>1288.541228</v>
      </c>
      <c r="L125">
        <v>0.65480127300000002</v>
      </c>
      <c r="M125">
        <v>1.1176430770000001</v>
      </c>
      <c r="N125">
        <v>25.15663528</v>
      </c>
      <c r="O125">
        <v>6</v>
      </c>
      <c r="P125">
        <v>1.420000017</v>
      </c>
      <c r="Q125">
        <v>0.5</v>
      </c>
      <c r="R125">
        <v>2.5560000299999999</v>
      </c>
      <c r="S125">
        <v>22.648376460000001</v>
      </c>
      <c r="T125">
        <v>25.15663528</v>
      </c>
      <c r="U125">
        <v>20.753381730000001</v>
      </c>
      <c r="V125">
        <v>1845.120361</v>
      </c>
      <c r="W125">
        <v>1825.61853</v>
      </c>
      <c r="X125">
        <v>20.153903960000001</v>
      </c>
      <c r="Y125">
        <v>20.795152659999999</v>
      </c>
      <c r="Z125">
        <v>73.447380069999994</v>
      </c>
      <c r="AA125">
        <v>75.784301760000005</v>
      </c>
      <c r="AB125">
        <v>599.94000240000003</v>
      </c>
      <c r="AC125">
        <v>1499.1489260000001</v>
      </c>
      <c r="AD125">
        <v>0.25204965499999998</v>
      </c>
      <c r="AE125">
        <v>100.5931168</v>
      </c>
      <c r="AF125">
        <v>8.9137401579999995</v>
      </c>
      <c r="AG125">
        <v>0.12964256099999999</v>
      </c>
      <c r="AH125">
        <v>9.9620006999999997E-2</v>
      </c>
      <c r="AI125">
        <v>4.4852470000000004E-3</v>
      </c>
      <c r="AJ125">
        <v>0.17860142900000001</v>
      </c>
      <c r="AK125">
        <v>1.0566804000000001E-2</v>
      </c>
      <c r="AL125">
        <v>0.66666668699999998</v>
      </c>
      <c r="AM125">
        <v>-0.21956524299999999</v>
      </c>
      <c r="AN125">
        <v>2.7373914720000001</v>
      </c>
      <c r="AO125">
        <v>1</v>
      </c>
      <c r="AP125">
        <v>0</v>
      </c>
      <c r="AQ125">
        <v>0.15999999600000001</v>
      </c>
      <c r="AR125">
        <v>111115</v>
      </c>
      <c r="AS125">
        <v>0.99990000400000001</v>
      </c>
      <c r="AT125">
        <v>6.5480099999999999E-4</v>
      </c>
      <c r="AU125">
        <v>298.30663529999998</v>
      </c>
      <c r="AV125">
        <v>295.79837650000002</v>
      </c>
      <c r="AW125">
        <v>239.86382280000001</v>
      </c>
      <c r="AX125">
        <v>2.0757688239999998</v>
      </c>
      <c r="AY125">
        <v>3.2094922970000002</v>
      </c>
      <c r="AZ125">
        <v>31.905685009999999</v>
      </c>
      <c r="BA125">
        <v>11.110532340000001</v>
      </c>
      <c r="BB125">
        <v>23.902505869999999</v>
      </c>
      <c r="BC125">
        <v>2.9774793540000002</v>
      </c>
      <c r="BD125">
        <v>5.7382217999999999E-2</v>
      </c>
      <c r="BE125">
        <v>2.0918492199999998</v>
      </c>
      <c r="BF125">
        <v>0.88563013400000001</v>
      </c>
      <c r="BG125">
        <v>3.5979999999999998E-2</v>
      </c>
      <c r="BH125">
        <v>129.6183782</v>
      </c>
    </row>
    <row r="126" spans="1:60" x14ac:dyDescent="0.25">
      <c r="A126" t="s">
        <v>66</v>
      </c>
      <c r="B126" t="s">
        <v>219</v>
      </c>
      <c r="C126">
        <v>150822</v>
      </c>
      <c r="D126" t="s">
        <v>1995</v>
      </c>
      <c r="E126" t="s">
        <v>2137</v>
      </c>
      <c r="F126" s="9">
        <v>0.42423611111111109</v>
      </c>
      <c r="G126">
        <v>6979.5</v>
      </c>
      <c r="H126">
        <v>0</v>
      </c>
      <c r="I126">
        <v>6.8586050749999998</v>
      </c>
      <c r="J126">
        <v>6.7716028999999997E-2</v>
      </c>
      <c r="K126">
        <v>222.39086979999999</v>
      </c>
      <c r="L126">
        <v>0.73702956500000005</v>
      </c>
      <c r="M126">
        <v>1.0941818729999999</v>
      </c>
      <c r="N126">
        <v>25.102624890000001</v>
      </c>
      <c r="O126">
        <v>6</v>
      </c>
      <c r="P126">
        <v>1.420000017</v>
      </c>
      <c r="Q126">
        <v>0.5</v>
      </c>
      <c r="R126">
        <v>2.5560000299999999</v>
      </c>
      <c r="S126">
        <v>22.578371050000001</v>
      </c>
      <c r="T126">
        <v>25.102624890000001</v>
      </c>
      <c r="U126">
        <v>20.683286670000001</v>
      </c>
      <c r="V126">
        <v>400.75732420000003</v>
      </c>
      <c r="W126">
        <v>393.60809330000001</v>
      </c>
      <c r="X126">
        <v>20.205400470000001</v>
      </c>
      <c r="Y126">
        <v>20.92705917</v>
      </c>
      <c r="Z126">
        <v>73.944572449999995</v>
      </c>
      <c r="AA126">
        <v>76.585586550000002</v>
      </c>
      <c r="AB126">
        <v>599.95593259999998</v>
      </c>
      <c r="AC126">
        <v>1498.7476810000001</v>
      </c>
      <c r="AD126">
        <v>0.154585049</v>
      </c>
      <c r="AE126">
        <v>100.58758539999999</v>
      </c>
      <c r="AF126">
        <v>5.6675610540000001</v>
      </c>
      <c r="AG126">
        <v>0.10553768299999999</v>
      </c>
      <c r="AH126">
        <v>4.8988692E-2</v>
      </c>
      <c r="AI126">
        <v>3.1515470000000002E-3</v>
      </c>
      <c r="AJ126">
        <v>2.694595E-2</v>
      </c>
      <c r="AK126">
        <v>4.0104110000000002E-3</v>
      </c>
      <c r="AL126">
        <v>1</v>
      </c>
      <c r="AM126">
        <v>-0.21956524299999999</v>
      </c>
      <c r="AN126">
        <v>2.7373914720000001</v>
      </c>
      <c r="AO126">
        <v>1</v>
      </c>
      <c r="AP126">
        <v>0</v>
      </c>
      <c r="AQ126">
        <v>0.15999999600000001</v>
      </c>
      <c r="AR126">
        <v>111115</v>
      </c>
      <c r="AS126">
        <v>0.99992655399999997</v>
      </c>
      <c r="AT126">
        <v>7.3702999999999996E-4</v>
      </c>
      <c r="AU126">
        <v>298.2526249</v>
      </c>
      <c r="AV126">
        <v>295.72837099999998</v>
      </c>
      <c r="AW126">
        <v>239.7996235</v>
      </c>
      <c r="AX126">
        <v>2.0321218650000001</v>
      </c>
      <c r="AY126">
        <v>3.1991842259999999</v>
      </c>
      <c r="AZ126">
        <v>31.80496093</v>
      </c>
      <c r="BA126">
        <v>10.87790176</v>
      </c>
      <c r="BB126">
        <v>23.840497970000001</v>
      </c>
      <c r="BC126">
        <v>2.9663987089999999</v>
      </c>
      <c r="BD126">
        <v>6.5968332000000005E-2</v>
      </c>
      <c r="BE126">
        <v>2.1050023530000002</v>
      </c>
      <c r="BF126">
        <v>0.86139635599999997</v>
      </c>
      <c r="BG126">
        <v>4.1383744E-2</v>
      </c>
      <c r="BH126">
        <v>22.369760620000001</v>
      </c>
    </row>
    <row r="127" spans="1:60" x14ac:dyDescent="0.25">
      <c r="A127" t="s">
        <v>66</v>
      </c>
      <c r="B127" t="s">
        <v>238</v>
      </c>
      <c r="C127">
        <v>150823</v>
      </c>
      <c r="D127" t="s">
        <v>249</v>
      </c>
      <c r="E127" t="s">
        <v>1970</v>
      </c>
      <c r="F127" s="9">
        <v>0.43486111111111114</v>
      </c>
      <c r="G127">
        <v>5300.4999989999997</v>
      </c>
      <c r="H127">
        <v>0</v>
      </c>
      <c r="I127">
        <v>18.47549119</v>
      </c>
      <c r="J127">
        <v>4.7509129999999997E-2</v>
      </c>
      <c r="K127">
        <v>1156.889316</v>
      </c>
      <c r="L127">
        <v>0.58611891400000005</v>
      </c>
      <c r="M127">
        <v>1.222852796</v>
      </c>
      <c r="N127">
        <v>27.968267440000002</v>
      </c>
      <c r="O127">
        <v>6</v>
      </c>
      <c r="P127">
        <v>1.420000017</v>
      </c>
      <c r="Q127">
        <v>0.5</v>
      </c>
      <c r="R127">
        <v>2.5560000299999999</v>
      </c>
      <c r="S127">
        <v>24.714094159999998</v>
      </c>
      <c r="T127">
        <v>27.968267440000002</v>
      </c>
      <c r="U127">
        <v>22.81155205</v>
      </c>
      <c r="V127">
        <v>1842.3046879999999</v>
      </c>
      <c r="W127">
        <v>1818.8414310000001</v>
      </c>
      <c r="X127">
        <v>24.839229580000001</v>
      </c>
      <c r="Y127">
        <v>25.525011060000001</v>
      </c>
      <c r="Z127">
        <v>79.851394650000003</v>
      </c>
      <c r="AA127">
        <v>82.055999760000006</v>
      </c>
      <c r="AB127">
        <v>499.71447749999999</v>
      </c>
      <c r="AC127">
        <v>1499.7667240000001</v>
      </c>
      <c r="AD127">
        <v>0.14002457300000001</v>
      </c>
      <c r="AE127">
        <v>100.4885941</v>
      </c>
      <c r="AF127">
        <v>12.280147550000001</v>
      </c>
      <c r="AG127">
        <v>0.133359328</v>
      </c>
      <c r="AH127">
        <v>0.121106572</v>
      </c>
      <c r="AI127">
        <v>2.3332349999999999E-3</v>
      </c>
      <c r="AJ127">
        <v>7.6322265E-2</v>
      </c>
      <c r="AK127">
        <v>5.088146E-3</v>
      </c>
      <c r="AL127">
        <v>1</v>
      </c>
      <c r="AM127">
        <v>-0.21956524299999999</v>
      </c>
      <c r="AN127">
        <v>2.7373914720000001</v>
      </c>
      <c r="AO127">
        <v>1</v>
      </c>
      <c r="AP127">
        <v>0</v>
      </c>
      <c r="AQ127">
        <v>0.15999999600000001</v>
      </c>
      <c r="AR127">
        <v>111115</v>
      </c>
      <c r="AS127">
        <v>0.83285746299999996</v>
      </c>
      <c r="AT127">
        <v>5.8611899999999996E-4</v>
      </c>
      <c r="AU127">
        <v>301.11826739999998</v>
      </c>
      <c r="AV127">
        <v>297.86409420000001</v>
      </c>
      <c r="AW127">
        <v>239.96267040000001</v>
      </c>
      <c r="AX127">
        <v>1.9977728859999999</v>
      </c>
      <c r="AY127">
        <v>3.787825271</v>
      </c>
      <c r="AZ127">
        <v>37.694081670000003</v>
      </c>
      <c r="BA127">
        <v>12.16907061</v>
      </c>
      <c r="BB127">
        <v>26.3411808</v>
      </c>
      <c r="BC127">
        <v>3.4429842220000002</v>
      </c>
      <c r="BD127">
        <v>4.6642177999999999E-2</v>
      </c>
      <c r="BE127">
        <v>2.5649724749999998</v>
      </c>
      <c r="BF127">
        <v>0.87801174800000004</v>
      </c>
      <c r="BG127">
        <v>2.9228031000000002E-2</v>
      </c>
      <c r="BH127">
        <v>116.2541808</v>
      </c>
    </row>
    <row r="128" spans="1:60" x14ac:dyDescent="0.25">
      <c r="A128" t="s">
        <v>66</v>
      </c>
      <c r="B128" t="s">
        <v>238</v>
      </c>
      <c r="C128">
        <v>150823</v>
      </c>
      <c r="D128" t="s">
        <v>249</v>
      </c>
      <c r="E128" t="s">
        <v>1970</v>
      </c>
      <c r="F128" s="9">
        <v>0.43634259259259256</v>
      </c>
      <c r="G128">
        <v>5427.9999989999997</v>
      </c>
      <c r="H128">
        <v>0</v>
      </c>
      <c r="I128">
        <v>4.5210878839999999</v>
      </c>
      <c r="J128">
        <v>4.0015658000000003E-2</v>
      </c>
      <c r="K128">
        <v>206.3372833</v>
      </c>
      <c r="L128">
        <v>0.49286654200000002</v>
      </c>
      <c r="M128">
        <v>1.217358197</v>
      </c>
      <c r="N128">
        <v>27.92285347</v>
      </c>
      <c r="O128">
        <v>6</v>
      </c>
      <c r="P128">
        <v>1.420000017</v>
      </c>
      <c r="Q128">
        <v>0.5</v>
      </c>
      <c r="R128">
        <v>2.5560000299999999</v>
      </c>
      <c r="S128">
        <v>24.664800639999999</v>
      </c>
      <c r="T128">
        <v>27.92285347</v>
      </c>
      <c r="U128">
        <v>22.76493645</v>
      </c>
      <c r="V128">
        <v>401.20523070000002</v>
      </c>
      <c r="W128">
        <v>395.54342650000001</v>
      </c>
      <c r="X128">
        <v>24.904901500000001</v>
      </c>
      <c r="Y128">
        <v>25.481531140000001</v>
      </c>
      <c r="Z128">
        <v>80.293838500000007</v>
      </c>
      <c r="AA128">
        <v>82.152908330000002</v>
      </c>
      <c r="AB128">
        <v>499.77404790000003</v>
      </c>
      <c r="AC128">
        <v>1500.363525</v>
      </c>
      <c r="AD128">
        <v>0.112020195</v>
      </c>
      <c r="AE128">
        <v>100.4825058</v>
      </c>
      <c r="AF128">
        <v>6.9864234920000001</v>
      </c>
      <c r="AG128">
        <v>0.10323494699999999</v>
      </c>
      <c r="AH128">
        <v>5.6148446999999997E-2</v>
      </c>
      <c r="AI128">
        <v>2.6306810000000002E-3</v>
      </c>
      <c r="AJ128">
        <v>4.4836555E-2</v>
      </c>
      <c r="AK128">
        <v>1.9963490000000001E-3</v>
      </c>
      <c r="AL128">
        <v>1</v>
      </c>
      <c r="AM128">
        <v>-0.21956524299999999</v>
      </c>
      <c r="AN128">
        <v>2.7373914720000001</v>
      </c>
      <c r="AO128">
        <v>1</v>
      </c>
      <c r="AP128">
        <v>0</v>
      </c>
      <c r="AQ128">
        <v>0.15999999600000001</v>
      </c>
      <c r="AR128">
        <v>111115</v>
      </c>
      <c r="AS128">
        <v>0.83295674600000003</v>
      </c>
      <c r="AT128">
        <v>4.9286700000000002E-4</v>
      </c>
      <c r="AU128">
        <v>301.07285350000001</v>
      </c>
      <c r="AV128">
        <v>297.81480060000001</v>
      </c>
      <c r="AW128">
        <v>240.05815870000001</v>
      </c>
      <c r="AX128">
        <v>2.045233885</v>
      </c>
      <c r="AY128">
        <v>3.7778062979999998</v>
      </c>
      <c r="AZ128">
        <v>37.596656930000002</v>
      </c>
      <c r="BA128">
        <v>12.11512579</v>
      </c>
      <c r="BB128">
        <v>26.293827060000002</v>
      </c>
      <c r="BC128">
        <v>3.4333730619999998</v>
      </c>
      <c r="BD128">
        <v>3.9398846000000001E-2</v>
      </c>
      <c r="BE128">
        <v>2.560448101</v>
      </c>
      <c r="BF128">
        <v>0.87292496100000005</v>
      </c>
      <c r="BG128">
        <v>2.4678963000000002E-2</v>
      </c>
      <c r="BH128">
        <v>20.733287270000002</v>
      </c>
    </row>
    <row r="129" spans="1:60" x14ac:dyDescent="0.25">
      <c r="A129" t="s">
        <v>66</v>
      </c>
      <c r="B129" t="s">
        <v>238</v>
      </c>
      <c r="C129">
        <v>150823</v>
      </c>
      <c r="D129" t="s">
        <v>248</v>
      </c>
      <c r="E129" t="s">
        <v>1971</v>
      </c>
      <c r="F129" s="9">
        <v>0.43076388888888889</v>
      </c>
      <c r="G129">
        <v>4946.4999989999997</v>
      </c>
      <c r="H129">
        <v>0</v>
      </c>
      <c r="I129">
        <v>21.961707140000001</v>
      </c>
      <c r="J129">
        <v>0.10373452800000001</v>
      </c>
      <c r="K129">
        <v>1431.6077069999999</v>
      </c>
      <c r="L129">
        <v>1.250181953</v>
      </c>
      <c r="M129">
        <v>1.2197718790000001</v>
      </c>
      <c r="N129">
        <v>28.219091420000002</v>
      </c>
      <c r="O129">
        <v>6</v>
      </c>
      <c r="P129">
        <v>1.420000017</v>
      </c>
      <c r="Q129">
        <v>0.5</v>
      </c>
      <c r="R129">
        <v>2.5560000299999999</v>
      </c>
      <c r="S129">
        <v>24.874948499999999</v>
      </c>
      <c r="T129">
        <v>28.219091420000002</v>
      </c>
      <c r="U129">
        <v>22.945383069999998</v>
      </c>
      <c r="V129">
        <v>1843.5896</v>
      </c>
      <c r="W129">
        <v>1814.500732</v>
      </c>
      <c r="X129">
        <v>24.64649773</v>
      </c>
      <c r="Y129">
        <v>26.108184810000001</v>
      </c>
      <c r="Z129">
        <v>78.481407169999997</v>
      </c>
      <c r="AA129">
        <v>83.135833739999995</v>
      </c>
      <c r="AB129">
        <v>499.782196</v>
      </c>
      <c r="AC129">
        <v>1500.3134769999999</v>
      </c>
      <c r="AD129">
        <v>0.108660407</v>
      </c>
      <c r="AE129">
        <v>100.49750520000001</v>
      </c>
      <c r="AF129">
        <v>12.413931850000001</v>
      </c>
      <c r="AG129">
        <v>2.1083541000000001E-2</v>
      </c>
      <c r="AH129">
        <v>4.9930612999999999E-2</v>
      </c>
      <c r="AI129">
        <v>1.4459824E-2</v>
      </c>
      <c r="AJ129">
        <v>7.2850979999999996E-2</v>
      </c>
      <c r="AK129">
        <v>1.0625813E-2</v>
      </c>
      <c r="AL129">
        <v>1</v>
      </c>
      <c r="AM129">
        <v>-0.21956524299999999</v>
      </c>
      <c r="AN129">
        <v>2.7373914720000001</v>
      </c>
      <c r="AO129">
        <v>1</v>
      </c>
      <c r="AP129">
        <v>0</v>
      </c>
      <c r="AQ129">
        <v>0.15999999600000001</v>
      </c>
      <c r="AR129">
        <v>111115</v>
      </c>
      <c r="AS129">
        <v>0.83297032699999995</v>
      </c>
      <c r="AT129">
        <v>1.2501820000000001E-3</v>
      </c>
      <c r="AU129">
        <v>301.3690914</v>
      </c>
      <c r="AV129">
        <v>298.02494849999999</v>
      </c>
      <c r="AW129">
        <v>240.05015090000001</v>
      </c>
      <c r="AX129">
        <v>1.653936415</v>
      </c>
      <c r="AY129">
        <v>3.8435793180000002</v>
      </c>
      <c r="AZ129">
        <v>38.245519739999999</v>
      </c>
      <c r="BA129">
        <v>12.137334920000001</v>
      </c>
      <c r="BB129">
        <v>26.54701996</v>
      </c>
      <c r="BC129">
        <v>3.4850359580000001</v>
      </c>
      <c r="BD129">
        <v>9.9688690999999996E-2</v>
      </c>
      <c r="BE129">
        <v>2.6238074390000001</v>
      </c>
      <c r="BF129">
        <v>0.86122851899999997</v>
      </c>
      <c r="BG129">
        <v>6.2656718E-2</v>
      </c>
      <c r="BH129">
        <v>143.87300289999999</v>
      </c>
    </row>
    <row r="130" spans="1:60" x14ac:dyDescent="0.25">
      <c r="A130" t="s">
        <v>66</v>
      </c>
      <c r="B130" t="s">
        <v>238</v>
      </c>
      <c r="C130">
        <v>150823</v>
      </c>
      <c r="D130" t="s">
        <v>248</v>
      </c>
      <c r="E130" t="s">
        <v>1971</v>
      </c>
      <c r="F130" s="9">
        <v>0.43228009259259265</v>
      </c>
      <c r="G130">
        <v>5077.5</v>
      </c>
      <c r="H130">
        <v>0</v>
      </c>
      <c r="I130">
        <v>8.6739441270000004</v>
      </c>
      <c r="J130">
        <v>8.1596110999999999E-2</v>
      </c>
      <c r="K130">
        <v>209.91719990000001</v>
      </c>
      <c r="L130">
        <v>0.98431593799999995</v>
      </c>
      <c r="M130">
        <v>1.2110106780000001</v>
      </c>
      <c r="N130">
        <v>28.10400581</v>
      </c>
      <c r="O130">
        <v>6</v>
      </c>
      <c r="P130">
        <v>1.420000017</v>
      </c>
      <c r="Q130">
        <v>0.5</v>
      </c>
      <c r="R130">
        <v>2.5560000299999999</v>
      </c>
      <c r="S130">
        <v>24.716741559999999</v>
      </c>
      <c r="T130">
        <v>28.10400581</v>
      </c>
      <c r="U130">
        <v>22.812700270000001</v>
      </c>
      <c r="V130">
        <v>401.48056029999998</v>
      </c>
      <c r="W130">
        <v>390.6056519</v>
      </c>
      <c r="X130">
        <v>24.789516450000001</v>
      </c>
      <c r="Y130">
        <v>25.9405632</v>
      </c>
      <c r="Z130">
        <v>79.684120179999994</v>
      </c>
      <c r="AA130">
        <v>83.384071349999999</v>
      </c>
      <c r="AB130">
        <v>499.77929690000002</v>
      </c>
      <c r="AC130">
        <v>1499.107422</v>
      </c>
      <c r="AD130">
        <v>5.9371077000000001E-2</v>
      </c>
      <c r="AE130">
        <v>100.4950714</v>
      </c>
      <c r="AF130">
        <v>6.8919272420000004</v>
      </c>
      <c r="AG130">
        <v>1.3480182E-2</v>
      </c>
      <c r="AH130">
        <v>2.9824164E-2</v>
      </c>
      <c r="AI130">
        <v>2.7323949999999999E-3</v>
      </c>
      <c r="AJ130">
        <v>3.4099224999999997E-2</v>
      </c>
      <c r="AK130">
        <v>1.5823384999999999E-2</v>
      </c>
      <c r="AL130">
        <v>1</v>
      </c>
      <c r="AM130">
        <v>-0.21956524299999999</v>
      </c>
      <c r="AN130">
        <v>2.7373914720000001</v>
      </c>
      <c r="AO130">
        <v>1</v>
      </c>
      <c r="AP130">
        <v>0</v>
      </c>
      <c r="AQ130">
        <v>0.15999999600000001</v>
      </c>
      <c r="AR130">
        <v>111115</v>
      </c>
      <c r="AS130">
        <v>0.83296549499999994</v>
      </c>
      <c r="AT130">
        <v>9.8431600000000005E-4</v>
      </c>
      <c r="AU130">
        <v>301.25400580000002</v>
      </c>
      <c r="AV130">
        <v>297.86674160000001</v>
      </c>
      <c r="AW130">
        <v>239.85718209999999</v>
      </c>
      <c r="AX130">
        <v>1.7796778419999999</v>
      </c>
      <c r="AY130">
        <v>3.8179094290000002</v>
      </c>
      <c r="AZ130">
        <v>37.991011649999997</v>
      </c>
      <c r="BA130">
        <v>12.050448449999999</v>
      </c>
      <c r="BB130">
        <v>26.41037369</v>
      </c>
      <c r="BC130">
        <v>3.4570702120000001</v>
      </c>
      <c r="BD130">
        <v>7.9071871000000002E-2</v>
      </c>
      <c r="BE130">
        <v>2.6068987510000001</v>
      </c>
      <c r="BF130">
        <v>0.85017146099999996</v>
      </c>
      <c r="BG130">
        <v>4.9640671999999997E-2</v>
      </c>
      <c r="BH130">
        <v>21.095644</v>
      </c>
    </row>
    <row r="131" spans="1:60" x14ac:dyDescent="0.25">
      <c r="A131" t="s">
        <v>66</v>
      </c>
      <c r="B131" t="s">
        <v>238</v>
      </c>
      <c r="C131">
        <v>150823</v>
      </c>
      <c r="D131" t="s">
        <v>250</v>
      </c>
      <c r="E131" t="s">
        <v>1972</v>
      </c>
      <c r="F131" s="9">
        <v>0.43888888888888888</v>
      </c>
      <c r="G131">
        <v>5648.9999989999997</v>
      </c>
      <c r="H131">
        <v>0</v>
      </c>
      <c r="I131">
        <v>18.382274760000001</v>
      </c>
      <c r="J131">
        <v>5.0162909999999998E-2</v>
      </c>
      <c r="K131">
        <v>1191.4917479999999</v>
      </c>
      <c r="L131">
        <v>0.64306267100000003</v>
      </c>
      <c r="M131">
        <v>1.2711867080000001</v>
      </c>
      <c r="N131">
        <v>28.2838192</v>
      </c>
      <c r="O131">
        <v>6</v>
      </c>
      <c r="P131">
        <v>1.420000017</v>
      </c>
      <c r="Q131">
        <v>0.5</v>
      </c>
      <c r="R131">
        <v>2.5560000299999999</v>
      </c>
      <c r="S131">
        <v>24.795577999999999</v>
      </c>
      <c r="T131">
        <v>28.2838192</v>
      </c>
      <c r="U131">
        <v>22.896568299999998</v>
      </c>
      <c r="V131">
        <v>1842.533936</v>
      </c>
      <c r="W131">
        <v>1819.0607910000001</v>
      </c>
      <c r="X131">
        <v>24.994674679999999</v>
      </c>
      <c r="Y131">
        <v>25.74682426</v>
      </c>
      <c r="Z131">
        <v>79.949684140000002</v>
      </c>
      <c r="AA131">
        <v>82.355560299999993</v>
      </c>
      <c r="AB131">
        <v>499.77227779999998</v>
      </c>
      <c r="AC131">
        <v>1500.2299800000001</v>
      </c>
      <c r="AD131">
        <v>0.184840068</v>
      </c>
      <c r="AE131">
        <v>100.4743805</v>
      </c>
      <c r="AF131">
        <v>12.23548317</v>
      </c>
      <c r="AG131">
        <v>0.12040432500000001</v>
      </c>
      <c r="AH131">
        <v>0.13665160500000001</v>
      </c>
      <c r="AI131">
        <v>3.6843840000000002E-3</v>
      </c>
      <c r="AJ131">
        <v>0.208808199</v>
      </c>
      <c r="AK131">
        <v>1.2196073E-2</v>
      </c>
      <c r="AL131">
        <v>1</v>
      </c>
      <c r="AM131">
        <v>-0.21956524299999999</v>
      </c>
      <c r="AN131">
        <v>2.7373914720000001</v>
      </c>
      <c r="AO131">
        <v>1</v>
      </c>
      <c r="AP131">
        <v>0</v>
      </c>
      <c r="AQ131">
        <v>0.15999999600000001</v>
      </c>
      <c r="AR131">
        <v>111115</v>
      </c>
      <c r="AS131">
        <v>0.83295379599999997</v>
      </c>
      <c r="AT131">
        <v>6.4306300000000003E-4</v>
      </c>
      <c r="AU131">
        <v>301.43381920000002</v>
      </c>
      <c r="AV131">
        <v>297.94557800000001</v>
      </c>
      <c r="AW131">
        <v>240.03679149999999</v>
      </c>
      <c r="AX131">
        <v>1.937775867</v>
      </c>
      <c r="AY131">
        <v>3.8580829250000002</v>
      </c>
      <c r="AZ131">
        <v>38.398673440000003</v>
      </c>
      <c r="BA131">
        <v>12.65184917</v>
      </c>
      <c r="BB131">
        <v>26.539698600000001</v>
      </c>
      <c r="BC131">
        <v>3.4835325909999999</v>
      </c>
      <c r="BD131">
        <v>4.9197383999999997E-2</v>
      </c>
      <c r="BE131">
        <v>2.5868962180000001</v>
      </c>
      <c r="BF131">
        <v>0.89663637399999996</v>
      </c>
      <c r="BG131">
        <v>3.0833678E-2</v>
      </c>
      <c r="BH131">
        <v>119.71439530000001</v>
      </c>
    </row>
    <row r="132" spans="1:60" x14ac:dyDescent="0.25">
      <c r="A132" t="s">
        <v>66</v>
      </c>
      <c r="B132" t="s">
        <v>238</v>
      </c>
      <c r="C132">
        <v>150823</v>
      </c>
      <c r="D132" t="s">
        <v>250</v>
      </c>
      <c r="E132" t="s">
        <v>1972</v>
      </c>
      <c r="F132" s="9">
        <v>0.44072916666666667</v>
      </c>
      <c r="G132">
        <v>5806.9999989999997</v>
      </c>
      <c r="H132">
        <v>0</v>
      </c>
      <c r="I132">
        <v>5.1990354070000002</v>
      </c>
      <c r="J132">
        <v>4.907251E-2</v>
      </c>
      <c r="K132">
        <v>215.85735769999999</v>
      </c>
      <c r="L132">
        <v>0.64037096699999996</v>
      </c>
      <c r="M132">
        <v>1.2931474110000001</v>
      </c>
      <c r="N132">
        <v>28.427556989999999</v>
      </c>
      <c r="O132">
        <v>6</v>
      </c>
      <c r="P132">
        <v>1.420000017</v>
      </c>
      <c r="Q132">
        <v>0.5</v>
      </c>
      <c r="R132">
        <v>2.5560000299999999</v>
      </c>
      <c r="S132">
        <v>24.896429059999999</v>
      </c>
      <c r="T132">
        <v>28.427556989999999</v>
      </c>
      <c r="U132">
        <v>23.004489899999999</v>
      </c>
      <c r="V132">
        <v>401.18038940000002</v>
      </c>
      <c r="W132">
        <v>394.63565060000002</v>
      </c>
      <c r="X132">
        <v>25.102016450000001</v>
      </c>
      <c r="Y132">
        <v>25.850898740000002</v>
      </c>
      <c r="Z132">
        <v>79.809944150000007</v>
      </c>
      <c r="AA132">
        <v>82.190956119999996</v>
      </c>
      <c r="AB132">
        <v>499.79827879999999</v>
      </c>
      <c r="AC132">
        <v>1499.987061</v>
      </c>
      <c r="AD132">
        <v>0.325983733</v>
      </c>
      <c r="AE132">
        <v>100.47286219999999</v>
      </c>
      <c r="AF132">
        <v>6.987774849</v>
      </c>
      <c r="AG132">
        <v>8.3099447000000007E-2</v>
      </c>
      <c r="AH132">
        <v>1.6095524999999999E-2</v>
      </c>
      <c r="AI132">
        <v>1.518536E-3</v>
      </c>
      <c r="AJ132">
        <v>3.7283498999999998E-2</v>
      </c>
      <c r="AK132">
        <v>9.9054999999999994E-3</v>
      </c>
      <c r="AL132">
        <v>1</v>
      </c>
      <c r="AM132">
        <v>-0.21956524299999999</v>
      </c>
      <c r="AN132">
        <v>2.7373914720000001</v>
      </c>
      <c r="AO132">
        <v>1</v>
      </c>
      <c r="AP132">
        <v>0</v>
      </c>
      <c r="AQ132">
        <v>0.15999999600000001</v>
      </c>
      <c r="AR132">
        <v>111115</v>
      </c>
      <c r="AS132">
        <v>0.83299713099999995</v>
      </c>
      <c r="AT132">
        <v>6.4037100000000004E-4</v>
      </c>
      <c r="AU132">
        <v>301.57755700000001</v>
      </c>
      <c r="AV132">
        <v>298.04642910000001</v>
      </c>
      <c r="AW132">
        <v>239.99792429999999</v>
      </c>
      <c r="AX132">
        <v>1.9321119950000001</v>
      </c>
      <c r="AY132">
        <v>3.8904611990000002</v>
      </c>
      <c r="AZ132">
        <v>38.721512580000002</v>
      </c>
      <c r="BA132">
        <v>12.87061383</v>
      </c>
      <c r="BB132">
        <v>26.661993030000001</v>
      </c>
      <c r="BC132">
        <v>3.5087189240000001</v>
      </c>
      <c r="BD132">
        <v>4.8148116999999997E-2</v>
      </c>
      <c r="BE132">
        <v>2.5973137880000001</v>
      </c>
      <c r="BF132">
        <v>0.91140513499999998</v>
      </c>
      <c r="BG132">
        <v>3.0174281000000001E-2</v>
      </c>
      <c r="BH132">
        <v>21.687806559999999</v>
      </c>
    </row>
    <row r="133" spans="1:60" x14ac:dyDescent="0.25">
      <c r="A133" t="s">
        <v>66</v>
      </c>
      <c r="B133" t="s">
        <v>238</v>
      </c>
      <c r="C133">
        <v>150823</v>
      </c>
      <c r="D133" t="s">
        <v>241</v>
      </c>
      <c r="E133" t="s">
        <v>1973</v>
      </c>
      <c r="F133" s="9">
        <v>0.40010416666666665</v>
      </c>
      <c r="G133">
        <v>2297.4999990000001</v>
      </c>
      <c r="H133">
        <v>0</v>
      </c>
      <c r="I133">
        <v>15.422862690000001</v>
      </c>
      <c r="J133">
        <v>5.8903083000000002E-2</v>
      </c>
      <c r="K133">
        <v>1361.4725619999999</v>
      </c>
      <c r="L133">
        <v>0.66378732500000004</v>
      </c>
      <c r="M133">
        <v>1.125348118</v>
      </c>
      <c r="N133">
        <v>26.488872529999998</v>
      </c>
      <c r="O133">
        <v>6</v>
      </c>
      <c r="P133">
        <v>1.420000017</v>
      </c>
      <c r="Q133">
        <v>0.5</v>
      </c>
      <c r="R133">
        <v>2.5560000299999999</v>
      </c>
      <c r="S133">
        <v>23.40277863</v>
      </c>
      <c r="T133">
        <v>26.488872529999998</v>
      </c>
      <c r="U133">
        <v>21.499706270000001</v>
      </c>
      <c r="V133">
        <v>1851.130981</v>
      </c>
      <c r="W133">
        <v>1817.9030760000001</v>
      </c>
      <c r="X133">
        <v>22.060369489999999</v>
      </c>
      <c r="Y133">
        <v>23.355720519999998</v>
      </c>
      <c r="Z133">
        <v>76.753158569999997</v>
      </c>
      <c r="AA133">
        <v>81.25998688</v>
      </c>
      <c r="AB133">
        <v>300.28189090000001</v>
      </c>
      <c r="AC133">
        <v>1500.5904539999999</v>
      </c>
      <c r="AD133">
        <v>6.0491860000000001E-2</v>
      </c>
      <c r="AE133">
        <v>100.5219879</v>
      </c>
      <c r="AF133">
        <v>10.86071396</v>
      </c>
      <c r="AG133">
        <v>4.3197628000000002E-2</v>
      </c>
      <c r="AH133">
        <v>0.31184250099999999</v>
      </c>
      <c r="AI133">
        <v>1.0646856E-2</v>
      </c>
      <c r="AJ133">
        <v>0.25586488800000001</v>
      </c>
      <c r="AK133">
        <v>2.0389067E-2</v>
      </c>
      <c r="AL133">
        <v>0.66666668699999998</v>
      </c>
      <c r="AM133">
        <v>-0.21956524299999999</v>
      </c>
      <c r="AN133">
        <v>2.7373914720000001</v>
      </c>
      <c r="AO133">
        <v>1</v>
      </c>
      <c r="AP133">
        <v>0</v>
      </c>
      <c r="AQ133">
        <v>0.15999999600000001</v>
      </c>
      <c r="AR133">
        <v>111115</v>
      </c>
      <c r="AS133">
        <v>0.50046981800000001</v>
      </c>
      <c r="AT133">
        <v>6.6378699999999999E-4</v>
      </c>
      <c r="AU133">
        <v>299.63887249999999</v>
      </c>
      <c r="AV133">
        <v>296.55277860000001</v>
      </c>
      <c r="AW133">
        <v>240.09446729999999</v>
      </c>
      <c r="AX133">
        <v>1.9920344139999999</v>
      </c>
      <c r="AY133">
        <v>3.4731115739999998</v>
      </c>
      <c r="AZ133">
        <v>34.550764919999999</v>
      </c>
      <c r="BA133">
        <v>11.1950444</v>
      </c>
      <c r="BB133">
        <v>24.945825580000001</v>
      </c>
      <c r="BC133">
        <v>3.1694222540000001</v>
      </c>
      <c r="BD133">
        <v>5.7576237000000002E-2</v>
      </c>
      <c r="BE133">
        <v>2.347763456</v>
      </c>
      <c r="BF133">
        <v>0.82165879799999997</v>
      </c>
      <c r="BG133">
        <v>3.6102049999999997E-2</v>
      </c>
      <c r="BH133">
        <v>136.85792839999999</v>
      </c>
    </row>
    <row r="134" spans="1:60" x14ac:dyDescent="0.25">
      <c r="A134" t="s">
        <v>66</v>
      </c>
      <c r="B134" t="s">
        <v>238</v>
      </c>
      <c r="C134">
        <v>150823</v>
      </c>
      <c r="D134" t="s">
        <v>241</v>
      </c>
      <c r="E134" t="s">
        <v>1973</v>
      </c>
      <c r="F134" s="9">
        <v>0.40163194444444444</v>
      </c>
      <c r="G134">
        <v>2428.9999990000001</v>
      </c>
      <c r="H134">
        <v>0</v>
      </c>
      <c r="I134">
        <v>6.0824014479999997</v>
      </c>
      <c r="J134">
        <v>5.6224340999999997E-2</v>
      </c>
      <c r="K134">
        <v>207.07706630000001</v>
      </c>
      <c r="L134">
        <v>0.64375950199999998</v>
      </c>
      <c r="M134">
        <v>1.1419292139999999</v>
      </c>
      <c r="N134">
        <v>26.651653289999999</v>
      </c>
      <c r="O134">
        <v>6</v>
      </c>
      <c r="P134">
        <v>1.420000017</v>
      </c>
      <c r="Q134">
        <v>0.5</v>
      </c>
      <c r="R134">
        <v>2.5560000299999999</v>
      </c>
      <c r="S134">
        <v>23.499513629999999</v>
      </c>
      <c r="T134">
        <v>26.651653289999999</v>
      </c>
      <c r="U134">
        <v>21.614194869999999</v>
      </c>
      <c r="V134">
        <v>401.64196779999997</v>
      </c>
      <c r="W134">
        <v>388.9894104</v>
      </c>
      <c r="X134">
        <v>22.267757419999999</v>
      </c>
      <c r="Y134">
        <v>23.52369118</v>
      </c>
      <c r="Z134">
        <v>77.024162290000007</v>
      </c>
      <c r="AA134">
        <v>81.368431090000001</v>
      </c>
      <c r="AB134">
        <v>300.31005859999999</v>
      </c>
      <c r="AC134">
        <v>1499.3764650000001</v>
      </c>
      <c r="AD134">
        <v>0.233002707</v>
      </c>
      <c r="AE134">
        <v>100.5222397</v>
      </c>
      <c r="AF134">
        <v>6.4510245319999999</v>
      </c>
      <c r="AG134">
        <v>1.8854233000000001E-2</v>
      </c>
      <c r="AH134">
        <v>0.18524763</v>
      </c>
      <c r="AI134">
        <v>3.9474929999999998E-3</v>
      </c>
      <c r="AJ134">
        <v>0.22679260400000001</v>
      </c>
      <c r="AK134">
        <v>1.4221902E-2</v>
      </c>
      <c r="AL134">
        <v>1</v>
      </c>
      <c r="AM134">
        <v>-0.21956524299999999</v>
      </c>
      <c r="AN134">
        <v>2.7373914720000001</v>
      </c>
      <c r="AO134">
        <v>1</v>
      </c>
      <c r="AP134">
        <v>0</v>
      </c>
      <c r="AQ134">
        <v>0.15999999600000001</v>
      </c>
      <c r="AR134">
        <v>111115</v>
      </c>
      <c r="AS134">
        <v>0.500516764</v>
      </c>
      <c r="AT134">
        <v>6.4375999999999995E-4</v>
      </c>
      <c r="AU134">
        <v>299.8016533</v>
      </c>
      <c r="AV134">
        <v>296.64951359999998</v>
      </c>
      <c r="AW134">
        <v>239.900229</v>
      </c>
      <c r="AX134">
        <v>1.9903372930000001</v>
      </c>
      <c r="AY134">
        <v>3.5065833369999999</v>
      </c>
      <c r="AZ134">
        <v>34.883657069999998</v>
      </c>
      <c r="BA134">
        <v>11.35996589</v>
      </c>
      <c r="BB134">
        <v>25.075583460000001</v>
      </c>
      <c r="BC134">
        <v>3.1940341499999998</v>
      </c>
      <c r="BD134">
        <v>5.5014193000000003E-2</v>
      </c>
      <c r="BE134">
        <v>2.3646541230000002</v>
      </c>
      <c r="BF134">
        <v>0.82938002700000002</v>
      </c>
      <c r="BG134">
        <v>3.4490584999999997E-2</v>
      </c>
      <c r="BH134">
        <v>20.815850489999999</v>
      </c>
    </row>
    <row r="135" spans="1:60" x14ac:dyDescent="0.25">
      <c r="A135" t="s">
        <v>66</v>
      </c>
      <c r="B135" t="s">
        <v>238</v>
      </c>
      <c r="C135">
        <v>150823</v>
      </c>
      <c r="D135" t="s">
        <v>240</v>
      </c>
      <c r="E135" t="s">
        <v>1974</v>
      </c>
      <c r="F135" s="9">
        <v>0.4161111111111111</v>
      </c>
      <c r="G135">
        <v>3680.9999990000001</v>
      </c>
      <c r="H135">
        <v>0</v>
      </c>
      <c r="I135">
        <v>4.2929732810000001</v>
      </c>
      <c r="J135">
        <v>2.7397874999999999E-2</v>
      </c>
      <c r="K135">
        <v>134.08916310000001</v>
      </c>
      <c r="L135">
        <v>0.30600386400000001</v>
      </c>
      <c r="M135">
        <v>1.1006874790000001</v>
      </c>
      <c r="N135">
        <v>26.92829132</v>
      </c>
      <c r="O135">
        <v>6</v>
      </c>
      <c r="P135">
        <v>1.420000017</v>
      </c>
      <c r="Q135">
        <v>0.5</v>
      </c>
      <c r="R135">
        <v>2.5560000299999999</v>
      </c>
      <c r="S135">
        <v>23.97171402</v>
      </c>
      <c r="T135">
        <v>26.92829132</v>
      </c>
      <c r="U135">
        <v>22.058288569999998</v>
      </c>
      <c r="V135">
        <v>400.653595</v>
      </c>
      <c r="W135">
        <v>391.83651730000003</v>
      </c>
      <c r="X135">
        <v>23.910882950000001</v>
      </c>
      <c r="Y135">
        <v>24.507305150000001</v>
      </c>
      <c r="Z135">
        <v>80.386741639999997</v>
      </c>
      <c r="AA135">
        <v>82.391868590000001</v>
      </c>
      <c r="AB135">
        <v>300.29519649999997</v>
      </c>
      <c r="AC135">
        <v>1500.058716</v>
      </c>
      <c r="AD135">
        <v>9.7458996000000006E-2</v>
      </c>
      <c r="AE135">
        <v>100.5180206</v>
      </c>
      <c r="AF135">
        <v>6.5059061050000002</v>
      </c>
      <c r="AG135">
        <v>8.1201456000000005E-2</v>
      </c>
      <c r="AH135">
        <v>3.1715109999999998E-2</v>
      </c>
      <c r="AI135">
        <v>6.059793E-3</v>
      </c>
      <c r="AJ135">
        <v>2.1088124999999999E-2</v>
      </c>
      <c r="AK135">
        <v>1.0206249000000001E-2</v>
      </c>
      <c r="AL135">
        <v>1</v>
      </c>
      <c r="AM135">
        <v>-0.21956524299999999</v>
      </c>
      <c r="AN135">
        <v>2.7373914720000001</v>
      </c>
      <c r="AO135">
        <v>1</v>
      </c>
      <c r="AP135">
        <v>0</v>
      </c>
      <c r="AQ135">
        <v>0.15999999600000001</v>
      </c>
      <c r="AR135">
        <v>111115</v>
      </c>
      <c r="AS135">
        <v>0.500491994</v>
      </c>
      <c r="AT135">
        <v>3.0600400000000002E-4</v>
      </c>
      <c r="AU135">
        <v>300.07829129999999</v>
      </c>
      <c r="AV135">
        <v>297.121714</v>
      </c>
      <c r="AW135">
        <v>240.00938919999999</v>
      </c>
      <c r="AX135">
        <v>2.1836284500000001</v>
      </c>
      <c r="AY135">
        <v>3.5641132839999998</v>
      </c>
      <c r="AZ135">
        <v>35.457455899999999</v>
      </c>
      <c r="BA135">
        <v>10.950150750000001</v>
      </c>
      <c r="BB135">
        <v>25.45000267</v>
      </c>
      <c r="BC135">
        <v>3.2659910010000002</v>
      </c>
      <c r="BD135">
        <v>2.7107310999999999E-2</v>
      </c>
      <c r="BE135">
        <v>2.4634258039999999</v>
      </c>
      <c r="BF135">
        <v>0.80256519699999995</v>
      </c>
      <c r="BG135">
        <v>1.6967936999999999E-2</v>
      </c>
      <c r="BH135">
        <v>13.478377269999999</v>
      </c>
    </row>
    <row r="136" spans="1:60" x14ac:dyDescent="0.25">
      <c r="A136" t="s">
        <v>66</v>
      </c>
      <c r="B136" t="s">
        <v>238</v>
      </c>
      <c r="C136">
        <v>150823</v>
      </c>
      <c r="D136" t="s">
        <v>240</v>
      </c>
      <c r="E136" t="s">
        <v>1974</v>
      </c>
      <c r="F136" s="9">
        <v>0.41887731481481483</v>
      </c>
      <c r="G136">
        <v>3919.4999990000001</v>
      </c>
      <c r="H136">
        <v>0</v>
      </c>
      <c r="I136">
        <v>13.235116570000001</v>
      </c>
      <c r="J136">
        <v>2.3789557999999999E-2</v>
      </c>
      <c r="K136">
        <v>1020.225422</v>
      </c>
      <c r="L136">
        <v>0.26736475300000001</v>
      </c>
      <c r="M136">
        <v>1.105899752</v>
      </c>
      <c r="N136">
        <v>26.973833079999999</v>
      </c>
      <c r="O136">
        <v>6</v>
      </c>
      <c r="P136">
        <v>1.420000017</v>
      </c>
      <c r="Q136">
        <v>0.5</v>
      </c>
      <c r="R136">
        <v>2.5560000299999999</v>
      </c>
      <c r="S136">
        <v>24.028581620000001</v>
      </c>
      <c r="T136">
        <v>26.973833079999999</v>
      </c>
      <c r="U136">
        <v>22.120153429999998</v>
      </c>
      <c r="V136">
        <v>1971.807495</v>
      </c>
      <c r="W136">
        <v>1944.3323969999999</v>
      </c>
      <c r="X136">
        <v>24.030504229999998</v>
      </c>
      <c r="Y136">
        <v>24.551445009999998</v>
      </c>
      <c r="Z136">
        <v>80.510139469999999</v>
      </c>
      <c r="AA136">
        <v>82.255470279999997</v>
      </c>
      <c r="AB136">
        <v>300.38027949999997</v>
      </c>
      <c r="AC136">
        <v>1499.0595699999999</v>
      </c>
      <c r="AD136">
        <v>0.34390595600000001</v>
      </c>
      <c r="AE136">
        <v>100.5139618</v>
      </c>
      <c r="AF136">
        <v>11.857364649999999</v>
      </c>
      <c r="AG136">
        <v>0.11784238399999999</v>
      </c>
      <c r="AH136">
        <v>8.1930444000000005E-2</v>
      </c>
      <c r="AI136">
        <v>4.4419469999999999E-3</v>
      </c>
      <c r="AJ136">
        <v>0.100061975</v>
      </c>
      <c r="AK136">
        <v>9.8704499999999998E-4</v>
      </c>
      <c r="AL136">
        <v>0.66666668699999998</v>
      </c>
      <c r="AM136">
        <v>-0.21956524299999999</v>
      </c>
      <c r="AN136">
        <v>2.7373914720000001</v>
      </c>
      <c r="AO136">
        <v>1</v>
      </c>
      <c r="AP136">
        <v>0</v>
      </c>
      <c r="AQ136">
        <v>0.15999999600000001</v>
      </c>
      <c r="AR136">
        <v>111115</v>
      </c>
      <c r="AS136">
        <v>0.50063379900000005</v>
      </c>
      <c r="AT136">
        <v>2.6736499999999999E-4</v>
      </c>
      <c r="AU136">
        <v>300.12383310000001</v>
      </c>
      <c r="AV136">
        <v>297.17858159999997</v>
      </c>
      <c r="AW136">
        <v>239.8495259</v>
      </c>
      <c r="AX136">
        <v>2.2022795209999999</v>
      </c>
      <c r="AY136">
        <v>3.5736627580000002</v>
      </c>
      <c r="AZ136">
        <v>35.553894139999997</v>
      </c>
      <c r="BA136">
        <v>11.00244914</v>
      </c>
      <c r="BB136">
        <v>25.501207350000001</v>
      </c>
      <c r="BC136">
        <v>3.2759409060000002</v>
      </c>
      <c r="BD136">
        <v>2.3570181999999999E-2</v>
      </c>
      <c r="BE136">
        <v>2.4677630050000001</v>
      </c>
      <c r="BF136">
        <v>0.8081779</v>
      </c>
      <c r="BG136">
        <v>1.4750917000000001E-2</v>
      </c>
      <c r="BH136">
        <v>102.5468991</v>
      </c>
    </row>
    <row r="137" spans="1:60" x14ac:dyDescent="0.25">
      <c r="A137" t="s">
        <v>66</v>
      </c>
      <c r="B137" t="s">
        <v>238</v>
      </c>
      <c r="C137">
        <v>150823</v>
      </c>
      <c r="D137" t="s">
        <v>239</v>
      </c>
      <c r="E137" t="s">
        <v>1975</v>
      </c>
      <c r="F137" s="9">
        <v>0.3923726851851852</v>
      </c>
      <c r="G137">
        <v>1629.4999989999999</v>
      </c>
      <c r="H137">
        <v>0</v>
      </c>
      <c r="I137">
        <v>10.153448239999999</v>
      </c>
      <c r="J137">
        <v>0.111502436</v>
      </c>
      <c r="K137">
        <v>232.50864659999999</v>
      </c>
      <c r="L137">
        <v>1.0587979080000001</v>
      </c>
      <c r="M137">
        <v>0.96892826899999995</v>
      </c>
      <c r="N137">
        <v>25.251476289999999</v>
      </c>
      <c r="O137">
        <v>6</v>
      </c>
      <c r="P137">
        <v>1.420000017</v>
      </c>
      <c r="Q137">
        <v>0.5</v>
      </c>
      <c r="R137">
        <v>2.5560000299999999</v>
      </c>
      <c r="S137">
        <v>22.999330520000001</v>
      </c>
      <c r="T137">
        <v>25.251476289999999</v>
      </c>
      <c r="U137">
        <v>21.041976930000001</v>
      </c>
      <c r="V137">
        <v>401.24539179999999</v>
      </c>
      <c r="W137">
        <v>388.54144289999999</v>
      </c>
      <c r="X137">
        <v>21.226785660000001</v>
      </c>
      <c r="Y137">
        <v>22.471353529999998</v>
      </c>
      <c r="Z137">
        <v>75.671371460000003</v>
      </c>
      <c r="AA137">
        <v>80.108139039999998</v>
      </c>
      <c r="AB137">
        <v>498.97091669999998</v>
      </c>
      <c r="AC137">
        <v>1501.0894780000001</v>
      </c>
      <c r="AD137">
        <v>0.10977786</v>
      </c>
      <c r="AE137">
        <v>100.51619719999999</v>
      </c>
      <c r="AF137">
        <v>5.6595792769999997</v>
      </c>
      <c r="AG137">
        <v>3.9748855E-2</v>
      </c>
      <c r="AH137">
        <v>4.0263984000000003E-2</v>
      </c>
      <c r="AI137">
        <v>8.2765660000000008E-3</v>
      </c>
      <c r="AJ137">
        <v>4.3390390000000001E-2</v>
      </c>
      <c r="AK137">
        <v>3.7405310000000001E-3</v>
      </c>
      <c r="AL137">
        <v>1</v>
      </c>
      <c r="AM137">
        <v>-0.21956524299999999</v>
      </c>
      <c r="AN137">
        <v>2.7373914720000001</v>
      </c>
      <c r="AO137">
        <v>1</v>
      </c>
      <c r="AP137">
        <v>0</v>
      </c>
      <c r="AQ137">
        <v>0.15999999600000001</v>
      </c>
      <c r="AR137">
        <v>111115</v>
      </c>
      <c r="AS137">
        <v>0.831618195</v>
      </c>
      <c r="AT137">
        <v>1.0587979999999999E-3</v>
      </c>
      <c r="AU137">
        <v>298.40147630000001</v>
      </c>
      <c r="AV137">
        <v>296.14933050000002</v>
      </c>
      <c r="AW137">
        <v>240.17431099999999</v>
      </c>
      <c r="AX137">
        <v>1.9088153370000001</v>
      </c>
      <c r="AY137">
        <v>3.227663272</v>
      </c>
      <c r="AZ137">
        <v>32.110877270000003</v>
      </c>
      <c r="BA137">
        <v>9.6395237369999993</v>
      </c>
      <c r="BB137">
        <v>24.1254034</v>
      </c>
      <c r="BC137">
        <v>3.0176099870000002</v>
      </c>
      <c r="BD137">
        <v>0.106841599</v>
      </c>
      <c r="BE137">
        <v>2.258735003</v>
      </c>
      <c r="BF137">
        <v>0.75887498399999997</v>
      </c>
      <c r="BG137">
        <v>6.7179667999999998E-2</v>
      </c>
      <c r="BH137">
        <v>23.370884969999999</v>
      </c>
    </row>
    <row r="138" spans="1:60" x14ac:dyDescent="0.25">
      <c r="A138" t="s">
        <v>66</v>
      </c>
      <c r="B138" t="s">
        <v>238</v>
      </c>
      <c r="C138">
        <v>150823</v>
      </c>
      <c r="D138" t="s">
        <v>239</v>
      </c>
      <c r="E138" t="s">
        <v>1975</v>
      </c>
      <c r="F138" s="9">
        <v>0.39501157407407406</v>
      </c>
      <c r="G138">
        <v>1857.4999989999999</v>
      </c>
      <c r="H138">
        <v>0</v>
      </c>
      <c r="I138">
        <v>16.245052739999998</v>
      </c>
      <c r="J138">
        <v>0.12311327699999999</v>
      </c>
      <c r="K138">
        <v>1587.453939</v>
      </c>
      <c r="L138">
        <v>1.121277276</v>
      </c>
      <c r="M138">
        <v>0.93323145900000004</v>
      </c>
      <c r="N138">
        <v>25.256542209999999</v>
      </c>
      <c r="O138">
        <v>6</v>
      </c>
      <c r="P138">
        <v>1.420000017</v>
      </c>
      <c r="Q138">
        <v>0.5</v>
      </c>
      <c r="R138">
        <v>2.5560000299999999</v>
      </c>
      <c r="S138">
        <v>23.115516660000001</v>
      </c>
      <c r="T138">
        <v>25.256542209999999</v>
      </c>
      <c r="U138">
        <v>21.20777893</v>
      </c>
      <c r="V138">
        <v>1855.2468260000001</v>
      </c>
      <c r="W138">
        <v>1833.2360839999999</v>
      </c>
      <c r="X138">
        <v>21.517566680000002</v>
      </c>
      <c r="Y138">
        <v>22.8353672</v>
      </c>
      <c r="Z138">
        <v>76.173355099999995</v>
      </c>
      <c r="AA138">
        <v>80.838439940000001</v>
      </c>
      <c r="AB138">
        <v>498.8641968</v>
      </c>
      <c r="AC138">
        <v>1500.041504</v>
      </c>
      <c r="AD138">
        <v>0.15570910299999999</v>
      </c>
      <c r="AE138">
        <v>100.51972960000001</v>
      </c>
      <c r="AF138">
        <v>9.1258878709999998</v>
      </c>
      <c r="AG138">
        <v>7.8243636000000005E-2</v>
      </c>
      <c r="AH138">
        <v>6.0976908000000003E-2</v>
      </c>
      <c r="AI138">
        <v>5.9017669999999996E-3</v>
      </c>
      <c r="AJ138">
        <v>6.9210768000000006E-2</v>
      </c>
      <c r="AK138">
        <v>1.2297916000000001E-2</v>
      </c>
      <c r="AL138">
        <v>0.66666668699999998</v>
      </c>
      <c r="AM138">
        <v>-0.21956524299999999</v>
      </c>
      <c r="AN138">
        <v>2.7373914720000001</v>
      </c>
      <c r="AO138">
        <v>1</v>
      </c>
      <c r="AP138">
        <v>0</v>
      </c>
      <c r="AQ138">
        <v>0.15999999600000001</v>
      </c>
      <c r="AR138">
        <v>111115</v>
      </c>
      <c r="AS138">
        <v>0.83144032800000001</v>
      </c>
      <c r="AT138">
        <v>1.121277E-3</v>
      </c>
      <c r="AU138">
        <v>298.40654219999999</v>
      </c>
      <c r="AV138">
        <v>296.26551669999998</v>
      </c>
      <c r="AW138">
        <v>240.0066353</v>
      </c>
      <c r="AX138">
        <v>1.889714817</v>
      </c>
      <c r="AY138">
        <v>3.2286363960000002</v>
      </c>
      <c r="AZ138">
        <v>32.119429770000004</v>
      </c>
      <c r="BA138">
        <v>9.2840625639999992</v>
      </c>
      <c r="BB138">
        <v>24.186029430000001</v>
      </c>
      <c r="BC138">
        <v>3.0286066090000001</v>
      </c>
      <c r="BD138">
        <v>0.117455854</v>
      </c>
      <c r="BE138">
        <v>2.2954049369999998</v>
      </c>
      <c r="BF138">
        <v>0.73320167199999997</v>
      </c>
      <c r="BG138">
        <v>7.3898060000000002E-2</v>
      </c>
      <c r="BH138">
        <v>159.57044070000001</v>
      </c>
    </row>
    <row r="139" spans="1:60" x14ac:dyDescent="0.25">
      <c r="A139" t="s">
        <v>66</v>
      </c>
      <c r="B139" t="s">
        <v>238</v>
      </c>
      <c r="C139">
        <v>150823</v>
      </c>
      <c r="D139" t="s">
        <v>2014</v>
      </c>
      <c r="E139" t="s">
        <v>2138</v>
      </c>
      <c r="F139" s="9">
        <v>0.45349537037037035</v>
      </c>
      <c r="G139">
        <v>6910.5</v>
      </c>
      <c r="H139">
        <v>0</v>
      </c>
      <c r="I139">
        <v>2.3957830360000001</v>
      </c>
      <c r="J139">
        <v>3.1968890999999999E-2</v>
      </c>
      <c r="K139">
        <v>269.32918669999998</v>
      </c>
      <c r="L139">
        <v>0.42329270000000002</v>
      </c>
      <c r="M139">
        <v>1.302643854</v>
      </c>
      <c r="N139">
        <v>28.650924679999999</v>
      </c>
      <c r="O139">
        <v>6</v>
      </c>
      <c r="P139">
        <v>1.420000017</v>
      </c>
      <c r="Q139">
        <v>0.5</v>
      </c>
      <c r="R139">
        <v>2.5560000299999999</v>
      </c>
      <c r="S139">
        <v>25.32671165</v>
      </c>
      <c r="T139">
        <v>28.650924679999999</v>
      </c>
      <c r="U139">
        <v>23.419487</v>
      </c>
      <c r="V139">
        <v>400.73806760000002</v>
      </c>
      <c r="W139">
        <v>397.65985110000003</v>
      </c>
      <c r="X139">
        <v>25.771465299999999</v>
      </c>
      <c r="Y139">
        <v>26.266281129999999</v>
      </c>
      <c r="Z139">
        <v>79.851425169999999</v>
      </c>
      <c r="AA139">
        <v>81.384582519999995</v>
      </c>
      <c r="AB139">
        <v>499.79125979999998</v>
      </c>
      <c r="AC139">
        <v>1498.9171140000001</v>
      </c>
      <c r="AD139">
        <v>0.24196630699999999</v>
      </c>
      <c r="AE139">
        <v>100.4559174</v>
      </c>
      <c r="AF139">
        <v>7.5390734669999997</v>
      </c>
      <c r="AG139">
        <v>0.11916673899999999</v>
      </c>
      <c r="AH139">
        <v>1.3905864E-2</v>
      </c>
      <c r="AI139">
        <v>4.4593719999999996E-3</v>
      </c>
      <c r="AJ139">
        <v>2.1834844999999999E-2</v>
      </c>
      <c r="AK139">
        <v>7.5026809999999998E-3</v>
      </c>
      <c r="AL139">
        <v>1</v>
      </c>
      <c r="AM139">
        <v>-0.21956524299999999</v>
      </c>
      <c r="AN139">
        <v>2.7373914720000001</v>
      </c>
      <c r="AO139">
        <v>1</v>
      </c>
      <c r="AP139">
        <v>0</v>
      </c>
      <c r="AQ139">
        <v>0.15999999600000001</v>
      </c>
      <c r="AR139">
        <v>111115</v>
      </c>
      <c r="AS139">
        <v>0.83298543300000005</v>
      </c>
      <c r="AT139">
        <v>4.2329299999999999E-4</v>
      </c>
      <c r="AU139">
        <v>301.8009247</v>
      </c>
      <c r="AV139">
        <v>298.47671170000001</v>
      </c>
      <c r="AW139">
        <v>239.8267329</v>
      </c>
      <c r="AX139">
        <v>2.0636486459999999</v>
      </c>
      <c r="AY139">
        <v>3.9412472209999998</v>
      </c>
      <c r="AZ139">
        <v>39.233599419999997</v>
      </c>
      <c r="BA139">
        <v>12.96731829</v>
      </c>
      <c r="BB139">
        <v>26.988818169999998</v>
      </c>
      <c r="BC139">
        <v>3.576809801</v>
      </c>
      <c r="BD139">
        <v>3.1573983E-2</v>
      </c>
      <c r="BE139">
        <v>2.6386033659999999</v>
      </c>
      <c r="BF139">
        <v>0.93820643500000001</v>
      </c>
      <c r="BG139">
        <v>1.9768844000000001E-2</v>
      </c>
      <c r="BH139">
        <v>27.055710520000002</v>
      </c>
    </row>
    <row r="140" spans="1:60" x14ac:dyDescent="0.25">
      <c r="A140" t="s">
        <v>66</v>
      </c>
      <c r="B140" t="s">
        <v>238</v>
      </c>
      <c r="C140">
        <v>150823</v>
      </c>
      <c r="D140" t="s">
        <v>2014</v>
      </c>
      <c r="E140" t="s">
        <v>2138</v>
      </c>
      <c r="F140" s="9">
        <v>0.45640046296296299</v>
      </c>
      <c r="G140">
        <v>7161.9999989999997</v>
      </c>
      <c r="H140">
        <v>0</v>
      </c>
      <c r="I140">
        <v>9.6173437199999992</v>
      </c>
      <c r="J140">
        <v>3.1379030000000002E-2</v>
      </c>
      <c r="K140">
        <v>1423.450016</v>
      </c>
      <c r="L140">
        <v>0.40370882499999999</v>
      </c>
      <c r="M140">
        <v>1.2654242630000001</v>
      </c>
      <c r="N140">
        <v>28.51568413</v>
      </c>
      <c r="O140">
        <v>6</v>
      </c>
      <c r="P140">
        <v>1.420000017</v>
      </c>
      <c r="Q140">
        <v>0.5</v>
      </c>
      <c r="R140">
        <v>2.5560000299999999</v>
      </c>
      <c r="S140">
        <v>25.181438450000002</v>
      </c>
      <c r="T140">
        <v>28.51568413</v>
      </c>
      <c r="U140">
        <v>23.260795590000001</v>
      </c>
      <c r="V140">
        <v>1966.6102289999999</v>
      </c>
      <c r="W140">
        <v>1954.116943</v>
      </c>
      <c r="X140">
        <v>25.86165428</v>
      </c>
      <c r="Y140">
        <v>26.33356667</v>
      </c>
      <c r="Z140">
        <v>80.815643309999999</v>
      </c>
      <c r="AA140">
        <v>82.290328979999998</v>
      </c>
      <c r="AB140">
        <v>499.76785280000001</v>
      </c>
      <c r="AC140">
        <v>1499.704956</v>
      </c>
      <c r="AD140">
        <v>0.159068719</v>
      </c>
      <c r="AE140">
        <v>100.4423523</v>
      </c>
      <c r="AF140">
        <v>13.629722599999999</v>
      </c>
      <c r="AG140">
        <v>0.139230043</v>
      </c>
      <c r="AH140">
        <v>6.7553586999999998E-2</v>
      </c>
      <c r="AI140">
        <v>1.6664609999999999E-3</v>
      </c>
      <c r="AJ140">
        <v>7.8303866E-2</v>
      </c>
      <c r="AK140">
        <v>3.5968739999999999E-3</v>
      </c>
      <c r="AL140">
        <v>0.66666668699999998</v>
      </c>
      <c r="AM140">
        <v>-0.21956524299999999</v>
      </c>
      <c r="AN140">
        <v>2.7373914720000001</v>
      </c>
      <c r="AO140">
        <v>1</v>
      </c>
      <c r="AP140">
        <v>0</v>
      </c>
      <c r="AQ140">
        <v>0.15999999600000001</v>
      </c>
      <c r="AR140">
        <v>111115</v>
      </c>
      <c r="AS140">
        <v>0.83294642100000005</v>
      </c>
      <c r="AT140">
        <v>4.0370899999999998E-4</v>
      </c>
      <c r="AU140">
        <v>301.66568410000002</v>
      </c>
      <c r="AV140">
        <v>298.33143840000002</v>
      </c>
      <c r="AW140">
        <v>239.95278759999999</v>
      </c>
      <c r="AX140">
        <v>2.0745112219999999</v>
      </c>
      <c r="AY140">
        <v>3.9104296430000001</v>
      </c>
      <c r="AZ140">
        <v>38.932079479999999</v>
      </c>
      <c r="BA140">
        <v>12.59851282</v>
      </c>
      <c r="BB140">
        <v>26.848561289999999</v>
      </c>
      <c r="BC140">
        <v>3.5474486340000002</v>
      </c>
      <c r="BD140">
        <v>3.0998474000000002E-2</v>
      </c>
      <c r="BE140">
        <v>2.6450053800000002</v>
      </c>
      <c r="BF140">
        <v>0.90244325299999995</v>
      </c>
      <c r="BG140">
        <v>1.9407880999999998E-2</v>
      </c>
      <c r="BH140">
        <v>142.97466800000001</v>
      </c>
    </row>
    <row r="141" spans="1:60" x14ac:dyDescent="0.25">
      <c r="A141" t="s">
        <v>66</v>
      </c>
      <c r="B141" t="s">
        <v>238</v>
      </c>
      <c r="C141">
        <v>150823</v>
      </c>
      <c r="D141" t="s">
        <v>2015</v>
      </c>
      <c r="E141" t="s">
        <v>2139</v>
      </c>
      <c r="F141" s="9">
        <v>0.4841435185185185</v>
      </c>
      <c r="G141">
        <v>9558.4999989999997</v>
      </c>
      <c r="H141">
        <v>0</v>
      </c>
      <c r="I141">
        <v>8.1468188309999992</v>
      </c>
      <c r="J141">
        <v>4.6319954000000003E-2</v>
      </c>
      <c r="K141">
        <v>1506.011853</v>
      </c>
      <c r="L141">
        <v>0.70011136200000001</v>
      </c>
      <c r="M141">
        <v>1.4921461519999999</v>
      </c>
      <c r="N141">
        <v>29.63093567</v>
      </c>
      <c r="O141">
        <v>6</v>
      </c>
      <c r="P141">
        <v>1.420000017</v>
      </c>
      <c r="Q141">
        <v>0.5</v>
      </c>
      <c r="R141">
        <v>2.5560000299999999</v>
      </c>
      <c r="S141">
        <v>26.567564010000002</v>
      </c>
      <c r="T141">
        <v>29.63093567</v>
      </c>
      <c r="U141">
        <v>24.65787315</v>
      </c>
      <c r="V141">
        <v>1844.1070560000001</v>
      </c>
      <c r="W141">
        <v>1832.7871090000001</v>
      </c>
      <c r="X141">
        <v>25.866279599999999</v>
      </c>
      <c r="Y141">
        <v>26.6842823</v>
      </c>
      <c r="Z141">
        <v>74.419807430000006</v>
      </c>
      <c r="AA141">
        <v>76.773277280000002</v>
      </c>
      <c r="AB141">
        <v>499.82431029999998</v>
      </c>
      <c r="AC141">
        <v>1500.2352289999999</v>
      </c>
      <c r="AD141">
        <v>0.226279587</v>
      </c>
      <c r="AE141">
        <v>100.3893356</v>
      </c>
      <c r="AF141">
        <v>16.452995300000001</v>
      </c>
      <c r="AG141">
        <v>0.25282344200000001</v>
      </c>
      <c r="AH141">
        <v>4.6874892000000001E-2</v>
      </c>
      <c r="AI141">
        <v>3.9228270000000003E-3</v>
      </c>
      <c r="AJ141">
        <v>4.5352295000000001E-2</v>
      </c>
      <c r="AK141">
        <v>2.3968069999999999E-3</v>
      </c>
      <c r="AL141">
        <v>1</v>
      </c>
      <c r="AM141">
        <v>-0.21956524299999999</v>
      </c>
      <c r="AN141">
        <v>2.7373914720000001</v>
      </c>
      <c r="AO141">
        <v>1</v>
      </c>
      <c r="AP141">
        <v>0</v>
      </c>
      <c r="AQ141">
        <v>0.15999999600000001</v>
      </c>
      <c r="AR141">
        <v>111115</v>
      </c>
      <c r="AS141">
        <v>0.83304051700000004</v>
      </c>
      <c r="AT141">
        <v>7.0011100000000001E-4</v>
      </c>
      <c r="AU141">
        <v>302.78093569999999</v>
      </c>
      <c r="AV141">
        <v>299.71756399999998</v>
      </c>
      <c r="AW141">
        <v>240.03763140000001</v>
      </c>
      <c r="AX141">
        <v>1.9552618980000001</v>
      </c>
      <c r="AY141">
        <v>4.1709635240000003</v>
      </c>
      <c r="AZ141">
        <v>41.547874559999997</v>
      </c>
      <c r="BA141">
        <v>14.863592260000001</v>
      </c>
      <c r="BB141">
        <v>28.099249839999999</v>
      </c>
      <c r="BC141">
        <v>3.8168518329999999</v>
      </c>
      <c r="BD141">
        <v>4.5495483000000003E-2</v>
      </c>
      <c r="BE141">
        <v>2.6788173720000001</v>
      </c>
      <c r="BF141">
        <v>1.1380344609999999</v>
      </c>
      <c r="BG141">
        <v>2.8507619000000001E-2</v>
      </c>
      <c r="BH141">
        <v>151.18752939999999</v>
      </c>
    </row>
    <row r="142" spans="1:60" x14ac:dyDescent="0.25">
      <c r="A142" t="s">
        <v>66</v>
      </c>
      <c r="B142" t="s">
        <v>238</v>
      </c>
      <c r="C142">
        <v>150823</v>
      </c>
      <c r="D142" t="s">
        <v>2015</v>
      </c>
      <c r="E142" t="s">
        <v>2139</v>
      </c>
      <c r="F142" s="9">
        <v>0.48658564814814814</v>
      </c>
      <c r="G142">
        <v>9769.4999989999997</v>
      </c>
      <c r="H142">
        <v>0</v>
      </c>
      <c r="I142">
        <v>1.5977878599999999</v>
      </c>
      <c r="J142">
        <v>4.0100038999999997E-2</v>
      </c>
      <c r="K142">
        <v>328.00407890000002</v>
      </c>
      <c r="L142">
        <v>0.57212738500000004</v>
      </c>
      <c r="M142">
        <v>1.4048398049999999</v>
      </c>
      <c r="N142">
        <v>29.488773349999999</v>
      </c>
      <c r="O142">
        <v>6</v>
      </c>
      <c r="P142">
        <v>1.420000017</v>
      </c>
      <c r="Q142">
        <v>0.5</v>
      </c>
      <c r="R142">
        <v>2.5560000299999999</v>
      </c>
      <c r="S142">
        <v>26.47276115</v>
      </c>
      <c r="T142">
        <v>29.488773349999999</v>
      </c>
      <c r="U142">
        <v>24.57394218</v>
      </c>
      <c r="V142">
        <v>403.23931879999998</v>
      </c>
      <c r="W142">
        <v>401.04571529999998</v>
      </c>
      <c r="X142">
        <v>26.549926760000002</v>
      </c>
      <c r="Y142">
        <v>27.218072889999998</v>
      </c>
      <c r="Z142">
        <v>76.806045530000006</v>
      </c>
      <c r="AA142">
        <v>78.73890686</v>
      </c>
      <c r="AB142">
        <v>499.79052730000001</v>
      </c>
      <c r="AC142">
        <v>1499.960693</v>
      </c>
      <c r="AD142">
        <v>0.150107294</v>
      </c>
      <c r="AE142">
        <v>100.37792210000001</v>
      </c>
      <c r="AF142">
        <v>8.6659593580000003</v>
      </c>
      <c r="AG142">
        <v>0.215815917</v>
      </c>
      <c r="AH142">
        <v>7.1350776000000005E-2</v>
      </c>
      <c r="AI142">
        <v>1.030158E-3</v>
      </c>
      <c r="AJ142">
        <v>6.2437948E-2</v>
      </c>
      <c r="AK142">
        <v>1.105445E-3</v>
      </c>
      <c r="AL142">
        <v>1</v>
      </c>
      <c r="AM142">
        <v>-0.21956524299999999</v>
      </c>
      <c r="AN142">
        <v>2.7373914720000001</v>
      </c>
      <c r="AO142">
        <v>1</v>
      </c>
      <c r="AP142">
        <v>0</v>
      </c>
      <c r="AQ142">
        <v>0.15999999600000001</v>
      </c>
      <c r="AR142">
        <v>111115</v>
      </c>
      <c r="AS142">
        <v>0.83298421199999995</v>
      </c>
      <c r="AT142">
        <v>5.7212699999999997E-4</v>
      </c>
      <c r="AU142">
        <v>302.63877330000003</v>
      </c>
      <c r="AV142">
        <v>299.62276120000001</v>
      </c>
      <c r="AW142">
        <v>239.9937056</v>
      </c>
      <c r="AX142">
        <v>2.0256913330000001</v>
      </c>
      <c r="AY142">
        <v>4.1369334039999996</v>
      </c>
      <c r="AZ142">
        <v>41.213578839999997</v>
      </c>
      <c r="BA142">
        <v>13.99550595</v>
      </c>
      <c r="BB142">
        <v>27.98076725</v>
      </c>
      <c r="BC142">
        <v>3.7905869729999999</v>
      </c>
      <c r="BD142">
        <v>3.9480643000000003E-2</v>
      </c>
      <c r="BE142">
        <v>2.7320935990000002</v>
      </c>
      <c r="BF142">
        <v>1.058493374</v>
      </c>
      <c r="BG142">
        <v>2.4730313E-2</v>
      </c>
      <c r="BH142">
        <v>32.924367869999998</v>
      </c>
    </row>
    <row r="143" spans="1:60" x14ac:dyDescent="0.25">
      <c r="A143" t="s">
        <v>66</v>
      </c>
      <c r="B143" t="s">
        <v>238</v>
      </c>
      <c r="C143">
        <v>150823</v>
      </c>
      <c r="D143" t="s">
        <v>2016</v>
      </c>
      <c r="E143" t="s">
        <v>2140</v>
      </c>
      <c r="F143" s="9">
        <v>0.47648148148148151</v>
      </c>
      <c r="G143">
        <v>8895.9999989999997</v>
      </c>
      <c r="H143">
        <v>0</v>
      </c>
      <c r="I143">
        <v>7.4952402410000003</v>
      </c>
      <c r="J143">
        <v>8.0577213999999994E-2</v>
      </c>
      <c r="K143">
        <v>1644.1519969999999</v>
      </c>
      <c r="L143">
        <v>1.2049619140000001</v>
      </c>
      <c r="M143">
        <v>1.495636213</v>
      </c>
      <c r="N143">
        <v>29.737567899999998</v>
      </c>
      <c r="O143">
        <v>6</v>
      </c>
      <c r="P143">
        <v>1.420000017</v>
      </c>
      <c r="Q143">
        <v>0.5</v>
      </c>
      <c r="R143">
        <v>2.5560000299999999</v>
      </c>
      <c r="S143">
        <v>26.606182100000002</v>
      </c>
      <c r="T143">
        <v>29.737567899999998</v>
      </c>
      <c r="U143">
        <v>24.699672700000001</v>
      </c>
      <c r="V143">
        <v>1848.1396480000001</v>
      </c>
      <c r="W143">
        <v>1839.8050539999999</v>
      </c>
      <c r="X143">
        <v>25.89435005</v>
      </c>
      <c r="Y143">
        <v>26.900587080000001</v>
      </c>
      <c r="Z143">
        <v>74.344482420000006</v>
      </c>
      <c r="AA143">
        <v>77.23345947</v>
      </c>
      <c r="AB143">
        <v>699.1679077</v>
      </c>
      <c r="AC143">
        <v>1499.0263669999999</v>
      </c>
      <c r="AD143">
        <v>0.31141835499999998</v>
      </c>
      <c r="AE143">
        <v>100.4071884</v>
      </c>
      <c r="AF143">
        <v>14.97934437</v>
      </c>
      <c r="AG143">
        <v>0.25047177100000001</v>
      </c>
      <c r="AH143">
        <v>0.11750727900000001</v>
      </c>
      <c r="AI143">
        <v>1.0727049000000001E-2</v>
      </c>
      <c r="AJ143">
        <v>0.107418925</v>
      </c>
      <c r="AK143">
        <v>1.0618874E-2</v>
      </c>
      <c r="AL143">
        <v>0.66666668699999998</v>
      </c>
      <c r="AM143">
        <v>-0.21956524299999999</v>
      </c>
      <c r="AN143">
        <v>2.7373914720000001</v>
      </c>
      <c r="AO143">
        <v>1</v>
      </c>
      <c r="AP143">
        <v>0</v>
      </c>
      <c r="AQ143">
        <v>0.15999999600000001</v>
      </c>
      <c r="AR143">
        <v>111115</v>
      </c>
      <c r="AS143">
        <v>1.165279846</v>
      </c>
      <c r="AT143">
        <v>1.204962E-3</v>
      </c>
      <c r="AU143">
        <v>302.88756790000002</v>
      </c>
      <c r="AV143">
        <v>299.75618209999999</v>
      </c>
      <c r="AW143">
        <v>239.8442134</v>
      </c>
      <c r="AX143">
        <v>1.691957967</v>
      </c>
      <c r="AY143">
        <v>4.196648529</v>
      </c>
      <c r="AZ143">
        <v>41.796295610000001</v>
      </c>
      <c r="BA143">
        <v>14.89570853</v>
      </c>
      <c r="BB143">
        <v>28.171875</v>
      </c>
      <c r="BC143">
        <v>3.8330295219999999</v>
      </c>
      <c r="BD143">
        <v>7.8114669999999997E-2</v>
      </c>
      <c r="BE143">
        <v>2.7010123159999999</v>
      </c>
      <c r="BF143">
        <v>1.132017206</v>
      </c>
      <c r="BG143">
        <v>4.9037098000000001E-2</v>
      </c>
      <c r="BH143">
        <v>165.0846794</v>
      </c>
    </row>
    <row r="144" spans="1:60" x14ac:dyDescent="0.25">
      <c r="A144" t="s">
        <v>66</v>
      </c>
      <c r="B144" t="s">
        <v>238</v>
      </c>
      <c r="C144">
        <v>150823</v>
      </c>
      <c r="D144" t="s">
        <v>2016</v>
      </c>
      <c r="E144" t="s">
        <v>2140</v>
      </c>
      <c r="F144" s="9">
        <v>0.47865740740740742</v>
      </c>
      <c r="G144">
        <v>9084.9999989999997</v>
      </c>
      <c r="H144">
        <v>0</v>
      </c>
      <c r="I144">
        <v>0.45234032600000001</v>
      </c>
      <c r="J144">
        <v>7.9603270000000004E-2</v>
      </c>
      <c r="K144">
        <v>383.78365550000001</v>
      </c>
      <c r="L144">
        <v>1.1539205509999999</v>
      </c>
      <c r="M144">
        <v>1.449055813</v>
      </c>
      <c r="N144">
        <v>29.668951029999999</v>
      </c>
      <c r="O144">
        <v>6</v>
      </c>
      <c r="P144">
        <v>1.420000017</v>
      </c>
      <c r="Q144">
        <v>0.5</v>
      </c>
      <c r="R144">
        <v>2.5560000299999999</v>
      </c>
      <c r="S144">
        <v>26.48257637</v>
      </c>
      <c r="T144">
        <v>29.668951029999999</v>
      </c>
      <c r="U144">
        <v>24.56053734</v>
      </c>
      <c r="V144">
        <v>403.57980350000003</v>
      </c>
      <c r="W144">
        <v>402.4792175</v>
      </c>
      <c r="X144">
        <v>25.854192730000001</v>
      </c>
      <c r="Y144">
        <v>27.201797490000001</v>
      </c>
      <c r="Z144">
        <v>74.766212460000006</v>
      </c>
      <c r="AA144">
        <v>78.663261410000004</v>
      </c>
      <c r="AB144">
        <v>499.7897949</v>
      </c>
      <c r="AC144">
        <v>1500.3382570000001</v>
      </c>
      <c r="AD144">
        <v>0.11201694600000001</v>
      </c>
      <c r="AE144">
        <v>100.3995743</v>
      </c>
      <c r="AF144">
        <v>8.4314746859999996</v>
      </c>
      <c r="AG144">
        <v>0.21438959199999999</v>
      </c>
      <c r="AH144">
        <v>5.1628944000000003E-2</v>
      </c>
      <c r="AI144">
        <v>1.83121E-3</v>
      </c>
      <c r="AJ144">
        <v>3.1308427E-2</v>
      </c>
      <c r="AK144">
        <v>1.020113E-3</v>
      </c>
      <c r="AL144">
        <v>1</v>
      </c>
      <c r="AM144">
        <v>-0.21956524299999999</v>
      </c>
      <c r="AN144">
        <v>2.7373914720000001</v>
      </c>
      <c r="AO144">
        <v>1</v>
      </c>
      <c r="AP144">
        <v>0</v>
      </c>
      <c r="AQ144">
        <v>0.15999999600000001</v>
      </c>
      <c r="AR144">
        <v>111115</v>
      </c>
      <c r="AS144">
        <v>0.83298299200000003</v>
      </c>
      <c r="AT144">
        <v>1.153921E-3</v>
      </c>
      <c r="AU144">
        <v>302.81895100000003</v>
      </c>
      <c r="AV144">
        <v>299.6325764</v>
      </c>
      <c r="AW144">
        <v>240.05411570000001</v>
      </c>
      <c r="AX144">
        <v>1.7129947109999999</v>
      </c>
      <c r="AY144">
        <v>4.1801047010000003</v>
      </c>
      <c r="AZ144">
        <v>41.634685509999997</v>
      </c>
      <c r="BA144">
        <v>14.432888030000001</v>
      </c>
      <c r="BB144">
        <v>28.0757637</v>
      </c>
      <c r="BC144">
        <v>3.8116329179999999</v>
      </c>
      <c r="BD144">
        <v>7.7199008E-2</v>
      </c>
      <c r="BE144">
        <v>2.731048887</v>
      </c>
      <c r="BF144">
        <v>1.0805840309999999</v>
      </c>
      <c r="BG144">
        <v>4.8459777000000002E-2</v>
      </c>
      <c r="BH144">
        <v>38.531715630000001</v>
      </c>
    </row>
    <row r="145" spans="1:60" x14ac:dyDescent="0.25">
      <c r="A145" t="s">
        <v>66</v>
      </c>
      <c r="B145" t="s">
        <v>238</v>
      </c>
      <c r="C145">
        <v>150823</v>
      </c>
      <c r="D145" t="s">
        <v>2017</v>
      </c>
      <c r="E145" t="s">
        <v>2141</v>
      </c>
      <c r="F145" s="9">
        <v>0.50427083333333333</v>
      </c>
      <c r="G145">
        <v>11297.5</v>
      </c>
      <c r="H145">
        <v>0</v>
      </c>
      <c r="I145">
        <v>15.06762501</v>
      </c>
      <c r="J145">
        <v>3.8598093E-2</v>
      </c>
      <c r="K145">
        <v>1150.069917</v>
      </c>
      <c r="L145">
        <v>0.51689353400000004</v>
      </c>
      <c r="M145">
        <v>1.315211041</v>
      </c>
      <c r="N145">
        <v>29.913660050000001</v>
      </c>
      <c r="O145">
        <v>6</v>
      </c>
      <c r="P145">
        <v>1.420000017</v>
      </c>
      <c r="Q145">
        <v>0.5</v>
      </c>
      <c r="R145">
        <v>2.5560000299999999</v>
      </c>
      <c r="S145">
        <v>26.731124879999999</v>
      </c>
      <c r="T145">
        <v>29.913660050000001</v>
      </c>
      <c r="U145">
        <v>24.84112549</v>
      </c>
      <c r="V145">
        <v>1838.9442140000001</v>
      </c>
      <c r="W145">
        <v>1814.9173579999999</v>
      </c>
      <c r="X145">
        <v>28.39155006</v>
      </c>
      <c r="Y145">
        <v>29.144865039999999</v>
      </c>
      <c r="Z145">
        <v>80.855873110000005</v>
      </c>
      <c r="AA145">
        <v>83.001228330000004</v>
      </c>
      <c r="AB145">
        <v>399.69635010000002</v>
      </c>
      <c r="AC145">
        <v>1499.027466</v>
      </c>
      <c r="AD145">
        <v>0.21843947499999999</v>
      </c>
      <c r="AE145">
        <v>100.33175660000001</v>
      </c>
      <c r="AF145">
        <v>16.5030365</v>
      </c>
      <c r="AG145">
        <v>0.188110158</v>
      </c>
      <c r="AH145">
        <v>6.7150913000000007E-2</v>
      </c>
      <c r="AI145">
        <v>1.6911090000000001E-3</v>
      </c>
      <c r="AJ145">
        <v>4.3903853999999999E-2</v>
      </c>
      <c r="AK145">
        <v>1.577614E-3</v>
      </c>
      <c r="AL145">
        <v>1</v>
      </c>
      <c r="AM145">
        <v>-0.21956524299999999</v>
      </c>
      <c r="AN145">
        <v>2.7373914720000001</v>
      </c>
      <c r="AO145">
        <v>1</v>
      </c>
      <c r="AP145">
        <v>0</v>
      </c>
      <c r="AQ145">
        <v>0.15999999600000001</v>
      </c>
      <c r="AR145">
        <v>111115</v>
      </c>
      <c r="AS145">
        <v>0.66616058300000003</v>
      </c>
      <c r="AT145">
        <v>5.1689399999999995E-4</v>
      </c>
      <c r="AU145">
        <v>303.06366000000003</v>
      </c>
      <c r="AV145">
        <v>299.88112489999997</v>
      </c>
      <c r="AW145">
        <v>239.84438919999999</v>
      </c>
      <c r="AX145">
        <v>2.0267893570000002</v>
      </c>
      <c r="AY145">
        <v>4.2393665450000002</v>
      </c>
      <c r="AZ145">
        <v>42.253486729999999</v>
      </c>
      <c r="BA145">
        <v>13.10862169</v>
      </c>
      <c r="BB145">
        <v>28.32239246</v>
      </c>
      <c r="BC145">
        <v>3.8667487509999998</v>
      </c>
      <c r="BD145">
        <v>3.8023895000000002E-2</v>
      </c>
      <c r="BE145">
        <v>2.9241555049999999</v>
      </c>
      <c r="BF145">
        <v>0.94259324600000005</v>
      </c>
      <c r="BG145">
        <v>2.3815863999999999E-2</v>
      </c>
      <c r="BH145">
        <v>115.388535</v>
      </c>
    </row>
    <row r="146" spans="1:60" x14ac:dyDescent="0.25">
      <c r="A146" t="s">
        <v>66</v>
      </c>
      <c r="B146" t="s">
        <v>238</v>
      </c>
      <c r="C146">
        <v>150823</v>
      </c>
      <c r="D146" t="s">
        <v>2017</v>
      </c>
      <c r="E146" t="s">
        <v>2141</v>
      </c>
      <c r="F146" s="9">
        <v>0.50593750000000004</v>
      </c>
      <c r="G146">
        <v>11441.5</v>
      </c>
      <c r="H146">
        <v>0</v>
      </c>
      <c r="I146">
        <v>2.5189273640000001</v>
      </c>
      <c r="J146">
        <v>3.4658500000000002E-2</v>
      </c>
      <c r="K146">
        <v>273.33440940000003</v>
      </c>
      <c r="L146">
        <v>0.469702489</v>
      </c>
      <c r="M146">
        <v>1.3286563300000001</v>
      </c>
      <c r="N146">
        <v>30.009605409999999</v>
      </c>
      <c r="O146">
        <v>6</v>
      </c>
      <c r="P146">
        <v>1.420000017</v>
      </c>
      <c r="Q146">
        <v>0.5</v>
      </c>
      <c r="R146">
        <v>2.5560000299999999</v>
      </c>
      <c r="S146">
        <v>26.81255341</v>
      </c>
      <c r="T146">
        <v>30.009605409999999</v>
      </c>
      <c r="U146">
        <v>24.89170837</v>
      </c>
      <c r="V146">
        <v>402.3991699</v>
      </c>
      <c r="W146">
        <v>398.33682249999998</v>
      </c>
      <c r="X146">
        <v>28.56158829</v>
      </c>
      <c r="Y146">
        <v>29.24609375</v>
      </c>
      <c r="Z146">
        <v>80.946762079999999</v>
      </c>
      <c r="AA146">
        <v>82.886726379999999</v>
      </c>
      <c r="AB146">
        <v>399.67440800000003</v>
      </c>
      <c r="AC146">
        <v>1499.458374</v>
      </c>
      <c r="AD146">
        <v>0.13554118600000001</v>
      </c>
      <c r="AE146">
        <v>100.32603450000001</v>
      </c>
      <c r="AF146">
        <v>8.918179512</v>
      </c>
      <c r="AG146">
        <v>0.15020589500000001</v>
      </c>
      <c r="AH146">
        <v>7.7797673999999997E-2</v>
      </c>
      <c r="AI146">
        <v>1.8355509999999999E-3</v>
      </c>
      <c r="AJ146">
        <v>4.6517137E-2</v>
      </c>
      <c r="AK146">
        <v>1.0988153000000001E-2</v>
      </c>
      <c r="AL146">
        <v>1</v>
      </c>
      <c r="AM146">
        <v>-0.21956524299999999</v>
      </c>
      <c r="AN146">
        <v>2.7373914720000001</v>
      </c>
      <c r="AO146">
        <v>1</v>
      </c>
      <c r="AP146">
        <v>0</v>
      </c>
      <c r="AQ146">
        <v>0.15999999600000001</v>
      </c>
      <c r="AR146">
        <v>111115</v>
      </c>
      <c r="AS146">
        <v>0.66612401300000001</v>
      </c>
      <c r="AT146">
        <v>4.6970200000000001E-4</v>
      </c>
      <c r="AU146">
        <v>303.15960539999998</v>
      </c>
      <c r="AV146">
        <v>299.96255339999999</v>
      </c>
      <c r="AW146">
        <v>239.91333449999999</v>
      </c>
      <c r="AX146">
        <v>2.048494474</v>
      </c>
      <c r="AY146">
        <v>4.2628009420000001</v>
      </c>
      <c r="AZ146">
        <v>42.489479039999999</v>
      </c>
      <c r="BA146">
        <v>13.243385290000001</v>
      </c>
      <c r="BB146">
        <v>28.411079409999999</v>
      </c>
      <c r="BC146">
        <v>3.886737482</v>
      </c>
      <c r="BD146">
        <v>3.4194829000000003E-2</v>
      </c>
      <c r="BE146">
        <v>2.9341446119999999</v>
      </c>
      <c r="BF146">
        <v>0.95259287000000004</v>
      </c>
      <c r="BG146">
        <v>2.1412948000000001E-2</v>
      </c>
      <c r="BH146">
        <v>27.422557399999999</v>
      </c>
    </row>
    <row r="147" spans="1:60" x14ac:dyDescent="0.25">
      <c r="A147" t="s">
        <v>66</v>
      </c>
      <c r="B147" t="s">
        <v>238</v>
      </c>
      <c r="C147">
        <v>150823</v>
      </c>
      <c r="D147" t="s">
        <v>2018</v>
      </c>
      <c r="E147" t="s">
        <v>2142</v>
      </c>
      <c r="F147" s="9">
        <v>0.49652777777777773</v>
      </c>
      <c r="G147">
        <v>10629.5</v>
      </c>
      <c r="H147">
        <v>0</v>
      </c>
      <c r="I147">
        <v>9.160545849</v>
      </c>
      <c r="J147">
        <v>1.3303479999999999E-2</v>
      </c>
      <c r="K147">
        <v>691.82819240000003</v>
      </c>
      <c r="L147">
        <v>0.18595711200000001</v>
      </c>
      <c r="M147">
        <v>1.3606243010000001</v>
      </c>
      <c r="N147">
        <v>29.757467269999999</v>
      </c>
      <c r="O147">
        <v>6</v>
      </c>
      <c r="P147">
        <v>1.420000017</v>
      </c>
      <c r="Q147">
        <v>0.5</v>
      </c>
      <c r="R147">
        <v>2.5560000299999999</v>
      </c>
      <c r="S147">
        <v>26.552946089999999</v>
      </c>
      <c r="T147">
        <v>29.757467269999999</v>
      </c>
      <c r="U147">
        <v>24.637405399999999</v>
      </c>
      <c r="V147">
        <v>1841.0239260000001</v>
      </c>
      <c r="W147">
        <v>1826.76001</v>
      </c>
      <c r="X147">
        <v>28.03597641</v>
      </c>
      <c r="Y147">
        <v>28.307273859999999</v>
      </c>
      <c r="Z147">
        <v>80.705734250000006</v>
      </c>
      <c r="AA147">
        <v>81.486701969999999</v>
      </c>
      <c r="AB147">
        <v>399.62005620000002</v>
      </c>
      <c r="AC147">
        <v>1500.7280270000001</v>
      </c>
      <c r="AD147">
        <v>0.18930645300000001</v>
      </c>
      <c r="AE147">
        <v>100.356987</v>
      </c>
      <c r="AF147">
        <v>16.623075490000002</v>
      </c>
      <c r="AG147">
        <v>0.22576083199999999</v>
      </c>
      <c r="AH147">
        <v>5.3122394000000003E-2</v>
      </c>
      <c r="AI147">
        <v>7.2593099999999997E-3</v>
      </c>
      <c r="AJ147">
        <v>9.2901870999999997E-2</v>
      </c>
      <c r="AK147">
        <v>7.2321099999999999E-3</v>
      </c>
      <c r="AL147">
        <v>1</v>
      </c>
      <c r="AM147">
        <v>-0.21956524299999999</v>
      </c>
      <c r="AN147">
        <v>2.7373914720000001</v>
      </c>
      <c r="AO147">
        <v>1</v>
      </c>
      <c r="AP147">
        <v>0</v>
      </c>
      <c r="AQ147">
        <v>0.15999999600000001</v>
      </c>
      <c r="AR147">
        <v>111115</v>
      </c>
      <c r="AS147">
        <v>0.66603342700000001</v>
      </c>
      <c r="AT147">
        <v>1.85957E-4</v>
      </c>
      <c r="AU147">
        <v>302.90746730000001</v>
      </c>
      <c r="AV147">
        <v>299.70294610000002</v>
      </c>
      <c r="AW147">
        <v>240.116479</v>
      </c>
      <c r="AX147">
        <v>2.1929140239999998</v>
      </c>
      <c r="AY147">
        <v>4.201457016</v>
      </c>
      <c r="AZ147">
        <v>41.865117140000002</v>
      </c>
      <c r="BA147">
        <v>13.557843269999999</v>
      </c>
      <c r="BB147">
        <v>28.155206679999999</v>
      </c>
      <c r="BC147">
        <v>3.8293112749999998</v>
      </c>
      <c r="BD147">
        <v>1.3234596E-2</v>
      </c>
      <c r="BE147">
        <v>2.8408327149999999</v>
      </c>
      <c r="BF147">
        <v>0.98847855900000003</v>
      </c>
      <c r="BG147">
        <v>8.2777839999999998E-3</v>
      </c>
      <c r="BH147">
        <v>69.429792910000003</v>
      </c>
    </row>
    <row r="148" spans="1:60" x14ac:dyDescent="0.25">
      <c r="A148" t="s">
        <v>66</v>
      </c>
      <c r="B148" t="s">
        <v>238</v>
      </c>
      <c r="C148">
        <v>150823</v>
      </c>
      <c r="D148" t="s">
        <v>2018</v>
      </c>
      <c r="E148" t="s">
        <v>2142</v>
      </c>
      <c r="F148" s="9">
        <v>0.49840277777777775</v>
      </c>
      <c r="G148">
        <v>10790</v>
      </c>
      <c r="H148">
        <v>0</v>
      </c>
      <c r="I148">
        <v>1.138500305</v>
      </c>
      <c r="J148">
        <v>1.5185887E-2</v>
      </c>
      <c r="K148">
        <v>272.66257949999999</v>
      </c>
      <c r="L148">
        <v>0.21115358200000001</v>
      </c>
      <c r="M148">
        <v>1.35422891</v>
      </c>
      <c r="N148">
        <v>29.798595429999999</v>
      </c>
      <c r="O148">
        <v>6</v>
      </c>
      <c r="P148">
        <v>1.420000017</v>
      </c>
      <c r="Q148">
        <v>0.5</v>
      </c>
      <c r="R148">
        <v>2.5560000299999999</v>
      </c>
      <c r="S148">
        <v>26.57448578</v>
      </c>
      <c r="T148">
        <v>29.798595429999999</v>
      </c>
      <c r="U148">
        <v>24.68608665</v>
      </c>
      <c r="V148">
        <v>402.59158330000002</v>
      </c>
      <c r="W148">
        <v>400.75531009999997</v>
      </c>
      <c r="X148">
        <v>28.163211820000001</v>
      </c>
      <c r="Y148">
        <v>28.471191409999999</v>
      </c>
      <c r="Z148">
        <v>80.966293329999999</v>
      </c>
      <c r="AA148">
        <v>81.851699830000001</v>
      </c>
      <c r="AB148">
        <v>399.6533508</v>
      </c>
      <c r="AC148">
        <v>1500.011841</v>
      </c>
      <c r="AD148">
        <v>0.103053614</v>
      </c>
      <c r="AE148">
        <v>100.3534241</v>
      </c>
      <c r="AF148">
        <v>8.7069358829999999</v>
      </c>
      <c r="AG148">
        <v>0.202184483</v>
      </c>
      <c r="AH148">
        <v>2.8867008E-2</v>
      </c>
      <c r="AI148">
        <v>4.8596830000000001E-3</v>
      </c>
      <c r="AJ148">
        <v>5.2539803000000003E-2</v>
      </c>
      <c r="AK148">
        <v>4.9768599999999996E-3</v>
      </c>
      <c r="AL148">
        <v>1</v>
      </c>
      <c r="AM148">
        <v>-0.21956524299999999</v>
      </c>
      <c r="AN148">
        <v>2.7373914720000001</v>
      </c>
      <c r="AO148">
        <v>1</v>
      </c>
      <c r="AP148">
        <v>0</v>
      </c>
      <c r="AQ148">
        <v>0.15999999600000001</v>
      </c>
      <c r="AR148">
        <v>111115</v>
      </c>
      <c r="AS148">
        <v>0.66608891800000003</v>
      </c>
      <c r="AT148">
        <v>2.1115399999999999E-4</v>
      </c>
      <c r="AU148">
        <v>302.94859539999999</v>
      </c>
      <c r="AV148">
        <v>299.72448580000002</v>
      </c>
      <c r="AW148">
        <v>240.00188919999999</v>
      </c>
      <c r="AX148">
        <v>2.1762064479999998</v>
      </c>
      <c r="AY148">
        <v>4.2114104550000002</v>
      </c>
      <c r="AZ148">
        <v>41.96578736</v>
      </c>
      <c r="BA148">
        <v>13.494595950000001</v>
      </c>
      <c r="BB148">
        <v>28.186540600000001</v>
      </c>
      <c r="BC148">
        <v>3.836303622</v>
      </c>
      <c r="BD148">
        <v>1.5096195999999999E-2</v>
      </c>
      <c r="BE148">
        <v>2.857181545</v>
      </c>
      <c r="BF148">
        <v>0.97912207699999998</v>
      </c>
      <c r="BG148">
        <v>9.4431399999999992E-3</v>
      </c>
      <c r="BH148">
        <v>27.362623469999999</v>
      </c>
    </row>
    <row r="149" spans="1:60" x14ac:dyDescent="0.25">
      <c r="A149" t="s">
        <v>66</v>
      </c>
      <c r="B149" t="s">
        <v>238</v>
      </c>
      <c r="C149">
        <v>150823</v>
      </c>
      <c r="D149" t="s">
        <v>2019</v>
      </c>
      <c r="E149" t="s">
        <v>2143</v>
      </c>
      <c r="F149" s="9">
        <v>0.51489583333333333</v>
      </c>
      <c r="G149">
        <v>12215.5</v>
      </c>
      <c r="H149">
        <v>0</v>
      </c>
      <c r="I149">
        <v>7.4490631040000004</v>
      </c>
      <c r="J149">
        <v>3.7431274E-2</v>
      </c>
      <c r="K149">
        <v>1464.6751819999999</v>
      </c>
      <c r="L149">
        <v>0.51899213499999997</v>
      </c>
      <c r="M149">
        <v>1.3595436190000001</v>
      </c>
      <c r="N149">
        <v>30.389293670000001</v>
      </c>
      <c r="O149">
        <v>6</v>
      </c>
      <c r="P149">
        <v>1.420000017</v>
      </c>
      <c r="Q149">
        <v>0.5</v>
      </c>
      <c r="R149">
        <v>2.5560000299999999</v>
      </c>
      <c r="S149">
        <v>27.344055180000002</v>
      </c>
      <c r="T149">
        <v>30.389293670000001</v>
      </c>
      <c r="U149">
        <v>25.425937650000002</v>
      </c>
      <c r="V149">
        <v>1836.615845</v>
      </c>
      <c r="W149">
        <v>1824.0141599999999</v>
      </c>
      <c r="X149">
        <v>29.120927810000001</v>
      </c>
      <c r="Y149">
        <v>29.876644129999999</v>
      </c>
      <c r="Z149">
        <v>79.988914489999999</v>
      </c>
      <c r="AA149">
        <v>82.064704899999995</v>
      </c>
      <c r="AB149">
        <v>399.74237060000002</v>
      </c>
      <c r="AC149">
        <v>1498.963745</v>
      </c>
      <c r="AD149">
        <v>0.30245497799999999</v>
      </c>
      <c r="AE149">
        <v>100.31602479999999</v>
      </c>
      <c r="AF149">
        <v>17.746109010000001</v>
      </c>
      <c r="AG149">
        <v>0.23067273199999999</v>
      </c>
      <c r="AH149">
        <v>6.6285050999999998E-2</v>
      </c>
      <c r="AI149">
        <v>5.8359520000000002E-3</v>
      </c>
      <c r="AJ149">
        <v>4.6158075E-2</v>
      </c>
      <c r="AK149">
        <v>5.415698E-3</v>
      </c>
      <c r="AL149">
        <v>1</v>
      </c>
      <c r="AM149">
        <v>-0.21956524299999999</v>
      </c>
      <c r="AN149">
        <v>2.7373914720000001</v>
      </c>
      <c r="AO149">
        <v>1</v>
      </c>
      <c r="AP149">
        <v>0</v>
      </c>
      <c r="AQ149">
        <v>0.15999999600000001</v>
      </c>
      <c r="AR149">
        <v>111115</v>
      </c>
      <c r="AS149">
        <v>0.66623728400000004</v>
      </c>
      <c r="AT149">
        <v>5.1899200000000002E-4</v>
      </c>
      <c r="AU149">
        <v>303.53929369999997</v>
      </c>
      <c r="AV149">
        <v>300.49405519999999</v>
      </c>
      <c r="AW149">
        <v>239.8341939</v>
      </c>
      <c r="AX149">
        <v>2.0404306619999999</v>
      </c>
      <c r="AY149">
        <v>4.3566497919999998</v>
      </c>
      <c r="AZ149">
        <v>43.42925073</v>
      </c>
      <c r="BA149">
        <v>13.55260659</v>
      </c>
      <c r="BB149">
        <v>28.866674419999999</v>
      </c>
      <c r="BC149">
        <v>3.9908491640000001</v>
      </c>
      <c r="BD149">
        <v>3.6891025000000001E-2</v>
      </c>
      <c r="BE149">
        <v>2.9971061730000002</v>
      </c>
      <c r="BF149">
        <v>0.99374299099999996</v>
      </c>
      <c r="BG149">
        <v>2.3104827000000001E-2</v>
      </c>
      <c r="BH149">
        <v>146.9303918</v>
      </c>
    </row>
    <row r="150" spans="1:60" x14ac:dyDescent="0.25">
      <c r="A150" t="s">
        <v>66</v>
      </c>
      <c r="B150" t="s">
        <v>238</v>
      </c>
      <c r="C150">
        <v>150823</v>
      </c>
      <c r="D150" t="s">
        <v>2019</v>
      </c>
      <c r="E150" t="s">
        <v>2143</v>
      </c>
      <c r="F150" s="9">
        <v>0.51648148148148143</v>
      </c>
      <c r="G150">
        <v>12352</v>
      </c>
      <c r="H150">
        <v>0</v>
      </c>
      <c r="I150">
        <v>0.65190275399999997</v>
      </c>
      <c r="J150">
        <v>3.5216253000000003E-2</v>
      </c>
      <c r="K150">
        <v>362.75141330000002</v>
      </c>
      <c r="L150">
        <v>0.48046513499999999</v>
      </c>
      <c r="M150">
        <v>1.3366566479999999</v>
      </c>
      <c r="N150">
        <v>30.307230000000001</v>
      </c>
      <c r="O150">
        <v>6</v>
      </c>
      <c r="P150">
        <v>1.420000017</v>
      </c>
      <c r="Q150">
        <v>0.5</v>
      </c>
      <c r="R150">
        <v>2.5560000299999999</v>
      </c>
      <c r="S150">
        <v>27.280101779999999</v>
      </c>
      <c r="T150">
        <v>30.307230000000001</v>
      </c>
      <c r="U150">
        <v>25.349489210000002</v>
      </c>
      <c r="V150">
        <v>402.4231873</v>
      </c>
      <c r="W150">
        <v>401.15521239999998</v>
      </c>
      <c r="X150">
        <v>29.203716279999998</v>
      </c>
      <c r="Y150">
        <v>29.903419490000001</v>
      </c>
      <c r="Z150">
        <v>80.511199950000005</v>
      </c>
      <c r="AA150">
        <v>82.440200809999993</v>
      </c>
      <c r="AB150">
        <v>399.68167110000002</v>
      </c>
      <c r="AC150">
        <v>1500.8709719999999</v>
      </c>
      <c r="AD150">
        <v>0.17362956700000001</v>
      </c>
      <c r="AE150">
        <v>100.30819700000001</v>
      </c>
      <c r="AF150">
        <v>9.3074140550000006</v>
      </c>
      <c r="AG150">
        <v>0.18907421799999999</v>
      </c>
      <c r="AH150">
        <v>5.5110641000000002E-2</v>
      </c>
      <c r="AI150">
        <v>2.0423289999999998E-3</v>
      </c>
      <c r="AJ150">
        <v>8.1780538E-2</v>
      </c>
      <c r="AK150">
        <v>2.570939E-3</v>
      </c>
      <c r="AL150">
        <v>1</v>
      </c>
      <c r="AM150">
        <v>-0.21956524299999999</v>
      </c>
      <c r="AN150">
        <v>2.7373914720000001</v>
      </c>
      <c r="AO150">
        <v>1</v>
      </c>
      <c r="AP150">
        <v>0</v>
      </c>
      <c r="AQ150">
        <v>0.15999999600000001</v>
      </c>
      <c r="AR150">
        <v>111115</v>
      </c>
      <c r="AS150">
        <v>0.66613611900000003</v>
      </c>
      <c r="AT150">
        <v>4.8046500000000002E-4</v>
      </c>
      <c r="AU150">
        <v>303.45722999999998</v>
      </c>
      <c r="AV150">
        <v>300.43010179999999</v>
      </c>
      <c r="AW150">
        <v>240.1393501</v>
      </c>
      <c r="AX150">
        <v>2.0659981250000001</v>
      </c>
      <c r="AY150">
        <v>4.3362147430000002</v>
      </c>
      <c r="AZ150">
        <v>43.228917189999997</v>
      </c>
      <c r="BA150">
        <v>13.3254977</v>
      </c>
      <c r="BB150">
        <v>28.79366589</v>
      </c>
      <c r="BC150">
        <v>3.974003545</v>
      </c>
      <c r="BD150">
        <v>3.4737641999999999E-2</v>
      </c>
      <c r="BE150">
        <v>2.9995580940000002</v>
      </c>
      <c r="BF150">
        <v>0.97444545100000002</v>
      </c>
      <c r="BG150">
        <v>2.1753524999999999E-2</v>
      </c>
      <c r="BH150">
        <v>36.38694023</v>
      </c>
    </row>
    <row r="151" spans="1:60" x14ac:dyDescent="0.25">
      <c r="A151" t="s">
        <v>66</v>
      </c>
      <c r="B151" t="s">
        <v>359</v>
      </c>
      <c r="C151">
        <v>150306</v>
      </c>
      <c r="D151" t="s">
        <v>354</v>
      </c>
      <c r="E151" t="s">
        <v>1753</v>
      </c>
      <c r="F151" s="9">
        <v>0.91171296296296289</v>
      </c>
      <c r="G151">
        <v>9787.4999989999997</v>
      </c>
      <c r="H151">
        <v>0</v>
      </c>
      <c r="I151">
        <v>4.3841325769999999</v>
      </c>
      <c r="J151">
        <v>8.4325094000000003E-2</v>
      </c>
      <c r="K151">
        <v>291.09133639999999</v>
      </c>
      <c r="L151">
        <v>1.369788998</v>
      </c>
      <c r="M151">
        <v>1.553860883</v>
      </c>
      <c r="N151">
        <v>24.419527049999999</v>
      </c>
      <c r="O151">
        <v>6</v>
      </c>
      <c r="P151">
        <v>1.420000017</v>
      </c>
      <c r="Q151">
        <v>1</v>
      </c>
      <c r="R151">
        <v>2.8400000329999999</v>
      </c>
      <c r="S151">
        <v>26.953079219999999</v>
      </c>
      <c r="T151">
        <v>24.419527049999999</v>
      </c>
      <c r="U151">
        <v>29.485210420000001</v>
      </c>
      <c r="V151">
        <v>400.1326904</v>
      </c>
      <c r="W151">
        <v>385.4063721</v>
      </c>
      <c r="X151">
        <v>11.899419780000001</v>
      </c>
      <c r="Y151">
        <v>15.940576549999999</v>
      </c>
      <c r="Z151">
        <v>31.735500340000002</v>
      </c>
      <c r="AA151">
        <v>42.513179780000002</v>
      </c>
      <c r="AB151">
        <v>200.13385009999999</v>
      </c>
      <c r="AC151">
        <v>1500.5787350000001</v>
      </c>
      <c r="AD151">
        <v>0.10417802600000001</v>
      </c>
      <c r="AE151">
        <v>95.192703249999994</v>
      </c>
      <c r="AF151">
        <v>-1.6041762829999999</v>
      </c>
      <c r="AG151">
        <v>-0.19570083899999999</v>
      </c>
      <c r="AH151">
        <v>8.5751303000000001E-2</v>
      </c>
      <c r="AI151">
        <v>9.8376580000000009E-3</v>
      </c>
      <c r="AJ151">
        <v>8.7464481999999996E-2</v>
      </c>
      <c r="AK151">
        <v>6.6615140000000003E-3</v>
      </c>
      <c r="AL151">
        <v>1</v>
      </c>
      <c r="AM151">
        <v>-0.21956524299999999</v>
      </c>
      <c r="AN151">
        <v>2.7373914720000001</v>
      </c>
      <c r="AO151">
        <v>1</v>
      </c>
      <c r="AP151">
        <v>0</v>
      </c>
      <c r="AQ151">
        <v>0.15999999600000001</v>
      </c>
      <c r="AR151">
        <v>111115</v>
      </c>
      <c r="AS151">
        <v>0.33355641699999999</v>
      </c>
      <c r="AT151">
        <v>1.3697889999999999E-3</v>
      </c>
      <c r="AU151">
        <v>297.56952710000002</v>
      </c>
      <c r="AV151">
        <v>300.10307920000002</v>
      </c>
      <c r="AW151">
        <v>240.09259230000001</v>
      </c>
      <c r="AX151">
        <v>2.375414159</v>
      </c>
      <c r="AY151">
        <v>3.0712874569999999</v>
      </c>
      <c r="AZ151">
        <v>32.263895779999999</v>
      </c>
      <c r="BA151">
        <v>16.323319229999999</v>
      </c>
      <c r="BB151">
        <v>25.68630314</v>
      </c>
      <c r="BC151">
        <v>3.3121292649999998</v>
      </c>
      <c r="BD151">
        <v>8.1893516999999999E-2</v>
      </c>
      <c r="BE151">
        <v>1.5174265730000001</v>
      </c>
      <c r="BF151">
        <v>1.794702692</v>
      </c>
      <c r="BG151">
        <v>5.1396494000000001E-2</v>
      </c>
      <c r="BH151">
        <v>27.709771199999999</v>
      </c>
    </row>
    <row r="152" spans="1:60" x14ac:dyDescent="0.25">
      <c r="A152" t="s">
        <v>66</v>
      </c>
      <c r="B152" t="s">
        <v>359</v>
      </c>
      <c r="C152">
        <v>150306</v>
      </c>
      <c r="D152" t="s">
        <v>354</v>
      </c>
      <c r="E152" t="s">
        <v>1753</v>
      </c>
      <c r="F152" s="9">
        <v>0.91506944444444438</v>
      </c>
      <c r="G152">
        <v>10076.5</v>
      </c>
      <c r="H152">
        <v>0</v>
      </c>
      <c r="I152">
        <v>13.45750859</v>
      </c>
      <c r="J152">
        <v>3.3935673E-2</v>
      </c>
      <c r="K152">
        <v>1066.8491959999999</v>
      </c>
      <c r="L152">
        <v>0.67514394</v>
      </c>
      <c r="M152">
        <v>1.8713245599999999</v>
      </c>
      <c r="N152">
        <v>24.945537569999999</v>
      </c>
      <c r="O152">
        <v>6</v>
      </c>
      <c r="P152">
        <v>1.420000017</v>
      </c>
      <c r="Q152">
        <v>1</v>
      </c>
      <c r="R152">
        <v>2.8400000329999999</v>
      </c>
      <c r="S152">
        <v>27.170627589999999</v>
      </c>
      <c r="T152">
        <v>24.945537569999999</v>
      </c>
      <c r="U152">
        <v>29.644418720000001</v>
      </c>
      <c r="V152">
        <v>1797.0667719999999</v>
      </c>
      <c r="W152">
        <v>1753.178345</v>
      </c>
      <c r="X152">
        <v>11.640991209999999</v>
      </c>
      <c r="Y152">
        <v>13.637207979999999</v>
      </c>
      <c r="Z152">
        <v>30.649480820000001</v>
      </c>
      <c r="AA152">
        <v>35.90530777</v>
      </c>
      <c r="AB152">
        <v>200.15968319999999</v>
      </c>
      <c r="AC152">
        <v>1402.0660399999999</v>
      </c>
      <c r="AD152">
        <v>0.157944798</v>
      </c>
      <c r="AE152">
        <v>95.183944699999998</v>
      </c>
      <c r="AF152">
        <v>-9.3502883909999994</v>
      </c>
      <c r="AG152">
        <v>-2.3322203999999999E-2</v>
      </c>
      <c r="AH152">
        <v>0.44656827999999998</v>
      </c>
      <c r="AI152">
        <v>3.3108751999999998E-2</v>
      </c>
      <c r="AJ152">
        <v>0.51358449500000003</v>
      </c>
      <c r="AK152">
        <v>2.7637759000000001E-2</v>
      </c>
      <c r="AL152">
        <v>0.66666668699999998</v>
      </c>
      <c r="AM152">
        <v>-0.21956524299999999</v>
      </c>
      <c r="AN152">
        <v>2.7373914720000001</v>
      </c>
      <c r="AO152">
        <v>1</v>
      </c>
      <c r="AP152">
        <v>0</v>
      </c>
      <c r="AQ152">
        <v>0.15999999600000001</v>
      </c>
      <c r="AR152">
        <v>111115</v>
      </c>
      <c r="AS152">
        <v>0.33359947200000001</v>
      </c>
      <c r="AT152">
        <v>6.7514400000000003E-4</v>
      </c>
      <c r="AU152">
        <v>298.0955376</v>
      </c>
      <c r="AV152">
        <v>300.32062760000002</v>
      </c>
      <c r="AW152">
        <v>224.33056139999999</v>
      </c>
      <c r="AX152">
        <v>2.5036023909999998</v>
      </c>
      <c r="AY152">
        <v>3.1693678099999998</v>
      </c>
      <c r="AZ152">
        <v>33.297294209999997</v>
      </c>
      <c r="BA152">
        <v>19.66008622</v>
      </c>
      <c r="BB152">
        <v>26.058082580000001</v>
      </c>
      <c r="BC152">
        <v>3.3858729749999998</v>
      </c>
      <c r="BD152">
        <v>3.3534957999999997E-2</v>
      </c>
      <c r="BE152">
        <v>1.298043251</v>
      </c>
      <c r="BF152">
        <v>2.0878297240000001</v>
      </c>
      <c r="BG152">
        <v>2.0994986E-2</v>
      </c>
      <c r="BH152">
        <v>101.5469149</v>
      </c>
    </row>
    <row r="153" spans="1:60" x14ac:dyDescent="0.25">
      <c r="A153" t="s">
        <v>66</v>
      </c>
      <c r="B153" t="s">
        <v>359</v>
      </c>
      <c r="C153">
        <v>150306</v>
      </c>
      <c r="D153" t="s">
        <v>353</v>
      </c>
      <c r="E153" t="s">
        <v>1754</v>
      </c>
      <c r="F153" s="9">
        <v>0.90652777777777782</v>
      </c>
      <c r="G153">
        <v>9338.5</v>
      </c>
      <c r="H153">
        <v>0</v>
      </c>
      <c r="I153">
        <v>3.814052277</v>
      </c>
      <c r="J153">
        <v>4.0816900000000003E-2</v>
      </c>
      <c r="K153">
        <v>226.92422730000001</v>
      </c>
      <c r="L153">
        <v>0.75718368999999996</v>
      </c>
      <c r="M153">
        <v>1.7484557940000001</v>
      </c>
      <c r="N153">
        <v>24.733385089999999</v>
      </c>
      <c r="O153">
        <v>6</v>
      </c>
      <c r="P153">
        <v>1.420000017</v>
      </c>
      <c r="Q153">
        <v>1</v>
      </c>
      <c r="R153">
        <v>2.8400000329999999</v>
      </c>
      <c r="S153">
        <v>27.310617449999999</v>
      </c>
      <c r="T153">
        <v>24.733385089999999</v>
      </c>
      <c r="U153">
        <v>29.771804809999999</v>
      </c>
      <c r="V153">
        <v>399.81564329999998</v>
      </c>
      <c r="W153">
        <v>387.50353999999999</v>
      </c>
      <c r="X153">
        <v>12.27408981</v>
      </c>
      <c r="Y153">
        <v>14.5108099</v>
      </c>
      <c r="Z153">
        <v>32.048351289999999</v>
      </c>
      <c r="AA153">
        <v>37.888557429999999</v>
      </c>
      <c r="AB153">
        <v>200.16711430000001</v>
      </c>
      <c r="AC153">
        <v>1500.0288089999999</v>
      </c>
      <c r="AD153">
        <v>0.27107256699999999</v>
      </c>
      <c r="AE153">
        <v>95.172454830000007</v>
      </c>
      <c r="AF153">
        <v>-1.216784477</v>
      </c>
      <c r="AG153">
        <v>-3.0571892999999999E-2</v>
      </c>
      <c r="AH153">
        <v>7.7045925000000001E-2</v>
      </c>
      <c r="AI153">
        <v>3.9098969999999999E-3</v>
      </c>
      <c r="AJ153">
        <v>9.6785270000000007E-2</v>
      </c>
      <c r="AK153">
        <v>4.4445090000000001E-3</v>
      </c>
      <c r="AL153">
        <v>1</v>
      </c>
      <c r="AM153">
        <v>-0.21956524299999999</v>
      </c>
      <c r="AN153">
        <v>2.7373914720000001</v>
      </c>
      <c r="AO153">
        <v>1</v>
      </c>
      <c r="AP153">
        <v>0</v>
      </c>
      <c r="AQ153">
        <v>0.15999999600000001</v>
      </c>
      <c r="AR153">
        <v>111115</v>
      </c>
      <c r="AS153">
        <v>0.33361185700000001</v>
      </c>
      <c r="AT153">
        <v>7.5718400000000005E-4</v>
      </c>
      <c r="AU153">
        <v>297.8833851</v>
      </c>
      <c r="AV153">
        <v>300.46061739999999</v>
      </c>
      <c r="AW153">
        <v>240.004604</v>
      </c>
      <c r="AX153">
        <v>2.6874808720000001</v>
      </c>
      <c r="AY153">
        <v>3.1294851939999999</v>
      </c>
      <c r="AZ153">
        <v>32.882257780000003</v>
      </c>
      <c r="BA153">
        <v>18.371447880000002</v>
      </c>
      <c r="BB153">
        <v>26.022001270000001</v>
      </c>
      <c r="BC153">
        <v>3.3786538419999999</v>
      </c>
      <c r="BD153">
        <v>4.0238585E-2</v>
      </c>
      <c r="BE153">
        <v>1.3810294000000001</v>
      </c>
      <c r="BF153">
        <v>1.997624442</v>
      </c>
      <c r="BG153">
        <v>2.5200442E-2</v>
      </c>
      <c r="BH153">
        <v>21.596935770000002</v>
      </c>
    </row>
    <row r="154" spans="1:60" x14ac:dyDescent="0.25">
      <c r="A154" t="s">
        <v>66</v>
      </c>
      <c r="B154" t="s">
        <v>359</v>
      </c>
      <c r="C154">
        <v>150306</v>
      </c>
      <c r="D154" t="s">
        <v>353</v>
      </c>
      <c r="E154" t="s">
        <v>1754</v>
      </c>
      <c r="F154" s="9">
        <v>0.90861111111111104</v>
      </c>
      <c r="G154">
        <v>9519.5</v>
      </c>
      <c r="H154">
        <v>0</v>
      </c>
      <c r="I154">
        <v>14.616023889999999</v>
      </c>
      <c r="J154">
        <v>4.1477422999999999E-2</v>
      </c>
      <c r="K154">
        <v>1136.2473930000001</v>
      </c>
      <c r="L154">
        <v>0.75748026300000004</v>
      </c>
      <c r="M154">
        <v>1.7224099349999999</v>
      </c>
      <c r="N154">
        <v>24.51989365</v>
      </c>
      <c r="O154">
        <v>6</v>
      </c>
      <c r="P154">
        <v>1.420000017</v>
      </c>
      <c r="Q154">
        <v>1</v>
      </c>
      <c r="R154">
        <v>2.8400000329999999</v>
      </c>
      <c r="S154">
        <v>27.211702349999999</v>
      </c>
      <c r="T154">
        <v>24.51989365</v>
      </c>
      <c r="U154">
        <v>29.726982119999999</v>
      </c>
      <c r="V154">
        <v>1797.5902100000001</v>
      </c>
      <c r="W154">
        <v>1749.8066409999999</v>
      </c>
      <c r="X154">
        <v>12.12763786</v>
      </c>
      <c r="Y154">
        <v>14.365521429999999</v>
      </c>
      <c r="Z154">
        <v>31.854347229999998</v>
      </c>
      <c r="AA154">
        <v>37.732353209999999</v>
      </c>
      <c r="AB154">
        <v>200.1709137</v>
      </c>
      <c r="AC154">
        <v>1499.2493899999999</v>
      </c>
      <c r="AD154">
        <v>5.9369213999999997E-2</v>
      </c>
      <c r="AE154">
        <v>95.185157779999997</v>
      </c>
      <c r="AF154">
        <v>-8.8285217290000002</v>
      </c>
      <c r="AG154">
        <v>-2.1429350999999999E-2</v>
      </c>
      <c r="AH154">
        <v>0.87785237999999999</v>
      </c>
      <c r="AI154">
        <v>8.1556360000000008E-3</v>
      </c>
      <c r="AJ154">
        <v>0.89912140399999996</v>
      </c>
      <c r="AK154">
        <v>6.7549159999999997E-3</v>
      </c>
      <c r="AL154">
        <v>0.66666668699999998</v>
      </c>
      <c r="AM154">
        <v>-0.21956524299999999</v>
      </c>
      <c r="AN154">
        <v>2.7373914720000001</v>
      </c>
      <c r="AO154">
        <v>1</v>
      </c>
      <c r="AP154">
        <v>0</v>
      </c>
      <c r="AQ154">
        <v>0.15999999600000001</v>
      </c>
      <c r="AR154">
        <v>111115</v>
      </c>
      <c r="AS154">
        <v>0.33361818900000001</v>
      </c>
      <c r="AT154">
        <v>7.5748000000000005E-4</v>
      </c>
      <c r="AU154">
        <v>297.66989360000002</v>
      </c>
      <c r="AV154">
        <v>300.36170229999999</v>
      </c>
      <c r="AW154">
        <v>239.879897</v>
      </c>
      <c r="AX154">
        <v>2.701146617</v>
      </c>
      <c r="AY154">
        <v>3.0897943589999999</v>
      </c>
      <c r="AZ154">
        <v>32.460883940000002</v>
      </c>
      <c r="BA154">
        <v>18.095362510000001</v>
      </c>
      <c r="BB154">
        <v>25.865798000000002</v>
      </c>
      <c r="BC154">
        <v>3.3475556069999999</v>
      </c>
      <c r="BD154">
        <v>4.0880376000000003E-2</v>
      </c>
      <c r="BE154">
        <v>1.3673844239999999</v>
      </c>
      <c r="BF154">
        <v>1.9801711829999999</v>
      </c>
      <c r="BG154">
        <v>2.5603213E-2</v>
      </c>
      <c r="BH154">
        <v>108.1538874</v>
      </c>
    </row>
    <row r="155" spans="1:60" x14ac:dyDescent="0.25">
      <c r="A155" t="s">
        <v>66</v>
      </c>
      <c r="B155" t="s">
        <v>359</v>
      </c>
      <c r="C155">
        <v>150306</v>
      </c>
      <c r="D155" t="s">
        <v>345</v>
      </c>
      <c r="E155" t="s">
        <v>1755</v>
      </c>
      <c r="F155" s="9">
        <v>0.89668981481481491</v>
      </c>
      <c r="G155">
        <v>8488.9999979999993</v>
      </c>
      <c r="H155">
        <v>0</v>
      </c>
      <c r="I155">
        <v>6.1074958219999997</v>
      </c>
      <c r="J155">
        <v>7.8754320000000003E-2</v>
      </c>
      <c r="K155">
        <v>244.5132485</v>
      </c>
      <c r="L155">
        <v>1.322041528</v>
      </c>
      <c r="M155">
        <v>1.6012021169999999</v>
      </c>
      <c r="N155">
        <v>24.886987690000002</v>
      </c>
      <c r="O155">
        <v>6</v>
      </c>
      <c r="P155">
        <v>1.420000017</v>
      </c>
      <c r="Q155">
        <v>1</v>
      </c>
      <c r="R155">
        <v>2.8400000329999999</v>
      </c>
      <c r="S155">
        <v>27.709707259999998</v>
      </c>
      <c r="T155">
        <v>24.886987690000002</v>
      </c>
      <c r="U155">
        <v>29.991735460000001</v>
      </c>
      <c r="V155">
        <v>399.9426575</v>
      </c>
      <c r="W155">
        <v>380.12930299999999</v>
      </c>
      <c r="X155">
        <v>12.46380997</v>
      </c>
      <c r="Y155">
        <v>16.361742020000001</v>
      </c>
      <c r="Z155">
        <v>31.79113388</v>
      </c>
      <c r="AA155">
        <v>41.733493799999998</v>
      </c>
      <c r="AB155">
        <v>200.16931149999999</v>
      </c>
      <c r="AC155">
        <v>1500.7368160000001</v>
      </c>
      <c r="AD155">
        <v>0.221792936</v>
      </c>
      <c r="AE155">
        <v>95.168029790000006</v>
      </c>
      <c r="AF155">
        <v>-1.302508116</v>
      </c>
      <c r="AG155">
        <v>-7.4176460999999999E-2</v>
      </c>
      <c r="AH155">
        <v>0.142344415</v>
      </c>
      <c r="AI155">
        <v>1.9496224999999999E-2</v>
      </c>
      <c r="AJ155">
        <v>0.137675986</v>
      </c>
      <c r="AK155">
        <v>2.1795403000000001E-2</v>
      </c>
      <c r="AL155">
        <v>1</v>
      </c>
      <c r="AM155">
        <v>-0.21956524299999999</v>
      </c>
      <c r="AN155">
        <v>2.7373914720000001</v>
      </c>
      <c r="AO155">
        <v>1</v>
      </c>
      <c r="AP155">
        <v>0</v>
      </c>
      <c r="AQ155">
        <v>0.15999999600000001</v>
      </c>
      <c r="AR155">
        <v>111115</v>
      </c>
      <c r="AS155">
        <v>0.33361551900000003</v>
      </c>
      <c r="AT155">
        <v>1.3220420000000001E-3</v>
      </c>
      <c r="AU155">
        <v>298.0369877</v>
      </c>
      <c r="AV155">
        <v>300.85970730000003</v>
      </c>
      <c r="AW155">
        <v>240.11788530000001</v>
      </c>
      <c r="AX155">
        <v>2.438271565</v>
      </c>
      <c r="AY155">
        <v>3.1583168690000001</v>
      </c>
      <c r="AZ155">
        <v>33.186742189999997</v>
      </c>
      <c r="BA155">
        <v>16.825000169999999</v>
      </c>
      <c r="BB155">
        <v>26.29834747</v>
      </c>
      <c r="BC155">
        <v>3.4342895360000001</v>
      </c>
      <c r="BD155">
        <v>7.6629356999999995E-2</v>
      </c>
      <c r="BE155">
        <v>1.5571147519999999</v>
      </c>
      <c r="BF155">
        <v>1.8771747839999999</v>
      </c>
      <c r="BG155">
        <v>4.8079835000000001E-2</v>
      </c>
      <c r="BH155">
        <v>23.269844119999998</v>
      </c>
    </row>
    <row r="156" spans="1:60" x14ac:dyDescent="0.25">
      <c r="A156" t="s">
        <v>66</v>
      </c>
      <c r="B156" t="s">
        <v>359</v>
      </c>
      <c r="C156">
        <v>150306</v>
      </c>
      <c r="D156" t="s">
        <v>345</v>
      </c>
      <c r="E156" t="s">
        <v>1755</v>
      </c>
      <c r="F156" s="9">
        <v>0.89879629629629632</v>
      </c>
      <c r="G156">
        <v>8671</v>
      </c>
      <c r="H156">
        <v>0</v>
      </c>
      <c r="I156">
        <v>18.309433129999999</v>
      </c>
      <c r="J156">
        <v>7.3982087000000002E-2</v>
      </c>
      <c r="K156">
        <v>1288.2515129999999</v>
      </c>
      <c r="L156">
        <v>1.2915483400000001</v>
      </c>
      <c r="M156">
        <v>1.662249791</v>
      </c>
      <c r="N156">
        <v>25.120225909999998</v>
      </c>
      <c r="O156">
        <v>6</v>
      </c>
      <c r="P156">
        <v>1.420000017</v>
      </c>
      <c r="Q156">
        <v>1</v>
      </c>
      <c r="R156">
        <v>2.8400000329999999</v>
      </c>
      <c r="S156">
        <v>27.802011490000002</v>
      </c>
      <c r="T156">
        <v>25.120225909999998</v>
      </c>
      <c r="U156">
        <v>29.999504089999999</v>
      </c>
      <c r="V156">
        <v>1797.8359379999999</v>
      </c>
      <c r="W156">
        <v>1736.2418210000001</v>
      </c>
      <c r="X156">
        <v>12.37640476</v>
      </c>
      <c r="Y156">
        <v>16.184537890000001</v>
      </c>
      <c r="Z156">
        <v>31.399282459999998</v>
      </c>
      <c r="AA156">
        <v>41.060619350000003</v>
      </c>
      <c r="AB156">
        <v>200.19970699999999</v>
      </c>
      <c r="AC156">
        <v>1500.8472899999999</v>
      </c>
      <c r="AD156">
        <v>0.21953941900000001</v>
      </c>
      <c r="AE156">
        <v>95.170494079999997</v>
      </c>
      <c r="AF156">
        <v>-7.7322812079999999</v>
      </c>
      <c r="AG156">
        <v>-3.2928041999999998E-2</v>
      </c>
      <c r="AH156">
        <v>0.804055572</v>
      </c>
      <c r="AI156">
        <v>6.3499960000000001E-3</v>
      </c>
      <c r="AJ156">
        <v>0.87367481000000002</v>
      </c>
      <c r="AK156">
        <v>2.9549120000000001E-3</v>
      </c>
      <c r="AL156">
        <v>1</v>
      </c>
      <c r="AM156">
        <v>-0.21956524299999999</v>
      </c>
      <c r="AN156">
        <v>2.7373914720000001</v>
      </c>
      <c r="AO156">
        <v>1</v>
      </c>
      <c r="AP156">
        <v>0</v>
      </c>
      <c r="AQ156">
        <v>0.15999999600000001</v>
      </c>
      <c r="AR156">
        <v>111115</v>
      </c>
      <c r="AS156">
        <v>0.33366617799999998</v>
      </c>
      <c r="AT156">
        <v>1.291548E-3</v>
      </c>
      <c r="AU156">
        <v>298.27022590000001</v>
      </c>
      <c r="AV156">
        <v>300.95201150000003</v>
      </c>
      <c r="AW156">
        <v>240.135561</v>
      </c>
      <c r="AX156">
        <v>2.4350539279999999</v>
      </c>
      <c r="AY156">
        <v>3.202540258</v>
      </c>
      <c r="AZ156">
        <v>33.650558289999999</v>
      </c>
      <c r="BA156">
        <v>17.466020400000001</v>
      </c>
      <c r="BB156">
        <v>26.4611187</v>
      </c>
      <c r="BC156">
        <v>3.4674326230000001</v>
      </c>
      <c r="BD156">
        <v>7.2103782000000005E-2</v>
      </c>
      <c r="BE156">
        <v>1.5402904669999999</v>
      </c>
      <c r="BF156">
        <v>1.9271421559999999</v>
      </c>
      <c r="BG156">
        <v>4.5229935999999998E-2</v>
      </c>
      <c r="BH156">
        <v>122.603533</v>
      </c>
    </row>
    <row r="157" spans="1:60" x14ac:dyDescent="0.25">
      <c r="A157" t="s">
        <v>66</v>
      </c>
      <c r="B157" t="s">
        <v>359</v>
      </c>
      <c r="C157">
        <v>150306</v>
      </c>
      <c r="D157" t="s">
        <v>344</v>
      </c>
      <c r="E157" t="s">
        <v>1756</v>
      </c>
      <c r="F157" s="9">
        <v>0.88974537037037038</v>
      </c>
      <c r="G157">
        <v>7889.5</v>
      </c>
      <c r="H157">
        <v>0</v>
      </c>
      <c r="I157">
        <v>2.7290364390000001</v>
      </c>
      <c r="J157">
        <v>2.4578999000000001E-2</v>
      </c>
      <c r="K157">
        <v>204.53343659999999</v>
      </c>
      <c r="L157">
        <v>0.40734171499999999</v>
      </c>
      <c r="M157">
        <v>1.555911644</v>
      </c>
      <c r="N157">
        <v>23.320985790000002</v>
      </c>
      <c r="O157">
        <v>6</v>
      </c>
      <c r="P157">
        <v>1.420000017</v>
      </c>
      <c r="Q157">
        <v>1</v>
      </c>
      <c r="R157">
        <v>2.8400000329999999</v>
      </c>
      <c r="S157">
        <v>26.603740689999999</v>
      </c>
      <c r="T157">
        <v>23.320985790000002</v>
      </c>
      <c r="U157">
        <v>28.976673130000002</v>
      </c>
      <c r="V157">
        <v>400.1199646</v>
      </c>
      <c r="W157">
        <v>391.46023559999998</v>
      </c>
      <c r="X157">
        <v>12.654991150000001</v>
      </c>
      <c r="Y157">
        <v>13.85927963</v>
      </c>
      <c r="Z157">
        <v>34.445053100000003</v>
      </c>
      <c r="AA157">
        <v>37.722949980000003</v>
      </c>
      <c r="AB157">
        <v>200.13290409999999</v>
      </c>
      <c r="AC157">
        <v>1499.5458980000001</v>
      </c>
      <c r="AD157">
        <v>0.269956052</v>
      </c>
      <c r="AE157">
        <v>95.175170899999998</v>
      </c>
      <c r="AF157">
        <v>-1.5608627799999999</v>
      </c>
      <c r="AG157">
        <v>-1.998811E-2</v>
      </c>
      <c r="AH157">
        <v>4.2449846999999999E-2</v>
      </c>
      <c r="AI157">
        <v>2.3380459999999999E-3</v>
      </c>
      <c r="AJ157">
        <v>1.7586909000000001E-2</v>
      </c>
      <c r="AK157">
        <v>9.9644899999999995E-4</v>
      </c>
      <c r="AL157">
        <v>1</v>
      </c>
      <c r="AM157">
        <v>-0.21956524299999999</v>
      </c>
      <c r="AN157">
        <v>2.7373914720000001</v>
      </c>
      <c r="AO157">
        <v>1</v>
      </c>
      <c r="AP157">
        <v>0</v>
      </c>
      <c r="AQ157">
        <v>0.15999999600000001</v>
      </c>
      <c r="AR157">
        <v>111115</v>
      </c>
      <c r="AS157">
        <v>0.33355484000000002</v>
      </c>
      <c r="AT157">
        <v>4.0734199999999999E-4</v>
      </c>
      <c r="AU157">
        <v>296.47098579999999</v>
      </c>
      <c r="AV157">
        <v>299.75374069999998</v>
      </c>
      <c r="AW157">
        <v>239.9273384</v>
      </c>
      <c r="AX157">
        <v>2.9554623119999999</v>
      </c>
      <c r="AY157">
        <v>2.874970952</v>
      </c>
      <c r="AZ157">
        <v>30.207153030000001</v>
      </c>
      <c r="BA157">
        <v>16.347873400000001</v>
      </c>
      <c r="BB157">
        <v>24.962363239999998</v>
      </c>
      <c r="BC157">
        <v>3.1725498010000002</v>
      </c>
      <c r="BD157">
        <v>2.4368102999999999E-2</v>
      </c>
      <c r="BE157">
        <v>1.3190593079999999</v>
      </c>
      <c r="BF157">
        <v>1.853490493</v>
      </c>
      <c r="BG157">
        <v>1.5248873E-2</v>
      </c>
      <c r="BH157">
        <v>19.466504789999998</v>
      </c>
    </row>
    <row r="158" spans="1:60" x14ac:dyDescent="0.25">
      <c r="A158" t="s">
        <v>66</v>
      </c>
      <c r="B158" t="s">
        <v>359</v>
      </c>
      <c r="C158">
        <v>150306</v>
      </c>
      <c r="D158" t="s">
        <v>344</v>
      </c>
      <c r="E158" t="s">
        <v>1756</v>
      </c>
      <c r="F158" s="9">
        <v>0.89231481481481489</v>
      </c>
      <c r="G158">
        <v>8110.5</v>
      </c>
      <c r="H158">
        <v>0</v>
      </c>
      <c r="I158">
        <v>12.46758782</v>
      </c>
      <c r="J158">
        <v>2.4761816999999998E-2</v>
      </c>
      <c r="K158">
        <v>910.63643839999997</v>
      </c>
      <c r="L158">
        <v>0.43257433099999998</v>
      </c>
      <c r="M158">
        <v>1.639480337</v>
      </c>
      <c r="N158">
        <v>23.754116060000001</v>
      </c>
      <c r="O158">
        <v>6</v>
      </c>
      <c r="P158">
        <v>1.420000017</v>
      </c>
      <c r="Q158">
        <v>1</v>
      </c>
      <c r="R158">
        <v>2.8400000329999999</v>
      </c>
      <c r="S158">
        <v>26.698114400000001</v>
      </c>
      <c r="T158">
        <v>23.754116060000001</v>
      </c>
      <c r="U158">
        <v>28.986501690000001</v>
      </c>
      <c r="V158">
        <v>1799.5115969999999</v>
      </c>
      <c r="W158">
        <v>1759.8516850000001</v>
      </c>
      <c r="X158">
        <v>12.50225163</v>
      </c>
      <c r="Y158">
        <v>13.78123093</v>
      </c>
      <c r="Z158">
        <v>33.838443759999997</v>
      </c>
      <c r="AA158">
        <v>37.300113680000003</v>
      </c>
      <c r="AB158">
        <v>200.13439940000001</v>
      </c>
      <c r="AC158">
        <v>1500.346436</v>
      </c>
      <c r="AD158">
        <v>0.26771700399999998</v>
      </c>
      <c r="AE158">
        <v>95.168731690000001</v>
      </c>
      <c r="AF158">
        <v>-8.5463848109999994</v>
      </c>
      <c r="AG158">
        <v>-8.4497960000000007E-3</v>
      </c>
      <c r="AH158">
        <v>0.22085851400000001</v>
      </c>
      <c r="AI158">
        <v>1.5229060000000001E-3</v>
      </c>
      <c r="AJ158">
        <v>0.171955734</v>
      </c>
      <c r="AK158">
        <v>1.7351580000000001E-3</v>
      </c>
      <c r="AL158">
        <v>0.66666668699999998</v>
      </c>
      <c r="AM158">
        <v>-0.21956524299999999</v>
      </c>
      <c r="AN158">
        <v>2.7373914720000001</v>
      </c>
      <c r="AO158">
        <v>1</v>
      </c>
      <c r="AP158">
        <v>0</v>
      </c>
      <c r="AQ158">
        <v>0.15999999600000001</v>
      </c>
      <c r="AR158">
        <v>111115</v>
      </c>
      <c r="AS158">
        <v>0.33355733199999998</v>
      </c>
      <c r="AT158">
        <v>4.3257400000000002E-4</v>
      </c>
      <c r="AU158">
        <v>296.90411610000001</v>
      </c>
      <c r="AV158">
        <v>299.84811439999999</v>
      </c>
      <c r="AW158">
        <v>240.0554243</v>
      </c>
      <c r="AX158">
        <v>2.8995745259999999</v>
      </c>
      <c r="AY158">
        <v>2.951022606</v>
      </c>
      <c r="AZ158">
        <v>31.008321259999999</v>
      </c>
      <c r="BA158">
        <v>17.227090329999999</v>
      </c>
      <c r="BB158">
        <v>25.226115230000001</v>
      </c>
      <c r="BC158">
        <v>3.2227954599999999</v>
      </c>
      <c r="BD158">
        <v>2.4547785999999999E-2</v>
      </c>
      <c r="BE158">
        <v>1.311542268</v>
      </c>
      <c r="BF158">
        <v>1.9112531909999999</v>
      </c>
      <c r="BG158">
        <v>1.5361453000000001E-2</v>
      </c>
      <c r="BH158">
        <v>86.66411488</v>
      </c>
    </row>
    <row r="159" spans="1:60" x14ac:dyDescent="0.25">
      <c r="A159" t="s">
        <v>66</v>
      </c>
      <c r="B159" t="s">
        <v>359</v>
      </c>
      <c r="C159">
        <v>150306</v>
      </c>
      <c r="D159" t="s">
        <v>346</v>
      </c>
      <c r="E159" t="s">
        <v>1757</v>
      </c>
      <c r="F159" s="9">
        <v>0.90137731481481476</v>
      </c>
      <c r="G159">
        <v>8893.5</v>
      </c>
      <c r="H159">
        <v>0</v>
      </c>
      <c r="I159">
        <v>3.1381855889999999</v>
      </c>
      <c r="J159">
        <v>3.2340322999999997E-2</v>
      </c>
      <c r="K159">
        <v>223.31485319999999</v>
      </c>
      <c r="L159">
        <v>0.62553104199999998</v>
      </c>
      <c r="M159">
        <v>1.8175161259999999</v>
      </c>
      <c r="N159">
        <v>24.988962170000001</v>
      </c>
      <c r="O159">
        <v>6</v>
      </c>
      <c r="P159">
        <v>1.420000017</v>
      </c>
      <c r="Q159">
        <v>1</v>
      </c>
      <c r="R159">
        <v>2.8400000329999999</v>
      </c>
      <c r="S159">
        <v>27.204912190000002</v>
      </c>
      <c r="T159">
        <v>24.988962170000001</v>
      </c>
      <c r="U159">
        <v>29.7320137</v>
      </c>
      <c r="V159">
        <v>399.80325319999997</v>
      </c>
      <c r="W159">
        <v>389.66433719999998</v>
      </c>
      <c r="X159">
        <v>12.4413023</v>
      </c>
      <c r="Y159">
        <v>14.289824490000001</v>
      </c>
      <c r="Z159">
        <v>32.688594819999999</v>
      </c>
      <c r="AA159">
        <v>37.54545212</v>
      </c>
      <c r="AB159">
        <v>200.13575739999999</v>
      </c>
      <c r="AC159">
        <v>1501.361206</v>
      </c>
      <c r="AD159">
        <v>0.329332978</v>
      </c>
      <c r="AE159">
        <v>95.177490230000004</v>
      </c>
      <c r="AF159">
        <v>-1.2076474429999999</v>
      </c>
      <c r="AG159">
        <v>-3.0378966E-2</v>
      </c>
      <c r="AH159">
        <v>6.1408233E-2</v>
      </c>
      <c r="AI159">
        <v>1.9570250000000001E-2</v>
      </c>
      <c r="AJ159">
        <v>5.6214440999999997E-2</v>
      </c>
      <c r="AK159">
        <v>2.1538047000000001E-2</v>
      </c>
      <c r="AL159">
        <v>0.66666668699999998</v>
      </c>
      <c r="AM159">
        <v>-0.21956524299999999</v>
      </c>
      <c r="AN159">
        <v>2.7373914720000001</v>
      </c>
      <c r="AO159">
        <v>1</v>
      </c>
      <c r="AP159">
        <v>0</v>
      </c>
      <c r="AQ159">
        <v>0.15999999600000001</v>
      </c>
      <c r="AR159">
        <v>111115</v>
      </c>
      <c r="AS159">
        <v>0.33355959600000001</v>
      </c>
      <c r="AT159">
        <v>6.2553100000000003E-4</v>
      </c>
      <c r="AU159">
        <v>298.13896219999998</v>
      </c>
      <c r="AV159">
        <v>300.3549122</v>
      </c>
      <c r="AW159">
        <v>240.21778760000001</v>
      </c>
      <c r="AX159">
        <v>2.707832979</v>
      </c>
      <c r="AY159">
        <v>3.177585756</v>
      </c>
      <c r="AZ159">
        <v>33.385895640000001</v>
      </c>
      <c r="BA159">
        <v>19.096071160000001</v>
      </c>
      <c r="BB159">
        <v>26.096937180000001</v>
      </c>
      <c r="BC159">
        <v>3.3936620479999999</v>
      </c>
      <c r="BD159">
        <v>3.1976195999999998E-2</v>
      </c>
      <c r="BE159">
        <v>1.3600696299999999</v>
      </c>
      <c r="BF159">
        <v>2.0335924169999999</v>
      </c>
      <c r="BG159">
        <v>2.0017521E-2</v>
      </c>
      <c r="BH159">
        <v>21.254547259999999</v>
      </c>
    </row>
    <row r="160" spans="1:60" x14ac:dyDescent="0.25">
      <c r="A160" t="s">
        <v>66</v>
      </c>
      <c r="B160" t="s">
        <v>359</v>
      </c>
      <c r="C160">
        <v>150306</v>
      </c>
      <c r="D160" t="s">
        <v>346</v>
      </c>
      <c r="E160" t="s">
        <v>1757</v>
      </c>
      <c r="F160" s="9">
        <v>0.90420138888888879</v>
      </c>
      <c r="G160">
        <v>9138</v>
      </c>
      <c r="H160">
        <v>0</v>
      </c>
      <c r="I160">
        <v>14.98870462</v>
      </c>
      <c r="J160">
        <v>3.7554510999999999E-2</v>
      </c>
      <c r="K160">
        <v>1058.1856969999999</v>
      </c>
      <c r="L160">
        <v>0.73889181599999998</v>
      </c>
      <c r="M160">
        <v>1.8512988189999999</v>
      </c>
      <c r="N160">
        <v>25.301111219999999</v>
      </c>
      <c r="O160">
        <v>6</v>
      </c>
      <c r="P160">
        <v>1.420000017</v>
      </c>
      <c r="Q160">
        <v>1</v>
      </c>
      <c r="R160">
        <v>2.8400000329999999</v>
      </c>
      <c r="S160">
        <v>27.54807091</v>
      </c>
      <c r="T160">
        <v>25.301111219999999</v>
      </c>
      <c r="U160">
        <v>29.951522829999998</v>
      </c>
      <c r="V160">
        <v>1797.4945070000001</v>
      </c>
      <c r="W160">
        <v>1748.686768</v>
      </c>
      <c r="X160">
        <v>12.378599169999999</v>
      </c>
      <c r="Y160">
        <v>14.56144714</v>
      </c>
      <c r="Z160">
        <v>31.876430509999999</v>
      </c>
      <c r="AA160">
        <v>37.497539519999997</v>
      </c>
      <c r="AB160">
        <v>200.1419678</v>
      </c>
      <c r="AC160">
        <v>1500.9389650000001</v>
      </c>
      <c r="AD160">
        <v>1.6802662999999999E-2</v>
      </c>
      <c r="AE160">
        <v>95.176666260000005</v>
      </c>
      <c r="AF160">
        <v>-7.9157590869999996</v>
      </c>
      <c r="AG160">
        <v>-1.3633493E-2</v>
      </c>
      <c r="AH160">
        <v>9.9204323999999997E-2</v>
      </c>
      <c r="AI160">
        <v>2.5051309999999999E-3</v>
      </c>
      <c r="AJ160">
        <v>7.5065224999999999E-2</v>
      </c>
      <c r="AK160">
        <v>3.4376060000000002E-3</v>
      </c>
      <c r="AL160">
        <v>1</v>
      </c>
      <c r="AM160">
        <v>-0.21956524299999999</v>
      </c>
      <c r="AN160">
        <v>2.7373914720000001</v>
      </c>
      <c r="AO160">
        <v>1</v>
      </c>
      <c r="AP160">
        <v>0</v>
      </c>
      <c r="AQ160">
        <v>0.15999999600000001</v>
      </c>
      <c r="AR160">
        <v>111115</v>
      </c>
      <c r="AS160">
        <v>0.33356994600000001</v>
      </c>
      <c r="AT160">
        <v>7.38892E-4</v>
      </c>
      <c r="AU160">
        <v>298.45111120000001</v>
      </c>
      <c r="AV160">
        <v>300.6980709</v>
      </c>
      <c r="AW160">
        <v>240.150229</v>
      </c>
      <c r="AX160">
        <v>2.654196518</v>
      </c>
      <c r="AY160">
        <v>3.2372088140000002</v>
      </c>
      <c r="AZ160">
        <v>34.01263084</v>
      </c>
      <c r="BA160">
        <v>19.451183690000001</v>
      </c>
      <c r="BB160">
        <v>26.424591060000001</v>
      </c>
      <c r="BC160">
        <v>3.459970749</v>
      </c>
      <c r="BD160">
        <v>3.7064393000000001E-2</v>
      </c>
      <c r="BE160">
        <v>1.385909995</v>
      </c>
      <c r="BF160">
        <v>2.074060754</v>
      </c>
      <c r="BG160">
        <v>2.3208787000000002E-2</v>
      </c>
      <c r="BH160">
        <v>100.7145869</v>
      </c>
    </row>
    <row r="161" spans="1:60" x14ac:dyDescent="0.25">
      <c r="A161" t="s">
        <v>66</v>
      </c>
      <c r="B161" t="s">
        <v>359</v>
      </c>
      <c r="C161">
        <v>150306</v>
      </c>
      <c r="D161" t="s">
        <v>336</v>
      </c>
      <c r="E161" t="s">
        <v>1758</v>
      </c>
      <c r="F161" s="9">
        <v>0.8777314814814815</v>
      </c>
      <c r="G161">
        <v>6851</v>
      </c>
      <c r="H161">
        <v>0</v>
      </c>
      <c r="I161">
        <v>4.4030574979999999</v>
      </c>
      <c r="J161">
        <v>0.110157594</v>
      </c>
      <c r="K161">
        <v>309.65686899999997</v>
      </c>
      <c r="L161">
        <v>1.7071045730000001</v>
      </c>
      <c r="M161">
        <v>1.492945365</v>
      </c>
      <c r="N161">
        <v>24.895534519999998</v>
      </c>
      <c r="O161">
        <v>6</v>
      </c>
      <c r="P161">
        <v>1.420000017</v>
      </c>
      <c r="Q161">
        <v>1</v>
      </c>
      <c r="R161">
        <v>2.8400000329999999</v>
      </c>
      <c r="S161">
        <v>26.9254818</v>
      </c>
      <c r="T161">
        <v>24.895534519999998</v>
      </c>
      <c r="U161">
        <v>29.022754670000001</v>
      </c>
      <c r="V161">
        <v>399.78933719999998</v>
      </c>
      <c r="W161">
        <v>384.62701420000002</v>
      </c>
      <c r="X161">
        <v>12.492641450000001</v>
      </c>
      <c r="Y161">
        <v>17.518718719999999</v>
      </c>
      <c r="Z161">
        <v>33.358245850000003</v>
      </c>
      <c r="AA161">
        <v>46.77903748</v>
      </c>
      <c r="AB161">
        <v>200.21955869999999</v>
      </c>
      <c r="AC161">
        <v>1500.1007079999999</v>
      </c>
      <c r="AD161">
        <v>0.228516266</v>
      </c>
      <c r="AE161">
        <v>95.154365540000001</v>
      </c>
      <c r="AF161">
        <v>-1.8986053469999999</v>
      </c>
      <c r="AG161">
        <v>1.064881086</v>
      </c>
      <c r="AH161">
        <v>3.7338424000000002E-2</v>
      </c>
      <c r="AI161">
        <v>8.4617389999999994E-3</v>
      </c>
      <c r="AJ161">
        <v>2.1595418000000002E-2</v>
      </c>
      <c r="AK161">
        <v>6.0772999999999999E-3</v>
      </c>
      <c r="AL161">
        <v>1</v>
      </c>
      <c r="AM161">
        <v>-0.21956524299999999</v>
      </c>
      <c r="AN161">
        <v>2.7373914720000001</v>
      </c>
      <c r="AO161">
        <v>1</v>
      </c>
      <c r="AP161">
        <v>0</v>
      </c>
      <c r="AQ161">
        <v>0.15999999600000001</v>
      </c>
      <c r="AR161">
        <v>111115</v>
      </c>
      <c r="AS161">
        <v>0.33369926500000002</v>
      </c>
      <c r="AT161">
        <v>1.707105E-3</v>
      </c>
      <c r="AU161">
        <v>298.04553449999997</v>
      </c>
      <c r="AV161">
        <v>300.07548179999998</v>
      </c>
      <c r="AW161">
        <v>240.01610790000001</v>
      </c>
      <c r="AX161">
        <v>2.138716595</v>
      </c>
      <c r="AY161">
        <v>3.1599279299999998</v>
      </c>
      <c r="AZ161">
        <v>33.208438860000001</v>
      </c>
      <c r="BA161">
        <v>15.68972014</v>
      </c>
      <c r="BB161">
        <v>25.910508159999999</v>
      </c>
      <c r="BC161">
        <v>3.3564312300000001</v>
      </c>
      <c r="BD161">
        <v>0.10604435800000001</v>
      </c>
      <c r="BE161">
        <v>1.6669825650000001</v>
      </c>
      <c r="BF161">
        <v>1.689448665</v>
      </c>
      <c r="BG161">
        <v>6.6635393000000001E-2</v>
      </c>
      <c r="BH161">
        <v>29.465202900000001</v>
      </c>
    </row>
    <row r="162" spans="1:60" x14ac:dyDescent="0.25">
      <c r="A162" t="s">
        <v>66</v>
      </c>
      <c r="B162" t="s">
        <v>359</v>
      </c>
      <c r="C162">
        <v>150306</v>
      </c>
      <c r="D162" t="s">
        <v>336</v>
      </c>
      <c r="E162" t="s">
        <v>1758</v>
      </c>
      <c r="F162" s="9">
        <v>0.88004629629629638</v>
      </c>
      <c r="G162">
        <v>7050.5</v>
      </c>
      <c r="H162">
        <v>0</v>
      </c>
      <c r="I162">
        <v>11.81461852</v>
      </c>
      <c r="J162">
        <v>6.1879054000000003E-2</v>
      </c>
      <c r="K162">
        <v>1402.593161</v>
      </c>
      <c r="L162">
        <v>1.1060910820000001</v>
      </c>
      <c r="M162">
        <v>1.69506084</v>
      </c>
      <c r="N162">
        <v>25.097610469999999</v>
      </c>
      <c r="O162">
        <v>6</v>
      </c>
      <c r="P162">
        <v>1.420000017</v>
      </c>
      <c r="Q162">
        <v>1</v>
      </c>
      <c r="R162">
        <v>2.8400000329999999</v>
      </c>
      <c r="S162">
        <v>26.918352129999999</v>
      </c>
      <c r="T162">
        <v>25.097610469999999</v>
      </c>
      <c r="U162">
        <v>29.019826890000001</v>
      </c>
      <c r="V162">
        <v>1801.10376</v>
      </c>
      <c r="W162">
        <v>1759.8485109999999</v>
      </c>
      <c r="X162">
        <v>12.533106800000001</v>
      </c>
      <c r="Y162">
        <v>15.796726230000001</v>
      </c>
      <c r="Z162">
        <v>33.481224060000002</v>
      </c>
      <c r="AA162">
        <v>42.199726099999999</v>
      </c>
      <c r="AB162">
        <v>200.1370239</v>
      </c>
      <c r="AC162">
        <v>1500.1170649999999</v>
      </c>
      <c r="AD162">
        <v>0.25651806599999999</v>
      </c>
      <c r="AE162">
        <v>95.156921389999994</v>
      </c>
      <c r="AF162">
        <v>-9.7954988479999994</v>
      </c>
      <c r="AG162">
        <v>1.041392326</v>
      </c>
      <c r="AH162">
        <v>0.69322657600000004</v>
      </c>
      <c r="AI162">
        <v>3.5601071999999997E-2</v>
      </c>
      <c r="AJ162">
        <v>0.73505306199999998</v>
      </c>
      <c r="AK162">
        <v>3.5729125E-2</v>
      </c>
      <c r="AL162">
        <v>0.66666668699999998</v>
      </c>
      <c r="AM162">
        <v>-0.21956524299999999</v>
      </c>
      <c r="AN162">
        <v>2.7373914720000001</v>
      </c>
      <c r="AO162">
        <v>1</v>
      </c>
      <c r="AP162">
        <v>0</v>
      </c>
      <c r="AQ162">
        <v>0.15999999600000001</v>
      </c>
      <c r="AR162">
        <v>111115</v>
      </c>
      <c r="AS162">
        <v>0.33356170699999999</v>
      </c>
      <c r="AT162">
        <v>1.106091E-3</v>
      </c>
      <c r="AU162">
        <v>298.24761050000001</v>
      </c>
      <c r="AV162">
        <v>300.06835210000003</v>
      </c>
      <c r="AW162">
        <v>240.01872510000001</v>
      </c>
      <c r="AX162">
        <v>2.4122430439999998</v>
      </c>
      <c r="AY162">
        <v>3.1982286750000002</v>
      </c>
      <c r="AZ162">
        <v>33.610047790000003</v>
      </c>
      <c r="BA162">
        <v>17.813321559999999</v>
      </c>
      <c r="BB162">
        <v>26.007981300000001</v>
      </c>
      <c r="BC162">
        <v>3.3758523619999998</v>
      </c>
      <c r="BD162">
        <v>6.0559557999999999E-2</v>
      </c>
      <c r="BE162">
        <v>1.503167836</v>
      </c>
      <c r="BF162">
        <v>1.872684526</v>
      </c>
      <c r="BG162">
        <v>3.7966101000000002E-2</v>
      </c>
      <c r="BH162">
        <v>133.46644710000001</v>
      </c>
    </row>
    <row r="163" spans="1:60" x14ac:dyDescent="0.25">
      <c r="A163" t="s">
        <v>66</v>
      </c>
      <c r="B163" t="s">
        <v>359</v>
      </c>
      <c r="C163">
        <v>150306</v>
      </c>
      <c r="D163" t="s">
        <v>335</v>
      </c>
      <c r="E163" t="s">
        <v>1759</v>
      </c>
      <c r="F163" s="9">
        <v>0.87193287037037026</v>
      </c>
      <c r="G163">
        <v>6349.9999989999997</v>
      </c>
      <c r="H163">
        <v>0</v>
      </c>
      <c r="I163">
        <v>9.8697430480000001</v>
      </c>
      <c r="J163">
        <v>0.140208743</v>
      </c>
      <c r="K163">
        <v>243.79637779999999</v>
      </c>
      <c r="L163">
        <v>1.9652185179999999</v>
      </c>
      <c r="M163">
        <v>1.3640614900000001</v>
      </c>
      <c r="N163">
        <v>24.503341670000001</v>
      </c>
      <c r="O163">
        <v>6</v>
      </c>
      <c r="P163">
        <v>1.420000017</v>
      </c>
      <c r="Q163">
        <v>1</v>
      </c>
      <c r="R163">
        <v>2.8400000329999999</v>
      </c>
      <c r="S163">
        <v>26.786836619999999</v>
      </c>
      <c r="T163">
        <v>24.503341670000001</v>
      </c>
      <c r="U163">
        <v>29.117914200000001</v>
      </c>
      <c r="V163">
        <v>400.09399409999997</v>
      </c>
      <c r="W163">
        <v>368.34072880000002</v>
      </c>
      <c r="X163">
        <v>12.32183266</v>
      </c>
      <c r="Y163">
        <v>18.105720519999998</v>
      </c>
      <c r="Z163">
        <v>33.168289180000002</v>
      </c>
      <c r="AA163">
        <v>48.737537379999999</v>
      </c>
      <c r="AB163">
        <v>200.1736755</v>
      </c>
      <c r="AC163">
        <v>1501.017578</v>
      </c>
      <c r="AD163">
        <v>0.29236426900000001</v>
      </c>
      <c r="AE163">
        <v>95.145294190000001</v>
      </c>
      <c r="AF163">
        <v>-1.8347773549999999</v>
      </c>
      <c r="AG163">
        <v>-1.3607929940000001</v>
      </c>
      <c r="AH163">
        <v>0.121343821</v>
      </c>
      <c r="AI163">
        <v>1.5646337E-2</v>
      </c>
      <c r="AJ163">
        <v>6.3350521000000007E-2</v>
      </c>
      <c r="AK163">
        <v>6.4412317999999996E-2</v>
      </c>
      <c r="AL163">
        <v>0.333333343</v>
      </c>
      <c r="AM163">
        <v>-0.21956524299999999</v>
      </c>
      <c r="AN163">
        <v>2.7373914720000001</v>
      </c>
      <c r="AO163">
        <v>1</v>
      </c>
      <c r="AP163">
        <v>0</v>
      </c>
      <c r="AQ163">
        <v>0.15999999600000001</v>
      </c>
      <c r="AR163">
        <v>111115</v>
      </c>
      <c r="AS163">
        <v>0.33362279299999997</v>
      </c>
      <c r="AT163">
        <v>1.9652189999999998E-3</v>
      </c>
      <c r="AU163">
        <v>297.6533417</v>
      </c>
      <c r="AV163">
        <v>299.93683659999999</v>
      </c>
      <c r="AW163">
        <v>240.16280710000001</v>
      </c>
      <c r="AX163">
        <v>2.0444540189999998</v>
      </c>
      <c r="AY163">
        <v>3.0867355949999999</v>
      </c>
      <c r="AZ163">
        <v>32.442335919999998</v>
      </c>
      <c r="BA163">
        <v>14.336615399999999</v>
      </c>
      <c r="BB163">
        <v>25.64508915</v>
      </c>
      <c r="BC163">
        <v>3.3040413759999998</v>
      </c>
      <c r="BD163">
        <v>0.13361239599999999</v>
      </c>
      <c r="BE163">
        <v>1.7226741050000001</v>
      </c>
      <c r="BF163">
        <v>1.5813672700000001</v>
      </c>
      <c r="BG163">
        <v>8.4076351999999993E-2</v>
      </c>
      <c r="BH163">
        <v>23.19607809</v>
      </c>
    </row>
    <row r="164" spans="1:60" x14ac:dyDescent="0.25">
      <c r="A164" t="s">
        <v>66</v>
      </c>
      <c r="B164" t="s">
        <v>359</v>
      </c>
      <c r="C164">
        <v>150306</v>
      </c>
      <c r="D164" t="s">
        <v>335</v>
      </c>
      <c r="E164" t="s">
        <v>1759</v>
      </c>
      <c r="F164" s="9">
        <v>0.87513888888888891</v>
      </c>
      <c r="G164">
        <v>6626.5</v>
      </c>
      <c r="H164">
        <v>0</v>
      </c>
      <c r="I164">
        <v>21.910694530000001</v>
      </c>
      <c r="J164">
        <v>0.13856400899999999</v>
      </c>
      <c r="K164">
        <v>1422.997451</v>
      </c>
      <c r="L164">
        <v>2.0693603230000002</v>
      </c>
      <c r="M164">
        <v>1.4515449199999999</v>
      </c>
      <c r="N164">
        <v>25.153959270000001</v>
      </c>
      <c r="O164">
        <v>6</v>
      </c>
      <c r="P164">
        <v>1.420000017</v>
      </c>
      <c r="Q164">
        <v>1</v>
      </c>
      <c r="R164">
        <v>2.8400000329999999</v>
      </c>
      <c r="S164">
        <v>27.750595090000001</v>
      </c>
      <c r="T164">
        <v>25.153959270000001</v>
      </c>
      <c r="U164">
        <v>30.19133377</v>
      </c>
      <c r="V164">
        <v>1802.1442870000001</v>
      </c>
      <c r="W164">
        <v>1725.7613530000001</v>
      </c>
      <c r="X164">
        <v>12.380415920000001</v>
      </c>
      <c r="Y164">
        <v>18.468833920000002</v>
      </c>
      <c r="Z164">
        <v>31.49938774</v>
      </c>
      <c r="AA164">
        <v>46.990097050000003</v>
      </c>
      <c r="AB164">
        <v>200.16447450000001</v>
      </c>
      <c r="AC164">
        <v>1499.5823969999999</v>
      </c>
      <c r="AD164">
        <v>9.0731665000000003E-2</v>
      </c>
      <c r="AE164">
        <v>95.156845090000004</v>
      </c>
      <c r="AF164">
        <v>-8.544548035</v>
      </c>
      <c r="AG164">
        <v>0.209155962</v>
      </c>
      <c r="AH164">
        <v>7.3601052E-2</v>
      </c>
      <c r="AI164">
        <v>1.0907684000000001E-2</v>
      </c>
      <c r="AJ164">
        <v>8.1231183999999998E-2</v>
      </c>
      <c r="AK164">
        <v>1.4427127999999999E-2</v>
      </c>
      <c r="AL164">
        <v>0.66666668699999998</v>
      </c>
      <c r="AM164">
        <v>-0.21956524299999999</v>
      </c>
      <c r="AN164">
        <v>2.7373914720000001</v>
      </c>
      <c r="AO164">
        <v>1</v>
      </c>
      <c r="AP164">
        <v>0</v>
      </c>
      <c r="AQ164">
        <v>0.15999999600000001</v>
      </c>
      <c r="AR164">
        <v>111115</v>
      </c>
      <c r="AS164">
        <v>0.333607457</v>
      </c>
      <c r="AT164">
        <v>2.0693600000000001E-3</v>
      </c>
      <c r="AU164">
        <v>298.30395929999997</v>
      </c>
      <c r="AV164">
        <v>300.90059509999998</v>
      </c>
      <c r="AW164">
        <v>239.93317819999999</v>
      </c>
      <c r="AX164">
        <v>2.0315826289999999</v>
      </c>
      <c r="AY164">
        <v>3.2089808889999998</v>
      </c>
      <c r="AZ164">
        <v>33.723069379999998</v>
      </c>
      <c r="BA164">
        <v>15.254235449999999</v>
      </c>
      <c r="BB164">
        <v>26.452277179999999</v>
      </c>
      <c r="BC164">
        <v>3.4656251889999998</v>
      </c>
      <c r="BD164">
        <v>0.13211795500000001</v>
      </c>
      <c r="BE164">
        <v>1.7574359690000001</v>
      </c>
      <c r="BF164">
        <v>1.70818922</v>
      </c>
      <c r="BG164">
        <v>8.3129636000000007E-2</v>
      </c>
      <c r="BH164">
        <v>135.407948</v>
      </c>
    </row>
    <row r="165" spans="1:60" x14ac:dyDescent="0.25">
      <c r="A165" t="s">
        <v>66</v>
      </c>
      <c r="B165" t="s">
        <v>359</v>
      </c>
      <c r="C165">
        <v>150306</v>
      </c>
      <c r="D165" t="s">
        <v>337</v>
      </c>
      <c r="E165" t="s">
        <v>1760</v>
      </c>
      <c r="F165" s="9">
        <v>0.88322916666666673</v>
      </c>
      <c r="G165">
        <v>7325.5</v>
      </c>
      <c r="H165">
        <v>0</v>
      </c>
      <c r="I165">
        <v>2.3929311310000001</v>
      </c>
      <c r="J165">
        <v>4.4247544E-2</v>
      </c>
      <c r="K165">
        <v>293.98710169999998</v>
      </c>
      <c r="L165">
        <v>0.81187532200000001</v>
      </c>
      <c r="M165">
        <v>1.730230639</v>
      </c>
      <c r="N165">
        <v>25.007760999999999</v>
      </c>
      <c r="O165">
        <v>6</v>
      </c>
      <c r="P165">
        <v>1.420000017</v>
      </c>
      <c r="Q165">
        <v>1</v>
      </c>
      <c r="R165">
        <v>2.8400000329999999</v>
      </c>
      <c r="S165">
        <v>26.856445310000002</v>
      </c>
      <c r="T165">
        <v>25.007760999999999</v>
      </c>
      <c r="U165">
        <v>29.005598070000001</v>
      </c>
      <c r="V165">
        <v>399.99862669999999</v>
      </c>
      <c r="W165">
        <v>391.87219240000002</v>
      </c>
      <c r="X165">
        <v>12.849431989999999</v>
      </c>
      <c r="Y165">
        <v>15.24591541</v>
      </c>
      <c r="Z165">
        <v>34.45529938</v>
      </c>
      <c r="AA165">
        <v>40.881385799999997</v>
      </c>
      <c r="AB165">
        <v>200.1676788</v>
      </c>
      <c r="AC165">
        <v>1499.3448490000001</v>
      </c>
      <c r="AD165">
        <v>0.161303103</v>
      </c>
      <c r="AE165">
        <v>95.167686459999999</v>
      </c>
      <c r="AF165">
        <v>-1.343490839</v>
      </c>
      <c r="AG165">
        <v>-3.7143088999999997E-2</v>
      </c>
      <c r="AH165">
        <v>4.1552156E-2</v>
      </c>
      <c r="AI165">
        <v>1.2546824999999999E-2</v>
      </c>
      <c r="AJ165">
        <v>2.3716711000000001E-2</v>
      </c>
      <c r="AK165">
        <v>1.6155487E-2</v>
      </c>
      <c r="AL165">
        <v>1</v>
      </c>
      <c r="AM165">
        <v>-0.21956524299999999</v>
      </c>
      <c r="AN165">
        <v>2.7373914720000001</v>
      </c>
      <c r="AO165">
        <v>1</v>
      </c>
      <c r="AP165">
        <v>0</v>
      </c>
      <c r="AQ165">
        <v>0.15999999600000001</v>
      </c>
      <c r="AR165">
        <v>111115</v>
      </c>
      <c r="AS165">
        <v>0.33361279799999999</v>
      </c>
      <c r="AT165">
        <v>8.1187499999999999E-4</v>
      </c>
      <c r="AU165">
        <v>298.15776099999999</v>
      </c>
      <c r="AV165">
        <v>300.0064453</v>
      </c>
      <c r="AW165">
        <v>239.89517040000001</v>
      </c>
      <c r="AX165">
        <v>2.5620828979999999</v>
      </c>
      <c r="AY165">
        <v>3.1811491369999998</v>
      </c>
      <c r="AZ165">
        <v>33.426778089999999</v>
      </c>
      <c r="BA165">
        <v>18.180862680000001</v>
      </c>
      <c r="BB165">
        <v>25.93210316</v>
      </c>
      <c r="BC165">
        <v>3.3607255110000001</v>
      </c>
      <c r="BD165">
        <v>4.3568738000000003E-2</v>
      </c>
      <c r="BE165">
        <v>1.4509184980000001</v>
      </c>
      <c r="BF165">
        <v>1.909807013</v>
      </c>
      <c r="BG165">
        <v>2.7290644999999999E-2</v>
      </c>
      <c r="BH165">
        <v>27.978072319999999</v>
      </c>
    </row>
    <row r="166" spans="1:60" x14ac:dyDescent="0.25">
      <c r="A166" t="s">
        <v>66</v>
      </c>
      <c r="B166" t="s">
        <v>359</v>
      </c>
      <c r="C166">
        <v>150306</v>
      </c>
      <c r="D166" t="s">
        <v>337</v>
      </c>
      <c r="E166" t="s">
        <v>1760</v>
      </c>
      <c r="F166" s="9">
        <v>0.88563657407407403</v>
      </c>
      <c r="G166">
        <v>7533.5</v>
      </c>
      <c r="H166">
        <v>0</v>
      </c>
      <c r="I166">
        <v>8.241302245</v>
      </c>
      <c r="J166">
        <v>2.8261293999999999E-2</v>
      </c>
      <c r="K166">
        <v>1255.8359270000001</v>
      </c>
      <c r="L166">
        <v>0.52344980900000004</v>
      </c>
      <c r="M166">
        <v>1.7383600239999999</v>
      </c>
      <c r="N166">
        <v>24.59794235</v>
      </c>
      <c r="O166">
        <v>6</v>
      </c>
      <c r="P166">
        <v>1.420000017</v>
      </c>
      <c r="Q166">
        <v>1</v>
      </c>
      <c r="R166">
        <v>2.8400000329999999</v>
      </c>
      <c r="S166">
        <v>26.6678009</v>
      </c>
      <c r="T166">
        <v>24.59794235</v>
      </c>
      <c r="U166">
        <v>28.97846985</v>
      </c>
      <c r="V166">
        <v>1799.119263</v>
      </c>
      <c r="W166">
        <v>1771.6304929999999</v>
      </c>
      <c r="X166">
        <v>12.80602932</v>
      </c>
      <c r="Y166">
        <v>14.352870940000001</v>
      </c>
      <c r="Z166">
        <v>34.721256259999997</v>
      </c>
      <c r="AA166">
        <v>38.91524124</v>
      </c>
      <c r="AB166">
        <v>200.1252594</v>
      </c>
      <c r="AC166">
        <v>1499.184448</v>
      </c>
      <c r="AD166">
        <v>0.18930575299999999</v>
      </c>
      <c r="AE166">
        <v>95.165161130000001</v>
      </c>
      <c r="AF166">
        <v>-9.0323638919999993</v>
      </c>
      <c r="AG166">
        <v>-1.6118766999999999E-2</v>
      </c>
      <c r="AH166">
        <v>0.424935907</v>
      </c>
      <c r="AI166">
        <v>3.6478309999999998E-3</v>
      </c>
      <c r="AJ166">
        <v>0.47060111199999999</v>
      </c>
      <c r="AK166">
        <v>1.0042829999999999E-3</v>
      </c>
      <c r="AL166">
        <v>0.66666668699999998</v>
      </c>
      <c r="AM166">
        <v>-0.21956524299999999</v>
      </c>
      <c r="AN166">
        <v>2.7373914720000001</v>
      </c>
      <c r="AO166">
        <v>1</v>
      </c>
      <c r="AP166">
        <v>0</v>
      </c>
      <c r="AQ166">
        <v>0.15999999600000001</v>
      </c>
      <c r="AR166">
        <v>111115</v>
      </c>
      <c r="AS166">
        <v>0.33354209899999998</v>
      </c>
      <c r="AT166">
        <v>5.2344999999999996E-4</v>
      </c>
      <c r="AU166">
        <v>297.7479424</v>
      </c>
      <c r="AV166">
        <v>299.81780090000001</v>
      </c>
      <c r="AW166">
        <v>239.86950640000001</v>
      </c>
      <c r="AX166">
        <v>2.7360024420000002</v>
      </c>
      <c r="AY166">
        <v>3.1042532999999999</v>
      </c>
      <c r="AZ166">
        <v>32.61964004</v>
      </c>
      <c r="BA166">
        <v>18.26676909</v>
      </c>
      <c r="BB166">
        <v>25.63287163</v>
      </c>
      <c r="BC166">
        <v>3.3016471100000002</v>
      </c>
      <c r="BD166">
        <v>2.7982831999999999E-2</v>
      </c>
      <c r="BE166">
        <v>1.365893276</v>
      </c>
      <c r="BF166">
        <v>1.935753834</v>
      </c>
      <c r="BG166">
        <v>1.7514076999999999E-2</v>
      </c>
      <c r="BH166">
        <v>119.5118284</v>
      </c>
    </row>
    <row r="167" spans="1:60" x14ac:dyDescent="0.25">
      <c r="A167" t="s">
        <v>66</v>
      </c>
      <c r="B167" t="s">
        <v>361</v>
      </c>
      <c r="C167">
        <v>150307</v>
      </c>
      <c r="D167" t="s">
        <v>2020</v>
      </c>
      <c r="E167" t="s">
        <v>2092</v>
      </c>
      <c r="F167" s="9">
        <v>4.8796296296296303E-2</v>
      </c>
      <c r="G167">
        <v>8783.5</v>
      </c>
      <c r="H167">
        <v>0</v>
      </c>
      <c r="I167">
        <v>5.7609062440000001</v>
      </c>
      <c r="J167">
        <v>9.5154699999999995E-2</v>
      </c>
      <c r="K167">
        <v>271.7352338</v>
      </c>
      <c r="L167">
        <v>1.611409928</v>
      </c>
      <c r="M167">
        <v>1.6240079430000001</v>
      </c>
      <c r="N167">
        <v>24.859214779999999</v>
      </c>
      <c r="O167">
        <v>6</v>
      </c>
      <c r="P167">
        <v>1.420000017</v>
      </c>
      <c r="Q167">
        <v>1</v>
      </c>
      <c r="R167">
        <v>2.8400000329999999</v>
      </c>
      <c r="S167">
        <v>27.06494331</v>
      </c>
      <c r="T167">
        <v>24.859214779999999</v>
      </c>
      <c r="U167">
        <v>29.525623320000001</v>
      </c>
      <c r="V167">
        <v>399.57537839999998</v>
      </c>
      <c r="W167">
        <v>380.47171020000002</v>
      </c>
      <c r="X167">
        <v>11.32147503</v>
      </c>
      <c r="Y167">
        <v>16.073440550000001</v>
      </c>
      <c r="Z167">
        <v>29.976907730000001</v>
      </c>
      <c r="AA167">
        <v>42.559123990000003</v>
      </c>
      <c r="AB167">
        <v>200.19198610000001</v>
      </c>
      <c r="AC167">
        <v>1499.5145259999999</v>
      </c>
      <c r="AD167">
        <v>9.1852850999999999E-2</v>
      </c>
      <c r="AE167">
        <v>95.130767820000003</v>
      </c>
      <c r="AF167">
        <v>-2.3970370289999998</v>
      </c>
      <c r="AG167">
        <v>0.80954098699999999</v>
      </c>
      <c r="AH167">
        <v>6.2062926999999997E-2</v>
      </c>
      <c r="AI167">
        <v>2.2575127E-2</v>
      </c>
      <c r="AJ167">
        <v>4.2399014999999998E-2</v>
      </c>
      <c r="AK167">
        <v>6.5849684000000006E-2</v>
      </c>
      <c r="AL167">
        <v>1</v>
      </c>
      <c r="AM167">
        <v>-0.21956524299999999</v>
      </c>
      <c r="AN167">
        <v>2.7373914720000001</v>
      </c>
      <c r="AO167">
        <v>1</v>
      </c>
      <c r="AP167">
        <v>0</v>
      </c>
      <c r="AQ167">
        <v>0.15999999600000001</v>
      </c>
      <c r="AR167">
        <v>111115</v>
      </c>
      <c r="AS167">
        <v>0.33365330999999998</v>
      </c>
      <c r="AT167">
        <v>1.61141E-3</v>
      </c>
      <c r="AU167">
        <v>298.0092148</v>
      </c>
      <c r="AV167">
        <v>300.21494330000002</v>
      </c>
      <c r="AW167">
        <v>239.92231889999999</v>
      </c>
      <c r="AX167">
        <v>2.2089137499999998</v>
      </c>
      <c r="AY167">
        <v>3.1530866849999999</v>
      </c>
      <c r="AZ167">
        <v>33.144762280000002</v>
      </c>
      <c r="BA167">
        <v>17.07132172</v>
      </c>
      <c r="BB167">
        <v>25.96207905</v>
      </c>
      <c r="BC167">
        <v>3.3666943300000001</v>
      </c>
      <c r="BD167">
        <v>9.2069882000000006E-2</v>
      </c>
      <c r="BE167">
        <v>1.529078741</v>
      </c>
      <c r="BF167">
        <v>1.8376155890000001</v>
      </c>
      <c r="BG167">
        <v>5.7813098E-2</v>
      </c>
      <c r="BH167">
        <v>25.85038144</v>
      </c>
    </row>
    <row r="168" spans="1:60" x14ac:dyDescent="0.25">
      <c r="A168" t="s">
        <v>66</v>
      </c>
      <c r="B168" t="s">
        <v>361</v>
      </c>
      <c r="C168">
        <v>150307</v>
      </c>
      <c r="D168" t="s">
        <v>2020</v>
      </c>
      <c r="E168" t="s">
        <v>2092</v>
      </c>
      <c r="F168" s="9">
        <v>5.2175925925925924E-2</v>
      </c>
      <c r="G168">
        <v>9075.9999989999997</v>
      </c>
      <c r="H168">
        <v>0</v>
      </c>
      <c r="I168">
        <v>17.04581013</v>
      </c>
      <c r="J168">
        <v>4.5518667999999998E-2</v>
      </c>
      <c r="K168">
        <v>1097.190938</v>
      </c>
      <c r="L168">
        <v>0.89063232199999998</v>
      </c>
      <c r="M168">
        <v>1.846729732</v>
      </c>
      <c r="N168">
        <v>24.947362900000002</v>
      </c>
      <c r="O168">
        <v>6</v>
      </c>
      <c r="P168">
        <v>1.420000017</v>
      </c>
      <c r="Q168">
        <v>1</v>
      </c>
      <c r="R168">
        <v>2.8400000329999999</v>
      </c>
      <c r="S168">
        <v>27.056642530000001</v>
      </c>
      <c r="T168">
        <v>24.947362900000002</v>
      </c>
      <c r="U168">
        <v>29.529943469999999</v>
      </c>
      <c r="V168">
        <v>1805.5076899999999</v>
      </c>
      <c r="W168">
        <v>1749.755981</v>
      </c>
      <c r="X168">
        <v>11.27368832</v>
      </c>
      <c r="Y168">
        <v>13.90555668</v>
      </c>
      <c r="Z168">
        <v>29.868017200000001</v>
      </c>
      <c r="AA168">
        <v>36.840774539999998</v>
      </c>
      <c r="AB168">
        <v>200.21842960000001</v>
      </c>
      <c r="AC168">
        <v>1499.780029</v>
      </c>
      <c r="AD168">
        <v>0.10081454400000001</v>
      </c>
      <c r="AE168">
        <v>95.140609740000002</v>
      </c>
      <c r="AF168">
        <v>-8.9353733060000007</v>
      </c>
      <c r="AG168">
        <v>-3.9623975999999998E-2</v>
      </c>
      <c r="AH168">
        <v>0.19363150000000001</v>
      </c>
      <c r="AI168">
        <v>1.2079753E-2</v>
      </c>
      <c r="AJ168">
        <v>0.143115625</v>
      </c>
      <c r="AK168">
        <v>9.2868250000000003E-3</v>
      </c>
      <c r="AL168">
        <v>0.66666668699999998</v>
      </c>
      <c r="AM168">
        <v>-0.21956524299999999</v>
      </c>
      <c r="AN168">
        <v>2.7373914720000001</v>
      </c>
      <c r="AO168">
        <v>1</v>
      </c>
      <c r="AP168">
        <v>0</v>
      </c>
      <c r="AQ168">
        <v>0.15999999600000001</v>
      </c>
      <c r="AR168">
        <v>111115</v>
      </c>
      <c r="AS168">
        <v>0.33369738300000001</v>
      </c>
      <c r="AT168">
        <v>8.9063200000000003E-4</v>
      </c>
      <c r="AU168">
        <v>298.09736290000001</v>
      </c>
      <c r="AV168">
        <v>300.20664249999999</v>
      </c>
      <c r="AW168">
        <v>239.96479930000001</v>
      </c>
      <c r="AX168">
        <v>2.5579407669999998</v>
      </c>
      <c r="AY168">
        <v>3.1697128729999999</v>
      </c>
      <c r="AZ168">
        <v>33.316087439999997</v>
      </c>
      <c r="BA168">
        <v>19.41053076</v>
      </c>
      <c r="BB168">
        <v>26.00200272</v>
      </c>
      <c r="BC168">
        <v>3.3746583339999998</v>
      </c>
      <c r="BD168">
        <v>4.4800617000000001E-2</v>
      </c>
      <c r="BE168">
        <v>1.3229831409999999</v>
      </c>
      <c r="BF168">
        <v>2.0516751929999999</v>
      </c>
      <c r="BG168">
        <v>2.8064024999999999E-2</v>
      </c>
      <c r="BH168">
        <v>104.3874148</v>
      </c>
    </row>
    <row r="169" spans="1:60" x14ac:dyDescent="0.25">
      <c r="A169" t="s">
        <v>66</v>
      </c>
      <c r="B169" t="s">
        <v>361</v>
      </c>
      <c r="C169">
        <v>150307</v>
      </c>
      <c r="D169" t="s">
        <v>2021</v>
      </c>
      <c r="E169" t="s">
        <v>2093</v>
      </c>
      <c r="F169" s="9">
        <v>4.1817129629629628E-2</v>
      </c>
      <c r="G169">
        <v>8180.9999989999997</v>
      </c>
      <c r="H169">
        <v>0</v>
      </c>
      <c r="I169">
        <v>4.4478377589999996</v>
      </c>
      <c r="J169">
        <v>5.6880201999999998E-2</v>
      </c>
      <c r="K169">
        <v>247.955277</v>
      </c>
      <c r="L169">
        <v>1.1014437829999999</v>
      </c>
      <c r="M169">
        <v>1.8337734480000001</v>
      </c>
      <c r="N169">
        <v>25.164623259999999</v>
      </c>
      <c r="O169">
        <v>6</v>
      </c>
      <c r="P169">
        <v>1.420000017</v>
      </c>
      <c r="Q169">
        <v>1</v>
      </c>
      <c r="R169">
        <v>2.8400000329999999</v>
      </c>
      <c r="S169">
        <v>27.63131332</v>
      </c>
      <c r="T169">
        <v>25.164623259999999</v>
      </c>
      <c r="U169">
        <v>30.16359138</v>
      </c>
      <c r="V169">
        <v>399.79153439999999</v>
      </c>
      <c r="W169">
        <v>385.19198610000001</v>
      </c>
      <c r="X169">
        <v>11.224218369999999</v>
      </c>
      <c r="Y169">
        <v>14.47697735</v>
      </c>
      <c r="Z169">
        <v>28.750370029999999</v>
      </c>
      <c r="AA169">
        <v>37.08217621</v>
      </c>
      <c r="AB169">
        <v>200.2296906</v>
      </c>
      <c r="AC169">
        <v>1499.5844729999999</v>
      </c>
      <c r="AD169">
        <v>2.24041E-3</v>
      </c>
      <c r="AE169">
        <v>95.133522029999995</v>
      </c>
      <c r="AF169">
        <v>-1.876709223</v>
      </c>
      <c r="AG169">
        <v>-3.8024022999999997E-2</v>
      </c>
      <c r="AH169">
        <v>6.6702365999999999E-2</v>
      </c>
      <c r="AI169">
        <v>2.7585067000000001E-2</v>
      </c>
      <c r="AJ169">
        <v>8.9535654000000006E-2</v>
      </c>
      <c r="AK169">
        <v>2.9708426E-2</v>
      </c>
      <c r="AL169">
        <v>0.66666668699999998</v>
      </c>
      <c r="AM169">
        <v>-0.21956524299999999</v>
      </c>
      <c r="AN169">
        <v>2.7373914720000001</v>
      </c>
      <c r="AO169">
        <v>1</v>
      </c>
      <c r="AP169">
        <v>0</v>
      </c>
      <c r="AQ169">
        <v>0.15999999600000001</v>
      </c>
      <c r="AR169">
        <v>111115</v>
      </c>
      <c r="AS169">
        <v>0.33371615100000002</v>
      </c>
      <c r="AT169">
        <v>1.101444E-3</v>
      </c>
      <c r="AU169">
        <v>298.31462329999999</v>
      </c>
      <c r="AV169">
        <v>300.78131330000002</v>
      </c>
      <c r="AW169">
        <v>239.93351029999999</v>
      </c>
      <c r="AX169">
        <v>2.4993534670000002</v>
      </c>
      <c r="AY169">
        <v>3.2110192909999999</v>
      </c>
      <c r="AZ169">
        <v>33.752763719999997</v>
      </c>
      <c r="BA169">
        <v>19.275786369999999</v>
      </c>
      <c r="BB169">
        <v>26.397968290000001</v>
      </c>
      <c r="BC169">
        <v>3.4545410790000002</v>
      </c>
      <c r="BD169">
        <v>5.5763359999999998E-2</v>
      </c>
      <c r="BE169">
        <v>1.3772458439999999</v>
      </c>
      <c r="BF169">
        <v>2.0772952359999999</v>
      </c>
      <c r="BG169">
        <v>3.4950749000000003E-2</v>
      </c>
      <c r="BH169">
        <v>23.588858810000001</v>
      </c>
    </row>
    <row r="170" spans="1:60" x14ac:dyDescent="0.25">
      <c r="A170" t="s">
        <v>66</v>
      </c>
      <c r="B170" t="s">
        <v>361</v>
      </c>
      <c r="C170">
        <v>150307</v>
      </c>
      <c r="D170" t="s">
        <v>2021</v>
      </c>
      <c r="E170" t="s">
        <v>2093</v>
      </c>
      <c r="F170" s="9">
        <v>4.4432870370370366E-2</v>
      </c>
      <c r="G170">
        <v>8405.9999989999997</v>
      </c>
      <c r="H170">
        <v>0</v>
      </c>
      <c r="I170">
        <v>12.34629529</v>
      </c>
      <c r="J170">
        <v>2.9318179999999999E-2</v>
      </c>
      <c r="K170">
        <v>1038.9956239999999</v>
      </c>
      <c r="L170">
        <v>0.60591675</v>
      </c>
      <c r="M170">
        <v>1.9401612580000001</v>
      </c>
      <c r="N170">
        <v>25.030052189999999</v>
      </c>
      <c r="O170">
        <v>6</v>
      </c>
      <c r="P170">
        <v>1.420000017</v>
      </c>
      <c r="Q170">
        <v>1</v>
      </c>
      <c r="R170">
        <v>2.8400000329999999</v>
      </c>
      <c r="S170">
        <v>27.1795826</v>
      </c>
      <c r="T170">
        <v>25.030052189999999</v>
      </c>
      <c r="U170">
        <v>29.52702713</v>
      </c>
      <c r="V170">
        <v>1805.7113039999999</v>
      </c>
      <c r="W170">
        <v>1765.5120850000001</v>
      </c>
      <c r="X170">
        <v>11.297364229999999</v>
      </c>
      <c r="Y170">
        <v>13.089140889999999</v>
      </c>
      <c r="Z170">
        <v>29.713422779999998</v>
      </c>
      <c r="AA170">
        <v>34.426006319999999</v>
      </c>
      <c r="AB170">
        <v>200.24342350000001</v>
      </c>
      <c r="AC170">
        <v>1499.621216</v>
      </c>
      <c r="AD170">
        <v>0.34501579399999999</v>
      </c>
      <c r="AE170">
        <v>95.133651729999997</v>
      </c>
      <c r="AF170">
        <v>-9.4489994050000004</v>
      </c>
      <c r="AG170">
        <v>-9.8157669999999995E-3</v>
      </c>
      <c r="AH170">
        <v>0.13263899100000001</v>
      </c>
      <c r="AI170">
        <v>1.4319162E-2</v>
      </c>
      <c r="AJ170">
        <v>0.13978537899999999</v>
      </c>
      <c r="AK170">
        <v>1.2768158E-2</v>
      </c>
      <c r="AL170">
        <v>0.66666668699999998</v>
      </c>
      <c r="AM170">
        <v>-0.21956524299999999</v>
      </c>
      <c r="AN170">
        <v>2.7373914720000001</v>
      </c>
      <c r="AO170">
        <v>1</v>
      </c>
      <c r="AP170">
        <v>0</v>
      </c>
      <c r="AQ170">
        <v>0.15999999600000001</v>
      </c>
      <c r="AR170">
        <v>111115</v>
      </c>
      <c r="AS170">
        <v>0.33373903900000002</v>
      </c>
      <c r="AT170">
        <v>6.0591699999999998E-4</v>
      </c>
      <c r="AU170">
        <v>298.18005219999998</v>
      </c>
      <c r="AV170">
        <v>300.32958259999998</v>
      </c>
      <c r="AW170">
        <v>239.93938919999999</v>
      </c>
      <c r="AX170">
        <v>2.7056592730000002</v>
      </c>
      <c r="AY170">
        <v>3.1853790289999999</v>
      </c>
      <c r="AZ170">
        <v>33.483199380000002</v>
      </c>
      <c r="BA170">
        <v>20.394058489999999</v>
      </c>
      <c r="BB170">
        <v>26.104817390000001</v>
      </c>
      <c r="BC170">
        <v>3.395243679</v>
      </c>
      <c r="BD170">
        <v>2.9018611999999999E-2</v>
      </c>
      <c r="BE170">
        <v>1.2452177710000001</v>
      </c>
      <c r="BF170">
        <v>2.1500259079999999</v>
      </c>
      <c r="BG170">
        <v>1.8163311000000001E-2</v>
      </c>
      <c r="BH170">
        <v>98.843447800000007</v>
      </c>
    </row>
    <row r="171" spans="1:60" x14ac:dyDescent="0.25">
      <c r="A171" t="s">
        <v>66</v>
      </c>
      <c r="B171" t="s">
        <v>361</v>
      </c>
      <c r="C171">
        <v>150307</v>
      </c>
      <c r="D171" t="s">
        <v>2022</v>
      </c>
      <c r="E171" t="s">
        <v>2094</v>
      </c>
      <c r="F171" s="9">
        <v>5.5752314814814817E-2</v>
      </c>
      <c r="G171">
        <v>9384.5</v>
      </c>
      <c r="H171">
        <v>0</v>
      </c>
      <c r="I171">
        <v>3.9917384380000001</v>
      </c>
      <c r="J171">
        <v>5.0324287000000002E-2</v>
      </c>
      <c r="K171">
        <v>247.73521700000001</v>
      </c>
      <c r="L171">
        <v>0.96123396800000005</v>
      </c>
      <c r="M171">
        <v>1.805844241</v>
      </c>
      <c r="N171">
        <v>24.822933200000001</v>
      </c>
      <c r="O171">
        <v>6</v>
      </c>
      <c r="P171">
        <v>1.420000017</v>
      </c>
      <c r="Q171">
        <v>1</v>
      </c>
      <c r="R171">
        <v>2.8400000329999999</v>
      </c>
      <c r="S171">
        <v>27.05460167</v>
      </c>
      <c r="T171">
        <v>24.822933200000001</v>
      </c>
      <c r="U171">
        <v>29.529670719999999</v>
      </c>
      <c r="V171">
        <v>399.48263550000001</v>
      </c>
      <c r="W171">
        <v>386.41049190000001</v>
      </c>
      <c r="X171">
        <v>11.249617580000001</v>
      </c>
      <c r="Y171">
        <v>14.08891964</v>
      </c>
      <c r="Z171">
        <v>29.807661060000001</v>
      </c>
      <c r="AA171">
        <v>37.330844880000001</v>
      </c>
      <c r="AB171">
        <v>200.26567080000001</v>
      </c>
      <c r="AC171">
        <v>1499.7353519999999</v>
      </c>
      <c r="AD171">
        <v>0.16018766200000001</v>
      </c>
      <c r="AE171">
        <v>95.140106200000005</v>
      </c>
      <c r="AF171">
        <v>-2.0787556170000001</v>
      </c>
      <c r="AG171">
        <v>-3.9862014000000001E-2</v>
      </c>
      <c r="AH171">
        <v>7.0148125000000006E-2</v>
      </c>
      <c r="AI171">
        <v>1.7160224000000002E-2</v>
      </c>
      <c r="AJ171">
        <v>5.3945872999999998E-2</v>
      </c>
      <c r="AK171">
        <v>1.5569474E-2</v>
      </c>
      <c r="AL171">
        <v>1</v>
      </c>
      <c r="AM171">
        <v>-0.21956524299999999</v>
      </c>
      <c r="AN171">
        <v>2.7373914720000001</v>
      </c>
      <c r="AO171">
        <v>1</v>
      </c>
      <c r="AP171">
        <v>0</v>
      </c>
      <c r="AQ171">
        <v>0.15999999600000001</v>
      </c>
      <c r="AR171">
        <v>111115</v>
      </c>
      <c r="AS171">
        <v>0.33377611800000001</v>
      </c>
      <c r="AT171">
        <v>9.6123400000000005E-4</v>
      </c>
      <c r="AU171">
        <v>297.9729332</v>
      </c>
      <c r="AV171">
        <v>300.20460170000001</v>
      </c>
      <c r="AW171">
        <v>239.9576509</v>
      </c>
      <c r="AX171">
        <v>2.5387439660000002</v>
      </c>
      <c r="AY171">
        <v>3.146265552</v>
      </c>
      <c r="AZ171">
        <v>33.069813320000002</v>
      </c>
      <c r="BA171">
        <v>18.980893680000001</v>
      </c>
      <c r="BB171">
        <v>25.938767429999999</v>
      </c>
      <c r="BC171">
        <v>3.3620517059999999</v>
      </c>
      <c r="BD171">
        <v>4.9448076000000001E-2</v>
      </c>
      <c r="BE171">
        <v>1.3404213110000001</v>
      </c>
      <c r="BF171">
        <v>2.0216303959999999</v>
      </c>
      <c r="BG171">
        <v>3.0982592999999999E-2</v>
      </c>
      <c r="BH171">
        <v>23.569554849999999</v>
      </c>
    </row>
    <row r="172" spans="1:60" x14ac:dyDescent="0.25">
      <c r="A172" t="s">
        <v>66</v>
      </c>
      <c r="B172" t="s">
        <v>361</v>
      </c>
      <c r="C172">
        <v>150307</v>
      </c>
      <c r="D172" t="s">
        <v>2022</v>
      </c>
      <c r="E172" t="s">
        <v>2094</v>
      </c>
      <c r="F172" s="9">
        <v>5.8402777777777776E-2</v>
      </c>
      <c r="G172">
        <v>9613.5</v>
      </c>
      <c r="H172">
        <v>0</v>
      </c>
      <c r="I172">
        <v>13.70651758</v>
      </c>
      <c r="J172">
        <v>3.5410056000000002E-2</v>
      </c>
      <c r="K172">
        <v>1088.856456</v>
      </c>
      <c r="L172">
        <v>0.70294080800000003</v>
      </c>
      <c r="M172">
        <v>1.868118795</v>
      </c>
      <c r="N172">
        <v>24.760892869999999</v>
      </c>
      <c r="O172">
        <v>6</v>
      </c>
      <c r="P172">
        <v>1.420000017</v>
      </c>
      <c r="Q172">
        <v>1</v>
      </c>
      <c r="R172">
        <v>2.8400000329999999</v>
      </c>
      <c r="S172">
        <v>26.990304949999999</v>
      </c>
      <c r="T172">
        <v>24.760892869999999</v>
      </c>
      <c r="U172">
        <v>29.517217639999998</v>
      </c>
      <c r="V172">
        <v>1805.3111570000001</v>
      </c>
      <c r="W172">
        <v>1760.5307620000001</v>
      </c>
      <c r="X172">
        <v>11.23282242</v>
      </c>
      <c r="Y172">
        <v>13.311169619999999</v>
      </c>
      <c r="Z172">
        <v>29.877788540000001</v>
      </c>
      <c r="AA172">
        <v>35.405910489999997</v>
      </c>
      <c r="AB172">
        <v>200.231369</v>
      </c>
      <c r="AC172">
        <v>1499.958496</v>
      </c>
      <c r="AD172">
        <v>3.2485506999999997E-2</v>
      </c>
      <c r="AE172">
        <v>95.146614069999998</v>
      </c>
      <c r="AF172">
        <v>-9.9341020580000006</v>
      </c>
      <c r="AG172">
        <v>-3.0948258999999999E-2</v>
      </c>
      <c r="AH172">
        <v>0.13716810900000001</v>
      </c>
      <c r="AI172">
        <v>6.9002539999999998E-3</v>
      </c>
      <c r="AJ172">
        <v>0.15767477499999999</v>
      </c>
      <c r="AK172">
        <v>6.4869159999999997E-3</v>
      </c>
      <c r="AL172">
        <v>0.66666668699999998</v>
      </c>
      <c r="AM172">
        <v>-0.21956524299999999</v>
      </c>
      <c r="AN172">
        <v>2.7373914720000001</v>
      </c>
      <c r="AO172">
        <v>1</v>
      </c>
      <c r="AP172">
        <v>0</v>
      </c>
      <c r="AQ172">
        <v>0.15999999600000001</v>
      </c>
      <c r="AR172">
        <v>111115</v>
      </c>
      <c r="AS172">
        <v>0.33371894800000002</v>
      </c>
      <c r="AT172">
        <v>7.02941E-4</v>
      </c>
      <c r="AU172">
        <v>297.91089290000002</v>
      </c>
      <c r="AV172">
        <v>300.14030489999999</v>
      </c>
      <c r="AW172">
        <v>239.99335400000001</v>
      </c>
      <c r="AX172">
        <v>2.6683903820000001</v>
      </c>
      <c r="AY172">
        <v>3.1346315140000001</v>
      </c>
      <c r="AZ172">
        <v>32.945276560000003</v>
      </c>
      <c r="BA172">
        <v>19.634106930000002</v>
      </c>
      <c r="BB172">
        <v>25.875598910000001</v>
      </c>
      <c r="BC172">
        <v>3.3494994760000001</v>
      </c>
      <c r="BD172">
        <v>3.4973988999999997E-2</v>
      </c>
      <c r="BE172">
        <v>1.2665127190000001</v>
      </c>
      <c r="BF172">
        <v>2.0829867559999999</v>
      </c>
      <c r="BG172">
        <v>2.1897507E-2</v>
      </c>
      <c r="BH172">
        <v>103.601005</v>
      </c>
    </row>
    <row r="173" spans="1:60" x14ac:dyDescent="0.25">
      <c r="A173" t="s">
        <v>66</v>
      </c>
      <c r="B173" t="s">
        <v>361</v>
      </c>
      <c r="C173">
        <v>150307</v>
      </c>
      <c r="D173" t="s">
        <v>2023</v>
      </c>
      <c r="E173" t="s">
        <v>2095</v>
      </c>
      <c r="F173" s="9">
        <v>6.5914351851851849E-2</v>
      </c>
      <c r="G173">
        <v>10261.5</v>
      </c>
      <c r="H173">
        <v>0</v>
      </c>
      <c r="I173">
        <v>3.7725290920000001</v>
      </c>
      <c r="J173">
        <v>4.0784932000000003E-2</v>
      </c>
      <c r="K173">
        <v>228.02104729999999</v>
      </c>
      <c r="L173">
        <v>0.82508184299999998</v>
      </c>
      <c r="M173">
        <v>1.9064981169999999</v>
      </c>
      <c r="N173">
        <v>25.132110600000001</v>
      </c>
      <c r="O173">
        <v>6</v>
      </c>
      <c r="P173">
        <v>1.420000017</v>
      </c>
      <c r="Q173">
        <v>1</v>
      </c>
      <c r="R173">
        <v>2.8400000329999999</v>
      </c>
      <c r="S173">
        <v>26.709894179999999</v>
      </c>
      <c r="T173">
        <v>25.132110600000001</v>
      </c>
      <c r="U173">
        <v>28.994192120000001</v>
      </c>
      <c r="V173">
        <v>400.19363399999997</v>
      </c>
      <c r="W173">
        <v>387.92901610000001</v>
      </c>
      <c r="X173">
        <v>11.20485401</v>
      </c>
      <c r="Y173">
        <v>13.643705369999999</v>
      </c>
      <c r="Z173">
        <v>30.302537919999999</v>
      </c>
      <c r="AA173">
        <v>36.898197170000003</v>
      </c>
      <c r="AB173">
        <v>200.21507260000001</v>
      </c>
      <c r="AC173">
        <v>1498.7833250000001</v>
      </c>
      <c r="AD173">
        <v>0.141142085</v>
      </c>
      <c r="AE173">
        <v>95.158164979999995</v>
      </c>
      <c r="AF173">
        <v>-2.311769247</v>
      </c>
      <c r="AG173">
        <v>-3.9878227000000002E-2</v>
      </c>
      <c r="AH173">
        <v>2.4107657000000001E-2</v>
      </c>
      <c r="AI173">
        <v>2.3958041999999999E-2</v>
      </c>
      <c r="AJ173">
        <v>2.6164275000000001E-2</v>
      </c>
      <c r="AK173">
        <v>2.0440148000000002E-2</v>
      </c>
      <c r="AL173">
        <v>0.66666668699999998</v>
      </c>
      <c r="AM173">
        <v>-0.21956524299999999</v>
      </c>
      <c r="AN173">
        <v>2.7373914720000001</v>
      </c>
      <c r="AO173">
        <v>1</v>
      </c>
      <c r="AP173">
        <v>0</v>
      </c>
      <c r="AQ173">
        <v>0.15999999600000001</v>
      </c>
      <c r="AR173">
        <v>111115</v>
      </c>
      <c r="AS173">
        <v>0.33369178799999999</v>
      </c>
      <c r="AT173">
        <v>8.2508199999999999E-4</v>
      </c>
      <c r="AU173">
        <v>298.28211060000001</v>
      </c>
      <c r="AV173">
        <v>299.85989419999999</v>
      </c>
      <c r="AW173">
        <v>239.80532669999999</v>
      </c>
      <c r="AX173">
        <v>2.5185100280000001</v>
      </c>
      <c r="AY173">
        <v>3.2048080830000001</v>
      </c>
      <c r="AZ173">
        <v>33.678750360000002</v>
      </c>
      <c r="BA173">
        <v>20.035044989999999</v>
      </c>
      <c r="BB173">
        <v>25.921002390000002</v>
      </c>
      <c r="BC173">
        <v>3.3585174649999998</v>
      </c>
      <c r="BD173">
        <v>4.0207515999999999E-2</v>
      </c>
      <c r="BE173">
        <v>1.2983099659999999</v>
      </c>
      <c r="BF173">
        <v>2.0602074990000001</v>
      </c>
      <c r="BG173">
        <v>2.5180945E-2</v>
      </c>
      <c r="BH173">
        <v>21.69806444</v>
      </c>
    </row>
    <row r="174" spans="1:60" x14ac:dyDescent="0.25">
      <c r="A174" t="s">
        <v>66</v>
      </c>
      <c r="B174" t="s">
        <v>361</v>
      </c>
      <c r="C174">
        <v>150307</v>
      </c>
      <c r="D174" t="s">
        <v>362</v>
      </c>
      <c r="E174" t="s">
        <v>1770</v>
      </c>
      <c r="F174" s="9">
        <v>0.95887731481481486</v>
      </c>
      <c r="G174">
        <v>1013.999999</v>
      </c>
      <c r="H174">
        <v>0</v>
      </c>
      <c r="I174">
        <v>11.560407489999999</v>
      </c>
      <c r="J174">
        <v>0.15935907399999999</v>
      </c>
      <c r="K174">
        <v>233.626507</v>
      </c>
      <c r="L174">
        <v>2.385374042</v>
      </c>
      <c r="M174">
        <v>1.4637286469999999</v>
      </c>
      <c r="N174">
        <v>25.306596760000001</v>
      </c>
      <c r="O174">
        <v>6</v>
      </c>
      <c r="P174">
        <v>1.420000017</v>
      </c>
      <c r="Q174">
        <v>1</v>
      </c>
      <c r="R174">
        <v>2.8400000329999999</v>
      </c>
      <c r="S174">
        <v>27.7132206</v>
      </c>
      <c r="T174">
        <v>25.306596760000001</v>
      </c>
      <c r="U174">
        <v>30.000564579999999</v>
      </c>
      <c r="V174">
        <v>399.99938959999997</v>
      </c>
      <c r="W174">
        <v>362.75692750000002</v>
      </c>
      <c r="X174">
        <v>11.64406586</v>
      </c>
      <c r="Y174">
        <v>18.660118099999998</v>
      </c>
      <c r="Z174">
        <v>29.672231669999999</v>
      </c>
      <c r="AA174">
        <v>47.551029210000003</v>
      </c>
      <c r="AB174">
        <v>200.1863098</v>
      </c>
      <c r="AC174">
        <v>1499.8895259999999</v>
      </c>
      <c r="AD174">
        <v>0.10754104</v>
      </c>
      <c r="AE174">
        <v>95.097824099999997</v>
      </c>
      <c r="AF174">
        <v>-0.95657002899999999</v>
      </c>
      <c r="AG174">
        <v>-0.61922168700000002</v>
      </c>
      <c r="AH174">
        <v>6.9592923000000001E-2</v>
      </c>
      <c r="AI174">
        <v>5.7040509999999999E-3</v>
      </c>
      <c r="AJ174">
        <v>5.3723688999999998E-2</v>
      </c>
      <c r="AK174">
        <v>1.3779677000000001E-2</v>
      </c>
      <c r="AL174">
        <v>1</v>
      </c>
      <c r="AM174">
        <v>-0.21956524299999999</v>
      </c>
      <c r="AN174">
        <v>2.7373914720000001</v>
      </c>
      <c r="AO174">
        <v>1</v>
      </c>
      <c r="AP174">
        <v>0</v>
      </c>
      <c r="AQ174">
        <v>0.15999999600000001</v>
      </c>
      <c r="AR174">
        <v>111115</v>
      </c>
      <c r="AS174">
        <v>0.33364385000000002</v>
      </c>
      <c r="AT174">
        <v>2.385374E-3</v>
      </c>
      <c r="AU174">
        <v>298.4565968</v>
      </c>
      <c r="AV174">
        <v>300.86322059999998</v>
      </c>
      <c r="AW174">
        <v>239.9823189</v>
      </c>
      <c r="AX174">
        <v>1.8485520049999999</v>
      </c>
      <c r="AY174">
        <v>3.2382652759999999</v>
      </c>
      <c r="AZ174">
        <v>34.051938700000001</v>
      </c>
      <c r="BA174">
        <v>15.39182059</v>
      </c>
      <c r="BB174">
        <v>26.509908679999999</v>
      </c>
      <c r="BC174">
        <v>3.4774213700000001</v>
      </c>
      <c r="BD174">
        <v>0.15089216</v>
      </c>
      <c r="BE174">
        <v>1.774536629</v>
      </c>
      <c r="BF174">
        <v>1.7028847410000001</v>
      </c>
      <c r="BG174">
        <v>9.5033426000000004E-2</v>
      </c>
      <c r="BH174">
        <v>22.217372470000001</v>
      </c>
    </row>
    <row r="175" spans="1:60" x14ac:dyDescent="0.25">
      <c r="A175" t="s">
        <v>66</v>
      </c>
      <c r="B175" t="s">
        <v>361</v>
      </c>
      <c r="C175">
        <v>150307</v>
      </c>
      <c r="D175" t="s">
        <v>362</v>
      </c>
      <c r="E175" t="s">
        <v>1770</v>
      </c>
      <c r="F175" s="9">
        <v>0.96278935185185188</v>
      </c>
      <c r="G175">
        <v>1352.4999989999999</v>
      </c>
      <c r="H175">
        <v>0</v>
      </c>
      <c r="I175">
        <v>30.684376060000002</v>
      </c>
      <c r="J175">
        <v>0.140582809</v>
      </c>
      <c r="K175">
        <v>1299.1392699999999</v>
      </c>
      <c r="L175">
        <v>2.1967438810000002</v>
      </c>
      <c r="M175">
        <v>1.5190444510000001</v>
      </c>
      <c r="N175">
        <v>25.25623131</v>
      </c>
      <c r="O175">
        <v>6</v>
      </c>
      <c r="P175">
        <v>1.420000017</v>
      </c>
      <c r="Q175">
        <v>1</v>
      </c>
      <c r="R175">
        <v>2.8400000329999999</v>
      </c>
      <c r="S175">
        <v>27.63402176</v>
      </c>
      <c r="T175">
        <v>25.25623131</v>
      </c>
      <c r="U175">
        <v>29.97164536</v>
      </c>
      <c r="V175">
        <v>1805.4105219999999</v>
      </c>
      <c r="W175">
        <v>1702.2763669999999</v>
      </c>
      <c r="X175">
        <v>11.51363373</v>
      </c>
      <c r="Y175">
        <v>17.976785660000001</v>
      </c>
      <c r="Z175">
        <v>29.47559738</v>
      </c>
      <c r="AA175">
        <v>46.021656040000003</v>
      </c>
      <c r="AB175">
        <v>200.26638790000001</v>
      </c>
      <c r="AC175">
        <v>1499.3348390000001</v>
      </c>
      <c r="AD175">
        <v>0.30357524800000002</v>
      </c>
      <c r="AE175">
        <v>95.096656800000005</v>
      </c>
      <c r="AF175">
        <v>-8.1885948180000003</v>
      </c>
      <c r="AG175">
        <v>-5.2932451999999998E-2</v>
      </c>
      <c r="AH175">
        <v>0.17438678399999999</v>
      </c>
      <c r="AI175">
        <v>1.6025511999999999E-2</v>
      </c>
      <c r="AJ175">
        <v>0.18691000299999999</v>
      </c>
      <c r="AK175">
        <v>6.3385350000000002E-3</v>
      </c>
      <c r="AL175">
        <v>1</v>
      </c>
      <c r="AM175">
        <v>-0.21956524299999999</v>
      </c>
      <c r="AN175">
        <v>2.7373914720000001</v>
      </c>
      <c r="AO175">
        <v>1</v>
      </c>
      <c r="AP175">
        <v>0</v>
      </c>
      <c r="AQ175">
        <v>0.15999999600000001</v>
      </c>
      <c r="AR175">
        <v>111115</v>
      </c>
      <c r="AS175">
        <v>0.33377731300000002</v>
      </c>
      <c r="AT175">
        <v>2.196744E-3</v>
      </c>
      <c r="AU175">
        <v>298.4062313</v>
      </c>
      <c r="AV175">
        <v>300.7840218</v>
      </c>
      <c r="AW175">
        <v>239.89356889999999</v>
      </c>
      <c r="AX175">
        <v>1.9381866270000001</v>
      </c>
      <c r="AY175">
        <v>3.228576667</v>
      </c>
      <c r="AZ175">
        <v>33.950474980000003</v>
      </c>
      <c r="BA175">
        <v>15.97368932</v>
      </c>
      <c r="BB175">
        <v>26.44512653</v>
      </c>
      <c r="BC175">
        <v>3.4641640119999999</v>
      </c>
      <c r="BD175">
        <v>0.13395204999999999</v>
      </c>
      <c r="BE175">
        <v>1.7095322159999999</v>
      </c>
      <c r="BF175">
        <v>1.754631796</v>
      </c>
      <c r="BG175">
        <v>8.4291539999999998E-2</v>
      </c>
      <c r="BH175">
        <v>123.5438013</v>
      </c>
    </row>
    <row r="176" spans="1:60" x14ac:dyDescent="0.25">
      <c r="A176" t="s">
        <v>66</v>
      </c>
      <c r="B176" t="s">
        <v>361</v>
      </c>
      <c r="C176">
        <v>150307</v>
      </c>
      <c r="D176" t="s">
        <v>360</v>
      </c>
      <c r="E176" t="s">
        <v>1771</v>
      </c>
      <c r="F176" s="9">
        <v>0.95185185185185184</v>
      </c>
      <c r="G176">
        <v>407.99999960000002</v>
      </c>
      <c r="H176">
        <v>0</v>
      </c>
      <c r="I176">
        <v>7.1288217400000002</v>
      </c>
      <c r="J176">
        <v>9.2142221999999996E-2</v>
      </c>
      <c r="K176">
        <v>240.5738661</v>
      </c>
      <c r="L176">
        <v>1.5647922190000001</v>
      </c>
      <c r="M176">
        <v>1.6256576199999999</v>
      </c>
      <c r="N176">
        <v>25.12892342</v>
      </c>
      <c r="O176">
        <v>6</v>
      </c>
      <c r="P176">
        <v>1.420000017</v>
      </c>
      <c r="Q176">
        <v>1</v>
      </c>
      <c r="R176">
        <v>2.8400000329999999</v>
      </c>
      <c r="S176">
        <v>27.540477750000001</v>
      </c>
      <c r="T176">
        <v>25.12892342</v>
      </c>
      <c r="U176">
        <v>29.942428589999999</v>
      </c>
      <c r="V176">
        <v>399.44882200000001</v>
      </c>
      <c r="W176">
        <v>376.41613769999998</v>
      </c>
      <c r="X176">
        <v>12.004738809999999</v>
      </c>
      <c r="Y176">
        <v>16.597112660000001</v>
      </c>
      <c r="Z176">
        <v>30.905586240000002</v>
      </c>
      <c r="AA176">
        <v>42.728416439999997</v>
      </c>
      <c r="AB176">
        <v>201.04911799999999</v>
      </c>
      <c r="AC176">
        <v>1499.7982179999999</v>
      </c>
      <c r="AD176">
        <v>0.25316789699999998</v>
      </c>
      <c r="AE176">
        <v>95.109443659999997</v>
      </c>
      <c r="AF176">
        <v>-1.602700472</v>
      </c>
      <c r="AG176">
        <v>-7.2623797000000004E-2</v>
      </c>
      <c r="AH176">
        <v>0.40212148399999997</v>
      </c>
      <c r="AI176">
        <v>1.7920021000000001E-2</v>
      </c>
      <c r="AJ176">
        <v>0.397600442</v>
      </c>
      <c r="AK176">
        <v>1.981378E-2</v>
      </c>
      <c r="AL176">
        <v>0.66666668699999998</v>
      </c>
      <c r="AM176">
        <v>-0.21956524299999999</v>
      </c>
      <c r="AN176">
        <v>2.7373914720000001</v>
      </c>
      <c r="AO176">
        <v>1</v>
      </c>
      <c r="AP176">
        <v>0</v>
      </c>
      <c r="AQ176">
        <v>0.15999999600000001</v>
      </c>
      <c r="AR176">
        <v>111115</v>
      </c>
      <c r="AS176">
        <v>0.33508186299999998</v>
      </c>
      <c r="AT176">
        <v>1.564792E-3</v>
      </c>
      <c r="AU176">
        <v>298.2789234</v>
      </c>
      <c r="AV176">
        <v>300.6904778</v>
      </c>
      <c r="AW176">
        <v>239.96770950000001</v>
      </c>
      <c r="AX176">
        <v>2.2601746729999999</v>
      </c>
      <c r="AY176">
        <v>3.2041997709999999</v>
      </c>
      <c r="AZ176">
        <v>33.689606920000003</v>
      </c>
      <c r="BA176">
        <v>17.092494259999999</v>
      </c>
      <c r="BB176">
        <v>26.33470058</v>
      </c>
      <c r="BC176">
        <v>3.4416675780000001</v>
      </c>
      <c r="BD176">
        <v>8.9246664000000003E-2</v>
      </c>
      <c r="BE176">
        <v>1.5785421509999999</v>
      </c>
      <c r="BF176">
        <v>1.8631254269999999</v>
      </c>
      <c r="BG176">
        <v>5.6032281000000003E-2</v>
      </c>
      <c r="BH176">
        <v>22.880846559999998</v>
      </c>
    </row>
    <row r="177" spans="1:60" x14ac:dyDescent="0.25">
      <c r="A177" t="s">
        <v>66</v>
      </c>
      <c r="B177" t="s">
        <v>361</v>
      </c>
      <c r="C177">
        <v>150307</v>
      </c>
      <c r="D177" t="s">
        <v>360</v>
      </c>
      <c r="E177" t="s">
        <v>1771</v>
      </c>
      <c r="F177" s="9">
        <v>0.95491898148148147</v>
      </c>
      <c r="G177">
        <v>671.49999869999999</v>
      </c>
      <c r="H177">
        <v>0</v>
      </c>
      <c r="I177">
        <v>27.09665991</v>
      </c>
      <c r="J177">
        <v>8.5613692000000005E-2</v>
      </c>
      <c r="K177">
        <v>1154.4593689999999</v>
      </c>
      <c r="L177">
        <v>1.511538434</v>
      </c>
      <c r="M177">
        <v>1.686249911</v>
      </c>
      <c r="N177">
        <v>25.260768890000001</v>
      </c>
      <c r="O177">
        <v>6</v>
      </c>
      <c r="P177">
        <v>1.420000017</v>
      </c>
      <c r="Q177">
        <v>1</v>
      </c>
      <c r="R177">
        <v>2.8400000329999999</v>
      </c>
      <c r="S177">
        <v>27.684988019999999</v>
      </c>
      <c r="T177">
        <v>25.260768890000001</v>
      </c>
      <c r="U177">
        <v>29.984830859999999</v>
      </c>
      <c r="V177">
        <v>1804.101318</v>
      </c>
      <c r="W177">
        <v>1715.511841</v>
      </c>
      <c r="X177">
        <v>11.789978980000001</v>
      </c>
      <c r="Y177">
        <v>16.226985930000001</v>
      </c>
      <c r="Z177">
        <v>30.09458351</v>
      </c>
      <c r="AA177">
        <v>41.420291900000002</v>
      </c>
      <c r="AB177">
        <v>201.0829468</v>
      </c>
      <c r="AC177">
        <v>1499.533081</v>
      </c>
      <c r="AD177">
        <v>0.14562341600000001</v>
      </c>
      <c r="AE177">
        <v>95.100753780000005</v>
      </c>
      <c r="AF177">
        <v>-8.5977993010000002</v>
      </c>
      <c r="AG177">
        <v>-5.7579681000000001E-2</v>
      </c>
      <c r="AH177">
        <v>0.255822569</v>
      </c>
      <c r="AI177">
        <v>9.6795619999999992E-3</v>
      </c>
      <c r="AJ177">
        <v>0.25533786400000003</v>
      </c>
      <c r="AK177">
        <v>4.1494679999999999E-3</v>
      </c>
      <c r="AL177">
        <v>0.66666668699999998</v>
      </c>
      <c r="AM177">
        <v>-0.21956524299999999</v>
      </c>
      <c r="AN177">
        <v>2.7373914720000001</v>
      </c>
      <c r="AO177">
        <v>1</v>
      </c>
      <c r="AP177">
        <v>0</v>
      </c>
      <c r="AQ177">
        <v>0.15999999600000001</v>
      </c>
      <c r="AR177">
        <v>111115</v>
      </c>
      <c r="AS177">
        <v>0.335138245</v>
      </c>
      <c r="AT177">
        <v>1.511538E-3</v>
      </c>
      <c r="AU177">
        <v>298.41076889999999</v>
      </c>
      <c r="AV177">
        <v>300.83498800000001</v>
      </c>
      <c r="AW177">
        <v>239.92528759999999</v>
      </c>
      <c r="AX177">
        <v>2.2880959719999998</v>
      </c>
      <c r="AY177">
        <v>3.2294485050000001</v>
      </c>
      <c r="AZ177">
        <v>33.958179899999998</v>
      </c>
      <c r="BA177">
        <v>17.731193959999999</v>
      </c>
      <c r="BB177">
        <v>26.47287846</v>
      </c>
      <c r="BC177">
        <v>3.4698378980000002</v>
      </c>
      <c r="BD177">
        <v>8.3108336000000005E-2</v>
      </c>
      <c r="BE177">
        <v>1.5431985939999999</v>
      </c>
      <c r="BF177">
        <v>1.9266393040000001</v>
      </c>
      <c r="BG177">
        <v>5.2162136999999997E-2</v>
      </c>
      <c r="BH177">
        <v>109.78995620000001</v>
      </c>
    </row>
    <row r="178" spans="1:60" x14ac:dyDescent="0.25">
      <c r="A178" t="s">
        <v>66</v>
      </c>
      <c r="B178" t="s">
        <v>361</v>
      </c>
      <c r="C178">
        <v>150307</v>
      </c>
      <c r="D178" t="s">
        <v>363</v>
      </c>
      <c r="E178" t="s">
        <v>1772</v>
      </c>
      <c r="F178" s="9">
        <v>0.96949074074074071</v>
      </c>
      <c r="G178">
        <v>1931</v>
      </c>
      <c r="H178">
        <v>0</v>
      </c>
      <c r="I178">
        <v>4.526864185</v>
      </c>
      <c r="J178">
        <v>5.1279075E-2</v>
      </c>
      <c r="K178">
        <v>231.7775446</v>
      </c>
      <c r="L178">
        <v>1.04003468</v>
      </c>
      <c r="M178">
        <v>1.9153673330000001</v>
      </c>
      <c r="N178">
        <v>25.580600740000001</v>
      </c>
      <c r="O178">
        <v>6</v>
      </c>
      <c r="P178">
        <v>1.420000017</v>
      </c>
      <c r="Q178">
        <v>1</v>
      </c>
      <c r="R178">
        <v>2.8400000329999999</v>
      </c>
      <c r="S178">
        <v>27.728176120000001</v>
      </c>
      <c r="T178">
        <v>25.580600740000001</v>
      </c>
      <c r="U178">
        <v>30.006263730000001</v>
      </c>
      <c r="V178">
        <v>400.1365356</v>
      </c>
      <c r="W178">
        <v>385.3760681</v>
      </c>
      <c r="X178">
        <v>11.39983559</v>
      </c>
      <c r="Y178">
        <v>14.47010326</v>
      </c>
      <c r="Z178">
        <v>29.024034499999999</v>
      </c>
      <c r="AA178">
        <v>36.84095001</v>
      </c>
      <c r="AB178">
        <v>200.3053894</v>
      </c>
      <c r="AC178">
        <v>1499.7017820000001</v>
      </c>
      <c r="AD178">
        <v>0.26996454600000003</v>
      </c>
      <c r="AE178">
        <v>95.096305849999993</v>
      </c>
      <c r="AF178">
        <v>-1.351412177</v>
      </c>
      <c r="AG178">
        <v>-3.3992816000000002E-2</v>
      </c>
      <c r="AH178">
        <v>1.8053744E-2</v>
      </c>
      <c r="AI178">
        <v>1.7925403999999999E-2</v>
      </c>
      <c r="AJ178">
        <v>1.7922337999999999E-2</v>
      </c>
      <c r="AK178">
        <v>1.3343878999999999E-2</v>
      </c>
      <c r="AL178">
        <v>1</v>
      </c>
      <c r="AM178">
        <v>-0.21956524299999999</v>
      </c>
      <c r="AN178">
        <v>2.7373914720000001</v>
      </c>
      <c r="AO178">
        <v>1</v>
      </c>
      <c r="AP178">
        <v>0</v>
      </c>
      <c r="AQ178">
        <v>0.15999999600000001</v>
      </c>
      <c r="AR178">
        <v>111115</v>
      </c>
      <c r="AS178">
        <v>0.33384231599999997</v>
      </c>
      <c r="AT178">
        <v>1.0400349999999999E-3</v>
      </c>
      <c r="AU178">
        <v>298.73060070000002</v>
      </c>
      <c r="AV178">
        <v>300.87817610000002</v>
      </c>
      <c r="AW178">
        <v>239.95227980000001</v>
      </c>
      <c r="AX178">
        <v>2.4877092780000001</v>
      </c>
      <c r="AY178">
        <v>3.2914206990000001</v>
      </c>
      <c r="AZ178">
        <v>34.611446469999997</v>
      </c>
      <c r="BA178">
        <v>20.141343200000001</v>
      </c>
      <c r="BB178">
        <v>26.654388430000001</v>
      </c>
      <c r="BC178">
        <v>3.507148146</v>
      </c>
      <c r="BD178">
        <v>5.0369601E-2</v>
      </c>
      <c r="BE178">
        <v>1.3760533660000001</v>
      </c>
      <c r="BF178">
        <v>2.1310947809999998</v>
      </c>
      <c r="BG178">
        <v>3.1561467000000003E-2</v>
      </c>
      <c r="BH178">
        <v>22.041188269999999</v>
      </c>
    </row>
    <row r="179" spans="1:60" x14ac:dyDescent="0.25">
      <c r="A179" t="s">
        <v>66</v>
      </c>
      <c r="B179" t="s">
        <v>361</v>
      </c>
      <c r="C179">
        <v>150307</v>
      </c>
      <c r="D179" t="s">
        <v>363</v>
      </c>
      <c r="E179" t="s">
        <v>1772</v>
      </c>
      <c r="F179" s="9">
        <v>0.97295138888888888</v>
      </c>
      <c r="G179">
        <v>2230.4999990000001</v>
      </c>
      <c r="H179">
        <v>0</v>
      </c>
      <c r="I179">
        <v>14.85010471</v>
      </c>
      <c r="J179">
        <v>3.3027408000000001E-2</v>
      </c>
      <c r="K179">
        <v>987.52508590000002</v>
      </c>
      <c r="L179">
        <v>0.69355280799999997</v>
      </c>
      <c r="M179">
        <v>1.9721265429999999</v>
      </c>
      <c r="N179">
        <v>25.34104919</v>
      </c>
      <c r="O179">
        <v>6</v>
      </c>
      <c r="P179">
        <v>1.420000017</v>
      </c>
      <c r="Q179">
        <v>1</v>
      </c>
      <c r="R179">
        <v>2.8400000329999999</v>
      </c>
      <c r="S179">
        <v>27.333070759999998</v>
      </c>
      <c r="T179">
        <v>25.34104919</v>
      </c>
      <c r="U179">
        <v>29.522756579999999</v>
      </c>
      <c r="V179">
        <v>1808.8836670000001</v>
      </c>
      <c r="W179">
        <v>1760.7250979999999</v>
      </c>
      <c r="X179">
        <v>11.33411598</v>
      </c>
      <c r="Y179">
        <v>13.38457489</v>
      </c>
      <c r="Z179">
        <v>29.530477520000002</v>
      </c>
      <c r="AA179">
        <v>34.872844700000002</v>
      </c>
      <c r="AB179">
        <v>200.22929379999999</v>
      </c>
      <c r="AC179">
        <v>1500.6441649999999</v>
      </c>
      <c r="AD179">
        <v>0.112017371</v>
      </c>
      <c r="AE179">
        <v>95.093109130000002</v>
      </c>
      <c r="AF179">
        <v>-8.9077844620000004</v>
      </c>
      <c r="AG179">
        <v>-8.4411150000000008E-3</v>
      </c>
      <c r="AH179">
        <v>8.1218420999999999E-2</v>
      </c>
      <c r="AI179">
        <v>8.3874799999999992E-3</v>
      </c>
      <c r="AJ179">
        <v>0.110387005</v>
      </c>
      <c r="AK179">
        <v>6.587519E-3</v>
      </c>
      <c r="AL179">
        <v>0.66666668699999998</v>
      </c>
      <c r="AM179">
        <v>-0.21956524299999999</v>
      </c>
      <c r="AN179">
        <v>2.7373914720000001</v>
      </c>
      <c r="AO179">
        <v>1</v>
      </c>
      <c r="AP179">
        <v>0</v>
      </c>
      <c r="AQ179">
        <v>0.15999999600000001</v>
      </c>
      <c r="AR179">
        <v>111115</v>
      </c>
      <c r="AS179">
        <v>0.33371549</v>
      </c>
      <c r="AT179">
        <v>6.9355299999999996E-4</v>
      </c>
      <c r="AU179">
        <v>298.49104920000002</v>
      </c>
      <c r="AV179">
        <v>300.48307080000001</v>
      </c>
      <c r="AW179">
        <v>240.103061</v>
      </c>
      <c r="AX179">
        <v>2.642450545</v>
      </c>
      <c r="AY179">
        <v>3.2449073839999998</v>
      </c>
      <c r="AZ179">
        <v>34.123475540000001</v>
      </c>
      <c r="BA179">
        <v>20.738900650000001</v>
      </c>
      <c r="BB179">
        <v>26.337059969999999</v>
      </c>
      <c r="BC179">
        <v>3.4421469060000001</v>
      </c>
      <c r="BD179">
        <v>3.2647734999999997E-2</v>
      </c>
      <c r="BE179">
        <v>1.2727808410000001</v>
      </c>
      <c r="BF179">
        <v>2.1693660650000002</v>
      </c>
      <c r="BG179">
        <v>2.0438609E-2</v>
      </c>
      <c r="BH179">
        <v>93.906830760000005</v>
      </c>
    </row>
    <row r="180" spans="1:60" x14ac:dyDescent="0.25">
      <c r="A180" t="s">
        <v>66</v>
      </c>
      <c r="B180" t="s">
        <v>361</v>
      </c>
      <c r="C180">
        <v>150307</v>
      </c>
      <c r="D180" t="s">
        <v>371</v>
      </c>
      <c r="E180" t="s">
        <v>1773</v>
      </c>
      <c r="F180" s="9">
        <v>0.9886342592592593</v>
      </c>
      <c r="G180">
        <v>3584.9999990000001</v>
      </c>
      <c r="H180">
        <v>0</v>
      </c>
      <c r="I180">
        <v>10.06037062</v>
      </c>
      <c r="J180">
        <v>0.173757895</v>
      </c>
      <c r="K180">
        <v>262.63744109999999</v>
      </c>
      <c r="L180">
        <v>2.489532139</v>
      </c>
      <c r="M180">
        <v>1.4081944879999999</v>
      </c>
      <c r="N180">
        <v>24.965984339999999</v>
      </c>
      <c r="O180">
        <v>6</v>
      </c>
      <c r="P180">
        <v>1.420000017</v>
      </c>
      <c r="Q180">
        <v>1</v>
      </c>
      <c r="R180">
        <v>2.8400000329999999</v>
      </c>
      <c r="S180">
        <v>27.316642760000001</v>
      </c>
      <c r="T180">
        <v>24.965984339999999</v>
      </c>
      <c r="U180">
        <v>29.521909709999999</v>
      </c>
      <c r="V180">
        <v>400.62142940000001</v>
      </c>
      <c r="W180">
        <v>367.73242190000002</v>
      </c>
      <c r="X180">
        <v>11.240798</v>
      </c>
      <c r="Y180">
        <v>18.562179570000001</v>
      </c>
      <c r="Z180">
        <v>29.31396866</v>
      </c>
      <c r="AA180">
        <v>48.406810759999999</v>
      </c>
      <c r="AB180">
        <v>200.23442080000001</v>
      </c>
      <c r="AC180">
        <v>1499.397461</v>
      </c>
      <c r="AD180">
        <v>0.15458476500000001</v>
      </c>
      <c r="AE180">
        <v>95.087997439999995</v>
      </c>
      <c r="AF180">
        <v>-1.3174220320000001</v>
      </c>
      <c r="AG180">
        <v>-0.66822260600000005</v>
      </c>
      <c r="AH180">
        <v>0.18562973999999999</v>
      </c>
      <c r="AI180">
        <v>3.6522109999999998E-3</v>
      </c>
      <c r="AJ180">
        <v>0.243497148</v>
      </c>
      <c r="AK180">
        <v>2.9886154000000002E-2</v>
      </c>
      <c r="AL180">
        <v>1</v>
      </c>
      <c r="AM180">
        <v>-0.21956524299999999</v>
      </c>
      <c r="AN180">
        <v>2.7373914720000001</v>
      </c>
      <c r="AO180">
        <v>1</v>
      </c>
      <c r="AP180">
        <v>0</v>
      </c>
      <c r="AQ180">
        <v>0.15999999600000001</v>
      </c>
      <c r="AR180">
        <v>111115</v>
      </c>
      <c r="AS180">
        <v>0.33372403499999997</v>
      </c>
      <c r="AT180">
        <v>2.489532E-3</v>
      </c>
      <c r="AU180">
        <v>298.11598429999998</v>
      </c>
      <c r="AV180">
        <v>300.46664279999999</v>
      </c>
      <c r="AW180">
        <v>239.90358839999999</v>
      </c>
      <c r="AX180">
        <v>1.7877474170000001</v>
      </c>
      <c r="AY180">
        <v>3.1732349709999998</v>
      </c>
      <c r="AZ180">
        <v>33.371561669999998</v>
      </c>
      <c r="BA180">
        <v>14.80938211</v>
      </c>
      <c r="BB180">
        <v>26.14131355</v>
      </c>
      <c r="BC180">
        <v>3.402577194</v>
      </c>
      <c r="BD180">
        <v>0.16373990199999999</v>
      </c>
      <c r="BE180">
        <v>1.7650404829999999</v>
      </c>
      <c r="BF180">
        <v>1.6375367110000001</v>
      </c>
      <c r="BG180">
        <v>0.103192689</v>
      </c>
      <c r="BH180">
        <v>24.973668329999999</v>
      </c>
    </row>
    <row r="181" spans="1:60" x14ac:dyDescent="0.25">
      <c r="A181" t="s">
        <v>66</v>
      </c>
      <c r="B181" t="s">
        <v>361</v>
      </c>
      <c r="C181">
        <v>150307</v>
      </c>
      <c r="D181" t="s">
        <v>371</v>
      </c>
      <c r="E181" t="s">
        <v>1773</v>
      </c>
      <c r="F181" s="9">
        <v>0.99315972222222226</v>
      </c>
      <c r="G181">
        <v>3977</v>
      </c>
      <c r="H181">
        <v>0</v>
      </c>
      <c r="I181">
        <v>23.65388553</v>
      </c>
      <c r="J181">
        <v>0.180922631</v>
      </c>
      <c r="K181">
        <v>1464.4245579999999</v>
      </c>
      <c r="L181">
        <v>2.504864118</v>
      </c>
      <c r="M181">
        <v>1.3643677729999999</v>
      </c>
      <c r="N181">
        <v>24.75682831</v>
      </c>
      <c r="O181">
        <v>6</v>
      </c>
      <c r="P181">
        <v>1.420000017</v>
      </c>
      <c r="Q181">
        <v>1</v>
      </c>
      <c r="R181">
        <v>2.8400000329999999</v>
      </c>
      <c r="S181">
        <v>27.22769928</v>
      </c>
      <c r="T181">
        <v>24.75682831</v>
      </c>
      <c r="U181">
        <v>29.524587629999999</v>
      </c>
      <c r="V181">
        <v>1806.047607</v>
      </c>
      <c r="W181">
        <v>1722.2402340000001</v>
      </c>
      <c r="X181">
        <v>11.24122906</v>
      </c>
      <c r="Y181">
        <v>18.607536320000001</v>
      </c>
      <c r="Z181">
        <v>29.470808030000001</v>
      </c>
      <c r="AA181">
        <v>48.782848360000003</v>
      </c>
      <c r="AB181">
        <v>200.22961430000001</v>
      </c>
      <c r="AC181">
        <v>1500.346802</v>
      </c>
      <c r="AD181">
        <v>0.32485747300000001</v>
      </c>
      <c r="AE181">
        <v>95.096031190000005</v>
      </c>
      <c r="AF181">
        <v>-8.7449550630000008</v>
      </c>
      <c r="AG181">
        <v>-0.498713762</v>
      </c>
      <c r="AH181">
        <v>0.101155549</v>
      </c>
      <c r="AI181">
        <v>1.1679769999999999E-3</v>
      </c>
      <c r="AJ181">
        <v>5.0263949000000002E-2</v>
      </c>
      <c r="AK181">
        <v>2.4736710000000002E-3</v>
      </c>
      <c r="AL181">
        <v>1</v>
      </c>
      <c r="AM181">
        <v>-0.21956524299999999</v>
      </c>
      <c r="AN181">
        <v>2.7373914720000001</v>
      </c>
      <c r="AO181">
        <v>1</v>
      </c>
      <c r="AP181">
        <v>0</v>
      </c>
      <c r="AQ181">
        <v>0.15999999600000001</v>
      </c>
      <c r="AR181">
        <v>111115</v>
      </c>
      <c r="AS181">
        <v>0.333716024</v>
      </c>
      <c r="AT181">
        <v>2.5048639999999999E-3</v>
      </c>
      <c r="AU181">
        <v>297.90682829999997</v>
      </c>
      <c r="AV181">
        <v>300.37769930000002</v>
      </c>
      <c r="AW181">
        <v>240.05548289999999</v>
      </c>
      <c r="AX181">
        <v>1.7975815310000001</v>
      </c>
      <c r="AY181">
        <v>3.1338706269999999</v>
      </c>
      <c r="AZ181">
        <v>32.954799350000002</v>
      </c>
      <c r="BA181">
        <v>14.347263030000001</v>
      </c>
      <c r="BB181">
        <v>25.992263789999999</v>
      </c>
      <c r="BC181">
        <v>3.3727140900000001</v>
      </c>
      <c r="BD181">
        <v>0.17008719999999999</v>
      </c>
      <c r="BE181">
        <v>1.769502854</v>
      </c>
      <c r="BF181">
        <v>1.603211237</v>
      </c>
      <c r="BG181">
        <v>0.107227641</v>
      </c>
      <c r="BH181">
        <v>139.2609635</v>
      </c>
    </row>
    <row r="182" spans="1:60" x14ac:dyDescent="0.25">
      <c r="A182" t="s">
        <v>66</v>
      </c>
      <c r="B182" t="s">
        <v>361</v>
      </c>
      <c r="C182">
        <v>150307</v>
      </c>
      <c r="D182" t="s">
        <v>370</v>
      </c>
      <c r="E182" t="s">
        <v>1774</v>
      </c>
      <c r="F182" s="9">
        <v>0.9805787037037037</v>
      </c>
      <c r="G182">
        <v>2889.9999979999998</v>
      </c>
      <c r="H182">
        <v>0</v>
      </c>
      <c r="I182">
        <v>10.7795258</v>
      </c>
      <c r="J182">
        <v>0.19361402699999999</v>
      </c>
      <c r="K182">
        <v>263.99822740000002</v>
      </c>
      <c r="L182">
        <v>2.4634314210000001</v>
      </c>
      <c r="M182">
        <v>1.2599217709999999</v>
      </c>
      <c r="N182">
        <v>24.128282550000002</v>
      </c>
      <c r="O182">
        <v>6</v>
      </c>
      <c r="P182">
        <v>1.420000017</v>
      </c>
      <c r="Q182">
        <v>1</v>
      </c>
      <c r="R182">
        <v>2.8400000329999999</v>
      </c>
      <c r="S182">
        <v>27.078716279999998</v>
      </c>
      <c r="T182">
        <v>24.128282550000002</v>
      </c>
      <c r="U182">
        <v>29.528501510000002</v>
      </c>
      <c r="V182">
        <v>400.05032349999999</v>
      </c>
      <c r="W182">
        <v>365.05548099999999</v>
      </c>
      <c r="X182">
        <v>11.244515420000001</v>
      </c>
      <c r="Y182">
        <v>18.489553449999999</v>
      </c>
      <c r="Z182">
        <v>29.736968990000001</v>
      </c>
      <c r="AA182">
        <v>48.89701462</v>
      </c>
      <c r="AB182">
        <v>200.2377625</v>
      </c>
      <c r="AC182">
        <v>1499.987793</v>
      </c>
      <c r="AD182">
        <v>0.18818512600000001</v>
      </c>
      <c r="AE182">
        <v>95.09205627</v>
      </c>
      <c r="AF182">
        <v>-1.2751290799999999</v>
      </c>
      <c r="AG182">
        <v>-0.70354515299999998</v>
      </c>
      <c r="AH182">
        <v>7.4524916999999996E-2</v>
      </c>
      <c r="AI182">
        <v>1.6458099999999999E-3</v>
      </c>
      <c r="AJ182">
        <v>8.2788385000000006E-2</v>
      </c>
      <c r="AK182">
        <v>1.2918733E-2</v>
      </c>
      <c r="AL182">
        <v>1</v>
      </c>
      <c r="AM182">
        <v>-0.21956524299999999</v>
      </c>
      <c r="AN182">
        <v>2.7373914720000001</v>
      </c>
      <c r="AO182">
        <v>1</v>
      </c>
      <c r="AP182">
        <v>0</v>
      </c>
      <c r="AQ182">
        <v>0.15999999600000001</v>
      </c>
      <c r="AR182">
        <v>111115</v>
      </c>
      <c r="AS182">
        <v>0.33372960400000001</v>
      </c>
      <c r="AT182">
        <v>2.4634309999999999E-3</v>
      </c>
      <c r="AU182">
        <v>297.27828249999999</v>
      </c>
      <c r="AV182">
        <v>300.22871629999997</v>
      </c>
      <c r="AW182">
        <v>239.9980415</v>
      </c>
      <c r="AX182">
        <v>1.8806397619999999</v>
      </c>
      <c r="AY182">
        <v>3.0181314279999998</v>
      </c>
      <c r="AZ182">
        <v>31.73904894</v>
      </c>
      <c r="BA182">
        <v>13.249495489999999</v>
      </c>
      <c r="BB182">
        <v>25.603499410000001</v>
      </c>
      <c r="BC182">
        <v>3.2958972439999998</v>
      </c>
      <c r="BD182">
        <v>0.18125701999999999</v>
      </c>
      <c r="BE182">
        <v>1.7582096570000001</v>
      </c>
      <c r="BF182">
        <v>1.5376875860000001</v>
      </c>
      <c r="BG182">
        <v>0.11433460500000001</v>
      </c>
      <c r="BH182">
        <v>25.104134299999998</v>
      </c>
    </row>
    <row r="183" spans="1:60" x14ac:dyDescent="0.25">
      <c r="A183" t="s">
        <v>66</v>
      </c>
      <c r="B183" t="s">
        <v>361</v>
      </c>
      <c r="C183">
        <v>150307</v>
      </c>
      <c r="D183" t="s">
        <v>370</v>
      </c>
      <c r="E183" t="s">
        <v>1774</v>
      </c>
      <c r="F183" s="9">
        <v>0.98461805555555559</v>
      </c>
      <c r="G183">
        <v>3238.4999990000001</v>
      </c>
      <c r="H183">
        <v>0</v>
      </c>
      <c r="I183">
        <v>23.44674449</v>
      </c>
      <c r="J183">
        <v>0.187678451</v>
      </c>
      <c r="K183">
        <v>1476.549133</v>
      </c>
      <c r="L183">
        <v>2.4858005840000001</v>
      </c>
      <c r="M183">
        <v>1.308623742</v>
      </c>
      <c r="N183">
        <v>24.3980751</v>
      </c>
      <c r="O183">
        <v>6</v>
      </c>
      <c r="P183">
        <v>1.420000017</v>
      </c>
      <c r="Q183">
        <v>1</v>
      </c>
      <c r="R183">
        <v>2.8400000329999999</v>
      </c>
      <c r="S183">
        <v>27.617530819999999</v>
      </c>
      <c r="T183">
        <v>24.3980751</v>
      </c>
      <c r="U183">
        <v>30.156579969999999</v>
      </c>
      <c r="V183">
        <v>1806.6767580000001</v>
      </c>
      <c r="W183">
        <v>1723.575562</v>
      </c>
      <c r="X183">
        <v>11.183998109999999</v>
      </c>
      <c r="Y183">
        <v>18.495340349999999</v>
      </c>
      <c r="Z183">
        <v>28.65730095</v>
      </c>
      <c r="AA183">
        <v>47.391510009999998</v>
      </c>
      <c r="AB183">
        <v>200.22245789999999</v>
      </c>
      <c r="AC183">
        <v>1500.417236</v>
      </c>
      <c r="AD183">
        <v>0.18706885000000001</v>
      </c>
      <c r="AE183">
        <v>95.089935299999993</v>
      </c>
      <c r="AF183">
        <v>-7.8791880609999998</v>
      </c>
      <c r="AG183">
        <v>-0.87346524000000003</v>
      </c>
      <c r="AH183">
        <v>0.11235331699999999</v>
      </c>
      <c r="AI183">
        <v>1.9221959999999999E-3</v>
      </c>
      <c r="AJ183">
        <v>0.201729044</v>
      </c>
      <c r="AK183">
        <v>2.9856803000000001E-2</v>
      </c>
      <c r="AL183">
        <v>1</v>
      </c>
      <c r="AM183">
        <v>-0.21956524299999999</v>
      </c>
      <c r="AN183">
        <v>2.7373914720000001</v>
      </c>
      <c r="AO183">
        <v>1</v>
      </c>
      <c r="AP183">
        <v>0</v>
      </c>
      <c r="AQ183">
        <v>0.15999999600000001</v>
      </c>
      <c r="AR183">
        <v>111115</v>
      </c>
      <c r="AS183">
        <v>0.33370409600000001</v>
      </c>
      <c r="AT183">
        <v>2.4858010000000002E-3</v>
      </c>
      <c r="AU183">
        <v>297.54807510000001</v>
      </c>
      <c r="AV183">
        <v>300.76753079999997</v>
      </c>
      <c r="AW183">
        <v>240.06675240000001</v>
      </c>
      <c r="AX183">
        <v>1.906417308</v>
      </c>
      <c r="AY183">
        <v>3.0673444590000001</v>
      </c>
      <c r="AZ183">
        <v>32.257298830000003</v>
      </c>
      <c r="BA183">
        <v>13.76195849</v>
      </c>
      <c r="BB183">
        <v>26.007802959999999</v>
      </c>
      <c r="BC183">
        <v>3.3758167389999998</v>
      </c>
      <c r="BD183">
        <v>0.17604471899999999</v>
      </c>
      <c r="BE183">
        <v>1.7587207170000001</v>
      </c>
      <c r="BF183">
        <v>1.6170960219999999</v>
      </c>
      <c r="BG183">
        <v>0.111017192</v>
      </c>
      <c r="BH183">
        <v>140.40496150000001</v>
      </c>
    </row>
    <row r="184" spans="1:60" x14ac:dyDescent="0.25">
      <c r="A184" t="s">
        <v>66</v>
      </c>
      <c r="B184" t="s">
        <v>361</v>
      </c>
      <c r="C184">
        <v>150307</v>
      </c>
      <c r="D184" t="s">
        <v>372</v>
      </c>
      <c r="E184" t="s">
        <v>1775</v>
      </c>
      <c r="F184" s="9">
        <v>0.99812499999999993</v>
      </c>
      <c r="G184">
        <v>4405.9999989999997</v>
      </c>
      <c r="H184">
        <v>0</v>
      </c>
      <c r="I184">
        <v>4.5130503820000003</v>
      </c>
      <c r="J184">
        <v>0.11598787100000001</v>
      </c>
      <c r="K184">
        <v>310.7579278</v>
      </c>
      <c r="L184">
        <v>1.858354622</v>
      </c>
      <c r="M184">
        <v>1.5462816859999999</v>
      </c>
      <c r="N184">
        <v>24.86310005</v>
      </c>
      <c r="O184">
        <v>6</v>
      </c>
      <c r="P184">
        <v>1.420000017</v>
      </c>
      <c r="Q184">
        <v>1</v>
      </c>
      <c r="R184">
        <v>2.8400000329999999</v>
      </c>
      <c r="S184">
        <v>27.158123020000001</v>
      </c>
      <c r="T184">
        <v>24.86310005</v>
      </c>
      <c r="U184">
        <v>29.518257139999999</v>
      </c>
      <c r="V184">
        <v>400.077179</v>
      </c>
      <c r="W184">
        <v>384.41247559999999</v>
      </c>
      <c r="X184">
        <v>11.428268429999999</v>
      </c>
      <c r="Y184">
        <v>16.90295601</v>
      </c>
      <c r="Z184">
        <v>30.086145399999999</v>
      </c>
      <c r="AA184">
        <v>44.498847959999999</v>
      </c>
      <c r="AB184">
        <v>200.22434999999999</v>
      </c>
      <c r="AC184">
        <v>1499.7597659999999</v>
      </c>
      <c r="AD184">
        <v>0.14226245900000001</v>
      </c>
      <c r="AE184">
        <v>95.103851320000004</v>
      </c>
      <c r="AF184">
        <v>-2.1657803059999998</v>
      </c>
      <c r="AG184">
        <v>0.57957309499999998</v>
      </c>
      <c r="AH184">
        <v>2.8521121E-2</v>
      </c>
      <c r="AI184">
        <v>1.745934E-3</v>
      </c>
      <c r="AJ184">
        <v>2.2473969999999999E-2</v>
      </c>
      <c r="AK184">
        <v>9.2763370000000008E-3</v>
      </c>
      <c r="AL184">
        <v>1</v>
      </c>
      <c r="AM184">
        <v>-0.21956524299999999</v>
      </c>
      <c r="AN184">
        <v>2.7373914720000001</v>
      </c>
      <c r="AO184">
        <v>1</v>
      </c>
      <c r="AP184">
        <v>0</v>
      </c>
      <c r="AQ184">
        <v>0.15999999600000001</v>
      </c>
      <c r="AR184">
        <v>111115</v>
      </c>
      <c r="AS184">
        <v>0.33370725000000001</v>
      </c>
      <c r="AT184">
        <v>1.8583549999999999E-3</v>
      </c>
      <c r="AU184">
        <v>298.01310009999997</v>
      </c>
      <c r="AV184">
        <v>300.30812300000002</v>
      </c>
      <c r="AW184">
        <v>239.96155709999999</v>
      </c>
      <c r="AX184">
        <v>2.0973934650000001</v>
      </c>
      <c r="AY184">
        <v>3.1538179020000001</v>
      </c>
      <c r="AZ184">
        <v>33.161831599999999</v>
      </c>
      <c r="BA184">
        <v>16.258875589999999</v>
      </c>
      <c r="BB184">
        <v>26.010611529999998</v>
      </c>
      <c r="BC184">
        <v>3.376377782</v>
      </c>
      <c r="BD184">
        <v>0.111436707</v>
      </c>
      <c r="BE184">
        <v>1.6075362150000001</v>
      </c>
      <c r="BF184">
        <v>1.7688415669999999</v>
      </c>
      <c r="BG184">
        <v>7.0043019999999998E-2</v>
      </c>
      <c r="BH184">
        <v>29.554275759999999</v>
      </c>
    </row>
    <row r="185" spans="1:60" x14ac:dyDescent="0.25">
      <c r="A185" t="s">
        <v>66</v>
      </c>
      <c r="B185" t="s">
        <v>361</v>
      </c>
      <c r="C185">
        <v>150307</v>
      </c>
      <c r="D185" t="s">
        <v>372</v>
      </c>
      <c r="E185" t="s">
        <v>1775</v>
      </c>
      <c r="F185" s="9">
        <v>4.7569444444444447E-3</v>
      </c>
      <c r="G185">
        <v>4977.5</v>
      </c>
      <c r="H185">
        <v>0</v>
      </c>
      <c r="I185">
        <v>10.92128829</v>
      </c>
      <c r="J185">
        <v>0.11347752</v>
      </c>
      <c r="K185">
        <v>1560.2029170000001</v>
      </c>
      <c r="L185">
        <v>1.7857562339999999</v>
      </c>
      <c r="M185">
        <v>1.517918646</v>
      </c>
      <c r="N185">
        <v>24.645648959999999</v>
      </c>
      <c r="O185">
        <v>6</v>
      </c>
      <c r="P185">
        <v>1.420000017</v>
      </c>
      <c r="Q185">
        <v>1</v>
      </c>
      <c r="R185">
        <v>2.8400000329999999</v>
      </c>
      <c r="S185">
        <v>27.08855629</v>
      </c>
      <c r="T185">
        <v>24.645648959999999</v>
      </c>
      <c r="U185">
        <v>29.517519</v>
      </c>
      <c r="V185">
        <v>1804.8698730000001</v>
      </c>
      <c r="W185">
        <v>1762.7229</v>
      </c>
      <c r="X185">
        <v>11.5130558</v>
      </c>
      <c r="Y185">
        <v>16.772945400000001</v>
      </c>
      <c r="Z185">
        <v>30.433908460000001</v>
      </c>
      <c r="AA185">
        <v>44.338035580000003</v>
      </c>
      <c r="AB185">
        <v>200.28601069999999</v>
      </c>
      <c r="AC185">
        <v>1500.5902100000001</v>
      </c>
      <c r="AD185">
        <v>0.122100376</v>
      </c>
      <c r="AE185">
        <v>95.105636599999997</v>
      </c>
      <c r="AF185">
        <v>-10.4093895</v>
      </c>
      <c r="AG185">
        <v>0.44657406199999999</v>
      </c>
      <c r="AH185">
        <v>8.9387514000000001E-2</v>
      </c>
      <c r="AI185">
        <v>3.1481429999999999E-3</v>
      </c>
      <c r="AJ185">
        <v>5.2023008000000003E-2</v>
      </c>
      <c r="AK185">
        <v>2.2121739999999999E-3</v>
      </c>
      <c r="AL185">
        <v>1</v>
      </c>
      <c r="AM185">
        <v>-0.21956524299999999</v>
      </c>
      <c r="AN185">
        <v>2.7373914720000001</v>
      </c>
      <c r="AO185">
        <v>1</v>
      </c>
      <c r="AP185">
        <v>0</v>
      </c>
      <c r="AQ185">
        <v>0.15999999600000001</v>
      </c>
      <c r="AR185">
        <v>111115</v>
      </c>
      <c r="AS185">
        <v>0.33381001799999999</v>
      </c>
      <c r="AT185">
        <v>1.7857560000000001E-3</v>
      </c>
      <c r="AU185">
        <v>297.79564900000003</v>
      </c>
      <c r="AV185">
        <v>300.23855630000003</v>
      </c>
      <c r="AW185">
        <v>240.09442820000001</v>
      </c>
      <c r="AX185">
        <v>2.154850857</v>
      </c>
      <c r="AY185">
        <v>3.113120296</v>
      </c>
      <c r="AZ185">
        <v>32.73328909</v>
      </c>
      <c r="BA185">
        <v>15.960343679999999</v>
      </c>
      <c r="BB185">
        <v>25.867102620000001</v>
      </c>
      <c r="BC185">
        <v>3.3478143039999999</v>
      </c>
      <c r="BD185">
        <v>0.10911752500000001</v>
      </c>
      <c r="BE185">
        <v>1.5952016499999999</v>
      </c>
      <c r="BF185">
        <v>1.752612654</v>
      </c>
      <c r="BG185">
        <v>6.8577212999999998E-2</v>
      </c>
      <c r="BH185">
        <v>148.3840916</v>
      </c>
    </row>
    <row r="186" spans="1:60" x14ac:dyDescent="0.25">
      <c r="A186" t="s">
        <v>66</v>
      </c>
      <c r="B186" t="s">
        <v>361</v>
      </c>
      <c r="C186">
        <v>150307</v>
      </c>
      <c r="D186" t="s">
        <v>380</v>
      </c>
      <c r="E186" t="s">
        <v>1776</v>
      </c>
      <c r="F186" s="9">
        <v>2.1273148148148149E-2</v>
      </c>
      <c r="G186">
        <v>6405.9999989999997</v>
      </c>
      <c r="H186">
        <v>0</v>
      </c>
      <c r="I186">
        <v>9.0466604630000003</v>
      </c>
      <c r="J186">
        <v>0.107291757</v>
      </c>
      <c r="K186">
        <v>223.56377430000001</v>
      </c>
      <c r="L186">
        <v>1.7957908819999999</v>
      </c>
      <c r="M186">
        <v>1.610678753</v>
      </c>
      <c r="N186">
        <v>25.05003357</v>
      </c>
      <c r="O186">
        <v>6</v>
      </c>
      <c r="P186">
        <v>1.420000017</v>
      </c>
      <c r="Q186">
        <v>1</v>
      </c>
      <c r="R186">
        <v>2.8400000329999999</v>
      </c>
      <c r="S186">
        <v>27.646631240000001</v>
      </c>
      <c r="T186">
        <v>25.05003357</v>
      </c>
      <c r="U186">
        <v>30.18309593</v>
      </c>
      <c r="V186">
        <v>400.16970830000002</v>
      </c>
      <c r="W186">
        <v>371.05664059999998</v>
      </c>
      <c r="X186">
        <v>11.302819250000001</v>
      </c>
      <c r="Y186">
        <v>16.596067430000002</v>
      </c>
      <c r="Z186">
        <v>28.919446950000001</v>
      </c>
      <c r="AA186">
        <v>42.462776179999999</v>
      </c>
      <c r="AB186">
        <v>200.17816160000001</v>
      </c>
      <c r="AC186">
        <v>1499.9654539999999</v>
      </c>
      <c r="AD186">
        <v>0.32037428000000001</v>
      </c>
      <c r="AE186">
        <v>95.11265564</v>
      </c>
      <c r="AF186">
        <v>-1.9331642389999999</v>
      </c>
      <c r="AG186">
        <v>0.34511181699999999</v>
      </c>
      <c r="AH186">
        <v>2.7067234999999999E-2</v>
      </c>
      <c r="AI186">
        <v>7.649299E-3</v>
      </c>
      <c r="AJ186">
        <v>3.9027836000000003E-2</v>
      </c>
      <c r="AK186">
        <v>1.4624806000000001E-2</v>
      </c>
      <c r="AL186">
        <v>1</v>
      </c>
      <c r="AM186">
        <v>-0.21956524299999999</v>
      </c>
      <c r="AN186">
        <v>2.7373914720000001</v>
      </c>
      <c r="AO186">
        <v>1</v>
      </c>
      <c r="AP186">
        <v>0</v>
      </c>
      <c r="AQ186">
        <v>0.15999999600000001</v>
      </c>
      <c r="AR186">
        <v>111115</v>
      </c>
      <c r="AS186">
        <v>0.33363026899999998</v>
      </c>
      <c r="AT186">
        <v>1.7957909999999999E-3</v>
      </c>
      <c r="AU186">
        <v>298.20003359999998</v>
      </c>
      <c r="AV186">
        <v>300.79663119999998</v>
      </c>
      <c r="AW186">
        <v>239.9944673</v>
      </c>
      <c r="AX186">
        <v>2.1693184140000001</v>
      </c>
      <c r="AY186">
        <v>3.1891747989999999</v>
      </c>
      <c r="AZ186">
        <v>33.530498940000001</v>
      </c>
      <c r="BA186">
        <v>16.93443151</v>
      </c>
      <c r="BB186">
        <v>26.348332410000001</v>
      </c>
      <c r="BC186">
        <v>3.4444377890000002</v>
      </c>
      <c r="BD186">
        <v>0.10338596</v>
      </c>
      <c r="BE186">
        <v>1.5784960459999999</v>
      </c>
      <c r="BF186">
        <v>1.865941743</v>
      </c>
      <c r="BG186">
        <v>6.4956140999999995E-2</v>
      </c>
      <c r="BH186">
        <v>21.263744280000001</v>
      </c>
    </row>
    <row r="187" spans="1:60" x14ac:dyDescent="0.25">
      <c r="A187" t="s">
        <v>66</v>
      </c>
      <c r="B187" t="s">
        <v>361</v>
      </c>
      <c r="C187">
        <v>150307</v>
      </c>
      <c r="D187" t="s">
        <v>380</v>
      </c>
      <c r="E187" t="s">
        <v>1776</v>
      </c>
      <c r="F187" s="9">
        <v>2.5266203703703704E-2</v>
      </c>
      <c r="G187">
        <v>6750.9999989999997</v>
      </c>
      <c r="H187">
        <v>0</v>
      </c>
      <c r="I187">
        <v>25.20361557</v>
      </c>
      <c r="J187">
        <v>7.4752170000000007E-2</v>
      </c>
      <c r="K187">
        <v>1129.8788770000001</v>
      </c>
      <c r="L187">
        <v>1.3424091650000001</v>
      </c>
      <c r="M187">
        <v>1.7105744119999999</v>
      </c>
      <c r="N187">
        <v>24.906471249999999</v>
      </c>
      <c r="O187">
        <v>6</v>
      </c>
      <c r="P187">
        <v>1.420000017</v>
      </c>
      <c r="Q187">
        <v>1</v>
      </c>
      <c r="R187">
        <v>2.8400000329999999</v>
      </c>
      <c r="S187">
        <v>27.439210889999998</v>
      </c>
      <c r="T187">
        <v>24.906471249999999</v>
      </c>
      <c r="U187">
        <v>29.989967350000001</v>
      </c>
      <c r="V187">
        <v>1805.876831</v>
      </c>
      <c r="W187">
        <v>1723.4123540000001</v>
      </c>
      <c r="X187">
        <v>11.29762459</v>
      </c>
      <c r="Y187">
        <v>15.259222980000001</v>
      </c>
      <c r="Z187">
        <v>29.26044083</v>
      </c>
      <c r="AA187">
        <v>39.520839690000003</v>
      </c>
      <c r="AB187">
        <v>200.21086120000001</v>
      </c>
      <c r="AC187">
        <v>1500.0642089999999</v>
      </c>
      <c r="AD187">
        <v>0.190431342</v>
      </c>
      <c r="AE187">
        <v>95.117301940000004</v>
      </c>
      <c r="AF187">
        <v>-9.7893772129999999</v>
      </c>
      <c r="AG187">
        <v>0.445128888</v>
      </c>
      <c r="AH187">
        <v>0.117300391</v>
      </c>
      <c r="AI187">
        <v>1.4971185E-2</v>
      </c>
      <c r="AJ187">
        <v>0.117816694</v>
      </c>
      <c r="AK187">
        <v>9.0410500000000001E-3</v>
      </c>
      <c r="AL187">
        <v>1</v>
      </c>
      <c r="AM187">
        <v>-0.21956524299999999</v>
      </c>
      <c r="AN187">
        <v>2.7373914720000001</v>
      </c>
      <c r="AO187">
        <v>1</v>
      </c>
      <c r="AP187">
        <v>0</v>
      </c>
      <c r="AQ187">
        <v>0.15999999600000001</v>
      </c>
      <c r="AR187">
        <v>111115</v>
      </c>
      <c r="AS187">
        <v>0.33368476899999999</v>
      </c>
      <c r="AT187">
        <v>1.3424089999999999E-3</v>
      </c>
      <c r="AU187">
        <v>298.0564713</v>
      </c>
      <c r="AV187">
        <v>300.58921090000001</v>
      </c>
      <c r="AW187">
        <v>240.01026809999999</v>
      </c>
      <c r="AX187">
        <v>2.3882107270000001</v>
      </c>
      <c r="AY187">
        <v>3.1619905319999999</v>
      </c>
      <c r="AZ187">
        <v>33.243063749999997</v>
      </c>
      <c r="BA187">
        <v>17.98384076</v>
      </c>
      <c r="BB187">
        <v>26.17284107</v>
      </c>
      <c r="BC187">
        <v>3.4089234460000002</v>
      </c>
      <c r="BD187">
        <v>7.2835065000000004E-2</v>
      </c>
      <c r="BE187">
        <v>1.45141612</v>
      </c>
      <c r="BF187">
        <v>1.957507326</v>
      </c>
      <c r="BG187">
        <v>4.5690359E-2</v>
      </c>
      <c r="BH187">
        <v>107.4710303</v>
      </c>
    </row>
    <row r="188" spans="1:60" x14ac:dyDescent="0.25">
      <c r="A188" t="s">
        <v>66</v>
      </c>
      <c r="B188" t="s">
        <v>361</v>
      </c>
      <c r="C188">
        <v>150307</v>
      </c>
      <c r="D188" t="s">
        <v>379</v>
      </c>
      <c r="E188" t="s">
        <v>1777</v>
      </c>
      <c r="F188" s="9">
        <v>1.0381944444444444E-2</v>
      </c>
      <c r="G188">
        <v>5464.4999989999997</v>
      </c>
      <c r="H188">
        <v>0</v>
      </c>
      <c r="I188">
        <v>12.320015379999999</v>
      </c>
      <c r="J188">
        <v>0.17672575800000001</v>
      </c>
      <c r="K188">
        <v>235.20046780000001</v>
      </c>
      <c r="L188">
        <v>2.4042451150000002</v>
      </c>
      <c r="M188">
        <v>1.3393096499999999</v>
      </c>
      <c r="N188">
        <v>24.55975342</v>
      </c>
      <c r="O188">
        <v>6</v>
      </c>
      <c r="P188">
        <v>1.420000017</v>
      </c>
      <c r="Q188">
        <v>1</v>
      </c>
      <c r="R188">
        <v>2.8400000329999999</v>
      </c>
      <c r="S188">
        <v>27.131034849999999</v>
      </c>
      <c r="T188">
        <v>24.55975342</v>
      </c>
      <c r="U188">
        <v>29.52513695</v>
      </c>
      <c r="V188">
        <v>399.01458739999998</v>
      </c>
      <c r="W188">
        <v>359.5010681</v>
      </c>
      <c r="X188">
        <v>11.41059589</v>
      </c>
      <c r="Y188">
        <v>18.482946399999999</v>
      </c>
      <c r="Z188">
        <v>30.088462830000001</v>
      </c>
      <c r="AA188">
        <v>48.737457280000001</v>
      </c>
      <c r="AB188">
        <v>200.1999969</v>
      </c>
      <c r="AC188">
        <v>1499.1374510000001</v>
      </c>
      <c r="AD188">
        <v>0.100816958</v>
      </c>
      <c r="AE188">
        <v>95.107215879999998</v>
      </c>
      <c r="AF188">
        <v>-1.2554527520000001</v>
      </c>
      <c r="AG188">
        <v>-1.324015975</v>
      </c>
      <c r="AH188">
        <v>8.5695609000000006E-2</v>
      </c>
      <c r="AI188">
        <v>4.5119160000000004E-3</v>
      </c>
      <c r="AJ188">
        <v>5.7559144E-2</v>
      </c>
      <c r="AK188">
        <v>3.0419886E-2</v>
      </c>
      <c r="AL188">
        <v>0.66666668699999998</v>
      </c>
      <c r="AM188">
        <v>-0.21956524299999999</v>
      </c>
      <c r="AN188">
        <v>2.7373914720000001</v>
      </c>
      <c r="AO188">
        <v>1</v>
      </c>
      <c r="AP188">
        <v>0</v>
      </c>
      <c r="AQ188">
        <v>0.15999999600000001</v>
      </c>
      <c r="AR188">
        <v>111115</v>
      </c>
      <c r="AS188">
        <v>0.333666662</v>
      </c>
      <c r="AT188">
        <v>2.4042450000000002E-3</v>
      </c>
      <c r="AU188">
        <v>297.70975340000001</v>
      </c>
      <c r="AV188">
        <v>300.28103490000001</v>
      </c>
      <c r="AW188">
        <v>239.86198680000001</v>
      </c>
      <c r="AX188">
        <v>1.858986767</v>
      </c>
      <c r="AY188">
        <v>3.0971712230000001</v>
      </c>
      <c r="AZ188">
        <v>32.565049819999999</v>
      </c>
      <c r="BA188">
        <v>14.082103419999999</v>
      </c>
      <c r="BB188">
        <v>25.845394129999999</v>
      </c>
      <c r="BC188">
        <v>3.3435119590000002</v>
      </c>
      <c r="BD188">
        <v>0.16637281400000001</v>
      </c>
      <c r="BE188">
        <v>1.757861573</v>
      </c>
      <c r="BF188">
        <v>1.585650386</v>
      </c>
      <c r="BG188">
        <v>0.104866103</v>
      </c>
      <c r="BH188">
        <v>22.369261659999999</v>
      </c>
    </row>
    <row r="189" spans="1:60" x14ac:dyDescent="0.25">
      <c r="A189" t="s">
        <v>66</v>
      </c>
      <c r="B189" t="s">
        <v>361</v>
      </c>
      <c r="C189">
        <v>150307</v>
      </c>
      <c r="D189" t="s">
        <v>379</v>
      </c>
      <c r="E189" t="s">
        <v>1777</v>
      </c>
      <c r="F189" s="9">
        <v>1.3819444444444445E-2</v>
      </c>
      <c r="G189">
        <v>5760.9999980000002</v>
      </c>
      <c r="H189">
        <v>0</v>
      </c>
      <c r="I189">
        <v>30.63050045</v>
      </c>
      <c r="J189">
        <v>0.152269293</v>
      </c>
      <c r="K189">
        <v>1329.6334710000001</v>
      </c>
      <c r="L189">
        <v>2.2168693240000001</v>
      </c>
      <c r="M189">
        <v>1.4219235880000001</v>
      </c>
      <c r="N189">
        <v>24.697137829999999</v>
      </c>
      <c r="O189">
        <v>6</v>
      </c>
      <c r="P189">
        <v>1.420000017</v>
      </c>
      <c r="Q189">
        <v>1</v>
      </c>
      <c r="R189">
        <v>2.8400000329999999</v>
      </c>
      <c r="S189">
        <v>27.372722629999998</v>
      </c>
      <c r="T189">
        <v>24.697137829999999</v>
      </c>
      <c r="U189">
        <v>29.933141710000001</v>
      </c>
      <c r="V189">
        <v>1806.3118899999999</v>
      </c>
      <c r="W189">
        <v>1703.2110600000001</v>
      </c>
      <c r="X189">
        <v>11.35837078</v>
      </c>
      <c r="Y189">
        <v>17.882577900000001</v>
      </c>
      <c r="Z189">
        <v>29.529905320000001</v>
      </c>
      <c r="AA189">
        <v>46.491775509999997</v>
      </c>
      <c r="AB189">
        <v>200.22901920000001</v>
      </c>
      <c r="AC189">
        <v>1499.241211</v>
      </c>
      <c r="AD189">
        <v>0.191552475</v>
      </c>
      <c r="AE189">
        <v>95.108856200000005</v>
      </c>
      <c r="AF189">
        <v>-7.884090424</v>
      </c>
      <c r="AG189">
        <v>-1.23947835</v>
      </c>
      <c r="AH189">
        <v>0.18130780799999999</v>
      </c>
      <c r="AI189">
        <v>8.5612540000000008E-3</v>
      </c>
      <c r="AJ189">
        <v>0.20704519699999999</v>
      </c>
      <c r="AK189">
        <v>8.5154170000000008E-3</v>
      </c>
      <c r="AL189">
        <v>0.66666668699999998</v>
      </c>
      <c r="AM189">
        <v>-0.21956524299999999</v>
      </c>
      <c r="AN189">
        <v>2.7373914720000001</v>
      </c>
      <c r="AO189">
        <v>1</v>
      </c>
      <c r="AP189">
        <v>0</v>
      </c>
      <c r="AQ189">
        <v>0.15999999600000001</v>
      </c>
      <c r="AR189">
        <v>111115</v>
      </c>
      <c r="AS189">
        <v>0.33371503200000002</v>
      </c>
      <c r="AT189">
        <v>2.2168689999999998E-3</v>
      </c>
      <c r="AU189">
        <v>297.84713779999998</v>
      </c>
      <c r="AV189">
        <v>300.52272260000001</v>
      </c>
      <c r="AW189">
        <v>239.87858840000001</v>
      </c>
      <c r="AX189">
        <v>1.9671353439999999</v>
      </c>
      <c r="AY189">
        <v>3.1227151169999998</v>
      </c>
      <c r="AZ189">
        <v>32.833063529999997</v>
      </c>
      <c r="BA189">
        <v>14.950485629999999</v>
      </c>
      <c r="BB189">
        <v>26.034930230000001</v>
      </c>
      <c r="BC189">
        <v>3.3812391160000002</v>
      </c>
      <c r="BD189">
        <v>0.14452068000000001</v>
      </c>
      <c r="BE189">
        <v>1.7007915300000001</v>
      </c>
      <c r="BF189">
        <v>1.6804475860000001</v>
      </c>
      <c r="BG189">
        <v>9.0991031999999999E-2</v>
      </c>
      <c r="BH189">
        <v>126.45991859999999</v>
      </c>
    </row>
    <row r="190" spans="1:60" x14ac:dyDescent="0.25">
      <c r="A190" t="s">
        <v>66</v>
      </c>
      <c r="B190" t="s">
        <v>361</v>
      </c>
      <c r="C190">
        <v>150307</v>
      </c>
      <c r="D190" t="s">
        <v>381</v>
      </c>
      <c r="E190" t="s">
        <v>1778</v>
      </c>
      <c r="F190" s="9">
        <v>3.0439814814814819E-2</v>
      </c>
      <c r="G190">
        <v>7196.9999989999997</v>
      </c>
      <c r="H190">
        <v>0</v>
      </c>
      <c r="I190">
        <v>6.1074333620000001</v>
      </c>
      <c r="J190">
        <v>9.2713290000000004E-2</v>
      </c>
      <c r="K190">
        <v>262.28632620000002</v>
      </c>
      <c r="L190">
        <v>1.601382058</v>
      </c>
      <c r="M190">
        <v>1.654616061</v>
      </c>
      <c r="N190">
        <v>24.996589660000001</v>
      </c>
      <c r="O190">
        <v>6</v>
      </c>
      <c r="P190">
        <v>1.420000017</v>
      </c>
      <c r="Q190">
        <v>1</v>
      </c>
      <c r="R190">
        <v>2.8400000329999999</v>
      </c>
      <c r="S190">
        <v>27.240119929999999</v>
      </c>
      <c r="T190">
        <v>24.996589660000001</v>
      </c>
      <c r="U190">
        <v>29.79357147</v>
      </c>
      <c r="V190">
        <v>399.87524409999997</v>
      </c>
      <c r="W190">
        <v>379.7511902</v>
      </c>
      <c r="X190">
        <v>11.304620740000001</v>
      </c>
      <c r="Y190">
        <v>16.02646446</v>
      </c>
      <c r="Z190">
        <v>29.622461319999999</v>
      </c>
      <c r="AA190">
        <v>41.995510099999997</v>
      </c>
      <c r="AB190">
        <v>200.2248688</v>
      </c>
      <c r="AC190">
        <v>1499.5073239999999</v>
      </c>
      <c r="AD190">
        <v>0.18482697000000001</v>
      </c>
      <c r="AE190">
        <v>95.118614199999996</v>
      </c>
      <c r="AF190">
        <v>-2.134967327</v>
      </c>
      <c r="AG190">
        <v>-7.1199730000000003E-2</v>
      </c>
      <c r="AH190">
        <v>3.5063375000000001E-2</v>
      </c>
      <c r="AI190">
        <v>2.7498010000000001E-3</v>
      </c>
      <c r="AJ190">
        <v>2.9051473000000001E-2</v>
      </c>
      <c r="AK190">
        <v>1.1005506999999999E-2</v>
      </c>
      <c r="AL190">
        <v>1</v>
      </c>
      <c r="AM190">
        <v>-0.21956524299999999</v>
      </c>
      <c r="AN190">
        <v>2.7373914720000001</v>
      </c>
      <c r="AO190">
        <v>1</v>
      </c>
      <c r="AP190">
        <v>0</v>
      </c>
      <c r="AQ190">
        <v>0.15999999600000001</v>
      </c>
      <c r="AR190">
        <v>111115</v>
      </c>
      <c r="AS190">
        <v>0.33370811500000003</v>
      </c>
      <c r="AT190">
        <v>1.6013819999999999E-3</v>
      </c>
      <c r="AU190">
        <v>298.14658969999999</v>
      </c>
      <c r="AV190">
        <v>300.3901199</v>
      </c>
      <c r="AW190">
        <v>239.9211665</v>
      </c>
      <c r="AX190">
        <v>2.2189476340000001</v>
      </c>
      <c r="AY190">
        <v>3.1790311510000002</v>
      </c>
      <c r="AZ190">
        <v>33.421756379999998</v>
      </c>
      <c r="BA190">
        <v>17.395291919999998</v>
      </c>
      <c r="BB190">
        <v>26.118354799999999</v>
      </c>
      <c r="BC190">
        <v>3.3979622639999998</v>
      </c>
      <c r="BD190">
        <v>8.9782299999999995E-2</v>
      </c>
      <c r="BE190">
        <v>1.52441509</v>
      </c>
      <c r="BF190">
        <v>1.873547174</v>
      </c>
      <c r="BG190">
        <v>5.6370108000000002E-2</v>
      </c>
      <c r="BH190">
        <v>24.948311870000001</v>
      </c>
    </row>
    <row r="191" spans="1:60" x14ac:dyDescent="0.25">
      <c r="A191" t="s">
        <v>66</v>
      </c>
      <c r="B191" t="s">
        <v>361</v>
      </c>
      <c r="C191">
        <v>150307</v>
      </c>
      <c r="D191" t="s">
        <v>381</v>
      </c>
      <c r="E191" t="s">
        <v>1778</v>
      </c>
      <c r="F191" s="9">
        <v>3.394675925925926E-2</v>
      </c>
      <c r="G191">
        <v>7500.4999980000002</v>
      </c>
      <c r="H191">
        <v>0</v>
      </c>
      <c r="I191">
        <v>15.2044049</v>
      </c>
      <c r="J191">
        <v>7.2074281000000004E-2</v>
      </c>
      <c r="K191">
        <v>1361.956633</v>
      </c>
      <c r="L191">
        <v>1.3191953199999999</v>
      </c>
      <c r="M191">
        <v>1.741765545</v>
      </c>
      <c r="N191">
        <v>25.031509400000001</v>
      </c>
      <c r="O191">
        <v>6</v>
      </c>
      <c r="P191">
        <v>1.420000017</v>
      </c>
      <c r="Q191">
        <v>1</v>
      </c>
      <c r="R191">
        <v>2.8400000329999999</v>
      </c>
      <c r="S191">
        <v>27.185419079999999</v>
      </c>
      <c r="T191">
        <v>25.031509400000001</v>
      </c>
      <c r="U191">
        <v>29.748632430000001</v>
      </c>
      <c r="V191">
        <v>1805.915039</v>
      </c>
      <c r="W191">
        <v>1753.427246</v>
      </c>
      <c r="X191">
        <v>11.28681183</v>
      </c>
      <c r="Y191">
        <v>15.179520610000001</v>
      </c>
      <c r="Z191">
        <v>29.67153931</v>
      </c>
      <c r="AA191">
        <v>39.904956820000002</v>
      </c>
      <c r="AB191">
        <v>200.2467651</v>
      </c>
      <c r="AC191">
        <v>1500.2265629999999</v>
      </c>
      <c r="AD191">
        <v>0.164667219</v>
      </c>
      <c r="AE191">
        <v>95.120933530000002</v>
      </c>
      <c r="AF191">
        <v>-10.28672504</v>
      </c>
      <c r="AG191">
        <v>-6.5341882000000004E-2</v>
      </c>
      <c r="AH191">
        <v>7.6268680000000005E-2</v>
      </c>
      <c r="AI191">
        <v>8.5880669999999996E-3</v>
      </c>
      <c r="AJ191">
        <v>6.5294981000000002E-2</v>
      </c>
      <c r="AK191">
        <v>8.1243019999999999E-3</v>
      </c>
      <c r="AL191">
        <v>1</v>
      </c>
      <c r="AM191">
        <v>-0.21956524299999999</v>
      </c>
      <c r="AN191">
        <v>2.7373914720000001</v>
      </c>
      <c r="AO191">
        <v>1</v>
      </c>
      <c r="AP191">
        <v>0</v>
      </c>
      <c r="AQ191">
        <v>0.15999999600000001</v>
      </c>
      <c r="AR191">
        <v>111115</v>
      </c>
      <c r="AS191">
        <v>0.33374460900000003</v>
      </c>
      <c r="AT191">
        <v>1.319195E-3</v>
      </c>
      <c r="AU191">
        <v>298.18150939999998</v>
      </c>
      <c r="AV191">
        <v>300.33541910000002</v>
      </c>
      <c r="AW191">
        <v>240.0362446</v>
      </c>
      <c r="AX191">
        <v>2.3498074139999998</v>
      </c>
      <c r="AY191">
        <v>3.1856557159999999</v>
      </c>
      <c r="AZ191">
        <v>33.490585060000001</v>
      </c>
      <c r="BA191">
        <v>18.311064460000001</v>
      </c>
      <c r="BB191">
        <v>26.10846424</v>
      </c>
      <c r="BC191">
        <v>3.3959758529999999</v>
      </c>
      <c r="BD191">
        <v>7.0290432E-2</v>
      </c>
      <c r="BE191">
        <v>1.4438901710000001</v>
      </c>
      <c r="BF191">
        <v>1.952085683</v>
      </c>
      <c r="BG191">
        <v>4.4088378999999997E-2</v>
      </c>
      <c r="BH191">
        <v>129.55058639999999</v>
      </c>
    </row>
    <row r="192" spans="1:60" x14ac:dyDescent="0.25">
      <c r="A192" t="s">
        <v>66</v>
      </c>
      <c r="B192" t="s">
        <v>395</v>
      </c>
      <c r="C192">
        <v>150308</v>
      </c>
      <c r="D192" t="s">
        <v>419</v>
      </c>
      <c r="E192" t="s">
        <v>1779</v>
      </c>
      <c r="F192" s="9">
        <v>0.99041666666666661</v>
      </c>
      <c r="G192">
        <v>4267.9999989999997</v>
      </c>
      <c r="H192">
        <v>0</v>
      </c>
      <c r="I192">
        <v>3.8373794120000002</v>
      </c>
      <c r="J192">
        <v>4.0515860000000001E-2</v>
      </c>
      <c r="K192">
        <v>234.5882216</v>
      </c>
      <c r="L192">
        <v>0.49028080600000001</v>
      </c>
      <c r="M192">
        <v>1.141806366</v>
      </c>
      <c r="N192">
        <v>24.50816154</v>
      </c>
      <c r="O192">
        <v>6</v>
      </c>
      <c r="P192">
        <v>1.420000017</v>
      </c>
      <c r="Q192">
        <v>1</v>
      </c>
      <c r="R192">
        <v>2.8400000329999999</v>
      </c>
      <c r="S192">
        <v>21.784278870000001</v>
      </c>
      <c r="T192">
        <v>24.50816154</v>
      </c>
      <c r="U192">
        <v>20.981748580000001</v>
      </c>
      <c r="V192">
        <v>400.19235229999998</v>
      </c>
      <c r="W192">
        <v>394.14111329999997</v>
      </c>
      <c r="X192">
        <v>19.644140239999999</v>
      </c>
      <c r="Y192">
        <v>20.365217210000001</v>
      </c>
      <c r="Z192">
        <v>71.671203610000006</v>
      </c>
      <c r="AA192">
        <v>74.302040099999999</v>
      </c>
      <c r="AB192">
        <v>399.64898679999999</v>
      </c>
      <c r="AC192">
        <v>1499.899414</v>
      </c>
      <c r="AD192">
        <v>0.26548397499999998</v>
      </c>
      <c r="AE192">
        <v>95.546226500000003</v>
      </c>
      <c r="AF192">
        <v>0.306374282</v>
      </c>
      <c r="AG192">
        <v>0.16039609899999999</v>
      </c>
      <c r="AH192">
        <v>6.3837640000000001E-2</v>
      </c>
      <c r="AI192">
        <v>4.645817E-3</v>
      </c>
      <c r="AJ192">
        <v>3.9213821000000003E-2</v>
      </c>
      <c r="AK192">
        <v>3.3048600000000002E-3</v>
      </c>
      <c r="AL192">
        <v>0.66666668699999998</v>
      </c>
      <c r="AM192">
        <v>-0.21956524299999999</v>
      </c>
      <c r="AN192">
        <v>2.7373914720000001</v>
      </c>
      <c r="AO192">
        <v>1</v>
      </c>
      <c r="AP192">
        <v>0</v>
      </c>
      <c r="AQ192">
        <v>0.15999999600000001</v>
      </c>
      <c r="AR192">
        <v>111115</v>
      </c>
      <c r="AS192">
        <v>0.666081645</v>
      </c>
      <c r="AT192">
        <v>4.9028099999999996E-4</v>
      </c>
      <c r="AU192">
        <v>297.65816150000001</v>
      </c>
      <c r="AV192">
        <v>294.93427889999998</v>
      </c>
      <c r="AW192">
        <v>239.98390090000001</v>
      </c>
      <c r="AX192">
        <v>2.1363773670000001</v>
      </c>
      <c r="AY192">
        <v>3.0876260219999998</v>
      </c>
      <c r="AZ192">
        <v>32.315520300000003</v>
      </c>
      <c r="BA192">
        <v>11.95030309</v>
      </c>
      <c r="BB192">
        <v>23.146220209999999</v>
      </c>
      <c r="BC192">
        <v>2.8447733999999998</v>
      </c>
      <c r="BD192">
        <v>3.9945985000000003E-2</v>
      </c>
      <c r="BE192">
        <v>1.9458196560000001</v>
      </c>
      <c r="BF192">
        <v>0.89895374299999997</v>
      </c>
      <c r="BG192">
        <v>2.5016823000000001E-2</v>
      </c>
      <c r="BH192">
        <v>22.414019360000001</v>
      </c>
    </row>
    <row r="193" spans="1:60" x14ac:dyDescent="0.25">
      <c r="A193" t="s">
        <v>66</v>
      </c>
      <c r="B193" t="s">
        <v>395</v>
      </c>
      <c r="C193">
        <v>150308</v>
      </c>
      <c r="D193" t="s">
        <v>419</v>
      </c>
      <c r="E193" t="s">
        <v>1779</v>
      </c>
      <c r="F193" s="9">
        <v>0.99335648148148137</v>
      </c>
      <c r="G193">
        <v>4521.4999989999997</v>
      </c>
      <c r="H193">
        <v>0</v>
      </c>
      <c r="I193">
        <v>18.535148410000001</v>
      </c>
      <c r="J193">
        <v>4.6717092000000002E-2</v>
      </c>
      <c r="K193">
        <v>1084.7289129999999</v>
      </c>
      <c r="L193">
        <v>0.60934277199999998</v>
      </c>
      <c r="M193">
        <v>1.2328397529999999</v>
      </c>
      <c r="N193">
        <v>24.93569183</v>
      </c>
      <c r="O193">
        <v>6</v>
      </c>
      <c r="P193">
        <v>1.420000017</v>
      </c>
      <c r="Q193">
        <v>1</v>
      </c>
      <c r="R193">
        <v>2.8400000329999999</v>
      </c>
      <c r="S193">
        <v>22.582727429999998</v>
      </c>
      <c r="T193">
        <v>24.93569183</v>
      </c>
      <c r="U193">
        <v>21.997234339999999</v>
      </c>
      <c r="V193">
        <v>1797.724976</v>
      </c>
      <c r="W193">
        <v>1758.5615230000001</v>
      </c>
      <c r="X193">
        <v>19.05716133</v>
      </c>
      <c r="Y193">
        <v>20.24964714</v>
      </c>
      <c r="Z193">
        <v>66.225708010000005</v>
      </c>
      <c r="AA193">
        <v>70.369728089999995</v>
      </c>
      <c r="AB193">
        <v>300.38284299999998</v>
      </c>
      <c r="AC193">
        <v>1500.9879149999999</v>
      </c>
      <c r="AD193">
        <v>0.31028354200000002</v>
      </c>
      <c r="AE193">
        <v>95.54079437</v>
      </c>
      <c r="AF193">
        <v>-4.045597076</v>
      </c>
      <c r="AG193">
        <v>0.14925280199999999</v>
      </c>
      <c r="AH193">
        <v>5.1494598000000003E-2</v>
      </c>
      <c r="AI193">
        <v>3.4219419999999999E-3</v>
      </c>
      <c r="AJ193">
        <v>0.102215953</v>
      </c>
      <c r="AK193">
        <v>5.36123E-4</v>
      </c>
      <c r="AL193">
        <v>0.66666668699999998</v>
      </c>
      <c r="AM193">
        <v>-0.21956524299999999</v>
      </c>
      <c r="AN193">
        <v>2.7373914720000001</v>
      </c>
      <c r="AO193">
        <v>1</v>
      </c>
      <c r="AP193">
        <v>0</v>
      </c>
      <c r="AQ193">
        <v>0.15999999600000001</v>
      </c>
      <c r="AR193">
        <v>111115</v>
      </c>
      <c r="AS193">
        <v>0.50063807199999999</v>
      </c>
      <c r="AT193">
        <v>6.0934300000000004E-4</v>
      </c>
      <c r="AU193">
        <v>298.08569180000001</v>
      </c>
      <c r="AV193">
        <v>295.73272739999999</v>
      </c>
      <c r="AW193">
        <v>240.158061</v>
      </c>
      <c r="AX193">
        <v>2.122879991</v>
      </c>
      <c r="AY193">
        <v>3.1675071269999999</v>
      </c>
      <c r="AZ193">
        <v>33.153451859999997</v>
      </c>
      <c r="BA193">
        <v>12.90380472</v>
      </c>
      <c r="BB193">
        <v>23.759209630000001</v>
      </c>
      <c r="BC193">
        <v>2.9519273319999999</v>
      </c>
      <c r="BD193">
        <v>4.5961046999999998E-2</v>
      </c>
      <c r="BE193">
        <v>1.934667374</v>
      </c>
      <c r="BF193">
        <v>1.0172599579999999</v>
      </c>
      <c r="BG193">
        <v>2.8792636999999999E-2</v>
      </c>
      <c r="BH193">
        <v>103.635862</v>
      </c>
    </row>
    <row r="194" spans="1:60" x14ac:dyDescent="0.25">
      <c r="A194" t="s">
        <v>66</v>
      </c>
      <c r="B194" t="s">
        <v>395</v>
      </c>
      <c r="C194">
        <v>150308</v>
      </c>
      <c r="D194" t="s">
        <v>396</v>
      </c>
      <c r="E194" t="s">
        <v>1780</v>
      </c>
      <c r="F194" s="9">
        <v>0.97917824074074078</v>
      </c>
      <c r="G194">
        <v>3295.4999990000001</v>
      </c>
      <c r="H194">
        <v>0</v>
      </c>
      <c r="I194">
        <v>6.3080837990000003</v>
      </c>
      <c r="J194">
        <v>6.2023046999999998E-2</v>
      </c>
      <c r="K194">
        <v>219.50179560000001</v>
      </c>
      <c r="L194">
        <v>0.63776597899999998</v>
      </c>
      <c r="M194">
        <v>0.97637384800000004</v>
      </c>
      <c r="N194">
        <v>24.617176059999998</v>
      </c>
      <c r="O194">
        <v>4.5999999999999996</v>
      </c>
      <c r="P194">
        <v>1.420000017</v>
      </c>
      <c r="Q194">
        <v>1</v>
      </c>
      <c r="R194">
        <v>2.8400000329999999</v>
      </c>
      <c r="S194">
        <v>21.23385429</v>
      </c>
      <c r="T194">
        <v>24.617176059999998</v>
      </c>
      <c r="U194">
        <v>19.966632839999999</v>
      </c>
      <c r="V194">
        <v>400.22760010000002</v>
      </c>
      <c r="W194">
        <v>390.38439940000001</v>
      </c>
      <c r="X194">
        <v>21.37276649</v>
      </c>
      <c r="Y194">
        <v>22.30879784</v>
      </c>
      <c r="Z194">
        <v>80.647621150000006</v>
      </c>
      <c r="AA194">
        <v>84.179634089999993</v>
      </c>
      <c r="AB194">
        <v>399.69058230000002</v>
      </c>
      <c r="AC194">
        <v>1501.4849850000001</v>
      </c>
      <c r="AD194">
        <v>0.33941546099999997</v>
      </c>
      <c r="AE194">
        <v>95.543098450000002</v>
      </c>
      <c r="AF194">
        <v>0.87725466500000004</v>
      </c>
      <c r="AG194">
        <v>0.15735882500000001</v>
      </c>
      <c r="AH194">
        <v>2.2285340000000001E-2</v>
      </c>
      <c r="AI194">
        <v>2.9445249999999999E-3</v>
      </c>
      <c r="AJ194">
        <v>3.6937900000000003E-2</v>
      </c>
      <c r="AK194">
        <v>1.4700570000000001E-3</v>
      </c>
      <c r="AL194">
        <v>0.66666668699999998</v>
      </c>
      <c r="AM194">
        <v>-0.21956524299999999</v>
      </c>
      <c r="AN194">
        <v>2.7373914720000001</v>
      </c>
      <c r="AO194">
        <v>1</v>
      </c>
      <c r="AP194">
        <v>0</v>
      </c>
      <c r="AQ194">
        <v>0.15999999600000001</v>
      </c>
      <c r="AR194">
        <v>111115</v>
      </c>
      <c r="AS194">
        <v>0.66615097000000001</v>
      </c>
      <c r="AT194">
        <v>6.3776600000000001E-4</v>
      </c>
      <c r="AU194">
        <v>297.76717609999997</v>
      </c>
      <c r="AV194">
        <v>294.3838543</v>
      </c>
      <c r="AW194">
        <v>240.23759229999999</v>
      </c>
      <c r="AX194">
        <v>1.981885449</v>
      </c>
      <c r="AY194">
        <v>3.1078255160000001</v>
      </c>
      <c r="AZ194">
        <v>32.527995920000002</v>
      </c>
      <c r="BA194">
        <v>10.21919808</v>
      </c>
      <c r="BB194">
        <v>22.925515170000001</v>
      </c>
      <c r="BC194">
        <v>2.8070347139999998</v>
      </c>
      <c r="BD194">
        <v>6.0697468999999997E-2</v>
      </c>
      <c r="BE194">
        <v>2.131451668</v>
      </c>
      <c r="BF194">
        <v>0.67558304599999996</v>
      </c>
      <c r="BG194">
        <v>3.8052826999999997E-2</v>
      </c>
      <c r="BH194">
        <v>20.971881669999998</v>
      </c>
    </row>
    <row r="195" spans="1:60" x14ac:dyDescent="0.25">
      <c r="A195" t="s">
        <v>66</v>
      </c>
      <c r="B195" t="s">
        <v>395</v>
      </c>
      <c r="C195">
        <v>150308</v>
      </c>
      <c r="D195" t="s">
        <v>396</v>
      </c>
      <c r="E195" t="s">
        <v>1780</v>
      </c>
      <c r="F195" s="9">
        <v>0.98162037037037031</v>
      </c>
      <c r="G195">
        <v>3507.5</v>
      </c>
      <c r="H195">
        <v>0</v>
      </c>
      <c r="I195">
        <v>19.74755017</v>
      </c>
      <c r="J195">
        <v>6.5747553E-2</v>
      </c>
      <c r="K195">
        <v>1244.692307</v>
      </c>
      <c r="L195">
        <v>0.690790236</v>
      </c>
      <c r="M195">
        <v>0.99921644600000004</v>
      </c>
      <c r="N195">
        <v>24.556066510000001</v>
      </c>
      <c r="O195">
        <v>4.5999999999999996</v>
      </c>
      <c r="P195">
        <v>1.420000017</v>
      </c>
      <c r="Q195">
        <v>1</v>
      </c>
      <c r="R195">
        <v>2.8400000329999999</v>
      </c>
      <c r="S195">
        <v>21.26555634</v>
      </c>
      <c r="T195">
        <v>24.556066510000001</v>
      </c>
      <c r="U195">
        <v>19.969097139999999</v>
      </c>
      <c r="V195">
        <v>1792.019409</v>
      </c>
      <c r="W195">
        <v>1760.5458980000001</v>
      </c>
      <c r="X195">
        <v>20.93564606</v>
      </c>
      <c r="Y195">
        <v>21.949987409999999</v>
      </c>
      <c r="Z195">
        <v>78.84857178</v>
      </c>
      <c r="AA195">
        <v>82.668815609999996</v>
      </c>
      <c r="AB195">
        <v>399.64498900000001</v>
      </c>
      <c r="AC195">
        <v>1499.7155760000001</v>
      </c>
      <c r="AD195">
        <v>0.22179853899999999</v>
      </c>
      <c r="AE195">
        <v>95.547744750000007</v>
      </c>
      <c r="AF195">
        <v>-3.729947567</v>
      </c>
      <c r="AG195">
        <v>0.156534284</v>
      </c>
      <c r="AH195">
        <v>9.8314821999999996E-2</v>
      </c>
      <c r="AI195">
        <v>1.0973004999999999E-2</v>
      </c>
      <c r="AJ195">
        <v>0.17082570499999999</v>
      </c>
      <c r="AK195">
        <v>5.0709199999999996E-3</v>
      </c>
      <c r="AL195">
        <v>0.66666668699999998</v>
      </c>
      <c r="AM195">
        <v>-0.21956524299999999</v>
      </c>
      <c r="AN195">
        <v>2.7373914720000001</v>
      </c>
      <c r="AO195">
        <v>1</v>
      </c>
      <c r="AP195">
        <v>0</v>
      </c>
      <c r="AQ195">
        <v>0.15999999600000001</v>
      </c>
      <c r="AR195">
        <v>111115</v>
      </c>
      <c r="AS195">
        <v>0.66607498200000004</v>
      </c>
      <c r="AT195">
        <v>6.9079000000000005E-4</v>
      </c>
      <c r="AU195">
        <v>297.70606650000002</v>
      </c>
      <c r="AV195">
        <v>294.41555629999999</v>
      </c>
      <c r="AW195">
        <v>239.95448680000001</v>
      </c>
      <c r="AX195">
        <v>1.9640976480000001</v>
      </c>
      <c r="AY195">
        <v>3.0964882409999999</v>
      </c>
      <c r="AZ195">
        <v>32.407758540000003</v>
      </c>
      <c r="BA195">
        <v>10.457771129999999</v>
      </c>
      <c r="BB195">
        <v>22.910811420000002</v>
      </c>
      <c r="BC195">
        <v>2.804536133</v>
      </c>
      <c r="BD195">
        <v>6.4259900999999994E-2</v>
      </c>
      <c r="BE195">
        <v>2.0972717940000001</v>
      </c>
      <c r="BF195">
        <v>0.70726433899999996</v>
      </c>
      <c r="BG195">
        <v>4.0293495999999998E-2</v>
      </c>
      <c r="BH195">
        <v>118.92754290000001</v>
      </c>
    </row>
    <row r="196" spans="1:60" x14ac:dyDescent="0.25">
      <c r="A196" t="s">
        <v>66</v>
      </c>
      <c r="B196" t="s">
        <v>395</v>
      </c>
      <c r="C196">
        <v>150308</v>
      </c>
      <c r="D196" t="s">
        <v>420</v>
      </c>
      <c r="E196" t="s">
        <v>1781</v>
      </c>
      <c r="F196" s="9">
        <v>0.99998842592592585</v>
      </c>
      <c r="G196">
        <v>5094.9999980000002</v>
      </c>
      <c r="H196">
        <v>0</v>
      </c>
      <c r="I196">
        <v>3.139968847</v>
      </c>
      <c r="J196">
        <v>3.3817381000000001E-2</v>
      </c>
      <c r="K196">
        <v>232.9823926</v>
      </c>
      <c r="L196">
        <v>0.465741085</v>
      </c>
      <c r="M196">
        <v>1.2964656139999999</v>
      </c>
      <c r="N196">
        <v>24.905221940000001</v>
      </c>
      <c r="O196">
        <v>6</v>
      </c>
      <c r="P196">
        <v>1.420000017</v>
      </c>
      <c r="Q196">
        <v>1</v>
      </c>
      <c r="R196">
        <v>2.8400000329999999</v>
      </c>
      <c r="S196">
        <v>22.52051544</v>
      </c>
      <c r="T196">
        <v>24.905221940000001</v>
      </c>
      <c r="U196">
        <v>21.998594279999999</v>
      </c>
      <c r="V196">
        <v>399.95065310000001</v>
      </c>
      <c r="W196">
        <v>389.9920654</v>
      </c>
      <c r="X196">
        <v>18.154163359999998</v>
      </c>
      <c r="Y196">
        <v>19.523252490000001</v>
      </c>
      <c r="Z196">
        <v>63.327262879999999</v>
      </c>
      <c r="AA196">
        <v>68.103065490000006</v>
      </c>
      <c r="AB196">
        <v>200.1250153</v>
      </c>
      <c r="AC196">
        <v>1500.782837</v>
      </c>
      <c r="AD196">
        <v>0.17138309800000001</v>
      </c>
      <c r="AE196">
        <v>95.541931149999996</v>
      </c>
      <c r="AF196">
        <v>-5.8521271E-2</v>
      </c>
      <c r="AG196">
        <v>0.12686234699999999</v>
      </c>
      <c r="AH196">
        <v>6.5539449E-2</v>
      </c>
      <c r="AI196">
        <v>2.5578319999999999E-3</v>
      </c>
      <c r="AJ196">
        <v>2.6219446E-2</v>
      </c>
      <c r="AK196">
        <v>2.5813530000000002E-3</v>
      </c>
      <c r="AL196">
        <v>1</v>
      </c>
      <c r="AM196">
        <v>-0.21956524299999999</v>
      </c>
      <c r="AN196">
        <v>2.7373914720000001</v>
      </c>
      <c r="AO196">
        <v>1</v>
      </c>
      <c r="AP196">
        <v>0</v>
      </c>
      <c r="AQ196">
        <v>0.15999999600000001</v>
      </c>
      <c r="AR196">
        <v>111115</v>
      </c>
      <c r="AS196">
        <v>0.333541692</v>
      </c>
      <c r="AT196">
        <v>4.6574099999999998E-4</v>
      </c>
      <c r="AU196">
        <v>298.05522189999999</v>
      </c>
      <c r="AV196">
        <v>295.6705154</v>
      </c>
      <c r="AW196">
        <v>240.1252485</v>
      </c>
      <c r="AX196">
        <v>2.190657002</v>
      </c>
      <c r="AY196">
        <v>3.1617548590000002</v>
      </c>
      <c r="AZ196">
        <v>33.092850660000003</v>
      </c>
      <c r="BA196">
        <v>13.569598170000001</v>
      </c>
      <c r="BB196">
        <v>23.712868690000001</v>
      </c>
      <c r="BC196">
        <v>2.9437051329999999</v>
      </c>
      <c r="BD196">
        <v>3.3419438000000003E-2</v>
      </c>
      <c r="BE196">
        <v>1.865289245</v>
      </c>
      <c r="BF196">
        <v>1.0784158880000001</v>
      </c>
      <c r="BG196">
        <v>2.0922540999999999E-2</v>
      </c>
      <c r="BH196">
        <v>22.259587719999999</v>
      </c>
    </row>
    <row r="197" spans="1:60" x14ac:dyDescent="0.25">
      <c r="A197" t="s">
        <v>66</v>
      </c>
      <c r="B197" t="s">
        <v>395</v>
      </c>
      <c r="C197">
        <v>150308</v>
      </c>
      <c r="D197" t="s">
        <v>420</v>
      </c>
      <c r="E197" t="s">
        <v>1781</v>
      </c>
      <c r="F197" s="9">
        <v>4.3749999999999995E-3</v>
      </c>
      <c r="G197">
        <v>5472.9999969999999</v>
      </c>
      <c r="H197">
        <v>0</v>
      </c>
      <c r="I197">
        <v>15.99137955</v>
      </c>
      <c r="J197">
        <v>4.0589189999999997E-2</v>
      </c>
      <c r="K197">
        <v>1079.909815</v>
      </c>
      <c r="L197">
        <v>0.57389872200000003</v>
      </c>
      <c r="M197">
        <v>1.3341497840000001</v>
      </c>
      <c r="N197">
        <v>25.046728130000002</v>
      </c>
      <c r="O197">
        <v>6</v>
      </c>
      <c r="P197">
        <v>1.420000017</v>
      </c>
      <c r="Q197">
        <v>1</v>
      </c>
      <c r="R197">
        <v>2.8400000329999999</v>
      </c>
      <c r="S197">
        <v>22.93391609</v>
      </c>
      <c r="T197">
        <v>25.046728130000002</v>
      </c>
      <c r="U197">
        <v>22.51493645</v>
      </c>
      <c r="V197">
        <v>1801.3604740000001</v>
      </c>
      <c r="W197">
        <v>1750.4003909999999</v>
      </c>
      <c r="X197">
        <v>17.720216749999999</v>
      </c>
      <c r="Y197">
        <v>19.407581329999999</v>
      </c>
      <c r="Z197">
        <v>60.288097380000004</v>
      </c>
      <c r="AA197">
        <v>66.02888489</v>
      </c>
      <c r="AB197">
        <v>200.1087646</v>
      </c>
      <c r="AC197">
        <v>1498.7307129999999</v>
      </c>
      <c r="AD197">
        <v>0.15234652200000001</v>
      </c>
      <c r="AE197">
        <v>95.550125120000004</v>
      </c>
      <c r="AF197">
        <v>-4.7075753210000002</v>
      </c>
      <c r="AG197">
        <v>0.12915697700000001</v>
      </c>
      <c r="AH197">
        <v>6.1866786E-2</v>
      </c>
      <c r="AI197">
        <v>1.4788819999999999E-3</v>
      </c>
      <c r="AJ197">
        <v>6.5465315999999996E-2</v>
      </c>
      <c r="AK197">
        <v>2.1581550000000001E-3</v>
      </c>
      <c r="AL197">
        <v>0.66666668699999998</v>
      </c>
      <c r="AM197">
        <v>-0.21956524299999999</v>
      </c>
      <c r="AN197">
        <v>2.7373914720000001</v>
      </c>
      <c r="AO197">
        <v>1</v>
      </c>
      <c r="AP197">
        <v>0</v>
      </c>
      <c r="AQ197">
        <v>0.15999999600000001</v>
      </c>
      <c r="AR197">
        <v>111115</v>
      </c>
      <c r="AS197">
        <v>0.33351460799999999</v>
      </c>
      <c r="AT197">
        <v>5.73899E-4</v>
      </c>
      <c r="AU197">
        <v>298.19672809999997</v>
      </c>
      <c r="AV197">
        <v>296.08391610000001</v>
      </c>
      <c r="AW197">
        <v>239.79690869999999</v>
      </c>
      <c r="AX197">
        <v>2.1663883959999999</v>
      </c>
      <c r="AY197">
        <v>3.1885466089999999</v>
      </c>
      <c r="AZ197">
        <v>33.370407460000003</v>
      </c>
      <c r="BA197">
        <v>13.96282613</v>
      </c>
      <c r="BB197">
        <v>23.990322110000001</v>
      </c>
      <c r="BC197">
        <v>2.9932337929999999</v>
      </c>
      <c r="BD197">
        <v>4.0017265000000003E-2</v>
      </c>
      <c r="BE197">
        <v>1.8543968239999999</v>
      </c>
      <c r="BF197">
        <v>1.138836969</v>
      </c>
      <c r="BG197">
        <v>2.5061553E-2</v>
      </c>
      <c r="BH197">
        <v>103.185518</v>
      </c>
    </row>
    <row r="198" spans="1:60" x14ac:dyDescent="0.25">
      <c r="A198" t="s">
        <v>66</v>
      </c>
      <c r="B198" t="s">
        <v>395</v>
      </c>
      <c r="C198">
        <v>150308</v>
      </c>
      <c r="D198" t="s">
        <v>421</v>
      </c>
      <c r="E198" t="s">
        <v>1782</v>
      </c>
      <c r="F198" s="9">
        <v>1.8680555555555554E-2</v>
      </c>
      <c r="G198">
        <v>6709.4999989999997</v>
      </c>
      <c r="H198">
        <v>0</v>
      </c>
      <c r="I198">
        <v>8.5960096060000009</v>
      </c>
      <c r="J198">
        <v>0.103257613</v>
      </c>
      <c r="K198">
        <v>240.05470539999999</v>
      </c>
      <c r="L198">
        <v>1.416752483</v>
      </c>
      <c r="M198">
        <v>1.320898168</v>
      </c>
      <c r="N198">
        <v>25.7010231</v>
      </c>
      <c r="O198">
        <v>6</v>
      </c>
      <c r="P198">
        <v>1.420000017</v>
      </c>
      <c r="Q198">
        <v>1</v>
      </c>
      <c r="R198">
        <v>2.8400000329999999</v>
      </c>
      <c r="S198">
        <v>23.30100822</v>
      </c>
      <c r="T198">
        <v>25.7010231</v>
      </c>
      <c r="U198">
        <v>22.50139618</v>
      </c>
      <c r="V198">
        <v>400.13674930000002</v>
      </c>
      <c r="W198">
        <v>384.4669189</v>
      </c>
      <c r="X198">
        <v>18.492233280000001</v>
      </c>
      <c r="Y198">
        <v>20.870271679999998</v>
      </c>
      <c r="Z198">
        <v>61.532398219999997</v>
      </c>
      <c r="AA198">
        <v>69.445259089999993</v>
      </c>
      <c r="AB198">
        <v>349.99884029999998</v>
      </c>
      <c r="AC198">
        <v>1501.185547</v>
      </c>
      <c r="AD198">
        <v>0.28004848999999998</v>
      </c>
      <c r="AE198">
        <v>95.548538210000004</v>
      </c>
      <c r="AF198">
        <v>0.39630490499999999</v>
      </c>
      <c r="AG198">
        <v>0.143105701</v>
      </c>
      <c r="AH198">
        <v>7.5954943999999996E-2</v>
      </c>
      <c r="AI198">
        <v>5.0251810000000001E-3</v>
      </c>
      <c r="AJ198">
        <v>7.1843736000000005E-2</v>
      </c>
      <c r="AK198">
        <v>4.3750339999999999E-3</v>
      </c>
      <c r="AL198">
        <v>1</v>
      </c>
      <c r="AM198">
        <v>-0.21956524299999999</v>
      </c>
      <c r="AN198">
        <v>2.7373914720000001</v>
      </c>
      <c r="AO198">
        <v>1</v>
      </c>
      <c r="AP198">
        <v>0</v>
      </c>
      <c r="AQ198">
        <v>0.15999999600000001</v>
      </c>
      <c r="AR198">
        <v>111115</v>
      </c>
      <c r="AS198">
        <v>0.58333140100000003</v>
      </c>
      <c r="AT198">
        <v>1.4167520000000001E-3</v>
      </c>
      <c r="AU198">
        <v>298.85102310000002</v>
      </c>
      <c r="AV198">
        <v>296.45100819999999</v>
      </c>
      <c r="AW198">
        <v>240.1896821</v>
      </c>
      <c r="AX198">
        <v>1.7084157149999999</v>
      </c>
      <c r="AY198">
        <v>3.3150221200000001</v>
      </c>
      <c r="AZ198">
        <v>34.69463983</v>
      </c>
      <c r="BA198">
        <v>13.82436815</v>
      </c>
      <c r="BB198">
        <v>24.50101566</v>
      </c>
      <c r="BC198">
        <v>3.0863059659999998</v>
      </c>
      <c r="BD198">
        <v>9.9635051000000002E-2</v>
      </c>
      <c r="BE198">
        <v>1.994123951</v>
      </c>
      <c r="BF198">
        <v>1.0921820149999999</v>
      </c>
      <c r="BG198">
        <v>6.2587544999999994E-2</v>
      </c>
      <c r="BH198">
        <v>22.93687619</v>
      </c>
    </row>
    <row r="199" spans="1:60" x14ac:dyDescent="0.25">
      <c r="A199" t="s">
        <v>66</v>
      </c>
      <c r="B199" t="s">
        <v>395</v>
      </c>
      <c r="C199">
        <v>150308</v>
      </c>
      <c r="D199" t="s">
        <v>421</v>
      </c>
      <c r="E199" t="s">
        <v>1782</v>
      </c>
      <c r="F199" s="9">
        <v>2.2534722222222223E-2</v>
      </c>
      <c r="G199">
        <v>7042.4999969999999</v>
      </c>
      <c r="H199">
        <v>0</v>
      </c>
      <c r="I199">
        <v>23.518165589999999</v>
      </c>
      <c r="J199">
        <v>0.104216662</v>
      </c>
      <c r="K199">
        <v>1348.7831650000001</v>
      </c>
      <c r="L199">
        <v>1.228363774</v>
      </c>
      <c r="M199">
        <v>1.1363468619999999</v>
      </c>
      <c r="N199">
        <v>24.69793129</v>
      </c>
      <c r="O199">
        <v>6</v>
      </c>
      <c r="P199">
        <v>1.420000017</v>
      </c>
      <c r="Q199">
        <v>1</v>
      </c>
      <c r="R199">
        <v>2.8400000329999999</v>
      </c>
      <c r="S199">
        <v>22.285312650000002</v>
      </c>
      <c r="T199">
        <v>24.69793129</v>
      </c>
      <c r="U199">
        <v>21.478620530000001</v>
      </c>
      <c r="V199">
        <v>1795.3496090000001</v>
      </c>
      <c r="W199">
        <v>1751.344482</v>
      </c>
      <c r="X199">
        <v>18.727928160000001</v>
      </c>
      <c r="Y199">
        <v>20.78993225</v>
      </c>
      <c r="Z199">
        <v>66.276542660000004</v>
      </c>
      <c r="AA199">
        <v>73.573806759999997</v>
      </c>
      <c r="AB199">
        <v>349.9972229</v>
      </c>
      <c r="AC199">
        <v>1501.2993160000001</v>
      </c>
      <c r="AD199">
        <v>0.371900856</v>
      </c>
      <c r="AE199">
        <v>95.55184174</v>
      </c>
      <c r="AF199">
        <v>-3.809615612</v>
      </c>
      <c r="AG199">
        <v>0.143651679</v>
      </c>
      <c r="AH199">
        <v>0.35938981199999998</v>
      </c>
      <c r="AI199">
        <v>1.704391E-3</v>
      </c>
      <c r="AJ199">
        <v>0.39023420199999997</v>
      </c>
      <c r="AK199">
        <v>5.5853600000000002E-3</v>
      </c>
      <c r="AL199">
        <v>0.66666668699999998</v>
      </c>
      <c r="AM199">
        <v>-0.21956524299999999</v>
      </c>
      <c r="AN199">
        <v>2.7373914720000001</v>
      </c>
      <c r="AO199">
        <v>1</v>
      </c>
      <c r="AP199">
        <v>0</v>
      </c>
      <c r="AQ199">
        <v>0.15999999600000001</v>
      </c>
      <c r="AR199">
        <v>111115</v>
      </c>
      <c r="AS199">
        <v>0.583328705</v>
      </c>
      <c r="AT199">
        <v>1.228364E-3</v>
      </c>
      <c r="AU199">
        <v>297.84793130000003</v>
      </c>
      <c r="AV199">
        <v>295.4353127</v>
      </c>
      <c r="AW199">
        <v>240.20788529999999</v>
      </c>
      <c r="AX199">
        <v>1.8068687880000001</v>
      </c>
      <c r="AY199">
        <v>3.1228631779999998</v>
      </c>
      <c r="AZ199">
        <v>32.682396500000003</v>
      </c>
      <c r="BA199">
        <v>11.89246425</v>
      </c>
      <c r="BB199">
        <v>23.491621970000001</v>
      </c>
      <c r="BC199">
        <v>2.9047251279999999</v>
      </c>
      <c r="BD199">
        <v>0.100527697</v>
      </c>
      <c r="BE199">
        <v>1.9865163159999999</v>
      </c>
      <c r="BF199">
        <v>0.91820881200000004</v>
      </c>
      <c r="BG199">
        <v>6.3151144000000006E-2</v>
      </c>
      <c r="BH199">
        <v>128.8787155</v>
      </c>
    </row>
    <row r="200" spans="1:60" x14ac:dyDescent="0.25">
      <c r="A200" t="s">
        <v>66</v>
      </c>
      <c r="B200" t="s">
        <v>395</v>
      </c>
      <c r="C200">
        <v>150308</v>
      </c>
      <c r="D200" t="s">
        <v>403</v>
      </c>
      <c r="E200" t="s">
        <v>1783</v>
      </c>
      <c r="F200" s="9">
        <v>1.1030092592592591E-2</v>
      </c>
      <c r="G200">
        <v>6048.4999989999997</v>
      </c>
      <c r="H200">
        <v>0</v>
      </c>
      <c r="I200">
        <v>9.5477681679999993</v>
      </c>
      <c r="J200">
        <v>0.154809261</v>
      </c>
      <c r="K200">
        <v>260.40329379999997</v>
      </c>
      <c r="L200">
        <v>1.720950771</v>
      </c>
      <c r="M200">
        <v>1.087926969</v>
      </c>
      <c r="N200">
        <v>25.582059860000001</v>
      </c>
      <c r="O200">
        <v>6</v>
      </c>
      <c r="P200">
        <v>1.420000017</v>
      </c>
      <c r="Q200">
        <v>1</v>
      </c>
      <c r="R200">
        <v>2.8400000329999999</v>
      </c>
      <c r="S200">
        <v>23.305681230000001</v>
      </c>
      <c r="T200">
        <v>25.582059860000001</v>
      </c>
      <c r="U200">
        <v>22.50077057</v>
      </c>
      <c r="V200">
        <v>400.08175660000001</v>
      </c>
      <c r="W200">
        <v>369.55197140000001</v>
      </c>
      <c r="X200">
        <v>18.022932050000001</v>
      </c>
      <c r="Y200">
        <v>23.063169479999999</v>
      </c>
      <c r="Z200">
        <v>59.957336429999998</v>
      </c>
      <c r="AA200">
        <v>76.724815370000002</v>
      </c>
      <c r="AB200">
        <v>200.14059449999999</v>
      </c>
      <c r="AC200">
        <v>1500.5117190000001</v>
      </c>
      <c r="AD200">
        <v>0.28116750699999998</v>
      </c>
      <c r="AE200">
        <v>95.554031370000004</v>
      </c>
      <c r="AF200">
        <v>0.54734408899999998</v>
      </c>
      <c r="AG200">
        <v>4.7788911000000003E-2</v>
      </c>
      <c r="AH200">
        <v>6.1709321999999997E-2</v>
      </c>
      <c r="AI200">
        <v>2.064682E-3</v>
      </c>
      <c r="AJ200">
        <v>2.3495093000000002E-2</v>
      </c>
      <c r="AK200">
        <v>7.8660020000000004E-3</v>
      </c>
      <c r="AL200">
        <v>0.66666668699999998</v>
      </c>
      <c r="AM200">
        <v>-0.21956524299999999</v>
      </c>
      <c r="AN200">
        <v>2.7373914720000001</v>
      </c>
      <c r="AO200">
        <v>1</v>
      </c>
      <c r="AP200">
        <v>0</v>
      </c>
      <c r="AQ200">
        <v>0.15999999600000001</v>
      </c>
      <c r="AR200">
        <v>111115</v>
      </c>
      <c r="AS200">
        <v>0.33356765700000002</v>
      </c>
      <c r="AT200">
        <v>1.7209510000000001E-3</v>
      </c>
      <c r="AU200">
        <v>298.73205990000002</v>
      </c>
      <c r="AV200">
        <v>296.45568120000001</v>
      </c>
      <c r="AW200">
        <v>240.0818696</v>
      </c>
      <c r="AX200">
        <v>1.571214801</v>
      </c>
      <c r="AY200">
        <v>3.2917057889999999</v>
      </c>
      <c r="AZ200">
        <v>34.448633319999999</v>
      </c>
      <c r="BA200">
        <v>11.385463850000001</v>
      </c>
      <c r="BB200">
        <v>24.443870539999999</v>
      </c>
      <c r="BC200">
        <v>3.0757673030000001</v>
      </c>
      <c r="BD200">
        <v>0.146806779</v>
      </c>
      <c r="BE200">
        <v>2.2037788200000001</v>
      </c>
      <c r="BF200">
        <v>0.87198848299999998</v>
      </c>
      <c r="BG200">
        <v>9.2441149E-2</v>
      </c>
      <c r="BH200">
        <v>24.8825845</v>
      </c>
    </row>
    <row r="201" spans="1:60" x14ac:dyDescent="0.25">
      <c r="A201" t="s">
        <v>66</v>
      </c>
      <c r="B201" t="s">
        <v>395</v>
      </c>
      <c r="C201">
        <v>150308</v>
      </c>
      <c r="D201" t="s">
        <v>403</v>
      </c>
      <c r="E201" t="s">
        <v>1783</v>
      </c>
      <c r="F201" s="9">
        <v>1.4930555555555556E-2</v>
      </c>
      <c r="G201">
        <v>6384.9999989999997</v>
      </c>
      <c r="H201">
        <v>0</v>
      </c>
      <c r="I201">
        <v>21.363342540000001</v>
      </c>
      <c r="J201">
        <v>0.15896295399999999</v>
      </c>
      <c r="K201">
        <v>1500.3299870000001</v>
      </c>
      <c r="L201">
        <v>1.8598149939999999</v>
      </c>
      <c r="M201">
        <v>1.148366309</v>
      </c>
      <c r="N201">
        <v>24.977041239999998</v>
      </c>
      <c r="O201">
        <v>6</v>
      </c>
      <c r="P201">
        <v>1.420000017</v>
      </c>
      <c r="Q201">
        <v>1</v>
      </c>
      <c r="R201">
        <v>2.8400000329999999</v>
      </c>
      <c r="S201">
        <v>23.141084670000001</v>
      </c>
      <c r="T201">
        <v>24.977041239999998</v>
      </c>
      <c r="U201">
        <v>22.509943010000001</v>
      </c>
      <c r="V201">
        <v>1799.837769</v>
      </c>
      <c r="W201">
        <v>1757.6176760000001</v>
      </c>
      <c r="X201">
        <v>18.09301567</v>
      </c>
      <c r="Y201">
        <v>21.213155749999999</v>
      </c>
      <c r="Z201">
        <v>60.790874479999999</v>
      </c>
      <c r="AA201">
        <v>71.274253849999994</v>
      </c>
      <c r="AB201">
        <v>350.05398559999998</v>
      </c>
      <c r="AC201">
        <v>1499.106689</v>
      </c>
      <c r="AD201">
        <v>0.20611701900000001</v>
      </c>
      <c r="AE201">
        <v>95.552101140000005</v>
      </c>
      <c r="AF201">
        <v>-4.3637704849999999</v>
      </c>
      <c r="AG201">
        <v>0.112304024</v>
      </c>
      <c r="AH201">
        <v>0.30625596599999999</v>
      </c>
      <c r="AI201">
        <v>1.38565E-3</v>
      </c>
      <c r="AJ201">
        <v>0.36525964700000002</v>
      </c>
      <c r="AK201">
        <v>2.7262010000000001E-3</v>
      </c>
      <c r="AL201">
        <v>0.66666668699999998</v>
      </c>
      <c r="AM201">
        <v>-0.21956524299999999</v>
      </c>
      <c r="AN201">
        <v>2.7373914720000001</v>
      </c>
      <c r="AO201">
        <v>1</v>
      </c>
      <c r="AP201">
        <v>0</v>
      </c>
      <c r="AQ201">
        <v>0.15999999600000001</v>
      </c>
      <c r="AR201">
        <v>111115</v>
      </c>
      <c r="AS201">
        <v>0.58342330899999995</v>
      </c>
      <c r="AT201">
        <v>1.8598149999999999E-3</v>
      </c>
      <c r="AU201">
        <v>298.12704120000001</v>
      </c>
      <c r="AV201">
        <v>296.2910847</v>
      </c>
      <c r="AW201">
        <v>239.85706500000001</v>
      </c>
      <c r="AX201">
        <v>1.5580701619999999</v>
      </c>
      <c r="AY201">
        <v>3.1753279129999998</v>
      </c>
      <c r="AZ201">
        <v>33.231377170000002</v>
      </c>
      <c r="BA201">
        <v>12.018221430000001</v>
      </c>
      <c r="BB201">
        <v>24.059062959999999</v>
      </c>
      <c r="BC201">
        <v>3.0056168720000001</v>
      </c>
      <c r="BD201">
        <v>0.15053696799999999</v>
      </c>
      <c r="BE201">
        <v>2.0269616030000002</v>
      </c>
      <c r="BF201">
        <v>0.97865526800000002</v>
      </c>
      <c r="BG201">
        <v>9.4808005000000001E-2</v>
      </c>
      <c r="BH201">
        <v>143.35968260000001</v>
      </c>
    </row>
    <row r="202" spans="1:60" x14ac:dyDescent="0.25">
      <c r="A202" t="s">
        <v>66</v>
      </c>
      <c r="B202" t="s">
        <v>395</v>
      </c>
      <c r="C202">
        <v>150308</v>
      </c>
      <c r="D202" t="s">
        <v>422</v>
      </c>
      <c r="E202" t="s">
        <v>1784</v>
      </c>
      <c r="F202" s="9">
        <v>2.9548611111111109E-2</v>
      </c>
      <c r="G202">
        <v>7647.9999989999997</v>
      </c>
      <c r="H202">
        <v>0</v>
      </c>
      <c r="I202">
        <v>3.782479215</v>
      </c>
      <c r="J202">
        <v>4.1727855000000001E-2</v>
      </c>
      <c r="K202">
        <v>234.74294660000001</v>
      </c>
      <c r="L202">
        <v>0.56339033900000002</v>
      </c>
      <c r="M202">
        <v>1.2742382569999999</v>
      </c>
      <c r="N202">
        <v>25.068769450000001</v>
      </c>
      <c r="O202">
        <v>4.2</v>
      </c>
      <c r="P202">
        <v>1.420000017</v>
      </c>
      <c r="Q202">
        <v>1</v>
      </c>
      <c r="R202">
        <v>2.8400000329999999</v>
      </c>
      <c r="S202">
        <v>23.364673610000001</v>
      </c>
      <c r="T202">
        <v>25.068769450000001</v>
      </c>
      <c r="U202">
        <v>22.96930695</v>
      </c>
      <c r="V202">
        <v>400.41946410000003</v>
      </c>
      <c r="W202">
        <v>388.41738889999999</v>
      </c>
      <c r="X202">
        <v>18.419082639999999</v>
      </c>
      <c r="Y202">
        <v>20.075067520000001</v>
      </c>
      <c r="Z202">
        <v>61.065196989999997</v>
      </c>
      <c r="AA202">
        <v>66.555320739999999</v>
      </c>
      <c r="AB202">
        <v>200.03089900000001</v>
      </c>
      <c r="AC202">
        <v>1500.8515629999999</v>
      </c>
      <c r="AD202">
        <v>0.250923693</v>
      </c>
      <c r="AE202">
        <v>95.566268919999999</v>
      </c>
      <c r="AF202">
        <v>9.7575851000000005E-2</v>
      </c>
      <c r="AG202">
        <v>0.13325184600000001</v>
      </c>
      <c r="AH202">
        <v>2.7217829999999998E-2</v>
      </c>
      <c r="AI202">
        <v>4.0957980000000003E-3</v>
      </c>
      <c r="AJ202">
        <v>1.7779807000000002E-2</v>
      </c>
      <c r="AK202">
        <v>1.517593E-3</v>
      </c>
      <c r="AL202">
        <v>1</v>
      </c>
      <c r="AM202">
        <v>-0.21956524299999999</v>
      </c>
      <c r="AN202">
        <v>2.7373914720000001</v>
      </c>
      <c r="AO202">
        <v>1</v>
      </c>
      <c r="AP202">
        <v>0</v>
      </c>
      <c r="AQ202">
        <v>0.15999999600000001</v>
      </c>
      <c r="AR202">
        <v>111115</v>
      </c>
      <c r="AS202">
        <v>0.33338483200000002</v>
      </c>
      <c r="AT202">
        <v>5.6338999999999998E-4</v>
      </c>
      <c r="AU202">
        <v>298.21876950000001</v>
      </c>
      <c r="AV202">
        <v>296.51467359999998</v>
      </c>
      <c r="AW202">
        <v>240.1362446</v>
      </c>
      <c r="AX202">
        <v>2.2274676840000001</v>
      </c>
      <c r="AY202">
        <v>3.1927375580000001</v>
      </c>
      <c r="AZ202">
        <v>33.40862413</v>
      </c>
      <c r="BA202">
        <v>13.33355661</v>
      </c>
      <c r="BB202">
        <v>24.216721530000001</v>
      </c>
      <c r="BC202">
        <v>3.0341870260000001</v>
      </c>
      <c r="BD202">
        <v>4.1123629000000002E-2</v>
      </c>
      <c r="BE202">
        <v>1.918499301</v>
      </c>
      <c r="BF202">
        <v>1.1156877249999999</v>
      </c>
      <c r="BG202">
        <v>2.5755879999999998E-2</v>
      </c>
      <c r="BH202">
        <v>22.433507559999999</v>
      </c>
    </row>
    <row r="203" spans="1:60" x14ac:dyDescent="0.25">
      <c r="A203" t="s">
        <v>66</v>
      </c>
      <c r="B203" t="s">
        <v>395</v>
      </c>
      <c r="C203">
        <v>150308</v>
      </c>
      <c r="D203" t="s">
        <v>422</v>
      </c>
      <c r="E203" t="s">
        <v>1784</v>
      </c>
      <c r="F203" s="9">
        <v>3.3449074074074069E-2</v>
      </c>
      <c r="G203">
        <v>7984.9999980000002</v>
      </c>
      <c r="H203">
        <v>0</v>
      </c>
      <c r="I203">
        <v>16.090091050000002</v>
      </c>
      <c r="J203">
        <v>4.4553818000000002E-2</v>
      </c>
      <c r="K203">
        <v>1135.0618360000001</v>
      </c>
      <c r="L203">
        <v>0.59284831100000002</v>
      </c>
      <c r="M203">
        <v>1.2575876969999999</v>
      </c>
      <c r="N203">
        <v>24.80008698</v>
      </c>
      <c r="O203">
        <v>4.2</v>
      </c>
      <c r="P203">
        <v>1.420000017</v>
      </c>
      <c r="Q203">
        <v>1</v>
      </c>
      <c r="R203">
        <v>2.8400000329999999</v>
      </c>
      <c r="S203">
        <v>23.319486619999999</v>
      </c>
      <c r="T203">
        <v>24.80008698</v>
      </c>
      <c r="U203">
        <v>22.973482130000001</v>
      </c>
      <c r="V203">
        <v>1803.145874</v>
      </c>
      <c r="W203">
        <v>1751.788452</v>
      </c>
      <c r="X203">
        <v>17.97614098</v>
      </c>
      <c r="Y203">
        <v>19.718648909999999</v>
      </c>
      <c r="Z203">
        <v>59.757961270000003</v>
      </c>
      <c r="AA203">
        <v>65.550567630000003</v>
      </c>
      <c r="AB203">
        <v>200.1109314</v>
      </c>
      <c r="AC203">
        <v>1500.315308</v>
      </c>
      <c r="AD203">
        <v>3.3605531000000001E-2</v>
      </c>
      <c r="AE203">
        <v>95.563812260000006</v>
      </c>
      <c r="AF203">
        <v>-4.5122933390000002</v>
      </c>
      <c r="AG203">
        <v>0.13918207599999999</v>
      </c>
      <c r="AH203">
        <v>0.18543331299999999</v>
      </c>
      <c r="AI203">
        <v>3.4904150000000002E-3</v>
      </c>
      <c r="AJ203">
        <v>0.15801823100000001</v>
      </c>
      <c r="AK203">
        <v>5.7019669999999996E-3</v>
      </c>
      <c r="AL203">
        <v>0.66666668699999998</v>
      </c>
      <c r="AM203">
        <v>-0.21956524299999999</v>
      </c>
      <c r="AN203">
        <v>2.7373914720000001</v>
      </c>
      <c r="AO203">
        <v>1</v>
      </c>
      <c r="AP203">
        <v>0</v>
      </c>
      <c r="AQ203">
        <v>0.15999999600000001</v>
      </c>
      <c r="AR203">
        <v>111115</v>
      </c>
      <c r="AS203">
        <v>0.333518219</v>
      </c>
      <c r="AT203">
        <v>5.9284799999999999E-4</v>
      </c>
      <c r="AU203">
        <v>297.950087</v>
      </c>
      <c r="AV203">
        <v>296.46948659999998</v>
      </c>
      <c r="AW203">
        <v>240.0504439</v>
      </c>
      <c r="AX203">
        <v>2.2415992149999999</v>
      </c>
      <c r="AY203">
        <v>3.14197696</v>
      </c>
      <c r="AZ203">
        <v>32.878313300000002</v>
      </c>
      <c r="BA203">
        <v>13.15966439</v>
      </c>
      <c r="BB203">
        <v>24.059786800000001</v>
      </c>
      <c r="BC203">
        <v>3.0057475029999998</v>
      </c>
      <c r="BD203">
        <v>4.3865655000000003E-2</v>
      </c>
      <c r="BE203">
        <v>1.884389262</v>
      </c>
      <c r="BF203">
        <v>1.121358241</v>
      </c>
      <c r="BG203">
        <v>2.7477042E-2</v>
      </c>
      <c r="BH203">
        <v>108.47083619999999</v>
      </c>
    </row>
    <row r="204" spans="1:60" x14ac:dyDescent="0.25">
      <c r="A204" t="s">
        <v>66</v>
      </c>
      <c r="B204" t="s">
        <v>395</v>
      </c>
      <c r="C204">
        <v>150308</v>
      </c>
      <c r="D204" t="s">
        <v>423</v>
      </c>
      <c r="E204" t="s">
        <v>1785</v>
      </c>
      <c r="F204" s="9">
        <v>4.8506944444444443E-2</v>
      </c>
      <c r="G204">
        <v>9286.4999989999997</v>
      </c>
      <c r="H204">
        <v>0</v>
      </c>
      <c r="I204">
        <v>5.4776475270000002</v>
      </c>
      <c r="J204">
        <v>5.9283415999999999E-2</v>
      </c>
      <c r="K204">
        <v>224.80981929999999</v>
      </c>
      <c r="L204">
        <v>0.87411207899999999</v>
      </c>
      <c r="M204">
        <v>1.401912375</v>
      </c>
      <c r="N204">
        <v>24.71010017</v>
      </c>
      <c r="O204">
        <v>6</v>
      </c>
      <c r="P204">
        <v>1.420000017</v>
      </c>
      <c r="Q204">
        <v>1</v>
      </c>
      <c r="R204">
        <v>2.8400000329999999</v>
      </c>
      <c r="S204">
        <v>23.090892790000002</v>
      </c>
      <c r="T204">
        <v>24.71010017</v>
      </c>
      <c r="U204">
        <v>22.977111820000001</v>
      </c>
      <c r="V204">
        <v>400.00497439999998</v>
      </c>
      <c r="W204">
        <v>382.58108520000002</v>
      </c>
      <c r="X204">
        <v>15.45973873</v>
      </c>
      <c r="Y204">
        <v>18.032968520000001</v>
      </c>
      <c r="Z204">
        <v>52.105262760000002</v>
      </c>
      <c r="AA204">
        <v>60.778038019999997</v>
      </c>
      <c r="AB204">
        <v>200.14129639999999</v>
      </c>
      <c r="AC204">
        <v>1500.525879</v>
      </c>
      <c r="AD204">
        <v>0.220672339</v>
      </c>
      <c r="AE204">
        <v>95.559547420000001</v>
      </c>
      <c r="AF204">
        <v>-0.87127924000000001</v>
      </c>
      <c r="AG204">
        <v>6.7675099000000002E-2</v>
      </c>
      <c r="AH204">
        <v>1.3797752E-2</v>
      </c>
      <c r="AI204">
        <v>4.7105259999999996E-3</v>
      </c>
      <c r="AJ204">
        <v>1.1058837E-2</v>
      </c>
      <c r="AK204">
        <v>3.4011850000000001E-3</v>
      </c>
      <c r="AL204">
        <v>1</v>
      </c>
      <c r="AM204">
        <v>-0.21956524299999999</v>
      </c>
      <c r="AN204">
        <v>2.7373914720000001</v>
      </c>
      <c r="AO204">
        <v>1</v>
      </c>
      <c r="AP204">
        <v>0</v>
      </c>
      <c r="AQ204">
        <v>0.15999999600000001</v>
      </c>
      <c r="AR204">
        <v>111115</v>
      </c>
      <c r="AS204">
        <v>0.33356882700000001</v>
      </c>
      <c r="AT204">
        <v>8.7411200000000002E-4</v>
      </c>
      <c r="AU204">
        <v>297.86010019999998</v>
      </c>
      <c r="AV204">
        <v>296.24089279999998</v>
      </c>
      <c r="AW204">
        <v>240.08413530000001</v>
      </c>
      <c r="AX204">
        <v>2.0837056459999999</v>
      </c>
      <c r="AY204">
        <v>3.1251346849999999</v>
      </c>
      <c r="AZ204">
        <v>32.703531669999997</v>
      </c>
      <c r="BA204">
        <v>14.67056315</v>
      </c>
      <c r="BB204">
        <v>23.900496480000001</v>
      </c>
      <c r="BC204">
        <v>2.9771197140000001</v>
      </c>
      <c r="BD204">
        <v>5.8071211999999997E-2</v>
      </c>
      <c r="BE204">
        <v>1.723222311</v>
      </c>
      <c r="BF204">
        <v>1.2538974039999999</v>
      </c>
      <c r="BG204">
        <v>3.6401504000000001E-2</v>
      </c>
      <c r="BH204">
        <v>21.48272459</v>
      </c>
    </row>
    <row r="205" spans="1:60" x14ac:dyDescent="0.25">
      <c r="A205" t="s">
        <v>66</v>
      </c>
      <c r="B205" t="s">
        <v>395</v>
      </c>
      <c r="C205">
        <v>150308</v>
      </c>
      <c r="D205" t="s">
        <v>423</v>
      </c>
      <c r="E205" t="s">
        <v>1785</v>
      </c>
      <c r="F205" s="9">
        <v>5.1701388888888887E-2</v>
      </c>
      <c r="G205">
        <v>9562.4999979999993</v>
      </c>
      <c r="H205">
        <v>0</v>
      </c>
      <c r="I205">
        <v>21.523372290000001</v>
      </c>
      <c r="J205">
        <v>5.4680708000000001E-2</v>
      </c>
      <c r="K205">
        <v>1063.6933650000001</v>
      </c>
      <c r="L205">
        <v>0.820258241</v>
      </c>
      <c r="M205">
        <v>1.424513833</v>
      </c>
      <c r="N205">
        <v>24.601325989999999</v>
      </c>
      <c r="O205">
        <v>6</v>
      </c>
      <c r="P205">
        <v>1.420000017</v>
      </c>
      <c r="Q205">
        <v>1</v>
      </c>
      <c r="R205">
        <v>2.8400000329999999</v>
      </c>
      <c r="S205">
        <v>23.048616410000001</v>
      </c>
      <c r="T205">
        <v>24.601325989999999</v>
      </c>
      <c r="U205">
        <v>22.978422160000001</v>
      </c>
      <c r="V205">
        <v>1806.851807</v>
      </c>
      <c r="W205">
        <v>1738.043823</v>
      </c>
      <c r="X205">
        <v>15.16813469</v>
      </c>
      <c r="Y205">
        <v>17.584266660000001</v>
      </c>
      <c r="Z205">
        <v>51.254058839999999</v>
      </c>
      <c r="AA205">
        <v>59.418315890000002</v>
      </c>
      <c r="AB205">
        <v>200.11355589999999</v>
      </c>
      <c r="AC205">
        <v>1501.51001</v>
      </c>
      <c r="AD205">
        <v>0.12882234200000001</v>
      </c>
      <c r="AE205">
        <v>95.560859679999993</v>
      </c>
      <c r="AF205">
        <v>-6.3135886189999999</v>
      </c>
      <c r="AG205">
        <v>7.1550161000000001E-2</v>
      </c>
      <c r="AH205">
        <v>4.5713942E-2</v>
      </c>
      <c r="AI205">
        <v>3.387064E-3</v>
      </c>
      <c r="AJ205">
        <v>6.359534E-2</v>
      </c>
      <c r="AK205">
        <v>3.2663470000000002E-3</v>
      </c>
      <c r="AL205">
        <v>0.66666668699999998</v>
      </c>
      <c r="AM205">
        <v>-0.21956524299999999</v>
      </c>
      <c r="AN205">
        <v>2.7373914720000001</v>
      </c>
      <c r="AO205">
        <v>1</v>
      </c>
      <c r="AP205">
        <v>0</v>
      </c>
      <c r="AQ205">
        <v>0.15999999600000001</v>
      </c>
      <c r="AR205">
        <v>111115</v>
      </c>
      <c r="AS205">
        <v>0.33352259299999998</v>
      </c>
      <c r="AT205">
        <v>8.2025800000000003E-4</v>
      </c>
      <c r="AU205">
        <v>297.75132600000001</v>
      </c>
      <c r="AV205">
        <v>296.19861639999999</v>
      </c>
      <c r="AW205">
        <v>240.2415962</v>
      </c>
      <c r="AX205">
        <v>2.121495688</v>
      </c>
      <c r="AY205">
        <v>3.1048814720000002</v>
      </c>
      <c r="AZ205">
        <v>32.491142109999998</v>
      </c>
      <c r="BA205">
        <v>14.906875449999999</v>
      </c>
      <c r="BB205">
        <v>23.8249712</v>
      </c>
      <c r="BC205">
        <v>2.9636297680000001</v>
      </c>
      <c r="BD205">
        <v>5.3647786000000003E-2</v>
      </c>
      <c r="BE205">
        <v>1.680367639</v>
      </c>
      <c r="BF205">
        <v>1.2832621289999999</v>
      </c>
      <c r="BG205">
        <v>3.3621162000000003E-2</v>
      </c>
      <c r="BH205">
        <v>101.64745240000001</v>
      </c>
    </row>
    <row r="206" spans="1:60" x14ac:dyDescent="0.25">
      <c r="A206" t="s">
        <v>66</v>
      </c>
      <c r="B206" t="s">
        <v>395</v>
      </c>
      <c r="C206">
        <v>150308</v>
      </c>
      <c r="D206" t="s">
        <v>410</v>
      </c>
      <c r="E206" t="s">
        <v>1786</v>
      </c>
      <c r="F206" s="9">
        <v>3.9803240740740743E-2</v>
      </c>
      <c r="G206">
        <v>8534.9999989999997</v>
      </c>
      <c r="H206">
        <v>0</v>
      </c>
      <c r="I206">
        <v>6.7165736550000004</v>
      </c>
      <c r="J206">
        <v>8.0196607000000003E-2</v>
      </c>
      <c r="K206">
        <v>235.2691274</v>
      </c>
      <c r="L206">
        <v>1.0309733029999999</v>
      </c>
      <c r="M206">
        <v>1.2301990009999999</v>
      </c>
      <c r="N206">
        <v>24.65047264</v>
      </c>
      <c r="O206">
        <v>6</v>
      </c>
      <c r="P206">
        <v>1.420000017</v>
      </c>
      <c r="Q206">
        <v>1</v>
      </c>
      <c r="R206">
        <v>2.8400000329999999</v>
      </c>
      <c r="S206">
        <v>23.03417778</v>
      </c>
      <c r="T206">
        <v>24.65047264</v>
      </c>
      <c r="U206">
        <v>22.977977750000001</v>
      </c>
      <c r="V206">
        <v>400.28912350000002</v>
      </c>
      <c r="W206">
        <v>378.98129269999998</v>
      </c>
      <c r="X206">
        <v>16.682538990000001</v>
      </c>
      <c r="Y206">
        <v>19.71249199</v>
      </c>
      <c r="Z206">
        <v>56.422882080000001</v>
      </c>
      <c r="AA206">
        <v>66.670646669999996</v>
      </c>
      <c r="AB206">
        <v>200.1318665</v>
      </c>
      <c r="AC206">
        <v>1500.9266359999999</v>
      </c>
      <c r="AD206">
        <v>2.5763827999999999E-2</v>
      </c>
      <c r="AE206">
        <v>95.564735409999997</v>
      </c>
      <c r="AF206">
        <v>-0.456298172</v>
      </c>
      <c r="AG206">
        <v>5.8134828E-2</v>
      </c>
      <c r="AH206">
        <v>2.5782794000000001E-2</v>
      </c>
      <c r="AI206">
        <v>2.1748179999999998E-3</v>
      </c>
      <c r="AJ206">
        <v>1.264595E-2</v>
      </c>
      <c r="AK206">
        <v>1.9743569999999999E-3</v>
      </c>
      <c r="AL206">
        <v>0.66666668699999998</v>
      </c>
      <c r="AM206">
        <v>-0.21956524299999999</v>
      </c>
      <c r="AN206">
        <v>2.7373914720000001</v>
      </c>
      <c r="AO206">
        <v>1</v>
      </c>
      <c r="AP206">
        <v>0</v>
      </c>
      <c r="AQ206">
        <v>0.15999999600000001</v>
      </c>
      <c r="AR206">
        <v>111115</v>
      </c>
      <c r="AS206">
        <v>0.33355311100000001</v>
      </c>
      <c r="AT206">
        <v>1.0309729999999999E-3</v>
      </c>
      <c r="AU206">
        <v>297.80047259999998</v>
      </c>
      <c r="AV206">
        <v>296.18417779999999</v>
      </c>
      <c r="AW206">
        <v>240.14825640000001</v>
      </c>
      <c r="AX206">
        <v>2.0064266850000001</v>
      </c>
      <c r="AY206">
        <v>3.1140180819999999</v>
      </c>
      <c r="AZ206">
        <v>32.585430899999999</v>
      </c>
      <c r="BA206">
        <v>12.87293891</v>
      </c>
      <c r="BB206">
        <v>23.842325209999998</v>
      </c>
      <c r="BC206">
        <v>2.9667247159999999</v>
      </c>
      <c r="BD206">
        <v>7.7994188000000006E-2</v>
      </c>
      <c r="BE206">
        <v>1.883819081</v>
      </c>
      <c r="BF206">
        <v>1.0829056340000001</v>
      </c>
      <c r="BG206">
        <v>4.8939570000000002E-2</v>
      </c>
      <c r="BH206">
        <v>22.48343191</v>
      </c>
    </row>
    <row r="207" spans="1:60" x14ac:dyDescent="0.25">
      <c r="A207" t="s">
        <v>66</v>
      </c>
      <c r="B207" t="s">
        <v>395</v>
      </c>
      <c r="C207">
        <v>150308</v>
      </c>
      <c r="D207" t="s">
        <v>410</v>
      </c>
      <c r="E207" t="s">
        <v>1786</v>
      </c>
      <c r="F207" s="9">
        <v>4.3321759259259261E-2</v>
      </c>
      <c r="G207">
        <v>8837.4999979999993</v>
      </c>
      <c r="H207">
        <v>0</v>
      </c>
      <c r="I207">
        <v>21.544265719999999</v>
      </c>
      <c r="J207">
        <v>7.1527184999999993E-2</v>
      </c>
      <c r="K207">
        <v>1212.116565</v>
      </c>
      <c r="L207">
        <v>0.97990356199999995</v>
      </c>
      <c r="M207">
        <v>1.307381973</v>
      </c>
      <c r="N207">
        <v>24.719902040000001</v>
      </c>
      <c r="O207">
        <v>6</v>
      </c>
      <c r="P207">
        <v>1.420000017</v>
      </c>
      <c r="Q207">
        <v>1</v>
      </c>
      <c r="R207">
        <v>2.8400000329999999</v>
      </c>
      <c r="S207">
        <v>23.08208084</v>
      </c>
      <c r="T207">
        <v>24.719902040000001</v>
      </c>
      <c r="U207">
        <v>22.974306110000001</v>
      </c>
      <c r="V207">
        <v>1807.154297</v>
      </c>
      <c r="W207">
        <v>1737.4594729999999</v>
      </c>
      <c r="X207">
        <v>16.159416199999999</v>
      </c>
      <c r="Y207">
        <v>19.041265490000001</v>
      </c>
      <c r="Z207">
        <v>54.49274063</v>
      </c>
      <c r="AA207">
        <v>64.210906980000004</v>
      </c>
      <c r="AB207">
        <v>200.13085939999999</v>
      </c>
      <c r="AC207">
        <v>1500.665039</v>
      </c>
      <c r="AD207">
        <v>0.17362998399999999</v>
      </c>
      <c r="AE207">
        <v>95.560005189999998</v>
      </c>
      <c r="AF207">
        <v>-5.5109734540000002</v>
      </c>
      <c r="AG207">
        <v>5.2068982E-2</v>
      </c>
      <c r="AH207">
        <v>0.33198654700000002</v>
      </c>
      <c r="AI207">
        <v>6.227687E-3</v>
      </c>
      <c r="AJ207">
        <v>0.28732276000000001</v>
      </c>
      <c r="AK207">
        <v>1.491423E-3</v>
      </c>
      <c r="AL207">
        <v>1</v>
      </c>
      <c r="AM207">
        <v>-0.21956524299999999</v>
      </c>
      <c r="AN207">
        <v>2.7373914720000001</v>
      </c>
      <c r="AO207">
        <v>1</v>
      </c>
      <c r="AP207">
        <v>0</v>
      </c>
      <c r="AQ207">
        <v>0.15999999600000001</v>
      </c>
      <c r="AR207">
        <v>111115</v>
      </c>
      <c r="AS207">
        <v>0.33355143199999998</v>
      </c>
      <c r="AT207">
        <v>9.7990399999999997E-4</v>
      </c>
      <c r="AU207">
        <v>297.86990200000002</v>
      </c>
      <c r="AV207">
        <v>296.23208080000001</v>
      </c>
      <c r="AW207">
        <v>240.10640090000001</v>
      </c>
      <c r="AX207">
        <v>2.0284905869999998</v>
      </c>
      <c r="AY207">
        <v>3.1269654020000002</v>
      </c>
      <c r="AZ207">
        <v>32.722532780000002</v>
      </c>
      <c r="BA207">
        <v>13.681267289999999</v>
      </c>
      <c r="BB207">
        <v>23.900991439999999</v>
      </c>
      <c r="BC207">
        <v>2.9772082979999999</v>
      </c>
      <c r="BD207">
        <v>6.9769983999999993E-2</v>
      </c>
      <c r="BE207">
        <v>1.8195834289999999</v>
      </c>
      <c r="BF207">
        <v>1.1576248689999999</v>
      </c>
      <c r="BG207">
        <v>4.3760780999999999E-2</v>
      </c>
      <c r="BH207">
        <v>115.8298652</v>
      </c>
    </row>
    <row r="208" spans="1:60" x14ac:dyDescent="0.25">
      <c r="A208" t="s">
        <v>66</v>
      </c>
      <c r="B208" t="s">
        <v>395</v>
      </c>
      <c r="C208">
        <v>150308</v>
      </c>
      <c r="D208" t="s">
        <v>424</v>
      </c>
      <c r="E208" t="s">
        <v>1787</v>
      </c>
      <c r="F208" s="9">
        <v>6.2581018518518508E-2</v>
      </c>
      <c r="G208">
        <v>10502.5</v>
      </c>
      <c r="H208">
        <v>0</v>
      </c>
      <c r="I208">
        <v>5.9591143659999997</v>
      </c>
      <c r="J208">
        <v>6.5728103999999996E-2</v>
      </c>
      <c r="K208">
        <v>225.5955501</v>
      </c>
      <c r="L208">
        <v>0.97949979899999995</v>
      </c>
      <c r="M208">
        <v>1.420121314</v>
      </c>
      <c r="N208">
        <v>24.845968249999999</v>
      </c>
      <c r="O208">
        <v>6</v>
      </c>
      <c r="P208">
        <v>1.420000017</v>
      </c>
      <c r="Q208">
        <v>1</v>
      </c>
      <c r="R208">
        <v>2.8400000329999999</v>
      </c>
      <c r="S208">
        <v>23.103139880000001</v>
      </c>
      <c r="T208">
        <v>24.845968249999999</v>
      </c>
      <c r="U208">
        <v>22.981897350000001</v>
      </c>
      <c r="V208">
        <v>399.88970949999998</v>
      </c>
      <c r="W208">
        <v>380.9050598</v>
      </c>
      <c r="X208">
        <v>15.221422199999999</v>
      </c>
      <c r="Y208">
        <v>18.104900359999998</v>
      </c>
      <c r="Z208">
        <v>51.27524185</v>
      </c>
      <c r="AA208">
        <v>60.988594059999997</v>
      </c>
      <c r="AB208">
        <v>200.12623600000001</v>
      </c>
      <c r="AC208">
        <v>1501.015259</v>
      </c>
      <c r="AD208">
        <v>7.1690403E-2</v>
      </c>
      <c r="AE208">
        <v>95.580390929999993</v>
      </c>
      <c r="AF208">
        <v>-1.0025961400000001</v>
      </c>
      <c r="AG208">
        <v>5.7611067000000002E-2</v>
      </c>
      <c r="AH208">
        <v>4.8055179000000003E-2</v>
      </c>
      <c r="AI208">
        <v>1.822176E-3</v>
      </c>
      <c r="AJ208">
        <v>3.8788575999999998E-2</v>
      </c>
      <c r="AK208">
        <v>1.870511E-3</v>
      </c>
      <c r="AL208">
        <v>1</v>
      </c>
      <c r="AM208">
        <v>-0.21956524299999999</v>
      </c>
      <c r="AN208">
        <v>2.7373914720000001</v>
      </c>
      <c r="AO208">
        <v>1</v>
      </c>
      <c r="AP208">
        <v>0</v>
      </c>
      <c r="AQ208">
        <v>0.15999999600000001</v>
      </c>
      <c r="AR208">
        <v>111115</v>
      </c>
      <c r="AS208">
        <v>0.33354372700000001</v>
      </c>
      <c r="AT208">
        <v>9.794999999999999E-4</v>
      </c>
      <c r="AU208">
        <v>297.99596819999999</v>
      </c>
      <c r="AV208">
        <v>296.25313990000001</v>
      </c>
      <c r="AW208">
        <v>240.16243600000001</v>
      </c>
      <c r="AX208">
        <v>2.0153454210000001</v>
      </c>
      <c r="AY208">
        <v>3.1505947679999999</v>
      </c>
      <c r="AZ208">
        <v>32.962773409999997</v>
      </c>
      <c r="BA208">
        <v>14.85787305</v>
      </c>
      <c r="BB208">
        <v>23.974554059999999</v>
      </c>
      <c r="BC208">
        <v>2.990399611</v>
      </c>
      <c r="BD208">
        <v>6.4241322000000003E-2</v>
      </c>
      <c r="BE208">
        <v>1.730473454</v>
      </c>
      <c r="BF208">
        <v>1.259926157</v>
      </c>
      <c r="BG208">
        <v>4.0281809000000002E-2</v>
      </c>
      <c r="BH208">
        <v>21.562510870000001</v>
      </c>
    </row>
    <row r="209" spans="1:60" x14ac:dyDescent="0.25">
      <c r="A209" t="s">
        <v>66</v>
      </c>
      <c r="B209" t="s">
        <v>395</v>
      </c>
      <c r="C209">
        <v>150308</v>
      </c>
      <c r="D209" t="s">
        <v>424</v>
      </c>
      <c r="E209" t="s">
        <v>1787</v>
      </c>
      <c r="F209" s="9">
        <v>6.6840277777777776E-2</v>
      </c>
      <c r="G209">
        <v>10870</v>
      </c>
      <c r="H209">
        <v>0</v>
      </c>
      <c r="I209">
        <v>24.068745939999999</v>
      </c>
      <c r="J209">
        <v>6.8700019000000001E-2</v>
      </c>
      <c r="K209">
        <v>1123.8424709999999</v>
      </c>
      <c r="L209">
        <v>1.0052933630000001</v>
      </c>
      <c r="M209">
        <v>1.3968022419999999</v>
      </c>
      <c r="N209">
        <v>24.45303535</v>
      </c>
      <c r="O209">
        <v>6</v>
      </c>
      <c r="P209">
        <v>1.420000017</v>
      </c>
      <c r="Q209">
        <v>1</v>
      </c>
      <c r="R209">
        <v>2.8400000329999999</v>
      </c>
      <c r="S209">
        <v>22.964931490000001</v>
      </c>
      <c r="T209">
        <v>24.45303535</v>
      </c>
      <c r="U209">
        <v>22.980157850000001</v>
      </c>
      <c r="V209">
        <v>1807.481689</v>
      </c>
      <c r="W209">
        <v>1730.1076660000001</v>
      </c>
      <c r="X209">
        <v>14.622873309999999</v>
      </c>
      <c r="Y209">
        <v>17.583808900000001</v>
      </c>
      <c r="Z209">
        <v>49.672218319999999</v>
      </c>
      <c r="AA209">
        <v>59.730175019999997</v>
      </c>
      <c r="AB209">
        <v>200.12927250000001</v>
      </c>
      <c r="AC209">
        <v>1500.471802</v>
      </c>
      <c r="AD209">
        <v>0.33605581499999998</v>
      </c>
      <c r="AE209">
        <v>95.579582209999998</v>
      </c>
      <c r="AF209">
        <v>-6.8327841759999997</v>
      </c>
      <c r="AG209">
        <v>7.3508150999999994E-2</v>
      </c>
      <c r="AH209">
        <v>0.28251632999999998</v>
      </c>
      <c r="AI209">
        <v>4.672654E-3</v>
      </c>
      <c r="AJ209">
        <v>0.29558721199999999</v>
      </c>
      <c r="AK209">
        <v>4.3397540000000004E-3</v>
      </c>
      <c r="AL209">
        <v>0.66666668699999998</v>
      </c>
      <c r="AM209">
        <v>-0.21956524299999999</v>
      </c>
      <c r="AN209">
        <v>2.7373914720000001</v>
      </c>
      <c r="AO209">
        <v>1</v>
      </c>
      <c r="AP209">
        <v>0</v>
      </c>
      <c r="AQ209">
        <v>0.15999999600000001</v>
      </c>
      <c r="AR209">
        <v>111115</v>
      </c>
      <c r="AS209">
        <v>0.33354878700000001</v>
      </c>
      <c r="AT209">
        <v>1.005293E-3</v>
      </c>
      <c r="AU209">
        <v>297.60303540000001</v>
      </c>
      <c r="AV209">
        <v>296.11493150000001</v>
      </c>
      <c r="AW209">
        <v>240.0754829</v>
      </c>
      <c r="AX209">
        <v>2.0357148359999999</v>
      </c>
      <c r="AY209">
        <v>3.0774553500000001</v>
      </c>
      <c r="AZ209">
        <v>32.197832200000001</v>
      </c>
      <c r="BA209">
        <v>14.614023299999999</v>
      </c>
      <c r="BB209">
        <v>23.708983419999999</v>
      </c>
      <c r="BC209">
        <v>2.9430166870000001</v>
      </c>
      <c r="BD209">
        <v>6.7077407000000006E-2</v>
      </c>
      <c r="BE209">
        <v>1.680653108</v>
      </c>
      <c r="BF209">
        <v>1.2623635790000001</v>
      </c>
      <c r="BG209">
        <v>4.2066203000000003E-2</v>
      </c>
      <c r="BH209">
        <v>107.41639379999999</v>
      </c>
    </row>
    <row r="210" spans="1:60" x14ac:dyDescent="0.25">
      <c r="A210" t="s">
        <v>66</v>
      </c>
      <c r="B210" t="s">
        <v>417</v>
      </c>
      <c r="C210">
        <v>150309</v>
      </c>
      <c r="D210" t="s">
        <v>434</v>
      </c>
      <c r="E210" t="s">
        <v>1788</v>
      </c>
      <c r="F210" s="9">
        <v>0.90747685185185178</v>
      </c>
      <c r="G210">
        <v>11755.50001</v>
      </c>
      <c r="H210">
        <v>0</v>
      </c>
      <c r="I210">
        <v>5.9296500520000004</v>
      </c>
      <c r="J210">
        <v>6.6098582000000003E-2</v>
      </c>
      <c r="K210">
        <v>226.46573000000001</v>
      </c>
      <c r="L210">
        <v>1.093901671</v>
      </c>
      <c r="M210">
        <v>1.5867021509999999</v>
      </c>
      <c r="N210">
        <v>25.068511959999999</v>
      </c>
      <c r="O210">
        <v>3.9</v>
      </c>
      <c r="P210">
        <v>1.420000017</v>
      </c>
      <c r="Q210">
        <v>1</v>
      </c>
      <c r="R210">
        <v>2.8400000329999999</v>
      </c>
      <c r="S210">
        <v>24.652250290000001</v>
      </c>
      <c r="T210">
        <v>25.068511959999999</v>
      </c>
      <c r="U210">
        <v>25.01244354</v>
      </c>
      <c r="V210">
        <v>400.09628300000003</v>
      </c>
      <c r="W210">
        <v>381.0646362</v>
      </c>
      <c r="X210">
        <v>13.487040520000001</v>
      </c>
      <c r="Y210">
        <v>16.712570190000001</v>
      </c>
      <c r="Z210">
        <v>41.614818569999997</v>
      </c>
      <c r="AA210">
        <v>51.56732178</v>
      </c>
      <c r="AB210">
        <v>200.0824432</v>
      </c>
      <c r="AC210">
        <v>1501.086914</v>
      </c>
      <c r="AD210">
        <v>0.256524056</v>
      </c>
      <c r="AE210">
        <v>96.09452057</v>
      </c>
      <c r="AF210">
        <v>6.4594270000000002E-3</v>
      </c>
      <c r="AG210">
        <v>1.2950072E-2</v>
      </c>
      <c r="AH210">
        <v>8.4699176000000001E-2</v>
      </c>
      <c r="AI210">
        <v>3.281277E-3</v>
      </c>
      <c r="AJ210">
        <v>3.8853973E-2</v>
      </c>
      <c r="AK210">
        <v>6.6982930000000001E-3</v>
      </c>
      <c r="AL210">
        <v>1</v>
      </c>
      <c r="AM210">
        <v>-0.21956524299999999</v>
      </c>
      <c r="AN210">
        <v>2.7373914720000001</v>
      </c>
      <c r="AO210">
        <v>1</v>
      </c>
      <c r="AP210">
        <v>0</v>
      </c>
      <c r="AQ210">
        <v>0.15999999600000001</v>
      </c>
      <c r="AR210">
        <v>111115</v>
      </c>
      <c r="AS210">
        <v>0.33347073900000002</v>
      </c>
      <c r="AT210">
        <v>1.0939019999999999E-3</v>
      </c>
      <c r="AU210">
        <v>298.21851199999998</v>
      </c>
      <c r="AV210">
        <v>297.80225030000003</v>
      </c>
      <c r="AW210">
        <v>240.17390090000001</v>
      </c>
      <c r="AX210">
        <v>2.1274978189999998</v>
      </c>
      <c r="AY210">
        <v>3.1926885710000001</v>
      </c>
      <c r="AZ210">
        <v>33.22446016</v>
      </c>
      <c r="BA210">
        <v>16.511889969999999</v>
      </c>
      <c r="BB210">
        <v>24.86038113</v>
      </c>
      <c r="BC210">
        <v>3.1533061779999998</v>
      </c>
      <c r="BD210">
        <v>6.4595184E-2</v>
      </c>
      <c r="BE210">
        <v>1.60598642</v>
      </c>
      <c r="BF210">
        <v>1.547319758</v>
      </c>
      <c r="BG210">
        <v>4.0504421999999998E-2</v>
      </c>
      <c r="BH210">
        <v>21.76211575</v>
      </c>
    </row>
    <row r="211" spans="1:60" x14ac:dyDescent="0.25">
      <c r="A211" t="s">
        <v>66</v>
      </c>
      <c r="B211" t="s">
        <v>417</v>
      </c>
      <c r="C211">
        <v>150309</v>
      </c>
      <c r="D211" t="s">
        <v>434</v>
      </c>
      <c r="E211" t="s">
        <v>1788</v>
      </c>
      <c r="F211" s="9">
        <v>0.90993055555555558</v>
      </c>
      <c r="G211">
        <v>11968.50001</v>
      </c>
      <c r="H211">
        <v>0</v>
      </c>
      <c r="I211">
        <v>20.56959243</v>
      </c>
      <c r="J211">
        <v>6.7300964000000005E-2</v>
      </c>
      <c r="K211">
        <v>1195.5828489999999</v>
      </c>
      <c r="L211">
        <v>1.0961821060000001</v>
      </c>
      <c r="M211">
        <v>1.5622296449999999</v>
      </c>
      <c r="N211">
        <v>24.994125369999999</v>
      </c>
      <c r="O211">
        <v>3.9</v>
      </c>
      <c r="P211">
        <v>1.420000017</v>
      </c>
      <c r="Q211">
        <v>1</v>
      </c>
      <c r="R211">
        <v>2.8400000329999999</v>
      </c>
      <c r="S211">
        <v>24.643617630000001</v>
      </c>
      <c r="T211">
        <v>24.994125369999999</v>
      </c>
      <c r="U211">
        <v>25.013338090000001</v>
      </c>
      <c r="V211">
        <v>1800.834961</v>
      </c>
      <c r="W211">
        <v>1733.463501</v>
      </c>
      <c r="X211">
        <v>13.58938026</v>
      </c>
      <c r="Y211">
        <v>16.82079315</v>
      </c>
      <c r="Z211">
        <v>41.950897220000002</v>
      </c>
      <c r="AA211">
        <v>51.92638779</v>
      </c>
      <c r="AB211">
        <v>200.1124878</v>
      </c>
      <c r="AC211">
        <v>1500.874268</v>
      </c>
      <c r="AD211">
        <v>0.15346711900000001</v>
      </c>
      <c r="AE211">
        <v>96.091453549999997</v>
      </c>
      <c r="AF211">
        <v>-4.6448588370000001</v>
      </c>
      <c r="AG211">
        <v>3.1156097000000001E-2</v>
      </c>
      <c r="AH211">
        <v>0.22993443899999999</v>
      </c>
      <c r="AI211">
        <v>1.040292E-3</v>
      </c>
      <c r="AJ211">
        <v>0.18199658399999999</v>
      </c>
      <c r="AK211">
        <v>4.1585390000000002E-3</v>
      </c>
      <c r="AL211">
        <v>1</v>
      </c>
      <c r="AM211">
        <v>-0.21956524299999999</v>
      </c>
      <c r="AN211">
        <v>2.7373914720000001</v>
      </c>
      <c r="AO211">
        <v>1</v>
      </c>
      <c r="AP211">
        <v>0</v>
      </c>
      <c r="AQ211">
        <v>0.15999999600000001</v>
      </c>
      <c r="AR211">
        <v>111115</v>
      </c>
      <c r="AS211">
        <v>0.33352081300000003</v>
      </c>
      <c r="AT211">
        <v>1.096182E-3</v>
      </c>
      <c r="AU211">
        <v>298.14412540000001</v>
      </c>
      <c r="AV211">
        <v>297.7936176</v>
      </c>
      <c r="AW211">
        <v>240.13987739999999</v>
      </c>
      <c r="AX211">
        <v>2.1347178790000001</v>
      </c>
      <c r="AY211">
        <v>3.1785641089999999</v>
      </c>
      <c r="AZ211">
        <v>33.078530829999998</v>
      </c>
      <c r="BA211">
        <v>16.257737680000002</v>
      </c>
      <c r="BB211">
        <v>24.8188715</v>
      </c>
      <c r="BC211">
        <v>3.1455027339999999</v>
      </c>
      <c r="BD211">
        <v>6.5743017000000001E-2</v>
      </c>
      <c r="BE211">
        <v>1.6163344639999999</v>
      </c>
      <c r="BF211">
        <v>1.52916827</v>
      </c>
      <c r="BG211">
        <v>4.1226574000000002E-2</v>
      </c>
      <c r="BH211">
        <v>114.8852938</v>
      </c>
    </row>
    <row r="212" spans="1:60" x14ac:dyDescent="0.25">
      <c r="A212" t="s">
        <v>66</v>
      </c>
      <c r="B212" t="s">
        <v>417</v>
      </c>
      <c r="C212">
        <v>150309</v>
      </c>
      <c r="D212" t="s">
        <v>433</v>
      </c>
      <c r="E212" t="s">
        <v>1789</v>
      </c>
      <c r="F212" s="9">
        <v>0.900324074074074</v>
      </c>
      <c r="G212">
        <v>11138.00001</v>
      </c>
      <c r="H212">
        <v>0</v>
      </c>
      <c r="I212">
        <v>4.2645236390000001</v>
      </c>
      <c r="J212">
        <v>3.9677892999999999E-2</v>
      </c>
      <c r="K212">
        <v>204.80319689999999</v>
      </c>
      <c r="L212">
        <v>0.65263671700000003</v>
      </c>
      <c r="M212">
        <v>1.564166867</v>
      </c>
      <c r="N212">
        <v>24.524414060000002</v>
      </c>
      <c r="O212">
        <v>3.6</v>
      </c>
      <c r="P212">
        <v>1.420000017</v>
      </c>
      <c r="Q212">
        <v>1</v>
      </c>
      <c r="R212">
        <v>2.8400000329999999</v>
      </c>
      <c r="S212">
        <v>24.392417909999999</v>
      </c>
      <c r="T212">
        <v>24.524414060000002</v>
      </c>
      <c r="U212">
        <v>25.018287659999999</v>
      </c>
      <c r="V212">
        <v>400.24478149999999</v>
      </c>
      <c r="W212">
        <v>386.70266720000001</v>
      </c>
      <c r="X212">
        <v>13.95954895</v>
      </c>
      <c r="Y212">
        <v>15.885136599999999</v>
      </c>
      <c r="Z212">
        <v>43.747314449999998</v>
      </c>
      <c r="AA212">
        <v>49.781841280000002</v>
      </c>
      <c r="AB212">
        <v>200.1268005</v>
      </c>
      <c r="AC212">
        <v>1499.927612</v>
      </c>
      <c r="AD212">
        <v>0.188185677</v>
      </c>
      <c r="AE212">
        <v>96.093811040000006</v>
      </c>
      <c r="AF212">
        <v>0.35616818099999997</v>
      </c>
      <c r="AG212">
        <v>4.1435989999999999E-2</v>
      </c>
      <c r="AH212">
        <v>2.8397845000000001E-2</v>
      </c>
      <c r="AI212">
        <v>2.5171400000000002E-3</v>
      </c>
      <c r="AJ212">
        <v>2.7150008999999999E-2</v>
      </c>
      <c r="AK212">
        <v>1.4635539999999999E-3</v>
      </c>
      <c r="AL212">
        <v>1</v>
      </c>
      <c r="AM212">
        <v>-0.21956524299999999</v>
      </c>
      <c r="AN212">
        <v>2.7373914720000001</v>
      </c>
      <c r="AO212">
        <v>1</v>
      </c>
      <c r="AP212">
        <v>0</v>
      </c>
      <c r="AQ212">
        <v>0.15999999600000001</v>
      </c>
      <c r="AR212">
        <v>111115</v>
      </c>
      <c r="AS212">
        <v>0.33354466799999999</v>
      </c>
      <c r="AT212">
        <v>6.5263699999999997E-4</v>
      </c>
      <c r="AU212">
        <v>297.67441409999998</v>
      </c>
      <c r="AV212">
        <v>297.54241789999998</v>
      </c>
      <c r="AW212">
        <v>239.9884126</v>
      </c>
      <c r="AX212">
        <v>2.3851738990000002</v>
      </c>
      <c r="AY212">
        <v>3.0906301819999999</v>
      </c>
      <c r="AZ212">
        <v>32.162635119999997</v>
      </c>
      <c r="BA212">
        <v>16.277498520000002</v>
      </c>
      <c r="BB212">
        <v>24.458415989999999</v>
      </c>
      <c r="BC212">
        <v>3.0784467740000001</v>
      </c>
      <c r="BD212">
        <v>3.9131187999999997E-2</v>
      </c>
      <c r="BE212">
        <v>1.526463315</v>
      </c>
      <c r="BF212">
        <v>1.5519834589999999</v>
      </c>
      <c r="BG212">
        <v>2.4505530000000001E-2</v>
      </c>
      <c r="BH212">
        <v>19.680319699999998</v>
      </c>
    </row>
    <row r="213" spans="1:60" x14ac:dyDescent="0.25">
      <c r="A213" t="s">
        <v>66</v>
      </c>
      <c r="B213" t="s">
        <v>417</v>
      </c>
      <c r="C213">
        <v>150309</v>
      </c>
      <c r="D213" t="s">
        <v>433</v>
      </c>
      <c r="E213" t="s">
        <v>1789</v>
      </c>
      <c r="F213" s="9">
        <v>0.90344907407407404</v>
      </c>
      <c r="G213">
        <v>11408.50001</v>
      </c>
      <c r="H213">
        <v>0</v>
      </c>
      <c r="I213">
        <v>18.26674062</v>
      </c>
      <c r="J213">
        <v>4.2767723000000001E-2</v>
      </c>
      <c r="K213">
        <v>1014.104571</v>
      </c>
      <c r="L213">
        <v>0.72168027899999998</v>
      </c>
      <c r="M213">
        <v>1.606494351</v>
      </c>
      <c r="N213">
        <v>24.61715126</v>
      </c>
      <c r="O213">
        <v>3.6</v>
      </c>
      <c r="P213">
        <v>1.420000017</v>
      </c>
      <c r="Q213">
        <v>1</v>
      </c>
      <c r="R213">
        <v>2.8400000329999999</v>
      </c>
      <c r="S213">
        <v>24.455787659999999</v>
      </c>
      <c r="T213">
        <v>24.61715126</v>
      </c>
      <c r="U213">
        <v>25.012636180000001</v>
      </c>
      <c r="V213">
        <v>1802.568726</v>
      </c>
      <c r="W213">
        <v>1744.0139160000001</v>
      </c>
      <c r="X213">
        <v>13.49289227</v>
      </c>
      <c r="Y213">
        <v>15.623333929999999</v>
      </c>
      <c r="Z213">
        <v>42.12531662</v>
      </c>
      <c r="AA213">
        <v>48.776638030000001</v>
      </c>
      <c r="AB213">
        <v>200.07266240000001</v>
      </c>
      <c r="AC213">
        <v>1500.321655</v>
      </c>
      <c r="AD213">
        <v>0.16467025900000001</v>
      </c>
      <c r="AE213">
        <v>96.09514618</v>
      </c>
      <c r="AF213">
        <v>-4.6122646329999997</v>
      </c>
      <c r="AG213">
        <v>3.5632357000000003E-2</v>
      </c>
      <c r="AH213">
        <v>0.105905227</v>
      </c>
      <c r="AI213">
        <v>3.7930529999999998E-3</v>
      </c>
      <c r="AJ213">
        <v>0.151976481</v>
      </c>
      <c r="AK213">
        <v>2.8642540000000001E-3</v>
      </c>
      <c r="AL213">
        <v>1</v>
      </c>
      <c r="AM213">
        <v>-0.21956524299999999</v>
      </c>
      <c r="AN213">
        <v>2.7373914720000001</v>
      </c>
      <c r="AO213">
        <v>1</v>
      </c>
      <c r="AP213">
        <v>0</v>
      </c>
      <c r="AQ213">
        <v>0.15999999600000001</v>
      </c>
      <c r="AR213">
        <v>111115</v>
      </c>
      <c r="AS213">
        <v>0.33345443699999999</v>
      </c>
      <c r="AT213">
        <v>7.2168000000000004E-4</v>
      </c>
      <c r="AU213">
        <v>297.76715130000002</v>
      </c>
      <c r="AV213">
        <v>297.60578770000001</v>
      </c>
      <c r="AW213">
        <v>240.05145949999999</v>
      </c>
      <c r="AX213">
        <v>2.347165656</v>
      </c>
      <c r="AY213">
        <v>3.107820909</v>
      </c>
      <c r="AZ213">
        <v>32.341081029999998</v>
      </c>
      <c r="BA213">
        <v>16.7177471</v>
      </c>
      <c r="BB213">
        <v>24.536469459999999</v>
      </c>
      <c r="BC213">
        <v>3.0928601840000001</v>
      </c>
      <c r="BD213">
        <v>4.2133236999999997E-2</v>
      </c>
      <c r="BE213">
        <v>1.5013265579999999</v>
      </c>
      <c r="BF213">
        <v>1.5915336259999999</v>
      </c>
      <c r="BG213">
        <v>2.6389552E-2</v>
      </c>
      <c r="BH213">
        <v>97.450526999999994</v>
      </c>
    </row>
    <row r="214" spans="1:60" x14ac:dyDescent="0.25">
      <c r="A214" t="s">
        <v>66</v>
      </c>
      <c r="B214" t="s">
        <v>417</v>
      </c>
      <c r="C214">
        <v>150309</v>
      </c>
      <c r="D214" t="s">
        <v>435</v>
      </c>
      <c r="E214" t="s">
        <v>1790</v>
      </c>
      <c r="F214" s="9">
        <v>0.91680555555555554</v>
      </c>
      <c r="G214">
        <v>12562.50001</v>
      </c>
      <c r="H214">
        <v>0</v>
      </c>
      <c r="I214">
        <v>4.7249434499999996</v>
      </c>
      <c r="J214">
        <v>4.9856057000000002E-2</v>
      </c>
      <c r="K214">
        <v>222.557447</v>
      </c>
      <c r="L214">
        <v>0.86007639999999996</v>
      </c>
      <c r="M214">
        <v>1.645784903</v>
      </c>
      <c r="N214">
        <v>24.900337220000001</v>
      </c>
      <c r="O214">
        <v>2.7</v>
      </c>
      <c r="P214">
        <v>1.420000017</v>
      </c>
      <c r="Q214">
        <v>1</v>
      </c>
      <c r="R214">
        <v>2.8400000329999999</v>
      </c>
      <c r="S214">
        <v>25.385047910000001</v>
      </c>
      <c r="T214">
        <v>24.900337220000001</v>
      </c>
      <c r="U214">
        <v>25.998786930000001</v>
      </c>
      <c r="V214">
        <v>400.14440919999998</v>
      </c>
      <c r="W214">
        <v>384.98211670000001</v>
      </c>
      <c r="X214">
        <v>13.22786999</v>
      </c>
      <c r="Y214">
        <v>15.76643372</v>
      </c>
      <c r="Z214">
        <v>39.070102689999999</v>
      </c>
      <c r="AA214">
        <v>46.568058010000001</v>
      </c>
      <c r="AB214">
        <v>200.07756040000001</v>
      </c>
      <c r="AC214">
        <v>1500.590698</v>
      </c>
      <c r="AD214">
        <v>0.235236377</v>
      </c>
      <c r="AE214">
        <v>96.093299869999996</v>
      </c>
      <c r="AF214">
        <v>3.8965321999999997E-2</v>
      </c>
      <c r="AG214">
        <v>3.3203255000000001E-2</v>
      </c>
      <c r="AH214">
        <v>4.1969228999999997E-2</v>
      </c>
      <c r="AI214">
        <v>1.804684E-3</v>
      </c>
      <c r="AJ214">
        <v>3.9928045000000002E-2</v>
      </c>
      <c r="AK214">
        <v>1.7542650000000001E-3</v>
      </c>
      <c r="AL214">
        <v>1</v>
      </c>
      <c r="AM214">
        <v>-0.21956524299999999</v>
      </c>
      <c r="AN214">
        <v>2.7373914720000001</v>
      </c>
      <c r="AO214">
        <v>1</v>
      </c>
      <c r="AP214">
        <v>0</v>
      </c>
      <c r="AQ214">
        <v>0.15999999600000001</v>
      </c>
      <c r="AR214">
        <v>111115</v>
      </c>
      <c r="AS214">
        <v>0.33346260100000003</v>
      </c>
      <c r="AT214">
        <v>8.6007599999999998E-4</v>
      </c>
      <c r="AU214">
        <v>298.0503372</v>
      </c>
      <c r="AV214">
        <v>298.5350479</v>
      </c>
      <c r="AW214">
        <v>240.0945064</v>
      </c>
      <c r="AX214">
        <v>2.3612810519999998</v>
      </c>
      <c r="AY214">
        <v>3.1608335460000001</v>
      </c>
      <c r="AZ214">
        <v>32.893381230000003</v>
      </c>
      <c r="BA214">
        <v>17.126947510000001</v>
      </c>
      <c r="BB214">
        <v>25.142692570000001</v>
      </c>
      <c r="BC214">
        <v>3.2068285059999999</v>
      </c>
      <c r="BD214">
        <v>4.8995935999999997E-2</v>
      </c>
      <c r="BE214">
        <v>1.5150486430000001</v>
      </c>
      <c r="BF214">
        <v>1.6917798630000001</v>
      </c>
      <c r="BG214">
        <v>3.0698592E-2</v>
      </c>
      <c r="BH214">
        <v>21.38627949</v>
      </c>
    </row>
    <row r="215" spans="1:60" x14ac:dyDescent="0.25">
      <c r="A215" t="s">
        <v>66</v>
      </c>
      <c r="B215" t="s">
        <v>417</v>
      </c>
      <c r="C215">
        <v>150309</v>
      </c>
      <c r="D215" t="s">
        <v>435</v>
      </c>
      <c r="E215" t="s">
        <v>1790</v>
      </c>
      <c r="F215" s="9">
        <v>0.91972222222222222</v>
      </c>
      <c r="G215">
        <v>12814.00001</v>
      </c>
      <c r="H215">
        <v>0</v>
      </c>
      <c r="I215">
        <v>17.925306859999999</v>
      </c>
      <c r="J215">
        <v>4.9470661999999999E-2</v>
      </c>
      <c r="K215">
        <v>1114.1098179999999</v>
      </c>
      <c r="L215">
        <v>0.88850988799999997</v>
      </c>
      <c r="M215">
        <v>1.7123143510000001</v>
      </c>
      <c r="N215">
        <v>25.333597180000002</v>
      </c>
      <c r="O215">
        <v>2.7</v>
      </c>
      <c r="P215">
        <v>1.420000017</v>
      </c>
      <c r="Q215">
        <v>1</v>
      </c>
      <c r="R215">
        <v>2.8400000329999999</v>
      </c>
      <c r="S215">
        <v>25.594104770000001</v>
      </c>
      <c r="T215">
        <v>25.333597180000002</v>
      </c>
      <c r="U215">
        <v>25.993894579999999</v>
      </c>
      <c r="V215">
        <v>1802.5791019999999</v>
      </c>
      <c r="W215">
        <v>1744.185669</v>
      </c>
      <c r="X215">
        <v>13.312354089999999</v>
      </c>
      <c r="Y215">
        <v>15.933989520000001</v>
      </c>
      <c r="Z215">
        <v>38.834533690000001</v>
      </c>
      <c r="AA215">
        <v>46.482315059999998</v>
      </c>
      <c r="AB215">
        <v>200.10845950000001</v>
      </c>
      <c r="AC215">
        <v>1500.8745120000001</v>
      </c>
      <c r="AD215">
        <v>0.22291038899999999</v>
      </c>
      <c r="AE215">
        <v>96.093658450000007</v>
      </c>
      <c r="AF215">
        <v>-3.5228509899999998</v>
      </c>
      <c r="AG215">
        <v>5.3417336000000003E-2</v>
      </c>
      <c r="AH215">
        <v>9.0640156999999999E-2</v>
      </c>
      <c r="AI215">
        <v>7.0605850000000003E-3</v>
      </c>
      <c r="AJ215">
        <v>5.9782180999999997E-2</v>
      </c>
      <c r="AK215">
        <v>5.7954360000000002E-3</v>
      </c>
      <c r="AL215">
        <v>1</v>
      </c>
      <c r="AM215">
        <v>-0.21956524299999999</v>
      </c>
      <c r="AN215">
        <v>2.7373914720000001</v>
      </c>
      <c r="AO215">
        <v>1</v>
      </c>
      <c r="AP215">
        <v>0</v>
      </c>
      <c r="AQ215">
        <v>0.15999999600000001</v>
      </c>
      <c r="AR215">
        <v>111115</v>
      </c>
      <c r="AS215">
        <v>0.33351409900000001</v>
      </c>
      <c r="AT215">
        <v>8.8851000000000002E-4</v>
      </c>
      <c r="AU215">
        <v>298.48359720000002</v>
      </c>
      <c r="AV215">
        <v>298.7441048</v>
      </c>
      <c r="AW215">
        <v>240.1399165</v>
      </c>
      <c r="AX215">
        <v>2.3171880269999998</v>
      </c>
      <c r="AY215">
        <v>3.2434696980000002</v>
      </c>
      <c r="AZ215">
        <v>33.753212750000003</v>
      </c>
      <c r="BA215">
        <v>17.819223229999999</v>
      </c>
      <c r="BB215">
        <v>25.46385098</v>
      </c>
      <c r="BC215">
        <v>3.2686793449999998</v>
      </c>
      <c r="BD215">
        <v>4.8623673999999999E-2</v>
      </c>
      <c r="BE215">
        <v>1.5311553470000001</v>
      </c>
      <c r="BF215">
        <v>1.7375239979999999</v>
      </c>
      <c r="BG215">
        <v>3.0464774999999999E-2</v>
      </c>
      <c r="BH215">
        <v>107.05888830000001</v>
      </c>
    </row>
    <row r="216" spans="1:60" x14ac:dyDescent="0.25">
      <c r="A216" t="s">
        <v>66</v>
      </c>
      <c r="B216" t="s">
        <v>417</v>
      </c>
      <c r="C216">
        <v>150309</v>
      </c>
      <c r="D216" t="s">
        <v>443</v>
      </c>
      <c r="E216" t="s">
        <v>1791</v>
      </c>
      <c r="F216" s="9">
        <v>0.97460648148148143</v>
      </c>
      <c r="G216">
        <v>17556.00001</v>
      </c>
      <c r="H216">
        <v>0</v>
      </c>
      <c r="I216">
        <v>2.378039105</v>
      </c>
      <c r="J216">
        <v>5.4059738000000003E-2</v>
      </c>
      <c r="K216">
        <v>309.71376090000001</v>
      </c>
      <c r="L216">
        <v>0.94927252900000003</v>
      </c>
      <c r="M216">
        <v>1.6766778250000001</v>
      </c>
      <c r="N216">
        <v>25.171020510000002</v>
      </c>
      <c r="O216">
        <v>5.6</v>
      </c>
      <c r="P216">
        <v>1.420000017</v>
      </c>
      <c r="Q216">
        <v>1</v>
      </c>
      <c r="R216">
        <v>2.8400000329999999</v>
      </c>
      <c r="S216">
        <v>23.928947449999999</v>
      </c>
      <c r="T216">
        <v>25.171020510000002</v>
      </c>
      <c r="U216">
        <v>23.992481229999999</v>
      </c>
      <c r="V216">
        <v>399.49472050000003</v>
      </c>
      <c r="W216">
        <v>391.250946</v>
      </c>
      <c r="X216">
        <v>13.182269099999999</v>
      </c>
      <c r="Y216">
        <v>15.98302269</v>
      </c>
      <c r="Z216">
        <v>42.467864990000002</v>
      </c>
      <c r="AA216">
        <v>51.490741730000003</v>
      </c>
      <c r="AB216">
        <v>200.11048890000001</v>
      </c>
      <c r="AC216">
        <v>1500.334717</v>
      </c>
      <c r="AD216">
        <v>4.9286998999999998E-2</v>
      </c>
      <c r="AE216">
        <v>96.074745179999994</v>
      </c>
      <c r="AF216">
        <v>-0.15008345200000001</v>
      </c>
      <c r="AG216">
        <v>1.7619405000000001E-2</v>
      </c>
      <c r="AH216">
        <v>2.2522397E-2</v>
      </c>
      <c r="AI216">
        <v>6.531528E-3</v>
      </c>
      <c r="AJ216">
        <v>2.9626722000000001E-2</v>
      </c>
      <c r="AK216">
        <v>7.7864179999999998E-3</v>
      </c>
      <c r="AL216">
        <v>0.66666668699999998</v>
      </c>
      <c r="AM216">
        <v>-0.21956524299999999</v>
      </c>
      <c r="AN216">
        <v>2.7373914720000001</v>
      </c>
      <c r="AO216">
        <v>1</v>
      </c>
      <c r="AP216">
        <v>0</v>
      </c>
      <c r="AQ216">
        <v>0.15999999600000001</v>
      </c>
      <c r="AR216">
        <v>111115</v>
      </c>
      <c r="AS216">
        <v>0.333517481</v>
      </c>
      <c r="AT216">
        <v>9.4927300000000004E-4</v>
      </c>
      <c r="AU216">
        <v>298.32102049999997</v>
      </c>
      <c r="AV216">
        <v>297.0789474</v>
      </c>
      <c r="AW216">
        <v>240.05354929999999</v>
      </c>
      <c r="AX216">
        <v>2.0917981750000001</v>
      </c>
      <c r="AY216">
        <v>3.212242657</v>
      </c>
      <c r="AZ216">
        <v>33.434828799999998</v>
      </c>
      <c r="BA216">
        <v>17.45180611</v>
      </c>
      <c r="BB216">
        <v>24.54998398</v>
      </c>
      <c r="BC216">
        <v>3.0953617659999999</v>
      </c>
      <c r="BD216">
        <v>5.3049925999999997E-2</v>
      </c>
      <c r="BE216">
        <v>1.5355648319999999</v>
      </c>
      <c r="BF216">
        <v>1.559796934</v>
      </c>
      <c r="BG216">
        <v>3.3245473999999997E-2</v>
      </c>
      <c r="BH216">
        <v>29.75567066</v>
      </c>
    </row>
    <row r="217" spans="1:60" x14ac:dyDescent="0.25">
      <c r="A217" t="s">
        <v>66</v>
      </c>
      <c r="B217" t="s">
        <v>417</v>
      </c>
      <c r="C217">
        <v>150309</v>
      </c>
      <c r="D217" t="s">
        <v>443</v>
      </c>
      <c r="E217" t="s">
        <v>1791</v>
      </c>
      <c r="F217" s="9">
        <v>0.97773148148148159</v>
      </c>
      <c r="G217">
        <v>17826.00001</v>
      </c>
      <c r="H217">
        <v>0</v>
      </c>
      <c r="I217">
        <v>14.694906749999999</v>
      </c>
      <c r="J217">
        <v>6.0417587000000002E-2</v>
      </c>
      <c r="K217">
        <v>1314.1363699999999</v>
      </c>
      <c r="L217">
        <v>1.0409625069999999</v>
      </c>
      <c r="M217">
        <v>1.648730305</v>
      </c>
      <c r="N217">
        <v>25.12678146</v>
      </c>
      <c r="O217">
        <v>5.6</v>
      </c>
      <c r="P217">
        <v>1.420000017</v>
      </c>
      <c r="Q217">
        <v>1</v>
      </c>
      <c r="R217">
        <v>2.8400000329999999</v>
      </c>
      <c r="S217">
        <v>23.96125984</v>
      </c>
      <c r="T217">
        <v>25.12678146</v>
      </c>
      <c r="U217">
        <v>23.996618269999999</v>
      </c>
      <c r="V217">
        <v>1802.9658199999999</v>
      </c>
      <c r="W217">
        <v>1753.4331050000001</v>
      </c>
      <c r="X217">
        <v>13.114678380000001</v>
      </c>
      <c r="Y217">
        <v>16.185298920000001</v>
      </c>
      <c r="Z217">
        <v>42.169837950000002</v>
      </c>
      <c r="AA217">
        <v>52.043327329999997</v>
      </c>
      <c r="AB217">
        <v>200.1121674</v>
      </c>
      <c r="AC217">
        <v>1499.8923339999999</v>
      </c>
      <c r="AD217">
        <v>0.22291450199999999</v>
      </c>
      <c r="AE217">
        <v>96.078590390000002</v>
      </c>
      <c r="AF217">
        <v>-4.9437541960000004</v>
      </c>
      <c r="AG217">
        <v>3.5435281999999999E-2</v>
      </c>
      <c r="AH217">
        <v>6.2825753999999998E-2</v>
      </c>
      <c r="AI217">
        <v>1.31441E-3</v>
      </c>
      <c r="AJ217">
        <v>8.2813308000000002E-2</v>
      </c>
      <c r="AK217">
        <v>2.6033079999999999E-3</v>
      </c>
      <c r="AL217">
        <v>1</v>
      </c>
      <c r="AM217">
        <v>-0.21956524299999999</v>
      </c>
      <c r="AN217">
        <v>2.7373914720000001</v>
      </c>
      <c r="AO217">
        <v>1</v>
      </c>
      <c r="AP217">
        <v>0</v>
      </c>
      <c r="AQ217">
        <v>0.15999999600000001</v>
      </c>
      <c r="AR217">
        <v>111115</v>
      </c>
      <c r="AS217">
        <v>0.33352027899999998</v>
      </c>
      <c r="AT217">
        <v>1.040963E-3</v>
      </c>
      <c r="AU217">
        <v>298.27678150000003</v>
      </c>
      <c r="AV217">
        <v>297.11125980000003</v>
      </c>
      <c r="AW217">
        <v>239.98276809999999</v>
      </c>
      <c r="AX217">
        <v>2.0550610159999998</v>
      </c>
      <c r="AY217">
        <v>3.2037910100000002</v>
      </c>
      <c r="AZ217">
        <v>33.345524709999999</v>
      </c>
      <c r="BA217">
        <v>17.160225789999998</v>
      </c>
      <c r="BB217">
        <v>24.54402065</v>
      </c>
      <c r="BC217">
        <v>3.0942577170000001</v>
      </c>
      <c r="BD217">
        <v>5.9159048999999998E-2</v>
      </c>
      <c r="BE217">
        <v>1.555060705</v>
      </c>
      <c r="BF217">
        <v>1.539197012</v>
      </c>
      <c r="BG217">
        <v>3.7085455000000003E-2</v>
      </c>
      <c r="BH217">
        <v>126.2603701</v>
      </c>
    </row>
    <row r="218" spans="1:60" x14ac:dyDescent="0.25">
      <c r="A218" t="s">
        <v>66</v>
      </c>
      <c r="B218" t="s">
        <v>417</v>
      </c>
      <c r="C218">
        <v>150309</v>
      </c>
      <c r="D218" t="s">
        <v>442</v>
      </c>
      <c r="E218" t="s">
        <v>1792</v>
      </c>
      <c r="F218" s="9">
        <v>0.96059027777777783</v>
      </c>
      <c r="G218">
        <v>16345.50001</v>
      </c>
      <c r="H218">
        <v>0</v>
      </c>
      <c r="I218">
        <v>2.2932111270000002</v>
      </c>
      <c r="J218">
        <v>6.3018563999999999E-2</v>
      </c>
      <c r="K218">
        <v>323.15615359999998</v>
      </c>
      <c r="L218">
        <v>1.0268231539999999</v>
      </c>
      <c r="M218">
        <v>1.560334353</v>
      </c>
      <c r="N218">
        <v>24.988864899999999</v>
      </c>
      <c r="O218">
        <v>4</v>
      </c>
      <c r="P218">
        <v>1.420000017</v>
      </c>
      <c r="Q218">
        <v>1</v>
      </c>
      <c r="R218">
        <v>2.8400000329999999</v>
      </c>
      <c r="S218">
        <v>23.897499079999999</v>
      </c>
      <c r="T218">
        <v>24.988864899999999</v>
      </c>
      <c r="U218">
        <v>23.996921539999999</v>
      </c>
      <c r="V218">
        <v>400.06567380000001</v>
      </c>
      <c r="W218">
        <v>391.98461909999997</v>
      </c>
      <c r="X218">
        <v>13.80580235</v>
      </c>
      <c r="Y218">
        <v>16.832145690000001</v>
      </c>
      <c r="Z218">
        <v>44.563240049999997</v>
      </c>
      <c r="AA218">
        <v>54.331859590000001</v>
      </c>
      <c r="AB218">
        <v>200.1503601</v>
      </c>
      <c r="AC218">
        <v>1498.5657960000001</v>
      </c>
      <c r="AD218">
        <v>9.4096272999999994E-2</v>
      </c>
      <c r="AE218">
        <v>96.080024719999997</v>
      </c>
      <c r="AF218">
        <v>-6.6657445999999995E-2</v>
      </c>
      <c r="AG218">
        <v>-8.5610059999999995E-3</v>
      </c>
      <c r="AH218">
        <v>8.1831797999999997E-2</v>
      </c>
      <c r="AI218">
        <v>1.0943120000000001E-3</v>
      </c>
      <c r="AJ218">
        <v>9.4909199E-2</v>
      </c>
      <c r="AK218">
        <v>3.5693629999999999E-3</v>
      </c>
      <c r="AL218">
        <v>1</v>
      </c>
      <c r="AM218">
        <v>-0.21956524299999999</v>
      </c>
      <c r="AN218">
        <v>2.7373914720000001</v>
      </c>
      <c r="AO218">
        <v>1</v>
      </c>
      <c r="AP218">
        <v>0</v>
      </c>
      <c r="AQ218">
        <v>0.15999999600000001</v>
      </c>
      <c r="AR218">
        <v>111115</v>
      </c>
      <c r="AS218">
        <v>0.33358393400000003</v>
      </c>
      <c r="AT218">
        <v>1.0268230000000001E-3</v>
      </c>
      <c r="AU218">
        <v>298.13886489999999</v>
      </c>
      <c r="AV218">
        <v>297.04749909999998</v>
      </c>
      <c r="AW218">
        <v>239.770522</v>
      </c>
      <c r="AX218">
        <v>2.0698328080000001</v>
      </c>
      <c r="AY218">
        <v>3.1775673270000002</v>
      </c>
      <c r="AZ218">
        <v>33.072091059999998</v>
      </c>
      <c r="BA218">
        <v>16.239945370000001</v>
      </c>
      <c r="BB218">
        <v>24.443181989999999</v>
      </c>
      <c r="BC218">
        <v>3.0756405130000002</v>
      </c>
      <c r="BD218">
        <v>6.1650561E-2</v>
      </c>
      <c r="BE218">
        <v>1.617232974</v>
      </c>
      <c r="BF218">
        <v>1.458407539</v>
      </c>
      <c r="BG218">
        <v>3.8652214999999997E-2</v>
      </c>
      <c r="BH218">
        <v>31.04885123</v>
      </c>
    </row>
    <row r="219" spans="1:60" x14ac:dyDescent="0.25">
      <c r="A219" t="s">
        <v>66</v>
      </c>
      <c r="B219" t="s">
        <v>417</v>
      </c>
      <c r="C219">
        <v>150309</v>
      </c>
      <c r="D219" t="s">
        <v>442</v>
      </c>
      <c r="E219" t="s">
        <v>1792</v>
      </c>
      <c r="F219" s="9">
        <v>0.96295138888888887</v>
      </c>
      <c r="G219">
        <v>16548.50001</v>
      </c>
      <c r="H219">
        <v>0</v>
      </c>
      <c r="I219">
        <v>13.86058718</v>
      </c>
      <c r="J219">
        <v>3.4741573999999997E-2</v>
      </c>
      <c r="K219">
        <v>1074.516429</v>
      </c>
      <c r="L219">
        <v>0.59136366299999998</v>
      </c>
      <c r="M219">
        <v>1.6160059389999999</v>
      </c>
      <c r="N219">
        <v>24.528125760000002</v>
      </c>
      <c r="O219">
        <v>4</v>
      </c>
      <c r="P219">
        <v>1.420000017</v>
      </c>
      <c r="Q219">
        <v>1</v>
      </c>
      <c r="R219">
        <v>2.8400000329999999</v>
      </c>
      <c r="S219">
        <v>23.781871800000001</v>
      </c>
      <c r="T219">
        <v>24.528125760000002</v>
      </c>
      <c r="U219">
        <v>23.988134380000002</v>
      </c>
      <c r="V219">
        <v>1803.196899</v>
      </c>
      <c r="W219">
        <v>1758.525635</v>
      </c>
      <c r="X219">
        <v>13.610400200000001</v>
      </c>
      <c r="Y219">
        <v>15.3560648</v>
      </c>
      <c r="Z219">
        <v>44.236072540000002</v>
      </c>
      <c r="AA219">
        <v>49.909774779999999</v>
      </c>
      <c r="AB219">
        <v>200.1355743</v>
      </c>
      <c r="AC219">
        <v>1500.9210210000001</v>
      </c>
      <c r="AD219">
        <v>0.26548054799999998</v>
      </c>
      <c r="AE219">
        <v>96.073486329999994</v>
      </c>
      <c r="AF219">
        <v>-5.1055369380000002</v>
      </c>
      <c r="AG219">
        <v>4.1772301999999997E-2</v>
      </c>
      <c r="AH219">
        <v>0.16469964400000001</v>
      </c>
      <c r="AI219">
        <v>1.0892585999999999E-2</v>
      </c>
      <c r="AJ219">
        <v>0.13781766600000001</v>
      </c>
      <c r="AK219">
        <v>9.8284189999999997E-3</v>
      </c>
      <c r="AL219">
        <v>1</v>
      </c>
      <c r="AM219">
        <v>-0.21956524299999999</v>
      </c>
      <c r="AN219">
        <v>2.7373914720000001</v>
      </c>
      <c r="AO219">
        <v>1</v>
      </c>
      <c r="AP219">
        <v>0</v>
      </c>
      <c r="AQ219">
        <v>0.15999999600000001</v>
      </c>
      <c r="AR219">
        <v>111115</v>
      </c>
      <c r="AS219">
        <v>0.33355929099999998</v>
      </c>
      <c r="AT219">
        <v>5.9136400000000004E-4</v>
      </c>
      <c r="AU219">
        <v>297.67812579999998</v>
      </c>
      <c r="AV219">
        <v>296.93187180000001</v>
      </c>
      <c r="AW219">
        <v>240.1473579</v>
      </c>
      <c r="AX219">
        <v>2.3386408580000002</v>
      </c>
      <c r="AY219">
        <v>3.0913166209999998</v>
      </c>
      <c r="AZ219">
        <v>32.176584179999999</v>
      </c>
      <c r="BA219">
        <v>16.820519390000001</v>
      </c>
      <c r="BB219">
        <v>24.15499878</v>
      </c>
      <c r="BC219">
        <v>3.0229737600000002</v>
      </c>
      <c r="BD219">
        <v>3.4321718000000001E-2</v>
      </c>
      <c r="BE219">
        <v>1.4753106810000001</v>
      </c>
      <c r="BF219">
        <v>1.5476630790000001</v>
      </c>
      <c r="BG219">
        <v>2.1488403999999999E-2</v>
      </c>
      <c r="BH219">
        <v>103.23253939999999</v>
      </c>
    </row>
    <row r="220" spans="1:60" x14ac:dyDescent="0.25">
      <c r="A220" t="s">
        <v>66</v>
      </c>
      <c r="B220" t="s">
        <v>417</v>
      </c>
      <c r="C220">
        <v>150309</v>
      </c>
      <c r="D220" t="s">
        <v>444</v>
      </c>
      <c r="E220" t="s">
        <v>1793</v>
      </c>
      <c r="F220" s="9">
        <v>0.98274305555555552</v>
      </c>
      <c r="G220">
        <v>18259.50001</v>
      </c>
      <c r="H220">
        <v>0</v>
      </c>
      <c r="I220">
        <v>4.1440633169999996</v>
      </c>
      <c r="J220">
        <v>4.5674376000000003E-2</v>
      </c>
      <c r="K220">
        <v>230.45453520000001</v>
      </c>
      <c r="L220">
        <v>0.81398030600000004</v>
      </c>
      <c r="M220">
        <v>1.6972674969999999</v>
      </c>
      <c r="N220">
        <v>25.123308179999999</v>
      </c>
      <c r="O220">
        <v>4.2</v>
      </c>
      <c r="P220">
        <v>1.420000017</v>
      </c>
      <c r="Q220">
        <v>1</v>
      </c>
      <c r="R220">
        <v>2.8400000329999999</v>
      </c>
      <c r="S220">
        <v>24.070775990000001</v>
      </c>
      <c r="T220">
        <v>25.123308179999999</v>
      </c>
      <c r="U220">
        <v>23.991365429999998</v>
      </c>
      <c r="V220">
        <v>399.91220090000002</v>
      </c>
      <c r="W220">
        <v>386.5402527</v>
      </c>
      <c r="X220">
        <v>13.26928139</v>
      </c>
      <c r="Y220">
        <v>15.67220592</v>
      </c>
      <c r="Z220">
        <v>42.389965060000002</v>
      </c>
      <c r="AA220">
        <v>50.06633377</v>
      </c>
      <c r="AB220">
        <v>200.06207280000001</v>
      </c>
      <c r="AC220">
        <v>1500.7567140000001</v>
      </c>
      <c r="AD220">
        <v>0.18594624100000001</v>
      </c>
      <c r="AE220">
        <v>96.084800720000004</v>
      </c>
      <c r="AF220">
        <v>0.38234597399999998</v>
      </c>
      <c r="AG220">
        <v>3.4953198999999997E-2</v>
      </c>
      <c r="AH220">
        <v>8.1055879999999997E-2</v>
      </c>
      <c r="AI220">
        <v>8.5355150000000005E-3</v>
      </c>
      <c r="AJ220">
        <v>4.0982223999999998E-2</v>
      </c>
      <c r="AK220">
        <v>1.0027451E-2</v>
      </c>
      <c r="AL220">
        <v>0.66666668699999998</v>
      </c>
      <c r="AM220">
        <v>-0.21956524299999999</v>
      </c>
      <c r="AN220">
        <v>2.7373914720000001</v>
      </c>
      <c r="AO220">
        <v>1</v>
      </c>
      <c r="AP220">
        <v>0</v>
      </c>
      <c r="AQ220">
        <v>0.15999999600000001</v>
      </c>
      <c r="AR220">
        <v>111115</v>
      </c>
      <c r="AS220">
        <v>0.33343678799999998</v>
      </c>
      <c r="AT220">
        <v>8.1397999999999996E-4</v>
      </c>
      <c r="AU220">
        <v>298.27330819999997</v>
      </c>
      <c r="AV220">
        <v>297.220776</v>
      </c>
      <c r="AW220">
        <v>240.12106890000001</v>
      </c>
      <c r="AX220">
        <v>2.1849299700000002</v>
      </c>
      <c r="AY220">
        <v>3.20312828</v>
      </c>
      <c r="AZ220">
        <v>33.336472120000003</v>
      </c>
      <c r="BA220">
        <v>17.664266189999999</v>
      </c>
      <c r="BB220">
        <v>24.597042080000001</v>
      </c>
      <c r="BC220">
        <v>3.1040861839999998</v>
      </c>
      <c r="BD220">
        <v>4.4951443000000001E-2</v>
      </c>
      <c r="BE220">
        <v>1.5058607829999999</v>
      </c>
      <c r="BF220">
        <v>1.5982254010000001</v>
      </c>
      <c r="BG220">
        <v>2.8158721000000001E-2</v>
      </c>
      <c r="BH220">
        <v>22.143178089999999</v>
      </c>
    </row>
    <row r="221" spans="1:60" x14ac:dyDescent="0.25">
      <c r="A221" t="s">
        <v>66</v>
      </c>
      <c r="B221" t="s">
        <v>417</v>
      </c>
      <c r="C221">
        <v>150309</v>
      </c>
      <c r="D221" t="s">
        <v>444</v>
      </c>
      <c r="E221" t="s">
        <v>1793</v>
      </c>
      <c r="F221" s="9">
        <v>0.98516203703703698</v>
      </c>
      <c r="G221">
        <v>18467.50001</v>
      </c>
      <c r="H221">
        <v>0</v>
      </c>
      <c r="I221">
        <v>20.345136530000001</v>
      </c>
      <c r="J221">
        <v>6.7627347000000004E-2</v>
      </c>
      <c r="K221">
        <v>1205.150979</v>
      </c>
      <c r="L221">
        <v>1.1129960059999999</v>
      </c>
      <c r="M221">
        <v>1.579219948</v>
      </c>
      <c r="N221">
        <v>24.886041639999998</v>
      </c>
      <c r="O221">
        <v>4.2</v>
      </c>
      <c r="P221">
        <v>1.420000017</v>
      </c>
      <c r="Q221">
        <v>1</v>
      </c>
      <c r="R221">
        <v>2.8400000329999999</v>
      </c>
      <c r="S221">
        <v>24.003164290000001</v>
      </c>
      <c r="T221">
        <v>24.886041639999998</v>
      </c>
      <c r="U221">
        <v>23.994379039999998</v>
      </c>
      <c r="V221">
        <v>1802.6248780000001</v>
      </c>
      <c r="W221">
        <v>1735.8233640000001</v>
      </c>
      <c r="X221">
        <v>13.14856625</v>
      </c>
      <c r="Y221">
        <v>16.431226729999999</v>
      </c>
      <c r="Z221">
        <v>42.178630830000003</v>
      </c>
      <c r="AA221">
        <v>52.708915709999999</v>
      </c>
      <c r="AB221">
        <v>200.0891876</v>
      </c>
      <c r="AC221">
        <v>1499.5421140000001</v>
      </c>
      <c r="AD221">
        <v>0.19714762299999999</v>
      </c>
      <c r="AE221">
        <v>96.092559809999997</v>
      </c>
      <c r="AF221">
        <v>-4.1966943739999998</v>
      </c>
      <c r="AG221">
        <v>3.6982520999999997E-2</v>
      </c>
      <c r="AH221">
        <v>0.17731006399999999</v>
      </c>
      <c r="AI221">
        <v>1.2901628E-2</v>
      </c>
      <c r="AJ221">
        <v>0.25383946299999999</v>
      </c>
      <c r="AK221">
        <v>1.5585346E-2</v>
      </c>
      <c r="AL221">
        <v>1</v>
      </c>
      <c r="AM221">
        <v>-0.21956524299999999</v>
      </c>
      <c r="AN221">
        <v>2.7373914720000001</v>
      </c>
      <c r="AO221">
        <v>1</v>
      </c>
      <c r="AP221">
        <v>0</v>
      </c>
      <c r="AQ221">
        <v>0.15999999600000001</v>
      </c>
      <c r="AR221">
        <v>111115</v>
      </c>
      <c r="AS221">
        <v>0.33348197899999998</v>
      </c>
      <c r="AT221">
        <v>1.112996E-3</v>
      </c>
      <c r="AU221">
        <v>298.03604159999998</v>
      </c>
      <c r="AV221">
        <v>297.15316430000001</v>
      </c>
      <c r="AW221">
        <v>239.92673289999999</v>
      </c>
      <c r="AX221">
        <v>2.0556009579999999</v>
      </c>
      <c r="AY221">
        <v>3.1581385860000002</v>
      </c>
      <c r="AZ221">
        <v>32.86558909</v>
      </c>
      <c r="BA221">
        <v>16.434362360000002</v>
      </c>
      <c r="BB221">
        <v>24.444602969999998</v>
      </c>
      <c r="BC221">
        <v>3.0759021770000001</v>
      </c>
      <c r="BD221">
        <v>6.6054428999999998E-2</v>
      </c>
      <c r="BE221">
        <v>1.5789186369999999</v>
      </c>
      <c r="BF221">
        <v>1.4969835389999999</v>
      </c>
      <c r="BG221">
        <v>4.1422511000000002E-2</v>
      </c>
      <c r="BH221">
        <v>115.8060425</v>
      </c>
    </row>
    <row r="222" spans="1:60" x14ac:dyDescent="0.25">
      <c r="A222" t="s">
        <v>66</v>
      </c>
      <c r="B222" t="s">
        <v>417</v>
      </c>
      <c r="C222">
        <v>150309</v>
      </c>
      <c r="D222" t="s">
        <v>425</v>
      </c>
      <c r="E222" t="s">
        <v>1794</v>
      </c>
      <c r="F222" s="9">
        <v>0.86771990740740745</v>
      </c>
      <c r="G222">
        <v>8321.5000080000009</v>
      </c>
      <c r="H222">
        <v>0</v>
      </c>
      <c r="I222">
        <v>5.0781257259999997</v>
      </c>
      <c r="J222">
        <v>5.1173367999999997E-2</v>
      </c>
      <c r="K222">
        <v>220.6365175</v>
      </c>
      <c r="L222">
        <v>0.86833434499999995</v>
      </c>
      <c r="M222">
        <v>1.6186905819999999</v>
      </c>
      <c r="N222">
        <v>25.130109789999999</v>
      </c>
      <c r="O222">
        <v>6</v>
      </c>
      <c r="P222">
        <v>1.420000017</v>
      </c>
      <c r="Q222">
        <v>1</v>
      </c>
      <c r="R222">
        <v>2.8400000329999999</v>
      </c>
      <c r="S222">
        <v>22.818439479999999</v>
      </c>
      <c r="T222">
        <v>25.130109789999999</v>
      </c>
      <c r="U222">
        <v>22.003646849999999</v>
      </c>
      <c r="V222">
        <v>399.56716920000002</v>
      </c>
      <c r="W222">
        <v>390.28121950000002</v>
      </c>
      <c r="X222">
        <v>15.03683949</v>
      </c>
      <c r="Y222">
        <v>16.500791549999999</v>
      </c>
      <c r="Z222">
        <v>51.814594270000001</v>
      </c>
      <c r="AA222">
        <v>56.859146119999998</v>
      </c>
      <c r="AB222">
        <v>350.01397709999998</v>
      </c>
      <c r="AC222">
        <v>1500.8013920000001</v>
      </c>
      <c r="AD222">
        <v>0.28005316899999999</v>
      </c>
      <c r="AE222">
        <v>96.100578310000003</v>
      </c>
      <c r="AF222">
        <v>0.13024506</v>
      </c>
      <c r="AG222">
        <v>0.116993412</v>
      </c>
      <c r="AH222">
        <v>1.8015831999999999E-2</v>
      </c>
      <c r="AI222">
        <v>4.6935809999999996E-3</v>
      </c>
      <c r="AJ222">
        <v>2.4348898000000001E-2</v>
      </c>
      <c r="AK222">
        <v>4.1544579999999998E-3</v>
      </c>
      <c r="AL222">
        <v>0.66666668699999998</v>
      </c>
      <c r="AM222">
        <v>-0.21956524299999999</v>
      </c>
      <c r="AN222">
        <v>2.7373914720000001</v>
      </c>
      <c r="AO222">
        <v>1</v>
      </c>
      <c r="AP222">
        <v>0</v>
      </c>
      <c r="AQ222">
        <v>0.15999999600000001</v>
      </c>
      <c r="AR222">
        <v>111115</v>
      </c>
      <c r="AS222">
        <v>0.58335662799999999</v>
      </c>
      <c r="AT222">
        <v>8.6833400000000001E-4</v>
      </c>
      <c r="AU222">
        <v>298.28010979999999</v>
      </c>
      <c r="AV222">
        <v>295.96843949999999</v>
      </c>
      <c r="AW222">
        <v>240.12821729999999</v>
      </c>
      <c r="AX222">
        <v>1.9968472479999999</v>
      </c>
      <c r="AY222">
        <v>3.2044261930000002</v>
      </c>
      <c r="AZ222">
        <v>33.344504780000001</v>
      </c>
      <c r="BA222">
        <v>16.843713229999999</v>
      </c>
      <c r="BB222">
        <v>23.974274640000001</v>
      </c>
      <c r="BC222">
        <v>2.9903494080000002</v>
      </c>
      <c r="BD222">
        <v>5.0267606999999999E-2</v>
      </c>
      <c r="BE222">
        <v>1.58573561</v>
      </c>
      <c r="BF222">
        <v>1.4046137970000001</v>
      </c>
      <c r="BG222">
        <v>3.1497394999999997E-2</v>
      </c>
      <c r="BH222">
        <v>21.20329693</v>
      </c>
    </row>
    <row r="223" spans="1:60" x14ac:dyDescent="0.25">
      <c r="A223" t="s">
        <v>66</v>
      </c>
      <c r="B223" t="s">
        <v>417</v>
      </c>
      <c r="C223">
        <v>150309</v>
      </c>
      <c r="D223" t="s">
        <v>425</v>
      </c>
      <c r="E223" t="s">
        <v>1794</v>
      </c>
      <c r="F223" s="9">
        <v>0.87449074074074085</v>
      </c>
      <c r="G223">
        <v>8907.0000060000002</v>
      </c>
      <c r="H223">
        <v>0</v>
      </c>
      <c r="I223">
        <v>26.286450250000001</v>
      </c>
      <c r="J223">
        <v>5.7944009999999997E-2</v>
      </c>
      <c r="K223">
        <v>947.44845080000005</v>
      </c>
      <c r="L223">
        <v>0.85444551099999999</v>
      </c>
      <c r="M223">
        <v>1.409930278</v>
      </c>
      <c r="N223">
        <v>24.546464919999998</v>
      </c>
      <c r="O223">
        <v>6</v>
      </c>
      <c r="P223">
        <v>1.420000017</v>
      </c>
      <c r="Q223">
        <v>1</v>
      </c>
      <c r="R223">
        <v>2.8400000329999999</v>
      </c>
      <c r="S223">
        <v>22.57268715</v>
      </c>
      <c r="T223">
        <v>24.546464919999998</v>
      </c>
      <c r="U223">
        <v>21.9979744</v>
      </c>
      <c r="V223">
        <v>1801.1857910000001</v>
      </c>
      <c r="W223">
        <v>1717.9658199999999</v>
      </c>
      <c r="X223">
        <v>15.01589394</v>
      </c>
      <c r="Y223">
        <v>17.532983779999999</v>
      </c>
      <c r="Z223">
        <v>52.514934539999999</v>
      </c>
      <c r="AA223">
        <v>61.317932130000003</v>
      </c>
      <c r="AB223">
        <v>200.1035919</v>
      </c>
      <c r="AC223">
        <v>1500.5817870000001</v>
      </c>
      <c r="AD223">
        <v>0.207233414</v>
      </c>
      <c r="AE223">
        <v>96.092025759999999</v>
      </c>
      <c r="AF223">
        <v>-3.9143962860000001</v>
      </c>
      <c r="AG223">
        <v>0.13139055699999999</v>
      </c>
      <c r="AH223">
        <v>7.6909914999999995E-2</v>
      </c>
      <c r="AI223">
        <v>2.986154E-3</v>
      </c>
      <c r="AJ223">
        <v>4.5718264000000002E-2</v>
      </c>
      <c r="AK223">
        <v>3.2850000000000002E-3</v>
      </c>
      <c r="AL223">
        <v>1</v>
      </c>
      <c r="AM223">
        <v>-0.21956524299999999</v>
      </c>
      <c r="AN223">
        <v>2.7373914720000001</v>
      </c>
      <c r="AO223">
        <v>1</v>
      </c>
      <c r="AP223">
        <v>0</v>
      </c>
      <c r="AQ223">
        <v>0.15999999600000001</v>
      </c>
      <c r="AR223">
        <v>111115</v>
      </c>
      <c r="AS223">
        <v>0.333505987</v>
      </c>
      <c r="AT223">
        <v>8.5444600000000002E-4</v>
      </c>
      <c r="AU223">
        <v>297.69646490000002</v>
      </c>
      <c r="AV223">
        <v>295.72268709999997</v>
      </c>
      <c r="AW223">
        <v>240.09308060000001</v>
      </c>
      <c r="AX223">
        <v>2.0494374240000002</v>
      </c>
      <c r="AY223">
        <v>3.0947102069999999</v>
      </c>
      <c r="AZ223">
        <v>32.205692229999997</v>
      </c>
      <c r="BA223">
        <v>14.67270845</v>
      </c>
      <c r="BB223">
        <v>23.559576029999999</v>
      </c>
      <c r="BC223">
        <v>2.916649187</v>
      </c>
      <c r="BD223">
        <v>5.6785426999999999E-2</v>
      </c>
      <c r="BE223">
        <v>1.6847799290000001</v>
      </c>
      <c r="BF223">
        <v>1.2318692579999999</v>
      </c>
      <c r="BG223">
        <v>3.5593196000000001E-2</v>
      </c>
      <c r="BH223">
        <v>91.042240939999999</v>
      </c>
    </row>
    <row r="224" spans="1:60" x14ac:dyDescent="0.25">
      <c r="A224" t="s">
        <v>66</v>
      </c>
      <c r="B224" t="s">
        <v>417</v>
      </c>
      <c r="C224">
        <v>150309</v>
      </c>
      <c r="D224" t="s">
        <v>418</v>
      </c>
      <c r="E224" t="s">
        <v>1795</v>
      </c>
      <c r="F224" s="9">
        <v>0.86204861111111108</v>
      </c>
      <c r="G224">
        <v>7831.500008</v>
      </c>
      <c r="H224">
        <v>0</v>
      </c>
      <c r="I224">
        <v>4.2666747650000003</v>
      </c>
      <c r="J224">
        <v>3.8202089000000002E-2</v>
      </c>
      <c r="K224">
        <v>203.3164913</v>
      </c>
      <c r="L224">
        <v>0.64006248600000004</v>
      </c>
      <c r="M224">
        <v>1.5923068469999999</v>
      </c>
      <c r="N224">
        <v>24.682176590000001</v>
      </c>
      <c r="O224">
        <v>3.2</v>
      </c>
      <c r="P224">
        <v>1.420000017</v>
      </c>
      <c r="Q224">
        <v>1</v>
      </c>
      <c r="R224">
        <v>2.8400000329999999</v>
      </c>
      <c r="S224">
        <v>23.446052550000001</v>
      </c>
      <c r="T224">
        <v>24.682176590000001</v>
      </c>
      <c r="U224">
        <v>22.806533810000001</v>
      </c>
      <c r="V224">
        <v>399.89199830000001</v>
      </c>
      <c r="W224">
        <v>392.14718629999999</v>
      </c>
      <c r="X224">
        <v>14.81643581</v>
      </c>
      <c r="Y224">
        <v>15.89627552</v>
      </c>
      <c r="Z224">
        <v>49.153175349999998</v>
      </c>
      <c r="AA224">
        <v>52.735519410000002</v>
      </c>
      <c r="AB224">
        <v>349.98965449999997</v>
      </c>
      <c r="AC224">
        <v>1500.9261469999999</v>
      </c>
      <c r="AD224">
        <v>0.32709512099999999</v>
      </c>
      <c r="AE224">
        <v>96.099090579999995</v>
      </c>
      <c r="AF224">
        <v>9.9837348000000006E-2</v>
      </c>
      <c r="AG224">
        <v>0.11099861599999999</v>
      </c>
      <c r="AH224">
        <v>5.1148648999999997E-2</v>
      </c>
      <c r="AI224">
        <v>8.2505899999999995E-4</v>
      </c>
      <c r="AJ224">
        <v>2.5113034999999999E-2</v>
      </c>
      <c r="AK224">
        <v>1.099325E-3</v>
      </c>
      <c r="AL224">
        <v>1</v>
      </c>
      <c r="AM224">
        <v>-0.21956524299999999</v>
      </c>
      <c r="AN224">
        <v>2.7373914720000001</v>
      </c>
      <c r="AO224">
        <v>1</v>
      </c>
      <c r="AP224">
        <v>0</v>
      </c>
      <c r="AQ224">
        <v>0.15999999600000001</v>
      </c>
      <c r="AR224">
        <v>111115</v>
      </c>
      <c r="AS224">
        <v>0.58331609100000004</v>
      </c>
      <c r="AT224">
        <v>6.4006200000000005E-4</v>
      </c>
      <c r="AU224">
        <v>297.83217660000003</v>
      </c>
      <c r="AV224">
        <v>296.59605260000001</v>
      </c>
      <c r="AW224">
        <v>240.14817819999999</v>
      </c>
      <c r="AX224">
        <v>2.2508232339999998</v>
      </c>
      <c r="AY224">
        <v>3.1199244679999998</v>
      </c>
      <c r="AZ224">
        <v>32.465702319999998</v>
      </c>
      <c r="BA224">
        <v>16.569426799999999</v>
      </c>
      <c r="BB224">
        <v>24.064114570000001</v>
      </c>
      <c r="BC224">
        <v>3.0065286410000001</v>
      </c>
      <c r="BD224">
        <v>3.7695036000000001E-2</v>
      </c>
      <c r="BE224">
        <v>1.5276176210000001</v>
      </c>
      <c r="BF224">
        <v>1.47891102</v>
      </c>
      <c r="BG224">
        <v>2.3604434000000001E-2</v>
      </c>
      <c r="BH224">
        <v>19.538529919999998</v>
      </c>
    </row>
    <row r="225" spans="1:60" x14ac:dyDescent="0.25">
      <c r="A225" t="s">
        <v>66</v>
      </c>
      <c r="B225" t="s">
        <v>417</v>
      </c>
      <c r="C225">
        <v>150309</v>
      </c>
      <c r="D225" t="s">
        <v>418</v>
      </c>
      <c r="E225" t="s">
        <v>1795</v>
      </c>
      <c r="F225" s="9">
        <v>0.86449074074074073</v>
      </c>
      <c r="G225">
        <v>8042.000008</v>
      </c>
      <c r="H225">
        <v>0</v>
      </c>
      <c r="I225">
        <v>16.9984459</v>
      </c>
      <c r="J225">
        <v>4.0073101999999999E-2</v>
      </c>
      <c r="K225">
        <v>1049.190746</v>
      </c>
      <c r="L225">
        <v>0.66055751500000004</v>
      </c>
      <c r="M225">
        <v>1.5676564749999999</v>
      </c>
      <c r="N225">
        <v>24.627826689999999</v>
      </c>
      <c r="O225">
        <v>3.2</v>
      </c>
      <c r="P225">
        <v>1.420000017</v>
      </c>
      <c r="Q225">
        <v>1</v>
      </c>
      <c r="R225">
        <v>2.8400000329999999</v>
      </c>
      <c r="S225">
        <v>23.444875719999999</v>
      </c>
      <c r="T225">
        <v>24.627826689999999</v>
      </c>
      <c r="U225">
        <v>22.971952439999999</v>
      </c>
      <c r="V225">
        <v>1804.9136960000001</v>
      </c>
      <c r="W225">
        <v>1773.764404</v>
      </c>
      <c r="X225">
        <v>14.93218136</v>
      </c>
      <c r="Y225">
        <v>16.04641342</v>
      </c>
      <c r="Z225">
        <v>49.54398346</v>
      </c>
      <c r="AA225">
        <v>53.240928650000001</v>
      </c>
      <c r="AB225">
        <v>349.99420170000002</v>
      </c>
      <c r="AC225">
        <v>1499.818237</v>
      </c>
      <c r="AD225">
        <v>9.7455985999999994E-2</v>
      </c>
      <c r="AE225">
        <v>96.105506899999995</v>
      </c>
      <c r="AF225">
        <v>9.9837348000000006E-2</v>
      </c>
      <c r="AG225">
        <v>0.11099861599999999</v>
      </c>
      <c r="AH225">
        <v>5.1148648999999997E-2</v>
      </c>
      <c r="AI225">
        <v>8.2505899999999995E-4</v>
      </c>
      <c r="AJ225">
        <v>2.5113034999999999E-2</v>
      </c>
      <c r="AK225">
        <v>1.099325E-3</v>
      </c>
      <c r="AL225">
        <v>1</v>
      </c>
      <c r="AM225">
        <v>-0.21956524299999999</v>
      </c>
      <c r="AN225">
        <v>2.7373914720000001</v>
      </c>
      <c r="AO225">
        <v>1</v>
      </c>
      <c r="AP225">
        <v>0</v>
      </c>
      <c r="AQ225">
        <v>0.15999999600000001</v>
      </c>
      <c r="AR225">
        <v>111115</v>
      </c>
      <c r="AS225">
        <v>0.58332366899999999</v>
      </c>
      <c r="AT225">
        <v>6.60558E-4</v>
      </c>
      <c r="AU225">
        <v>297.77782669999999</v>
      </c>
      <c r="AV225">
        <v>296.59487569999999</v>
      </c>
      <c r="AW225">
        <v>239.97091259999999</v>
      </c>
      <c r="AX225">
        <v>2.2455723349999999</v>
      </c>
      <c r="AY225">
        <v>3.1098051710000001</v>
      </c>
      <c r="AZ225">
        <v>32.35824118</v>
      </c>
      <c r="BA225">
        <v>16.31182776</v>
      </c>
      <c r="BB225">
        <v>24.036351199999999</v>
      </c>
      <c r="BC225">
        <v>3.0015205969999998</v>
      </c>
      <c r="BD225">
        <v>3.9515528000000001E-2</v>
      </c>
      <c r="BE225">
        <v>1.5421486959999999</v>
      </c>
      <c r="BF225">
        <v>1.4593719009999999</v>
      </c>
      <c r="BG225">
        <v>2.4746700999999999E-2</v>
      </c>
      <c r="BH225">
        <v>100.83300850000001</v>
      </c>
    </row>
    <row r="226" spans="1:60" x14ac:dyDescent="0.25">
      <c r="A226" t="s">
        <v>66</v>
      </c>
      <c r="B226" t="s">
        <v>417</v>
      </c>
      <c r="C226">
        <v>150309</v>
      </c>
      <c r="D226" t="s">
        <v>426</v>
      </c>
      <c r="E226" t="s">
        <v>1796</v>
      </c>
      <c r="F226" s="9">
        <v>0.88824074074074078</v>
      </c>
      <c r="G226">
        <v>10094.00001</v>
      </c>
      <c r="H226">
        <v>0</v>
      </c>
      <c r="I226">
        <v>29.371829089999999</v>
      </c>
      <c r="J226">
        <v>0.107146134</v>
      </c>
      <c r="K226">
        <v>1220.9038270000001</v>
      </c>
      <c r="L226">
        <v>1.566053444</v>
      </c>
      <c r="M226">
        <v>1.420495109</v>
      </c>
      <c r="N226">
        <v>24.82735825</v>
      </c>
      <c r="O226">
        <v>6</v>
      </c>
      <c r="P226">
        <v>1.420000017</v>
      </c>
      <c r="Q226">
        <v>1</v>
      </c>
      <c r="R226">
        <v>2.8400000329999999</v>
      </c>
      <c r="S226">
        <v>24.508268359999999</v>
      </c>
      <c r="T226">
        <v>24.82735825</v>
      </c>
      <c r="U226">
        <v>25.020214079999999</v>
      </c>
      <c r="V226">
        <v>1805.1457519999999</v>
      </c>
      <c r="W226">
        <v>1709.044678</v>
      </c>
      <c r="X226">
        <v>13.35678864</v>
      </c>
      <c r="Y226">
        <v>17.968429570000001</v>
      </c>
      <c r="Z226">
        <v>41.567764279999999</v>
      </c>
      <c r="AA226">
        <v>55.91968155</v>
      </c>
      <c r="AB226">
        <v>200.0911102</v>
      </c>
      <c r="AC226">
        <v>1499.4539789999999</v>
      </c>
      <c r="AD226">
        <v>0.3091681</v>
      </c>
      <c r="AE226">
        <v>96.090850829999994</v>
      </c>
      <c r="AF226">
        <v>-4.9155130390000004</v>
      </c>
      <c r="AG226">
        <v>3.166331E-2</v>
      </c>
      <c r="AH226">
        <v>8.4456049000000005E-2</v>
      </c>
      <c r="AI226">
        <v>3.595422E-3</v>
      </c>
      <c r="AJ226">
        <v>6.8120919000000002E-2</v>
      </c>
      <c r="AK226">
        <v>4.1121049999999996E-3</v>
      </c>
      <c r="AL226">
        <v>0.66666668699999998</v>
      </c>
      <c r="AM226">
        <v>-0.21956524299999999</v>
      </c>
      <c r="AN226">
        <v>2.7373914720000001</v>
      </c>
      <c r="AO226">
        <v>1</v>
      </c>
      <c r="AP226">
        <v>0</v>
      </c>
      <c r="AQ226">
        <v>0.15999999600000001</v>
      </c>
      <c r="AR226">
        <v>111115</v>
      </c>
      <c r="AS226">
        <v>0.33348518399999999</v>
      </c>
      <c r="AT226">
        <v>1.566053E-3</v>
      </c>
      <c r="AU226">
        <v>297.97735820000003</v>
      </c>
      <c r="AV226">
        <v>297.6582684</v>
      </c>
      <c r="AW226">
        <v>239.91263140000001</v>
      </c>
      <c r="AX226">
        <v>1.90114703</v>
      </c>
      <c r="AY226">
        <v>3.1470967939999999</v>
      </c>
      <c r="AZ226">
        <v>32.751263690000002</v>
      </c>
      <c r="BA226">
        <v>14.78283412</v>
      </c>
      <c r="BB226">
        <v>24.667813299999999</v>
      </c>
      <c r="BC226">
        <v>3.1172474019999998</v>
      </c>
      <c r="BD226">
        <v>0.10325073999999999</v>
      </c>
      <c r="BE226">
        <v>1.7266016850000001</v>
      </c>
      <c r="BF226">
        <v>1.3906457169999999</v>
      </c>
      <c r="BG226">
        <v>6.4870737999999997E-2</v>
      </c>
      <c r="BH226">
        <v>117.31768750000001</v>
      </c>
    </row>
    <row r="227" spans="1:60" x14ac:dyDescent="0.25">
      <c r="A227" t="s">
        <v>66</v>
      </c>
      <c r="B227" t="s">
        <v>417</v>
      </c>
      <c r="C227">
        <v>150309</v>
      </c>
      <c r="D227" t="s">
        <v>426</v>
      </c>
      <c r="E227" t="s">
        <v>1796</v>
      </c>
      <c r="F227" s="9">
        <v>0.89112268518518523</v>
      </c>
      <c r="G227">
        <v>10343.00001</v>
      </c>
      <c r="H227">
        <v>0</v>
      </c>
      <c r="I227">
        <v>6.1756518119999999</v>
      </c>
      <c r="J227">
        <v>9.3365174999999995E-2</v>
      </c>
      <c r="K227">
        <v>262.36103530000003</v>
      </c>
      <c r="L227">
        <v>1.5211161849999999</v>
      </c>
      <c r="M227">
        <v>1.5743368120000001</v>
      </c>
      <c r="N227">
        <v>25.666385649999999</v>
      </c>
      <c r="O227">
        <v>6</v>
      </c>
      <c r="P227">
        <v>1.420000017</v>
      </c>
      <c r="Q227">
        <v>1</v>
      </c>
      <c r="R227">
        <v>2.8400000329999999</v>
      </c>
      <c r="S227">
        <v>24.844154360000001</v>
      </c>
      <c r="T227">
        <v>25.666385649999999</v>
      </c>
      <c r="U227">
        <v>25.015151979999999</v>
      </c>
      <c r="V227">
        <v>400.0266724</v>
      </c>
      <c r="W227">
        <v>379.77737430000002</v>
      </c>
      <c r="X227">
        <v>13.568127629999999</v>
      </c>
      <c r="Y227">
        <v>18.04675293</v>
      </c>
      <c r="Z227">
        <v>41.380409239999999</v>
      </c>
      <c r="AA227">
        <v>55.039428710000003</v>
      </c>
      <c r="AB227">
        <v>200.10581970000001</v>
      </c>
      <c r="AC227">
        <v>1499.330322</v>
      </c>
      <c r="AD227">
        <v>7.8411356000000001E-2</v>
      </c>
      <c r="AE227">
        <v>96.07720947</v>
      </c>
      <c r="AF227">
        <v>-3.8077734000000002E-2</v>
      </c>
      <c r="AG227">
        <v>2.5293242000000001E-2</v>
      </c>
      <c r="AH227">
        <v>2.7489671E-2</v>
      </c>
      <c r="AI227">
        <v>3.9258929999999997E-3</v>
      </c>
      <c r="AJ227">
        <v>1.8116931999999999E-2</v>
      </c>
      <c r="AK227">
        <v>1.1010041999999999E-2</v>
      </c>
      <c r="AL227">
        <v>1</v>
      </c>
      <c r="AM227">
        <v>-0.21956524299999999</v>
      </c>
      <c r="AN227">
        <v>2.7373914720000001</v>
      </c>
      <c r="AO227">
        <v>1</v>
      </c>
      <c r="AP227">
        <v>0</v>
      </c>
      <c r="AQ227">
        <v>0.15999999600000001</v>
      </c>
      <c r="AR227">
        <v>111115</v>
      </c>
      <c r="AS227">
        <v>0.33350970000000002</v>
      </c>
      <c r="AT227">
        <v>1.5211160000000001E-3</v>
      </c>
      <c r="AU227">
        <v>298.81638570000001</v>
      </c>
      <c r="AV227">
        <v>297.99415440000001</v>
      </c>
      <c r="AW227">
        <v>239.89284620000001</v>
      </c>
      <c r="AX227">
        <v>1.855670567</v>
      </c>
      <c r="AY227">
        <v>3.3082184730000002</v>
      </c>
      <c r="AZ227">
        <v>34.432915899999998</v>
      </c>
      <c r="BA227">
        <v>16.386162970000001</v>
      </c>
      <c r="BB227">
        <v>25.255269999999999</v>
      </c>
      <c r="BC227">
        <v>3.2283919910000001</v>
      </c>
      <c r="BD227">
        <v>9.0393482999999997E-2</v>
      </c>
      <c r="BE227">
        <v>1.7338816619999999</v>
      </c>
      <c r="BF227">
        <v>1.49451033</v>
      </c>
      <c r="BG227">
        <v>5.6755605000000001E-2</v>
      </c>
      <c r="BH227">
        <v>25.206916150000001</v>
      </c>
    </row>
    <row r="228" spans="1:60" x14ac:dyDescent="0.25">
      <c r="A228" t="s">
        <v>66</v>
      </c>
      <c r="B228" t="s">
        <v>468</v>
      </c>
      <c r="C228">
        <v>150312</v>
      </c>
      <c r="D228" t="s">
        <v>434</v>
      </c>
      <c r="E228" t="s">
        <v>1818</v>
      </c>
      <c r="F228" s="9">
        <v>0.9880902777777778</v>
      </c>
      <c r="G228">
        <v>1744.0000090000001</v>
      </c>
      <c r="H228">
        <v>0</v>
      </c>
      <c r="I228">
        <v>10.69933136</v>
      </c>
      <c r="J228">
        <v>0.10188636199999999</v>
      </c>
      <c r="K228">
        <v>203.22714970000001</v>
      </c>
      <c r="L228">
        <v>1.5171191930000001</v>
      </c>
      <c r="M228">
        <v>1.5280548599999999</v>
      </c>
      <c r="N228">
        <v>24.264862059999999</v>
      </c>
      <c r="O228">
        <v>5</v>
      </c>
      <c r="P228">
        <v>1.420000017</v>
      </c>
      <c r="Q228">
        <v>1</v>
      </c>
      <c r="R228">
        <v>2.8400000329999999</v>
      </c>
      <c r="S228">
        <v>23.925819400000002</v>
      </c>
      <c r="T228">
        <v>24.264862059999999</v>
      </c>
      <c r="U228">
        <v>23.99327087</v>
      </c>
      <c r="V228">
        <v>400.55032349999999</v>
      </c>
      <c r="W228">
        <v>383.61361690000001</v>
      </c>
      <c r="X228">
        <v>12.704273219999999</v>
      </c>
      <c r="Y228">
        <v>14.94788647</v>
      </c>
      <c r="Z228">
        <v>43.181484220000002</v>
      </c>
      <c r="AA228">
        <v>50.80746078</v>
      </c>
      <c r="AB228">
        <v>399.6521606</v>
      </c>
      <c r="AC228">
        <v>1498.809692</v>
      </c>
      <c r="AD228">
        <v>0.12994206</v>
      </c>
      <c r="AE228">
        <v>101.34564210000001</v>
      </c>
      <c r="AF228">
        <v>0.96062946299999996</v>
      </c>
      <c r="AG228">
        <v>6.4664945000000001E-2</v>
      </c>
      <c r="AH228">
        <v>4.3706253E-2</v>
      </c>
      <c r="AI228">
        <v>2.1374969999999999E-3</v>
      </c>
      <c r="AJ228">
        <v>3.9524971999999998E-2</v>
      </c>
      <c r="AK228">
        <v>2.2235139999999998E-3</v>
      </c>
      <c r="AL228">
        <v>0.66666668699999998</v>
      </c>
      <c r="AM228">
        <v>-0.21956524299999999</v>
      </c>
      <c r="AN228">
        <v>2.7373914720000001</v>
      </c>
      <c r="AO228">
        <v>1</v>
      </c>
      <c r="AP228">
        <v>0</v>
      </c>
      <c r="AQ228">
        <v>0.15999999600000001</v>
      </c>
      <c r="AR228">
        <v>111115</v>
      </c>
      <c r="AS228">
        <v>0.66608693399999996</v>
      </c>
      <c r="AT228">
        <v>1.5171189999999999E-3</v>
      </c>
      <c r="AU228">
        <v>297.41486209999999</v>
      </c>
      <c r="AV228">
        <v>297.0758194</v>
      </c>
      <c r="AW228">
        <v>239.80954539999999</v>
      </c>
      <c r="AX228">
        <v>1.923589725</v>
      </c>
      <c r="AY228">
        <v>3.0429580120000002</v>
      </c>
      <c r="AZ228">
        <v>30.025543760000001</v>
      </c>
      <c r="BA228">
        <v>15.0776573</v>
      </c>
      <c r="BB228">
        <v>24.09534073</v>
      </c>
      <c r="BC228">
        <v>3.0121700420000002</v>
      </c>
      <c r="BD228">
        <v>9.8357731000000004E-2</v>
      </c>
      <c r="BE228">
        <v>1.514903152</v>
      </c>
      <c r="BF228">
        <v>1.4972668899999999</v>
      </c>
      <c r="BG228">
        <v>6.1781159000000002E-2</v>
      </c>
      <c r="BH228">
        <v>20.596185980000001</v>
      </c>
    </row>
    <row r="229" spans="1:60" x14ac:dyDescent="0.25">
      <c r="A229" t="s">
        <v>66</v>
      </c>
      <c r="B229" t="s">
        <v>468</v>
      </c>
      <c r="C229">
        <v>150312</v>
      </c>
      <c r="D229" t="s">
        <v>434</v>
      </c>
      <c r="E229" t="s">
        <v>1818</v>
      </c>
      <c r="F229" s="9">
        <v>0.99063657407407402</v>
      </c>
      <c r="G229">
        <v>1964.0000090000001</v>
      </c>
      <c r="H229">
        <v>0</v>
      </c>
      <c r="I229">
        <v>24.078546410000001</v>
      </c>
      <c r="J229">
        <v>0.100305696</v>
      </c>
      <c r="K229">
        <v>1336.45019</v>
      </c>
      <c r="L229">
        <v>1.3913586609999999</v>
      </c>
      <c r="M229">
        <v>1.4199336</v>
      </c>
      <c r="N229">
        <v>25.03394699</v>
      </c>
      <c r="O229">
        <v>5</v>
      </c>
      <c r="P229">
        <v>1.420000017</v>
      </c>
      <c r="Q229">
        <v>1</v>
      </c>
      <c r="R229">
        <v>2.8400000329999999</v>
      </c>
      <c r="S229">
        <v>24.227161410000001</v>
      </c>
      <c r="T229">
        <v>25.03394699</v>
      </c>
      <c r="U229">
        <v>23.9844799</v>
      </c>
      <c r="V229">
        <v>1807.4724120000001</v>
      </c>
      <c r="W229">
        <v>1767.6357419999999</v>
      </c>
      <c r="X229">
        <v>15.374432560000001</v>
      </c>
      <c r="Y229">
        <v>17.426631929999999</v>
      </c>
      <c r="Z229">
        <v>51.322475429999997</v>
      </c>
      <c r="AA229">
        <v>58.173065190000003</v>
      </c>
      <c r="AB229">
        <v>399.70150760000001</v>
      </c>
      <c r="AC229">
        <v>1500.786987</v>
      </c>
      <c r="AD229">
        <v>1.2322387000000001E-2</v>
      </c>
      <c r="AE229">
        <v>101.349762</v>
      </c>
      <c r="AF229">
        <v>-1.6111723179999999</v>
      </c>
      <c r="AG229">
        <v>9.0597540000000004E-2</v>
      </c>
      <c r="AH229">
        <v>0.156692833</v>
      </c>
      <c r="AI229">
        <v>5.613463E-3</v>
      </c>
      <c r="AJ229">
        <v>9.2267916000000005E-2</v>
      </c>
      <c r="AK229">
        <v>6.2467579999999998E-3</v>
      </c>
      <c r="AL229">
        <v>1</v>
      </c>
      <c r="AM229">
        <v>-0.21956524299999999</v>
      </c>
      <c r="AN229">
        <v>2.7373914720000001</v>
      </c>
      <c r="AO229">
        <v>1</v>
      </c>
      <c r="AP229">
        <v>0</v>
      </c>
      <c r="AQ229">
        <v>0.15999999600000001</v>
      </c>
      <c r="AR229">
        <v>111115</v>
      </c>
      <c r="AS229">
        <v>0.66616917899999994</v>
      </c>
      <c r="AT229">
        <v>1.391359E-3</v>
      </c>
      <c r="AU229">
        <v>298.18394699999999</v>
      </c>
      <c r="AV229">
        <v>297.37716139999998</v>
      </c>
      <c r="AW229">
        <v>240.12591259999999</v>
      </c>
      <c r="AX229">
        <v>1.9275655890000001</v>
      </c>
      <c r="AY229">
        <v>3.1861185970000001</v>
      </c>
      <c r="AZ229">
        <v>31.436863150000001</v>
      </c>
      <c r="BA229">
        <v>14.01023122</v>
      </c>
      <c r="BB229">
        <v>24.630554199999999</v>
      </c>
      <c r="BC229">
        <v>3.1103123159999999</v>
      </c>
      <c r="BD229">
        <v>9.6883864E-2</v>
      </c>
      <c r="BE229">
        <v>1.766184998</v>
      </c>
      <c r="BF229">
        <v>1.344127318</v>
      </c>
      <c r="BG229">
        <v>6.0850820999999999E-2</v>
      </c>
      <c r="BH229">
        <v>135.44890860000001</v>
      </c>
    </row>
    <row r="230" spans="1:60" x14ac:dyDescent="0.25">
      <c r="A230" t="s">
        <v>66</v>
      </c>
      <c r="B230" t="s">
        <v>468</v>
      </c>
      <c r="C230">
        <v>150312</v>
      </c>
      <c r="D230" t="s">
        <v>433</v>
      </c>
      <c r="E230" t="s">
        <v>1819</v>
      </c>
      <c r="F230" s="9">
        <v>0.9771643518518518</v>
      </c>
      <c r="G230">
        <v>801.0000086</v>
      </c>
      <c r="H230">
        <v>0</v>
      </c>
      <c r="I230">
        <v>12.57997331</v>
      </c>
      <c r="J230">
        <v>0.123199531</v>
      </c>
      <c r="K230">
        <v>213.68518460000001</v>
      </c>
      <c r="L230">
        <v>1.0507938160000001</v>
      </c>
      <c r="M230">
        <v>0.878631524</v>
      </c>
      <c r="N230">
        <v>24.102371219999998</v>
      </c>
      <c r="O230">
        <v>3.8</v>
      </c>
      <c r="P230">
        <v>1.420000017</v>
      </c>
      <c r="Q230">
        <v>1</v>
      </c>
      <c r="R230">
        <v>2.8400000329999999</v>
      </c>
      <c r="S230">
        <v>21.514741900000001</v>
      </c>
      <c r="T230">
        <v>24.102371219999998</v>
      </c>
      <c r="U230">
        <v>19.961044309999998</v>
      </c>
      <c r="V230">
        <v>400.37493899999998</v>
      </c>
      <c r="W230">
        <v>387.38424680000003</v>
      </c>
      <c r="X230">
        <v>20.044023509999999</v>
      </c>
      <c r="Y230">
        <v>21.07296371</v>
      </c>
      <c r="Z230">
        <v>78.826957699999994</v>
      </c>
      <c r="AA230">
        <v>82.873466489999998</v>
      </c>
      <c r="AB230">
        <v>599.83105469999998</v>
      </c>
      <c r="AC230">
        <v>1500.115967</v>
      </c>
      <c r="AD230">
        <v>0.205000713</v>
      </c>
      <c r="AE230">
        <v>101.3056335</v>
      </c>
      <c r="AF230">
        <v>1.8224703069999999</v>
      </c>
      <c r="AG230">
        <v>9.4511993000000002E-2</v>
      </c>
      <c r="AH230">
        <v>3.8960792000000001E-2</v>
      </c>
      <c r="AI230">
        <v>2.3221259999999999E-3</v>
      </c>
      <c r="AJ230">
        <v>1.6161638999999998E-2</v>
      </c>
      <c r="AK230">
        <v>1.984343E-3</v>
      </c>
      <c r="AL230">
        <v>0.66666668699999998</v>
      </c>
      <c r="AM230">
        <v>-0.21956524299999999</v>
      </c>
      <c r="AN230">
        <v>2.7373914720000001</v>
      </c>
      <c r="AO230">
        <v>1</v>
      </c>
      <c r="AP230">
        <v>0</v>
      </c>
      <c r="AQ230">
        <v>0.15999999600000001</v>
      </c>
      <c r="AR230">
        <v>111115</v>
      </c>
      <c r="AS230">
        <v>0.99971842399999999</v>
      </c>
      <c r="AT230">
        <v>1.0507940000000001E-3</v>
      </c>
      <c r="AU230">
        <v>297.25237120000003</v>
      </c>
      <c r="AV230">
        <v>294.66474190000002</v>
      </c>
      <c r="AW230">
        <v>240.01854929999999</v>
      </c>
      <c r="AX230">
        <v>1.8751100060000001</v>
      </c>
      <c r="AY230">
        <v>3.013441464</v>
      </c>
      <c r="AZ230">
        <v>29.746040359999999</v>
      </c>
      <c r="BA230">
        <v>8.673076644</v>
      </c>
      <c r="BB230">
        <v>22.80855656</v>
      </c>
      <c r="BC230">
        <v>2.7872139069999999</v>
      </c>
      <c r="BD230">
        <v>0.118077323</v>
      </c>
      <c r="BE230">
        <v>2.1348099399999998</v>
      </c>
      <c r="BF230">
        <v>0.65240396700000003</v>
      </c>
      <c r="BG230">
        <v>7.4242042999999994E-2</v>
      </c>
      <c r="BH230">
        <v>21.647513010000001</v>
      </c>
    </row>
    <row r="231" spans="1:60" x14ac:dyDescent="0.25">
      <c r="A231" t="s">
        <v>66</v>
      </c>
      <c r="B231" t="s">
        <v>468</v>
      </c>
      <c r="C231">
        <v>150312</v>
      </c>
      <c r="D231" t="s">
        <v>433</v>
      </c>
      <c r="E231" t="s">
        <v>1819</v>
      </c>
      <c r="F231" s="9">
        <v>0.98240740740740751</v>
      </c>
      <c r="G231">
        <v>1254.000008</v>
      </c>
      <c r="H231">
        <v>0</v>
      </c>
      <c r="I231">
        <v>25.52529835</v>
      </c>
      <c r="J231">
        <v>0.13797337000000001</v>
      </c>
      <c r="K231">
        <v>1419.6501370000001</v>
      </c>
      <c r="L231">
        <v>1.6762481979999999</v>
      </c>
      <c r="M231">
        <v>1.260410705</v>
      </c>
      <c r="N231">
        <v>24.016103739999998</v>
      </c>
      <c r="O231">
        <v>3.8</v>
      </c>
      <c r="P231">
        <v>1.420000017</v>
      </c>
      <c r="Q231">
        <v>1</v>
      </c>
      <c r="R231">
        <v>2.8400000329999999</v>
      </c>
      <c r="S231">
        <v>22.641872410000001</v>
      </c>
      <c r="T231">
        <v>24.016103739999998</v>
      </c>
      <c r="U231">
        <v>21.98460197</v>
      </c>
      <c r="V231">
        <v>1802.9067379999999</v>
      </c>
      <c r="W231">
        <v>1760.156982</v>
      </c>
      <c r="X231">
        <v>14.677219389999999</v>
      </c>
      <c r="Y231">
        <v>17.15055847</v>
      </c>
      <c r="Z231">
        <v>53.88912964</v>
      </c>
      <c r="AA231">
        <v>62.970287319999997</v>
      </c>
      <c r="AB231">
        <v>399.66204829999998</v>
      </c>
      <c r="AC231">
        <v>1500.4838870000001</v>
      </c>
      <c r="AD231">
        <v>5.3768895999999997E-2</v>
      </c>
      <c r="AE231">
        <v>101.3064499</v>
      </c>
      <c r="AF231">
        <v>0.57584553999999999</v>
      </c>
      <c r="AG231">
        <v>0.16150341900000001</v>
      </c>
      <c r="AH231">
        <v>7.1340844E-2</v>
      </c>
      <c r="AI231">
        <v>1.5519765E-2</v>
      </c>
      <c r="AJ231">
        <v>6.8727069000000002E-2</v>
      </c>
      <c r="AK231">
        <v>1.219549E-2</v>
      </c>
      <c r="AL231">
        <v>0.66666668699999998</v>
      </c>
      <c r="AM231">
        <v>-0.21956524299999999</v>
      </c>
      <c r="AN231">
        <v>2.7373914720000001</v>
      </c>
      <c r="AO231">
        <v>1</v>
      </c>
      <c r="AP231">
        <v>0</v>
      </c>
      <c r="AQ231">
        <v>0.15999999600000001</v>
      </c>
      <c r="AR231">
        <v>111115</v>
      </c>
      <c r="AS231">
        <v>0.66610341399999995</v>
      </c>
      <c r="AT231">
        <v>1.676248E-3</v>
      </c>
      <c r="AU231">
        <v>297.16610370000001</v>
      </c>
      <c r="AV231">
        <v>295.79187239999999</v>
      </c>
      <c r="AW231">
        <v>240.0774165</v>
      </c>
      <c r="AX231">
        <v>1.7154178769999999</v>
      </c>
      <c r="AY231">
        <v>2.9978728970000001</v>
      </c>
      <c r="AZ231">
        <v>29.592122719999999</v>
      </c>
      <c r="BA231">
        <v>12.441564250000001</v>
      </c>
      <c r="BB231">
        <v>23.328988079999998</v>
      </c>
      <c r="BC231">
        <v>2.8763603440000001</v>
      </c>
      <c r="BD231">
        <v>0.13158088500000001</v>
      </c>
      <c r="BE231">
        <v>1.737462192</v>
      </c>
      <c r="BF231">
        <v>1.1388981520000001</v>
      </c>
      <c r="BG231">
        <v>8.2789441000000005E-2</v>
      </c>
      <c r="BH231">
        <v>143.8197155</v>
      </c>
    </row>
    <row r="232" spans="1:60" x14ac:dyDescent="0.25">
      <c r="A232" t="s">
        <v>66</v>
      </c>
      <c r="B232" t="s">
        <v>468</v>
      </c>
      <c r="C232">
        <v>150312</v>
      </c>
      <c r="D232" t="s">
        <v>435</v>
      </c>
      <c r="E232" t="s">
        <v>1820</v>
      </c>
      <c r="F232" s="9">
        <v>0.99964120370370368</v>
      </c>
      <c r="G232">
        <v>2743.0000070000001</v>
      </c>
      <c r="H232">
        <v>0</v>
      </c>
      <c r="I232">
        <v>5.1176878639999996</v>
      </c>
      <c r="J232">
        <v>5.5093502000000003E-2</v>
      </c>
      <c r="K232">
        <v>226.4100814</v>
      </c>
      <c r="L232">
        <v>0.71201258499999998</v>
      </c>
      <c r="M232">
        <v>1.301619072</v>
      </c>
      <c r="N232">
        <v>25.320581440000002</v>
      </c>
      <c r="O232">
        <v>3.7</v>
      </c>
      <c r="P232">
        <v>1.420000017</v>
      </c>
      <c r="Q232">
        <v>1</v>
      </c>
      <c r="R232">
        <v>2.8400000329999999</v>
      </c>
      <c r="S232">
        <v>24.17434883</v>
      </c>
      <c r="T232">
        <v>25.320581440000002</v>
      </c>
      <c r="U232">
        <v>23.987812040000001</v>
      </c>
      <c r="V232">
        <v>400.08633420000001</v>
      </c>
      <c r="W232">
        <v>383.91934199999997</v>
      </c>
      <c r="X232">
        <v>17.033319469999999</v>
      </c>
      <c r="Y232">
        <v>19.127704619999999</v>
      </c>
      <c r="Z232">
        <v>57.062664030000001</v>
      </c>
      <c r="AA232">
        <v>64.078979489999995</v>
      </c>
      <c r="AB232">
        <v>200.07592769999999</v>
      </c>
      <c r="AC232">
        <v>1500.1051030000001</v>
      </c>
      <c r="AD232">
        <v>0.122098416</v>
      </c>
      <c r="AE232">
        <v>101.38910679999999</v>
      </c>
      <c r="AF232">
        <v>1.415580869</v>
      </c>
      <c r="AG232">
        <v>8.8592536999999999E-2</v>
      </c>
      <c r="AH232">
        <v>8.5267818999999995E-2</v>
      </c>
      <c r="AI232">
        <v>2.2729820000000002E-3</v>
      </c>
      <c r="AJ232">
        <v>7.0357612999999999E-2</v>
      </c>
      <c r="AK232">
        <v>1.723027E-3</v>
      </c>
      <c r="AL232">
        <v>1</v>
      </c>
      <c r="AM232">
        <v>-0.21956524299999999</v>
      </c>
      <c r="AN232">
        <v>2.7373914720000001</v>
      </c>
      <c r="AO232">
        <v>1</v>
      </c>
      <c r="AP232">
        <v>0</v>
      </c>
      <c r="AQ232">
        <v>0.15999999600000001</v>
      </c>
      <c r="AR232">
        <v>111115</v>
      </c>
      <c r="AS232">
        <v>0.33345987999999999</v>
      </c>
      <c r="AT232">
        <v>7.1201299999999995E-4</v>
      </c>
      <c r="AU232">
        <v>298.47058140000001</v>
      </c>
      <c r="AV232">
        <v>297.3243488</v>
      </c>
      <c r="AW232">
        <v>240.01681099999999</v>
      </c>
      <c r="AX232">
        <v>2.2219395560000001</v>
      </c>
      <c r="AY232">
        <v>3.2409599579999999</v>
      </c>
      <c r="AZ232">
        <v>31.96556378</v>
      </c>
      <c r="BA232">
        <v>12.83785915</v>
      </c>
      <c r="BB232">
        <v>24.747465129999998</v>
      </c>
      <c r="BC232">
        <v>3.1321184500000001</v>
      </c>
      <c r="BD232">
        <v>5.4045074999999998E-2</v>
      </c>
      <c r="BE232">
        <v>1.9393408860000001</v>
      </c>
      <c r="BF232">
        <v>1.192777564</v>
      </c>
      <c r="BG232">
        <v>3.3870826999999999E-2</v>
      </c>
      <c r="BH232">
        <v>22.955515909999999</v>
      </c>
    </row>
    <row r="233" spans="1:60" x14ac:dyDescent="0.25">
      <c r="A233" t="s">
        <v>66</v>
      </c>
      <c r="B233" t="s">
        <v>468</v>
      </c>
      <c r="C233">
        <v>150312</v>
      </c>
      <c r="D233" t="s">
        <v>435</v>
      </c>
      <c r="E233" t="s">
        <v>1820</v>
      </c>
      <c r="F233" s="9">
        <v>4.2129629629629626E-3</v>
      </c>
      <c r="G233">
        <v>3137.500008</v>
      </c>
      <c r="H233">
        <v>0</v>
      </c>
      <c r="I233">
        <v>16.97156215</v>
      </c>
      <c r="J233">
        <v>3.6650186000000001E-2</v>
      </c>
      <c r="K233">
        <v>976.00104690000001</v>
      </c>
      <c r="L233">
        <v>0.52158295700000001</v>
      </c>
      <c r="M233">
        <v>1.4242013120000001</v>
      </c>
      <c r="N233">
        <v>25.622413640000001</v>
      </c>
      <c r="O233">
        <v>3.7</v>
      </c>
      <c r="P233">
        <v>1.420000017</v>
      </c>
      <c r="Q233">
        <v>1</v>
      </c>
      <c r="R233">
        <v>2.8400000329999999</v>
      </c>
      <c r="S233">
        <v>24.240192409999999</v>
      </c>
      <c r="T233">
        <v>25.622413640000001</v>
      </c>
      <c r="U233">
        <v>23.986516949999999</v>
      </c>
      <c r="V233">
        <v>1810.1958010000001</v>
      </c>
      <c r="W233">
        <v>1756.55249</v>
      </c>
      <c r="X233">
        <v>16.96215248</v>
      </c>
      <c r="Y233">
        <v>18.497386930000001</v>
      </c>
      <c r="Z233">
        <v>56.599205019999999</v>
      </c>
      <c r="AA233">
        <v>61.721961980000003</v>
      </c>
      <c r="AB233">
        <v>200.07434079999999</v>
      </c>
      <c r="AC233">
        <v>1499.541138</v>
      </c>
      <c r="AD233">
        <v>0.18034786</v>
      </c>
      <c r="AE233">
        <v>101.3871613</v>
      </c>
      <c r="AF233">
        <v>-1.4268873929999999</v>
      </c>
      <c r="AG233">
        <v>0.12048827099999999</v>
      </c>
      <c r="AH233">
        <v>0.36214759899999999</v>
      </c>
      <c r="AI233">
        <v>1.6471871999999999E-2</v>
      </c>
      <c r="AJ233">
        <v>0.320814461</v>
      </c>
      <c r="AK233">
        <v>1.9221512999999999E-2</v>
      </c>
      <c r="AL233">
        <v>0.66666668699999998</v>
      </c>
      <c r="AM233">
        <v>-0.21956524299999999</v>
      </c>
      <c r="AN233">
        <v>2.7373914720000001</v>
      </c>
      <c r="AO233">
        <v>1</v>
      </c>
      <c r="AP233">
        <v>0</v>
      </c>
      <c r="AQ233">
        <v>0.15999999600000001</v>
      </c>
      <c r="AR233">
        <v>111115</v>
      </c>
      <c r="AS233">
        <v>0.33345723500000002</v>
      </c>
      <c r="AT233">
        <v>5.2158300000000005E-4</v>
      </c>
      <c r="AU233">
        <v>298.77241359999999</v>
      </c>
      <c r="AV233">
        <v>297.39019239999999</v>
      </c>
      <c r="AW233">
        <v>239.9265767</v>
      </c>
      <c r="AX233">
        <v>2.2845514320000002</v>
      </c>
      <c r="AY233">
        <v>3.299598864</v>
      </c>
      <c r="AZ233">
        <v>32.544543339999997</v>
      </c>
      <c r="BA233">
        <v>14.047156409999999</v>
      </c>
      <c r="BB233">
        <v>24.931303020000001</v>
      </c>
      <c r="BC233">
        <v>3.1666780210000001</v>
      </c>
      <c r="BD233">
        <v>3.6183241999999997E-2</v>
      </c>
      <c r="BE233">
        <v>1.8753975519999999</v>
      </c>
      <c r="BF233">
        <v>1.2912804689999999</v>
      </c>
      <c r="BG233">
        <v>2.2656019999999999E-2</v>
      </c>
      <c r="BH233">
        <v>98.95397552</v>
      </c>
    </row>
    <row r="234" spans="1:60" x14ac:dyDescent="0.25">
      <c r="A234" t="s">
        <v>66</v>
      </c>
      <c r="B234" t="s">
        <v>468</v>
      </c>
      <c r="C234">
        <v>150312</v>
      </c>
      <c r="D234" t="s">
        <v>443</v>
      </c>
      <c r="E234" t="s">
        <v>1821</v>
      </c>
      <c r="F234" s="9">
        <v>1.6712962962962961E-2</v>
      </c>
      <c r="G234">
        <v>4218.000008</v>
      </c>
      <c r="H234">
        <v>0</v>
      </c>
      <c r="I234">
        <v>10.81356497</v>
      </c>
      <c r="J234">
        <v>9.6062322000000006E-2</v>
      </c>
      <c r="K234">
        <v>177.10472580000001</v>
      </c>
      <c r="L234">
        <v>0.90171418999999997</v>
      </c>
      <c r="M234">
        <v>0.95899018499999999</v>
      </c>
      <c r="N234">
        <v>24.38659668</v>
      </c>
      <c r="O234">
        <v>5.7</v>
      </c>
      <c r="P234">
        <v>1.420000017</v>
      </c>
      <c r="Q234">
        <v>1</v>
      </c>
      <c r="R234">
        <v>2.8400000329999999</v>
      </c>
      <c r="S234">
        <v>23.177278520000002</v>
      </c>
      <c r="T234">
        <v>24.38659668</v>
      </c>
      <c r="U234">
        <v>22.938467030000002</v>
      </c>
      <c r="V234">
        <v>400.05535889999999</v>
      </c>
      <c r="W234">
        <v>366.63168330000002</v>
      </c>
      <c r="X234">
        <v>18.121919630000001</v>
      </c>
      <c r="Y234">
        <v>20.770177839999999</v>
      </c>
      <c r="Z234">
        <v>64.477775570000006</v>
      </c>
      <c r="AA234">
        <v>73.900283810000005</v>
      </c>
      <c r="AB234">
        <v>200.05271909999999</v>
      </c>
      <c r="AC234">
        <v>1501.0839840000001</v>
      </c>
      <c r="AD234">
        <v>0.18482467499999999</v>
      </c>
      <c r="AE234">
        <v>101.4072342</v>
      </c>
      <c r="AF234">
        <v>1.763488889</v>
      </c>
      <c r="AG234">
        <v>5.8833416999999999E-2</v>
      </c>
      <c r="AH234">
        <v>4.2959101E-2</v>
      </c>
      <c r="AI234">
        <v>1.5892659999999999E-2</v>
      </c>
      <c r="AJ234">
        <v>5.4474416999999997E-2</v>
      </c>
      <c r="AK234">
        <v>1.8052644999999999E-2</v>
      </c>
      <c r="AL234">
        <v>0.66666668699999998</v>
      </c>
      <c r="AM234">
        <v>-0.21956524299999999</v>
      </c>
      <c r="AN234">
        <v>2.7373914720000001</v>
      </c>
      <c r="AO234">
        <v>1</v>
      </c>
      <c r="AP234">
        <v>0</v>
      </c>
      <c r="AQ234">
        <v>0.15999999600000001</v>
      </c>
      <c r="AR234">
        <v>111115</v>
      </c>
      <c r="AS234">
        <v>0.333421199</v>
      </c>
      <c r="AT234">
        <v>9.0171399999999997E-4</v>
      </c>
      <c r="AU234">
        <v>297.53659670000002</v>
      </c>
      <c r="AV234">
        <v>296.32727849999998</v>
      </c>
      <c r="AW234">
        <v>240.17343210000001</v>
      </c>
      <c r="AX234">
        <v>2.1246064900000001</v>
      </c>
      <c r="AY234">
        <v>3.0652364740000002</v>
      </c>
      <c r="AZ234">
        <v>30.227000060000002</v>
      </c>
      <c r="BA234">
        <v>9.4568222140000007</v>
      </c>
      <c r="BB234">
        <v>23.781937599999999</v>
      </c>
      <c r="BC234">
        <v>2.9559672529999999</v>
      </c>
      <c r="BD234">
        <v>9.2919347999999999E-2</v>
      </c>
      <c r="BE234">
        <v>2.106246289</v>
      </c>
      <c r="BF234">
        <v>0.84972096399999997</v>
      </c>
      <c r="BG234">
        <v>5.8349021000000001E-2</v>
      </c>
      <c r="BH234">
        <v>17.95970041</v>
      </c>
    </row>
    <row r="235" spans="1:60" x14ac:dyDescent="0.25">
      <c r="A235" t="s">
        <v>66</v>
      </c>
      <c r="B235" t="s">
        <v>468</v>
      </c>
      <c r="C235">
        <v>150312</v>
      </c>
      <c r="D235" t="s">
        <v>443</v>
      </c>
      <c r="E235" t="s">
        <v>1821</v>
      </c>
      <c r="F235" s="9">
        <v>1.9664351851851853E-2</v>
      </c>
      <c r="G235">
        <v>4473.000008</v>
      </c>
      <c r="H235">
        <v>0</v>
      </c>
      <c r="I235">
        <v>25.759323500000001</v>
      </c>
      <c r="J235">
        <v>9.9363048999999995E-2</v>
      </c>
      <c r="K235">
        <v>1272.092907</v>
      </c>
      <c r="L235">
        <v>1.0311121700000001</v>
      </c>
      <c r="M235">
        <v>1.0620083680000001</v>
      </c>
      <c r="N235">
        <v>24.412452699999999</v>
      </c>
      <c r="O235">
        <v>5.7</v>
      </c>
      <c r="P235">
        <v>1.420000017</v>
      </c>
      <c r="Q235">
        <v>1</v>
      </c>
      <c r="R235">
        <v>2.8400000329999999</v>
      </c>
      <c r="S235">
        <v>23.77071381</v>
      </c>
      <c r="T235">
        <v>24.412452699999999</v>
      </c>
      <c r="U235">
        <v>23.990449909999999</v>
      </c>
      <c r="V235">
        <v>1807.5040280000001</v>
      </c>
      <c r="W235">
        <v>1724.936279</v>
      </c>
      <c r="X235">
        <v>16.768278120000002</v>
      </c>
      <c r="Y235">
        <v>19.798681259999999</v>
      </c>
      <c r="Z235">
        <v>57.571151729999997</v>
      </c>
      <c r="AA235">
        <v>67.975540159999994</v>
      </c>
      <c r="AB235">
        <v>200.11149599999999</v>
      </c>
      <c r="AC235">
        <v>1499.5802000000001</v>
      </c>
      <c r="AD235">
        <v>0.20051154500000001</v>
      </c>
      <c r="AE235">
        <v>101.41979980000001</v>
      </c>
      <c r="AF235">
        <v>-2.1502256389999999</v>
      </c>
      <c r="AG235">
        <v>4.0528115000000003E-2</v>
      </c>
      <c r="AH235">
        <v>0.406446368</v>
      </c>
      <c r="AI235">
        <v>9.9379259999999997E-3</v>
      </c>
      <c r="AJ235">
        <v>0.26414004000000002</v>
      </c>
      <c r="AK235">
        <v>4.210554E-3</v>
      </c>
      <c r="AL235">
        <v>1</v>
      </c>
      <c r="AM235">
        <v>-0.21956524299999999</v>
      </c>
      <c r="AN235">
        <v>2.7373914720000001</v>
      </c>
      <c r="AO235">
        <v>1</v>
      </c>
      <c r="AP235">
        <v>0</v>
      </c>
      <c r="AQ235">
        <v>0.15999999600000001</v>
      </c>
      <c r="AR235">
        <v>111115</v>
      </c>
      <c r="AS235">
        <v>0.33351915999999998</v>
      </c>
      <c r="AT235">
        <v>1.031112E-3</v>
      </c>
      <c r="AU235">
        <v>297.56245269999999</v>
      </c>
      <c r="AV235">
        <v>296.92071379999999</v>
      </c>
      <c r="AW235">
        <v>239.93282669999999</v>
      </c>
      <c r="AX235">
        <v>2.1294659120000001</v>
      </c>
      <c r="AY235">
        <v>3.0699866579999999</v>
      </c>
      <c r="AZ235">
        <v>30.270091879999999</v>
      </c>
      <c r="BA235">
        <v>10.47141062</v>
      </c>
      <c r="BB235">
        <v>24.091583249999999</v>
      </c>
      <c r="BC235">
        <v>3.011490717</v>
      </c>
      <c r="BD235">
        <v>9.6004152999999995E-2</v>
      </c>
      <c r="BE235">
        <v>2.0079782900000001</v>
      </c>
      <c r="BF235">
        <v>1.003512427</v>
      </c>
      <c r="BG235">
        <v>6.0295594000000001E-2</v>
      </c>
      <c r="BH235">
        <v>129.01540800000001</v>
      </c>
    </row>
    <row r="236" spans="1:60" x14ac:dyDescent="0.25">
      <c r="A236" t="s">
        <v>66</v>
      </c>
      <c r="B236" t="s">
        <v>468</v>
      </c>
      <c r="C236">
        <v>150312</v>
      </c>
      <c r="D236" t="s">
        <v>442</v>
      </c>
      <c r="E236" t="s">
        <v>1822</v>
      </c>
      <c r="F236" s="9">
        <v>9.2013888888888892E-3</v>
      </c>
      <c r="G236">
        <v>3568.500008</v>
      </c>
      <c r="H236">
        <v>0</v>
      </c>
      <c r="I236">
        <v>6.7855061269999997</v>
      </c>
      <c r="J236">
        <v>5.7145514000000001E-2</v>
      </c>
      <c r="K236">
        <v>180.03720000000001</v>
      </c>
      <c r="L236">
        <v>0.70360441100000004</v>
      </c>
      <c r="M236">
        <v>1.2402013649999999</v>
      </c>
      <c r="N236">
        <v>25.452346800000001</v>
      </c>
      <c r="O236">
        <v>5.9</v>
      </c>
      <c r="P236">
        <v>1.420000017</v>
      </c>
      <c r="Q236">
        <v>1</v>
      </c>
      <c r="R236">
        <v>2.8400000329999999</v>
      </c>
      <c r="S236">
        <v>24.21434021</v>
      </c>
      <c r="T236">
        <v>25.452346800000001</v>
      </c>
      <c r="U236">
        <v>23.980358119999998</v>
      </c>
      <c r="V236">
        <v>400.04208369999998</v>
      </c>
      <c r="W236">
        <v>378.89617920000001</v>
      </c>
      <c r="X236">
        <v>17.917736049999998</v>
      </c>
      <c r="Y236">
        <v>19.985347749999999</v>
      </c>
      <c r="Z236">
        <v>59.880161289999997</v>
      </c>
      <c r="AA236">
        <v>66.790008540000002</v>
      </c>
      <c r="AB236">
        <v>200.0982971</v>
      </c>
      <c r="AC236">
        <v>1500.2768550000001</v>
      </c>
      <c r="AD236">
        <v>0.113139853</v>
      </c>
      <c r="AE236">
        <v>101.38650509999999</v>
      </c>
      <c r="AF236">
        <v>1.339305282</v>
      </c>
      <c r="AG236">
        <v>5.4445083999999998E-2</v>
      </c>
      <c r="AH236">
        <v>4.7400281000000002E-2</v>
      </c>
      <c r="AI236">
        <v>1.4089298E-2</v>
      </c>
      <c r="AJ236">
        <v>2.0393623E-2</v>
      </c>
      <c r="AK236">
        <v>1.736103E-2</v>
      </c>
      <c r="AL236">
        <v>1</v>
      </c>
      <c r="AM236">
        <v>-0.21956524299999999</v>
      </c>
      <c r="AN236">
        <v>2.7373914720000001</v>
      </c>
      <c r="AO236">
        <v>1</v>
      </c>
      <c r="AP236">
        <v>0</v>
      </c>
      <c r="AQ236">
        <v>0.15999999600000001</v>
      </c>
      <c r="AR236">
        <v>111115</v>
      </c>
      <c r="AS236">
        <v>0.33349716200000001</v>
      </c>
      <c r="AT236">
        <v>7.0360400000000003E-4</v>
      </c>
      <c r="AU236">
        <v>298.60234680000002</v>
      </c>
      <c r="AV236">
        <v>297.36434020000002</v>
      </c>
      <c r="AW236">
        <v>240.04429150000001</v>
      </c>
      <c r="AX236">
        <v>2.2140653939999999</v>
      </c>
      <c r="AY236">
        <v>3.2664459269999999</v>
      </c>
      <c r="AZ236">
        <v>32.217758400000001</v>
      </c>
      <c r="BA236">
        <v>12.23241065</v>
      </c>
      <c r="BB236">
        <v>24.833343509999999</v>
      </c>
      <c r="BC236">
        <v>3.148221425</v>
      </c>
      <c r="BD236">
        <v>5.6018331999999997E-2</v>
      </c>
      <c r="BE236">
        <v>2.026244562</v>
      </c>
      <c r="BF236">
        <v>1.121976863</v>
      </c>
      <c r="BG236">
        <v>3.5111013000000003E-2</v>
      </c>
      <c r="BH236">
        <v>18.253342499999999</v>
      </c>
    </row>
    <row r="237" spans="1:60" x14ac:dyDescent="0.25">
      <c r="A237" t="s">
        <v>66</v>
      </c>
      <c r="B237" t="s">
        <v>468</v>
      </c>
      <c r="C237">
        <v>150312</v>
      </c>
      <c r="D237" t="s">
        <v>442</v>
      </c>
      <c r="E237" t="s">
        <v>1822</v>
      </c>
      <c r="F237" s="9">
        <v>1.1585648148148149E-2</v>
      </c>
      <c r="G237">
        <v>3774.5000089999999</v>
      </c>
      <c r="H237">
        <v>0</v>
      </c>
      <c r="I237">
        <v>23.696359940000001</v>
      </c>
      <c r="J237">
        <v>6.4626173999999995E-2</v>
      </c>
      <c r="K237">
        <v>1107.629747</v>
      </c>
      <c r="L237">
        <v>0.78779531400000002</v>
      </c>
      <c r="M237">
        <v>1.2302906199999999</v>
      </c>
      <c r="N237">
        <v>25.76574707</v>
      </c>
      <c r="O237">
        <v>5.9</v>
      </c>
      <c r="P237">
        <v>1.420000017</v>
      </c>
      <c r="Q237">
        <v>1</v>
      </c>
      <c r="R237">
        <v>2.8400000329999999</v>
      </c>
      <c r="S237">
        <v>24.379814150000001</v>
      </c>
      <c r="T237">
        <v>25.76574707</v>
      </c>
      <c r="U237">
        <v>23.9898262</v>
      </c>
      <c r="V237">
        <v>1809.1479489999999</v>
      </c>
      <c r="W237">
        <v>1733.9812010000001</v>
      </c>
      <c r="X237">
        <v>18.372741699999999</v>
      </c>
      <c r="Y237">
        <v>20.686609270000002</v>
      </c>
      <c r="Z237">
        <v>60.798721309999998</v>
      </c>
      <c r="AA237">
        <v>68.455726619999993</v>
      </c>
      <c r="AB237">
        <v>200.05427549999999</v>
      </c>
      <c r="AC237">
        <v>1499.9600829999999</v>
      </c>
      <c r="AD237">
        <v>0.23187075600000001</v>
      </c>
      <c r="AE237">
        <v>101.393013</v>
      </c>
      <c r="AF237">
        <v>-0.379939109</v>
      </c>
      <c r="AG237">
        <v>5.9381681999999998E-2</v>
      </c>
      <c r="AH237">
        <v>0.111651443</v>
      </c>
      <c r="AI237">
        <v>5.9437220000000002E-3</v>
      </c>
      <c r="AJ237">
        <v>7.8055187999999998E-2</v>
      </c>
      <c r="AK237">
        <v>1.7109869E-2</v>
      </c>
      <c r="AL237">
        <v>0.66666668699999998</v>
      </c>
      <c r="AM237">
        <v>-0.21956524299999999</v>
      </c>
      <c r="AN237">
        <v>2.7373914720000001</v>
      </c>
      <c r="AO237">
        <v>1</v>
      </c>
      <c r="AP237">
        <v>0</v>
      </c>
      <c r="AQ237">
        <v>0.15999999600000001</v>
      </c>
      <c r="AR237">
        <v>111115</v>
      </c>
      <c r="AS237">
        <v>0.33342379300000002</v>
      </c>
      <c r="AT237">
        <v>7.8779499999999999E-4</v>
      </c>
      <c r="AU237">
        <v>298.91574709999998</v>
      </c>
      <c r="AV237">
        <v>297.52981410000001</v>
      </c>
      <c r="AW237">
        <v>239.9936079</v>
      </c>
      <c r="AX237">
        <v>2.1508349280000001</v>
      </c>
      <c r="AY237">
        <v>3.3277682620000002</v>
      </c>
      <c r="AZ237">
        <v>32.820488939999997</v>
      </c>
      <c r="BA237">
        <v>12.13387968</v>
      </c>
      <c r="BB237">
        <v>25.072780609999999</v>
      </c>
      <c r="BC237">
        <v>3.193500759</v>
      </c>
      <c r="BD237">
        <v>6.3188280999999999E-2</v>
      </c>
      <c r="BE237">
        <v>2.0974776419999999</v>
      </c>
      <c r="BF237">
        <v>1.096023116</v>
      </c>
      <c r="BG237">
        <v>3.9619392000000003E-2</v>
      </c>
      <c r="BH237">
        <v>112.3059173</v>
      </c>
    </row>
    <row r="238" spans="1:60" x14ac:dyDescent="0.25">
      <c r="A238" t="s">
        <v>66</v>
      </c>
      <c r="B238" t="s">
        <v>468</v>
      </c>
      <c r="C238">
        <v>150312</v>
      </c>
      <c r="D238" t="s">
        <v>444</v>
      </c>
      <c r="E238" t="s">
        <v>1823</v>
      </c>
      <c r="F238" s="9">
        <v>2.6747685185185183E-2</v>
      </c>
      <c r="G238">
        <v>5085.000008</v>
      </c>
      <c r="H238">
        <v>0</v>
      </c>
      <c r="I238">
        <v>6.2937990099999999</v>
      </c>
      <c r="J238">
        <v>5.9245331999999998E-2</v>
      </c>
      <c r="K238">
        <v>200.3668753</v>
      </c>
      <c r="L238">
        <v>0.83605644099999998</v>
      </c>
      <c r="M238">
        <v>1.426094768</v>
      </c>
      <c r="N238">
        <v>24.766790390000001</v>
      </c>
      <c r="O238">
        <v>4.0999999999999996</v>
      </c>
      <c r="P238">
        <v>1.420000017</v>
      </c>
      <c r="Q238">
        <v>1</v>
      </c>
      <c r="R238">
        <v>2.8400000329999999</v>
      </c>
      <c r="S238">
        <v>24.47060776</v>
      </c>
      <c r="T238">
        <v>24.766790390000001</v>
      </c>
      <c r="U238">
        <v>25.019752499999999</v>
      </c>
      <c r="V238">
        <v>399.86721799999998</v>
      </c>
      <c r="W238">
        <v>380.0450439</v>
      </c>
      <c r="X238">
        <v>14.393575670000001</v>
      </c>
      <c r="Y238">
        <v>16.85791588</v>
      </c>
      <c r="Z238">
        <v>47.382846829999998</v>
      </c>
      <c r="AA238">
        <v>55.495315550000001</v>
      </c>
      <c r="AB238">
        <v>200.12551880000001</v>
      </c>
      <c r="AC238">
        <v>1499.9991460000001</v>
      </c>
      <c r="AD238">
        <v>0.22403044999999999</v>
      </c>
      <c r="AE238">
        <v>101.4147339</v>
      </c>
      <c r="AF238">
        <v>0.51638203900000001</v>
      </c>
      <c r="AG238">
        <v>2.8176697000000001E-2</v>
      </c>
      <c r="AH238">
        <v>3.3742577000000003E-2</v>
      </c>
      <c r="AI238">
        <v>5.4198440000000001E-3</v>
      </c>
      <c r="AJ238">
        <v>5.8127436999999997E-2</v>
      </c>
      <c r="AK238">
        <v>4.5833150000000001E-3</v>
      </c>
      <c r="AL238">
        <v>1</v>
      </c>
      <c r="AM238">
        <v>-0.21956524299999999</v>
      </c>
      <c r="AN238">
        <v>2.7373914720000001</v>
      </c>
      <c r="AO238">
        <v>1</v>
      </c>
      <c r="AP238">
        <v>0</v>
      </c>
      <c r="AQ238">
        <v>0.15999999600000001</v>
      </c>
      <c r="AR238">
        <v>111115</v>
      </c>
      <c r="AS238">
        <v>0.33354253099999998</v>
      </c>
      <c r="AT238">
        <v>8.3605599999999995E-4</v>
      </c>
      <c r="AU238">
        <v>297.91679040000002</v>
      </c>
      <c r="AV238">
        <v>297.62060780000002</v>
      </c>
      <c r="AW238">
        <v>239.99985789999999</v>
      </c>
      <c r="AX238">
        <v>2.2713122170000002</v>
      </c>
      <c r="AY238">
        <v>3.1357358199999998</v>
      </c>
      <c r="AZ238">
        <v>30.919923570000002</v>
      </c>
      <c r="BA238">
        <v>14.06200769</v>
      </c>
      <c r="BB238">
        <v>24.618699070000002</v>
      </c>
      <c r="BC238">
        <v>3.108108535</v>
      </c>
      <c r="BD238">
        <v>5.8034668999999997E-2</v>
      </c>
      <c r="BE238">
        <v>1.7096410529999999</v>
      </c>
      <c r="BF238">
        <v>1.398467482</v>
      </c>
      <c r="BG238">
        <v>3.6378529999999999E-2</v>
      </c>
      <c r="BH238">
        <v>20.320153340000001</v>
      </c>
    </row>
    <row r="239" spans="1:60" x14ac:dyDescent="0.25">
      <c r="A239" t="s">
        <v>66</v>
      </c>
      <c r="B239" t="s">
        <v>468</v>
      </c>
      <c r="C239">
        <v>150312</v>
      </c>
      <c r="D239" t="s">
        <v>444</v>
      </c>
      <c r="E239" t="s">
        <v>1823</v>
      </c>
      <c r="F239" s="9">
        <v>3.0983796296296297E-2</v>
      </c>
      <c r="G239">
        <v>5451.000008</v>
      </c>
      <c r="H239">
        <v>0</v>
      </c>
      <c r="I239">
        <v>21.740326360000001</v>
      </c>
      <c r="J239">
        <v>6.0260264000000001E-2</v>
      </c>
      <c r="K239">
        <v>1122.788425</v>
      </c>
      <c r="L239">
        <v>0.88976494100000003</v>
      </c>
      <c r="M239">
        <v>1.4934899150000001</v>
      </c>
      <c r="N239">
        <v>24.740879060000001</v>
      </c>
      <c r="O239">
        <v>4.0999999999999996</v>
      </c>
      <c r="P239">
        <v>1.420000017</v>
      </c>
      <c r="Q239">
        <v>1</v>
      </c>
      <c r="R239">
        <v>2.8400000329999999</v>
      </c>
      <c r="S239">
        <v>24.468961719999999</v>
      </c>
      <c r="T239">
        <v>24.740879060000001</v>
      </c>
      <c r="U239">
        <v>25.014631269999999</v>
      </c>
      <c r="V239">
        <v>1814.5367429999999</v>
      </c>
      <c r="W239">
        <v>1745.004639</v>
      </c>
      <c r="X239">
        <v>13.52983665</v>
      </c>
      <c r="Y239">
        <v>16.143007279999999</v>
      </c>
      <c r="Z239">
        <v>44.550868989999998</v>
      </c>
      <c r="AA239">
        <v>53.155483250000003</v>
      </c>
      <c r="AB239">
        <v>200.99754329999999</v>
      </c>
      <c r="AC239">
        <v>1500.850952</v>
      </c>
      <c r="AD239">
        <v>0.17138584000000001</v>
      </c>
      <c r="AE239">
        <v>101.4307022</v>
      </c>
      <c r="AF239">
        <v>-3.9471189980000001</v>
      </c>
      <c r="AG239">
        <v>2.5146969000000002E-2</v>
      </c>
      <c r="AH239">
        <v>7.3221630999999995E-2</v>
      </c>
      <c r="AI239">
        <v>8.9040569999999999E-3</v>
      </c>
      <c r="AJ239">
        <v>6.5425232E-2</v>
      </c>
      <c r="AK239">
        <v>8.6610850000000007E-3</v>
      </c>
      <c r="AL239">
        <v>0.66666668699999998</v>
      </c>
      <c r="AM239">
        <v>-0.21956524299999999</v>
      </c>
      <c r="AN239">
        <v>2.7373914720000001</v>
      </c>
      <c r="AO239">
        <v>1</v>
      </c>
      <c r="AP239">
        <v>0</v>
      </c>
      <c r="AQ239">
        <v>0.15999999600000001</v>
      </c>
      <c r="AR239">
        <v>111115</v>
      </c>
      <c r="AS239">
        <v>0.33499590600000001</v>
      </c>
      <c r="AT239">
        <v>8.8976500000000004E-4</v>
      </c>
      <c r="AU239">
        <v>297.89087910000001</v>
      </c>
      <c r="AV239">
        <v>297.6189617</v>
      </c>
      <c r="AW239">
        <v>240.13614699999999</v>
      </c>
      <c r="AX239">
        <v>2.2491508969999998</v>
      </c>
      <c r="AY239">
        <v>3.1308864789999999</v>
      </c>
      <c r="AZ239">
        <v>30.86724641</v>
      </c>
      <c r="BA239">
        <v>14.724239130000001</v>
      </c>
      <c r="BB239">
        <v>24.60492039</v>
      </c>
      <c r="BC239">
        <v>3.105548894</v>
      </c>
      <c r="BD239">
        <v>5.9008204000000002E-2</v>
      </c>
      <c r="BE239">
        <v>1.6373965640000001</v>
      </c>
      <c r="BF239">
        <v>1.4681523299999999</v>
      </c>
      <c r="BG239">
        <v>3.699061E-2</v>
      </c>
      <c r="BH239">
        <v>113.88521830000001</v>
      </c>
    </row>
    <row r="240" spans="1:60" x14ac:dyDescent="0.25">
      <c r="A240" t="s">
        <v>66</v>
      </c>
      <c r="B240" t="s">
        <v>468</v>
      </c>
      <c r="C240">
        <v>150312</v>
      </c>
      <c r="D240" t="s">
        <v>425</v>
      </c>
      <c r="E240" t="s">
        <v>1824</v>
      </c>
      <c r="F240" s="9">
        <v>4.3993055555555556E-2</v>
      </c>
      <c r="G240">
        <v>6575.500008</v>
      </c>
      <c r="H240">
        <v>0</v>
      </c>
      <c r="I240">
        <v>7.0360617789999997</v>
      </c>
      <c r="J240">
        <v>6.9950577999999999E-2</v>
      </c>
      <c r="K240">
        <v>206.37001420000001</v>
      </c>
      <c r="L240">
        <v>1.0574620050000001</v>
      </c>
      <c r="M240">
        <v>1.534615552</v>
      </c>
      <c r="N240">
        <v>24.800539019999999</v>
      </c>
      <c r="O240">
        <v>4.4000000000000004</v>
      </c>
      <c r="P240">
        <v>1.420000017</v>
      </c>
      <c r="Q240">
        <v>1</v>
      </c>
      <c r="R240">
        <v>2.8400000329999999</v>
      </c>
      <c r="S240">
        <v>25.283353810000001</v>
      </c>
      <c r="T240">
        <v>24.800539019999999</v>
      </c>
      <c r="U240">
        <v>25.999843599999998</v>
      </c>
      <c r="V240">
        <v>400.1121521</v>
      </c>
      <c r="W240">
        <v>377.91735840000001</v>
      </c>
      <c r="X240">
        <v>12.73853493</v>
      </c>
      <c r="Y240">
        <v>15.844938279999999</v>
      </c>
      <c r="Z240">
        <v>39.962574009999997</v>
      </c>
      <c r="AA240">
        <v>49.70780182</v>
      </c>
      <c r="AB240">
        <v>201.0118713</v>
      </c>
      <c r="AC240">
        <v>1499.6264650000001</v>
      </c>
      <c r="AD240">
        <v>0.14113687</v>
      </c>
      <c r="AE240">
        <v>101.4485626</v>
      </c>
      <c r="AF240">
        <v>0.21140937500000001</v>
      </c>
      <c r="AG240">
        <v>3.3110689999999998E-3</v>
      </c>
      <c r="AH240">
        <v>2.6897607E-2</v>
      </c>
      <c r="AI240">
        <v>3.4457429999999998E-3</v>
      </c>
      <c r="AJ240">
        <v>2.7192652000000001E-2</v>
      </c>
      <c r="AK240">
        <v>2.5471640000000002E-3</v>
      </c>
      <c r="AL240">
        <v>1</v>
      </c>
      <c r="AM240">
        <v>-0.21956524299999999</v>
      </c>
      <c r="AN240">
        <v>2.7373914720000001</v>
      </c>
      <c r="AO240">
        <v>1</v>
      </c>
      <c r="AP240">
        <v>0</v>
      </c>
      <c r="AQ240">
        <v>0.15999999600000001</v>
      </c>
      <c r="AR240">
        <v>111115</v>
      </c>
      <c r="AS240">
        <v>0.33501978599999999</v>
      </c>
      <c r="AT240">
        <v>1.0574619999999999E-3</v>
      </c>
      <c r="AU240">
        <v>297.95053899999999</v>
      </c>
      <c r="AV240">
        <v>298.43335380000002</v>
      </c>
      <c r="AW240">
        <v>239.94022899999999</v>
      </c>
      <c r="AX240">
        <v>2.2605545170000001</v>
      </c>
      <c r="AY240">
        <v>3.1420617649999998</v>
      </c>
      <c r="AZ240">
        <v>30.97196928</v>
      </c>
      <c r="BA240">
        <v>15.127031000000001</v>
      </c>
      <c r="BB240">
        <v>25.041946410000001</v>
      </c>
      <c r="BC240">
        <v>3.1876380439999998</v>
      </c>
      <c r="BD240">
        <v>6.8269077999999997E-2</v>
      </c>
      <c r="BE240">
        <v>1.607446213</v>
      </c>
      <c r="BF240">
        <v>1.580191831</v>
      </c>
      <c r="BG240">
        <v>4.2816126000000003E-2</v>
      </c>
      <c r="BH240">
        <v>20.93594131</v>
      </c>
    </row>
    <row r="241" spans="1:60" x14ac:dyDescent="0.25">
      <c r="A241" t="s">
        <v>66</v>
      </c>
      <c r="B241" t="s">
        <v>468</v>
      </c>
      <c r="C241">
        <v>150312</v>
      </c>
      <c r="D241" t="s">
        <v>425</v>
      </c>
      <c r="E241" t="s">
        <v>1824</v>
      </c>
      <c r="F241" s="9">
        <v>4.7453703703703699E-2</v>
      </c>
      <c r="G241">
        <v>6873.500008</v>
      </c>
      <c r="H241">
        <v>0</v>
      </c>
      <c r="I241">
        <v>23.218246839999999</v>
      </c>
      <c r="J241">
        <v>6.5292167999999998E-2</v>
      </c>
      <c r="K241">
        <v>1126.2415530000001</v>
      </c>
      <c r="L241">
        <v>1.002343953</v>
      </c>
      <c r="M241">
        <v>1.554561858</v>
      </c>
      <c r="N241">
        <v>25.380857469999999</v>
      </c>
      <c r="O241">
        <v>4.4000000000000004</v>
      </c>
      <c r="P241">
        <v>1.420000017</v>
      </c>
      <c r="Q241">
        <v>1</v>
      </c>
      <c r="R241">
        <v>2.8400000329999999</v>
      </c>
      <c r="S241">
        <v>25.512767790000002</v>
      </c>
      <c r="T241">
        <v>25.380857469999999</v>
      </c>
      <c r="U241">
        <v>25.99492455</v>
      </c>
      <c r="V241">
        <v>1816.852905</v>
      </c>
      <c r="W241">
        <v>1742.3339840000001</v>
      </c>
      <c r="X241">
        <v>13.79362106</v>
      </c>
      <c r="Y241">
        <v>16.73552132</v>
      </c>
      <c r="Z241">
        <v>42.692489620000003</v>
      </c>
      <c r="AA241">
        <v>51.797931669999997</v>
      </c>
      <c r="AB241">
        <v>201.00665280000001</v>
      </c>
      <c r="AC241">
        <v>1499.872314</v>
      </c>
      <c r="AD241">
        <v>4.8166104000000001E-2</v>
      </c>
      <c r="AE241">
        <v>101.4629288</v>
      </c>
      <c r="AF241">
        <v>-2.8189861770000002</v>
      </c>
      <c r="AG241">
        <v>3.8347825000000002E-2</v>
      </c>
      <c r="AH241">
        <v>0.127992779</v>
      </c>
      <c r="AI241">
        <v>4.9502440000000003E-3</v>
      </c>
      <c r="AJ241">
        <v>6.5728045999999998E-2</v>
      </c>
      <c r="AK241">
        <v>5.6910950000000002E-3</v>
      </c>
      <c r="AL241">
        <v>1</v>
      </c>
      <c r="AM241">
        <v>-0.21956524299999999</v>
      </c>
      <c r="AN241">
        <v>2.7373914720000001</v>
      </c>
      <c r="AO241">
        <v>1</v>
      </c>
      <c r="AP241">
        <v>0</v>
      </c>
      <c r="AQ241">
        <v>0.15999999600000001</v>
      </c>
      <c r="AR241">
        <v>111115</v>
      </c>
      <c r="AS241">
        <v>0.33501108800000001</v>
      </c>
      <c r="AT241">
        <v>1.0023440000000001E-3</v>
      </c>
      <c r="AU241">
        <v>298.53085750000002</v>
      </c>
      <c r="AV241">
        <v>298.66276779999998</v>
      </c>
      <c r="AW241">
        <v>239.97956490000001</v>
      </c>
      <c r="AX241">
        <v>2.2414224140000001</v>
      </c>
      <c r="AY241">
        <v>3.2525968660000002</v>
      </c>
      <c r="AZ241">
        <v>32.056997610000003</v>
      </c>
      <c r="BA241">
        <v>15.3214763</v>
      </c>
      <c r="BB241">
        <v>25.44681263</v>
      </c>
      <c r="BC241">
        <v>3.2653719990000001</v>
      </c>
      <c r="BD241">
        <v>6.3824823000000003E-2</v>
      </c>
      <c r="BE241">
        <v>1.6980350070000001</v>
      </c>
      <c r="BF241">
        <v>1.567336992</v>
      </c>
      <c r="BG241">
        <v>4.0019801000000001E-2</v>
      </c>
      <c r="BH241">
        <v>114.2717665</v>
      </c>
    </row>
    <row r="242" spans="1:60" x14ac:dyDescent="0.25">
      <c r="A242" t="s">
        <v>66</v>
      </c>
      <c r="B242" t="s">
        <v>468</v>
      </c>
      <c r="C242">
        <v>150312</v>
      </c>
      <c r="D242" t="s">
        <v>418</v>
      </c>
      <c r="E242" t="s">
        <v>1825</v>
      </c>
      <c r="F242" s="9">
        <v>3.4918981481481481E-2</v>
      </c>
      <c r="G242">
        <v>5791.0000090000003</v>
      </c>
      <c r="H242">
        <v>0</v>
      </c>
      <c r="I242">
        <v>11.73510928</v>
      </c>
      <c r="J242">
        <v>0.150038115</v>
      </c>
      <c r="K242">
        <v>226.84004830000001</v>
      </c>
      <c r="L242">
        <v>1.7765862670000001</v>
      </c>
      <c r="M242">
        <v>1.2338438199999999</v>
      </c>
      <c r="N242">
        <v>24.435752870000002</v>
      </c>
      <c r="O242">
        <v>5.6</v>
      </c>
      <c r="P242">
        <v>1.420000017</v>
      </c>
      <c r="Q242">
        <v>1</v>
      </c>
      <c r="R242">
        <v>2.8400000329999999</v>
      </c>
      <c r="S242">
        <v>24.37473297</v>
      </c>
      <c r="T242">
        <v>24.435752870000002</v>
      </c>
      <c r="U242">
        <v>25.021440510000001</v>
      </c>
      <c r="V242">
        <v>400.44262700000002</v>
      </c>
      <c r="W242">
        <v>363.48867799999999</v>
      </c>
      <c r="X242">
        <v>12.938273430000001</v>
      </c>
      <c r="Y242">
        <v>18.144741060000001</v>
      </c>
      <c r="Z242">
        <v>42.843925480000003</v>
      </c>
      <c r="AA242">
        <v>60.084674839999998</v>
      </c>
      <c r="AB242">
        <v>201.02119450000001</v>
      </c>
      <c r="AC242">
        <v>1499.693115</v>
      </c>
      <c r="AD242">
        <v>0.217308521</v>
      </c>
      <c r="AE242">
        <v>101.43043520000001</v>
      </c>
      <c r="AF242">
        <v>0.16833968499999999</v>
      </c>
      <c r="AG242">
        <v>-3.0634396000000001E-2</v>
      </c>
      <c r="AH242">
        <v>2.4797916E-2</v>
      </c>
      <c r="AI242">
        <v>4.3915239999999999E-3</v>
      </c>
      <c r="AJ242">
        <v>3.2437834999999998E-2</v>
      </c>
      <c r="AK242">
        <v>5.9634759999999997E-3</v>
      </c>
      <c r="AL242">
        <v>1</v>
      </c>
      <c r="AM242">
        <v>-0.21956524299999999</v>
      </c>
      <c r="AN242">
        <v>2.7373914720000001</v>
      </c>
      <c r="AO242">
        <v>1</v>
      </c>
      <c r="AP242">
        <v>0</v>
      </c>
      <c r="AQ242">
        <v>0.15999999600000001</v>
      </c>
      <c r="AR242">
        <v>111115</v>
      </c>
      <c r="AS242">
        <v>0.33503532400000002</v>
      </c>
      <c r="AT242">
        <v>1.7765859999999999E-3</v>
      </c>
      <c r="AU242">
        <v>297.58575289999999</v>
      </c>
      <c r="AV242">
        <v>297.52473300000003</v>
      </c>
      <c r="AW242">
        <v>239.9508931</v>
      </c>
      <c r="AX242">
        <v>1.8303768069999999</v>
      </c>
      <c r="AY242">
        <v>3.0742728019999999</v>
      </c>
      <c r="AZ242">
        <v>30.30917492</v>
      </c>
      <c r="BA242">
        <v>12.164433860000001</v>
      </c>
      <c r="BB242">
        <v>24.405242919999999</v>
      </c>
      <c r="BC242">
        <v>3.0686614539999999</v>
      </c>
      <c r="BD242">
        <v>0.142509303</v>
      </c>
      <c r="BE242">
        <v>1.8404289819999999</v>
      </c>
      <c r="BF242">
        <v>1.228232473</v>
      </c>
      <c r="BG242">
        <v>8.9715456999999998E-2</v>
      </c>
      <c r="BH242">
        <v>23.008484809999999</v>
      </c>
    </row>
    <row r="243" spans="1:60" x14ac:dyDescent="0.25">
      <c r="A243" t="s">
        <v>66</v>
      </c>
      <c r="B243" t="s">
        <v>468</v>
      </c>
      <c r="C243">
        <v>150312</v>
      </c>
      <c r="D243" t="s">
        <v>418</v>
      </c>
      <c r="E243" t="s">
        <v>1825</v>
      </c>
      <c r="F243" s="9">
        <v>3.9120370370370368E-2</v>
      </c>
      <c r="G243">
        <v>6153.5000090000003</v>
      </c>
      <c r="H243">
        <v>0</v>
      </c>
      <c r="I243">
        <v>22.115456559999998</v>
      </c>
      <c r="J243">
        <v>0.15656497799999999</v>
      </c>
      <c r="K243">
        <v>1471.3449410000001</v>
      </c>
      <c r="L243">
        <v>1.917778089</v>
      </c>
      <c r="M243">
        <v>1.2786895519999999</v>
      </c>
      <c r="N243">
        <v>24.78912163</v>
      </c>
      <c r="O243">
        <v>5.6</v>
      </c>
      <c r="P243">
        <v>1.420000017</v>
      </c>
      <c r="Q243">
        <v>1</v>
      </c>
      <c r="R243">
        <v>2.8400000329999999</v>
      </c>
      <c r="S243">
        <v>25.098438260000002</v>
      </c>
      <c r="T243">
        <v>24.78912163</v>
      </c>
      <c r="U243">
        <v>26.001174930000001</v>
      </c>
      <c r="V243">
        <v>1816.9648440000001</v>
      </c>
      <c r="W243">
        <v>1740.984375</v>
      </c>
      <c r="X243">
        <v>12.729157450000001</v>
      </c>
      <c r="Y243">
        <v>18.348646160000001</v>
      </c>
      <c r="Z243">
        <v>40.370574949999998</v>
      </c>
      <c r="AA243">
        <v>58.192806240000003</v>
      </c>
      <c r="AB243">
        <v>201.006485</v>
      </c>
      <c r="AC243">
        <v>1499.6361079999999</v>
      </c>
      <c r="AD243">
        <v>0.20162975799999999</v>
      </c>
      <c r="AE243">
        <v>101.4369583</v>
      </c>
      <c r="AF243">
        <v>-4.5201244349999996</v>
      </c>
      <c r="AG243">
        <v>-1.8030541000000001E-2</v>
      </c>
      <c r="AH243">
        <v>6.9061003999999995E-2</v>
      </c>
      <c r="AI243">
        <v>2.0500000000000002E-3</v>
      </c>
      <c r="AJ243">
        <v>5.2392591000000002E-2</v>
      </c>
      <c r="AK243">
        <v>1.19283E-3</v>
      </c>
      <c r="AL243">
        <v>1</v>
      </c>
      <c r="AM243">
        <v>-0.21956524299999999</v>
      </c>
      <c r="AN243">
        <v>2.7373914720000001</v>
      </c>
      <c r="AO243">
        <v>1</v>
      </c>
      <c r="AP243">
        <v>0</v>
      </c>
      <c r="AQ243">
        <v>0.15999999600000001</v>
      </c>
      <c r="AR243">
        <v>111115</v>
      </c>
      <c r="AS243">
        <v>0.33501080799999999</v>
      </c>
      <c r="AT243">
        <v>1.917778E-3</v>
      </c>
      <c r="AU243">
        <v>297.93912160000002</v>
      </c>
      <c r="AV243">
        <v>298.24843829999998</v>
      </c>
      <c r="AW243">
        <v>239.94177199999999</v>
      </c>
      <c r="AX243">
        <v>1.8066548060000001</v>
      </c>
      <c r="AY243">
        <v>3.1399204080000001</v>
      </c>
      <c r="AZ243">
        <v>30.954402229999999</v>
      </c>
      <c r="BA243">
        <v>12.605756059999999</v>
      </c>
      <c r="BB243">
        <v>24.94377995</v>
      </c>
      <c r="BC243">
        <v>3.1690355779999999</v>
      </c>
      <c r="BD243">
        <v>0.14838474800000001</v>
      </c>
      <c r="BE243">
        <v>1.8612308559999999</v>
      </c>
      <c r="BF243">
        <v>1.307804722</v>
      </c>
      <c r="BG243">
        <v>9.3442282000000002E-2</v>
      </c>
      <c r="BH243">
        <v>149.24875549999999</v>
      </c>
    </row>
    <row r="244" spans="1:60" x14ac:dyDescent="0.25">
      <c r="A244" t="s">
        <v>66</v>
      </c>
      <c r="B244" t="s">
        <v>468</v>
      </c>
      <c r="C244">
        <v>150312</v>
      </c>
      <c r="D244" t="s">
        <v>426</v>
      </c>
      <c r="E244" t="s">
        <v>1826</v>
      </c>
      <c r="F244" s="9">
        <v>5.3449074074074072E-2</v>
      </c>
      <c r="G244">
        <v>7392.000008</v>
      </c>
      <c r="H244">
        <v>0</v>
      </c>
      <c r="I244">
        <v>9.5028211579999997</v>
      </c>
      <c r="J244">
        <v>0.100863408</v>
      </c>
      <c r="K244">
        <v>207.64944689999999</v>
      </c>
      <c r="L244">
        <v>1.3314076889999999</v>
      </c>
      <c r="M244">
        <v>1.3530050179999999</v>
      </c>
      <c r="N244">
        <v>24.90113831</v>
      </c>
      <c r="O244">
        <v>4.2</v>
      </c>
      <c r="P244">
        <v>1.420000017</v>
      </c>
      <c r="Q244">
        <v>1</v>
      </c>
      <c r="R244">
        <v>2.8400000329999999</v>
      </c>
      <c r="S244">
        <v>25.385568620000001</v>
      </c>
      <c r="T244">
        <v>24.90113831</v>
      </c>
      <c r="U244">
        <v>25.99338341</v>
      </c>
      <c r="V244">
        <v>399.08685300000002</v>
      </c>
      <c r="W244">
        <v>369.2545776</v>
      </c>
      <c r="X244">
        <v>13.914834020000001</v>
      </c>
      <c r="Y244">
        <v>17.818120960000002</v>
      </c>
      <c r="Z244">
        <v>43.396812439999998</v>
      </c>
      <c r="AA244">
        <v>55.57016754</v>
      </c>
      <c r="AB244">
        <v>201.01281739999999</v>
      </c>
      <c r="AC244">
        <v>1501.198486</v>
      </c>
      <c r="AD244">
        <v>0.28004124800000002</v>
      </c>
      <c r="AE244">
        <v>101.4685898</v>
      </c>
      <c r="AF244">
        <v>0.88722264799999995</v>
      </c>
      <c r="AG244">
        <v>9.8944749999999998E-3</v>
      </c>
      <c r="AH244">
        <v>4.7134794000000001E-2</v>
      </c>
      <c r="AI244">
        <v>1.8441839000000002E-2</v>
      </c>
      <c r="AJ244">
        <v>4.9008152999999999E-2</v>
      </c>
      <c r="AK244">
        <v>1.6293012999999999E-2</v>
      </c>
      <c r="AL244">
        <v>0.66666668699999998</v>
      </c>
      <c r="AM244">
        <v>-0.21956524299999999</v>
      </c>
      <c r="AN244">
        <v>2.7373914720000001</v>
      </c>
      <c r="AO244">
        <v>1</v>
      </c>
      <c r="AP244">
        <v>0</v>
      </c>
      <c r="AQ244">
        <v>0.15999999600000001</v>
      </c>
      <c r="AR244">
        <v>111115</v>
      </c>
      <c r="AS244">
        <v>0.33502136199999999</v>
      </c>
      <c r="AT244">
        <v>1.3314080000000001E-3</v>
      </c>
      <c r="AU244">
        <v>298.05113829999999</v>
      </c>
      <c r="AV244">
        <v>298.53556859999998</v>
      </c>
      <c r="AW244">
        <v>240.19175240000001</v>
      </c>
      <c r="AX244">
        <v>2.1260517659999998</v>
      </c>
      <c r="AY244">
        <v>3.1609846240000001</v>
      </c>
      <c r="AZ244">
        <v>31.15234607</v>
      </c>
      <c r="BA244">
        <v>13.33422511</v>
      </c>
      <c r="BB244">
        <v>25.14335346</v>
      </c>
      <c r="BC244">
        <v>3.2069547279999999</v>
      </c>
      <c r="BD244">
        <v>9.7404075000000007E-2</v>
      </c>
      <c r="BE244">
        <v>1.807979606</v>
      </c>
      <c r="BF244">
        <v>1.398975122</v>
      </c>
      <c r="BG244">
        <v>6.1179174000000003E-2</v>
      </c>
      <c r="BH244">
        <v>21.069896539999998</v>
      </c>
    </row>
    <row r="245" spans="1:60" x14ac:dyDescent="0.25">
      <c r="A245" t="s">
        <v>66</v>
      </c>
      <c r="B245" t="s">
        <v>468</v>
      </c>
      <c r="C245">
        <v>150312</v>
      </c>
      <c r="D245" t="s">
        <v>426</v>
      </c>
      <c r="E245" t="s">
        <v>1826</v>
      </c>
      <c r="F245" s="9">
        <v>5.6435185185185179E-2</v>
      </c>
      <c r="G245">
        <v>7649.5000090000003</v>
      </c>
      <c r="H245">
        <v>0</v>
      </c>
      <c r="I245">
        <v>23.780907150000001</v>
      </c>
      <c r="J245">
        <v>0.12722346900000001</v>
      </c>
      <c r="K245">
        <v>1393.254445</v>
      </c>
      <c r="L245">
        <v>1.5610991240000001</v>
      </c>
      <c r="M245">
        <v>1.2695761430000001</v>
      </c>
      <c r="N245">
        <v>24.45671463</v>
      </c>
      <c r="O245">
        <v>4.2</v>
      </c>
      <c r="P245">
        <v>1.420000017</v>
      </c>
      <c r="Q245">
        <v>1</v>
      </c>
      <c r="R245">
        <v>2.8400000329999999</v>
      </c>
      <c r="S245">
        <v>25.218320850000001</v>
      </c>
      <c r="T245">
        <v>24.45671463</v>
      </c>
      <c r="U245">
        <v>25.997760769999999</v>
      </c>
      <c r="V245">
        <v>1814.7687989999999</v>
      </c>
      <c r="W245">
        <v>1735.6951899999999</v>
      </c>
      <c r="X245">
        <v>13.24630833</v>
      </c>
      <c r="Y245">
        <v>17.823104860000001</v>
      </c>
      <c r="Z245">
        <v>41.726547240000002</v>
      </c>
      <c r="AA245">
        <v>56.143692020000003</v>
      </c>
      <c r="AB245">
        <v>201.0063782</v>
      </c>
      <c r="AC245">
        <v>1501.2197269999999</v>
      </c>
      <c r="AD245">
        <v>0.24868014499999999</v>
      </c>
      <c r="AE245">
        <v>101.47261810000001</v>
      </c>
      <c r="AF245">
        <v>-2.887203693</v>
      </c>
      <c r="AG245">
        <v>9.6424189999999993E-3</v>
      </c>
      <c r="AH245">
        <v>5.7673558999999999E-2</v>
      </c>
      <c r="AI245">
        <v>8.3228959999999998E-3</v>
      </c>
      <c r="AJ245">
        <v>4.3868072000000001E-2</v>
      </c>
      <c r="AK245">
        <v>6.0549660000000002E-3</v>
      </c>
      <c r="AL245">
        <v>0.66666668699999998</v>
      </c>
      <c r="AM245">
        <v>-0.21956524299999999</v>
      </c>
      <c r="AN245">
        <v>2.7373914720000001</v>
      </c>
      <c r="AO245">
        <v>1</v>
      </c>
      <c r="AP245">
        <v>0</v>
      </c>
      <c r="AQ245">
        <v>0.15999999600000001</v>
      </c>
      <c r="AR245">
        <v>111115</v>
      </c>
      <c r="AS245">
        <v>0.33501062999999998</v>
      </c>
      <c r="AT245">
        <v>1.561099E-3</v>
      </c>
      <c r="AU245">
        <v>297.60671459999998</v>
      </c>
      <c r="AV245">
        <v>298.36832079999999</v>
      </c>
      <c r="AW245">
        <v>240.19515089999999</v>
      </c>
      <c r="AX245">
        <v>2.0478588000000002</v>
      </c>
      <c r="AY245">
        <v>3.0781332560000001</v>
      </c>
      <c r="AZ245">
        <v>30.334619459999999</v>
      </c>
      <c r="BA245">
        <v>12.5115146</v>
      </c>
      <c r="BB245">
        <v>24.837517739999999</v>
      </c>
      <c r="BC245">
        <v>3.1490059719999999</v>
      </c>
      <c r="BD245">
        <v>0.121768601</v>
      </c>
      <c r="BE245">
        <v>1.808557113</v>
      </c>
      <c r="BF245">
        <v>1.3404488590000001</v>
      </c>
      <c r="BG245">
        <v>7.6577357999999998E-2</v>
      </c>
      <c r="BH245">
        <v>141.37717620000001</v>
      </c>
    </row>
    <row r="246" spans="1:60" x14ac:dyDescent="0.25">
      <c r="A246" t="s">
        <v>66</v>
      </c>
      <c r="B246" t="s">
        <v>468</v>
      </c>
      <c r="C246">
        <v>150312</v>
      </c>
      <c r="D246" t="s">
        <v>421</v>
      </c>
      <c r="E246" t="s">
        <v>1827</v>
      </c>
      <c r="F246" s="9">
        <v>9.6805555555555547E-2</v>
      </c>
      <c r="G246">
        <v>11138.50001</v>
      </c>
      <c r="H246">
        <v>0</v>
      </c>
      <c r="I246">
        <v>33.865852889999999</v>
      </c>
      <c r="J246">
        <v>5.1042916000000001E-2</v>
      </c>
      <c r="K246">
        <v>1022.6846849999999</v>
      </c>
      <c r="L246">
        <v>0.85637199900000005</v>
      </c>
      <c r="M246">
        <v>1.694154205</v>
      </c>
      <c r="N246">
        <v>25.176277160000001</v>
      </c>
      <c r="O246">
        <v>6</v>
      </c>
      <c r="P246">
        <v>1.420000017</v>
      </c>
      <c r="Q246">
        <v>1</v>
      </c>
      <c r="R246">
        <v>2.8400000329999999</v>
      </c>
      <c r="S246">
        <v>25.171098709999999</v>
      </c>
      <c r="T246">
        <v>25.176277160000001</v>
      </c>
      <c r="U246">
        <v>26.00351715</v>
      </c>
      <c r="V246">
        <v>2250.7749020000001</v>
      </c>
      <c r="W246">
        <v>2143.73999</v>
      </c>
      <c r="X246">
        <v>12.428399089999999</v>
      </c>
      <c r="Y246">
        <v>14.95742989</v>
      </c>
      <c r="Z246">
        <v>39.294567110000003</v>
      </c>
      <c r="AA246">
        <v>47.290538789999999</v>
      </c>
      <c r="AB246">
        <v>200.13110349999999</v>
      </c>
      <c r="AC246">
        <v>1500.6260990000001</v>
      </c>
      <c r="AD246">
        <v>6.7209831999999997E-2</v>
      </c>
      <c r="AE246">
        <v>101.56116489999999</v>
      </c>
      <c r="AF246">
        <v>-6.6089396479999998</v>
      </c>
      <c r="AG246">
        <v>-1.9749106999999998E-2</v>
      </c>
      <c r="AH246">
        <v>9.2746332000000001E-2</v>
      </c>
      <c r="AI246">
        <v>3.1636780000000001E-3</v>
      </c>
      <c r="AJ246">
        <v>0.105185933</v>
      </c>
      <c r="AK246">
        <v>4.9624760000000004E-3</v>
      </c>
      <c r="AL246">
        <v>0.66666668699999998</v>
      </c>
      <c r="AM246">
        <v>-0.21956524299999999</v>
      </c>
      <c r="AN246">
        <v>2.7373914720000001</v>
      </c>
      <c r="AO246">
        <v>1</v>
      </c>
      <c r="AP246">
        <v>0</v>
      </c>
      <c r="AQ246">
        <v>0.15999999600000001</v>
      </c>
      <c r="AR246">
        <v>111115</v>
      </c>
      <c r="AS246">
        <v>0.33355183900000002</v>
      </c>
      <c r="AT246">
        <v>8.5637199999999999E-4</v>
      </c>
      <c r="AU246">
        <v>298.32627719999999</v>
      </c>
      <c r="AV246">
        <v>298.32109869999999</v>
      </c>
      <c r="AW246">
        <v>240.1001704</v>
      </c>
      <c r="AX246">
        <v>2.2986770949999999</v>
      </c>
      <c r="AY246">
        <v>3.213248208</v>
      </c>
      <c r="AZ246">
        <v>31.63855212</v>
      </c>
      <c r="BA246">
        <v>16.68112223</v>
      </c>
      <c r="BB246">
        <v>25.17368793</v>
      </c>
      <c r="BC246">
        <v>3.2127528769999998</v>
      </c>
      <c r="BD246">
        <v>5.0141724999999998E-2</v>
      </c>
      <c r="BE246">
        <v>1.5190940020000001</v>
      </c>
      <c r="BF246">
        <v>1.6936588749999999</v>
      </c>
      <c r="BG246">
        <v>3.1418318000000001E-2</v>
      </c>
      <c r="BH246">
        <v>103.86504789999999</v>
      </c>
    </row>
    <row r="247" spans="1:60" x14ac:dyDescent="0.25">
      <c r="A247" t="s">
        <v>66</v>
      </c>
      <c r="B247" t="s">
        <v>468</v>
      </c>
      <c r="C247">
        <v>150312</v>
      </c>
      <c r="D247" t="s">
        <v>421</v>
      </c>
      <c r="E247" t="s">
        <v>1827</v>
      </c>
      <c r="F247" s="9">
        <v>9.9097222222222225E-2</v>
      </c>
      <c r="G247">
        <v>11335.00001</v>
      </c>
      <c r="H247">
        <v>0</v>
      </c>
      <c r="I247">
        <v>6.4095119709999997</v>
      </c>
      <c r="J247">
        <v>5.4114040000000002E-2</v>
      </c>
      <c r="K247">
        <v>179.3679411</v>
      </c>
      <c r="L247">
        <v>0.90860802299999999</v>
      </c>
      <c r="M247">
        <v>1.6973976799999999</v>
      </c>
      <c r="N247">
        <v>25.254606249999998</v>
      </c>
      <c r="O247">
        <v>6</v>
      </c>
      <c r="P247">
        <v>1.420000017</v>
      </c>
      <c r="Q247">
        <v>1</v>
      </c>
      <c r="R247">
        <v>2.8400000329999999</v>
      </c>
      <c r="S247">
        <v>25.17878151</v>
      </c>
      <c r="T247">
        <v>25.254606249999998</v>
      </c>
      <c r="U247">
        <v>26.002151489999999</v>
      </c>
      <c r="V247">
        <v>399.8522949</v>
      </c>
      <c r="W247">
        <v>379.60195920000001</v>
      </c>
      <c r="X247">
        <v>12.387313839999999</v>
      </c>
      <c r="Y247">
        <v>15.07034588</v>
      </c>
      <c r="Z247">
        <v>39.154552459999998</v>
      </c>
      <c r="AA247">
        <v>47.635238649999998</v>
      </c>
      <c r="AB247">
        <v>200.12768550000001</v>
      </c>
      <c r="AC247">
        <v>1501.3428960000001</v>
      </c>
      <c r="AD247">
        <v>0.301317632</v>
      </c>
      <c r="AE247">
        <v>101.58139799999999</v>
      </c>
      <c r="AF247">
        <v>-0.42120161699999997</v>
      </c>
      <c r="AG247">
        <v>-3.2612741000000001E-2</v>
      </c>
      <c r="AH247">
        <v>0.17310130600000001</v>
      </c>
      <c r="AI247">
        <v>4.0199830000000004E-3</v>
      </c>
      <c r="AJ247">
        <v>0.183535904</v>
      </c>
      <c r="AK247">
        <v>5.1198959999999996E-3</v>
      </c>
      <c r="AL247">
        <v>1</v>
      </c>
      <c r="AM247">
        <v>-0.21956524299999999</v>
      </c>
      <c r="AN247">
        <v>2.7373914720000001</v>
      </c>
      <c r="AO247">
        <v>1</v>
      </c>
      <c r="AP247">
        <v>0</v>
      </c>
      <c r="AQ247">
        <v>0.15999999600000001</v>
      </c>
      <c r="AR247">
        <v>111115</v>
      </c>
      <c r="AS247">
        <v>0.33354614300000002</v>
      </c>
      <c r="AT247">
        <v>9.0860799999999999E-4</v>
      </c>
      <c r="AU247">
        <v>298.40460619999999</v>
      </c>
      <c r="AV247">
        <v>298.32878149999999</v>
      </c>
      <c r="AW247">
        <v>240.2148579</v>
      </c>
      <c r="AX247">
        <v>2.2643805690000001</v>
      </c>
      <c r="AY247">
        <v>3.2282644829999998</v>
      </c>
      <c r="AZ247">
        <v>31.780075350000001</v>
      </c>
      <c r="BA247">
        <v>16.709729469999999</v>
      </c>
      <c r="BB247">
        <v>25.216693880000001</v>
      </c>
      <c r="BC247">
        <v>3.2209887570000002</v>
      </c>
      <c r="BD247">
        <v>5.3102218E-2</v>
      </c>
      <c r="BE247">
        <v>1.5308668030000001</v>
      </c>
      <c r="BF247">
        <v>1.6901219540000001</v>
      </c>
      <c r="BG247">
        <v>3.3278333E-2</v>
      </c>
      <c r="BH247">
        <v>18.220446209999999</v>
      </c>
    </row>
    <row r="248" spans="1:60" x14ac:dyDescent="0.25">
      <c r="A248" t="s">
        <v>66</v>
      </c>
      <c r="B248" t="s">
        <v>468</v>
      </c>
      <c r="C248">
        <v>150312</v>
      </c>
      <c r="D248" t="s">
        <v>403</v>
      </c>
      <c r="E248" t="s">
        <v>1828</v>
      </c>
      <c r="F248" s="9">
        <v>6.8703703703703697E-2</v>
      </c>
      <c r="G248">
        <v>8710.5000080000009</v>
      </c>
      <c r="H248">
        <v>0</v>
      </c>
      <c r="I248">
        <v>5.5863179540000001</v>
      </c>
      <c r="J248">
        <v>4.9175439000000001E-2</v>
      </c>
      <c r="K248">
        <v>189.33730639999999</v>
      </c>
      <c r="L248">
        <v>0.89444237999999998</v>
      </c>
      <c r="M248">
        <v>1.8343812859999999</v>
      </c>
      <c r="N248">
        <v>25.42381859</v>
      </c>
      <c r="O248">
        <v>5.5</v>
      </c>
      <c r="P248">
        <v>1.420000017</v>
      </c>
      <c r="Q248">
        <v>1</v>
      </c>
      <c r="R248">
        <v>2.8400000329999999</v>
      </c>
      <c r="S248">
        <v>25.226799010000001</v>
      </c>
      <c r="T248">
        <v>25.42381859</v>
      </c>
      <c r="U248">
        <v>25.992614750000001</v>
      </c>
      <c r="V248">
        <v>400.00366209999999</v>
      </c>
      <c r="W248">
        <v>382.23196410000003</v>
      </c>
      <c r="X248">
        <v>11.41367054</v>
      </c>
      <c r="Y248">
        <v>14.05735683</v>
      </c>
      <c r="Z248">
        <v>35.93790817</v>
      </c>
      <c r="AA248">
        <v>44.26200867</v>
      </c>
      <c r="AB248">
        <v>200.14527889999999</v>
      </c>
      <c r="AC248">
        <v>1501.1829829999999</v>
      </c>
      <c r="AD248">
        <v>0.213946253</v>
      </c>
      <c r="AE248">
        <v>101.4793854</v>
      </c>
      <c r="AF248">
        <v>0.21147795</v>
      </c>
      <c r="AG248">
        <v>1.1830578E-2</v>
      </c>
      <c r="AH248">
        <v>4.9632229E-2</v>
      </c>
      <c r="AI248">
        <v>6.2144729999999999E-3</v>
      </c>
      <c r="AJ248">
        <v>3.7489018999999998E-2</v>
      </c>
      <c r="AK248">
        <v>5.6660010000000004E-3</v>
      </c>
      <c r="AL248">
        <v>1</v>
      </c>
      <c r="AM248">
        <v>-0.21956524299999999</v>
      </c>
      <c r="AN248">
        <v>2.7373914720000001</v>
      </c>
      <c r="AO248">
        <v>1</v>
      </c>
      <c r="AP248">
        <v>0</v>
      </c>
      <c r="AQ248">
        <v>0.15999999600000001</v>
      </c>
      <c r="AR248">
        <v>111115</v>
      </c>
      <c r="AS248">
        <v>0.33357546500000002</v>
      </c>
      <c r="AT248">
        <v>8.9444199999999996E-4</v>
      </c>
      <c r="AU248">
        <v>298.57381859999998</v>
      </c>
      <c r="AV248">
        <v>298.37679900000001</v>
      </c>
      <c r="AW248">
        <v>240.18927199999999</v>
      </c>
      <c r="AX248">
        <v>2.2548985300000002</v>
      </c>
      <c r="AY248">
        <v>3.2609132179999998</v>
      </c>
      <c r="AZ248">
        <v>32.13375018</v>
      </c>
      <c r="BA248">
        <v>18.076393339999999</v>
      </c>
      <c r="BB248">
        <v>25.325308799999998</v>
      </c>
      <c r="BC248">
        <v>3.2418713079999999</v>
      </c>
      <c r="BD248">
        <v>4.8338445000000001E-2</v>
      </c>
      <c r="BE248">
        <v>1.4265319320000001</v>
      </c>
      <c r="BF248">
        <v>1.8153393760000001</v>
      </c>
      <c r="BG248">
        <v>3.0285627999999998E-2</v>
      </c>
      <c r="BH248">
        <v>19.213833480000002</v>
      </c>
    </row>
    <row r="249" spans="1:60" x14ac:dyDescent="0.25">
      <c r="A249" t="s">
        <v>66</v>
      </c>
      <c r="B249" t="s">
        <v>468</v>
      </c>
      <c r="C249">
        <v>150312</v>
      </c>
      <c r="D249" t="s">
        <v>403</v>
      </c>
      <c r="E249" t="s">
        <v>1828</v>
      </c>
      <c r="F249" s="9">
        <v>7.2615740740740745E-2</v>
      </c>
      <c r="G249">
        <v>9047.5000070000006</v>
      </c>
      <c r="H249">
        <v>0</v>
      </c>
      <c r="I249">
        <v>28.911778779999999</v>
      </c>
      <c r="J249">
        <v>6.3004557000000003E-2</v>
      </c>
      <c r="K249">
        <v>941.5155072</v>
      </c>
      <c r="L249">
        <v>1.0848418820000001</v>
      </c>
      <c r="M249">
        <v>1.7448487070000001</v>
      </c>
      <c r="N249">
        <v>25.215959550000001</v>
      </c>
      <c r="O249">
        <v>5.5</v>
      </c>
      <c r="P249">
        <v>1.420000017</v>
      </c>
      <c r="Q249">
        <v>1</v>
      </c>
      <c r="R249">
        <v>2.8400000329999999</v>
      </c>
      <c r="S249">
        <v>25.211174010000001</v>
      </c>
      <c r="T249">
        <v>25.215959550000001</v>
      </c>
      <c r="U249">
        <v>25.999933240000001</v>
      </c>
      <c r="V249">
        <v>1819.4140629999999</v>
      </c>
      <c r="W249">
        <v>1727.13501</v>
      </c>
      <c r="X249">
        <v>11.33950615</v>
      </c>
      <c r="Y249">
        <v>14.544013980000001</v>
      </c>
      <c r="Z249">
        <v>35.739582059999996</v>
      </c>
      <c r="AA249">
        <v>45.839473720000001</v>
      </c>
      <c r="AB249">
        <v>200.16751099999999</v>
      </c>
      <c r="AC249">
        <v>1501.0772710000001</v>
      </c>
      <c r="AD249">
        <v>4.8166502E-2</v>
      </c>
      <c r="AE249">
        <v>101.48500060000001</v>
      </c>
      <c r="AF249">
        <v>-3.5323026180000001</v>
      </c>
      <c r="AG249">
        <v>1.0662088E-2</v>
      </c>
      <c r="AH249">
        <v>0.235614672</v>
      </c>
      <c r="AI249">
        <v>6.3355099999999999E-3</v>
      </c>
      <c r="AJ249">
        <v>0.28223413200000003</v>
      </c>
      <c r="AK249">
        <v>5.5141299999999999E-3</v>
      </c>
      <c r="AL249">
        <v>0.66666668699999998</v>
      </c>
      <c r="AM249">
        <v>-0.21956524299999999</v>
      </c>
      <c r="AN249">
        <v>2.7373914720000001</v>
      </c>
      <c r="AO249">
        <v>1</v>
      </c>
      <c r="AP249">
        <v>0</v>
      </c>
      <c r="AQ249">
        <v>0.15999999600000001</v>
      </c>
      <c r="AR249">
        <v>111115</v>
      </c>
      <c r="AS249">
        <v>0.33361251800000002</v>
      </c>
      <c r="AT249">
        <v>1.0848419999999999E-3</v>
      </c>
      <c r="AU249">
        <v>298.36595949999997</v>
      </c>
      <c r="AV249">
        <v>298.36117400000001</v>
      </c>
      <c r="AW249">
        <v>240.17235790000001</v>
      </c>
      <c r="AX249">
        <v>2.1849354280000002</v>
      </c>
      <c r="AY249">
        <v>3.2208479739999998</v>
      </c>
      <c r="AZ249">
        <v>31.737182390000001</v>
      </c>
      <c r="BA249">
        <v>17.193168419999999</v>
      </c>
      <c r="BB249">
        <v>25.213566780000001</v>
      </c>
      <c r="BC249">
        <v>3.2203892789999999</v>
      </c>
      <c r="BD249">
        <v>6.1637154999999999E-2</v>
      </c>
      <c r="BE249">
        <v>1.4759992669999999</v>
      </c>
      <c r="BF249">
        <v>1.744390012</v>
      </c>
      <c r="BG249">
        <v>3.8643784E-2</v>
      </c>
      <c r="BH249">
        <v>95.549701819999996</v>
      </c>
    </row>
    <row r="250" spans="1:60" x14ac:dyDescent="0.25">
      <c r="A250" t="s">
        <v>66</v>
      </c>
      <c r="B250" t="s">
        <v>468</v>
      </c>
      <c r="C250">
        <v>150312</v>
      </c>
      <c r="D250" t="s">
        <v>422</v>
      </c>
      <c r="E250" t="s">
        <v>1829</v>
      </c>
      <c r="F250" s="9">
        <v>0.1165625</v>
      </c>
      <c r="G250">
        <v>12845.00001</v>
      </c>
      <c r="H250">
        <v>0</v>
      </c>
      <c r="I250">
        <v>6.5897849749999997</v>
      </c>
      <c r="J250">
        <v>6.1791275E-2</v>
      </c>
      <c r="K250">
        <v>198.86079609999999</v>
      </c>
      <c r="L250">
        <v>0.895882913</v>
      </c>
      <c r="M250">
        <v>1.469314673</v>
      </c>
      <c r="N250">
        <v>24.86445999</v>
      </c>
      <c r="O250">
        <v>6</v>
      </c>
      <c r="P250">
        <v>1.420000017</v>
      </c>
      <c r="Q250">
        <v>1</v>
      </c>
      <c r="R250">
        <v>2.8400000329999999</v>
      </c>
      <c r="S250">
        <v>25.07589149</v>
      </c>
      <c r="T250">
        <v>24.86445999</v>
      </c>
      <c r="U250">
        <v>26.006450650000001</v>
      </c>
      <c r="V250">
        <v>400.28384399999999</v>
      </c>
      <c r="W250">
        <v>379.50643919999999</v>
      </c>
      <c r="X250">
        <v>13.94010448</v>
      </c>
      <c r="Y250">
        <v>16.581670760000002</v>
      </c>
      <c r="Z250">
        <v>44.343307500000002</v>
      </c>
      <c r="AA250">
        <v>52.746097560000003</v>
      </c>
      <c r="AB250">
        <v>200.11483759999999</v>
      </c>
      <c r="AC250">
        <v>1500.2691649999999</v>
      </c>
      <c r="AD250">
        <v>0.155700743</v>
      </c>
      <c r="AE250">
        <v>101.60370639999999</v>
      </c>
      <c r="AF250">
        <v>-0.28495436899999999</v>
      </c>
      <c r="AG250">
        <v>-4.0652595E-2</v>
      </c>
      <c r="AH250">
        <v>9.3281262000000004E-2</v>
      </c>
      <c r="AI250">
        <v>8.0484739999999999E-3</v>
      </c>
      <c r="AJ250">
        <v>8.5961781000000001E-2</v>
      </c>
      <c r="AK250">
        <v>9.2334889999999992E-3</v>
      </c>
      <c r="AL250">
        <v>0.66666668699999998</v>
      </c>
      <c r="AM250">
        <v>-0.21956524299999999</v>
      </c>
      <c r="AN250">
        <v>2.7373914720000001</v>
      </c>
      <c r="AO250">
        <v>1</v>
      </c>
      <c r="AP250">
        <v>0</v>
      </c>
      <c r="AQ250">
        <v>0.15999999600000001</v>
      </c>
      <c r="AR250">
        <v>111115</v>
      </c>
      <c r="AS250">
        <v>0.33352472900000002</v>
      </c>
      <c r="AT250">
        <v>8.9588299999999999E-4</v>
      </c>
      <c r="AU250">
        <v>298.01445999999999</v>
      </c>
      <c r="AV250">
        <v>298.22589149999999</v>
      </c>
      <c r="AW250">
        <v>240.04306099999999</v>
      </c>
      <c r="AX250">
        <v>2.307273055</v>
      </c>
      <c r="AY250">
        <v>3.1540738799999999</v>
      </c>
      <c r="AZ250">
        <v>31.04290181</v>
      </c>
      <c r="BA250">
        <v>14.46123105</v>
      </c>
      <c r="BB250">
        <v>24.970175739999998</v>
      </c>
      <c r="BC250">
        <v>3.174028211</v>
      </c>
      <c r="BD250">
        <v>6.0475479999999998E-2</v>
      </c>
      <c r="BE250">
        <v>1.6847592069999999</v>
      </c>
      <c r="BF250">
        <v>1.4892690040000001</v>
      </c>
      <c r="BG250">
        <v>3.7913229E-2</v>
      </c>
      <c r="BH250">
        <v>20.204993940000001</v>
      </c>
    </row>
    <row r="251" spans="1:60" x14ac:dyDescent="0.25">
      <c r="A251" t="s">
        <v>66</v>
      </c>
      <c r="B251" t="s">
        <v>468</v>
      </c>
      <c r="C251">
        <v>150312</v>
      </c>
      <c r="D251" t="s">
        <v>422</v>
      </c>
      <c r="E251" t="s">
        <v>1829</v>
      </c>
      <c r="F251" s="9">
        <v>0.12128472222222221</v>
      </c>
      <c r="G251">
        <v>13253.00001</v>
      </c>
      <c r="H251">
        <v>0</v>
      </c>
      <c r="I251">
        <v>27.14179918</v>
      </c>
      <c r="J251">
        <v>9.2416439000000003E-2</v>
      </c>
      <c r="K251">
        <v>1223.9863969999999</v>
      </c>
      <c r="L251">
        <v>1.261250167</v>
      </c>
      <c r="M251">
        <v>1.3971627129999999</v>
      </c>
      <c r="N251">
        <v>24.912220000000001</v>
      </c>
      <c r="O251">
        <v>6</v>
      </c>
      <c r="P251">
        <v>1.420000017</v>
      </c>
      <c r="Q251">
        <v>1</v>
      </c>
      <c r="R251">
        <v>2.8400000329999999</v>
      </c>
      <c r="S251">
        <v>25.154846190000001</v>
      </c>
      <c r="T251">
        <v>24.912220000000001</v>
      </c>
      <c r="U251">
        <v>26.006410599999999</v>
      </c>
      <c r="V251">
        <v>1828.2114260000001</v>
      </c>
      <c r="W251">
        <v>1740.2489009999999</v>
      </c>
      <c r="X251">
        <v>13.66276073</v>
      </c>
      <c r="Y251">
        <v>17.378746029999999</v>
      </c>
      <c r="Z251">
        <v>43.26125717</v>
      </c>
      <c r="AA251">
        <v>55.02741623</v>
      </c>
      <c r="AB251">
        <v>200.10809330000001</v>
      </c>
      <c r="AC251">
        <v>1500.8326420000001</v>
      </c>
      <c r="AD251">
        <v>0.36517491899999999</v>
      </c>
      <c r="AE251">
        <v>101.6133423</v>
      </c>
      <c r="AF251">
        <v>-4.7398614879999998</v>
      </c>
      <c r="AG251">
        <v>-3.3161581000000002E-2</v>
      </c>
      <c r="AH251">
        <v>0.20521609499999999</v>
      </c>
      <c r="AI251">
        <v>6.3553170000000001E-3</v>
      </c>
      <c r="AJ251">
        <v>0.20024150600000001</v>
      </c>
      <c r="AK251">
        <v>7.4658779999999996E-3</v>
      </c>
      <c r="AL251">
        <v>0.66666668699999998</v>
      </c>
      <c r="AM251">
        <v>-0.21956524299999999</v>
      </c>
      <c r="AN251">
        <v>2.7373914720000001</v>
      </c>
      <c r="AO251">
        <v>1</v>
      </c>
      <c r="AP251">
        <v>0</v>
      </c>
      <c r="AQ251">
        <v>0.15999999600000001</v>
      </c>
      <c r="AR251">
        <v>111115</v>
      </c>
      <c r="AS251">
        <v>0.333513489</v>
      </c>
      <c r="AT251">
        <v>1.26125E-3</v>
      </c>
      <c r="AU251">
        <v>298.06222000000002</v>
      </c>
      <c r="AV251">
        <v>298.30484619999999</v>
      </c>
      <c r="AW251">
        <v>240.13321730000001</v>
      </c>
      <c r="AX251">
        <v>2.1290532459999998</v>
      </c>
      <c r="AY251">
        <v>3.163075182</v>
      </c>
      <c r="AZ251">
        <v>31.128541890000001</v>
      </c>
      <c r="BA251">
        <v>13.749795860000001</v>
      </c>
      <c r="BB251">
        <v>25.0335331</v>
      </c>
      <c r="BC251">
        <v>3.186039997</v>
      </c>
      <c r="BD251">
        <v>8.9503893000000001E-2</v>
      </c>
      <c r="BE251">
        <v>1.7659124690000001</v>
      </c>
      <c r="BF251">
        <v>1.4201275280000001</v>
      </c>
      <c r="BG251">
        <v>5.6194514000000001E-2</v>
      </c>
      <c r="BH251">
        <v>124.3733488</v>
      </c>
    </row>
    <row r="252" spans="1:60" x14ac:dyDescent="0.25">
      <c r="A252" t="s">
        <v>66</v>
      </c>
      <c r="B252" t="s">
        <v>495</v>
      </c>
      <c r="C252">
        <v>150312</v>
      </c>
      <c r="D252" t="s">
        <v>423</v>
      </c>
      <c r="E252" t="s">
        <v>1830</v>
      </c>
      <c r="F252" s="9">
        <v>0.69866898148148149</v>
      </c>
      <c r="G252">
        <v>537.49999969999999</v>
      </c>
      <c r="H252">
        <v>0</v>
      </c>
      <c r="I252">
        <v>7.5961524459999996</v>
      </c>
      <c r="J252">
        <v>7.2743463999999994E-2</v>
      </c>
      <c r="K252">
        <v>197.2028938</v>
      </c>
      <c r="L252">
        <v>1.217552803</v>
      </c>
      <c r="M252">
        <v>1.7162969219999999</v>
      </c>
      <c r="N252">
        <v>24.800134660000001</v>
      </c>
      <c r="O252">
        <v>4.2</v>
      </c>
      <c r="P252">
        <v>1.420000017</v>
      </c>
      <c r="Q252">
        <v>1</v>
      </c>
      <c r="R252">
        <v>2.8400000329999999</v>
      </c>
      <c r="S252">
        <v>27.352211</v>
      </c>
      <c r="T252">
        <v>24.800134660000001</v>
      </c>
      <c r="U252">
        <v>29.779413219999999</v>
      </c>
      <c r="V252">
        <v>399.93026730000003</v>
      </c>
      <c r="W252">
        <v>375.78604130000002</v>
      </c>
      <c r="X252">
        <v>10.342008590000001</v>
      </c>
      <c r="Y252">
        <v>13.941232680000001</v>
      </c>
      <c r="Z252">
        <v>28.94511795</v>
      </c>
      <c r="AA252">
        <v>39.018592830000003</v>
      </c>
      <c r="AB252">
        <v>200.13957210000001</v>
      </c>
      <c r="AC252">
        <v>1500.986572</v>
      </c>
      <c r="AD252">
        <v>0.20051054700000001</v>
      </c>
      <c r="AE252">
        <v>102.2641983</v>
      </c>
      <c r="AF252">
        <v>-0.65570008800000001</v>
      </c>
      <c r="AG252">
        <v>-0.139587879</v>
      </c>
      <c r="AH252">
        <v>9.2712574000000006E-2</v>
      </c>
      <c r="AI252">
        <v>1.1909332E-2</v>
      </c>
      <c r="AJ252">
        <v>0.109364673</v>
      </c>
      <c r="AK252">
        <v>1.6169263E-2</v>
      </c>
      <c r="AL252">
        <v>0.66666668699999998</v>
      </c>
      <c r="AM252">
        <v>-0.21956524299999999</v>
      </c>
      <c r="AN252">
        <v>2.7373914720000001</v>
      </c>
      <c r="AO252">
        <v>1</v>
      </c>
      <c r="AP252">
        <v>0</v>
      </c>
      <c r="AQ252">
        <v>0.15999999600000001</v>
      </c>
      <c r="AR252">
        <v>111115</v>
      </c>
      <c r="AS252">
        <v>0.333565954</v>
      </c>
      <c r="AT252">
        <v>1.2175529999999999E-3</v>
      </c>
      <c r="AU252">
        <v>297.95013469999998</v>
      </c>
      <c r="AV252">
        <v>300.50221099999999</v>
      </c>
      <c r="AW252">
        <v>240.15784619999999</v>
      </c>
      <c r="AX252">
        <v>2.4550396540000001</v>
      </c>
      <c r="AY252">
        <v>3.1419859049999999</v>
      </c>
      <c r="AZ252">
        <v>30.72420219</v>
      </c>
      <c r="BA252">
        <v>16.782969510000001</v>
      </c>
      <c r="BB252">
        <v>26.076172830000001</v>
      </c>
      <c r="BC252">
        <v>3.389497532</v>
      </c>
      <c r="BD252">
        <v>7.0926752999999995E-2</v>
      </c>
      <c r="BE252">
        <v>1.425688984</v>
      </c>
      <c r="BF252">
        <v>1.963808548</v>
      </c>
      <c r="BG252">
        <v>4.4488937999999999E-2</v>
      </c>
      <c r="BH252">
        <v>20.166795839999999</v>
      </c>
    </row>
    <row r="253" spans="1:60" x14ac:dyDescent="0.25">
      <c r="A253" t="s">
        <v>66</v>
      </c>
      <c r="B253" t="s">
        <v>495</v>
      </c>
      <c r="C253">
        <v>150312</v>
      </c>
      <c r="D253" t="s">
        <v>423</v>
      </c>
      <c r="E253" t="s">
        <v>1830</v>
      </c>
      <c r="F253" s="9">
        <v>0.70212962962962966</v>
      </c>
      <c r="G253">
        <v>836.49999879999996</v>
      </c>
      <c r="H253">
        <v>0</v>
      </c>
      <c r="I253">
        <v>28.148492109999999</v>
      </c>
      <c r="J253">
        <v>8.4486011999999999E-2</v>
      </c>
      <c r="K253">
        <v>1135.1105239999999</v>
      </c>
      <c r="L253">
        <v>1.3956577059999999</v>
      </c>
      <c r="M253">
        <v>1.6998594929999999</v>
      </c>
      <c r="N253">
        <v>25.037267679999999</v>
      </c>
      <c r="O253">
        <v>4.2</v>
      </c>
      <c r="P253">
        <v>1.420000017</v>
      </c>
      <c r="Q253">
        <v>1</v>
      </c>
      <c r="R253">
        <v>2.8400000329999999</v>
      </c>
      <c r="S253">
        <v>27.606254580000002</v>
      </c>
      <c r="T253">
        <v>25.037267679999999</v>
      </c>
      <c r="U253">
        <v>30.027727129999999</v>
      </c>
      <c r="V253">
        <v>1812.051514</v>
      </c>
      <c r="W253">
        <v>1720.4658199999999</v>
      </c>
      <c r="X253">
        <v>10.41633987</v>
      </c>
      <c r="Y253">
        <v>14.539585110000001</v>
      </c>
      <c r="Z253">
        <v>28.723138809999998</v>
      </c>
      <c r="AA253">
        <v>40.093021389999997</v>
      </c>
      <c r="AB253">
        <v>200.13829039999999</v>
      </c>
      <c r="AC253">
        <v>1501.459351</v>
      </c>
      <c r="AD253">
        <v>0.37302202000000001</v>
      </c>
      <c r="AE253">
        <v>102.26493840000001</v>
      </c>
      <c r="AF253">
        <v>-6.2745475769999999</v>
      </c>
      <c r="AG253">
        <v>-0.12718495699999999</v>
      </c>
      <c r="AH253">
        <v>0.24714481799999999</v>
      </c>
      <c r="AI253">
        <v>9.6089769999999994E-3</v>
      </c>
      <c r="AJ253">
        <v>0.27904275099999998</v>
      </c>
      <c r="AK253">
        <v>1.2619261999999999E-2</v>
      </c>
      <c r="AL253">
        <v>0.66666668699999998</v>
      </c>
      <c r="AM253">
        <v>-0.21956524299999999</v>
      </c>
      <c r="AN253">
        <v>2.7373914720000001</v>
      </c>
      <c r="AO253">
        <v>1</v>
      </c>
      <c r="AP253">
        <v>0</v>
      </c>
      <c r="AQ253">
        <v>0.15999999600000001</v>
      </c>
      <c r="AR253">
        <v>111115</v>
      </c>
      <c r="AS253">
        <v>0.33356381699999998</v>
      </c>
      <c r="AT253">
        <v>1.3956579999999999E-3</v>
      </c>
      <c r="AU253">
        <v>298.18726770000001</v>
      </c>
      <c r="AV253">
        <v>300.75625459999998</v>
      </c>
      <c r="AW253">
        <v>240.2334907</v>
      </c>
      <c r="AX253">
        <v>2.3689144620000002</v>
      </c>
      <c r="AY253">
        <v>3.1867492679999998</v>
      </c>
      <c r="AZ253">
        <v>31.1616994</v>
      </c>
      <c r="BA253">
        <v>16.622114289999999</v>
      </c>
      <c r="BB253">
        <v>26.321761129999999</v>
      </c>
      <c r="BC253">
        <v>3.4390398680000001</v>
      </c>
      <c r="BD253">
        <v>8.2045280999999998E-2</v>
      </c>
      <c r="BE253">
        <v>1.4868897750000001</v>
      </c>
      <c r="BF253">
        <v>1.9521500919999999</v>
      </c>
      <c r="BG253">
        <v>5.1492138E-2</v>
      </c>
      <c r="BH253">
        <v>116.0820078</v>
      </c>
    </row>
    <row r="254" spans="1:60" x14ac:dyDescent="0.25">
      <c r="A254" t="s">
        <v>66</v>
      </c>
      <c r="B254" t="s">
        <v>495</v>
      </c>
      <c r="C254">
        <v>150312</v>
      </c>
      <c r="D254" t="s">
        <v>410</v>
      </c>
      <c r="E254" t="s">
        <v>1831</v>
      </c>
      <c r="F254" s="9">
        <v>0.69314814814814818</v>
      </c>
      <c r="G254">
        <v>59.999998660000003</v>
      </c>
      <c r="H254">
        <v>0</v>
      </c>
      <c r="I254">
        <v>22.479189659999999</v>
      </c>
      <c r="J254">
        <v>0.239624476</v>
      </c>
      <c r="K254">
        <v>1558.242283</v>
      </c>
      <c r="L254">
        <v>3.1727992619999998</v>
      </c>
      <c r="M254">
        <v>1.433517629</v>
      </c>
      <c r="N254">
        <v>24.79364395</v>
      </c>
      <c r="O254">
        <v>4.5</v>
      </c>
      <c r="P254">
        <v>1.420000017</v>
      </c>
      <c r="Q254">
        <v>1</v>
      </c>
      <c r="R254">
        <v>2.8400000329999999</v>
      </c>
      <c r="S254">
        <v>27.864334110000001</v>
      </c>
      <c r="T254">
        <v>24.79364395</v>
      </c>
      <c r="U254">
        <v>30.330539699999999</v>
      </c>
      <c r="V254">
        <v>1812.869751</v>
      </c>
      <c r="W254">
        <v>1756.834351</v>
      </c>
      <c r="X254">
        <v>10.462504389999999</v>
      </c>
      <c r="Y254">
        <v>16.694255829999999</v>
      </c>
      <c r="Z254">
        <v>28.419010159999999</v>
      </c>
      <c r="AA254">
        <v>45.346145630000002</v>
      </c>
      <c r="AB254">
        <v>300.3808899</v>
      </c>
      <c r="AC254">
        <v>1500.2958980000001</v>
      </c>
      <c r="AD254">
        <v>0.117616653</v>
      </c>
      <c r="AE254">
        <v>102.26576230000001</v>
      </c>
      <c r="AF254">
        <v>-4.5042123790000002</v>
      </c>
      <c r="AG254">
        <v>-0.50893616699999999</v>
      </c>
      <c r="AH254">
        <v>0.16076774899999999</v>
      </c>
      <c r="AI254">
        <v>5.2092960000000004E-3</v>
      </c>
      <c r="AJ254">
        <v>5.0180229999999999E-2</v>
      </c>
      <c r="AK254">
        <v>2.3741579999999999E-3</v>
      </c>
      <c r="AL254">
        <v>1</v>
      </c>
      <c r="AM254">
        <v>-0.21956524299999999</v>
      </c>
      <c r="AN254">
        <v>2.7373914720000001</v>
      </c>
      <c r="AO254">
        <v>1</v>
      </c>
      <c r="AP254">
        <v>0</v>
      </c>
      <c r="AQ254">
        <v>0.15999999600000001</v>
      </c>
      <c r="AR254">
        <v>111115</v>
      </c>
      <c r="AS254">
        <v>0.50063481600000004</v>
      </c>
      <c r="AT254">
        <v>3.172799E-3</v>
      </c>
      <c r="AU254">
        <v>297.94364400000001</v>
      </c>
      <c r="AV254">
        <v>301.01433409999999</v>
      </c>
      <c r="AW254">
        <v>240.0473384</v>
      </c>
      <c r="AX254">
        <v>1.542529891</v>
      </c>
      <c r="AY254">
        <v>3.1407684279999999</v>
      </c>
      <c r="AZ254">
        <v>30.71182726</v>
      </c>
      <c r="BA254">
        <v>14.01757143</v>
      </c>
      <c r="BB254">
        <v>26.328989029999999</v>
      </c>
      <c r="BC254">
        <v>3.4405074739999999</v>
      </c>
      <c r="BD254">
        <v>0.220979382</v>
      </c>
      <c r="BE254">
        <v>1.7072507990000001</v>
      </c>
      <c r="BF254">
        <v>1.733256675</v>
      </c>
      <c r="BG254">
        <v>0.13967439100000001</v>
      </c>
      <c r="BH254">
        <v>159.35483500000001</v>
      </c>
    </row>
    <row r="255" spans="1:60" x14ac:dyDescent="0.25">
      <c r="A255" t="s">
        <v>66</v>
      </c>
      <c r="B255" t="s">
        <v>495</v>
      </c>
      <c r="C255">
        <v>150312</v>
      </c>
      <c r="D255" t="s">
        <v>410</v>
      </c>
      <c r="E255" t="s">
        <v>1831</v>
      </c>
      <c r="F255" s="9">
        <v>0.69438657407407411</v>
      </c>
      <c r="G255">
        <v>168.00000059999999</v>
      </c>
      <c r="H255">
        <v>0</v>
      </c>
      <c r="I255">
        <v>13.965601899999999</v>
      </c>
      <c r="J255">
        <v>0.24386827899999999</v>
      </c>
      <c r="K255">
        <v>264.10699390000002</v>
      </c>
      <c r="L255">
        <v>3.0909532820000001</v>
      </c>
      <c r="M255">
        <v>1.37485624</v>
      </c>
      <c r="N255">
        <v>24.380432129999999</v>
      </c>
      <c r="O255">
        <v>4.5</v>
      </c>
      <c r="P255">
        <v>1.420000017</v>
      </c>
      <c r="Q255">
        <v>1</v>
      </c>
      <c r="R255">
        <v>2.8400000329999999</v>
      </c>
      <c r="S255">
        <v>27.463693620000001</v>
      </c>
      <c r="T255">
        <v>24.380432129999999</v>
      </c>
      <c r="U255">
        <v>29.991523740000002</v>
      </c>
      <c r="V255">
        <v>399.54373170000002</v>
      </c>
      <c r="W255">
        <v>369.36663820000001</v>
      </c>
      <c r="X255">
        <v>10.445055010000001</v>
      </c>
      <c r="Y255">
        <v>16.517307280000001</v>
      </c>
      <c r="Z255">
        <v>29.0453701</v>
      </c>
      <c r="AA255">
        <v>45.930950160000002</v>
      </c>
      <c r="AB255">
        <v>300.37280270000002</v>
      </c>
      <c r="AC255">
        <v>1499.9844969999999</v>
      </c>
      <c r="AD255">
        <v>0.14226044700000001</v>
      </c>
      <c r="AE255">
        <v>102.27143100000001</v>
      </c>
      <c r="AF255">
        <v>-0.23002719899999999</v>
      </c>
      <c r="AG255">
        <v>-0.40966629999999998</v>
      </c>
      <c r="AH255">
        <v>0.178674161</v>
      </c>
      <c r="AI255">
        <v>4.3839320000000001E-3</v>
      </c>
      <c r="AJ255">
        <v>0.19749614600000001</v>
      </c>
      <c r="AK255">
        <v>1.5558705000000001E-2</v>
      </c>
      <c r="AL255">
        <v>0.66666668699999998</v>
      </c>
      <c r="AM255">
        <v>-0.21956524299999999</v>
      </c>
      <c r="AN255">
        <v>2.7373914720000001</v>
      </c>
      <c r="AO255">
        <v>1</v>
      </c>
      <c r="AP255">
        <v>0</v>
      </c>
      <c r="AQ255">
        <v>0.15999999600000001</v>
      </c>
      <c r="AR255">
        <v>111115</v>
      </c>
      <c r="AS255">
        <v>0.50062133799999997</v>
      </c>
      <c r="AT255">
        <v>3.090953E-3</v>
      </c>
      <c r="AU255">
        <v>297.53043209999998</v>
      </c>
      <c r="AV255">
        <v>300.61369359999998</v>
      </c>
      <c r="AW255">
        <v>239.99751420000001</v>
      </c>
      <c r="AX255">
        <v>1.5838571610000001</v>
      </c>
      <c r="AY255">
        <v>3.0641048909999999</v>
      </c>
      <c r="AZ255">
        <v>29.960516460000001</v>
      </c>
      <c r="BA255">
        <v>13.44320918</v>
      </c>
      <c r="BB255">
        <v>25.922062870000001</v>
      </c>
      <c r="BC255">
        <v>3.3587283509999999</v>
      </c>
      <c r="BD255">
        <v>0.22458349399999999</v>
      </c>
      <c r="BE255">
        <v>1.689248651</v>
      </c>
      <c r="BF255">
        <v>1.669479699</v>
      </c>
      <c r="BG255">
        <v>0.14197863499999999</v>
      </c>
      <c r="BH255">
        <v>27.010600199999999</v>
      </c>
    </row>
    <row r="256" spans="1:60" x14ac:dyDescent="0.25">
      <c r="A256" t="s">
        <v>66</v>
      </c>
      <c r="B256" t="s">
        <v>495</v>
      </c>
      <c r="C256">
        <v>150312</v>
      </c>
      <c r="D256" t="s">
        <v>424</v>
      </c>
      <c r="E256" t="s">
        <v>1832</v>
      </c>
      <c r="F256" s="9">
        <v>0.70635416666666673</v>
      </c>
      <c r="G256">
        <v>1201</v>
      </c>
      <c r="H256">
        <v>0</v>
      </c>
      <c r="I256">
        <v>8.7695018240000007</v>
      </c>
      <c r="J256">
        <v>0.103444153</v>
      </c>
      <c r="K256">
        <v>224.59358460000001</v>
      </c>
      <c r="L256">
        <v>1.6241853799999999</v>
      </c>
      <c r="M256">
        <v>1.625207101</v>
      </c>
      <c r="N256">
        <v>25.156511309999999</v>
      </c>
      <c r="O256">
        <v>5.0999999999999996</v>
      </c>
      <c r="P256">
        <v>1.420000017</v>
      </c>
      <c r="Q256">
        <v>1</v>
      </c>
      <c r="R256">
        <v>2.8400000329999999</v>
      </c>
      <c r="S256">
        <v>27.653530119999999</v>
      </c>
      <c r="T256">
        <v>25.156511309999999</v>
      </c>
      <c r="U256">
        <v>30.152507780000001</v>
      </c>
      <c r="V256">
        <v>400.29379269999998</v>
      </c>
      <c r="W256">
        <v>372.19427489999998</v>
      </c>
      <c r="X256">
        <v>10.697984699999999</v>
      </c>
      <c r="Y256">
        <v>15.491216659999999</v>
      </c>
      <c r="Z256">
        <v>29.419349669999999</v>
      </c>
      <c r="AA256">
        <v>42.600688929999997</v>
      </c>
      <c r="AB256">
        <v>200.1603241</v>
      </c>
      <c r="AC256">
        <v>1501.0664059999999</v>
      </c>
      <c r="AD256">
        <v>0.13666130600000001</v>
      </c>
      <c r="AE256">
        <v>102.26837159999999</v>
      </c>
      <c r="AF256">
        <v>-0.48482435899999998</v>
      </c>
      <c r="AG256">
        <v>-0.14671053000000001</v>
      </c>
      <c r="AH256">
        <v>0.10533347699999999</v>
      </c>
      <c r="AI256">
        <v>4.5979000000000003E-3</v>
      </c>
      <c r="AJ256">
        <v>0.110683642</v>
      </c>
      <c r="AK256">
        <v>4.913555E-3</v>
      </c>
      <c r="AL256">
        <v>1</v>
      </c>
      <c r="AM256">
        <v>-0.21956524299999999</v>
      </c>
      <c r="AN256">
        <v>2.7373914720000001</v>
      </c>
      <c r="AO256">
        <v>1</v>
      </c>
      <c r="AP256">
        <v>0</v>
      </c>
      <c r="AQ256">
        <v>0.15999999600000001</v>
      </c>
      <c r="AR256">
        <v>111115</v>
      </c>
      <c r="AS256">
        <v>0.33360054</v>
      </c>
      <c r="AT256">
        <v>1.624185E-3</v>
      </c>
      <c r="AU256">
        <v>298.30651130000001</v>
      </c>
      <c r="AV256">
        <v>300.80353009999999</v>
      </c>
      <c r="AW256">
        <v>240.17061960000001</v>
      </c>
      <c r="AX256">
        <v>2.2441072520000001</v>
      </c>
      <c r="AY256">
        <v>3.2094686019999998</v>
      </c>
      <c r="AZ256">
        <v>31.382807339999999</v>
      </c>
      <c r="BA256">
        <v>15.89159068</v>
      </c>
      <c r="BB256">
        <v>26.405020709999999</v>
      </c>
      <c r="BC256">
        <v>3.4559786840000002</v>
      </c>
      <c r="BD256">
        <v>9.9808720000000004E-2</v>
      </c>
      <c r="BE256">
        <v>1.5842615019999999</v>
      </c>
      <c r="BF256">
        <v>1.871717182</v>
      </c>
      <c r="BG256">
        <v>6.2697191999999999E-2</v>
      </c>
      <c r="BH256">
        <v>22.968820170000001</v>
      </c>
    </row>
    <row r="257" spans="1:60" x14ac:dyDescent="0.25">
      <c r="A257" t="s">
        <v>66</v>
      </c>
      <c r="B257" t="s">
        <v>495</v>
      </c>
      <c r="C257">
        <v>150312</v>
      </c>
      <c r="D257" t="s">
        <v>424</v>
      </c>
      <c r="E257" t="s">
        <v>1832</v>
      </c>
      <c r="F257" s="9">
        <v>0.70958333333333334</v>
      </c>
      <c r="G257">
        <v>1480.9999989999999</v>
      </c>
      <c r="H257">
        <v>0</v>
      </c>
      <c r="I257">
        <v>23.714756810000001</v>
      </c>
      <c r="J257">
        <v>0.13392121000000001</v>
      </c>
      <c r="K257">
        <v>1398.2140429999999</v>
      </c>
      <c r="L257">
        <v>1.8244034730000001</v>
      </c>
      <c r="M257">
        <v>1.4251133149999999</v>
      </c>
      <c r="N257">
        <v>24.458089829999999</v>
      </c>
      <c r="O257">
        <v>5.0999999999999996</v>
      </c>
      <c r="P257">
        <v>1.420000017</v>
      </c>
      <c r="Q257">
        <v>1</v>
      </c>
      <c r="R257">
        <v>2.8400000329999999</v>
      </c>
      <c r="S257">
        <v>27.183385850000001</v>
      </c>
      <c r="T257">
        <v>24.458089829999999</v>
      </c>
      <c r="U257">
        <v>29.757873539999999</v>
      </c>
      <c r="V257">
        <v>1808.9774170000001</v>
      </c>
      <c r="W257">
        <v>1728.4329829999999</v>
      </c>
      <c r="X257">
        <v>10.78565788</v>
      </c>
      <c r="Y257">
        <v>16.166383740000001</v>
      </c>
      <c r="Z257">
        <v>30.487573619999999</v>
      </c>
      <c r="AA257">
        <v>45.697151179999999</v>
      </c>
      <c r="AB257">
        <v>200.14877319999999</v>
      </c>
      <c r="AC257">
        <v>1500.3717039999999</v>
      </c>
      <c r="AD257">
        <v>7.2810850999999996E-2</v>
      </c>
      <c r="AE257">
        <v>102.2661209</v>
      </c>
      <c r="AF257">
        <v>-6.7289710039999999</v>
      </c>
      <c r="AG257">
        <v>-0.20214109099999999</v>
      </c>
      <c r="AH257">
        <v>3.1331128999999999E-2</v>
      </c>
      <c r="AI257">
        <v>6.0605900000000002E-3</v>
      </c>
      <c r="AJ257">
        <v>8.4602020999999999E-2</v>
      </c>
      <c r="AK257">
        <v>1.1930240999999999E-2</v>
      </c>
      <c r="AL257">
        <v>0.66666668699999998</v>
      </c>
      <c r="AM257">
        <v>-0.21956524299999999</v>
      </c>
      <c r="AN257">
        <v>2.7373914720000001</v>
      </c>
      <c r="AO257">
        <v>1</v>
      </c>
      <c r="AP257">
        <v>0</v>
      </c>
      <c r="AQ257">
        <v>0.15999999600000001</v>
      </c>
      <c r="AR257">
        <v>111115</v>
      </c>
      <c r="AS257">
        <v>0.333581289</v>
      </c>
      <c r="AT257">
        <v>1.824403E-3</v>
      </c>
      <c r="AU257">
        <v>297.60808980000002</v>
      </c>
      <c r="AV257">
        <v>300.33338579999997</v>
      </c>
      <c r="AW257">
        <v>240.05946729999999</v>
      </c>
      <c r="AX257">
        <v>2.1724355850000001</v>
      </c>
      <c r="AY257">
        <v>3.0783866689999999</v>
      </c>
      <c r="AZ257">
        <v>30.101725200000001</v>
      </c>
      <c r="BA257">
        <v>13.93534146</v>
      </c>
      <c r="BB257">
        <v>25.82073784</v>
      </c>
      <c r="BC257">
        <v>3.338631253</v>
      </c>
      <c r="BD257">
        <v>0.127890488</v>
      </c>
      <c r="BE257">
        <v>1.6532733550000001</v>
      </c>
      <c r="BF257">
        <v>1.685357899</v>
      </c>
      <c r="BG257">
        <v>8.0452350000000006E-2</v>
      </c>
      <c r="BH257">
        <v>142.9899264</v>
      </c>
    </row>
    <row r="258" spans="1:60" x14ac:dyDescent="0.25">
      <c r="A258" t="s">
        <v>66</v>
      </c>
      <c r="B258" t="s">
        <v>500</v>
      </c>
      <c r="C258">
        <v>150406</v>
      </c>
      <c r="D258" t="s">
        <v>502</v>
      </c>
      <c r="E258" t="s">
        <v>1833</v>
      </c>
      <c r="F258" s="9">
        <v>0.51375000000000004</v>
      </c>
      <c r="G258">
        <v>7229.4999959999996</v>
      </c>
      <c r="H258">
        <v>0</v>
      </c>
      <c r="I258">
        <v>2.7631796890000002</v>
      </c>
      <c r="J258">
        <v>1.0894760999999999E-2</v>
      </c>
      <c r="K258">
        <v>-16.50042324</v>
      </c>
      <c r="L258">
        <v>0.141384392</v>
      </c>
      <c r="M258">
        <v>1.245514155</v>
      </c>
      <c r="N258">
        <v>27.413171770000002</v>
      </c>
      <c r="O258">
        <v>6</v>
      </c>
      <c r="P258">
        <v>1.420000017</v>
      </c>
      <c r="Q258">
        <v>1</v>
      </c>
      <c r="R258">
        <v>2.8400000329999999</v>
      </c>
      <c r="S258">
        <v>24.09815407</v>
      </c>
      <c r="T258">
        <v>27.413171770000002</v>
      </c>
      <c r="U258">
        <v>22.1261425</v>
      </c>
      <c r="V258">
        <v>400.20156859999997</v>
      </c>
      <c r="W258">
        <v>394.56985470000001</v>
      </c>
      <c r="X258">
        <v>24.26911926</v>
      </c>
      <c r="Y258">
        <v>24.544643399999998</v>
      </c>
      <c r="Z258">
        <v>79.472244259999997</v>
      </c>
      <c r="AA258">
        <v>80.374473570000006</v>
      </c>
      <c r="AB258">
        <v>300.33120730000002</v>
      </c>
      <c r="AC258">
        <v>1500.1560059999999</v>
      </c>
      <c r="AD258">
        <v>0.24869011299999999</v>
      </c>
      <c r="AE258">
        <v>98.653907779999997</v>
      </c>
      <c r="AF258">
        <v>3.8066229819999999</v>
      </c>
      <c r="AG258">
        <v>0.22115302100000001</v>
      </c>
      <c r="AH258">
        <v>6.3197024000000004E-2</v>
      </c>
      <c r="AI258">
        <v>2.5875615000000001E-2</v>
      </c>
      <c r="AJ258">
        <v>2.7323848000000001E-2</v>
      </c>
      <c r="AK258">
        <v>2.8946930999999999E-2</v>
      </c>
      <c r="AL258">
        <v>1</v>
      </c>
      <c r="AM258">
        <v>-0.21956524299999999</v>
      </c>
      <c r="AN258">
        <v>2.7373914720000001</v>
      </c>
      <c r="AO258">
        <v>1</v>
      </c>
      <c r="AP258">
        <v>0</v>
      </c>
      <c r="AQ258">
        <v>0.15999999600000001</v>
      </c>
      <c r="AR258">
        <v>111115</v>
      </c>
      <c r="AS258">
        <v>0.50055201199999999</v>
      </c>
      <c r="AT258">
        <v>1.4138399999999999E-4</v>
      </c>
      <c r="AU258">
        <v>300.56317180000002</v>
      </c>
      <c r="AV258">
        <v>297.24815410000002</v>
      </c>
      <c r="AW258">
        <v>240.0249556</v>
      </c>
      <c r="AX258">
        <v>2.2167401770000001</v>
      </c>
      <c r="AY258">
        <v>3.6669391419999999</v>
      </c>
      <c r="AZ258">
        <v>37.169730270000002</v>
      </c>
      <c r="BA258">
        <v>12.625086870000001</v>
      </c>
      <c r="BB258">
        <v>25.755662919999999</v>
      </c>
      <c r="BC258">
        <v>3.325779571</v>
      </c>
      <c r="BD258">
        <v>1.0853127000000001E-2</v>
      </c>
      <c r="BE258">
        <v>2.421424987</v>
      </c>
      <c r="BF258">
        <v>0.90435458499999999</v>
      </c>
      <c r="BG258">
        <v>6.7869330000000002E-3</v>
      </c>
      <c r="BH258">
        <v>-1.627831233</v>
      </c>
    </row>
    <row r="259" spans="1:60" x14ac:dyDescent="0.25">
      <c r="A259" t="s">
        <v>66</v>
      </c>
      <c r="B259" t="s">
        <v>500</v>
      </c>
      <c r="C259">
        <v>150406</v>
      </c>
      <c r="D259" t="s">
        <v>502</v>
      </c>
      <c r="E259" t="s">
        <v>1833</v>
      </c>
      <c r="F259" s="9">
        <v>0.51929398148148154</v>
      </c>
      <c r="G259">
        <v>7708.9999950000001</v>
      </c>
      <c r="H259">
        <v>0</v>
      </c>
      <c r="I259">
        <v>7.5567842430000001</v>
      </c>
      <c r="J259">
        <v>1.2601078E-2</v>
      </c>
      <c r="K259">
        <v>797.56870270000002</v>
      </c>
      <c r="L259">
        <v>0.122602714</v>
      </c>
      <c r="M259">
        <v>0.93641074199999996</v>
      </c>
      <c r="N259">
        <v>25.550180439999998</v>
      </c>
      <c r="O259">
        <v>6</v>
      </c>
      <c r="P259">
        <v>1.420000017</v>
      </c>
      <c r="Q259">
        <v>1</v>
      </c>
      <c r="R259">
        <v>2.8400000329999999</v>
      </c>
      <c r="S259">
        <v>22.839706419999999</v>
      </c>
      <c r="T259">
        <v>25.550180439999998</v>
      </c>
      <c r="U259">
        <v>21.003061290000002</v>
      </c>
      <c r="V259">
        <v>1796.4029539999999</v>
      </c>
      <c r="W259">
        <v>1780.8695070000001</v>
      </c>
      <c r="X259">
        <v>23.576400759999999</v>
      </c>
      <c r="Y259">
        <v>23.815507889999999</v>
      </c>
      <c r="Z259">
        <v>83.276725769999999</v>
      </c>
      <c r="AA259">
        <v>84.121299739999998</v>
      </c>
      <c r="AB259">
        <v>300.32446290000001</v>
      </c>
      <c r="AC259">
        <v>1500.919067</v>
      </c>
      <c r="AD259">
        <v>0.15795181699999999</v>
      </c>
      <c r="AE259">
        <v>98.636199950000005</v>
      </c>
      <c r="AF259">
        <v>3.3494391440000002</v>
      </c>
      <c r="AG259">
        <v>0.196878105</v>
      </c>
      <c r="AH259">
        <v>5.3183634E-2</v>
      </c>
      <c r="AI259">
        <v>3.9851920000000002E-3</v>
      </c>
      <c r="AJ259">
        <v>5.6345355E-2</v>
      </c>
      <c r="AK259">
        <v>1.5047806E-2</v>
      </c>
      <c r="AL259">
        <v>1</v>
      </c>
      <c r="AM259">
        <v>-0.21956524299999999</v>
      </c>
      <c r="AN259">
        <v>2.7373914720000001</v>
      </c>
      <c r="AO259">
        <v>1</v>
      </c>
      <c r="AP259">
        <v>0</v>
      </c>
      <c r="AQ259">
        <v>0.15999999600000001</v>
      </c>
      <c r="AR259">
        <v>111115</v>
      </c>
      <c r="AS259">
        <v>0.50054077100000005</v>
      </c>
      <c r="AT259">
        <v>1.2260299999999999E-4</v>
      </c>
      <c r="AU259">
        <v>298.70018040000002</v>
      </c>
      <c r="AV259">
        <v>295.98970639999999</v>
      </c>
      <c r="AW259">
        <v>240.1470454</v>
      </c>
      <c r="AX259">
        <v>2.3175286179999999</v>
      </c>
      <c r="AY259">
        <v>3.2854819399999999</v>
      </c>
      <c r="AZ259">
        <v>33.309088760000002</v>
      </c>
      <c r="BA259">
        <v>9.4935808759999993</v>
      </c>
      <c r="BB259">
        <v>24.194943429999999</v>
      </c>
      <c r="BC259">
        <v>3.03022642</v>
      </c>
      <c r="BD259">
        <v>1.2545414E-2</v>
      </c>
      <c r="BE259">
        <v>2.3490711979999999</v>
      </c>
      <c r="BF259">
        <v>0.681155222</v>
      </c>
      <c r="BG259">
        <v>7.845866E-3</v>
      </c>
      <c r="BH259">
        <v>78.669146029999993</v>
      </c>
    </row>
    <row r="260" spans="1:60" x14ac:dyDescent="0.25">
      <c r="A260" t="s">
        <v>66</v>
      </c>
      <c r="B260" t="s">
        <v>500</v>
      </c>
      <c r="C260">
        <v>150406</v>
      </c>
      <c r="D260" t="s">
        <v>501</v>
      </c>
      <c r="E260" t="s">
        <v>1834</v>
      </c>
      <c r="F260" s="9">
        <v>0.49266203703703698</v>
      </c>
      <c r="G260">
        <v>5407.9999959999996</v>
      </c>
      <c r="H260">
        <v>0</v>
      </c>
      <c r="I260">
        <v>3.5080347079999998</v>
      </c>
      <c r="J260">
        <v>2.5662662999999999E-2</v>
      </c>
      <c r="K260">
        <v>166.98793839999999</v>
      </c>
      <c r="L260">
        <v>0.32305382700000002</v>
      </c>
      <c r="M260">
        <v>1.220119803</v>
      </c>
      <c r="N260">
        <v>25.385700230000001</v>
      </c>
      <c r="O260">
        <v>6</v>
      </c>
      <c r="P260">
        <v>1.420000017</v>
      </c>
      <c r="Q260">
        <v>1</v>
      </c>
      <c r="R260">
        <v>2.8400000329999999</v>
      </c>
      <c r="S260">
        <v>23.28784752</v>
      </c>
      <c r="T260">
        <v>25.385700230000001</v>
      </c>
      <c r="U260">
        <v>22.00344467</v>
      </c>
      <c r="V260">
        <v>400.34246830000001</v>
      </c>
      <c r="W260">
        <v>393.08096310000002</v>
      </c>
      <c r="X260">
        <v>19.970106120000001</v>
      </c>
      <c r="Y260">
        <v>20.602159499999999</v>
      </c>
      <c r="Z260">
        <v>68.69560242</v>
      </c>
      <c r="AA260">
        <v>70.869819640000003</v>
      </c>
      <c r="AB260">
        <v>300.35269169999998</v>
      </c>
      <c r="AC260">
        <v>1498.924072</v>
      </c>
      <c r="AD260">
        <v>0.265497863</v>
      </c>
      <c r="AE260">
        <v>98.699050900000003</v>
      </c>
      <c r="AF260">
        <v>1.8123435969999999</v>
      </c>
      <c r="AG260">
        <v>0.13309073399999999</v>
      </c>
      <c r="AH260">
        <v>1.9448773999999999E-2</v>
      </c>
      <c r="AI260">
        <v>1.6909259999999999E-3</v>
      </c>
      <c r="AJ260">
        <v>1.7561769000000001E-2</v>
      </c>
      <c r="AK260">
        <v>1.3007990000000001E-3</v>
      </c>
      <c r="AL260">
        <v>1</v>
      </c>
      <c r="AM260">
        <v>-0.21956524299999999</v>
      </c>
      <c r="AN260">
        <v>2.7373914720000001</v>
      </c>
      <c r="AO260">
        <v>1</v>
      </c>
      <c r="AP260">
        <v>0</v>
      </c>
      <c r="AQ260">
        <v>0.15999999600000001</v>
      </c>
      <c r="AR260">
        <v>111115</v>
      </c>
      <c r="AS260">
        <v>0.50058781900000004</v>
      </c>
      <c r="AT260">
        <v>3.2305399999999997E-4</v>
      </c>
      <c r="AU260">
        <v>298.53570020000001</v>
      </c>
      <c r="AV260">
        <v>296.43784749999998</v>
      </c>
      <c r="AW260">
        <v>239.82784620000001</v>
      </c>
      <c r="AX260">
        <v>2.292436033</v>
      </c>
      <c r="AY260">
        <v>3.253533392</v>
      </c>
      <c r="AZ260">
        <v>32.964181140000001</v>
      </c>
      <c r="BA260">
        <v>12.36202164</v>
      </c>
      <c r="BB260">
        <v>24.336773869999998</v>
      </c>
      <c r="BC260">
        <v>3.0561013030000002</v>
      </c>
      <c r="BD260">
        <v>2.5432848000000001E-2</v>
      </c>
      <c r="BE260">
        <v>2.0334135889999998</v>
      </c>
      <c r="BF260">
        <v>1.0226877139999999</v>
      </c>
      <c r="BG260">
        <v>1.5916019E-2</v>
      </c>
      <c r="BH260">
        <v>16.481551029999999</v>
      </c>
    </row>
    <row r="261" spans="1:60" x14ac:dyDescent="0.25">
      <c r="A261" t="s">
        <v>66</v>
      </c>
      <c r="B261" t="s">
        <v>500</v>
      </c>
      <c r="C261">
        <v>150406</v>
      </c>
      <c r="D261" t="s">
        <v>501</v>
      </c>
      <c r="E261" t="s">
        <v>1834</v>
      </c>
      <c r="F261" s="9">
        <v>0.4965046296296296</v>
      </c>
      <c r="G261">
        <v>5739.9999969999999</v>
      </c>
      <c r="H261">
        <v>0</v>
      </c>
      <c r="I261">
        <v>9.8967331820000002</v>
      </c>
      <c r="J261">
        <v>1.8898347999999999E-2</v>
      </c>
      <c r="K261">
        <v>916.49177699999996</v>
      </c>
      <c r="L261">
        <v>0.23516594099999999</v>
      </c>
      <c r="M261">
        <v>1.2019477009999999</v>
      </c>
      <c r="N261">
        <v>25.848810199999999</v>
      </c>
      <c r="O261">
        <v>6</v>
      </c>
      <c r="P261">
        <v>1.420000017</v>
      </c>
      <c r="Q261">
        <v>1</v>
      </c>
      <c r="R261">
        <v>2.8400000329999999</v>
      </c>
      <c r="S261">
        <v>23.492193220000001</v>
      </c>
      <c r="T261">
        <v>25.848810199999999</v>
      </c>
      <c r="U261">
        <v>21.988203049999999</v>
      </c>
      <c r="V261">
        <v>1806.825073</v>
      </c>
      <c r="W261">
        <v>1786.216553</v>
      </c>
      <c r="X261">
        <v>21.246028899999999</v>
      </c>
      <c r="Y261">
        <v>21.705593109999999</v>
      </c>
      <c r="Z261">
        <v>72.18624878</v>
      </c>
      <c r="AA261">
        <v>73.747673030000001</v>
      </c>
      <c r="AB261">
        <v>300.36480710000001</v>
      </c>
      <c r="AC261">
        <v>1500.8985600000001</v>
      </c>
      <c r="AD261">
        <v>0.15795345599999999</v>
      </c>
      <c r="AE261">
        <v>98.695343019999996</v>
      </c>
      <c r="AF261">
        <v>0.61643904400000005</v>
      </c>
      <c r="AG261">
        <v>0.17078623200000001</v>
      </c>
      <c r="AH261">
        <v>6.7535131999999998E-2</v>
      </c>
      <c r="AI261">
        <v>1.5564569E-2</v>
      </c>
      <c r="AJ261">
        <v>6.8438128000000001E-2</v>
      </c>
      <c r="AK261">
        <v>1.5063138E-2</v>
      </c>
      <c r="AL261">
        <v>1</v>
      </c>
      <c r="AM261">
        <v>-0.21956524299999999</v>
      </c>
      <c r="AN261">
        <v>2.7373914720000001</v>
      </c>
      <c r="AO261">
        <v>1</v>
      </c>
      <c r="AP261">
        <v>0</v>
      </c>
      <c r="AQ261">
        <v>0.15999999600000001</v>
      </c>
      <c r="AR261">
        <v>111115</v>
      </c>
      <c r="AS261">
        <v>0.50060801200000005</v>
      </c>
      <c r="AT261">
        <v>2.35166E-4</v>
      </c>
      <c r="AU261">
        <v>298.99881019999998</v>
      </c>
      <c r="AV261">
        <v>296.64219320000001</v>
      </c>
      <c r="AW261">
        <v>240.14376419999999</v>
      </c>
      <c r="AX261">
        <v>2.3042830900000002</v>
      </c>
      <c r="AY261">
        <v>3.3441886580000002</v>
      </c>
      <c r="AZ261">
        <v>33.883955980000003</v>
      </c>
      <c r="BA261">
        <v>12.178362870000001</v>
      </c>
      <c r="BB261">
        <v>24.67050171</v>
      </c>
      <c r="BC261">
        <v>3.1177483220000002</v>
      </c>
      <c r="BD261">
        <v>1.8773423000000001E-2</v>
      </c>
      <c r="BE261">
        <v>2.1422409569999998</v>
      </c>
      <c r="BF261">
        <v>0.97550736400000004</v>
      </c>
      <c r="BG261">
        <v>1.1744549E-2</v>
      </c>
      <c r="BH261">
        <v>90.45347031</v>
      </c>
    </row>
    <row r="262" spans="1:60" x14ac:dyDescent="0.25">
      <c r="A262" t="s">
        <v>66</v>
      </c>
      <c r="B262" t="s">
        <v>500</v>
      </c>
      <c r="C262">
        <v>150406</v>
      </c>
      <c r="D262" t="s">
        <v>503</v>
      </c>
      <c r="E262" t="s">
        <v>1835</v>
      </c>
      <c r="F262" s="9">
        <v>0.52609953703703705</v>
      </c>
      <c r="G262">
        <v>8296.4999989999997</v>
      </c>
      <c r="H262">
        <v>0</v>
      </c>
      <c r="I262">
        <v>0.87808298399999996</v>
      </c>
      <c r="J262">
        <v>1.2869798E-2</v>
      </c>
      <c r="K262">
        <v>282.42028390000002</v>
      </c>
      <c r="L262">
        <v>0.14831625700000001</v>
      </c>
      <c r="M262">
        <v>1.11115487</v>
      </c>
      <c r="N262">
        <v>25.029535289999998</v>
      </c>
      <c r="O262">
        <v>6</v>
      </c>
      <c r="P262">
        <v>1.420000017</v>
      </c>
      <c r="Q262">
        <v>1</v>
      </c>
      <c r="R262">
        <v>2.8400000329999999</v>
      </c>
      <c r="S262">
        <v>21.46998215</v>
      </c>
      <c r="T262">
        <v>25.029535289999998</v>
      </c>
      <c r="U262">
        <v>19.922090529999998</v>
      </c>
      <c r="V262">
        <v>400.1817322</v>
      </c>
      <c r="W262">
        <v>398.30929570000001</v>
      </c>
      <c r="X262">
        <v>20.742965699999999</v>
      </c>
      <c r="Y262">
        <v>21.0330677</v>
      </c>
      <c r="Z262">
        <v>79.625045779999994</v>
      </c>
      <c r="AA262">
        <v>80.738655089999995</v>
      </c>
      <c r="AB262">
        <v>300.30136110000001</v>
      </c>
      <c r="AC262">
        <v>1500.3035890000001</v>
      </c>
      <c r="AD262">
        <v>0.29349157199999998</v>
      </c>
      <c r="AE262">
        <v>98.612625120000004</v>
      </c>
      <c r="AF262">
        <v>1.553533077</v>
      </c>
      <c r="AG262">
        <v>0.132817507</v>
      </c>
      <c r="AH262">
        <v>1.6428071999999998E-2</v>
      </c>
      <c r="AI262">
        <v>5.587753E-3</v>
      </c>
      <c r="AJ262">
        <v>1.9122080999999999E-2</v>
      </c>
      <c r="AK262">
        <v>4.9127199999999998E-3</v>
      </c>
      <c r="AL262">
        <v>1</v>
      </c>
      <c r="AM262">
        <v>-0.21956524299999999</v>
      </c>
      <c r="AN262">
        <v>2.7373914720000001</v>
      </c>
      <c r="AO262">
        <v>1</v>
      </c>
      <c r="AP262">
        <v>0</v>
      </c>
      <c r="AQ262">
        <v>0.15999999600000001</v>
      </c>
      <c r="AR262">
        <v>111115</v>
      </c>
      <c r="AS262">
        <v>0.50050226799999997</v>
      </c>
      <c r="AT262">
        <v>1.4831600000000001E-4</v>
      </c>
      <c r="AU262">
        <v>298.1795353</v>
      </c>
      <c r="AV262">
        <v>294.61998210000002</v>
      </c>
      <c r="AW262">
        <v>240.04856889999999</v>
      </c>
      <c r="AX262">
        <v>2.2001157120000001</v>
      </c>
      <c r="AY262">
        <v>3.18528089</v>
      </c>
      <c r="AZ262">
        <v>32.300944080000001</v>
      </c>
      <c r="BA262">
        <v>11.267876380000001</v>
      </c>
      <c r="BB262">
        <v>23.249758719999999</v>
      </c>
      <c r="BC262">
        <v>2.862630024</v>
      </c>
      <c r="BD262">
        <v>1.281174E-2</v>
      </c>
      <c r="BE262">
        <v>2.0741260210000001</v>
      </c>
      <c r="BF262">
        <v>0.78850400399999998</v>
      </c>
      <c r="BG262">
        <v>8.012534E-3</v>
      </c>
      <c r="BH262">
        <v>27.850205580000001</v>
      </c>
    </row>
    <row r="263" spans="1:60" x14ac:dyDescent="0.25">
      <c r="A263" t="s">
        <v>66</v>
      </c>
      <c r="B263" t="s">
        <v>500</v>
      </c>
      <c r="C263">
        <v>150406</v>
      </c>
      <c r="D263" t="s">
        <v>503</v>
      </c>
      <c r="E263" t="s">
        <v>1835</v>
      </c>
      <c r="F263" s="9">
        <v>0.5291203703703703</v>
      </c>
      <c r="G263">
        <v>8557.4999989999997</v>
      </c>
      <c r="H263">
        <v>0</v>
      </c>
      <c r="I263">
        <v>4.9175411530000002</v>
      </c>
      <c r="J263">
        <v>1.9895221000000001E-2</v>
      </c>
      <c r="K263">
        <v>1361.445518</v>
      </c>
      <c r="L263">
        <v>0.24335770100000001</v>
      </c>
      <c r="M263">
        <v>1.1825828650000001</v>
      </c>
      <c r="N263">
        <v>25.036212920000001</v>
      </c>
      <c r="O263">
        <v>6</v>
      </c>
      <c r="P263">
        <v>1.420000017</v>
      </c>
      <c r="Q263">
        <v>1</v>
      </c>
      <c r="R263">
        <v>2.8400000329999999</v>
      </c>
      <c r="S263">
        <v>22.038293840000001</v>
      </c>
      <c r="T263">
        <v>25.036212920000001</v>
      </c>
      <c r="U263">
        <v>20.978784560000001</v>
      </c>
      <c r="V263">
        <v>1801.013062</v>
      </c>
      <c r="W263">
        <v>1790.319702</v>
      </c>
      <c r="X263">
        <v>19.847467420000001</v>
      </c>
      <c r="Y263">
        <v>20.323707580000001</v>
      </c>
      <c r="Z263">
        <v>73.579734799999997</v>
      </c>
      <c r="AA263">
        <v>75.345283510000002</v>
      </c>
      <c r="AB263">
        <v>300.36749270000001</v>
      </c>
      <c r="AC263">
        <v>1499.5058590000001</v>
      </c>
      <c r="AD263">
        <v>0.187070817</v>
      </c>
      <c r="AE263">
        <v>98.602386469999999</v>
      </c>
      <c r="AF263">
        <v>-2.0561592580000001</v>
      </c>
      <c r="AG263">
        <v>0.13573069900000001</v>
      </c>
      <c r="AH263">
        <v>9.0328589000000001E-2</v>
      </c>
      <c r="AI263">
        <v>1.0043369999999999E-2</v>
      </c>
      <c r="AJ263">
        <v>5.0315324000000002E-2</v>
      </c>
      <c r="AK263">
        <v>1.0667151999999999E-2</v>
      </c>
      <c r="AL263">
        <v>0.66666668699999998</v>
      </c>
      <c r="AM263">
        <v>-0.21956524299999999</v>
      </c>
      <c r="AN263">
        <v>2.7373914720000001</v>
      </c>
      <c r="AO263">
        <v>1</v>
      </c>
      <c r="AP263">
        <v>0</v>
      </c>
      <c r="AQ263">
        <v>0.15999999600000001</v>
      </c>
      <c r="AR263">
        <v>111115</v>
      </c>
      <c r="AS263">
        <v>0.50061248800000002</v>
      </c>
      <c r="AT263">
        <v>2.43358E-4</v>
      </c>
      <c r="AU263">
        <v>298.18621289999999</v>
      </c>
      <c r="AV263">
        <v>295.1882938</v>
      </c>
      <c r="AW263">
        <v>239.92093209999999</v>
      </c>
      <c r="AX263">
        <v>2.2215298689999998</v>
      </c>
      <c r="AY263">
        <v>3.1865489340000002</v>
      </c>
      <c r="AZ263">
        <v>32.317158319999997</v>
      </c>
      <c r="BA263">
        <v>11.99345074</v>
      </c>
      <c r="BB263">
        <v>23.537253379999999</v>
      </c>
      <c r="BC263">
        <v>2.9127274660000002</v>
      </c>
      <c r="BD263">
        <v>1.9756817999999999E-2</v>
      </c>
      <c r="BE263">
        <v>2.0039660690000001</v>
      </c>
      <c r="BF263">
        <v>0.90876139600000005</v>
      </c>
      <c r="BG263">
        <v>1.2360372E-2</v>
      </c>
      <c r="BH263">
        <v>134.24177710000001</v>
      </c>
    </row>
    <row r="264" spans="1:60" x14ac:dyDescent="0.25">
      <c r="A264" t="s">
        <v>66</v>
      </c>
      <c r="B264" t="s">
        <v>509</v>
      </c>
      <c r="C264">
        <v>150409</v>
      </c>
      <c r="D264" t="s">
        <v>2029</v>
      </c>
      <c r="E264" t="s">
        <v>2101</v>
      </c>
      <c r="F264" s="9">
        <v>0.54016203703703702</v>
      </c>
      <c r="G264">
        <v>11122.5</v>
      </c>
      <c r="H264">
        <v>0</v>
      </c>
      <c r="I264">
        <v>0.420952037</v>
      </c>
      <c r="J264">
        <v>1.3105891E-2</v>
      </c>
      <c r="K264">
        <v>335.249348</v>
      </c>
      <c r="L264">
        <v>0.27118330499999999</v>
      </c>
      <c r="M264">
        <v>2.0081897319999999</v>
      </c>
      <c r="N264">
        <v>25.27967834</v>
      </c>
      <c r="O264">
        <v>6</v>
      </c>
      <c r="P264">
        <v>1.420000017</v>
      </c>
      <c r="Q264">
        <v>1</v>
      </c>
      <c r="R264">
        <v>2.8400000329999999</v>
      </c>
      <c r="S264">
        <v>24.467950819999999</v>
      </c>
      <c r="T264">
        <v>25.27967834</v>
      </c>
      <c r="U264">
        <v>25.02538109</v>
      </c>
      <c r="V264">
        <v>400.10317989999999</v>
      </c>
      <c r="W264">
        <v>399.04638670000003</v>
      </c>
      <c r="X264">
        <v>11.858328820000001</v>
      </c>
      <c r="Y264">
        <v>12.3931942</v>
      </c>
      <c r="Z264">
        <v>38.050407409999998</v>
      </c>
      <c r="AA264">
        <v>39.766654969999998</v>
      </c>
      <c r="AB264">
        <v>300.43725590000003</v>
      </c>
      <c r="AC264">
        <v>1500.4985349999999</v>
      </c>
      <c r="AD264">
        <v>0.215077296</v>
      </c>
      <c r="AE264">
        <v>98.836036680000007</v>
      </c>
      <c r="AF264">
        <v>-0.75637930600000003</v>
      </c>
      <c r="AG264">
        <v>-4.3361608000000003E-2</v>
      </c>
      <c r="AH264">
        <v>2.8502902E-2</v>
      </c>
      <c r="AI264">
        <v>1.259479E-3</v>
      </c>
      <c r="AJ264">
        <v>1.4574471E-2</v>
      </c>
      <c r="AK264">
        <v>1.6148270000000001E-3</v>
      </c>
      <c r="AL264">
        <v>1</v>
      </c>
      <c r="AM264">
        <v>-0.21956524299999999</v>
      </c>
      <c r="AN264">
        <v>2.7373914720000001</v>
      </c>
      <c r="AO264">
        <v>1</v>
      </c>
      <c r="AP264">
        <v>0</v>
      </c>
      <c r="AQ264">
        <v>0.15999999600000001</v>
      </c>
      <c r="AR264">
        <v>111115</v>
      </c>
      <c r="AS264">
        <v>0.50072875999999999</v>
      </c>
      <c r="AT264">
        <v>2.7118299999999998E-4</v>
      </c>
      <c r="AU264">
        <v>298.42967829999998</v>
      </c>
      <c r="AV264">
        <v>297.61795080000002</v>
      </c>
      <c r="AW264">
        <v>240.0797603</v>
      </c>
      <c r="AX264">
        <v>2.4868344219999998</v>
      </c>
      <c r="AY264">
        <v>3.2330839290000002</v>
      </c>
      <c r="AZ264">
        <v>32.711590200000003</v>
      </c>
      <c r="BA264">
        <v>20.318396</v>
      </c>
      <c r="BB264">
        <v>24.873814580000001</v>
      </c>
      <c r="BC264">
        <v>3.15583517</v>
      </c>
      <c r="BD264">
        <v>1.3045688999999999E-2</v>
      </c>
      <c r="BE264">
        <v>1.2248941959999999</v>
      </c>
      <c r="BF264">
        <v>1.930940973</v>
      </c>
      <c r="BG264">
        <v>8.1589430000000001E-3</v>
      </c>
      <c r="BH264">
        <v>33.134716859999997</v>
      </c>
    </row>
    <row r="265" spans="1:60" x14ac:dyDescent="0.25">
      <c r="A265" t="s">
        <v>66</v>
      </c>
      <c r="B265" t="s">
        <v>509</v>
      </c>
      <c r="C265">
        <v>150409</v>
      </c>
      <c r="D265" t="s">
        <v>2029</v>
      </c>
      <c r="E265" t="s">
        <v>2101</v>
      </c>
      <c r="F265" s="9">
        <v>0.5440625</v>
      </c>
      <c r="G265">
        <v>11459.5</v>
      </c>
      <c r="H265">
        <v>0</v>
      </c>
      <c r="I265">
        <v>4.4137659139999998</v>
      </c>
      <c r="J265">
        <v>1.2500130999999999E-2</v>
      </c>
      <c r="K265">
        <v>1192.116426</v>
      </c>
      <c r="L265">
        <v>0.248655195</v>
      </c>
      <c r="M265">
        <v>1.9311849059999999</v>
      </c>
      <c r="N265">
        <v>24.80714798</v>
      </c>
      <c r="O265">
        <v>6</v>
      </c>
      <c r="P265">
        <v>1.420000017</v>
      </c>
      <c r="Q265">
        <v>1</v>
      </c>
      <c r="R265">
        <v>2.8400000329999999</v>
      </c>
      <c r="S265">
        <v>24.277219769999999</v>
      </c>
      <c r="T265">
        <v>24.80714798</v>
      </c>
      <c r="U265">
        <v>25.020484920000001</v>
      </c>
      <c r="V265">
        <v>1816.822388</v>
      </c>
      <c r="W265">
        <v>1807.110596</v>
      </c>
      <c r="X265">
        <v>11.773592949999999</v>
      </c>
      <c r="Y265">
        <v>12.26407528</v>
      </c>
      <c r="Z265">
        <v>38.212112429999998</v>
      </c>
      <c r="AA265">
        <v>39.804012299999997</v>
      </c>
      <c r="AB265">
        <v>300.44589230000003</v>
      </c>
      <c r="AC265">
        <v>1501.286865</v>
      </c>
      <c r="AD265">
        <v>0.109775633</v>
      </c>
      <c r="AE265">
        <v>98.834762569999995</v>
      </c>
      <c r="AF265">
        <v>-7.3655042650000002</v>
      </c>
      <c r="AG265">
        <v>-3.3543054000000003E-2</v>
      </c>
      <c r="AH265">
        <v>0.468025625</v>
      </c>
      <c r="AI265">
        <v>1.7484810000000001E-3</v>
      </c>
      <c r="AJ265">
        <v>0.36641705000000002</v>
      </c>
      <c r="AK265">
        <v>1.071624E-3</v>
      </c>
      <c r="AL265">
        <v>1</v>
      </c>
      <c r="AM265">
        <v>-0.21956524299999999</v>
      </c>
      <c r="AN265">
        <v>2.7373914720000001</v>
      </c>
      <c r="AO265">
        <v>1</v>
      </c>
      <c r="AP265">
        <v>0</v>
      </c>
      <c r="AQ265">
        <v>0.15999999600000001</v>
      </c>
      <c r="AR265">
        <v>111115</v>
      </c>
      <c r="AS265">
        <v>0.50074315400000002</v>
      </c>
      <c r="AT265">
        <v>2.4865500000000002E-4</v>
      </c>
      <c r="AU265">
        <v>297.95714800000002</v>
      </c>
      <c r="AV265">
        <v>297.42721979999999</v>
      </c>
      <c r="AW265">
        <v>240.2058931</v>
      </c>
      <c r="AX265">
        <v>2.5378747760000002</v>
      </c>
      <c r="AY265">
        <v>3.1433018740000001</v>
      </c>
      <c r="AZ265">
        <v>31.80360627</v>
      </c>
      <c r="BA265">
        <v>19.539530989999999</v>
      </c>
      <c r="BB265">
        <v>24.54218388</v>
      </c>
      <c r="BC265">
        <v>3.0939177259999999</v>
      </c>
      <c r="BD265">
        <v>1.2445352999999999E-2</v>
      </c>
      <c r="BE265">
        <v>1.2121169679999999</v>
      </c>
      <c r="BF265">
        <v>1.8818007569999999</v>
      </c>
      <c r="BG265">
        <v>7.7832489999999999E-3</v>
      </c>
      <c r="BH265">
        <v>117.8225439</v>
      </c>
    </row>
    <row r="266" spans="1:60" x14ac:dyDescent="0.25">
      <c r="A266" t="s">
        <v>66</v>
      </c>
      <c r="B266" t="s">
        <v>512</v>
      </c>
      <c r="C266">
        <v>150410</v>
      </c>
      <c r="D266" t="s">
        <v>513</v>
      </c>
      <c r="E266" t="s">
        <v>1836</v>
      </c>
      <c r="F266" s="9">
        <v>0.44041666666666668</v>
      </c>
      <c r="G266">
        <v>4503.5000140000002</v>
      </c>
      <c r="H266">
        <v>0</v>
      </c>
      <c r="I266">
        <v>8.4824668489999997</v>
      </c>
      <c r="J266">
        <v>9.2021950000000005E-2</v>
      </c>
      <c r="K266">
        <v>223.8099642</v>
      </c>
      <c r="L266">
        <v>1.2431288549999999</v>
      </c>
      <c r="M266">
        <v>1.3421128149999999</v>
      </c>
      <c r="N266">
        <v>25.74060059</v>
      </c>
      <c r="O266">
        <v>6</v>
      </c>
      <c r="P266">
        <v>1.420000017</v>
      </c>
      <c r="Q266">
        <v>1</v>
      </c>
      <c r="R266">
        <v>2.8400000329999999</v>
      </c>
      <c r="S266">
        <v>25.481445310000002</v>
      </c>
      <c r="T266">
        <v>25.74060059</v>
      </c>
      <c r="U266">
        <v>25.995700840000001</v>
      </c>
      <c r="V266">
        <v>400.01144410000001</v>
      </c>
      <c r="W266">
        <v>382.1179199</v>
      </c>
      <c r="X266">
        <v>17.597217560000001</v>
      </c>
      <c r="Y266">
        <v>20.030756</v>
      </c>
      <c r="Z266">
        <v>53.178825379999999</v>
      </c>
      <c r="AA266">
        <v>60.532985689999997</v>
      </c>
      <c r="AB266">
        <v>300.35968020000001</v>
      </c>
      <c r="AC266">
        <v>1499.8295900000001</v>
      </c>
      <c r="AD266">
        <v>0.175866097</v>
      </c>
      <c r="AE266">
        <v>98.882850649999995</v>
      </c>
      <c r="AF266">
        <v>0.54656148000000004</v>
      </c>
      <c r="AG266">
        <v>-5.4240170999999997E-2</v>
      </c>
      <c r="AH266">
        <v>0.12519290999999999</v>
      </c>
      <c r="AI266">
        <v>1.8001397999999998E-2</v>
      </c>
      <c r="AJ266">
        <v>0.12269466399999999</v>
      </c>
      <c r="AK266">
        <v>1.9425471999999999E-2</v>
      </c>
      <c r="AL266">
        <v>1</v>
      </c>
      <c r="AM266">
        <v>-0.21956524299999999</v>
      </c>
      <c r="AN266">
        <v>2.7373914720000001</v>
      </c>
      <c r="AO266">
        <v>1</v>
      </c>
      <c r="AP266">
        <v>0</v>
      </c>
      <c r="AQ266">
        <v>0.15999999600000001</v>
      </c>
      <c r="AR266">
        <v>111115</v>
      </c>
      <c r="AS266">
        <v>0.50059946700000002</v>
      </c>
      <c r="AT266">
        <v>1.2431289999999999E-3</v>
      </c>
      <c r="AU266">
        <v>298.89060060000003</v>
      </c>
      <c r="AV266">
        <v>298.6314453</v>
      </c>
      <c r="AW266">
        <v>239.97272899999999</v>
      </c>
      <c r="AX266">
        <v>2.0687039540000001</v>
      </c>
      <c r="AY266">
        <v>3.3228110690000001</v>
      </c>
      <c r="AZ266">
        <v>33.603512109999997</v>
      </c>
      <c r="BA266">
        <v>13.57275611</v>
      </c>
      <c r="BB266">
        <v>25.611022949999999</v>
      </c>
      <c r="BC266">
        <v>3.297369207</v>
      </c>
      <c r="BD266">
        <v>8.9133826999999999E-2</v>
      </c>
      <c r="BE266">
        <v>1.980698254</v>
      </c>
      <c r="BF266">
        <v>1.3166709539999999</v>
      </c>
      <c r="BG266">
        <v>5.5961116999999998E-2</v>
      </c>
      <c r="BH266">
        <v>22.130967259999998</v>
      </c>
    </row>
    <row r="267" spans="1:60" x14ac:dyDescent="0.25">
      <c r="A267" t="s">
        <v>66</v>
      </c>
      <c r="B267" t="s">
        <v>512</v>
      </c>
      <c r="C267">
        <v>150410</v>
      </c>
      <c r="D267" t="s">
        <v>513</v>
      </c>
      <c r="E267" t="s">
        <v>1836</v>
      </c>
      <c r="F267" s="9">
        <v>0.44315972222222227</v>
      </c>
      <c r="G267">
        <v>4741.5000140000002</v>
      </c>
      <c r="H267">
        <v>0</v>
      </c>
      <c r="I267">
        <v>17.310798760000001</v>
      </c>
      <c r="J267">
        <v>0.12449091299999999</v>
      </c>
      <c r="K267">
        <v>1497.72081</v>
      </c>
      <c r="L267">
        <v>1.539914977</v>
      </c>
      <c r="M267">
        <v>1.242745867</v>
      </c>
      <c r="N267">
        <v>25.36447334</v>
      </c>
      <c r="O267">
        <v>6</v>
      </c>
      <c r="P267">
        <v>1.420000017</v>
      </c>
      <c r="Q267">
        <v>1</v>
      </c>
      <c r="R267">
        <v>2.8400000329999999</v>
      </c>
      <c r="S267">
        <v>25.33998871</v>
      </c>
      <c r="T267">
        <v>25.36447334</v>
      </c>
      <c r="U267">
        <v>25.999467849999998</v>
      </c>
      <c r="V267">
        <v>1802.0214840000001</v>
      </c>
      <c r="W267">
        <v>1762.0241699999999</v>
      </c>
      <c r="X267">
        <v>17.28147697</v>
      </c>
      <c r="Y267">
        <v>20.29495811</v>
      </c>
      <c r="Z267">
        <v>52.661933900000001</v>
      </c>
      <c r="AA267">
        <v>61.844932559999997</v>
      </c>
      <c r="AB267">
        <v>300.38265990000002</v>
      </c>
      <c r="AC267">
        <v>1500.564697</v>
      </c>
      <c r="AD267">
        <v>0.22739310600000001</v>
      </c>
      <c r="AE267">
        <v>98.875999449999995</v>
      </c>
      <c r="AF267">
        <v>-3.6265647410000001</v>
      </c>
      <c r="AG267">
        <v>-4.0755118999999999E-2</v>
      </c>
      <c r="AH267">
        <v>0.111666374</v>
      </c>
      <c r="AI267">
        <v>2.3838610000000001E-3</v>
      </c>
      <c r="AJ267">
        <v>0.11486313500000001</v>
      </c>
      <c r="AK267">
        <v>4.3446439999999999E-3</v>
      </c>
      <c r="AL267">
        <v>0.66666668699999998</v>
      </c>
      <c r="AM267">
        <v>-0.21956524299999999</v>
      </c>
      <c r="AN267">
        <v>2.7373914720000001</v>
      </c>
      <c r="AO267">
        <v>1</v>
      </c>
      <c r="AP267">
        <v>0</v>
      </c>
      <c r="AQ267">
        <v>0.15999999600000001</v>
      </c>
      <c r="AR267">
        <v>111115</v>
      </c>
      <c r="AS267">
        <v>0.50063776699999996</v>
      </c>
      <c r="AT267">
        <v>1.539915E-3</v>
      </c>
      <c r="AU267">
        <v>298.51447330000002</v>
      </c>
      <c r="AV267">
        <v>298.48998870000003</v>
      </c>
      <c r="AW267">
        <v>240.0903462</v>
      </c>
      <c r="AX267">
        <v>1.953005841</v>
      </c>
      <c r="AY267">
        <v>3.2494301349999999</v>
      </c>
      <c r="AZ267">
        <v>32.863689399999998</v>
      </c>
      <c r="BA267">
        <v>12.56873128</v>
      </c>
      <c r="BB267">
        <v>25.352231029999999</v>
      </c>
      <c r="BC267">
        <v>3.2470656930000001</v>
      </c>
      <c r="BD267">
        <v>0.119263038</v>
      </c>
      <c r="BE267">
        <v>2.0066842669999998</v>
      </c>
      <c r="BF267">
        <v>1.240381425</v>
      </c>
      <c r="BG267">
        <v>7.4992099000000007E-2</v>
      </c>
      <c r="BH267">
        <v>148.08864199999999</v>
      </c>
    </row>
    <row r="268" spans="1:60" x14ac:dyDescent="0.25">
      <c r="A268" t="s">
        <v>66</v>
      </c>
      <c r="B268" t="s">
        <v>512</v>
      </c>
      <c r="C268">
        <v>150410</v>
      </c>
      <c r="D268" t="s">
        <v>514</v>
      </c>
      <c r="E268" t="s">
        <v>1837</v>
      </c>
      <c r="F268" s="9">
        <v>0.39394675925925932</v>
      </c>
      <c r="G268">
        <v>489.00001429999998</v>
      </c>
      <c r="H268">
        <v>0</v>
      </c>
      <c r="I268">
        <v>6.6032369109999998</v>
      </c>
      <c r="J268">
        <v>6.8787720999999996E-2</v>
      </c>
      <c r="K268">
        <v>219.44400920000001</v>
      </c>
      <c r="L268">
        <v>1.3192933060000001</v>
      </c>
      <c r="M268">
        <v>1.899285978</v>
      </c>
      <c r="N268">
        <v>24.936445240000001</v>
      </c>
      <c r="O268">
        <v>6</v>
      </c>
      <c r="P268">
        <v>1.420000017</v>
      </c>
      <c r="Q268">
        <v>1</v>
      </c>
      <c r="R268">
        <v>2.8400000329999999</v>
      </c>
      <c r="S268">
        <v>26.947376250000001</v>
      </c>
      <c r="T268">
        <v>24.936445240000001</v>
      </c>
      <c r="U268">
        <v>29.004299159999999</v>
      </c>
      <c r="V268">
        <v>399.90237430000002</v>
      </c>
      <c r="W268">
        <v>385.69790649999999</v>
      </c>
      <c r="X268">
        <v>10.222970009999999</v>
      </c>
      <c r="Y268">
        <v>12.82411098</v>
      </c>
      <c r="Z268">
        <v>28.337076190000001</v>
      </c>
      <c r="AA268">
        <v>35.547183990000001</v>
      </c>
      <c r="AB268">
        <v>300.41613769999998</v>
      </c>
      <c r="AC268">
        <v>1499.0665280000001</v>
      </c>
      <c r="AD268">
        <v>0.29123795000000002</v>
      </c>
      <c r="AE268">
        <v>98.904594419999995</v>
      </c>
      <c r="AF268">
        <v>-0.28528377399999999</v>
      </c>
      <c r="AG268">
        <v>-0.11309646800000001</v>
      </c>
      <c r="AH268">
        <v>2.5398368000000001E-2</v>
      </c>
      <c r="AI268">
        <v>6.967722E-3</v>
      </c>
      <c r="AJ268">
        <v>2.7301202E-2</v>
      </c>
      <c r="AK268">
        <v>7.181733E-3</v>
      </c>
      <c r="AL268">
        <v>1</v>
      </c>
      <c r="AM268">
        <v>-0.21956524299999999</v>
      </c>
      <c r="AN268">
        <v>2.7373914720000001</v>
      </c>
      <c r="AO268">
        <v>1</v>
      </c>
      <c r="AP268">
        <v>0</v>
      </c>
      <c r="AQ268">
        <v>0.15999999600000001</v>
      </c>
      <c r="AR268">
        <v>111115</v>
      </c>
      <c r="AS268">
        <v>0.50069356300000001</v>
      </c>
      <c r="AT268">
        <v>1.319293E-3</v>
      </c>
      <c r="AU268">
        <v>298.08644520000001</v>
      </c>
      <c r="AV268">
        <v>300.09737630000001</v>
      </c>
      <c r="AW268">
        <v>239.85063919999999</v>
      </c>
      <c r="AX268">
        <v>2.3287282939999998</v>
      </c>
      <c r="AY268">
        <v>3.1676494740000001</v>
      </c>
      <c r="AZ268">
        <v>32.02732383</v>
      </c>
      <c r="BA268">
        <v>19.20321285</v>
      </c>
      <c r="BB268">
        <v>25.941910740000001</v>
      </c>
      <c r="BC268">
        <v>3.3626773860000001</v>
      </c>
      <c r="BD268">
        <v>6.7161012000000006E-2</v>
      </c>
      <c r="BE268">
        <v>1.2683634960000001</v>
      </c>
      <c r="BF268">
        <v>2.09431389</v>
      </c>
      <c r="BG268">
        <v>4.2118812999999998E-2</v>
      </c>
      <c r="BH268">
        <v>21.70402073</v>
      </c>
    </row>
    <row r="269" spans="1:60" x14ac:dyDescent="0.25">
      <c r="A269" t="s">
        <v>66</v>
      </c>
      <c r="B269" t="s">
        <v>512</v>
      </c>
      <c r="C269">
        <v>150410</v>
      </c>
      <c r="D269" t="s">
        <v>514</v>
      </c>
      <c r="E269" t="s">
        <v>1837</v>
      </c>
      <c r="F269" s="9">
        <v>0.39718750000000003</v>
      </c>
      <c r="G269">
        <v>769.00001339999994</v>
      </c>
      <c r="H269">
        <v>0</v>
      </c>
      <c r="I269">
        <v>20.331155150000001</v>
      </c>
      <c r="J269">
        <v>8.5302790000000003E-2</v>
      </c>
      <c r="K269">
        <v>1324.76926</v>
      </c>
      <c r="L269">
        <v>1.591667019</v>
      </c>
      <c r="M269">
        <v>1.857547144</v>
      </c>
      <c r="N269">
        <v>25.042018890000001</v>
      </c>
      <c r="O269">
        <v>6</v>
      </c>
      <c r="P269">
        <v>1.420000017</v>
      </c>
      <c r="Q269">
        <v>1</v>
      </c>
      <c r="R269">
        <v>2.8400000329999999</v>
      </c>
      <c r="S269">
        <v>27.0370636</v>
      </c>
      <c r="T269">
        <v>25.042018890000001</v>
      </c>
      <c r="U269">
        <v>29.00865173</v>
      </c>
      <c r="V269">
        <v>1809.4129640000001</v>
      </c>
      <c r="W269">
        <v>1763.2028809999999</v>
      </c>
      <c r="X269">
        <v>10.311776160000001</v>
      </c>
      <c r="Y269">
        <v>13.44788361</v>
      </c>
      <c r="Z269">
        <v>28.434068679999999</v>
      </c>
      <c r="AA269">
        <v>37.081687930000001</v>
      </c>
      <c r="AB269">
        <v>300.42257690000002</v>
      </c>
      <c r="AC269">
        <v>1499.745361</v>
      </c>
      <c r="AD269">
        <v>0.191547409</v>
      </c>
      <c r="AE269">
        <v>98.908103940000004</v>
      </c>
      <c r="AF269">
        <v>-5.6725578309999998</v>
      </c>
      <c r="AG269">
        <v>-0.11045097600000001</v>
      </c>
      <c r="AH269">
        <v>0.30517894000000001</v>
      </c>
      <c r="AI269">
        <v>5.1140769999999999E-3</v>
      </c>
      <c r="AJ269">
        <v>0.26808166500000002</v>
      </c>
      <c r="AK269">
        <v>6.0247529999999999E-3</v>
      </c>
      <c r="AL269">
        <v>0.66666668699999998</v>
      </c>
      <c r="AM269">
        <v>-0.21956524299999999</v>
      </c>
      <c r="AN269">
        <v>2.7373914720000001</v>
      </c>
      <c r="AO269">
        <v>1</v>
      </c>
      <c r="AP269">
        <v>0</v>
      </c>
      <c r="AQ269">
        <v>0.15999999600000001</v>
      </c>
      <c r="AR269">
        <v>111115</v>
      </c>
      <c r="AS269">
        <v>0.50070429500000002</v>
      </c>
      <c r="AT269">
        <v>1.591667E-3</v>
      </c>
      <c r="AU269">
        <v>298.19201889999999</v>
      </c>
      <c r="AV269">
        <v>300.18706359999999</v>
      </c>
      <c r="AW269">
        <v>239.9592524</v>
      </c>
      <c r="AX269">
        <v>2.1912897330000001</v>
      </c>
      <c r="AY269">
        <v>3.1876518140000001</v>
      </c>
      <c r="AZ269">
        <v>32.22841897</v>
      </c>
      <c r="BA269">
        <v>18.780535369999999</v>
      </c>
      <c r="BB269">
        <v>26.039541239999998</v>
      </c>
      <c r="BC269">
        <v>3.3821615519999999</v>
      </c>
      <c r="BD269">
        <v>8.2815333000000005E-2</v>
      </c>
      <c r="BE269">
        <v>1.3301046700000001</v>
      </c>
      <c r="BF269">
        <v>2.052056882</v>
      </c>
      <c r="BG269">
        <v>5.1977462000000002E-2</v>
      </c>
      <c r="BH269">
        <v>131.03041569999999</v>
      </c>
    </row>
    <row r="270" spans="1:60" x14ac:dyDescent="0.25">
      <c r="A270" t="s">
        <v>66</v>
      </c>
      <c r="B270" t="s">
        <v>512</v>
      </c>
      <c r="C270">
        <v>150410</v>
      </c>
      <c r="D270" t="s">
        <v>515</v>
      </c>
      <c r="E270" t="s">
        <v>1838</v>
      </c>
      <c r="F270" s="9">
        <v>0.43591435185185184</v>
      </c>
      <c r="G270">
        <v>4115.5000149999996</v>
      </c>
      <c r="H270">
        <v>0</v>
      </c>
      <c r="I270">
        <v>16.675832320000001</v>
      </c>
      <c r="J270">
        <v>9.9089912000000002E-2</v>
      </c>
      <c r="K270">
        <v>1452.582353</v>
      </c>
      <c r="L270">
        <v>1.283417824</v>
      </c>
      <c r="M270">
        <v>1.2900804610000001</v>
      </c>
      <c r="N270">
        <v>25.545434950000001</v>
      </c>
      <c r="O270">
        <v>6</v>
      </c>
      <c r="P270">
        <v>1.420000017</v>
      </c>
      <c r="Q270">
        <v>1</v>
      </c>
      <c r="R270">
        <v>2.8400000329999999</v>
      </c>
      <c r="S270">
        <v>25.466686249999999</v>
      </c>
      <c r="T270">
        <v>25.545434950000001</v>
      </c>
      <c r="U270">
        <v>25.991283419999998</v>
      </c>
      <c r="V270">
        <v>1802.052246</v>
      </c>
      <c r="W270">
        <v>1764.2176509999999</v>
      </c>
      <c r="X270">
        <v>17.657461170000001</v>
      </c>
      <c r="Y270">
        <v>20.169502260000002</v>
      </c>
      <c r="Z270">
        <v>53.409244540000003</v>
      </c>
      <c r="AA270">
        <v>61.007514950000001</v>
      </c>
      <c r="AB270">
        <v>300.36099239999999</v>
      </c>
      <c r="AC270">
        <v>1499.857544</v>
      </c>
      <c r="AD270">
        <v>8.7375446999999995E-2</v>
      </c>
      <c r="AE270">
        <v>98.885726930000004</v>
      </c>
      <c r="AF270">
        <v>-3.7939307690000001</v>
      </c>
      <c r="AG270">
        <v>-4.5015566E-2</v>
      </c>
      <c r="AH270">
        <v>9.7091891E-2</v>
      </c>
      <c r="AI270">
        <v>1.4734271E-2</v>
      </c>
      <c r="AJ270">
        <v>5.2905843000000001E-2</v>
      </c>
      <c r="AK270">
        <v>1.7802452999999999E-2</v>
      </c>
      <c r="AL270">
        <v>0.66666668699999998</v>
      </c>
      <c r="AM270">
        <v>-0.21956524299999999</v>
      </c>
      <c r="AN270">
        <v>2.7373914720000001</v>
      </c>
      <c r="AO270">
        <v>1</v>
      </c>
      <c r="AP270">
        <v>0</v>
      </c>
      <c r="AQ270">
        <v>0.15999999600000001</v>
      </c>
      <c r="AR270">
        <v>111115</v>
      </c>
      <c r="AS270">
        <v>0.50060165400000001</v>
      </c>
      <c r="AT270">
        <v>1.2834179999999999E-3</v>
      </c>
      <c r="AU270">
        <v>298.69543499999997</v>
      </c>
      <c r="AV270">
        <v>298.6166862</v>
      </c>
      <c r="AW270">
        <v>239.97720169999999</v>
      </c>
      <c r="AX270">
        <v>2.0726611089999998</v>
      </c>
      <c r="AY270">
        <v>3.2845563539999998</v>
      </c>
      <c r="AZ270">
        <v>33.215676879999997</v>
      </c>
      <c r="BA270">
        <v>13.046174629999999</v>
      </c>
      <c r="BB270">
        <v>25.506060600000001</v>
      </c>
      <c r="BC270">
        <v>3.276885343</v>
      </c>
      <c r="BD270">
        <v>9.5749145999999993E-2</v>
      </c>
      <c r="BE270">
        <v>1.9944758929999999</v>
      </c>
      <c r="BF270">
        <v>1.2824094509999999</v>
      </c>
      <c r="BG270">
        <v>6.0134656000000002E-2</v>
      </c>
      <c r="BH270">
        <v>143.63966189999999</v>
      </c>
    </row>
    <row r="271" spans="1:60" x14ac:dyDescent="0.25">
      <c r="A271" t="s">
        <v>66</v>
      </c>
      <c r="B271" t="s">
        <v>512</v>
      </c>
      <c r="C271">
        <v>150410</v>
      </c>
      <c r="D271" t="s">
        <v>515</v>
      </c>
      <c r="E271" t="s">
        <v>1838</v>
      </c>
      <c r="F271" s="9">
        <v>0.43748842592592596</v>
      </c>
      <c r="G271">
        <v>4250.5000149999996</v>
      </c>
      <c r="H271">
        <v>0</v>
      </c>
      <c r="I271">
        <v>8.6918678489999994</v>
      </c>
      <c r="J271">
        <v>0.114964472</v>
      </c>
      <c r="K271">
        <v>250.19501489999999</v>
      </c>
      <c r="L271">
        <v>1.4167794570000001</v>
      </c>
      <c r="M271">
        <v>1.2341312550000001</v>
      </c>
      <c r="N271">
        <v>25.404108050000001</v>
      </c>
      <c r="O271">
        <v>6</v>
      </c>
      <c r="P271">
        <v>1.420000017</v>
      </c>
      <c r="Q271">
        <v>1</v>
      </c>
      <c r="R271">
        <v>2.8400000329999999</v>
      </c>
      <c r="S271">
        <v>25.39035797</v>
      </c>
      <c r="T271">
        <v>25.404108050000001</v>
      </c>
      <c r="U271">
        <v>25.990934370000002</v>
      </c>
      <c r="V271">
        <v>400.24520869999998</v>
      </c>
      <c r="W271">
        <v>381.80239870000003</v>
      </c>
      <c r="X271">
        <v>17.685083389999999</v>
      </c>
      <c r="Y271">
        <v>20.457250599999998</v>
      </c>
      <c r="Z271">
        <v>53.736888890000003</v>
      </c>
      <c r="AA271">
        <v>62.160240170000002</v>
      </c>
      <c r="AB271">
        <v>300.37063599999999</v>
      </c>
      <c r="AC271">
        <v>1500.481323</v>
      </c>
      <c r="AD271">
        <v>0.35397550500000002</v>
      </c>
      <c r="AE271">
        <v>98.887390139999994</v>
      </c>
      <c r="AF271">
        <v>0.51188129199999999</v>
      </c>
      <c r="AG271">
        <v>-6.0702078E-2</v>
      </c>
      <c r="AH271">
        <v>0.12970015400000001</v>
      </c>
      <c r="AI271">
        <v>8.0414869999999999E-3</v>
      </c>
      <c r="AJ271">
        <v>9.3986131000000001E-2</v>
      </c>
      <c r="AK271">
        <v>7.7246789999999999E-3</v>
      </c>
      <c r="AL271">
        <v>0.66666668699999998</v>
      </c>
      <c r="AM271">
        <v>-0.21956524299999999</v>
      </c>
      <c r="AN271">
        <v>2.7373914720000001</v>
      </c>
      <c r="AO271">
        <v>1</v>
      </c>
      <c r="AP271">
        <v>0</v>
      </c>
      <c r="AQ271">
        <v>0.15999999600000001</v>
      </c>
      <c r="AR271">
        <v>111115</v>
      </c>
      <c r="AS271">
        <v>0.50061772699999996</v>
      </c>
      <c r="AT271">
        <v>1.416779E-3</v>
      </c>
      <c r="AU271">
        <v>298.55410799999999</v>
      </c>
      <c r="AV271">
        <v>298.54035800000003</v>
      </c>
      <c r="AW271">
        <v>240.07700639999999</v>
      </c>
      <c r="AX271">
        <v>2.015841853</v>
      </c>
      <c r="AY271">
        <v>3.2570953760000001</v>
      </c>
      <c r="AZ271">
        <v>32.937418729999997</v>
      </c>
      <c r="BA271">
        <v>12.480168129999999</v>
      </c>
      <c r="BB271">
        <v>25.397233010000001</v>
      </c>
      <c r="BC271">
        <v>3.2557646309999999</v>
      </c>
      <c r="BD271">
        <v>0.110491718</v>
      </c>
      <c r="BE271">
        <v>2.0229641209999998</v>
      </c>
      <c r="BF271">
        <v>1.232800511</v>
      </c>
      <c r="BG271">
        <v>6.9445710999999993E-2</v>
      </c>
      <c r="BH271">
        <v>24.741132050000001</v>
      </c>
    </row>
    <row r="272" spans="1:60" x14ac:dyDescent="0.25">
      <c r="A272" t="s">
        <v>66</v>
      </c>
      <c r="B272" t="s">
        <v>512</v>
      </c>
      <c r="C272">
        <v>150410</v>
      </c>
      <c r="D272" t="s">
        <v>523</v>
      </c>
      <c r="E272" t="s">
        <v>1839</v>
      </c>
      <c r="F272" s="9">
        <v>0.45535879629629633</v>
      </c>
      <c r="G272">
        <v>5794.5000149999996</v>
      </c>
      <c r="H272">
        <v>0</v>
      </c>
      <c r="I272">
        <v>10.09400859</v>
      </c>
      <c r="J272">
        <v>0.12554151699999999</v>
      </c>
      <c r="K272">
        <v>238.0110042</v>
      </c>
      <c r="L272">
        <v>1.540128344</v>
      </c>
      <c r="M272">
        <v>1.23365272</v>
      </c>
      <c r="N272">
        <v>24.966176990000001</v>
      </c>
      <c r="O272">
        <v>4.5</v>
      </c>
      <c r="P272">
        <v>1.420000017</v>
      </c>
      <c r="Q272">
        <v>1</v>
      </c>
      <c r="R272">
        <v>2.8400000329999999</v>
      </c>
      <c r="S272">
        <v>25.26819038</v>
      </c>
      <c r="T272">
        <v>24.966176990000001</v>
      </c>
      <c r="U272">
        <v>26.002744669999998</v>
      </c>
      <c r="V272">
        <v>399.12289429999998</v>
      </c>
      <c r="W272">
        <v>377.7987976</v>
      </c>
      <c r="X272">
        <v>16.604143140000001</v>
      </c>
      <c r="Y272">
        <v>19.62005615</v>
      </c>
      <c r="Z272">
        <v>50.805698390000003</v>
      </c>
      <c r="AA272">
        <v>60.03385162</v>
      </c>
      <c r="AB272">
        <v>300.3888245</v>
      </c>
      <c r="AC272">
        <v>1500.596313</v>
      </c>
      <c r="AD272">
        <v>0.10305642299999999</v>
      </c>
      <c r="AE272">
        <v>98.858978269999994</v>
      </c>
      <c r="AF272">
        <v>0.125160888</v>
      </c>
      <c r="AG272">
        <v>-7.2021617999999996E-2</v>
      </c>
      <c r="AH272">
        <v>2.9256620000000001E-2</v>
      </c>
      <c r="AI272">
        <v>1.0315938E-2</v>
      </c>
      <c r="AJ272">
        <v>4.1774519000000003E-2</v>
      </c>
      <c r="AK272">
        <v>1.0803894E-2</v>
      </c>
      <c r="AL272">
        <v>0.66666668699999998</v>
      </c>
      <c r="AM272">
        <v>-0.21956524299999999</v>
      </c>
      <c r="AN272">
        <v>2.7373914720000001</v>
      </c>
      <c r="AO272">
        <v>1</v>
      </c>
      <c r="AP272">
        <v>0</v>
      </c>
      <c r="AQ272">
        <v>0.15999999600000001</v>
      </c>
      <c r="AR272">
        <v>111115</v>
      </c>
      <c r="AS272">
        <v>0.50064804100000004</v>
      </c>
      <c r="AT272">
        <v>1.540128E-3</v>
      </c>
      <c r="AU272">
        <v>298.11617699999999</v>
      </c>
      <c r="AV272">
        <v>298.41819040000001</v>
      </c>
      <c r="AW272">
        <v>240.09540480000001</v>
      </c>
      <c r="AX272">
        <v>1.9964185919999999</v>
      </c>
      <c r="AY272">
        <v>3.1732714249999998</v>
      </c>
      <c r="AZ272">
        <v>32.098970479999998</v>
      </c>
      <c r="BA272">
        <v>12.47891433</v>
      </c>
      <c r="BB272">
        <v>25.117183690000001</v>
      </c>
      <c r="BC272">
        <v>3.2019599699999999</v>
      </c>
      <c r="BD272">
        <v>0.120226915</v>
      </c>
      <c r="BE272">
        <v>1.939618705</v>
      </c>
      <c r="BF272">
        <v>1.2623412650000001</v>
      </c>
      <c r="BG272">
        <v>7.5601892000000004E-2</v>
      </c>
      <c r="BH272">
        <v>23.529524689999999</v>
      </c>
    </row>
    <row r="273" spans="1:60" x14ac:dyDescent="0.25">
      <c r="A273" t="s">
        <v>66</v>
      </c>
      <c r="B273" t="s">
        <v>512</v>
      </c>
      <c r="C273">
        <v>150410</v>
      </c>
      <c r="D273" t="s">
        <v>523</v>
      </c>
      <c r="E273" t="s">
        <v>1839</v>
      </c>
      <c r="F273" s="9">
        <v>0.45815972222222223</v>
      </c>
      <c r="G273">
        <v>6037.0000149999996</v>
      </c>
      <c r="H273">
        <v>0</v>
      </c>
      <c r="I273">
        <v>14.430357280000001</v>
      </c>
      <c r="J273">
        <v>0.13372234999999999</v>
      </c>
      <c r="K273">
        <v>1558.4844840000001</v>
      </c>
      <c r="L273">
        <v>1.5727057900000001</v>
      </c>
      <c r="M273">
        <v>1.1861796229999999</v>
      </c>
      <c r="N273">
        <v>24.675539019999999</v>
      </c>
      <c r="O273">
        <v>4.5</v>
      </c>
      <c r="P273">
        <v>1.420000017</v>
      </c>
      <c r="Q273">
        <v>1</v>
      </c>
      <c r="R273">
        <v>2.8400000329999999</v>
      </c>
      <c r="S273">
        <v>25.125185009999999</v>
      </c>
      <c r="T273">
        <v>24.675539019999999</v>
      </c>
      <c r="U273">
        <v>26.001115800000001</v>
      </c>
      <c r="V273">
        <v>1805.075439</v>
      </c>
      <c r="W273">
        <v>1770.692505</v>
      </c>
      <c r="X273">
        <v>16.470722200000001</v>
      </c>
      <c r="Y273">
        <v>19.550399779999999</v>
      </c>
      <c r="Z273">
        <v>50.822410580000003</v>
      </c>
      <c r="AA273">
        <v>60.325130459999997</v>
      </c>
      <c r="AB273">
        <v>300.41302489999998</v>
      </c>
      <c r="AC273">
        <v>1500.22876</v>
      </c>
      <c r="AD273">
        <v>0.31587970300000001</v>
      </c>
      <c r="AE273">
        <v>98.84746552</v>
      </c>
      <c r="AF273">
        <v>-4.2566809650000001</v>
      </c>
      <c r="AG273">
        <v>-5.0320283E-2</v>
      </c>
      <c r="AH273">
        <v>7.4671036999999996E-2</v>
      </c>
      <c r="AI273">
        <v>2.2898710000000002E-3</v>
      </c>
      <c r="AJ273">
        <v>9.6935152999999996E-2</v>
      </c>
      <c r="AK273">
        <v>2.3745279999999999E-3</v>
      </c>
      <c r="AL273">
        <v>1</v>
      </c>
      <c r="AM273">
        <v>-0.21956524299999999</v>
      </c>
      <c r="AN273">
        <v>2.7373914720000001</v>
      </c>
      <c r="AO273">
        <v>1</v>
      </c>
      <c r="AP273">
        <v>0</v>
      </c>
      <c r="AQ273">
        <v>0.15999999600000001</v>
      </c>
      <c r="AR273">
        <v>111115</v>
      </c>
      <c r="AS273">
        <v>0.50068837499999996</v>
      </c>
      <c r="AT273">
        <v>1.5727060000000001E-3</v>
      </c>
      <c r="AU273">
        <v>297.82553899999999</v>
      </c>
      <c r="AV273">
        <v>298.27518500000002</v>
      </c>
      <c r="AW273">
        <v>240.03659619999999</v>
      </c>
      <c r="AX273">
        <v>1.999238874</v>
      </c>
      <c r="AY273">
        <v>3.118687091</v>
      </c>
      <c r="AZ273">
        <v>31.550501310000001</v>
      </c>
      <c r="BA273">
        <v>12.00010153</v>
      </c>
      <c r="BB273">
        <v>24.900362009999998</v>
      </c>
      <c r="BC273">
        <v>3.1608382220000002</v>
      </c>
      <c r="BD273">
        <v>0.12770912400000001</v>
      </c>
      <c r="BE273">
        <v>1.9325074680000001</v>
      </c>
      <c r="BF273">
        <v>1.2283307539999999</v>
      </c>
      <c r="BG273">
        <v>8.0337515999999998E-2</v>
      </c>
      <c r="BH273">
        <v>154.05224129999999</v>
      </c>
    </row>
    <row r="274" spans="1:60" x14ac:dyDescent="0.25">
      <c r="A274" t="s">
        <v>66</v>
      </c>
      <c r="B274" t="s">
        <v>512</v>
      </c>
      <c r="C274">
        <v>150410</v>
      </c>
      <c r="D274" t="s">
        <v>522</v>
      </c>
      <c r="E274" t="s">
        <v>1840</v>
      </c>
      <c r="F274" s="9">
        <v>0.44700231481481478</v>
      </c>
      <c r="G274">
        <v>5073.5000140000002</v>
      </c>
      <c r="H274">
        <v>0</v>
      </c>
      <c r="I274">
        <v>5.7690544279999996</v>
      </c>
      <c r="J274">
        <v>9.2050993999999997E-2</v>
      </c>
      <c r="K274">
        <v>277.8977026</v>
      </c>
      <c r="L274">
        <v>1.1186846420000001</v>
      </c>
      <c r="M274">
        <v>1.2090868779999999</v>
      </c>
      <c r="N274">
        <v>24.618553160000001</v>
      </c>
      <c r="O274">
        <v>6</v>
      </c>
      <c r="P274">
        <v>1.420000017</v>
      </c>
      <c r="Q274">
        <v>1</v>
      </c>
      <c r="R274">
        <v>2.8400000329999999</v>
      </c>
      <c r="S274">
        <v>24.53542328</v>
      </c>
      <c r="T274">
        <v>24.618553160000001</v>
      </c>
      <c r="U274">
        <v>25.014707569999999</v>
      </c>
      <c r="V274">
        <v>399.99383540000002</v>
      </c>
      <c r="W274">
        <v>387.6062622</v>
      </c>
      <c r="X274">
        <v>17.015762330000001</v>
      </c>
      <c r="Y274">
        <v>19.2070179</v>
      </c>
      <c r="Z274">
        <v>54.397891999999999</v>
      </c>
      <c r="AA274">
        <v>61.403144840000003</v>
      </c>
      <c r="AB274">
        <v>300.42996219999998</v>
      </c>
      <c r="AC274">
        <v>1499.9936520000001</v>
      </c>
      <c r="AD274">
        <v>0.23410883499999999</v>
      </c>
      <c r="AE274">
        <v>98.869827270000002</v>
      </c>
      <c r="AF274">
        <v>0.368337303</v>
      </c>
      <c r="AG274">
        <v>-3.3195629999999997E-2</v>
      </c>
      <c r="AH274">
        <v>5.0688744000000001E-2</v>
      </c>
      <c r="AI274">
        <v>2.5168569999999999E-3</v>
      </c>
      <c r="AJ274">
        <v>4.7988786999999998E-2</v>
      </c>
      <c r="AK274">
        <v>1.4096390000000001E-3</v>
      </c>
      <c r="AL274">
        <v>0.66666668699999998</v>
      </c>
      <c r="AM274">
        <v>-0.21956524299999999</v>
      </c>
      <c r="AN274">
        <v>2.7373914720000001</v>
      </c>
      <c r="AO274">
        <v>1</v>
      </c>
      <c r="AP274">
        <v>0</v>
      </c>
      <c r="AQ274">
        <v>0.15999999600000001</v>
      </c>
      <c r="AR274">
        <v>111115</v>
      </c>
      <c r="AS274">
        <v>0.50071660399999995</v>
      </c>
      <c r="AT274">
        <v>1.1186849999999999E-3</v>
      </c>
      <c r="AU274">
        <v>297.76855319999999</v>
      </c>
      <c r="AV274">
        <v>297.68542330000002</v>
      </c>
      <c r="AW274">
        <v>239.99897899999999</v>
      </c>
      <c r="AX274">
        <v>2.1575673160000002</v>
      </c>
      <c r="AY274">
        <v>3.10808142</v>
      </c>
      <c r="AZ274">
        <v>31.436096389999999</v>
      </c>
      <c r="BA274">
        <v>12.229078489999999</v>
      </c>
      <c r="BB274">
        <v>24.57698822</v>
      </c>
      <c r="BC274">
        <v>3.1003656390000001</v>
      </c>
      <c r="BD274">
        <v>8.9161077000000005E-2</v>
      </c>
      <c r="BE274">
        <v>1.8989945420000001</v>
      </c>
      <c r="BF274">
        <v>1.201371097</v>
      </c>
      <c r="BG274">
        <v>5.5978303E-2</v>
      </c>
      <c r="BH274">
        <v>27.47569786</v>
      </c>
    </row>
    <row r="275" spans="1:60" x14ac:dyDescent="0.25">
      <c r="A275" t="s">
        <v>66</v>
      </c>
      <c r="B275" t="s">
        <v>512</v>
      </c>
      <c r="C275">
        <v>150410</v>
      </c>
      <c r="D275" t="s">
        <v>522</v>
      </c>
      <c r="E275" t="s">
        <v>1840</v>
      </c>
      <c r="F275" s="9">
        <v>0.450162037037037</v>
      </c>
      <c r="G275">
        <v>5345.0000149999996</v>
      </c>
      <c r="H275">
        <v>0</v>
      </c>
      <c r="I275">
        <v>17.346985549999999</v>
      </c>
      <c r="J275">
        <v>9.6143559000000003E-2</v>
      </c>
      <c r="K275">
        <v>1435.905452</v>
      </c>
      <c r="L275">
        <v>1.121728096</v>
      </c>
      <c r="M275">
        <v>1.162817126</v>
      </c>
      <c r="N275">
        <v>24.272062300000002</v>
      </c>
      <c r="O275">
        <v>6</v>
      </c>
      <c r="P275">
        <v>1.420000017</v>
      </c>
      <c r="Q275">
        <v>1</v>
      </c>
      <c r="R275">
        <v>2.8400000329999999</v>
      </c>
      <c r="S275">
        <v>24.375722889999999</v>
      </c>
      <c r="T275">
        <v>24.272062300000002</v>
      </c>
      <c r="U275">
        <v>25.023286819999999</v>
      </c>
      <c r="V275">
        <v>1802.2895510000001</v>
      </c>
      <c r="W275">
        <v>1763.688232</v>
      </c>
      <c r="X275">
        <v>16.832662580000001</v>
      </c>
      <c r="Y275">
        <v>19.03061104</v>
      </c>
      <c r="Z275">
        <v>54.326622010000001</v>
      </c>
      <c r="AA275">
        <v>61.420394899999998</v>
      </c>
      <c r="AB275">
        <v>300.3840027</v>
      </c>
      <c r="AC275">
        <v>1500.8408199999999</v>
      </c>
      <c r="AD275">
        <v>0.28563401100000002</v>
      </c>
      <c r="AE275">
        <v>98.864646910000005</v>
      </c>
      <c r="AF275">
        <v>-4.5714821819999996</v>
      </c>
      <c r="AG275">
        <v>-3.1337205E-2</v>
      </c>
      <c r="AH275">
        <v>0.131482184</v>
      </c>
      <c r="AI275">
        <v>2.7352029999999999E-3</v>
      </c>
      <c r="AJ275">
        <v>6.3185610000000003E-2</v>
      </c>
      <c r="AK275">
        <v>1.3570190000000001E-3</v>
      </c>
      <c r="AL275">
        <v>1</v>
      </c>
      <c r="AM275">
        <v>-0.21956524299999999</v>
      </c>
      <c r="AN275">
        <v>2.7373914720000001</v>
      </c>
      <c r="AO275">
        <v>1</v>
      </c>
      <c r="AP275">
        <v>0</v>
      </c>
      <c r="AQ275">
        <v>0.15999999600000001</v>
      </c>
      <c r="AR275">
        <v>111115</v>
      </c>
      <c r="AS275">
        <v>0.50064000399999997</v>
      </c>
      <c r="AT275">
        <v>1.121728E-3</v>
      </c>
      <c r="AU275">
        <v>297.42206229999999</v>
      </c>
      <c r="AV275">
        <v>297.52572290000001</v>
      </c>
      <c r="AW275">
        <v>240.1345259</v>
      </c>
      <c r="AX275">
        <v>2.1826908340000002</v>
      </c>
      <c r="AY275">
        <v>3.0442717670000001</v>
      </c>
      <c r="AZ275">
        <v>30.79231922</v>
      </c>
      <c r="BA275">
        <v>11.761708179999999</v>
      </c>
      <c r="BB275">
        <v>24.32389259</v>
      </c>
      <c r="BC275">
        <v>3.0537433549999999</v>
      </c>
      <c r="BD275">
        <v>9.2995353000000003E-2</v>
      </c>
      <c r="BE275">
        <v>1.8814546409999999</v>
      </c>
      <c r="BF275">
        <v>1.172288714</v>
      </c>
      <c r="BG275">
        <v>5.8396973999999997E-2</v>
      </c>
      <c r="BH275">
        <v>141.96028559999999</v>
      </c>
    </row>
    <row r="276" spans="1:60" x14ac:dyDescent="0.25">
      <c r="A276" t="s">
        <v>66</v>
      </c>
      <c r="B276" t="s">
        <v>512</v>
      </c>
      <c r="C276">
        <v>150410</v>
      </c>
      <c r="D276" t="s">
        <v>524</v>
      </c>
      <c r="E276" t="s">
        <v>1841</v>
      </c>
      <c r="F276" s="9">
        <v>0.46210648148148148</v>
      </c>
      <c r="G276">
        <v>6377.5000140000002</v>
      </c>
      <c r="H276">
        <v>0</v>
      </c>
      <c r="I276">
        <v>7.8289505620000002</v>
      </c>
      <c r="J276">
        <v>0.13174543999999999</v>
      </c>
      <c r="K276">
        <v>277.58299369999997</v>
      </c>
      <c r="L276">
        <v>1.610426321</v>
      </c>
      <c r="M276">
        <v>1.2317791549999999</v>
      </c>
      <c r="N276">
        <v>24.897428510000001</v>
      </c>
      <c r="O276">
        <v>4.3</v>
      </c>
      <c r="P276">
        <v>1.420000017</v>
      </c>
      <c r="Q276">
        <v>1</v>
      </c>
      <c r="R276">
        <v>2.8400000329999999</v>
      </c>
      <c r="S276">
        <v>25.92801476</v>
      </c>
      <c r="T276">
        <v>24.897428510000001</v>
      </c>
      <c r="U276">
        <v>27.007745740000001</v>
      </c>
      <c r="V276">
        <v>400.02780150000001</v>
      </c>
      <c r="W276">
        <v>383.15740970000002</v>
      </c>
      <c r="X276">
        <v>16.356197359999999</v>
      </c>
      <c r="Y276">
        <v>19.510171889999999</v>
      </c>
      <c r="Z276">
        <v>48.118743899999998</v>
      </c>
      <c r="AA276">
        <v>57.397510529999998</v>
      </c>
      <c r="AB276">
        <v>300.38415529999997</v>
      </c>
      <c r="AC276">
        <v>1499.94812</v>
      </c>
      <c r="AD276">
        <v>0.15570102599999999</v>
      </c>
      <c r="AE276">
        <v>98.846176150000005</v>
      </c>
      <c r="AF276">
        <v>0.36641779499999999</v>
      </c>
      <c r="AG276">
        <v>-7.4780977999999998E-2</v>
      </c>
      <c r="AH276">
        <v>5.3989466E-2</v>
      </c>
      <c r="AI276">
        <v>1.8628603000000001E-2</v>
      </c>
      <c r="AJ276">
        <v>6.5249770999999998E-2</v>
      </c>
      <c r="AK276">
        <v>2.0678434999999998E-2</v>
      </c>
      <c r="AL276">
        <v>1</v>
      </c>
      <c r="AM276">
        <v>-0.21956524299999999</v>
      </c>
      <c r="AN276">
        <v>2.7373914720000001</v>
      </c>
      <c r="AO276">
        <v>1</v>
      </c>
      <c r="AP276">
        <v>0</v>
      </c>
      <c r="AQ276">
        <v>0.15999999600000001</v>
      </c>
      <c r="AR276">
        <v>111115</v>
      </c>
      <c r="AS276">
        <v>0.50064025899999998</v>
      </c>
      <c r="AT276">
        <v>1.6104260000000001E-3</v>
      </c>
      <c r="AU276">
        <v>298.04742850000002</v>
      </c>
      <c r="AV276">
        <v>299.07801480000001</v>
      </c>
      <c r="AW276">
        <v>239.9916939</v>
      </c>
      <c r="AX276">
        <v>2.0552811790000001</v>
      </c>
      <c r="AY276">
        <v>3.1602850419999999</v>
      </c>
      <c r="AZ276">
        <v>31.971748080000001</v>
      </c>
      <c r="BA276">
        <v>12.461576190000001</v>
      </c>
      <c r="BB276">
        <v>25.41272163</v>
      </c>
      <c r="BC276">
        <v>3.2587633079999998</v>
      </c>
      <c r="BD276">
        <v>0.125904812</v>
      </c>
      <c r="BE276">
        <v>1.928505887</v>
      </c>
      <c r="BF276">
        <v>1.3302574199999999</v>
      </c>
      <c r="BG276">
        <v>7.9195204000000005E-2</v>
      </c>
      <c r="BH276">
        <v>27.43801749</v>
      </c>
    </row>
    <row r="277" spans="1:60" x14ac:dyDescent="0.25">
      <c r="A277" t="s">
        <v>66</v>
      </c>
      <c r="B277" t="s">
        <v>512</v>
      </c>
      <c r="C277">
        <v>150410</v>
      </c>
      <c r="D277" t="s">
        <v>524</v>
      </c>
      <c r="E277" t="s">
        <v>1841</v>
      </c>
      <c r="F277" s="9">
        <v>0.46451388888888889</v>
      </c>
      <c r="G277">
        <v>6585.0000149999996</v>
      </c>
      <c r="H277">
        <v>0</v>
      </c>
      <c r="I277">
        <v>12.39088561</v>
      </c>
      <c r="J277">
        <v>0.17397855100000001</v>
      </c>
      <c r="K277">
        <v>1622.243097</v>
      </c>
      <c r="L277">
        <v>1.9709712939999999</v>
      </c>
      <c r="M277">
        <v>1.1575172380000001</v>
      </c>
      <c r="N277">
        <v>24.824924469999999</v>
      </c>
      <c r="O277">
        <v>4.3</v>
      </c>
      <c r="P277">
        <v>1.420000017</v>
      </c>
      <c r="Q277">
        <v>1</v>
      </c>
      <c r="R277">
        <v>2.8400000329999999</v>
      </c>
      <c r="S277">
        <v>25.961681370000001</v>
      </c>
      <c r="T277">
        <v>24.824924469999999</v>
      </c>
      <c r="U277">
        <v>27.015033720000002</v>
      </c>
      <c r="V277">
        <v>1806.310669</v>
      </c>
      <c r="W277">
        <v>1774.573975</v>
      </c>
      <c r="X277">
        <v>16.266031269999999</v>
      </c>
      <c r="Y277">
        <v>20.123743059999999</v>
      </c>
      <c r="Z277">
        <v>47.7574234</v>
      </c>
      <c r="AA277">
        <v>59.083747860000003</v>
      </c>
      <c r="AB277">
        <v>300.38137819999997</v>
      </c>
      <c r="AC277">
        <v>1499.3488769999999</v>
      </c>
      <c r="AD277">
        <v>0.182585791</v>
      </c>
      <c r="AE277">
        <v>98.844551089999996</v>
      </c>
      <c r="AF277">
        <v>-4.0083074569999999</v>
      </c>
      <c r="AG277">
        <v>-7.4624001999999995E-2</v>
      </c>
      <c r="AH277">
        <v>0.120668709</v>
      </c>
      <c r="AI277">
        <v>3.1226779999999998E-3</v>
      </c>
      <c r="AJ277">
        <v>6.4265012999999996E-2</v>
      </c>
      <c r="AK277">
        <v>8.3707539999999993E-3</v>
      </c>
      <c r="AL277">
        <v>1</v>
      </c>
      <c r="AM277">
        <v>-0.21956524299999999</v>
      </c>
      <c r="AN277">
        <v>2.7373914720000001</v>
      </c>
      <c r="AO277">
        <v>1</v>
      </c>
      <c r="AP277">
        <v>0</v>
      </c>
      <c r="AQ277">
        <v>0.15999999600000001</v>
      </c>
      <c r="AR277">
        <v>111115</v>
      </c>
      <c r="AS277">
        <v>0.50063563</v>
      </c>
      <c r="AT277">
        <v>1.9709710000000002E-3</v>
      </c>
      <c r="AU277">
        <v>297.97492449999999</v>
      </c>
      <c r="AV277">
        <v>299.11168140000001</v>
      </c>
      <c r="AW277">
        <v>239.895815</v>
      </c>
      <c r="AX277">
        <v>1.8874273580000001</v>
      </c>
      <c r="AY277">
        <v>3.1466395870000001</v>
      </c>
      <c r="AZ277">
        <v>31.83422406</v>
      </c>
      <c r="BA277">
        <v>11.710481010000001</v>
      </c>
      <c r="BB277">
        <v>25.39330292</v>
      </c>
      <c r="BC277">
        <v>3.255004129</v>
      </c>
      <c r="BD277">
        <v>0.163935833</v>
      </c>
      <c r="BE277">
        <v>1.9891223490000001</v>
      </c>
      <c r="BF277">
        <v>1.265881781</v>
      </c>
      <c r="BG277">
        <v>0.103317202</v>
      </c>
      <c r="BH277">
        <v>160.3498907</v>
      </c>
    </row>
    <row r="278" spans="1:60" x14ac:dyDescent="0.25">
      <c r="A278" t="s">
        <v>66</v>
      </c>
      <c r="B278" t="s">
        <v>512</v>
      </c>
      <c r="C278">
        <v>150410</v>
      </c>
      <c r="D278" t="s">
        <v>531</v>
      </c>
      <c r="E278" t="s">
        <v>1843</v>
      </c>
      <c r="F278" s="9">
        <v>0.46872685185185187</v>
      </c>
      <c r="G278">
        <v>6949.0000149999996</v>
      </c>
      <c r="H278">
        <v>0</v>
      </c>
      <c r="I278">
        <v>11.558933700000001</v>
      </c>
      <c r="J278">
        <v>0.29071962899999998</v>
      </c>
      <c r="K278">
        <v>298.69703229999999</v>
      </c>
      <c r="L278">
        <v>2.915938997</v>
      </c>
      <c r="M278">
        <v>1.0631540079999999</v>
      </c>
      <c r="N278">
        <v>25.22333527</v>
      </c>
      <c r="O278">
        <v>6</v>
      </c>
      <c r="P278">
        <v>1.420000017</v>
      </c>
      <c r="Q278">
        <v>1</v>
      </c>
      <c r="R278">
        <v>2.8400000329999999</v>
      </c>
      <c r="S278">
        <v>26.6480484</v>
      </c>
      <c r="T278">
        <v>25.22333527</v>
      </c>
      <c r="U278">
        <v>27.9889698</v>
      </c>
      <c r="V278">
        <v>399.02404790000003</v>
      </c>
      <c r="W278">
        <v>373.75732420000003</v>
      </c>
      <c r="X278">
        <v>16.14596367</v>
      </c>
      <c r="Y278">
        <v>21.84349632</v>
      </c>
      <c r="Z278">
        <v>45.52230453</v>
      </c>
      <c r="AA278">
        <v>61.586067200000002</v>
      </c>
      <c r="AB278">
        <v>300.36630250000002</v>
      </c>
      <c r="AC278">
        <v>1499.4732670000001</v>
      </c>
      <c r="AD278">
        <v>0.36404794499999998</v>
      </c>
      <c r="AE278">
        <v>98.844444269999997</v>
      </c>
      <c r="AF278">
        <v>0.33252048499999998</v>
      </c>
      <c r="AG278">
        <v>-0.12551187</v>
      </c>
      <c r="AH278">
        <v>2.0266557000000001E-2</v>
      </c>
      <c r="AI278">
        <v>1.1767905E-2</v>
      </c>
      <c r="AJ278">
        <v>1.2846840999999999E-2</v>
      </c>
      <c r="AK278">
        <v>1.1730747999999999E-2</v>
      </c>
      <c r="AL278">
        <v>0.66666668699999998</v>
      </c>
      <c r="AM278">
        <v>-0.21956524299999999</v>
      </c>
      <c r="AN278">
        <v>2.7373914720000001</v>
      </c>
      <c r="AO278">
        <v>1</v>
      </c>
      <c r="AP278">
        <v>0</v>
      </c>
      <c r="AQ278">
        <v>0.15999999600000001</v>
      </c>
      <c r="AR278">
        <v>111115</v>
      </c>
      <c r="AS278">
        <v>0.50061050399999996</v>
      </c>
      <c r="AT278">
        <v>2.9159390000000002E-3</v>
      </c>
      <c r="AU278">
        <v>298.37333530000001</v>
      </c>
      <c r="AV278">
        <v>299.79804840000003</v>
      </c>
      <c r="AW278">
        <v>239.91571730000001</v>
      </c>
      <c r="AX278">
        <v>1.451655959</v>
      </c>
      <c r="AY278">
        <v>3.2222622630000002</v>
      </c>
      <c r="AZ278">
        <v>32.599326009999999</v>
      </c>
      <c r="BA278">
        <v>10.755829690000001</v>
      </c>
      <c r="BB278">
        <v>25.93569183</v>
      </c>
      <c r="BC278">
        <v>3.361439603</v>
      </c>
      <c r="BD278">
        <v>0.26372331100000002</v>
      </c>
      <c r="BE278">
        <v>2.159108255</v>
      </c>
      <c r="BF278">
        <v>1.202331348</v>
      </c>
      <c r="BG278">
        <v>0.16705705900000001</v>
      </c>
      <c r="BH278">
        <v>29.52454217</v>
      </c>
    </row>
    <row r="279" spans="1:60" x14ac:dyDescent="0.25">
      <c r="A279" t="s">
        <v>66</v>
      </c>
      <c r="B279" t="s">
        <v>512</v>
      </c>
      <c r="C279">
        <v>150410</v>
      </c>
      <c r="D279" t="s">
        <v>531</v>
      </c>
      <c r="E279" t="s">
        <v>1843</v>
      </c>
      <c r="F279" s="9">
        <v>0.47122685185185187</v>
      </c>
      <c r="G279">
        <v>7165.5000149999996</v>
      </c>
      <c r="H279">
        <v>0</v>
      </c>
      <c r="I279">
        <v>21.20919932</v>
      </c>
      <c r="J279">
        <v>0.292624624</v>
      </c>
      <c r="K279">
        <v>1597.0584229999999</v>
      </c>
      <c r="L279">
        <v>3.0904938770000001</v>
      </c>
      <c r="M279">
        <v>1.1193084170000001</v>
      </c>
      <c r="N279">
        <v>25.692842479999999</v>
      </c>
      <c r="O279">
        <v>6</v>
      </c>
      <c r="P279">
        <v>1.420000017</v>
      </c>
      <c r="Q279">
        <v>1</v>
      </c>
      <c r="R279">
        <v>2.8400000329999999</v>
      </c>
      <c r="S279">
        <v>26.892751690000001</v>
      </c>
      <c r="T279">
        <v>25.692842479999999</v>
      </c>
      <c r="U279">
        <v>27.99524117</v>
      </c>
      <c r="V279">
        <v>1807.25647</v>
      </c>
      <c r="W279">
        <v>1754.068115</v>
      </c>
      <c r="X279">
        <v>16.163866039999998</v>
      </c>
      <c r="Y279">
        <v>22.199478150000001</v>
      </c>
      <c r="Z279">
        <v>44.91750717</v>
      </c>
      <c r="AA279">
        <v>61.689769740000003</v>
      </c>
      <c r="AB279">
        <v>300.40563959999997</v>
      </c>
      <c r="AC279">
        <v>1498.8820800000001</v>
      </c>
      <c r="AD279">
        <v>0.11313308</v>
      </c>
      <c r="AE279">
        <v>98.835914610000003</v>
      </c>
      <c r="AF279">
        <v>-3.9829823969999998</v>
      </c>
      <c r="AG279">
        <v>-0.114513427</v>
      </c>
      <c r="AH279">
        <v>0.10040281700000001</v>
      </c>
      <c r="AI279">
        <v>4.2575640000000001E-3</v>
      </c>
      <c r="AJ279">
        <v>0.13048403</v>
      </c>
      <c r="AK279">
        <v>7.040414E-3</v>
      </c>
      <c r="AL279">
        <v>1</v>
      </c>
      <c r="AM279">
        <v>-0.21956524299999999</v>
      </c>
      <c r="AN279">
        <v>2.7373914720000001</v>
      </c>
      <c r="AO279">
        <v>1</v>
      </c>
      <c r="AP279">
        <v>0</v>
      </c>
      <c r="AQ279">
        <v>0.15999999600000001</v>
      </c>
      <c r="AR279">
        <v>111115</v>
      </c>
      <c r="AS279">
        <v>0.50067606600000003</v>
      </c>
      <c r="AT279">
        <v>3.0904940000000001E-3</v>
      </c>
      <c r="AU279">
        <v>298.84284250000002</v>
      </c>
      <c r="AV279">
        <v>300.0427517</v>
      </c>
      <c r="AW279">
        <v>239.82112749999999</v>
      </c>
      <c r="AX279">
        <v>1.3333994440000001</v>
      </c>
      <c r="AY279">
        <v>3.3134141439999998</v>
      </c>
      <c r="AZ279">
        <v>33.524394010000002</v>
      </c>
      <c r="BA279">
        <v>11.324915860000001</v>
      </c>
      <c r="BB279">
        <v>26.292797090000001</v>
      </c>
      <c r="BC279">
        <v>3.4331642750000002</v>
      </c>
      <c r="BD279">
        <v>0.26528998300000001</v>
      </c>
      <c r="BE279">
        <v>2.1941057270000002</v>
      </c>
      <c r="BF279">
        <v>1.239058548</v>
      </c>
      <c r="BG279">
        <v>0.168062984</v>
      </c>
      <c r="BH279">
        <v>157.84673000000001</v>
      </c>
    </row>
    <row r="280" spans="1:60" x14ac:dyDescent="0.25">
      <c r="A280" t="s">
        <v>66</v>
      </c>
      <c r="B280" t="s">
        <v>534</v>
      </c>
      <c r="C280">
        <v>150306</v>
      </c>
      <c r="D280" t="s">
        <v>2030</v>
      </c>
      <c r="E280" t="s">
        <v>2089</v>
      </c>
      <c r="F280" s="9">
        <v>0.99736111111111114</v>
      </c>
      <c r="G280">
        <v>1240.499998</v>
      </c>
      <c r="H280">
        <v>0</v>
      </c>
      <c r="I280">
        <v>9.5891240290000006</v>
      </c>
      <c r="J280">
        <v>9.7669465999999996E-2</v>
      </c>
      <c r="K280">
        <v>200.5963079</v>
      </c>
      <c r="L280">
        <v>1.512978454</v>
      </c>
      <c r="M280">
        <v>1.487519553</v>
      </c>
      <c r="N280">
        <v>24.467981340000001</v>
      </c>
      <c r="O280">
        <v>4</v>
      </c>
      <c r="P280">
        <v>1.420000017</v>
      </c>
      <c r="Q280">
        <v>1</v>
      </c>
      <c r="R280">
        <v>2.8400000329999999</v>
      </c>
      <c r="S280">
        <v>27.140632629999999</v>
      </c>
      <c r="T280">
        <v>24.467981340000001</v>
      </c>
      <c r="U280">
        <v>29.598106380000001</v>
      </c>
      <c r="V280">
        <v>400.00424190000001</v>
      </c>
      <c r="W280">
        <v>369.58309939999998</v>
      </c>
      <c r="X280">
        <v>12.275750159999999</v>
      </c>
      <c r="Y280">
        <v>16.73524475</v>
      </c>
      <c r="Z280">
        <v>32.372856140000003</v>
      </c>
      <c r="AA280">
        <v>44.133159640000002</v>
      </c>
      <c r="AB280">
        <v>200.15609739999999</v>
      </c>
      <c r="AC280">
        <v>1500.3366699999999</v>
      </c>
      <c r="AD280">
        <v>8.6250990999999999E-2</v>
      </c>
      <c r="AE280">
        <v>95.169830320000003</v>
      </c>
      <c r="AF280">
        <v>-1.4473977090000001</v>
      </c>
      <c r="AG280">
        <v>-0.41970595700000002</v>
      </c>
      <c r="AH280">
        <v>6.3429549000000002E-2</v>
      </c>
      <c r="AI280">
        <v>1.5389631000000001E-2</v>
      </c>
      <c r="AJ280">
        <v>7.5514874999999995E-2</v>
      </c>
      <c r="AK280">
        <v>2.3348302000000001E-2</v>
      </c>
      <c r="AL280">
        <v>1</v>
      </c>
      <c r="AM280">
        <v>-0.21956524299999999</v>
      </c>
      <c r="AN280">
        <v>2.7373914720000001</v>
      </c>
      <c r="AO280">
        <v>1</v>
      </c>
      <c r="AP280">
        <v>0</v>
      </c>
      <c r="AQ280">
        <v>0.15999999600000001</v>
      </c>
      <c r="AR280">
        <v>111115</v>
      </c>
      <c r="AS280">
        <v>0.33359349599999999</v>
      </c>
      <c r="AT280">
        <v>1.5129779999999999E-3</v>
      </c>
      <c r="AU280">
        <v>297.6179813</v>
      </c>
      <c r="AV280">
        <v>300.29063259999998</v>
      </c>
      <c r="AW280">
        <v>240.05386179999999</v>
      </c>
      <c r="AX280">
        <v>2.3216074689999999</v>
      </c>
      <c r="AY280">
        <v>3.080209956</v>
      </c>
      <c r="AZ280">
        <v>32.365403469999997</v>
      </c>
      <c r="BA280">
        <v>15.630158720000001</v>
      </c>
      <c r="BB280">
        <v>25.80430698</v>
      </c>
      <c r="BC280">
        <v>3.3353822279999998</v>
      </c>
      <c r="BD280">
        <v>9.4422223999999999E-2</v>
      </c>
      <c r="BE280">
        <v>1.592690403</v>
      </c>
      <c r="BF280">
        <v>1.7426918250000001</v>
      </c>
      <c r="BG280">
        <v>5.9297289000000003E-2</v>
      </c>
      <c r="BH280">
        <v>19.090716579999999</v>
      </c>
    </row>
    <row r="281" spans="1:60" x14ac:dyDescent="0.25">
      <c r="A281" t="s">
        <v>66</v>
      </c>
      <c r="B281" t="s">
        <v>534</v>
      </c>
      <c r="C281">
        <v>150306</v>
      </c>
      <c r="D281" t="s">
        <v>2030</v>
      </c>
      <c r="E281" t="s">
        <v>2089</v>
      </c>
      <c r="F281" s="9">
        <v>0.99990740740740736</v>
      </c>
      <c r="G281">
        <v>1460.4999989999999</v>
      </c>
      <c r="H281">
        <v>0</v>
      </c>
      <c r="I281">
        <v>24.526232409999999</v>
      </c>
      <c r="J281">
        <v>0.118464295</v>
      </c>
      <c r="K281">
        <v>1337.278004</v>
      </c>
      <c r="L281">
        <v>1.820658898</v>
      </c>
      <c r="M281">
        <v>1.4852975239999999</v>
      </c>
      <c r="N281">
        <v>24.81592178</v>
      </c>
      <c r="O281">
        <v>4</v>
      </c>
      <c r="P281">
        <v>1.420000017</v>
      </c>
      <c r="Q281">
        <v>1</v>
      </c>
      <c r="R281">
        <v>2.8400000329999999</v>
      </c>
      <c r="S281">
        <v>27.442180629999999</v>
      </c>
      <c r="T281">
        <v>24.81592178</v>
      </c>
      <c r="U281">
        <v>29.87264824</v>
      </c>
      <c r="V281">
        <v>1802.197754</v>
      </c>
      <c r="W281">
        <v>1719.2879640000001</v>
      </c>
      <c r="X281">
        <v>12.07485294</v>
      </c>
      <c r="Y281">
        <v>17.437728880000002</v>
      </c>
      <c r="Z281">
        <v>31.28725433</v>
      </c>
      <c r="AA281">
        <v>45.183052060000001</v>
      </c>
      <c r="AB281">
        <v>200.14381409999999</v>
      </c>
      <c r="AC281">
        <v>1500.3089600000001</v>
      </c>
      <c r="AD281">
        <v>0.32932138399999999</v>
      </c>
      <c r="AE281">
        <v>95.175888060000005</v>
      </c>
      <c r="AF281">
        <v>-8.6067790990000006</v>
      </c>
      <c r="AG281">
        <v>-0.113788888</v>
      </c>
      <c r="AH281">
        <v>3.1629092999999997E-2</v>
      </c>
      <c r="AI281">
        <v>8.8148819999999996E-3</v>
      </c>
      <c r="AJ281">
        <v>5.5502977000000002E-2</v>
      </c>
      <c r="AK281">
        <v>2.4117267000000001E-2</v>
      </c>
      <c r="AL281">
        <v>0.66666668699999998</v>
      </c>
      <c r="AM281">
        <v>-0.21956524299999999</v>
      </c>
      <c r="AN281">
        <v>2.7373914720000001</v>
      </c>
      <c r="AO281">
        <v>1</v>
      </c>
      <c r="AP281">
        <v>0</v>
      </c>
      <c r="AQ281">
        <v>0.15999999600000001</v>
      </c>
      <c r="AR281">
        <v>111115</v>
      </c>
      <c r="AS281">
        <v>0.33357302300000002</v>
      </c>
      <c r="AT281">
        <v>1.8206590000000001E-3</v>
      </c>
      <c r="AU281">
        <v>297.96592179999999</v>
      </c>
      <c r="AV281">
        <v>300.59218060000001</v>
      </c>
      <c r="AW281">
        <v>240.04942819999999</v>
      </c>
      <c r="AX281">
        <v>2.161283386</v>
      </c>
      <c r="AY281">
        <v>3.1449488560000001</v>
      </c>
      <c r="AZ281">
        <v>33.043546220000003</v>
      </c>
      <c r="BA281">
        <v>15.60581734</v>
      </c>
      <c r="BB281">
        <v>26.12905121</v>
      </c>
      <c r="BC281">
        <v>3.4001116649999998</v>
      </c>
      <c r="BD281">
        <v>0.113720689</v>
      </c>
      <c r="BE281">
        <v>1.6596513319999999</v>
      </c>
      <c r="BF281">
        <v>1.7404603329999999</v>
      </c>
      <c r="BG281">
        <v>7.1486916999999997E-2</v>
      </c>
      <c r="BH281">
        <v>127.2766216</v>
      </c>
    </row>
    <row r="282" spans="1:60" x14ac:dyDescent="0.25">
      <c r="A282" t="s">
        <v>66</v>
      </c>
      <c r="B282" t="s">
        <v>534</v>
      </c>
      <c r="C282">
        <v>150306</v>
      </c>
      <c r="D282" t="s">
        <v>2030</v>
      </c>
      <c r="E282" t="s">
        <v>2089</v>
      </c>
      <c r="F282" s="9">
        <v>1.462962962962963E-2</v>
      </c>
      <c r="G282">
        <v>2732.9999990000001</v>
      </c>
      <c r="H282">
        <v>0</v>
      </c>
      <c r="I282">
        <v>8.0821364379999991</v>
      </c>
      <c r="J282">
        <v>8.1887028000000001E-2</v>
      </c>
      <c r="K282">
        <v>204.07755549999999</v>
      </c>
      <c r="L282">
        <v>1.421739699</v>
      </c>
      <c r="M282">
        <v>1.658659898</v>
      </c>
      <c r="N282">
        <v>24.773855210000001</v>
      </c>
      <c r="O282">
        <v>4</v>
      </c>
      <c r="P282">
        <v>1.420000017</v>
      </c>
      <c r="Q282">
        <v>1</v>
      </c>
      <c r="R282">
        <v>2.8400000329999999</v>
      </c>
      <c r="S282">
        <v>27.33900642</v>
      </c>
      <c r="T282">
        <v>24.773855210000001</v>
      </c>
      <c r="U282">
        <v>29.854137420000001</v>
      </c>
      <c r="V282">
        <v>399.9451904</v>
      </c>
      <c r="W282">
        <v>374.12347410000001</v>
      </c>
      <c r="X282">
        <v>11.33977604</v>
      </c>
      <c r="Y282">
        <v>15.5354166</v>
      </c>
      <c r="Z282">
        <v>29.556707379999999</v>
      </c>
      <c r="AA282">
        <v>40.492488860000002</v>
      </c>
      <c r="AB282">
        <v>200.15809630000001</v>
      </c>
      <c r="AC282">
        <v>1501.357788</v>
      </c>
      <c r="AD282">
        <v>4.7046810000000001E-2</v>
      </c>
      <c r="AE282">
        <v>95.163154599999999</v>
      </c>
      <c r="AF282">
        <v>-1.5477950570000001</v>
      </c>
      <c r="AG282">
        <v>-6.5607584999999996E-2</v>
      </c>
      <c r="AH282">
        <v>9.1455228999999999E-2</v>
      </c>
      <c r="AI282">
        <v>1.1345586E-2</v>
      </c>
      <c r="AJ282">
        <v>6.2445133999999999E-2</v>
      </c>
      <c r="AK282">
        <v>1.2319214E-2</v>
      </c>
      <c r="AL282">
        <v>0.66666668699999998</v>
      </c>
      <c r="AM282">
        <v>-0.21956524299999999</v>
      </c>
      <c r="AN282">
        <v>2.7373914720000001</v>
      </c>
      <c r="AO282">
        <v>1</v>
      </c>
      <c r="AP282">
        <v>0</v>
      </c>
      <c r="AQ282">
        <v>0.15999999600000001</v>
      </c>
      <c r="AR282">
        <v>111115</v>
      </c>
      <c r="AS282">
        <v>0.33359682699999998</v>
      </c>
      <c r="AT282">
        <v>1.4217399999999999E-3</v>
      </c>
      <c r="AU282">
        <v>297.92385519999999</v>
      </c>
      <c r="AV282">
        <v>300.48900639999999</v>
      </c>
      <c r="AW282">
        <v>240.21724069999999</v>
      </c>
      <c r="AX282">
        <v>2.355065261</v>
      </c>
      <c r="AY282">
        <v>3.1370591499999998</v>
      </c>
      <c r="AZ282">
        <v>32.965060510000001</v>
      </c>
      <c r="BA282">
        <v>17.429643909999999</v>
      </c>
      <c r="BB282">
        <v>26.056430819999999</v>
      </c>
      <c r="BC282">
        <v>3.3855421969999999</v>
      </c>
      <c r="BD282">
        <v>7.9592112000000007E-2</v>
      </c>
      <c r="BE282">
        <v>1.478399252</v>
      </c>
      <c r="BF282">
        <v>1.9071429449999999</v>
      </c>
      <c r="BG282">
        <v>4.9946285999999999E-2</v>
      </c>
      <c r="BH282">
        <v>19.420663959999999</v>
      </c>
    </row>
    <row r="283" spans="1:60" x14ac:dyDescent="0.25">
      <c r="A283" t="s">
        <v>66</v>
      </c>
      <c r="B283" t="s">
        <v>534</v>
      </c>
      <c r="C283">
        <v>150306</v>
      </c>
      <c r="D283" t="s">
        <v>2030</v>
      </c>
      <c r="E283" t="s">
        <v>2089</v>
      </c>
      <c r="F283" s="9">
        <v>1.8252314814814815E-2</v>
      </c>
      <c r="G283">
        <v>3045.5</v>
      </c>
      <c r="H283">
        <v>0</v>
      </c>
      <c r="I283">
        <v>28.016088209999999</v>
      </c>
      <c r="J283">
        <v>9.1740079000000002E-2</v>
      </c>
      <c r="K283">
        <v>1171.814844</v>
      </c>
      <c r="L283">
        <v>1.5220807700000001</v>
      </c>
      <c r="M283">
        <v>1.590571562</v>
      </c>
      <c r="N283">
        <v>24.463777539999999</v>
      </c>
      <c r="O283">
        <v>4</v>
      </c>
      <c r="P283">
        <v>1.420000017</v>
      </c>
      <c r="Q283">
        <v>1</v>
      </c>
      <c r="R283">
        <v>2.8400000329999999</v>
      </c>
      <c r="S283">
        <v>27.115077970000002</v>
      </c>
      <c r="T283">
        <v>24.463777539999999</v>
      </c>
      <c r="U283">
        <v>29.638950350000002</v>
      </c>
      <c r="V283">
        <v>1805.1188959999999</v>
      </c>
      <c r="W283">
        <v>1713.299683</v>
      </c>
      <c r="X283">
        <v>11.15490627</v>
      </c>
      <c r="Y283">
        <v>15.64713669</v>
      </c>
      <c r="Z283">
        <v>29.455797199999999</v>
      </c>
      <c r="AA283">
        <v>41.318042759999997</v>
      </c>
      <c r="AB283">
        <v>200.11412050000001</v>
      </c>
      <c r="AC283">
        <v>1500.22876</v>
      </c>
      <c r="AD283">
        <v>0.203870893</v>
      </c>
      <c r="AE283">
        <v>95.152450560000005</v>
      </c>
      <c r="AF283">
        <v>-8.6633472440000006</v>
      </c>
      <c r="AG283">
        <v>-6.6703357000000005E-2</v>
      </c>
      <c r="AH283">
        <v>0.119106039</v>
      </c>
      <c r="AI283">
        <v>2.506734E-3</v>
      </c>
      <c r="AJ283">
        <v>0.17276369</v>
      </c>
      <c r="AK283">
        <v>1.650098E-3</v>
      </c>
      <c r="AL283">
        <v>1</v>
      </c>
      <c r="AM283">
        <v>-0.21956524299999999</v>
      </c>
      <c r="AN283">
        <v>2.7373914720000001</v>
      </c>
      <c r="AO283">
        <v>1</v>
      </c>
      <c r="AP283">
        <v>0</v>
      </c>
      <c r="AQ283">
        <v>0.15999999600000001</v>
      </c>
      <c r="AR283">
        <v>111115</v>
      </c>
      <c r="AS283">
        <v>0.33352353400000001</v>
      </c>
      <c r="AT283">
        <v>1.522081E-3</v>
      </c>
      <c r="AU283">
        <v>297.61377750000003</v>
      </c>
      <c r="AV283">
        <v>300.26507800000002</v>
      </c>
      <c r="AW283">
        <v>240.03659619999999</v>
      </c>
      <c r="AX283">
        <v>2.3140096529999998</v>
      </c>
      <c r="AY283">
        <v>3.0794349620000001</v>
      </c>
      <c r="AZ283">
        <v>32.3631703</v>
      </c>
      <c r="BA283">
        <v>16.71603361</v>
      </c>
      <c r="BB283">
        <v>25.789427759999999</v>
      </c>
      <c r="BC283">
        <v>3.332442404</v>
      </c>
      <c r="BD283">
        <v>8.8869347000000001E-2</v>
      </c>
      <c r="BE283">
        <v>1.4888634000000001</v>
      </c>
      <c r="BF283">
        <v>1.8435790030000001</v>
      </c>
      <c r="BG283">
        <v>5.5794317000000003E-2</v>
      </c>
      <c r="BH283">
        <v>111.5010541</v>
      </c>
    </row>
    <row r="284" spans="1:60" x14ac:dyDescent="0.25">
      <c r="A284" t="s">
        <v>66</v>
      </c>
      <c r="B284" t="s">
        <v>534</v>
      </c>
      <c r="C284">
        <v>150306</v>
      </c>
      <c r="D284" t="s">
        <v>2030</v>
      </c>
      <c r="E284" t="s">
        <v>2089</v>
      </c>
      <c r="F284" s="9">
        <v>3.771990740740741E-2</v>
      </c>
      <c r="G284">
        <v>4727.9999989999997</v>
      </c>
      <c r="H284">
        <v>0</v>
      </c>
      <c r="I284">
        <v>7.3769885349999997</v>
      </c>
      <c r="J284">
        <v>7.1243901999999998E-2</v>
      </c>
      <c r="K284">
        <v>198.87022730000001</v>
      </c>
      <c r="L284">
        <v>1.2586575330000001</v>
      </c>
      <c r="M284">
        <v>1.6839380690000001</v>
      </c>
      <c r="N284">
        <v>24.185825350000002</v>
      </c>
      <c r="O284">
        <v>4</v>
      </c>
      <c r="P284">
        <v>1.420000017</v>
      </c>
      <c r="Q284">
        <v>1</v>
      </c>
      <c r="R284">
        <v>2.8400000329999999</v>
      </c>
      <c r="S284">
        <v>26.581699369999999</v>
      </c>
      <c r="T284">
        <v>24.185825350000002</v>
      </c>
      <c r="U284">
        <v>28.998462679999999</v>
      </c>
      <c r="V284">
        <v>399.93533330000002</v>
      </c>
      <c r="W284">
        <v>376.40704349999999</v>
      </c>
      <c r="X284">
        <v>10.409881589999999</v>
      </c>
      <c r="Y284">
        <v>14.128714560000001</v>
      </c>
      <c r="Z284">
        <v>28.369501110000002</v>
      </c>
      <c r="AA284">
        <v>38.504238129999997</v>
      </c>
      <c r="AB284">
        <v>200.2038269</v>
      </c>
      <c r="AC284">
        <v>1500.610107</v>
      </c>
      <c r="AD284">
        <v>0.10081185400000001</v>
      </c>
      <c r="AE284">
        <v>95.170120240000003</v>
      </c>
      <c r="AF284">
        <v>-2.256814957</v>
      </c>
      <c r="AG284">
        <v>-8.1311888999999998E-2</v>
      </c>
      <c r="AH284">
        <v>5.3835958000000003E-2</v>
      </c>
      <c r="AI284">
        <v>1.0531287E-2</v>
      </c>
      <c r="AJ284">
        <v>4.4780448E-2</v>
      </c>
      <c r="AK284">
        <v>1.2969675999999999E-2</v>
      </c>
      <c r="AL284">
        <v>1</v>
      </c>
      <c r="AM284">
        <v>-0.21956524299999999</v>
      </c>
      <c r="AN284">
        <v>2.7373914720000001</v>
      </c>
      <c r="AO284">
        <v>1</v>
      </c>
      <c r="AP284">
        <v>0</v>
      </c>
      <c r="AQ284">
        <v>0.15999999600000001</v>
      </c>
      <c r="AR284">
        <v>111115</v>
      </c>
      <c r="AS284">
        <v>0.333673045</v>
      </c>
      <c r="AT284">
        <v>1.258658E-3</v>
      </c>
      <c r="AU284">
        <v>297.33582530000001</v>
      </c>
      <c r="AV284">
        <v>299.73169940000002</v>
      </c>
      <c r="AW284">
        <v>240.09761180000001</v>
      </c>
      <c r="AX284">
        <v>2.4129920089999999</v>
      </c>
      <c r="AY284">
        <v>3.0285695320000001</v>
      </c>
      <c r="AZ284">
        <v>31.822693139999998</v>
      </c>
      <c r="BA284">
        <v>17.69397858</v>
      </c>
      <c r="BB284">
        <v>25.383762359999999</v>
      </c>
      <c r="BC284">
        <v>3.253158606</v>
      </c>
      <c r="BD284">
        <v>6.9500423000000006E-2</v>
      </c>
      <c r="BE284">
        <v>1.3446314640000001</v>
      </c>
      <c r="BF284">
        <v>1.9085271420000001</v>
      </c>
      <c r="BG284">
        <v>4.3591111000000002E-2</v>
      </c>
      <c r="BH284">
        <v>18.926503440000001</v>
      </c>
    </row>
    <row r="285" spans="1:60" x14ac:dyDescent="0.25">
      <c r="A285" t="s">
        <v>66</v>
      </c>
      <c r="B285" t="s">
        <v>534</v>
      </c>
      <c r="C285">
        <v>150306</v>
      </c>
      <c r="D285" t="s">
        <v>2030</v>
      </c>
      <c r="E285" t="s">
        <v>2089</v>
      </c>
      <c r="F285" s="9">
        <v>4.0775462962962965E-2</v>
      </c>
      <c r="G285">
        <v>4991.4999980000002</v>
      </c>
      <c r="H285">
        <v>0</v>
      </c>
      <c r="I285">
        <v>25.9057265</v>
      </c>
      <c r="J285">
        <v>8.0999591999999995E-2</v>
      </c>
      <c r="K285">
        <v>1157.0066260000001</v>
      </c>
      <c r="L285">
        <v>1.395510486</v>
      </c>
      <c r="M285">
        <v>1.6476248170000001</v>
      </c>
      <c r="N285">
        <v>24.14328957</v>
      </c>
      <c r="O285">
        <v>4</v>
      </c>
      <c r="P285">
        <v>1.420000017</v>
      </c>
      <c r="Q285">
        <v>1</v>
      </c>
      <c r="R285">
        <v>2.8400000329999999</v>
      </c>
      <c r="S285">
        <v>26.78461647</v>
      </c>
      <c r="T285">
        <v>24.14328957</v>
      </c>
      <c r="U285">
        <v>29.192356109999999</v>
      </c>
      <c r="V285">
        <v>1806.7308350000001</v>
      </c>
      <c r="W285">
        <v>1721.872314</v>
      </c>
      <c r="X285">
        <v>10.305089949999999</v>
      </c>
      <c r="Y285">
        <v>14.427947039999999</v>
      </c>
      <c r="Z285">
        <v>27.75277328</v>
      </c>
      <c r="AA285">
        <v>38.85609436</v>
      </c>
      <c r="AB285">
        <v>200.15869140000001</v>
      </c>
      <c r="AC285">
        <v>1500.815186</v>
      </c>
      <c r="AD285">
        <v>0.17809724800000001</v>
      </c>
      <c r="AE285">
        <v>95.178184509999994</v>
      </c>
      <c r="AF285">
        <v>-9.9053802490000002</v>
      </c>
      <c r="AG285">
        <v>-7.5777143000000005E-2</v>
      </c>
      <c r="AH285">
        <v>8.7691150999999995E-2</v>
      </c>
      <c r="AI285">
        <v>7.6925379999999996E-3</v>
      </c>
      <c r="AJ285">
        <v>0.16608071299999999</v>
      </c>
      <c r="AK285">
        <v>9.0189320000000003E-3</v>
      </c>
      <c r="AL285">
        <v>0.66666668699999998</v>
      </c>
      <c r="AM285">
        <v>-0.21956524299999999</v>
      </c>
      <c r="AN285">
        <v>2.7373914720000001</v>
      </c>
      <c r="AO285">
        <v>1</v>
      </c>
      <c r="AP285">
        <v>0</v>
      </c>
      <c r="AQ285">
        <v>0.15999999600000001</v>
      </c>
      <c r="AR285">
        <v>111115</v>
      </c>
      <c r="AS285">
        <v>0.33359781900000002</v>
      </c>
      <c r="AT285">
        <v>1.39551E-3</v>
      </c>
      <c r="AU285">
        <v>297.29328959999998</v>
      </c>
      <c r="AV285">
        <v>299.9346165</v>
      </c>
      <c r="AW285">
        <v>240.13042429999999</v>
      </c>
      <c r="AX285">
        <v>2.3771242799999999</v>
      </c>
      <c r="AY285">
        <v>3.0208506229999998</v>
      </c>
      <c r="AZ285">
        <v>31.738897300000001</v>
      </c>
      <c r="BA285">
        <v>17.310950250000001</v>
      </c>
      <c r="BB285">
        <v>25.463953020000002</v>
      </c>
      <c r="BC285">
        <v>3.2686991609999998</v>
      </c>
      <c r="BD285">
        <v>7.8753465999999994E-2</v>
      </c>
      <c r="BE285">
        <v>1.373225806</v>
      </c>
      <c r="BF285">
        <v>1.895473355</v>
      </c>
      <c r="BG285">
        <v>4.9417905999999998E-2</v>
      </c>
      <c r="BH285">
        <v>110.12179020000001</v>
      </c>
    </row>
    <row r="286" spans="1:60" x14ac:dyDescent="0.25">
      <c r="A286" t="s">
        <v>66</v>
      </c>
      <c r="B286" t="s">
        <v>534</v>
      </c>
      <c r="C286">
        <v>150306</v>
      </c>
      <c r="D286" t="s">
        <v>2031</v>
      </c>
      <c r="E286" t="s">
        <v>2090</v>
      </c>
      <c r="F286" s="9">
        <v>0.98931712962962959</v>
      </c>
      <c r="G286">
        <v>545.49999660000003</v>
      </c>
      <c r="H286">
        <v>0</v>
      </c>
      <c r="I286">
        <v>11.196581289999999</v>
      </c>
      <c r="J286">
        <v>0.101595304</v>
      </c>
      <c r="K286">
        <v>176.8663765</v>
      </c>
      <c r="L286">
        <v>1.467080701</v>
      </c>
      <c r="M286">
        <v>1.387727733</v>
      </c>
      <c r="N286">
        <v>24.420013430000001</v>
      </c>
      <c r="O286">
        <v>6</v>
      </c>
      <c r="P286">
        <v>1.420000017</v>
      </c>
      <c r="Q286">
        <v>1</v>
      </c>
      <c r="R286">
        <v>2.8400000329999999</v>
      </c>
      <c r="S286">
        <v>26.605381009999999</v>
      </c>
      <c r="T286">
        <v>24.420013430000001</v>
      </c>
      <c r="U286">
        <v>29.046937939999999</v>
      </c>
      <c r="V286">
        <v>400.22622680000001</v>
      </c>
      <c r="W286">
        <v>365.05200200000002</v>
      </c>
      <c r="X286">
        <v>13.37244701</v>
      </c>
      <c r="Y286">
        <v>17.693090439999999</v>
      </c>
      <c r="Z286">
        <v>36.388000490000003</v>
      </c>
      <c r="AA286">
        <v>48.144977570000002</v>
      </c>
      <c r="AB286">
        <v>200.12623600000001</v>
      </c>
      <c r="AC286">
        <v>1501.053467</v>
      </c>
      <c r="AD286">
        <v>0.14674535399999999</v>
      </c>
      <c r="AE286">
        <v>95.15856934</v>
      </c>
      <c r="AF286">
        <v>-2.4168450830000001</v>
      </c>
      <c r="AG286">
        <v>-0.70504540199999999</v>
      </c>
      <c r="AH286">
        <v>6.5571255999999994E-2</v>
      </c>
      <c r="AI286">
        <v>1.5033193E-2</v>
      </c>
      <c r="AJ286">
        <v>6.2104389000000003E-2</v>
      </c>
      <c r="AK286">
        <v>1.4647109E-2</v>
      </c>
      <c r="AL286">
        <v>0.66666668699999998</v>
      </c>
      <c r="AM286">
        <v>-0.21956524299999999</v>
      </c>
      <c r="AN286">
        <v>2.7373914720000001</v>
      </c>
      <c r="AO286">
        <v>1</v>
      </c>
      <c r="AP286">
        <v>0</v>
      </c>
      <c r="AQ286">
        <v>0.15999999600000001</v>
      </c>
      <c r="AR286">
        <v>111115</v>
      </c>
      <c r="AS286">
        <v>0.33354372700000001</v>
      </c>
      <c r="AT286">
        <v>1.4670810000000001E-3</v>
      </c>
      <c r="AU286">
        <v>297.57001339999999</v>
      </c>
      <c r="AV286">
        <v>299.755381</v>
      </c>
      <c r="AW286">
        <v>240.1685493</v>
      </c>
      <c r="AX286">
        <v>2.2814218190000002</v>
      </c>
      <c r="AY286">
        <v>3.0713769069999999</v>
      </c>
      <c r="AZ286">
        <v>32.276409030000003</v>
      </c>
      <c r="BA286">
        <v>14.583318589999999</v>
      </c>
      <c r="BB286">
        <v>25.51269722</v>
      </c>
      <c r="BC286">
        <v>3.2781772089999999</v>
      </c>
      <c r="BD286">
        <v>9.8086457000000002E-2</v>
      </c>
      <c r="BE286">
        <v>1.6836491730000001</v>
      </c>
      <c r="BF286">
        <v>1.594528035</v>
      </c>
      <c r="BG286">
        <v>6.1609914000000002E-2</v>
      </c>
      <c r="BH286">
        <v>16.830351350000001</v>
      </c>
    </row>
    <row r="287" spans="1:60" x14ac:dyDescent="0.25">
      <c r="A287" t="s">
        <v>66</v>
      </c>
      <c r="B287" t="s">
        <v>534</v>
      </c>
      <c r="C287">
        <v>150306</v>
      </c>
      <c r="D287" t="s">
        <v>2031</v>
      </c>
      <c r="E287" t="s">
        <v>2090</v>
      </c>
      <c r="F287" s="9">
        <v>0.99261574074074066</v>
      </c>
      <c r="G287">
        <v>829.999999</v>
      </c>
      <c r="H287">
        <v>0</v>
      </c>
      <c r="I287">
        <v>30.365995819999998</v>
      </c>
      <c r="J287">
        <v>0.113478528</v>
      </c>
      <c r="K287">
        <v>1222.009879</v>
      </c>
      <c r="L287">
        <v>1.736374235</v>
      </c>
      <c r="M287">
        <v>1.4753472329999999</v>
      </c>
      <c r="N287">
        <v>25.019090649999999</v>
      </c>
      <c r="O287">
        <v>6</v>
      </c>
      <c r="P287">
        <v>1.420000017</v>
      </c>
      <c r="Q287">
        <v>1</v>
      </c>
      <c r="R287">
        <v>2.8400000329999999</v>
      </c>
      <c r="S287">
        <v>27.461498259999999</v>
      </c>
      <c r="T287">
        <v>25.019090649999999</v>
      </c>
      <c r="U287">
        <v>29.90649986</v>
      </c>
      <c r="V287">
        <v>1801.6791989999999</v>
      </c>
      <c r="W287">
        <v>1701.821533</v>
      </c>
      <c r="X287">
        <v>12.837883</v>
      </c>
      <c r="Y287">
        <v>17.94812202</v>
      </c>
      <c r="Z287">
        <v>33.221366879999998</v>
      </c>
      <c r="AA287">
        <v>46.445442200000002</v>
      </c>
      <c r="AB287">
        <v>200.2109375</v>
      </c>
      <c r="AC287">
        <v>1501.10437</v>
      </c>
      <c r="AD287">
        <v>0.19715081200000001</v>
      </c>
      <c r="AE287">
        <v>95.160438540000001</v>
      </c>
      <c r="AF287">
        <v>-7.9505486489999999</v>
      </c>
      <c r="AG287">
        <v>-0.5602355</v>
      </c>
      <c r="AH287">
        <v>0.193672344</v>
      </c>
      <c r="AI287">
        <v>4.9972899999999997E-3</v>
      </c>
      <c r="AJ287">
        <v>0.115930162</v>
      </c>
      <c r="AK287">
        <v>6.556124E-3</v>
      </c>
      <c r="AL287">
        <v>0.66666668699999998</v>
      </c>
      <c r="AM287">
        <v>-0.21956524299999999</v>
      </c>
      <c r="AN287">
        <v>2.7373914720000001</v>
      </c>
      <c r="AO287">
        <v>1</v>
      </c>
      <c r="AP287">
        <v>0</v>
      </c>
      <c r="AQ287">
        <v>0.15999999600000001</v>
      </c>
      <c r="AR287">
        <v>111115</v>
      </c>
      <c r="AS287">
        <v>0.33368489600000001</v>
      </c>
      <c r="AT287">
        <v>1.7363739999999999E-3</v>
      </c>
      <c r="AU287">
        <v>298.16909070000003</v>
      </c>
      <c r="AV287">
        <v>300.61149829999999</v>
      </c>
      <c r="AW287">
        <v>240.1766939</v>
      </c>
      <c r="AX287">
        <v>2.1806228330000001</v>
      </c>
      <c r="AY287">
        <v>3.183298395</v>
      </c>
      <c r="AZ287">
        <v>33.45190968</v>
      </c>
      <c r="BA287">
        <v>15.50378766</v>
      </c>
      <c r="BB287">
        <v>26.240294460000001</v>
      </c>
      <c r="BC287">
        <v>3.4225360309999999</v>
      </c>
      <c r="BD287">
        <v>0.109118457</v>
      </c>
      <c r="BE287">
        <v>1.7079511629999999</v>
      </c>
      <c r="BF287">
        <v>1.714584868</v>
      </c>
      <c r="BG287">
        <v>6.8577801999999993E-2</v>
      </c>
      <c r="BH287">
        <v>116.286996</v>
      </c>
    </row>
    <row r="288" spans="1:60" x14ac:dyDescent="0.25">
      <c r="A288" t="s">
        <v>66</v>
      </c>
      <c r="B288" t="s">
        <v>534</v>
      </c>
      <c r="C288">
        <v>150306</v>
      </c>
      <c r="D288" t="s">
        <v>2031</v>
      </c>
      <c r="E288" t="s">
        <v>2090</v>
      </c>
      <c r="F288" s="9">
        <v>8.7384259259259255E-3</v>
      </c>
      <c r="G288">
        <v>2223.5</v>
      </c>
      <c r="H288">
        <v>0</v>
      </c>
      <c r="I288">
        <v>6.914384826</v>
      </c>
      <c r="J288">
        <v>6.9947491000000001E-2</v>
      </c>
      <c r="K288">
        <v>206.9955813</v>
      </c>
      <c r="L288">
        <v>1.25929789</v>
      </c>
      <c r="M288">
        <v>1.713251426</v>
      </c>
      <c r="N288">
        <v>24.89431763</v>
      </c>
      <c r="O288">
        <v>6</v>
      </c>
      <c r="P288">
        <v>1.420000017</v>
      </c>
      <c r="Q288">
        <v>1</v>
      </c>
      <c r="R288">
        <v>2.8400000329999999</v>
      </c>
      <c r="S288">
        <v>27.57038498</v>
      </c>
      <c r="T288">
        <v>24.89431763</v>
      </c>
      <c r="U288">
        <v>29.94656754</v>
      </c>
      <c r="V288">
        <v>399.23150629999998</v>
      </c>
      <c r="W288">
        <v>377.08251949999999</v>
      </c>
      <c r="X288">
        <v>11.47996807</v>
      </c>
      <c r="Y288">
        <v>15.19730186</v>
      </c>
      <c r="Z288">
        <v>29.52416801</v>
      </c>
      <c r="AA288">
        <v>39.084403989999998</v>
      </c>
      <c r="AB288">
        <v>200.16926570000001</v>
      </c>
      <c r="AC288">
        <v>1500.9498289999999</v>
      </c>
      <c r="AD288">
        <v>5.8248129000000003E-2</v>
      </c>
      <c r="AE288">
        <v>95.177886959999995</v>
      </c>
      <c r="AF288">
        <v>-1.531130791</v>
      </c>
      <c r="AG288">
        <v>-4.6256578999999999E-2</v>
      </c>
      <c r="AH288">
        <v>8.2285643000000006E-2</v>
      </c>
      <c r="AI288">
        <v>6.0266540000000002E-3</v>
      </c>
      <c r="AJ288">
        <v>4.9053593999999999E-2</v>
      </c>
      <c r="AK288">
        <v>5.0544730000000003E-3</v>
      </c>
      <c r="AL288">
        <v>0.66666668699999998</v>
      </c>
      <c r="AM288">
        <v>-0.21956524299999999</v>
      </c>
      <c r="AN288">
        <v>2.7373914720000001</v>
      </c>
      <c r="AO288">
        <v>1</v>
      </c>
      <c r="AP288">
        <v>0</v>
      </c>
      <c r="AQ288">
        <v>0.15999999600000001</v>
      </c>
      <c r="AR288">
        <v>111115</v>
      </c>
      <c r="AS288">
        <v>0.33361544300000001</v>
      </c>
      <c r="AT288">
        <v>1.2592980000000001E-3</v>
      </c>
      <c r="AU288">
        <v>298.0443176</v>
      </c>
      <c r="AV288">
        <v>300.72038500000002</v>
      </c>
      <c r="AW288">
        <v>240.1519673</v>
      </c>
      <c r="AX288">
        <v>2.450567172</v>
      </c>
      <c r="AY288">
        <v>3.1596985050000002</v>
      </c>
      <c r="AZ288">
        <v>33.197821529999999</v>
      </c>
      <c r="BA288">
        <v>18.000519669999999</v>
      </c>
      <c r="BB288">
        <v>26.232351300000001</v>
      </c>
      <c r="BC288">
        <v>3.4209305830000001</v>
      </c>
      <c r="BD288">
        <v>6.8266138000000004E-2</v>
      </c>
      <c r="BE288">
        <v>1.4464470789999999</v>
      </c>
      <c r="BF288">
        <v>1.9744835039999999</v>
      </c>
      <c r="BG288">
        <v>4.2814274999999999E-2</v>
      </c>
      <c r="BH288">
        <v>19.701402040000001</v>
      </c>
    </row>
    <row r="289" spans="1:60" x14ac:dyDescent="0.25">
      <c r="A289" t="s">
        <v>66</v>
      </c>
      <c r="B289" t="s">
        <v>534</v>
      </c>
      <c r="C289">
        <v>150306</v>
      </c>
      <c r="D289" t="s">
        <v>2031</v>
      </c>
      <c r="E289" t="s">
        <v>2090</v>
      </c>
      <c r="F289" s="9">
        <v>1.0983796296296297E-2</v>
      </c>
      <c r="G289">
        <v>2417.4999990000001</v>
      </c>
      <c r="H289">
        <v>0</v>
      </c>
      <c r="I289">
        <v>23.44594309</v>
      </c>
      <c r="J289">
        <v>8.1970764000000002E-2</v>
      </c>
      <c r="K289">
        <v>1216.6030720000001</v>
      </c>
      <c r="L289">
        <v>1.3888248729999999</v>
      </c>
      <c r="M289">
        <v>1.6190732409999999</v>
      </c>
      <c r="N289">
        <v>24.575586319999999</v>
      </c>
      <c r="O289">
        <v>6</v>
      </c>
      <c r="P289">
        <v>1.420000017</v>
      </c>
      <c r="Q289">
        <v>1</v>
      </c>
      <c r="R289">
        <v>2.8400000329999999</v>
      </c>
      <c r="S289">
        <v>27.493263240000001</v>
      </c>
      <c r="T289">
        <v>24.575586319999999</v>
      </c>
      <c r="U289">
        <v>29.93753624</v>
      </c>
      <c r="V289">
        <v>1803.908813</v>
      </c>
      <c r="W289">
        <v>1726.4350589999999</v>
      </c>
      <c r="X289">
        <v>11.46332645</v>
      </c>
      <c r="Y289">
        <v>15.561935419999999</v>
      </c>
      <c r="Z289">
        <v>29.612285610000001</v>
      </c>
      <c r="AA289">
        <v>40.199890140000001</v>
      </c>
      <c r="AB289">
        <v>200.1477203</v>
      </c>
      <c r="AC289">
        <v>1500.3393550000001</v>
      </c>
      <c r="AD289">
        <v>0.206108123</v>
      </c>
      <c r="AE289">
        <v>95.170196529999998</v>
      </c>
      <c r="AF289">
        <v>-8.8205718990000008</v>
      </c>
      <c r="AG289">
        <v>-4.2620599000000002E-2</v>
      </c>
      <c r="AH289">
        <v>0.65379387099999997</v>
      </c>
      <c r="AI289">
        <v>7.5164029999999996E-3</v>
      </c>
      <c r="AJ289">
        <v>0.69707924099999996</v>
      </c>
      <c r="AK289">
        <v>8.1781349999999996E-3</v>
      </c>
      <c r="AL289">
        <v>0.66666668699999998</v>
      </c>
      <c r="AM289">
        <v>-0.21956524299999999</v>
      </c>
      <c r="AN289">
        <v>2.7373914720000001</v>
      </c>
      <c r="AO289">
        <v>1</v>
      </c>
      <c r="AP289">
        <v>0</v>
      </c>
      <c r="AQ289">
        <v>0.15999999600000001</v>
      </c>
      <c r="AR289">
        <v>111115</v>
      </c>
      <c r="AS289">
        <v>0.33357953400000001</v>
      </c>
      <c r="AT289">
        <v>1.388825E-3</v>
      </c>
      <c r="AU289">
        <v>297.72558629999997</v>
      </c>
      <c r="AV289">
        <v>300.64326319999998</v>
      </c>
      <c r="AW289">
        <v>240.05429150000001</v>
      </c>
      <c r="AX289">
        <v>2.4165260709999998</v>
      </c>
      <c r="AY289">
        <v>3.1001056939999998</v>
      </c>
      <c r="AZ289">
        <v>32.574333209999999</v>
      </c>
      <c r="BA289">
        <v>17.012397790000001</v>
      </c>
      <c r="BB289">
        <v>26.034424779999998</v>
      </c>
      <c r="BC289">
        <v>3.3811380139999998</v>
      </c>
      <c r="BD289">
        <v>7.9671218000000002E-2</v>
      </c>
      <c r="BE289">
        <v>1.4810324530000001</v>
      </c>
      <c r="BF289">
        <v>1.9001055609999999</v>
      </c>
      <c r="BG289">
        <v>4.9996128000000001E-2</v>
      </c>
      <c r="BH289">
        <v>115.78435349999999</v>
      </c>
    </row>
    <row r="290" spans="1:60" x14ac:dyDescent="0.25">
      <c r="A290" t="s">
        <v>66</v>
      </c>
      <c r="B290" t="s">
        <v>534</v>
      </c>
      <c r="C290">
        <v>150306</v>
      </c>
      <c r="D290" t="s">
        <v>2031</v>
      </c>
      <c r="E290" t="s">
        <v>2090</v>
      </c>
      <c r="F290" s="9">
        <v>3.0601851851851852E-2</v>
      </c>
      <c r="G290">
        <v>4112.4999989999997</v>
      </c>
      <c r="H290">
        <v>0</v>
      </c>
      <c r="I290">
        <v>7.8763287259999997</v>
      </c>
      <c r="J290">
        <v>8.6843109000000002E-2</v>
      </c>
      <c r="K290">
        <v>217.71576909999999</v>
      </c>
      <c r="L290">
        <v>1.462095887</v>
      </c>
      <c r="M290">
        <v>1.612463781</v>
      </c>
      <c r="N290">
        <v>24.265201569999999</v>
      </c>
      <c r="O290">
        <v>6</v>
      </c>
      <c r="P290">
        <v>1.420000017</v>
      </c>
      <c r="Q290">
        <v>1</v>
      </c>
      <c r="R290">
        <v>2.8400000329999999</v>
      </c>
      <c r="S290">
        <v>26.73432159</v>
      </c>
      <c r="T290">
        <v>24.265201569999999</v>
      </c>
      <c r="U290">
        <v>29.154916759999999</v>
      </c>
      <c r="V290">
        <v>400.07067869999997</v>
      </c>
      <c r="W290">
        <v>374.81869510000001</v>
      </c>
      <c r="X290">
        <v>10.714921</v>
      </c>
      <c r="Y290">
        <v>15.031674389999999</v>
      </c>
      <c r="Z290">
        <v>28.939355849999998</v>
      </c>
      <c r="AA290">
        <v>40.598247530000002</v>
      </c>
      <c r="AB290">
        <v>200.1668396</v>
      </c>
      <c r="AC290">
        <v>1501.160889</v>
      </c>
      <c r="AD290">
        <v>3.2484379000000001E-2</v>
      </c>
      <c r="AE290">
        <v>95.169448849999995</v>
      </c>
      <c r="AF290">
        <v>-1.9761251209999999</v>
      </c>
      <c r="AG290">
        <v>-8.8929504000000006E-2</v>
      </c>
      <c r="AH290">
        <v>9.6337072999999995E-2</v>
      </c>
      <c r="AI290">
        <v>1.4131848000000001E-2</v>
      </c>
      <c r="AJ290">
        <v>0.10236026300000001</v>
      </c>
      <c r="AK290">
        <v>1.2966095E-2</v>
      </c>
      <c r="AL290">
        <v>1</v>
      </c>
      <c r="AM290">
        <v>-0.21956524299999999</v>
      </c>
      <c r="AN290">
        <v>2.7373914720000001</v>
      </c>
      <c r="AO290">
        <v>1</v>
      </c>
      <c r="AP290">
        <v>0</v>
      </c>
      <c r="AQ290">
        <v>0.15999999600000001</v>
      </c>
      <c r="AR290">
        <v>111115</v>
      </c>
      <c r="AS290">
        <v>0.33361139899999998</v>
      </c>
      <c r="AT290">
        <v>1.462096E-3</v>
      </c>
      <c r="AU290">
        <v>297.41520159999999</v>
      </c>
      <c r="AV290">
        <v>299.88432160000002</v>
      </c>
      <c r="AW290">
        <v>240.1857368</v>
      </c>
      <c r="AX290">
        <v>2.3216002699999998</v>
      </c>
      <c r="AY290">
        <v>3.0430199469999999</v>
      </c>
      <c r="AZ290">
        <v>31.97475644</v>
      </c>
      <c r="BA290">
        <v>16.943082050000001</v>
      </c>
      <c r="BB290">
        <v>25.499761580000001</v>
      </c>
      <c r="BC290">
        <v>3.2756596060000001</v>
      </c>
      <c r="BD290">
        <v>8.4266364999999996E-2</v>
      </c>
      <c r="BE290">
        <v>1.430556167</v>
      </c>
      <c r="BF290">
        <v>1.8451034390000001</v>
      </c>
      <c r="BG290">
        <v>5.2892076000000003E-2</v>
      </c>
      <c r="BH290">
        <v>20.71988975</v>
      </c>
    </row>
    <row r="291" spans="1:60" x14ac:dyDescent="0.25">
      <c r="A291" t="s">
        <v>66</v>
      </c>
      <c r="B291" t="s">
        <v>534</v>
      </c>
      <c r="C291">
        <v>150306</v>
      </c>
      <c r="D291" t="s">
        <v>2031</v>
      </c>
      <c r="E291" t="s">
        <v>2090</v>
      </c>
      <c r="F291" s="9">
        <v>3.3680555555555554E-2</v>
      </c>
      <c r="G291">
        <v>4378.9999989999997</v>
      </c>
      <c r="H291">
        <v>0</v>
      </c>
      <c r="I291">
        <v>28.210116599999999</v>
      </c>
      <c r="J291">
        <v>0.102931143</v>
      </c>
      <c r="K291">
        <v>1221.8386559999999</v>
      </c>
      <c r="L291">
        <v>1.6869362569999999</v>
      </c>
      <c r="M291">
        <v>1.5777428060000001</v>
      </c>
      <c r="N291">
        <v>24.357618330000001</v>
      </c>
      <c r="O291">
        <v>6</v>
      </c>
      <c r="P291">
        <v>1.420000017</v>
      </c>
      <c r="Q291">
        <v>1</v>
      </c>
      <c r="R291">
        <v>2.8400000329999999</v>
      </c>
      <c r="S291">
        <v>26.932178499999999</v>
      </c>
      <c r="T291">
        <v>24.357618330000001</v>
      </c>
      <c r="U291">
        <v>29.360404970000001</v>
      </c>
      <c r="V291">
        <v>1806.844116</v>
      </c>
      <c r="W291">
        <v>1713.637573</v>
      </c>
      <c r="X291">
        <v>10.59673023</v>
      </c>
      <c r="Y291">
        <v>15.573587420000001</v>
      </c>
      <c r="Z291">
        <v>28.289985659999999</v>
      </c>
      <c r="AA291">
        <v>41.576652529999997</v>
      </c>
      <c r="AB291">
        <v>200.20642090000001</v>
      </c>
      <c r="AC291">
        <v>1501.2298579999999</v>
      </c>
      <c r="AD291">
        <v>4.5926600999999997E-2</v>
      </c>
      <c r="AE291">
        <v>95.172515869999998</v>
      </c>
      <c r="AF291">
        <v>-9.3135089870000005</v>
      </c>
      <c r="AG291">
        <v>-8.6010687000000002E-2</v>
      </c>
      <c r="AH291">
        <v>0.184749305</v>
      </c>
      <c r="AI291">
        <v>7.2334119999999998E-3</v>
      </c>
      <c r="AJ291">
        <v>0.233522013</v>
      </c>
      <c r="AK291">
        <v>1.1315354E-2</v>
      </c>
      <c r="AL291">
        <v>0.66666668699999998</v>
      </c>
      <c r="AM291">
        <v>-0.21956524299999999</v>
      </c>
      <c r="AN291">
        <v>2.7373914720000001</v>
      </c>
      <c r="AO291">
        <v>1</v>
      </c>
      <c r="AP291">
        <v>0</v>
      </c>
      <c r="AQ291">
        <v>0.15999999600000001</v>
      </c>
      <c r="AR291">
        <v>111115</v>
      </c>
      <c r="AS291">
        <v>0.33367736799999997</v>
      </c>
      <c r="AT291">
        <v>1.686936E-3</v>
      </c>
      <c r="AU291">
        <v>297.50761829999999</v>
      </c>
      <c r="AV291">
        <v>300.0821785</v>
      </c>
      <c r="AW291">
        <v>240.19677200000001</v>
      </c>
      <c r="AX291">
        <v>2.2229053790000002</v>
      </c>
      <c r="AY291">
        <v>3.059920301</v>
      </c>
      <c r="AZ291">
        <v>32.151302020000003</v>
      </c>
      <c r="BA291">
        <v>16.5777146</v>
      </c>
      <c r="BB291">
        <v>25.64489841</v>
      </c>
      <c r="BC291">
        <v>3.3040039860000001</v>
      </c>
      <c r="BD291">
        <v>9.9331052000000003E-2</v>
      </c>
      <c r="BE291">
        <v>1.482177496</v>
      </c>
      <c r="BF291">
        <v>1.8218264900000001</v>
      </c>
      <c r="BG291">
        <v>6.2395618E-2</v>
      </c>
      <c r="BH291">
        <v>116.28545889999999</v>
      </c>
    </row>
    <row r="292" spans="1:60" x14ac:dyDescent="0.25">
      <c r="A292" t="s">
        <v>66</v>
      </c>
      <c r="B292" t="s">
        <v>534</v>
      </c>
      <c r="C292">
        <v>150306</v>
      </c>
      <c r="D292" t="s">
        <v>2032</v>
      </c>
      <c r="E292" t="s">
        <v>2091</v>
      </c>
      <c r="F292" s="9">
        <v>2.2881944444444444E-2</v>
      </c>
      <c r="G292">
        <v>3444.9999990000001</v>
      </c>
      <c r="H292">
        <v>0</v>
      </c>
      <c r="I292">
        <v>4.2301375480000001</v>
      </c>
      <c r="J292">
        <v>6.4490842000000007E-2</v>
      </c>
      <c r="K292">
        <v>269.42270930000001</v>
      </c>
      <c r="L292">
        <v>1.1450684950000001</v>
      </c>
      <c r="M292">
        <v>1.6879746099999999</v>
      </c>
      <c r="N292">
        <v>24.294507979999999</v>
      </c>
      <c r="O292">
        <v>3.6</v>
      </c>
      <c r="P292">
        <v>1.420000017</v>
      </c>
      <c r="Q292">
        <v>1</v>
      </c>
      <c r="R292">
        <v>2.8400000329999999</v>
      </c>
      <c r="S292">
        <v>26.692705149999998</v>
      </c>
      <c r="T292">
        <v>24.294507979999999</v>
      </c>
      <c r="U292">
        <v>29.17118645</v>
      </c>
      <c r="V292">
        <v>399.90243529999998</v>
      </c>
      <c r="W292">
        <v>385.9013367</v>
      </c>
      <c r="X292">
        <v>10.913229940000001</v>
      </c>
      <c r="Y292">
        <v>14.295711519999999</v>
      </c>
      <c r="Z292">
        <v>29.544656750000001</v>
      </c>
      <c r="AA292">
        <v>38.701824190000004</v>
      </c>
      <c r="AB292">
        <v>200.21376040000001</v>
      </c>
      <c r="AC292">
        <v>1501.1907960000001</v>
      </c>
      <c r="AD292">
        <v>3.4725460999999999E-2</v>
      </c>
      <c r="AE292">
        <v>95.161109920000001</v>
      </c>
      <c r="AF292">
        <v>-1.9844623800000001</v>
      </c>
      <c r="AG292">
        <v>-6.6474809999999995E-2</v>
      </c>
      <c r="AH292">
        <v>3.0983859999999998E-2</v>
      </c>
      <c r="AI292">
        <v>3.1447020000000001E-3</v>
      </c>
      <c r="AJ292">
        <v>3.5298329000000003E-2</v>
      </c>
      <c r="AK292">
        <v>3.0156800000000002E-3</v>
      </c>
      <c r="AL292">
        <v>1</v>
      </c>
      <c r="AM292">
        <v>-0.21956524299999999</v>
      </c>
      <c r="AN292">
        <v>2.7373914720000001</v>
      </c>
      <c r="AO292">
        <v>1</v>
      </c>
      <c r="AP292">
        <v>0</v>
      </c>
      <c r="AQ292">
        <v>0.15999999600000001</v>
      </c>
      <c r="AR292">
        <v>111115</v>
      </c>
      <c r="AS292">
        <v>0.333689601</v>
      </c>
      <c r="AT292">
        <v>1.145068E-3</v>
      </c>
      <c r="AU292">
        <v>297.44450799999998</v>
      </c>
      <c r="AV292">
        <v>299.84270520000001</v>
      </c>
      <c r="AW292">
        <v>240.19052199999999</v>
      </c>
      <c r="AX292">
        <v>2.4713479629999999</v>
      </c>
      <c r="AY292">
        <v>3.0483703850000001</v>
      </c>
      <c r="AZ292">
        <v>32.033783419999999</v>
      </c>
      <c r="BA292">
        <v>17.738071900000001</v>
      </c>
      <c r="BB292">
        <v>25.493606570000001</v>
      </c>
      <c r="BC292">
        <v>3.2744622780000001</v>
      </c>
      <c r="BD292">
        <v>6.3058898000000002E-2</v>
      </c>
      <c r="BE292">
        <v>1.360395775</v>
      </c>
      <c r="BF292">
        <v>1.9140665029999999</v>
      </c>
      <c r="BG292">
        <v>3.9538008999999999E-2</v>
      </c>
      <c r="BH292">
        <v>25.63856406</v>
      </c>
    </row>
    <row r="293" spans="1:60" x14ac:dyDescent="0.25">
      <c r="A293" t="s">
        <v>66</v>
      </c>
      <c r="B293" t="s">
        <v>534</v>
      </c>
      <c r="C293">
        <v>150306</v>
      </c>
      <c r="D293" t="s">
        <v>2032</v>
      </c>
      <c r="E293" t="s">
        <v>2091</v>
      </c>
      <c r="F293" s="9">
        <v>2.6574074074074073E-2</v>
      </c>
      <c r="G293">
        <v>3765.4999990000001</v>
      </c>
      <c r="H293">
        <v>0</v>
      </c>
      <c r="I293">
        <v>15.974863940000001</v>
      </c>
      <c r="J293">
        <v>5.2760029E-2</v>
      </c>
      <c r="K293">
        <v>1215.958292</v>
      </c>
      <c r="L293">
        <v>0.98319663000000002</v>
      </c>
      <c r="M293">
        <v>1.7650802139999999</v>
      </c>
      <c r="N293">
        <v>24.389991760000001</v>
      </c>
      <c r="O293">
        <v>3.6</v>
      </c>
      <c r="P293">
        <v>1.420000017</v>
      </c>
      <c r="Q293">
        <v>1</v>
      </c>
      <c r="R293">
        <v>2.8400000329999999</v>
      </c>
      <c r="S293">
        <v>26.832546229999998</v>
      </c>
      <c r="T293">
        <v>24.389991760000001</v>
      </c>
      <c r="U293">
        <v>29.26457787</v>
      </c>
      <c r="V293">
        <v>1806.131592</v>
      </c>
      <c r="W293">
        <v>1753.0852050000001</v>
      </c>
      <c r="X293">
        <v>10.76093292</v>
      </c>
      <c r="Y293">
        <v>13.66751957</v>
      </c>
      <c r="Z293">
        <v>28.897272109999999</v>
      </c>
      <c r="AA293">
        <v>36.702579499999999</v>
      </c>
      <c r="AB293">
        <v>200.18507389999999</v>
      </c>
      <c r="AC293">
        <v>1500.0500489999999</v>
      </c>
      <c r="AD293">
        <v>0.15906137200000001</v>
      </c>
      <c r="AE293">
        <v>95.173057560000004</v>
      </c>
      <c r="AF293">
        <v>-9.6381368639999998</v>
      </c>
      <c r="AG293">
        <v>-5.0167028000000002E-2</v>
      </c>
      <c r="AH293">
        <v>7.9489000000000004E-2</v>
      </c>
      <c r="AI293">
        <v>6.393602E-3</v>
      </c>
      <c r="AJ293">
        <v>2.8415622000000001E-2</v>
      </c>
      <c r="AK293">
        <v>5.5695639999999999E-3</v>
      </c>
      <c r="AL293">
        <v>0.66666668699999998</v>
      </c>
      <c r="AM293">
        <v>-0.21956524299999999</v>
      </c>
      <c r="AN293">
        <v>2.7373914720000001</v>
      </c>
      <c r="AO293">
        <v>1</v>
      </c>
      <c r="AP293">
        <v>0</v>
      </c>
      <c r="AQ293">
        <v>0.15999999600000001</v>
      </c>
      <c r="AR293">
        <v>111115</v>
      </c>
      <c r="AS293">
        <v>0.33364178999999999</v>
      </c>
      <c r="AT293">
        <v>9.8319700000000011E-4</v>
      </c>
      <c r="AU293">
        <v>297.5399918</v>
      </c>
      <c r="AV293">
        <v>299.9825462</v>
      </c>
      <c r="AW293">
        <v>240.00800240000001</v>
      </c>
      <c r="AX293">
        <v>2.5563402009999998</v>
      </c>
      <c r="AY293">
        <v>3.0658598399999999</v>
      </c>
      <c r="AZ293">
        <v>32.213526799999997</v>
      </c>
      <c r="BA293">
        <v>18.546007230000001</v>
      </c>
      <c r="BB293">
        <v>25.611269</v>
      </c>
      <c r="BC293">
        <v>3.297417356</v>
      </c>
      <c r="BD293">
        <v>5.1797757999999999E-2</v>
      </c>
      <c r="BE293">
        <v>1.300779627</v>
      </c>
      <c r="BF293">
        <v>1.9966377289999999</v>
      </c>
      <c r="BG293">
        <v>3.2458699000000001E-2</v>
      </c>
      <c r="BH293">
        <v>115.7264685</v>
      </c>
    </row>
    <row r="294" spans="1:60" x14ac:dyDescent="0.25">
      <c r="A294" t="s">
        <v>66</v>
      </c>
      <c r="B294" t="s">
        <v>534</v>
      </c>
      <c r="C294">
        <v>150306</v>
      </c>
      <c r="D294" t="s">
        <v>2032</v>
      </c>
      <c r="E294" t="s">
        <v>2091</v>
      </c>
      <c r="F294" s="9">
        <v>5.0243055555555555E-2</v>
      </c>
      <c r="G294">
        <v>5809.9999799999996</v>
      </c>
      <c r="H294">
        <v>0</v>
      </c>
      <c r="I294">
        <v>11.628772619999999</v>
      </c>
      <c r="J294">
        <v>0.14071452500000001</v>
      </c>
      <c r="K294">
        <v>218.4189538</v>
      </c>
      <c r="L294">
        <v>1.9795737149999999</v>
      </c>
      <c r="M294">
        <v>1.372844103</v>
      </c>
      <c r="N294">
        <v>23.406686780000001</v>
      </c>
      <c r="O294">
        <v>3.6</v>
      </c>
      <c r="P294">
        <v>1.420000017</v>
      </c>
      <c r="Q294">
        <v>1</v>
      </c>
      <c r="R294">
        <v>2.8400000329999999</v>
      </c>
      <c r="S294">
        <v>26.43107414</v>
      </c>
      <c r="T294">
        <v>23.406686780000001</v>
      </c>
      <c r="U294">
        <v>28.834594729999999</v>
      </c>
      <c r="V294">
        <v>400.0858154</v>
      </c>
      <c r="W294">
        <v>363.07604980000002</v>
      </c>
      <c r="X294">
        <v>10.09924507</v>
      </c>
      <c r="Y294">
        <v>15.93814564</v>
      </c>
      <c r="Z294">
        <v>27.772106170000001</v>
      </c>
      <c r="AA294">
        <v>43.828609470000004</v>
      </c>
      <c r="AB294">
        <v>200.1770325</v>
      </c>
      <c r="AC294">
        <v>1500.3131100000001</v>
      </c>
      <c r="AD294">
        <v>0.23634946300000001</v>
      </c>
      <c r="AE294">
        <v>95.182792660000004</v>
      </c>
      <c r="AF294">
        <v>-9.9053802490000002</v>
      </c>
      <c r="AG294">
        <v>-7.5777143000000005E-2</v>
      </c>
      <c r="AH294">
        <v>8.7691150999999995E-2</v>
      </c>
      <c r="AI294">
        <v>7.6925379999999996E-3</v>
      </c>
      <c r="AJ294">
        <v>0.16608071299999999</v>
      </c>
      <c r="AK294">
        <v>9.0189320000000003E-3</v>
      </c>
      <c r="AL294">
        <v>0.333333343</v>
      </c>
      <c r="AM294">
        <v>-0.21956524299999999</v>
      </c>
      <c r="AN294">
        <v>2.7373914720000001</v>
      </c>
      <c r="AO294">
        <v>1</v>
      </c>
      <c r="AP294">
        <v>0</v>
      </c>
      <c r="AQ294">
        <v>0.15999999600000001</v>
      </c>
      <c r="AR294">
        <v>111115</v>
      </c>
      <c r="AS294">
        <v>0.33362838700000003</v>
      </c>
      <c r="AT294">
        <v>1.979574E-3</v>
      </c>
      <c r="AU294">
        <v>296.55668680000002</v>
      </c>
      <c r="AV294">
        <v>299.58107410000002</v>
      </c>
      <c r="AW294">
        <v>240.05009229999999</v>
      </c>
      <c r="AX294">
        <v>2.1330071149999998</v>
      </c>
      <c r="AY294">
        <v>2.8898813140000001</v>
      </c>
      <c r="AZ294">
        <v>30.361383960000001</v>
      </c>
      <c r="BA294">
        <v>14.423238319999999</v>
      </c>
      <c r="BB294">
        <v>24.91888046</v>
      </c>
      <c r="BC294">
        <v>3.164332258</v>
      </c>
      <c r="BD294">
        <v>0.134071628</v>
      </c>
      <c r="BE294">
        <v>1.517037212</v>
      </c>
      <c r="BF294">
        <v>1.647295046</v>
      </c>
      <c r="BG294">
        <v>8.4367301000000006E-2</v>
      </c>
      <c r="BH294">
        <v>20.789725990000001</v>
      </c>
    </row>
    <row r="295" spans="1:60" x14ac:dyDescent="0.25">
      <c r="A295" t="s">
        <v>66</v>
      </c>
      <c r="B295" t="s">
        <v>534</v>
      </c>
      <c r="C295">
        <v>150306</v>
      </c>
      <c r="D295" t="s">
        <v>2032</v>
      </c>
      <c r="E295" t="s">
        <v>2091</v>
      </c>
      <c r="F295" s="9">
        <v>5.3321759259259256E-2</v>
      </c>
      <c r="G295">
        <v>6075.9999989999997</v>
      </c>
      <c r="H295">
        <v>0</v>
      </c>
      <c r="I295">
        <v>15.84749933</v>
      </c>
      <c r="J295">
        <v>0.136687319</v>
      </c>
      <c r="K295">
        <v>1517.541543</v>
      </c>
      <c r="L295">
        <v>1.949728414</v>
      </c>
      <c r="M295">
        <v>1.390328891</v>
      </c>
      <c r="N295">
        <v>23.40199089</v>
      </c>
      <c r="O295">
        <v>3.6</v>
      </c>
      <c r="P295">
        <v>1.420000017</v>
      </c>
      <c r="Q295">
        <v>1</v>
      </c>
      <c r="R295">
        <v>2.8400000329999999</v>
      </c>
      <c r="S295">
        <v>26.422965999999999</v>
      </c>
      <c r="T295">
        <v>23.40199089</v>
      </c>
      <c r="U295">
        <v>28.80118942</v>
      </c>
      <c r="V295">
        <v>1807.2288820000001</v>
      </c>
      <c r="W295">
        <v>1749.5076899999999</v>
      </c>
      <c r="X295">
        <v>9.9932775500000002</v>
      </c>
      <c r="Y295">
        <v>15.744936940000001</v>
      </c>
      <c r="Z295">
        <v>27.495439529999999</v>
      </c>
      <c r="AA295">
        <v>43.320518489999998</v>
      </c>
      <c r="AB295">
        <v>200.1888428</v>
      </c>
      <c r="AC295">
        <v>1500.916504</v>
      </c>
      <c r="AD295">
        <v>5.8246727999999998E-2</v>
      </c>
      <c r="AE295">
        <v>95.188293459999997</v>
      </c>
      <c r="AF295">
        <v>-10.601461410000001</v>
      </c>
      <c r="AG295">
        <v>-0.14169463500000001</v>
      </c>
      <c r="AH295">
        <v>0.25187736700000002</v>
      </c>
      <c r="AI295">
        <v>2.5420120000000002E-3</v>
      </c>
      <c r="AJ295">
        <v>0.198330849</v>
      </c>
      <c r="AK295">
        <v>2.9566380000000001E-3</v>
      </c>
      <c r="AL295">
        <v>0.333333343</v>
      </c>
      <c r="AM295">
        <v>-0.21956524299999999</v>
      </c>
      <c r="AN295">
        <v>2.7373914720000001</v>
      </c>
      <c r="AO295">
        <v>1</v>
      </c>
      <c r="AP295">
        <v>0</v>
      </c>
      <c r="AQ295">
        <v>0.15999999600000001</v>
      </c>
      <c r="AR295">
        <v>111115</v>
      </c>
      <c r="AS295">
        <v>0.33364807099999999</v>
      </c>
      <c r="AT295">
        <v>1.949728E-3</v>
      </c>
      <c r="AU295">
        <v>296.55199090000002</v>
      </c>
      <c r="AV295">
        <v>299.57296600000001</v>
      </c>
      <c r="AW295">
        <v>240.14663530000001</v>
      </c>
      <c r="AX295">
        <v>2.148642658</v>
      </c>
      <c r="AY295">
        <v>2.889062569</v>
      </c>
      <c r="AZ295">
        <v>30.351028100000001</v>
      </c>
      <c r="BA295">
        <v>14.606091149999999</v>
      </c>
      <c r="BB295">
        <v>24.912478449999998</v>
      </c>
      <c r="BC295">
        <v>3.1631239519999998</v>
      </c>
      <c r="BD295">
        <v>0.130410737</v>
      </c>
      <c r="BE295">
        <v>1.498733678</v>
      </c>
      <c r="BF295">
        <v>1.6643902740000001</v>
      </c>
      <c r="BG295">
        <v>8.2048303000000003E-2</v>
      </c>
      <c r="BH295">
        <v>144.45218969999999</v>
      </c>
    </row>
    <row r="296" spans="1:60" x14ac:dyDescent="0.25">
      <c r="A296" t="s">
        <v>554</v>
      </c>
      <c r="B296" t="s">
        <v>555</v>
      </c>
      <c r="C296">
        <v>150805</v>
      </c>
      <c r="D296" t="s">
        <v>557</v>
      </c>
      <c r="E296" t="s">
        <v>1845</v>
      </c>
      <c r="F296" s="9">
        <v>0.65660879629629632</v>
      </c>
      <c r="G296">
        <v>2239.4999990000001</v>
      </c>
      <c r="H296">
        <v>0</v>
      </c>
      <c r="I296">
        <v>5.3652204980000002</v>
      </c>
      <c r="J296">
        <v>0.119534339</v>
      </c>
      <c r="K296">
        <v>313.14656789999998</v>
      </c>
      <c r="L296">
        <v>1.773815868</v>
      </c>
      <c r="M296">
        <v>1.339330344</v>
      </c>
      <c r="N296">
        <v>25.665813450000002</v>
      </c>
      <c r="O296">
        <v>6</v>
      </c>
      <c r="P296">
        <v>111115.96</v>
      </c>
      <c r="Q296">
        <v>0.5</v>
      </c>
      <c r="R296">
        <v>200008.728</v>
      </c>
      <c r="S296">
        <v>24.401060099999999</v>
      </c>
      <c r="T296">
        <v>25.665813450000002</v>
      </c>
      <c r="U296">
        <v>24.076129909999999</v>
      </c>
      <c r="V296">
        <v>403.76123050000001</v>
      </c>
      <c r="W296">
        <v>393.34872439999998</v>
      </c>
      <c r="X296">
        <v>18.212114329999999</v>
      </c>
      <c r="Y296">
        <v>21.193901060000002</v>
      </c>
      <c r="Z296">
        <v>55.144927979999999</v>
      </c>
      <c r="AA296">
        <v>64.173553470000002</v>
      </c>
      <c r="AB296">
        <v>349.365387</v>
      </c>
      <c r="AC296">
        <v>1498.582764</v>
      </c>
      <c r="AD296">
        <v>2.9033950999999999E-2</v>
      </c>
      <c r="AE296">
        <v>92.893508909999994</v>
      </c>
      <c r="AF296">
        <v>2.7753028870000001</v>
      </c>
      <c r="AG296">
        <v>-0.128149226</v>
      </c>
      <c r="AH296">
        <v>1</v>
      </c>
      <c r="AI296">
        <v>-0.21956524299999999</v>
      </c>
      <c r="AJ296">
        <v>2.7373914720000001</v>
      </c>
      <c r="AK296">
        <v>1</v>
      </c>
      <c r="AL296">
        <v>0</v>
      </c>
      <c r="AM296">
        <v>0.15999999600000001</v>
      </c>
      <c r="AN296">
        <v>111115</v>
      </c>
      <c r="AO296">
        <v>0.58227564499999995</v>
      </c>
      <c r="AP296">
        <v>1.7738160000000001E-3</v>
      </c>
      <c r="AQ296">
        <v>298.81581340000002</v>
      </c>
      <c r="AR296">
        <v>297.55106009999997</v>
      </c>
      <c r="AS296">
        <v>0.58227564499999995</v>
      </c>
      <c r="AT296">
        <v>1.7738160000000001E-3</v>
      </c>
      <c r="AU296">
        <v>298.81581340000002</v>
      </c>
      <c r="AV296">
        <v>297.55106009999997</v>
      </c>
      <c r="AW296">
        <v>260743.18169999999</v>
      </c>
      <c r="AX296">
        <v>4.3510677999999997E-2</v>
      </c>
      <c r="AY296">
        <v>3.3081061809999999</v>
      </c>
      <c r="AZ296">
        <v>35.611812059999998</v>
      </c>
      <c r="BA296">
        <v>14.417911</v>
      </c>
      <c r="BB296">
        <v>25.033436779999999</v>
      </c>
      <c r="BC296">
        <v>3.186021706</v>
      </c>
      <c r="BD296">
        <v>0.119534268</v>
      </c>
      <c r="BE296">
        <v>1.9687758369999999</v>
      </c>
      <c r="BF296">
        <v>1.2172458690000001</v>
      </c>
      <c r="BG296">
        <v>7.4708923999999996E-2</v>
      </c>
      <c r="BH296">
        <v>29.089283500000001</v>
      </c>
    </row>
    <row r="297" spans="1:60" x14ac:dyDescent="0.25">
      <c r="A297" t="s">
        <v>554</v>
      </c>
      <c r="B297" t="s">
        <v>555</v>
      </c>
      <c r="C297">
        <v>150805</v>
      </c>
      <c r="D297" t="s">
        <v>557</v>
      </c>
      <c r="E297" t="s">
        <v>1845</v>
      </c>
      <c r="F297" s="9">
        <v>0.65934027777777782</v>
      </c>
      <c r="G297">
        <v>2475.5</v>
      </c>
      <c r="H297">
        <v>0</v>
      </c>
      <c r="I297">
        <v>13.43487702</v>
      </c>
      <c r="J297">
        <v>0.118487078</v>
      </c>
      <c r="K297">
        <v>1545.6587030000001</v>
      </c>
      <c r="L297">
        <v>1.728126608</v>
      </c>
      <c r="M297">
        <v>1.3164296579999999</v>
      </c>
      <c r="N297">
        <v>25.574342730000001</v>
      </c>
      <c r="O297">
        <v>6</v>
      </c>
      <c r="P297">
        <v>111115.96</v>
      </c>
      <c r="Q297">
        <v>0.5</v>
      </c>
      <c r="R297">
        <v>200008.728</v>
      </c>
      <c r="S297">
        <v>24.436834340000001</v>
      </c>
      <c r="T297">
        <v>25.574342730000001</v>
      </c>
      <c r="U297">
        <v>24.074945450000001</v>
      </c>
      <c r="V297">
        <v>1794.0269780000001</v>
      </c>
      <c r="W297">
        <v>1765.7147219999999</v>
      </c>
      <c r="X297">
        <v>18.343420030000001</v>
      </c>
      <c r="Y297">
        <v>21.248115540000001</v>
      </c>
      <c r="Z297">
        <v>55.422431950000004</v>
      </c>
      <c r="AA297">
        <v>64.198616029999997</v>
      </c>
      <c r="AB297">
        <v>349.38061520000002</v>
      </c>
      <c r="AC297">
        <v>1498.526611</v>
      </c>
      <c r="AD297">
        <v>6.2073286999999998E-2</v>
      </c>
      <c r="AE297">
        <v>92.891464229999997</v>
      </c>
      <c r="AF297">
        <v>-8.5470972060000001</v>
      </c>
      <c r="AG297">
        <v>-0.11928272199999999</v>
      </c>
      <c r="AH297">
        <v>0.66666668699999998</v>
      </c>
      <c r="AI297">
        <v>-0.21956524299999999</v>
      </c>
      <c r="AJ297">
        <v>2.7373914720000001</v>
      </c>
      <c r="AK297">
        <v>1</v>
      </c>
      <c r="AL297">
        <v>0</v>
      </c>
      <c r="AM297">
        <v>0.15999999600000001</v>
      </c>
      <c r="AN297">
        <v>111115</v>
      </c>
      <c r="AO297">
        <v>0.58230102500000003</v>
      </c>
      <c r="AP297">
        <v>1.7281270000000001E-3</v>
      </c>
      <c r="AQ297">
        <v>298.72434270000002</v>
      </c>
      <c r="AR297">
        <v>297.58683430000002</v>
      </c>
      <c r="AS297">
        <v>0.58230102500000003</v>
      </c>
      <c r="AT297">
        <v>1.7281270000000001E-3</v>
      </c>
      <c r="AU297">
        <v>298.72434270000002</v>
      </c>
      <c r="AV297">
        <v>297.58683430000002</v>
      </c>
      <c r="AW297">
        <v>260664.97640000001</v>
      </c>
      <c r="AX297">
        <v>4.3498202999999999E-2</v>
      </c>
      <c r="AY297">
        <v>3.2901982219999999</v>
      </c>
      <c r="AZ297">
        <v>35.41981225</v>
      </c>
      <c r="BA297">
        <v>14.171696710000001</v>
      </c>
      <c r="BB297">
        <v>25.005588530000001</v>
      </c>
      <c r="BC297">
        <v>3.180737159</v>
      </c>
      <c r="BD297">
        <v>0.11848700700000001</v>
      </c>
      <c r="BE297">
        <v>1.9737685650000001</v>
      </c>
      <c r="BF297">
        <v>1.206968595</v>
      </c>
      <c r="BG297">
        <v>7.4054386E-2</v>
      </c>
      <c r="BH297">
        <v>143.57850020000001</v>
      </c>
    </row>
    <row r="298" spans="1:60" x14ac:dyDescent="0.25">
      <c r="A298" t="s">
        <v>554</v>
      </c>
      <c r="B298" t="s">
        <v>555</v>
      </c>
      <c r="C298">
        <v>150805</v>
      </c>
      <c r="D298" t="s">
        <v>556</v>
      </c>
      <c r="E298" t="s">
        <v>1846</v>
      </c>
      <c r="F298" s="9">
        <v>0.65016203703703701</v>
      </c>
      <c r="G298">
        <v>1681.9999969999999</v>
      </c>
      <c r="H298">
        <v>0</v>
      </c>
      <c r="I298">
        <v>4.0689968710000004</v>
      </c>
      <c r="J298">
        <v>0.10210524999999999</v>
      </c>
      <c r="K298">
        <v>321.74051009999999</v>
      </c>
      <c r="L298">
        <v>1.4473553109999999</v>
      </c>
      <c r="M298">
        <v>1.281339717</v>
      </c>
      <c r="N298">
        <v>24.73763847</v>
      </c>
      <c r="O298">
        <v>6</v>
      </c>
      <c r="P298">
        <v>111115.96</v>
      </c>
      <c r="Q298">
        <v>0.5</v>
      </c>
      <c r="R298">
        <v>200008.728</v>
      </c>
      <c r="S298">
        <v>23.495782850000001</v>
      </c>
      <c r="T298">
        <v>24.73763847</v>
      </c>
      <c r="U298">
        <v>23.060169219999999</v>
      </c>
      <c r="V298">
        <v>400.57192989999999</v>
      </c>
      <c r="W298">
        <v>393.61434939999998</v>
      </c>
      <c r="X298">
        <v>17.778438569999999</v>
      </c>
      <c r="Y298">
        <v>19.906112669999999</v>
      </c>
      <c r="Z298">
        <v>56.835041050000001</v>
      </c>
      <c r="AA298">
        <v>63.636898039999998</v>
      </c>
      <c r="AB298">
        <v>400.02670289999998</v>
      </c>
      <c r="AC298">
        <v>1499.696655</v>
      </c>
      <c r="AD298">
        <v>1.0011857000000001E-2</v>
      </c>
      <c r="AE298">
        <v>92.883064270000006</v>
      </c>
      <c r="AF298">
        <v>2.1808936600000002</v>
      </c>
      <c r="AG298">
        <v>-0.114197835</v>
      </c>
      <c r="AH298">
        <v>1</v>
      </c>
      <c r="AI298">
        <v>-0.21956524299999999</v>
      </c>
      <c r="AJ298">
        <v>2.7373914720000001</v>
      </c>
      <c r="AK298">
        <v>1</v>
      </c>
      <c r="AL298">
        <v>0</v>
      </c>
      <c r="AM298">
        <v>0.15999999600000001</v>
      </c>
      <c r="AN298">
        <v>111115</v>
      </c>
      <c r="AO298">
        <v>0.66671117099999999</v>
      </c>
      <c r="AP298">
        <v>1.447355E-3</v>
      </c>
      <c r="AQ298">
        <v>297.88763849999998</v>
      </c>
      <c r="AR298">
        <v>296.64578289999997</v>
      </c>
      <c r="AS298">
        <v>0.66671117099999999</v>
      </c>
      <c r="AT298">
        <v>1.447355E-3</v>
      </c>
      <c r="AU298">
        <v>297.88763849999998</v>
      </c>
      <c r="AV298">
        <v>296.64578289999997</v>
      </c>
      <c r="AW298">
        <v>297847.28320000001</v>
      </c>
      <c r="AX298">
        <v>4.9706976999999999E-2</v>
      </c>
      <c r="AY298">
        <v>3.1302804599999998</v>
      </c>
      <c r="AZ298">
        <v>33.701304800000003</v>
      </c>
      <c r="BA298">
        <v>13.79519213</v>
      </c>
      <c r="BB298">
        <v>24.116710659999999</v>
      </c>
      <c r="BC298">
        <v>3.0160361230000001</v>
      </c>
      <c r="BD298">
        <v>0.10210519799999999</v>
      </c>
      <c r="BE298">
        <v>1.848940743</v>
      </c>
      <c r="BF298">
        <v>1.167095381</v>
      </c>
      <c r="BG298">
        <v>6.3815753000000003E-2</v>
      </c>
      <c r="BH298">
        <v>29.884244469999999</v>
      </c>
    </row>
    <row r="299" spans="1:60" x14ac:dyDescent="0.25">
      <c r="A299" t="s">
        <v>554</v>
      </c>
      <c r="B299" t="s">
        <v>555</v>
      </c>
      <c r="C299">
        <v>150805</v>
      </c>
      <c r="D299" t="s">
        <v>556</v>
      </c>
      <c r="E299" t="s">
        <v>1846</v>
      </c>
      <c r="F299" s="9">
        <v>0.65383101851851855</v>
      </c>
      <c r="G299">
        <v>1999.5</v>
      </c>
      <c r="H299">
        <v>0</v>
      </c>
      <c r="I299">
        <v>10.13519247</v>
      </c>
      <c r="J299">
        <v>4.8056508999999997E-2</v>
      </c>
      <c r="K299">
        <v>1417.4660389999999</v>
      </c>
      <c r="L299">
        <v>0.75944821500000004</v>
      </c>
      <c r="M299">
        <v>1.428382214</v>
      </c>
      <c r="N299">
        <v>25.22251129</v>
      </c>
      <c r="O299">
        <v>6</v>
      </c>
      <c r="P299">
        <v>111115.96</v>
      </c>
      <c r="Q299">
        <v>0.5</v>
      </c>
      <c r="R299">
        <v>200008.728</v>
      </c>
      <c r="S299">
        <v>24.25231934</v>
      </c>
      <c r="T299">
        <v>25.22251129</v>
      </c>
      <c r="U299">
        <v>24.075481409999998</v>
      </c>
      <c r="V299">
        <v>1815.274414</v>
      </c>
      <c r="W299">
        <v>1795.5291749999999</v>
      </c>
      <c r="X299">
        <v>18.03057098</v>
      </c>
      <c r="Y299">
        <v>19.309480669999999</v>
      </c>
      <c r="Z299">
        <v>55.083896639999999</v>
      </c>
      <c r="AA299">
        <v>58.991001130000001</v>
      </c>
      <c r="AB299">
        <v>349.41497800000002</v>
      </c>
      <c r="AC299">
        <v>1499.9849850000001</v>
      </c>
      <c r="AD299">
        <v>0.12114599299999999</v>
      </c>
      <c r="AE299">
        <v>92.893333440000006</v>
      </c>
      <c r="AF299">
        <v>-10.360439299999999</v>
      </c>
      <c r="AG299">
        <v>-9.3922622999999997E-2</v>
      </c>
      <c r="AH299">
        <v>0.66666668699999998</v>
      </c>
      <c r="AI299">
        <v>-0.21956524299999999</v>
      </c>
      <c r="AJ299">
        <v>2.7373914720000001</v>
      </c>
      <c r="AK299">
        <v>1</v>
      </c>
      <c r="AL299">
        <v>0</v>
      </c>
      <c r="AM299">
        <v>0.15999999600000001</v>
      </c>
      <c r="AN299">
        <v>111115</v>
      </c>
      <c r="AO299">
        <v>0.58235829699999997</v>
      </c>
      <c r="AP299">
        <v>7.5944800000000002E-4</v>
      </c>
      <c r="AQ299">
        <v>298.37251129999999</v>
      </c>
      <c r="AR299">
        <v>297.40231929999999</v>
      </c>
      <c r="AS299">
        <v>0.58235829699999997</v>
      </c>
      <c r="AT299">
        <v>7.5944800000000002E-4</v>
      </c>
      <c r="AU299">
        <v>298.37251129999999</v>
      </c>
      <c r="AV299">
        <v>297.40231929999999</v>
      </c>
      <c r="AW299">
        <v>260636.9797</v>
      </c>
      <c r="AX299">
        <v>4.3500984999999999E-2</v>
      </c>
      <c r="AY299">
        <v>3.2221042400000002</v>
      </c>
      <c r="AZ299">
        <v>34.686065409999998</v>
      </c>
      <c r="BA299">
        <v>15.376584749999999</v>
      </c>
      <c r="BB299">
        <v>24.737415309999999</v>
      </c>
      <c r="BC299">
        <v>3.1302387309999999</v>
      </c>
      <c r="BD299">
        <v>4.8056496999999997E-2</v>
      </c>
      <c r="BE299">
        <v>1.793722026</v>
      </c>
      <c r="BF299">
        <v>1.336516705</v>
      </c>
      <c r="BG299">
        <v>3.0035312000000002E-2</v>
      </c>
      <c r="BH299">
        <v>131.67314540000001</v>
      </c>
    </row>
    <row r="300" spans="1:60" x14ac:dyDescent="0.25">
      <c r="A300" t="s">
        <v>554</v>
      </c>
      <c r="B300" t="s">
        <v>555</v>
      </c>
      <c r="C300">
        <v>150805</v>
      </c>
      <c r="D300" t="s">
        <v>558</v>
      </c>
      <c r="E300" t="s">
        <v>1847</v>
      </c>
      <c r="F300" s="9">
        <v>0.66447916666666662</v>
      </c>
      <c r="G300">
        <v>2919.5</v>
      </c>
      <c r="H300">
        <v>0</v>
      </c>
      <c r="I300">
        <v>3.8409178800000001</v>
      </c>
      <c r="J300">
        <v>3.8906612E-2</v>
      </c>
      <c r="K300">
        <v>231.5715525</v>
      </c>
      <c r="L300">
        <v>0.57903529600000003</v>
      </c>
      <c r="M300">
        <v>1.345529038</v>
      </c>
      <c r="N300">
        <v>24.909898760000001</v>
      </c>
      <c r="O300">
        <v>6</v>
      </c>
      <c r="P300">
        <v>111115.96</v>
      </c>
      <c r="Q300">
        <v>0.5</v>
      </c>
      <c r="R300">
        <v>200008.728</v>
      </c>
      <c r="S300">
        <v>22.767290119999998</v>
      </c>
      <c r="T300">
        <v>24.909898760000001</v>
      </c>
      <c r="U300">
        <v>22.082696909999999</v>
      </c>
      <c r="V300">
        <v>405.15951539999998</v>
      </c>
      <c r="W300">
        <v>397.00991820000002</v>
      </c>
      <c r="X300">
        <v>18.423545839999999</v>
      </c>
      <c r="Y300">
        <v>19.560079569999999</v>
      </c>
      <c r="Z300">
        <v>61.560131069999997</v>
      </c>
      <c r="AA300">
        <v>65.357727049999994</v>
      </c>
      <c r="AB300">
        <v>299.70565800000003</v>
      </c>
      <c r="AC300">
        <v>1499.5179439999999</v>
      </c>
      <c r="AD300">
        <v>5.8067664999999997E-2</v>
      </c>
      <c r="AE300">
        <v>92.898811339999995</v>
      </c>
      <c r="AF300">
        <v>3.2336936000000001</v>
      </c>
      <c r="AG300">
        <v>-8.2368656999999998E-2</v>
      </c>
      <c r="AH300">
        <v>1</v>
      </c>
      <c r="AI300">
        <v>-0.21956524299999999</v>
      </c>
      <c r="AJ300">
        <v>2.7373914720000001</v>
      </c>
      <c r="AK300">
        <v>1</v>
      </c>
      <c r="AL300">
        <v>0</v>
      </c>
      <c r="AM300">
        <v>0.15999999600000001</v>
      </c>
      <c r="AN300">
        <v>111115</v>
      </c>
      <c r="AO300">
        <v>0.49950942999999998</v>
      </c>
      <c r="AP300">
        <v>5.7903499999999999E-4</v>
      </c>
      <c r="AQ300">
        <v>298.05989879999998</v>
      </c>
      <c r="AR300">
        <v>295.9172901</v>
      </c>
      <c r="AS300">
        <v>0.49950942999999998</v>
      </c>
      <c r="AT300">
        <v>5.7903499999999999E-4</v>
      </c>
      <c r="AU300">
        <v>298.05989879999998</v>
      </c>
      <c r="AV300">
        <v>295.9172901</v>
      </c>
      <c r="AW300">
        <v>223253.83489999999</v>
      </c>
      <c r="AX300">
        <v>3.7259711000000001E-2</v>
      </c>
      <c r="AY300">
        <v>3.1626371799999999</v>
      </c>
      <c r="AZ300">
        <v>34.04389286</v>
      </c>
      <c r="BA300">
        <v>14.483813290000001</v>
      </c>
      <c r="BB300">
        <v>23.838594440000001</v>
      </c>
      <c r="BC300">
        <v>2.966059124</v>
      </c>
      <c r="BD300">
        <v>3.8906604999999997E-2</v>
      </c>
      <c r="BE300">
        <v>1.8171081419999999</v>
      </c>
      <c r="BF300">
        <v>1.1489509819999999</v>
      </c>
      <c r="BG300">
        <v>2.4316628999999999E-2</v>
      </c>
      <c r="BH300">
        <v>21.51272196</v>
      </c>
    </row>
    <row r="301" spans="1:60" x14ac:dyDescent="0.25">
      <c r="A301" t="s">
        <v>554</v>
      </c>
      <c r="B301" t="s">
        <v>555</v>
      </c>
      <c r="C301">
        <v>150805</v>
      </c>
      <c r="D301" t="s">
        <v>558</v>
      </c>
      <c r="E301" t="s">
        <v>1847</v>
      </c>
      <c r="F301" s="9">
        <v>0.6672569444444445</v>
      </c>
      <c r="G301">
        <v>3159.4999990000001</v>
      </c>
      <c r="H301">
        <v>0</v>
      </c>
      <c r="I301">
        <v>14.868781500000001</v>
      </c>
      <c r="J301">
        <v>4.0452696000000003E-2</v>
      </c>
      <c r="K301">
        <v>1143.249278</v>
      </c>
      <c r="L301">
        <v>0.564915787</v>
      </c>
      <c r="M301">
        <v>1.2633184589999999</v>
      </c>
      <c r="N301">
        <v>24.417404170000001</v>
      </c>
      <c r="O301">
        <v>6</v>
      </c>
      <c r="P301">
        <v>111115.96</v>
      </c>
      <c r="Q301">
        <v>0.5</v>
      </c>
      <c r="R301">
        <v>200008.728</v>
      </c>
      <c r="S301">
        <v>22.58756065</v>
      </c>
      <c r="T301">
        <v>24.417404170000001</v>
      </c>
      <c r="U301">
        <v>22.08394814</v>
      </c>
      <c r="V301">
        <v>1795.5859379999999</v>
      </c>
      <c r="W301">
        <v>1763.822388</v>
      </c>
      <c r="X301">
        <v>18.34753418</v>
      </c>
      <c r="Y301">
        <v>19.456541059999999</v>
      </c>
      <c r="Z301">
        <v>61.981403350000001</v>
      </c>
      <c r="AA301">
        <v>65.727836609999997</v>
      </c>
      <c r="AB301">
        <v>299.6867676</v>
      </c>
      <c r="AC301">
        <v>1500.8903809999999</v>
      </c>
      <c r="AD301">
        <v>0.26731663900000002</v>
      </c>
      <c r="AE301">
        <v>92.903388980000003</v>
      </c>
      <c r="AF301">
        <v>-8.3873634339999992</v>
      </c>
      <c r="AG301">
        <v>-8.8084981000000007E-2</v>
      </c>
      <c r="AH301">
        <v>0.66666668699999998</v>
      </c>
      <c r="AI301">
        <v>-0.21956524299999999</v>
      </c>
      <c r="AJ301">
        <v>2.7373914720000001</v>
      </c>
      <c r="AK301">
        <v>1</v>
      </c>
      <c r="AL301">
        <v>0</v>
      </c>
      <c r="AM301">
        <v>0.15999999600000001</v>
      </c>
      <c r="AN301">
        <v>111115</v>
      </c>
      <c r="AO301">
        <v>0.49947794600000001</v>
      </c>
      <c r="AP301">
        <v>5.6491600000000005E-4</v>
      </c>
      <c r="AQ301">
        <v>297.5674042</v>
      </c>
      <c r="AR301">
        <v>295.73756070000002</v>
      </c>
      <c r="AS301">
        <v>0.49947794600000001</v>
      </c>
      <c r="AT301">
        <v>5.6491600000000005E-4</v>
      </c>
      <c r="AU301">
        <v>297.5674042</v>
      </c>
      <c r="AV301">
        <v>295.73756070000002</v>
      </c>
      <c r="AW301">
        <v>223074.91450000001</v>
      </c>
      <c r="AX301">
        <v>3.7230549000000002E-2</v>
      </c>
      <c r="AY301">
        <v>3.0708970610000001</v>
      </c>
      <c r="AZ301">
        <v>33.054736699999999</v>
      </c>
      <c r="BA301">
        <v>13.59819564</v>
      </c>
      <c r="BB301">
        <v>23.502482409999999</v>
      </c>
      <c r="BC301">
        <v>2.906627968</v>
      </c>
      <c r="BD301">
        <v>4.0452688000000001E-2</v>
      </c>
      <c r="BE301">
        <v>1.807578602</v>
      </c>
      <c r="BF301">
        <v>1.099049366</v>
      </c>
      <c r="BG301">
        <v>2.5282931000000002E-2</v>
      </c>
      <c r="BH301">
        <v>106.2117324</v>
      </c>
    </row>
    <row r="302" spans="1:60" x14ac:dyDescent="0.25">
      <c r="A302" t="s">
        <v>554</v>
      </c>
      <c r="B302" t="s">
        <v>555</v>
      </c>
      <c r="C302">
        <v>150805</v>
      </c>
      <c r="D302" t="s">
        <v>560</v>
      </c>
      <c r="E302" t="s">
        <v>1848</v>
      </c>
      <c r="F302" s="9">
        <v>0.67663194444444441</v>
      </c>
      <c r="G302">
        <v>3970</v>
      </c>
      <c r="H302">
        <v>0</v>
      </c>
      <c r="I302">
        <v>4.3447987450000003</v>
      </c>
      <c r="J302">
        <v>7.0340544000000005E-2</v>
      </c>
      <c r="K302">
        <v>287.5155436</v>
      </c>
      <c r="L302">
        <v>1.004585987</v>
      </c>
      <c r="M302">
        <v>1.291734213</v>
      </c>
      <c r="N302">
        <v>24.64952469</v>
      </c>
      <c r="O302">
        <v>6</v>
      </c>
      <c r="P302">
        <v>111115.96</v>
      </c>
      <c r="Q302">
        <v>0.5</v>
      </c>
      <c r="R302">
        <v>200008.728</v>
      </c>
      <c r="S302">
        <v>23.180744170000001</v>
      </c>
      <c r="T302">
        <v>24.64952469</v>
      </c>
      <c r="U302">
        <v>23.06384087</v>
      </c>
      <c r="V302">
        <v>401.24301150000002</v>
      </c>
      <c r="W302">
        <v>394.13256840000003</v>
      </c>
      <c r="X302">
        <v>18.133403779999998</v>
      </c>
      <c r="Y302">
        <v>19.6105938</v>
      </c>
      <c r="Z302">
        <v>59.10286713</v>
      </c>
      <c r="AA302">
        <v>63.917522429999998</v>
      </c>
      <c r="AB302">
        <v>400.03741459999998</v>
      </c>
      <c r="AC302">
        <v>1498.6923830000001</v>
      </c>
      <c r="AD302">
        <v>0.17020365600000001</v>
      </c>
      <c r="AE302">
        <v>92.914443969999994</v>
      </c>
      <c r="AF302">
        <v>2.6406104560000001</v>
      </c>
      <c r="AG302">
        <v>-0.115372375</v>
      </c>
      <c r="AH302">
        <v>1</v>
      </c>
      <c r="AI302">
        <v>-0.21956524299999999</v>
      </c>
      <c r="AJ302">
        <v>2.7373914720000001</v>
      </c>
      <c r="AK302">
        <v>1</v>
      </c>
      <c r="AL302">
        <v>0</v>
      </c>
      <c r="AM302">
        <v>0.15999999600000001</v>
      </c>
      <c r="AN302">
        <v>111115</v>
      </c>
      <c r="AO302">
        <v>0.666729024</v>
      </c>
      <c r="AP302">
        <v>1.004586E-3</v>
      </c>
      <c r="AQ302">
        <v>297.79952470000001</v>
      </c>
      <c r="AR302">
        <v>296.33074420000003</v>
      </c>
      <c r="AS302">
        <v>0.666729024</v>
      </c>
      <c r="AT302">
        <v>1.004586E-3</v>
      </c>
      <c r="AU302">
        <v>297.79952470000001</v>
      </c>
      <c r="AV302">
        <v>296.33074420000003</v>
      </c>
      <c r="AW302">
        <v>297567.80119999999</v>
      </c>
      <c r="AX302">
        <v>4.9663158999999998E-2</v>
      </c>
      <c r="AY302">
        <v>3.1138416310000001</v>
      </c>
      <c r="AZ302">
        <v>33.512998609999997</v>
      </c>
      <c r="BA302">
        <v>13.90240481</v>
      </c>
      <c r="BB302">
        <v>23.915134429999998</v>
      </c>
      <c r="BC302">
        <v>2.9797404730000001</v>
      </c>
      <c r="BD302">
        <v>7.0340520000000004E-2</v>
      </c>
      <c r="BE302">
        <v>1.8221074180000001</v>
      </c>
      <c r="BF302">
        <v>1.1576330539999999</v>
      </c>
      <c r="BG302">
        <v>4.3962827000000003E-2</v>
      </c>
      <c r="BH302">
        <v>26.714346859999999</v>
      </c>
    </row>
    <row r="303" spans="1:60" x14ac:dyDescent="0.25">
      <c r="A303" t="s">
        <v>554</v>
      </c>
      <c r="B303" t="s">
        <v>555</v>
      </c>
      <c r="C303">
        <v>150805</v>
      </c>
      <c r="D303" t="s">
        <v>560</v>
      </c>
      <c r="E303" t="s">
        <v>1848</v>
      </c>
      <c r="F303" s="9">
        <v>0.67881944444444453</v>
      </c>
      <c r="G303">
        <v>4157.4999989999997</v>
      </c>
      <c r="H303">
        <v>0</v>
      </c>
      <c r="I303">
        <v>14.05675958</v>
      </c>
      <c r="J303">
        <v>7.1369301999999996E-2</v>
      </c>
      <c r="K303">
        <v>1431.557971</v>
      </c>
      <c r="L303">
        <v>0.93682032100000001</v>
      </c>
      <c r="M303">
        <v>1.187933839</v>
      </c>
      <c r="N303">
        <v>24.066782</v>
      </c>
      <c r="O303">
        <v>6</v>
      </c>
      <c r="P303">
        <v>111115.96</v>
      </c>
      <c r="Q303">
        <v>0.5</v>
      </c>
      <c r="R303">
        <v>200008.728</v>
      </c>
      <c r="S303">
        <v>23.1587429</v>
      </c>
      <c r="T303">
        <v>24.066782</v>
      </c>
      <c r="U303">
        <v>23.05871582</v>
      </c>
      <c r="V303">
        <v>1807.425659</v>
      </c>
      <c r="W303">
        <v>1780.420288</v>
      </c>
      <c r="X303">
        <v>18.00094223</v>
      </c>
      <c r="Y303">
        <v>19.578325270000001</v>
      </c>
      <c r="Z303">
        <v>58.748146060000003</v>
      </c>
      <c r="AA303">
        <v>63.896114349999998</v>
      </c>
      <c r="AB303">
        <v>349.3681335</v>
      </c>
      <c r="AC303">
        <v>1499.1286620000001</v>
      </c>
      <c r="AD303">
        <v>3.0035959999999999E-3</v>
      </c>
      <c r="AE303">
        <v>92.912765500000006</v>
      </c>
      <c r="AF303">
        <v>-10.06597519</v>
      </c>
      <c r="AG303">
        <v>-0.116361618</v>
      </c>
      <c r="AH303">
        <v>1</v>
      </c>
      <c r="AI303">
        <v>-0.21956524299999999</v>
      </c>
      <c r="AJ303">
        <v>2.7373914720000001</v>
      </c>
      <c r="AK303">
        <v>1</v>
      </c>
      <c r="AL303">
        <v>0</v>
      </c>
      <c r="AM303">
        <v>0.15999999600000001</v>
      </c>
      <c r="AN303">
        <v>111115</v>
      </c>
      <c r="AO303">
        <v>0.58228022300000004</v>
      </c>
      <c r="AP303">
        <v>9.3681999999999999E-4</v>
      </c>
      <c r="AQ303">
        <v>297.21678200000002</v>
      </c>
      <c r="AR303">
        <v>296.30874290000003</v>
      </c>
      <c r="AS303">
        <v>0.58228022300000004</v>
      </c>
      <c r="AT303">
        <v>9.3681999999999999E-4</v>
      </c>
      <c r="AU303">
        <v>297.21678200000002</v>
      </c>
      <c r="AV303">
        <v>296.30874290000003</v>
      </c>
      <c r="AW303">
        <v>259444.38510000001</v>
      </c>
      <c r="AX303">
        <v>4.3300736999999999E-2</v>
      </c>
      <c r="AY303">
        <v>3.0070101839999999</v>
      </c>
      <c r="AZ303">
        <v>32.363800259999998</v>
      </c>
      <c r="BA303">
        <v>12.785474990000001</v>
      </c>
      <c r="BB303">
        <v>23.612762450000002</v>
      </c>
      <c r="BC303">
        <v>2.9260117750000001</v>
      </c>
      <c r="BD303">
        <v>7.1369276999999995E-2</v>
      </c>
      <c r="BE303">
        <v>1.819076345</v>
      </c>
      <c r="BF303">
        <v>1.1069354300000001</v>
      </c>
      <c r="BG303">
        <v>4.4605800000000001E-2</v>
      </c>
      <c r="BH303">
        <v>133.01000999999999</v>
      </c>
    </row>
    <row r="304" spans="1:60" x14ac:dyDescent="0.25">
      <c r="A304" t="s">
        <v>554</v>
      </c>
      <c r="B304" t="s">
        <v>555</v>
      </c>
      <c r="C304">
        <v>150805</v>
      </c>
      <c r="D304" t="s">
        <v>559</v>
      </c>
      <c r="E304" t="s">
        <v>1849</v>
      </c>
      <c r="F304" s="9">
        <v>0.67096064814814815</v>
      </c>
      <c r="G304">
        <v>3479</v>
      </c>
      <c r="H304">
        <v>0</v>
      </c>
      <c r="I304">
        <v>8.5866862319999999</v>
      </c>
      <c r="J304">
        <v>0.15739893999999999</v>
      </c>
      <c r="K304">
        <v>289.99009480000001</v>
      </c>
      <c r="L304">
        <v>1.757784939</v>
      </c>
      <c r="M304">
        <v>1.009306064</v>
      </c>
      <c r="N304">
        <v>24.156255720000001</v>
      </c>
      <c r="O304">
        <v>6</v>
      </c>
      <c r="P304">
        <v>111115.96</v>
      </c>
      <c r="Q304">
        <v>0.5</v>
      </c>
      <c r="R304">
        <v>200008.728</v>
      </c>
      <c r="S304">
        <v>22.477394100000001</v>
      </c>
      <c r="T304">
        <v>24.156255720000001</v>
      </c>
      <c r="U304">
        <v>22.08393478</v>
      </c>
      <c r="V304">
        <v>401.8271484</v>
      </c>
      <c r="W304">
        <v>383.2911987</v>
      </c>
      <c r="X304">
        <v>18.236949920000001</v>
      </c>
      <c r="Y304">
        <v>21.67910767</v>
      </c>
      <c r="Z304">
        <v>62.016326900000003</v>
      </c>
      <c r="AA304">
        <v>73.721679690000002</v>
      </c>
      <c r="AB304">
        <v>299.7557678</v>
      </c>
      <c r="AC304">
        <v>1499.7692870000001</v>
      </c>
      <c r="AD304">
        <v>0.142169088</v>
      </c>
      <c r="AE304">
        <v>92.895690920000007</v>
      </c>
      <c r="AF304">
        <v>2.466402531</v>
      </c>
      <c r="AG304">
        <v>-0.155537605</v>
      </c>
      <c r="AH304">
        <v>0.66666668699999998</v>
      </c>
      <c r="AI304">
        <v>-0.21956524299999999</v>
      </c>
      <c r="AJ304">
        <v>2.7373914720000001</v>
      </c>
      <c r="AK304">
        <v>1</v>
      </c>
      <c r="AL304">
        <v>0</v>
      </c>
      <c r="AM304">
        <v>0.15999999600000001</v>
      </c>
      <c r="AN304">
        <v>111115</v>
      </c>
      <c r="AO304">
        <v>0.49959294599999998</v>
      </c>
      <c r="AP304">
        <v>1.757785E-3</v>
      </c>
      <c r="AQ304">
        <v>297.30625570000001</v>
      </c>
      <c r="AR304">
        <v>295.6273941</v>
      </c>
      <c r="AS304">
        <v>0.49959294599999998</v>
      </c>
      <c r="AT304">
        <v>1.757785E-3</v>
      </c>
      <c r="AU304">
        <v>297.30625570000001</v>
      </c>
      <c r="AV304">
        <v>295.6273941</v>
      </c>
      <c r="AW304">
        <v>222763.96840000001</v>
      </c>
      <c r="AX304">
        <v>3.7170149999999999E-2</v>
      </c>
      <c r="AY304">
        <v>3.023201749</v>
      </c>
      <c r="AZ304">
        <v>32.544047190000001</v>
      </c>
      <c r="BA304">
        <v>10.86493952</v>
      </c>
      <c r="BB304">
        <v>23.316824910000001</v>
      </c>
      <c r="BC304">
        <v>2.8742487529999998</v>
      </c>
      <c r="BD304">
        <v>0.157398816</v>
      </c>
      <c r="BE304">
        <v>2.013895685</v>
      </c>
      <c r="BF304">
        <v>0.86035306700000003</v>
      </c>
      <c r="BG304">
        <v>9.8374270999999999E-2</v>
      </c>
      <c r="BH304">
        <v>26.93883022</v>
      </c>
    </row>
    <row r="305" spans="1:60" x14ac:dyDescent="0.25">
      <c r="A305" t="s">
        <v>554</v>
      </c>
      <c r="B305" t="s">
        <v>555</v>
      </c>
      <c r="C305">
        <v>150805</v>
      </c>
      <c r="D305" t="s">
        <v>559</v>
      </c>
      <c r="E305" t="s">
        <v>1849</v>
      </c>
      <c r="F305" s="9">
        <v>0.67353009259259267</v>
      </c>
      <c r="G305">
        <v>3700.9999990000001</v>
      </c>
      <c r="H305">
        <v>0</v>
      </c>
      <c r="I305">
        <v>22.247086190000001</v>
      </c>
      <c r="J305">
        <v>0.150778881</v>
      </c>
      <c r="K305">
        <v>1487.0546959999999</v>
      </c>
      <c r="L305">
        <v>1.8704737199999999</v>
      </c>
      <c r="M305">
        <v>1.1214278070000001</v>
      </c>
      <c r="N305">
        <v>24.408700939999999</v>
      </c>
      <c r="O305">
        <v>6</v>
      </c>
      <c r="P305">
        <v>111115.96</v>
      </c>
      <c r="Q305">
        <v>0.5</v>
      </c>
      <c r="R305">
        <v>200008.728</v>
      </c>
      <c r="S305">
        <v>23.173530580000001</v>
      </c>
      <c r="T305">
        <v>24.408700939999999</v>
      </c>
      <c r="U305">
        <v>23.05973625</v>
      </c>
      <c r="V305">
        <v>1793.606323</v>
      </c>
      <c r="W305">
        <v>1755.3095699999999</v>
      </c>
      <c r="X305">
        <v>18.218864440000001</v>
      </c>
      <c r="Y305">
        <v>20.965839389999999</v>
      </c>
      <c r="Z305">
        <v>59.402423859999999</v>
      </c>
      <c r="AA305">
        <v>68.358909609999998</v>
      </c>
      <c r="AB305">
        <v>399.98712160000002</v>
      </c>
      <c r="AC305">
        <v>1500.275269</v>
      </c>
      <c r="AD305">
        <v>8.0095865000000002E-2</v>
      </c>
      <c r="AE305">
        <v>92.906806950000004</v>
      </c>
      <c r="AF305">
        <v>-10.714817050000001</v>
      </c>
      <c r="AG305">
        <v>-0.13739872</v>
      </c>
      <c r="AH305">
        <v>0.66666668699999998</v>
      </c>
      <c r="AI305">
        <v>-0.21956524299999999</v>
      </c>
      <c r="AJ305">
        <v>2.7373914720000001</v>
      </c>
      <c r="AK305">
        <v>1</v>
      </c>
      <c r="AL305">
        <v>0</v>
      </c>
      <c r="AM305">
        <v>0.15999999600000001</v>
      </c>
      <c r="AN305">
        <v>111115</v>
      </c>
      <c r="AO305">
        <v>0.66664520299999996</v>
      </c>
      <c r="AP305">
        <v>1.870474E-3</v>
      </c>
      <c r="AQ305">
        <v>297.55870090000002</v>
      </c>
      <c r="AR305">
        <v>296.32353060000003</v>
      </c>
      <c r="AS305">
        <v>0.66664520299999996</v>
      </c>
      <c r="AT305">
        <v>1.870474E-3</v>
      </c>
      <c r="AU305">
        <v>297.55870090000002</v>
      </c>
      <c r="AV305">
        <v>296.32353060000003</v>
      </c>
      <c r="AW305">
        <v>297603.76929999999</v>
      </c>
      <c r="AX305">
        <v>4.9663233000000001E-2</v>
      </c>
      <c r="AY305">
        <v>3.0692969990000001</v>
      </c>
      <c r="AZ305">
        <v>33.036298410000001</v>
      </c>
      <c r="BA305">
        <v>12.07045903</v>
      </c>
      <c r="BB305">
        <v>23.79111576</v>
      </c>
      <c r="BC305">
        <v>2.957600051</v>
      </c>
      <c r="BD305">
        <v>0.15077876700000001</v>
      </c>
      <c r="BE305">
        <v>1.947869192</v>
      </c>
      <c r="BF305">
        <v>1.009730859</v>
      </c>
      <c r="BG305">
        <v>9.4236739999999999E-2</v>
      </c>
      <c r="BH305">
        <v>138.15750349999999</v>
      </c>
    </row>
    <row r="306" spans="1:60" x14ac:dyDescent="0.25">
      <c r="A306" t="s">
        <v>554</v>
      </c>
      <c r="B306" t="s">
        <v>555</v>
      </c>
      <c r="C306">
        <v>150805</v>
      </c>
      <c r="D306" t="s">
        <v>561</v>
      </c>
      <c r="E306" t="s">
        <v>1850</v>
      </c>
      <c r="F306" s="9">
        <v>0.68188657407407405</v>
      </c>
      <c r="G306">
        <v>4423.4999989999997</v>
      </c>
      <c r="H306">
        <v>0</v>
      </c>
      <c r="I306">
        <v>5.2689252509999998</v>
      </c>
      <c r="J306">
        <v>0.122517401</v>
      </c>
      <c r="K306">
        <v>314.04413779999999</v>
      </c>
      <c r="L306">
        <v>1.8348009030000001</v>
      </c>
      <c r="M306">
        <v>1.3522617100000001</v>
      </c>
      <c r="N306">
        <v>25.623487470000001</v>
      </c>
      <c r="O306">
        <v>6</v>
      </c>
      <c r="P306">
        <v>111115.96</v>
      </c>
      <c r="Q306">
        <v>0.5</v>
      </c>
      <c r="R306">
        <v>200008.728</v>
      </c>
      <c r="S306">
        <v>23.93125916</v>
      </c>
      <c r="T306">
        <v>25.623487470000001</v>
      </c>
      <c r="U306">
        <v>24.07855988</v>
      </c>
      <c r="V306">
        <v>401.58355710000001</v>
      </c>
      <c r="W306">
        <v>391.30355830000002</v>
      </c>
      <c r="X306">
        <v>17.874958039999999</v>
      </c>
      <c r="Y306">
        <v>20.959434510000001</v>
      </c>
      <c r="Z306">
        <v>55.687046049999999</v>
      </c>
      <c r="AA306">
        <v>65.296318049999996</v>
      </c>
      <c r="AB306">
        <v>349.42938229999999</v>
      </c>
      <c r="AC306">
        <v>1499.228394</v>
      </c>
      <c r="AD306">
        <v>8.8103882999999994E-2</v>
      </c>
      <c r="AE306">
        <v>92.91984558</v>
      </c>
      <c r="AF306">
        <v>2.1948325629999998</v>
      </c>
      <c r="AG306">
        <v>-0.16239862099999999</v>
      </c>
      <c r="AH306">
        <v>1</v>
      </c>
      <c r="AI306">
        <v>-0.21956524299999999</v>
      </c>
      <c r="AJ306">
        <v>2.7373914720000001</v>
      </c>
      <c r="AK306">
        <v>1</v>
      </c>
      <c r="AL306">
        <v>0</v>
      </c>
      <c r="AM306">
        <v>0.15999999600000001</v>
      </c>
      <c r="AN306">
        <v>111115</v>
      </c>
      <c r="AO306">
        <v>0.58238230400000002</v>
      </c>
      <c r="AP306">
        <v>1.8348010000000001E-3</v>
      </c>
      <c r="AQ306">
        <v>298.77348749999999</v>
      </c>
      <c r="AR306">
        <v>297.08125919999998</v>
      </c>
      <c r="AS306">
        <v>0.58238230400000002</v>
      </c>
      <c r="AT306">
        <v>1.8348010000000001E-3</v>
      </c>
      <c r="AU306">
        <v>298.77348749999999</v>
      </c>
      <c r="AV306">
        <v>297.08125919999998</v>
      </c>
      <c r="AW306">
        <v>260866.37640000001</v>
      </c>
      <c r="AX306">
        <v>4.3529986999999999E-2</v>
      </c>
      <c r="AY306">
        <v>3.2998091280000001</v>
      </c>
      <c r="AZ306">
        <v>35.512425870000001</v>
      </c>
      <c r="BA306">
        <v>14.55299136</v>
      </c>
      <c r="BB306">
        <v>24.777373310000002</v>
      </c>
      <c r="BC306">
        <v>3.137718317</v>
      </c>
      <c r="BD306">
        <v>0.122517326</v>
      </c>
      <c r="BE306">
        <v>1.9475474180000001</v>
      </c>
      <c r="BF306">
        <v>1.1901708989999999</v>
      </c>
      <c r="BG306">
        <v>7.6573336000000006E-2</v>
      </c>
      <c r="BH306">
        <v>29.18093279</v>
      </c>
    </row>
    <row r="307" spans="1:60" x14ac:dyDescent="0.25">
      <c r="A307" t="s">
        <v>554</v>
      </c>
      <c r="B307" t="s">
        <v>555</v>
      </c>
      <c r="C307">
        <v>150805</v>
      </c>
      <c r="D307" t="s">
        <v>561</v>
      </c>
      <c r="E307" t="s">
        <v>1850</v>
      </c>
      <c r="F307" s="9">
        <v>0.68412037037037043</v>
      </c>
      <c r="G307">
        <v>4616.4999989999997</v>
      </c>
      <c r="H307">
        <v>0</v>
      </c>
      <c r="I307">
        <v>15.250605009999999</v>
      </c>
      <c r="J307">
        <v>0.120999721</v>
      </c>
      <c r="K307">
        <v>1535.8014920000001</v>
      </c>
      <c r="L307">
        <v>1.7943681069999999</v>
      </c>
      <c r="M307">
        <v>1.33941719</v>
      </c>
      <c r="N307">
        <v>25.47005463</v>
      </c>
      <c r="O307">
        <v>6</v>
      </c>
      <c r="P307">
        <v>111115.96</v>
      </c>
      <c r="Q307">
        <v>0.5</v>
      </c>
      <c r="R307">
        <v>200008.728</v>
      </c>
      <c r="S307">
        <v>23.576848980000001</v>
      </c>
      <c r="T307">
        <v>25.47005463</v>
      </c>
      <c r="U307">
        <v>23.568565370000002</v>
      </c>
      <c r="V307">
        <v>1808.4261469999999</v>
      </c>
      <c r="W307">
        <v>1776.7619629999999</v>
      </c>
      <c r="X307">
        <v>17.757951739999999</v>
      </c>
      <c r="Y307">
        <v>20.775333400000001</v>
      </c>
      <c r="Z307">
        <v>56.51594162</v>
      </c>
      <c r="AA307">
        <v>66.118972780000007</v>
      </c>
      <c r="AB307">
        <v>349.39355469999998</v>
      </c>
      <c r="AC307">
        <v>1499.609009</v>
      </c>
      <c r="AD307">
        <v>0.21125529700000001</v>
      </c>
      <c r="AE307">
        <v>92.921112059999999</v>
      </c>
      <c r="AF307">
        <v>-10.6519146</v>
      </c>
      <c r="AG307">
        <v>-0.15559110000000001</v>
      </c>
      <c r="AH307">
        <v>1</v>
      </c>
      <c r="AI307">
        <v>-0.21956524299999999</v>
      </c>
      <c r="AJ307">
        <v>2.7373914720000001</v>
      </c>
      <c r="AK307">
        <v>1</v>
      </c>
      <c r="AL307">
        <v>0</v>
      </c>
      <c r="AM307">
        <v>0.15999999600000001</v>
      </c>
      <c r="AN307">
        <v>111115</v>
      </c>
      <c r="AO307">
        <v>0.58232259099999995</v>
      </c>
      <c r="AP307">
        <v>1.794368E-3</v>
      </c>
      <c r="AQ307">
        <v>298.6200546</v>
      </c>
      <c r="AR307">
        <v>296.72684900000002</v>
      </c>
      <c r="AS307">
        <v>0.58232259099999995</v>
      </c>
      <c r="AT307">
        <v>1.794368E-3</v>
      </c>
      <c r="AU307">
        <v>298.6200546</v>
      </c>
      <c r="AV307">
        <v>296.72684900000002</v>
      </c>
      <c r="AW307">
        <v>260771.92850000001</v>
      </c>
      <c r="AX307">
        <v>4.3514145999999997E-2</v>
      </c>
      <c r="AY307">
        <v>3.2698842739999998</v>
      </c>
      <c r="AZ307">
        <v>35.189896040000001</v>
      </c>
      <c r="BA307">
        <v>14.41456264</v>
      </c>
      <c r="BB307">
        <v>24.523451810000001</v>
      </c>
      <c r="BC307">
        <v>3.0904522440000002</v>
      </c>
      <c r="BD307">
        <v>0.120999647</v>
      </c>
      <c r="BE307">
        <v>1.9304670829999999</v>
      </c>
      <c r="BF307">
        <v>1.159985161</v>
      </c>
      <c r="BG307">
        <v>7.5624785999999999E-2</v>
      </c>
      <c r="BH307">
        <v>142.7083825</v>
      </c>
    </row>
    <row r="308" spans="1:60" x14ac:dyDescent="0.25">
      <c r="A308" t="s">
        <v>554</v>
      </c>
      <c r="B308" t="s">
        <v>555</v>
      </c>
      <c r="C308">
        <v>150805</v>
      </c>
      <c r="D308" t="s">
        <v>563</v>
      </c>
      <c r="E308" t="s">
        <v>1851</v>
      </c>
      <c r="F308" s="9">
        <v>0.69341435185185185</v>
      </c>
      <c r="G308">
        <v>5419.4999989999997</v>
      </c>
      <c r="H308">
        <v>0</v>
      </c>
      <c r="I308">
        <v>4.3518662560000001</v>
      </c>
      <c r="J308">
        <v>8.9715796E-2</v>
      </c>
      <c r="K308">
        <v>308.7694103</v>
      </c>
      <c r="L308">
        <v>1.163552978</v>
      </c>
      <c r="M308">
        <v>1.173778786</v>
      </c>
      <c r="N308">
        <v>24.101202010000002</v>
      </c>
      <c r="O308">
        <v>6</v>
      </c>
      <c r="P308">
        <v>111115.96</v>
      </c>
      <c r="Q308">
        <v>0.5</v>
      </c>
      <c r="R308">
        <v>200008.728</v>
      </c>
      <c r="S308">
        <v>23.835859299999999</v>
      </c>
      <c r="T308">
        <v>24.101202010000002</v>
      </c>
      <c r="U308">
        <v>23.55947304</v>
      </c>
      <c r="V308">
        <v>401.92984009999998</v>
      </c>
      <c r="W308">
        <v>393.66915890000001</v>
      </c>
      <c r="X308">
        <v>17.83506393</v>
      </c>
      <c r="Y308">
        <v>19.79382515</v>
      </c>
      <c r="Z308">
        <v>55.888809199999997</v>
      </c>
      <c r="AA308">
        <v>62.026878359999998</v>
      </c>
      <c r="AB308">
        <v>349.36013789999998</v>
      </c>
      <c r="AC308">
        <v>1498.6391599999999</v>
      </c>
      <c r="AD308">
        <v>6.7077100000000001E-2</v>
      </c>
      <c r="AE308">
        <v>92.930557250000007</v>
      </c>
      <c r="AF308">
        <v>4.3593282699999998</v>
      </c>
      <c r="AG308">
        <v>-0.11421545600000001</v>
      </c>
      <c r="AH308">
        <v>1</v>
      </c>
      <c r="AI308">
        <v>-0.21956524299999999</v>
      </c>
      <c r="AJ308">
        <v>2.7373914720000001</v>
      </c>
      <c r="AK308">
        <v>1</v>
      </c>
      <c r="AL308">
        <v>0</v>
      </c>
      <c r="AM308">
        <v>0.15999999600000001</v>
      </c>
      <c r="AN308">
        <v>111115</v>
      </c>
      <c r="AO308">
        <v>0.58226689700000001</v>
      </c>
      <c r="AP308">
        <v>1.1635529999999999E-3</v>
      </c>
      <c r="AQ308">
        <v>297.25120199999998</v>
      </c>
      <c r="AR308">
        <v>296.98585930000002</v>
      </c>
      <c r="AS308">
        <v>0.58226689700000001</v>
      </c>
      <c r="AT308">
        <v>1.1635529999999999E-3</v>
      </c>
      <c r="AU308">
        <v>297.25120199999998</v>
      </c>
      <c r="AV308">
        <v>296.98585930000002</v>
      </c>
      <c r="AW308">
        <v>259383.79199999999</v>
      </c>
      <c r="AX308">
        <v>4.3290159000000002E-2</v>
      </c>
      <c r="AY308">
        <v>3.013229988</v>
      </c>
      <c r="AZ308">
        <v>32.42453373</v>
      </c>
      <c r="BA308">
        <v>12.63070858</v>
      </c>
      <c r="BB308">
        <v>23.968530650000002</v>
      </c>
      <c r="BC308">
        <v>2.989317571</v>
      </c>
      <c r="BD308">
        <v>8.9715755999999994E-2</v>
      </c>
      <c r="BE308">
        <v>1.8394512009999999</v>
      </c>
      <c r="BF308">
        <v>1.14986637</v>
      </c>
      <c r="BG308">
        <v>5.6072350999999999E-2</v>
      </c>
      <c r="BH308">
        <v>28.694113359999999</v>
      </c>
    </row>
    <row r="309" spans="1:60" x14ac:dyDescent="0.25">
      <c r="A309" t="s">
        <v>554</v>
      </c>
      <c r="B309" t="s">
        <v>555</v>
      </c>
      <c r="C309">
        <v>150805</v>
      </c>
      <c r="D309" t="s">
        <v>563</v>
      </c>
      <c r="E309" t="s">
        <v>1851</v>
      </c>
      <c r="F309" s="9">
        <v>0.69572916666666673</v>
      </c>
      <c r="G309">
        <v>5619.9999989999997</v>
      </c>
      <c r="H309">
        <v>0</v>
      </c>
      <c r="I309">
        <v>10.22339629</v>
      </c>
      <c r="J309">
        <v>8.5057226E-2</v>
      </c>
      <c r="K309">
        <v>1558.962215</v>
      </c>
      <c r="L309">
        <v>1.1607427829999999</v>
      </c>
      <c r="M309">
        <v>1.2346359520000001</v>
      </c>
      <c r="N309">
        <v>24.418603900000001</v>
      </c>
      <c r="O309">
        <v>6</v>
      </c>
      <c r="P309">
        <v>111115.96</v>
      </c>
      <c r="Q309">
        <v>0.5</v>
      </c>
      <c r="R309">
        <v>200008.728</v>
      </c>
      <c r="S309">
        <v>23.98885727</v>
      </c>
      <c r="T309">
        <v>24.418603900000001</v>
      </c>
      <c r="U309">
        <v>23.547668460000001</v>
      </c>
      <c r="V309">
        <v>1808.9332280000001</v>
      </c>
      <c r="W309">
        <v>1787.810913</v>
      </c>
      <c r="X309">
        <v>17.808763500000001</v>
      </c>
      <c r="Y309">
        <v>19.762893680000001</v>
      </c>
      <c r="Z309">
        <v>55.292648319999998</v>
      </c>
      <c r="AA309">
        <v>61.359832760000003</v>
      </c>
      <c r="AB309">
        <v>349.35333250000002</v>
      </c>
      <c r="AC309">
        <v>1500.4250489999999</v>
      </c>
      <c r="AD309">
        <v>0.114134543</v>
      </c>
      <c r="AE309">
        <v>92.925750730000004</v>
      </c>
      <c r="AF309">
        <v>-5.7083473209999998</v>
      </c>
      <c r="AG309">
        <v>-0.102303967</v>
      </c>
      <c r="AH309">
        <v>1</v>
      </c>
      <c r="AI309">
        <v>-0.21956524299999999</v>
      </c>
      <c r="AJ309">
        <v>2.7373914720000001</v>
      </c>
      <c r="AK309">
        <v>1</v>
      </c>
      <c r="AL309">
        <v>0</v>
      </c>
      <c r="AM309">
        <v>0.15999999600000001</v>
      </c>
      <c r="AN309">
        <v>111115</v>
      </c>
      <c r="AO309">
        <v>0.58225555399999995</v>
      </c>
      <c r="AP309">
        <v>1.1607430000000001E-3</v>
      </c>
      <c r="AQ309">
        <v>297.56860390000003</v>
      </c>
      <c r="AR309">
        <v>297.13885729999998</v>
      </c>
      <c r="AS309">
        <v>0.58225555399999995</v>
      </c>
      <c r="AT309">
        <v>1.1607430000000001E-3</v>
      </c>
      <c r="AU309">
        <v>297.56860390000003</v>
      </c>
      <c r="AV309">
        <v>297.13885729999998</v>
      </c>
      <c r="AW309">
        <v>259965.14240000001</v>
      </c>
      <c r="AX309">
        <v>4.3386912999999999E-2</v>
      </c>
      <c r="AY309">
        <v>3.0711176839999998</v>
      </c>
      <c r="AZ309">
        <v>33.049156549999999</v>
      </c>
      <c r="BA309">
        <v>13.286262880000001</v>
      </c>
      <c r="BB309">
        <v>24.203730579999998</v>
      </c>
      <c r="BC309">
        <v>3.0318239239999998</v>
      </c>
      <c r="BD309">
        <v>8.5057190000000005E-2</v>
      </c>
      <c r="BE309">
        <v>1.836481732</v>
      </c>
      <c r="BF309">
        <v>1.195342192</v>
      </c>
      <c r="BG309">
        <v>5.3160747000000001E-2</v>
      </c>
      <c r="BH309">
        <v>144.8677342</v>
      </c>
    </row>
    <row r="310" spans="1:60" x14ac:dyDescent="0.25">
      <c r="A310" t="s">
        <v>554</v>
      </c>
      <c r="B310" t="s">
        <v>555</v>
      </c>
      <c r="C310">
        <v>150805</v>
      </c>
      <c r="D310" t="s">
        <v>562</v>
      </c>
      <c r="E310" t="s">
        <v>1852</v>
      </c>
      <c r="F310" s="9">
        <v>0.68835648148148154</v>
      </c>
      <c r="G310">
        <v>4982.4999989999997</v>
      </c>
      <c r="H310">
        <v>0</v>
      </c>
      <c r="I310">
        <v>10.43615915</v>
      </c>
      <c r="J310">
        <v>0.167638129</v>
      </c>
      <c r="K310">
        <v>275.67228019999999</v>
      </c>
      <c r="L310">
        <v>2.2271167510000001</v>
      </c>
      <c r="M310">
        <v>1.199977391</v>
      </c>
      <c r="N310">
        <v>25.076482769999998</v>
      </c>
      <c r="O310">
        <v>6</v>
      </c>
      <c r="P310">
        <v>111115.96</v>
      </c>
      <c r="Q310">
        <v>0.5</v>
      </c>
      <c r="R310">
        <v>200008.728</v>
      </c>
      <c r="S310">
        <v>23.792907710000001</v>
      </c>
      <c r="T310">
        <v>25.076482769999998</v>
      </c>
      <c r="U310">
        <v>23.563625340000002</v>
      </c>
      <c r="V310">
        <v>401.65563959999997</v>
      </c>
      <c r="W310">
        <v>382.27166749999998</v>
      </c>
      <c r="X310">
        <v>17.719690320000002</v>
      </c>
      <c r="Y310">
        <v>21.46221542</v>
      </c>
      <c r="Z310">
        <v>55.663448330000001</v>
      </c>
      <c r="AA310">
        <v>67.419967650000004</v>
      </c>
      <c r="AB310">
        <v>349.38729860000001</v>
      </c>
      <c r="AC310">
        <v>1499.977905</v>
      </c>
      <c r="AD310">
        <v>1.6019084999999999E-2</v>
      </c>
      <c r="AE310">
        <v>92.918083190000004</v>
      </c>
      <c r="AF310">
        <v>3.537820816</v>
      </c>
      <c r="AG310">
        <v>-0.13369426100000001</v>
      </c>
      <c r="AH310">
        <v>0.66666668699999998</v>
      </c>
      <c r="AI310">
        <v>-0.21956524299999999</v>
      </c>
      <c r="AJ310">
        <v>2.7373914720000001</v>
      </c>
      <c r="AK310">
        <v>1</v>
      </c>
      <c r="AL310">
        <v>0</v>
      </c>
      <c r="AM310">
        <v>0.15999999600000001</v>
      </c>
      <c r="AN310">
        <v>111115</v>
      </c>
      <c r="AO310">
        <v>0.58231216399999997</v>
      </c>
      <c r="AP310">
        <v>2.2271169999999998E-3</v>
      </c>
      <c r="AQ310">
        <v>298.22648279999999</v>
      </c>
      <c r="AR310">
        <v>296.94290769999998</v>
      </c>
      <c r="AS310">
        <v>0.58231216399999997</v>
      </c>
      <c r="AT310">
        <v>2.2271169999999998E-3</v>
      </c>
      <c r="AU310">
        <v>298.22648279999999</v>
      </c>
      <c r="AV310">
        <v>296.94290769999998</v>
      </c>
      <c r="AW310">
        <v>260487.53659999999</v>
      </c>
      <c r="AX310">
        <v>4.3464645000000003E-2</v>
      </c>
      <c r="AY310">
        <v>3.194205309</v>
      </c>
      <c r="AZ310">
        <v>34.37657342</v>
      </c>
      <c r="BA310">
        <v>12.914358</v>
      </c>
      <c r="BB310">
        <v>24.43469524</v>
      </c>
      <c r="BC310">
        <v>3.0740781350000002</v>
      </c>
      <c r="BD310">
        <v>0.16763798899999999</v>
      </c>
      <c r="BE310">
        <v>1.994227918</v>
      </c>
      <c r="BF310">
        <v>1.0798502169999999</v>
      </c>
      <c r="BG310">
        <v>0.104773756</v>
      </c>
      <c r="BH310">
        <v>25.61493986</v>
      </c>
    </row>
    <row r="311" spans="1:60" x14ac:dyDescent="0.25">
      <c r="A311" t="s">
        <v>554</v>
      </c>
      <c r="B311" t="s">
        <v>555</v>
      </c>
      <c r="C311">
        <v>150805</v>
      </c>
      <c r="D311" t="s">
        <v>562</v>
      </c>
      <c r="E311" t="s">
        <v>1852</v>
      </c>
      <c r="F311" s="9">
        <v>0.69048611111111102</v>
      </c>
      <c r="G311">
        <v>5166</v>
      </c>
      <c r="H311">
        <v>0</v>
      </c>
      <c r="I311">
        <v>18.212646960000001</v>
      </c>
      <c r="J311">
        <v>0.140007832</v>
      </c>
      <c r="K311">
        <v>1523.5205109999999</v>
      </c>
      <c r="L311">
        <v>2.0686556500000002</v>
      </c>
      <c r="M311">
        <v>1.3339255640000001</v>
      </c>
      <c r="N311">
        <v>25.667621610000001</v>
      </c>
      <c r="O311">
        <v>6</v>
      </c>
      <c r="P311">
        <v>111115.96</v>
      </c>
      <c r="Q311">
        <v>0.5</v>
      </c>
      <c r="R311">
        <v>200008.728</v>
      </c>
      <c r="S311">
        <v>23.11299515</v>
      </c>
      <c r="T311">
        <v>25.667621610000001</v>
      </c>
      <c r="U311">
        <v>22.54155922</v>
      </c>
      <c r="V311">
        <v>1808.1604</v>
      </c>
      <c r="W311">
        <v>1770.590698</v>
      </c>
      <c r="X311">
        <v>17.772016529999998</v>
      </c>
      <c r="Y311">
        <v>21.249317170000001</v>
      </c>
      <c r="Z311">
        <v>58.167648319999998</v>
      </c>
      <c r="AA311">
        <v>69.548820500000005</v>
      </c>
      <c r="AB311">
        <v>349.35687259999997</v>
      </c>
      <c r="AC311">
        <v>1500.130005</v>
      </c>
      <c r="AD311">
        <v>9.1108702E-2</v>
      </c>
      <c r="AE311">
        <v>92.922302250000001</v>
      </c>
      <c r="AF311">
        <v>-5.7302393909999996</v>
      </c>
      <c r="AG311">
        <v>-0.13149708500000001</v>
      </c>
      <c r="AH311">
        <v>0.66666668699999998</v>
      </c>
      <c r="AI311">
        <v>-0.21956524299999999</v>
      </c>
      <c r="AJ311">
        <v>2.7373914720000001</v>
      </c>
      <c r="AK311">
        <v>1</v>
      </c>
      <c r="AL311">
        <v>0</v>
      </c>
      <c r="AM311">
        <v>0.15999999600000001</v>
      </c>
      <c r="AN311">
        <v>111115</v>
      </c>
      <c r="AO311">
        <v>0.58226145399999996</v>
      </c>
      <c r="AP311">
        <v>2.0686559999999999E-3</v>
      </c>
      <c r="AQ311">
        <v>298.8176216</v>
      </c>
      <c r="AR311">
        <v>296.26299510000001</v>
      </c>
      <c r="AS311">
        <v>0.58226145399999996</v>
      </c>
      <c r="AT311">
        <v>2.0686559999999999E-3</v>
      </c>
      <c r="AU311">
        <v>298.8176216</v>
      </c>
      <c r="AV311">
        <v>296.26299510000001</v>
      </c>
      <c r="AW311">
        <v>261007.6502</v>
      </c>
      <c r="AX311">
        <v>4.3550226999999997E-2</v>
      </c>
      <c r="AY311">
        <v>3.3084610369999998</v>
      </c>
      <c r="AZ311">
        <v>35.604596059999999</v>
      </c>
      <c r="BA311">
        <v>14.355278889999999</v>
      </c>
      <c r="BB311">
        <v>24.39030838</v>
      </c>
      <c r="BC311">
        <v>3.06591798</v>
      </c>
      <c r="BD311">
        <v>0.14000773399999999</v>
      </c>
      <c r="BE311">
        <v>1.974535473</v>
      </c>
      <c r="BF311">
        <v>1.0913825070000001</v>
      </c>
      <c r="BG311">
        <v>8.7504841999999999E-2</v>
      </c>
      <c r="BH311">
        <v>141.5690334</v>
      </c>
    </row>
    <row r="312" spans="1:60" x14ac:dyDescent="0.25">
      <c r="A312" t="s">
        <v>554</v>
      </c>
      <c r="B312" t="s">
        <v>555</v>
      </c>
      <c r="C312">
        <v>150805</v>
      </c>
      <c r="D312" t="s">
        <v>564</v>
      </c>
      <c r="E312" t="s">
        <v>1853</v>
      </c>
      <c r="F312" s="9">
        <v>0.70107638888888879</v>
      </c>
      <c r="G312">
        <v>6081.5</v>
      </c>
      <c r="H312">
        <v>0</v>
      </c>
      <c r="I312">
        <v>5.7010017990000001</v>
      </c>
      <c r="J312">
        <v>9.9334264000000005E-2</v>
      </c>
      <c r="K312">
        <v>291.59506850000002</v>
      </c>
      <c r="L312">
        <v>1.413200944</v>
      </c>
      <c r="M312">
        <v>1.2864337210000001</v>
      </c>
      <c r="N312">
        <v>24.882019039999999</v>
      </c>
      <c r="O312">
        <v>6</v>
      </c>
      <c r="P312">
        <v>111115.96</v>
      </c>
      <c r="Q312">
        <v>0.5</v>
      </c>
      <c r="R312">
        <v>200008.728</v>
      </c>
      <c r="S312">
        <v>23.945844650000002</v>
      </c>
      <c r="T312">
        <v>24.882019039999999</v>
      </c>
      <c r="U312">
        <v>23.536176680000001</v>
      </c>
      <c r="V312">
        <v>401.93411250000003</v>
      </c>
      <c r="W312">
        <v>391.19354249999998</v>
      </c>
      <c r="X312">
        <v>17.752931589999999</v>
      </c>
      <c r="Y312">
        <v>20.131155010000001</v>
      </c>
      <c r="Z312">
        <v>55.269157409999998</v>
      </c>
      <c r="AA312">
        <v>62.673137660000002</v>
      </c>
      <c r="AB312">
        <v>349.35781859999997</v>
      </c>
      <c r="AC312">
        <v>1500.2017820000001</v>
      </c>
      <c r="AD312">
        <v>3.9047538999999999E-2</v>
      </c>
      <c r="AE312">
        <v>92.937881469999994</v>
      </c>
      <c r="AF312">
        <v>4.8045282360000003</v>
      </c>
      <c r="AG312">
        <v>-0.11326855399999999</v>
      </c>
      <c r="AH312">
        <v>0.66666668699999998</v>
      </c>
      <c r="AI312">
        <v>-0.21956524299999999</v>
      </c>
      <c r="AJ312">
        <v>2.7373914720000001</v>
      </c>
      <c r="AK312">
        <v>1</v>
      </c>
      <c r="AL312">
        <v>0</v>
      </c>
      <c r="AM312">
        <v>0.15999999600000001</v>
      </c>
      <c r="AN312">
        <v>111115</v>
      </c>
      <c r="AO312">
        <v>0.58226303099999999</v>
      </c>
      <c r="AP312">
        <v>1.413201E-3</v>
      </c>
      <c r="AQ312">
        <v>298.03201899999999</v>
      </c>
      <c r="AR312">
        <v>297.09584469999999</v>
      </c>
      <c r="AS312">
        <v>0.58226303099999999</v>
      </c>
      <c r="AT312">
        <v>1.413201E-3</v>
      </c>
      <c r="AU312">
        <v>298.03201899999999</v>
      </c>
      <c r="AV312">
        <v>297.09584469999999</v>
      </c>
      <c r="AW312">
        <v>260334.5724</v>
      </c>
      <c r="AX312">
        <v>4.3445761999999999E-2</v>
      </c>
      <c r="AY312">
        <v>3.157380619</v>
      </c>
      <c r="AZ312">
        <v>33.97302122</v>
      </c>
      <c r="BA312">
        <v>13.841866209999999</v>
      </c>
      <c r="BB312">
        <v>24.413931850000001</v>
      </c>
      <c r="BC312">
        <v>3.070258597</v>
      </c>
      <c r="BD312">
        <v>9.9334215000000003E-2</v>
      </c>
      <c r="BE312">
        <v>1.870946899</v>
      </c>
      <c r="BF312">
        <v>1.1993116989999999</v>
      </c>
      <c r="BG312">
        <v>6.2083889000000003E-2</v>
      </c>
      <c r="BH312">
        <v>27.100227919999998</v>
      </c>
    </row>
    <row r="313" spans="1:60" x14ac:dyDescent="0.25">
      <c r="A313" t="s">
        <v>554</v>
      </c>
      <c r="B313" t="s">
        <v>555</v>
      </c>
      <c r="C313">
        <v>150805</v>
      </c>
      <c r="D313" t="s">
        <v>564</v>
      </c>
      <c r="E313" t="s">
        <v>1853</v>
      </c>
      <c r="F313" s="9">
        <v>0.70344907407407409</v>
      </c>
      <c r="G313">
        <v>6286.4999989999997</v>
      </c>
      <c r="H313">
        <v>0</v>
      </c>
      <c r="I313">
        <v>14.072723870000001</v>
      </c>
      <c r="J313">
        <v>9.4188822000000005E-2</v>
      </c>
      <c r="K313">
        <v>1503.598238</v>
      </c>
      <c r="L313">
        <v>1.322110205</v>
      </c>
      <c r="M313">
        <v>1.269575058</v>
      </c>
      <c r="N313">
        <v>24.715244290000001</v>
      </c>
      <c r="O313">
        <v>6</v>
      </c>
      <c r="P313">
        <v>111115.96</v>
      </c>
      <c r="Q313">
        <v>0.5</v>
      </c>
      <c r="R313">
        <v>200008.728</v>
      </c>
      <c r="S313">
        <v>23.873746870000002</v>
      </c>
      <c r="T313">
        <v>24.715244290000001</v>
      </c>
      <c r="U313">
        <v>23.560331340000001</v>
      </c>
      <c r="V313">
        <v>1807.731567</v>
      </c>
      <c r="W313">
        <v>1779.5214840000001</v>
      </c>
      <c r="X313">
        <v>17.75071144</v>
      </c>
      <c r="Y313">
        <v>19.976026539999999</v>
      </c>
      <c r="Z313">
        <v>55.501983639999999</v>
      </c>
      <c r="AA313">
        <v>62.4599762</v>
      </c>
      <c r="AB313">
        <v>349.35269169999998</v>
      </c>
      <c r="AC313">
        <v>1500.689453</v>
      </c>
      <c r="AD313">
        <v>0.109128356</v>
      </c>
      <c r="AE313">
        <v>92.937416080000006</v>
      </c>
      <c r="AF313">
        <v>-5.5251655580000003</v>
      </c>
      <c r="AG313">
        <v>-0.10524167099999999</v>
      </c>
      <c r="AH313">
        <v>1</v>
      </c>
      <c r="AI313">
        <v>-0.21956524299999999</v>
      </c>
      <c r="AJ313">
        <v>2.7373914720000001</v>
      </c>
      <c r="AK313">
        <v>1</v>
      </c>
      <c r="AL313">
        <v>0</v>
      </c>
      <c r="AM313">
        <v>0.15999999600000001</v>
      </c>
      <c r="AN313">
        <v>111115</v>
      </c>
      <c r="AO313">
        <v>0.58225448599999996</v>
      </c>
      <c r="AP313">
        <v>1.32211E-3</v>
      </c>
      <c r="AQ313">
        <v>297.86524429999997</v>
      </c>
      <c r="AR313">
        <v>297.02374689999999</v>
      </c>
      <c r="AS313">
        <v>0.58225448599999996</v>
      </c>
      <c r="AT313">
        <v>1.32211E-3</v>
      </c>
      <c r="AU313">
        <v>297.86524429999997</v>
      </c>
      <c r="AV313">
        <v>297.02374689999999</v>
      </c>
      <c r="AW313">
        <v>260269.67929999999</v>
      </c>
      <c r="AX313">
        <v>4.3435781E-2</v>
      </c>
      <c r="AY313">
        <v>3.1260953480000002</v>
      </c>
      <c r="AZ313">
        <v>33.636564040000003</v>
      </c>
      <c r="BA313">
        <v>13.6605375</v>
      </c>
      <c r="BB313">
        <v>24.29449558</v>
      </c>
      <c r="BC313">
        <v>3.0483681200000001</v>
      </c>
      <c r="BD313">
        <v>9.4188778000000001E-2</v>
      </c>
      <c r="BE313">
        <v>1.85652029</v>
      </c>
      <c r="BF313">
        <v>1.1918478299999999</v>
      </c>
      <c r="BG313">
        <v>5.8867990000000002E-2</v>
      </c>
      <c r="BH313">
        <v>139.74053499999999</v>
      </c>
    </row>
    <row r="314" spans="1:60" x14ac:dyDescent="0.25">
      <c r="A314" t="s">
        <v>554</v>
      </c>
      <c r="B314" t="s">
        <v>555</v>
      </c>
      <c r="C314">
        <v>150805</v>
      </c>
      <c r="D314" t="s">
        <v>584</v>
      </c>
      <c r="E314" t="s">
        <v>1854</v>
      </c>
      <c r="F314" s="9">
        <v>0.71094907407407415</v>
      </c>
      <c r="G314">
        <v>6934</v>
      </c>
      <c r="H314">
        <v>0</v>
      </c>
      <c r="I314">
        <v>6.0529882580000001</v>
      </c>
      <c r="J314">
        <v>9.7655327E-2</v>
      </c>
      <c r="K314">
        <v>286.62290009999998</v>
      </c>
      <c r="L314">
        <v>1.4134166889999999</v>
      </c>
      <c r="M314">
        <v>1.3101366830000001</v>
      </c>
      <c r="N314">
        <v>24.469911580000002</v>
      </c>
      <c r="O314">
        <v>6</v>
      </c>
      <c r="P314">
        <v>111115.96</v>
      </c>
      <c r="Q314">
        <v>0.5</v>
      </c>
      <c r="R314">
        <v>200008.728</v>
      </c>
      <c r="S314">
        <v>23.537103649999999</v>
      </c>
      <c r="T314">
        <v>24.469911580000002</v>
      </c>
      <c r="U314">
        <v>23.566482539999999</v>
      </c>
      <c r="V314">
        <v>401.60321040000002</v>
      </c>
      <c r="W314">
        <v>393.6730652</v>
      </c>
      <c r="X314">
        <v>17.384588239999999</v>
      </c>
      <c r="Y314">
        <v>19.04813957</v>
      </c>
      <c r="Z314">
        <v>55.474639889999999</v>
      </c>
      <c r="AA314">
        <v>60.783073430000002</v>
      </c>
      <c r="AB314">
        <v>500.07247919999998</v>
      </c>
      <c r="AC314">
        <v>1499</v>
      </c>
      <c r="AD314">
        <v>4.2048297999999998E-2</v>
      </c>
      <c r="AE314">
        <v>92.944992069999998</v>
      </c>
      <c r="AF314">
        <v>3.6673436160000001</v>
      </c>
      <c r="AG314">
        <v>-0.12019261000000001</v>
      </c>
      <c r="AH314">
        <v>1</v>
      </c>
      <c r="AI314">
        <v>-0.21956524299999999</v>
      </c>
      <c r="AJ314">
        <v>2.7373914720000001</v>
      </c>
      <c r="AK314">
        <v>1</v>
      </c>
      <c r="AL314">
        <v>0</v>
      </c>
      <c r="AM314">
        <v>0.15999999600000001</v>
      </c>
      <c r="AN314">
        <v>111115</v>
      </c>
      <c r="AO314">
        <v>0.83345413199999996</v>
      </c>
      <c r="AP314">
        <v>1.4134169999999999E-3</v>
      </c>
      <c r="AQ314">
        <v>297.61991160000002</v>
      </c>
      <c r="AR314">
        <v>296.68710370000002</v>
      </c>
      <c r="AS314">
        <v>0.83345413199999996</v>
      </c>
      <c r="AT314">
        <v>1.4134169999999999E-3</v>
      </c>
      <c r="AU314">
        <v>297.61991160000002</v>
      </c>
      <c r="AV314">
        <v>296.68710370000002</v>
      </c>
      <c r="AW314">
        <v>371830.78279999999</v>
      </c>
      <c r="AX314">
        <v>6.2057961000000002E-2</v>
      </c>
      <c r="AY314">
        <v>3.080565864</v>
      </c>
      <c r="AZ314">
        <v>33.143968229999999</v>
      </c>
      <c r="BA314">
        <v>14.09582866</v>
      </c>
      <c r="BB314">
        <v>24.00350761</v>
      </c>
      <c r="BC314">
        <v>2.9956055859999999</v>
      </c>
      <c r="BD314">
        <v>9.7655279999999997E-2</v>
      </c>
      <c r="BE314">
        <v>1.7704291809999999</v>
      </c>
      <c r="BF314">
        <v>1.2251764039999999</v>
      </c>
      <c r="BG314">
        <v>6.1034553999999998E-2</v>
      </c>
      <c r="BH314">
        <v>26.640163179999998</v>
      </c>
    </row>
    <row r="315" spans="1:60" x14ac:dyDescent="0.25">
      <c r="A315" t="s">
        <v>554</v>
      </c>
      <c r="B315" t="s">
        <v>555</v>
      </c>
      <c r="C315">
        <v>150805</v>
      </c>
      <c r="D315" t="s">
        <v>584</v>
      </c>
      <c r="E315" t="s">
        <v>1854</v>
      </c>
      <c r="F315" s="9">
        <v>0.71309027777777778</v>
      </c>
      <c r="G315">
        <v>7119.4999989999997</v>
      </c>
      <c r="H315">
        <v>0</v>
      </c>
      <c r="I315">
        <v>12.69675279</v>
      </c>
      <c r="J315">
        <v>8.1685339999999995E-2</v>
      </c>
      <c r="K315">
        <v>1495.4201149999999</v>
      </c>
      <c r="L315">
        <v>1.2585748189999999</v>
      </c>
      <c r="M315">
        <v>1.3940392319999999</v>
      </c>
      <c r="N315">
        <v>24.926612850000001</v>
      </c>
      <c r="O315">
        <v>6</v>
      </c>
      <c r="P315">
        <v>111115.96</v>
      </c>
      <c r="Q315">
        <v>0.5</v>
      </c>
      <c r="R315">
        <v>200008.728</v>
      </c>
      <c r="S315">
        <v>24.235118870000001</v>
      </c>
      <c r="T315">
        <v>24.926612850000001</v>
      </c>
      <c r="U315">
        <v>24.58102036</v>
      </c>
      <c r="V315">
        <v>1806.959106</v>
      </c>
      <c r="W315">
        <v>1784.5451660000001</v>
      </c>
      <c r="X315">
        <v>17.210287090000001</v>
      </c>
      <c r="Y315">
        <v>19.062149049999999</v>
      </c>
      <c r="Z315">
        <v>52.662071230000002</v>
      </c>
      <c r="AA315">
        <v>58.328617100000002</v>
      </c>
      <c r="AB315">
        <v>400.00292969999998</v>
      </c>
      <c r="AC315">
        <v>1498.7895510000001</v>
      </c>
      <c r="AD315">
        <v>8.0093704000000002E-2</v>
      </c>
      <c r="AE315">
        <v>92.946128849999994</v>
      </c>
      <c r="AF315">
        <v>-9.3378753660000005</v>
      </c>
      <c r="AG315">
        <v>-0.12822350900000001</v>
      </c>
      <c r="AH315">
        <v>0.66666668699999998</v>
      </c>
      <c r="AI315">
        <v>-0.21956524299999999</v>
      </c>
      <c r="AJ315">
        <v>2.7373914720000001</v>
      </c>
      <c r="AK315">
        <v>1</v>
      </c>
      <c r="AL315">
        <v>0</v>
      </c>
      <c r="AM315">
        <v>0.15999999600000001</v>
      </c>
      <c r="AN315">
        <v>111115</v>
      </c>
      <c r="AO315">
        <v>0.66667154900000003</v>
      </c>
      <c r="AP315">
        <v>1.2585750000000001E-3</v>
      </c>
      <c r="AQ315">
        <v>298.07661289999999</v>
      </c>
      <c r="AR315">
        <v>297.38511890000001</v>
      </c>
      <c r="AS315">
        <v>0.66667154900000003</v>
      </c>
      <c r="AT315">
        <v>1.2585750000000001E-3</v>
      </c>
      <c r="AU315">
        <v>298.07661289999999</v>
      </c>
      <c r="AV315">
        <v>297.38511890000001</v>
      </c>
      <c r="AW315">
        <v>297838.28659999999</v>
      </c>
      <c r="AX315">
        <v>4.9707898E-2</v>
      </c>
      <c r="AY315">
        <v>3.1657921930000001</v>
      </c>
      <c r="AZ315">
        <v>34.060506150000002</v>
      </c>
      <c r="BA315">
        <v>14.9983571</v>
      </c>
      <c r="BB315">
        <v>24.580865859999999</v>
      </c>
      <c r="BC315">
        <v>3.101084744</v>
      </c>
      <c r="BD315">
        <v>8.1685306999999999E-2</v>
      </c>
      <c r="BE315">
        <v>1.771752961</v>
      </c>
      <c r="BF315">
        <v>1.329331783</v>
      </c>
      <c r="BG315">
        <v>5.1053319999999999E-2</v>
      </c>
      <c r="BH315">
        <v>138.9935107</v>
      </c>
    </row>
    <row r="316" spans="1:60" x14ac:dyDescent="0.25">
      <c r="A316" t="s">
        <v>554</v>
      </c>
      <c r="B316" t="s">
        <v>555</v>
      </c>
      <c r="C316">
        <v>150805</v>
      </c>
      <c r="D316" t="s">
        <v>583</v>
      </c>
      <c r="E316" t="s">
        <v>1855</v>
      </c>
      <c r="F316" s="9">
        <v>0.70605324074074083</v>
      </c>
      <c r="G316">
        <v>6511</v>
      </c>
      <c r="H316">
        <v>0</v>
      </c>
      <c r="I316">
        <v>7.4233020590000001</v>
      </c>
      <c r="J316">
        <v>0.190485346</v>
      </c>
      <c r="K316">
        <v>321.15759969999999</v>
      </c>
      <c r="L316">
        <v>2.651748628</v>
      </c>
      <c r="M316">
        <v>1.25817566</v>
      </c>
      <c r="N316">
        <v>25.05036926</v>
      </c>
      <c r="O316">
        <v>6</v>
      </c>
      <c r="P316">
        <v>111115.96</v>
      </c>
      <c r="Q316">
        <v>0.5</v>
      </c>
      <c r="R316">
        <v>200008.728</v>
      </c>
      <c r="S316">
        <v>23.819974899999998</v>
      </c>
      <c r="T316">
        <v>25.05036926</v>
      </c>
      <c r="U316">
        <v>23.56039238</v>
      </c>
      <c r="V316">
        <v>401.59902949999997</v>
      </c>
      <c r="W316">
        <v>391.44653319999998</v>
      </c>
      <c r="X316">
        <v>17.661945339999999</v>
      </c>
      <c r="Y316">
        <v>20.77759361</v>
      </c>
      <c r="Z316">
        <v>55.404659270000003</v>
      </c>
      <c r="AA316">
        <v>65.178298949999999</v>
      </c>
      <c r="AB316">
        <v>500.05355830000002</v>
      </c>
      <c r="AC316">
        <v>1499.2833250000001</v>
      </c>
      <c r="AD316">
        <v>0.121142633</v>
      </c>
      <c r="AE316">
        <v>92.939682009999999</v>
      </c>
      <c r="AF316">
        <v>4.3014135360000001</v>
      </c>
      <c r="AG316">
        <v>-0.15014380199999999</v>
      </c>
      <c r="AH316">
        <v>1</v>
      </c>
      <c r="AI316">
        <v>-0.21956524299999999</v>
      </c>
      <c r="AJ316">
        <v>2.7373914720000001</v>
      </c>
      <c r="AK316">
        <v>1</v>
      </c>
      <c r="AL316">
        <v>0</v>
      </c>
      <c r="AM316">
        <v>0.15999999600000001</v>
      </c>
      <c r="AN316">
        <v>111115</v>
      </c>
      <c r="AO316">
        <v>0.83342259699999999</v>
      </c>
      <c r="AP316">
        <v>2.6517490000000001E-3</v>
      </c>
      <c r="AQ316">
        <v>298.20036929999998</v>
      </c>
      <c r="AR316">
        <v>296.96997490000001</v>
      </c>
      <c r="AS316">
        <v>0.83342259699999999</v>
      </c>
      <c r="AT316">
        <v>2.6517490000000001E-3</v>
      </c>
      <c r="AU316">
        <v>298.20036929999998</v>
      </c>
      <c r="AV316">
        <v>296.96997490000001</v>
      </c>
      <c r="AW316">
        <v>372612.37219999998</v>
      </c>
      <c r="AX316">
        <v>6.2178744000000001E-2</v>
      </c>
      <c r="AY316">
        <v>3.1892386030000002</v>
      </c>
      <c r="AZ316">
        <v>34.315144340000003</v>
      </c>
      <c r="BA316">
        <v>13.53755073</v>
      </c>
      <c r="BB316">
        <v>24.435172080000001</v>
      </c>
      <c r="BC316">
        <v>3.0741659000000001</v>
      </c>
      <c r="BD316">
        <v>0.19048516500000001</v>
      </c>
      <c r="BE316">
        <v>1.9310629429999999</v>
      </c>
      <c r="BF316">
        <v>1.143102957</v>
      </c>
      <c r="BG316">
        <v>0.119053244</v>
      </c>
      <c r="BH316">
        <v>29.848285189999999</v>
      </c>
    </row>
    <row r="317" spans="1:60" x14ac:dyDescent="0.25">
      <c r="A317" t="s">
        <v>554</v>
      </c>
      <c r="B317" t="s">
        <v>555</v>
      </c>
      <c r="C317">
        <v>150805</v>
      </c>
      <c r="D317" t="s">
        <v>583</v>
      </c>
      <c r="E317" t="s">
        <v>1855</v>
      </c>
      <c r="F317" s="9">
        <v>0.70885416666666667</v>
      </c>
      <c r="G317">
        <v>6753</v>
      </c>
      <c r="H317">
        <v>0</v>
      </c>
      <c r="I317">
        <v>11.87548799</v>
      </c>
      <c r="J317">
        <v>0.18964209000000001</v>
      </c>
      <c r="K317">
        <v>1650.475477</v>
      </c>
      <c r="L317">
        <v>2.561919912</v>
      </c>
      <c r="M317">
        <v>1.2215601739999999</v>
      </c>
      <c r="N317">
        <v>24.727993009999999</v>
      </c>
      <c r="O317">
        <v>6</v>
      </c>
      <c r="P317">
        <v>111115.96</v>
      </c>
      <c r="Q317">
        <v>0.5</v>
      </c>
      <c r="R317">
        <v>200008.728</v>
      </c>
      <c r="S317">
        <v>23.697092059999999</v>
      </c>
      <c r="T317">
        <v>24.727993009999999</v>
      </c>
      <c r="U317">
        <v>23.55977249</v>
      </c>
      <c r="V317">
        <v>1807.57312</v>
      </c>
      <c r="W317">
        <v>1787.8275149999999</v>
      </c>
      <c r="X317">
        <v>17.506322860000001</v>
      </c>
      <c r="Y317">
        <v>20.51735115</v>
      </c>
      <c r="Z317">
        <v>55.325283050000003</v>
      </c>
      <c r="AA317">
        <v>64.841041559999994</v>
      </c>
      <c r="AB317">
        <v>500.0330505</v>
      </c>
      <c r="AC317">
        <v>1500.4742429999999</v>
      </c>
      <c r="AD317">
        <v>3.6042276999999998E-2</v>
      </c>
      <c r="AE317">
        <v>92.941680910000002</v>
      </c>
      <c r="AF317">
        <v>-6.9588708879999999</v>
      </c>
      <c r="AG317">
        <v>-0.14558142399999999</v>
      </c>
      <c r="AH317">
        <v>1</v>
      </c>
      <c r="AI317">
        <v>-0.21956524299999999</v>
      </c>
      <c r="AJ317">
        <v>2.7373914720000001</v>
      </c>
      <c r="AK317">
        <v>1</v>
      </c>
      <c r="AL317">
        <v>0</v>
      </c>
      <c r="AM317">
        <v>0.15999999600000001</v>
      </c>
      <c r="AN317">
        <v>111115</v>
      </c>
      <c r="AO317">
        <v>0.83338841799999996</v>
      </c>
      <c r="AP317">
        <v>2.5619200000000001E-3</v>
      </c>
      <c r="AQ317">
        <v>297.877993</v>
      </c>
      <c r="AR317">
        <v>296.8470921</v>
      </c>
      <c r="AS317">
        <v>0.83338841799999996</v>
      </c>
      <c r="AT317">
        <v>2.5619200000000001E-3</v>
      </c>
      <c r="AU317">
        <v>297.877993</v>
      </c>
      <c r="AV317">
        <v>296.8470921</v>
      </c>
      <c r="AW317">
        <v>372489.86129999999</v>
      </c>
      <c r="AX317">
        <v>6.2159337000000002E-2</v>
      </c>
      <c r="AY317">
        <v>3.1284772780000001</v>
      </c>
      <c r="AZ317">
        <v>33.660648780000002</v>
      </c>
      <c r="BA317">
        <v>13.143297629999999</v>
      </c>
      <c r="BB317">
        <v>24.21254253</v>
      </c>
      <c r="BC317">
        <v>3.0334266749999999</v>
      </c>
      <c r="BD317">
        <v>0.18964191</v>
      </c>
      <c r="BE317">
        <v>1.9069171039999999</v>
      </c>
      <c r="BF317">
        <v>1.1265095709999999</v>
      </c>
      <c r="BG317">
        <v>0.11852621000000001</v>
      </c>
      <c r="BH317">
        <v>153.39796509999999</v>
      </c>
    </row>
    <row r="318" spans="1:60" x14ac:dyDescent="0.25">
      <c r="A318" t="s">
        <v>554</v>
      </c>
      <c r="B318" t="s">
        <v>555</v>
      </c>
      <c r="C318">
        <v>150805</v>
      </c>
      <c r="D318" t="s">
        <v>585</v>
      </c>
      <c r="E318" t="s">
        <v>1856</v>
      </c>
      <c r="F318" s="9">
        <v>0.71506944444444442</v>
      </c>
      <c r="G318">
        <v>7290</v>
      </c>
      <c r="H318">
        <v>0</v>
      </c>
      <c r="I318">
        <v>2.4851096699999999</v>
      </c>
      <c r="J318">
        <v>5.4188685E-2</v>
      </c>
      <c r="K318">
        <v>314.76657030000001</v>
      </c>
      <c r="L318">
        <v>0.83881473799999995</v>
      </c>
      <c r="M318">
        <v>1.4017153849999999</v>
      </c>
      <c r="N318">
        <v>24.572185520000001</v>
      </c>
      <c r="O318">
        <v>6</v>
      </c>
      <c r="P318">
        <v>111115.96</v>
      </c>
      <c r="Q318">
        <v>0.5</v>
      </c>
      <c r="R318">
        <v>200008.728</v>
      </c>
      <c r="S318">
        <v>24.2177887</v>
      </c>
      <c r="T318">
        <v>24.572185520000001</v>
      </c>
      <c r="U318">
        <v>24.581964490000001</v>
      </c>
      <c r="V318">
        <v>401.18408199999999</v>
      </c>
      <c r="W318">
        <v>396.95678709999999</v>
      </c>
      <c r="X318">
        <v>17.029716489999998</v>
      </c>
      <c r="Y318">
        <v>18.265007019999999</v>
      </c>
      <c r="Z318">
        <v>52.166740419999996</v>
      </c>
      <c r="AA318">
        <v>55.950775149999998</v>
      </c>
      <c r="AB318">
        <v>399.98385619999999</v>
      </c>
      <c r="AC318">
        <v>1499.451294</v>
      </c>
      <c r="AD318">
        <v>0.126152351</v>
      </c>
      <c r="AE318">
        <v>92.951499940000005</v>
      </c>
      <c r="AF318">
        <v>3.1179900169999999</v>
      </c>
      <c r="AG318">
        <v>-0.11529845699999999</v>
      </c>
      <c r="AH318">
        <v>1</v>
      </c>
      <c r="AI318">
        <v>-0.21956524299999999</v>
      </c>
      <c r="AJ318">
        <v>2.7373914720000001</v>
      </c>
      <c r="AK318">
        <v>1</v>
      </c>
      <c r="AL318">
        <v>0</v>
      </c>
      <c r="AM318">
        <v>0.15999999600000001</v>
      </c>
      <c r="AN318">
        <v>111115</v>
      </c>
      <c r="AO318">
        <v>0.66663976000000003</v>
      </c>
      <c r="AP318">
        <v>8.3881500000000003E-4</v>
      </c>
      <c r="AQ318">
        <v>297.72218550000002</v>
      </c>
      <c r="AR318">
        <v>297.36778870000001</v>
      </c>
      <c r="AS318">
        <v>0.66663976000000003</v>
      </c>
      <c r="AT318">
        <v>8.3881500000000003E-4</v>
      </c>
      <c r="AU318">
        <v>297.72218550000002</v>
      </c>
      <c r="AV318">
        <v>297.36778870000001</v>
      </c>
      <c r="AW318">
        <v>297601.29749999999</v>
      </c>
      <c r="AX318">
        <v>4.9672068999999999E-2</v>
      </c>
      <c r="AY318">
        <v>3.0994751840000001</v>
      </c>
      <c r="AZ318">
        <v>33.345079810000001</v>
      </c>
      <c r="BA318">
        <v>15.080072789999999</v>
      </c>
      <c r="BB318">
        <v>24.394987109999999</v>
      </c>
      <c r="BC318">
        <v>3.0667772310000001</v>
      </c>
      <c r="BD318">
        <v>5.4188670000000001E-2</v>
      </c>
      <c r="BE318">
        <v>1.697759799</v>
      </c>
      <c r="BF318">
        <v>1.3690174319999999</v>
      </c>
      <c r="BG318">
        <v>3.3867920000000003E-2</v>
      </c>
      <c r="BH318">
        <v>29.258024840000001</v>
      </c>
    </row>
    <row r="319" spans="1:60" x14ac:dyDescent="0.25">
      <c r="A319" t="s">
        <v>554</v>
      </c>
      <c r="B319" t="s">
        <v>555</v>
      </c>
      <c r="C319">
        <v>150805</v>
      </c>
      <c r="D319" t="s">
        <v>585</v>
      </c>
      <c r="E319" t="s">
        <v>1856</v>
      </c>
      <c r="F319" s="9">
        <v>0.71741898148148142</v>
      </c>
      <c r="G319">
        <v>7492.4999989999997</v>
      </c>
      <c r="H319">
        <v>0</v>
      </c>
      <c r="I319">
        <v>6.9305734650000002</v>
      </c>
      <c r="J319">
        <v>5.1183091E-2</v>
      </c>
      <c r="K319">
        <v>1531.8660480000001</v>
      </c>
      <c r="L319">
        <v>0.86127500199999996</v>
      </c>
      <c r="M319">
        <v>1.52313202</v>
      </c>
      <c r="N319">
        <v>25.111753459999999</v>
      </c>
      <c r="O319">
        <v>6</v>
      </c>
      <c r="P319">
        <v>111115.96</v>
      </c>
      <c r="Q319">
        <v>0.5</v>
      </c>
      <c r="R319">
        <v>200008.728</v>
      </c>
      <c r="S319">
        <v>24.184816359999999</v>
      </c>
      <c r="T319">
        <v>25.111753459999999</v>
      </c>
      <c r="U319">
        <v>24.58190918</v>
      </c>
      <c r="V319">
        <v>1805.994385</v>
      </c>
      <c r="W319">
        <v>1793.2807620000001</v>
      </c>
      <c r="X319">
        <v>16.780879970000001</v>
      </c>
      <c r="Y319">
        <v>18.049573899999999</v>
      </c>
      <c r="Z319">
        <v>51.508007050000003</v>
      </c>
      <c r="AA319">
        <v>55.402194979999997</v>
      </c>
      <c r="AB319">
        <v>399.96850590000003</v>
      </c>
      <c r="AC319">
        <v>1499.1976320000001</v>
      </c>
      <c r="AD319">
        <v>7.0083781999999997E-2</v>
      </c>
      <c r="AE319">
        <v>92.954681399999998</v>
      </c>
      <c r="AF319">
        <v>-10.10318279</v>
      </c>
      <c r="AG319">
        <v>-0.11405715299999999</v>
      </c>
      <c r="AH319">
        <v>1</v>
      </c>
      <c r="AI319">
        <v>-0.21956524299999999</v>
      </c>
      <c r="AJ319">
        <v>2.7373914720000001</v>
      </c>
      <c r="AK319">
        <v>1</v>
      </c>
      <c r="AL319">
        <v>0</v>
      </c>
      <c r="AM319">
        <v>0.15999999600000001</v>
      </c>
      <c r="AN319">
        <v>111115</v>
      </c>
      <c r="AO319">
        <v>0.66661417599999995</v>
      </c>
      <c r="AP319">
        <v>8.61275E-4</v>
      </c>
      <c r="AQ319">
        <v>298.2617535</v>
      </c>
      <c r="AR319">
        <v>297.33481640000002</v>
      </c>
      <c r="AS319">
        <v>0.66661417599999995</v>
      </c>
      <c r="AT319">
        <v>8.61275E-4</v>
      </c>
      <c r="AU319">
        <v>298.2617535</v>
      </c>
      <c r="AV319">
        <v>297.33481640000002</v>
      </c>
      <c r="AW319">
        <v>298078.75650000002</v>
      </c>
      <c r="AX319">
        <v>4.9750517000000001E-2</v>
      </c>
      <c r="AY319">
        <v>3.2009244109999999</v>
      </c>
      <c r="AZ319">
        <v>34.435322280000001</v>
      </c>
      <c r="BA319">
        <v>16.385748379999999</v>
      </c>
      <c r="BB319">
        <v>24.648284910000001</v>
      </c>
      <c r="BC319">
        <v>3.1136108729999998</v>
      </c>
      <c r="BD319">
        <v>5.1183078E-2</v>
      </c>
      <c r="BE319">
        <v>1.6777923910000001</v>
      </c>
      <c r="BF319">
        <v>1.435818482</v>
      </c>
      <c r="BG319">
        <v>3.1989425000000002E-2</v>
      </c>
      <c r="BH319">
        <v>142.39412039999999</v>
      </c>
    </row>
    <row r="320" spans="1:60" x14ac:dyDescent="0.25">
      <c r="A320" t="s">
        <v>554</v>
      </c>
      <c r="B320" t="s">
        <v>555</v>
      </c>
      <c r="C320">
        <v>150805</v>
      </c>
      <c r="D320" t="s">
        <v>587</v>
      </c>
      <c r="E320" t="s">
        <v>1857</v>
      </c>
      <c r="F320" s="9">
        <v>0.72555555555555562</v>
      </c>
      <c r="G320">
        <v>8196.4999989999997</v>
      </c>
      <c r="H320">
        <v>0</v>
      </c>
      <c r="I320">
        <v>4.7670190300000002</v>
      </c>
      <c r="J320">
        <v>7.8731784999999999E-2</v>
      </c>
      <c r="K320">
        <v>287.44908450000003</v>
      </c>
      <c r="L320">
        <v>1.2948245030000001</v>
      </c>
      <c r="M320">
        <v>1.4892154179999999</v>
      </c>
      <c r="N320">
        <v>24.942800519999999</v>
      </c>
      <c r="O320">
        <v>6</v>
      </c>
      <c r="P320">
        <v>111115.96</v>
      </c>
      <c r="Q320">
        <v>0.5</v>
      </c>
      <c r="R320">
        <v>200008.728</v>
      </c>
      <c r="S320">
        <v>24.31575394</v>
      </c>
      <c r="T320">
        <v>24.942800519999999</v>
      </c>
      <c r="U320">
        <v>24.585412980000001</v>
      </c>
      <c r="V320">
        <v>401.1962585</v>
      </c>
      <c r="W320">
        <v>393.28149409999997</v>
      </c>
      <c r="X320">
        <v>16.158023830000001</v>
      </c>
      <c r="Y320">
        <v>18.065267559999999</v>
      </c>
      <c r="Z320">
        <v>49.219596860000003</v>
      </c>
      <c r="AA320">
        <v>55.029327389999999</v>
      </c>
      <c r="AB320">
        <v>399.9802856</v>
      </c>
      <c r="AC320">
        <v>1499.022095</v>
      </c>
      <c r="AD320">
        <v>8.1096679000000005E-2</v>
      </c>
      <c r="AE320">
        <v>92.975929260000001</v>
      </c>
      <c r="AF320">
        <v>3.11682272</v>
      </c>
      <c r="AG320">
        <v>-0.119845092</v>
      </c>
      <c r="AH320">
        <v>1</v>
      </c>
      <c r="AI320">
        <v>-0.21956524299999999</v>
      </c>
      <c r="AJ320">
        <v>2.7373914720000001</v>
      </c>
      <c r="AK320">
        <v>1</v>
      </c>
      <c r="AL320">
        <v>0</v>
      </c>
      <c r="AM320">
        <v>0.15999999600000001</v>
      </c>
      <c r="AN320">
        <v>111115</v>
      </c>
      <c r="AO320">
        <v>0.66663380900000002</v>
      </c>
      <c r="AP320">
        <v>1.2948250000000001E-3</v>
      </c>
      <c r="AQ320">
        <v>298.09280050000001</v>
      </c>
      <c r="AR320">
        <v>297.46575389999998</v>
      </c>
      <c r="AS320">
        <v>0.66663380900000002</v>
      </c>
      <c r="AT320">
        <v>1.2948250000000001E-3</v>
      </c>
      <c r="AU320">
        <v>298.09280050000001</v>
      </c>
      <c r="AV320">
        <v>297.46575389999998</v>
      </c>
      <c r="AW320">
        <v>297883.81199999998</v>
      </c>
      <c r="AX320">
        <v>4.9715352999999997E-2</v>
      </c>
      <c r="AY320">
        <v>3.168850457</v>
      </c>
      <c r="AZ320">
        <v>34.082482239999997</v>
      </c>
      <c r="BA320">
        <v>16.017214670000001</v>
      </c>
      <c r="BB320">
        <v>24.62927723</v>
      </c>
      <c r="BC320">
        <v>3.1100748710000001</v>
      </c>
      <c r="BD320">
        <v>7.8731754000000001E-2</v>
      </c>
      <c r="BE320">
        <v>1.6796350390000001</v>
      </c>
      <c r="BF320">
        <v>1.430439832</v>
      </c>
      <c r="BG320">
        <v>4.9207348999999997E-2</v>
      </c>
      <c r="BH320">
        <v>26.72584574</v>
      </c>
    </row>
    <row r="321" spans="1:60" x14ac:dyDescent="0.25">
      <c r="A321" t="s">
        <v>554</v>
      </c>
      <c r="B321" t="s">
        <v>555</v>
      </c>
      <c r="C321">
        <v>150805</v>
      </c>
      <c r="D321" t="s">
        <v>587</v>
      </c>
      <c r="E321" t="s">
        <v>1857</v>
      </c>
      <c r="F321" s="9">
        <v>0.72780092592592593</v>
      </c>
      <c r="G321">
        <v>8389.9999989999997</v>
      </c>
      <c r="H321">
        <v>0</v>
      </c>
      <c r="I321">
        <v>9.9554512850000005</v>
      </c>
      <c r="J321">
        <v>7.0335964000000001E-2</v>
      </c>
      <c r="K321">
        <v>1517.0408210000001</v>
      </c>
      <c r="L321">
        <v>1.2137558429999999</v>
      </c>
      <c r="M321">
        <v>1.5625443020000001</v>
      </c>
      <c r="N321">
        <v>25.155971529999999</v>
      </c>
      <c r="O321">
        <v>6</v>
      </c>
      <c r="P321">
        <v>111115.96</v>
      </c>
      <c r="Q321">
        <v>0.5</v>
      </c>
      <c r="R321">
        <v>200008.728</v>
      </c>
      <c r="S321">
        <v>24.387550350000001</v>
      </c>
      <c r="T321">
        <v>25.155971529999999</v>
      </c>
      <c r="U321">
        <v>24.582712170000001</v>
      </c>
      <c r="V321">
        <v>1807.3382570000001</v>
      </c>
      <c r="W321">
        <v>1789.1499020000001</v>
      </c>
      <c r="X321">
        <v>15.92416096</v>
      </c>
      <c r="Y321">
        <v>17.712329860000001</v>
      </c>
      <c r="Z321">
        <v>48.299041750000001</v>
      </c>
      <c r="AA321">
        <v>53.72267532</v>
      </c>
      <c r="AB321">
        <v>400.04858400000001</v>
      </c>
      <c r="AC321">
        <v>1498.8194579999999</v>
      </c>
      <c r="AD321">
        <v>9.2111334000000003E-2</v>
      </c>
      <c r="AE321">
        <v>92.975975039999994</v>
      </c>
      <c r="AF321">
        <v>-9.8831768039999996</v>
      </c>
      <c r="AG321">
        <v>-0.114043221</v>
      </c>
      <c r="AH321">
        <v>0.66666668699999998</v>
      </c>
      <c r="AI321">
        <v>-0.21956524299999999</v>
      </c>
      <c r="AJ321">
        <v>2.7373914720000001</v>
      </c>
      <c r="AK321">
        <v>1</v>
      </c>
      <c r="AL321">
        <v>0</v>
      </c>
      <c r="AM321">
        <v>0.15999999600000001</v>
      </c>
      <c r="AN321">
        <v>111115</v>
      </c>
      <c r="AO321">
        <v>0.66674763999999997</v>
      </c>
      <c r="AP321">
        <v>1.2137560000000001E-3</v>
      </c>
      <c r="AQ321">
        <v>298.3059715</v>
      </c>
      <c r="AR321">
        <v>297.53755039999999</v>
      </c>
      <c r="AS321">
        <v>0.66674763999999997</v>
      </c>
      <c r="AT321">
        <v>1.2137560000000001E-3</v>
      </c>
      <c r="AU321">
        <v>298.3059715</v>
      </c>
      <c r="AV321">
        <v>297.53755039999999</v>
      </c>
      <c r="AW321">
        <v>298107.43339999998</v>
      </c>
      <c r="AX321">
        <v>4.9753008000000001E-2</v>
      </c>
      <c r="AY321">
        <v>3.2093654410000001</v>
      </c>
      <c r="AZ321">
        <v>34.51822301</v>
      </c>
      <c r="BA321">
        <v>16.805893149999999</v>
      </c>
      <c r="BB321">
        <v>24.77176094</v>
      </c>
      <c r="BC321">
        <v>3.136666816</v>
      </c>
      <c r="BD321">
        <v>7.0335939E-2</v>
      </c>
      <c r="BE321">
        <v>1.646821139</v>
      </c>
      <c r="BF321">
        <v>1.4898456769999999</v>
      </c>
      <c r="BG321">
        <v>4.3959963999999997E-2</v>
      </c>
      <c r="BH321">
        <v>141.0483495</v>
      </c>
    </row>
    <row r="322" spans="1:60" x14ac:dyDescent="0.25">
      <c r="A322" t="s">
        <v>554</v>
      </c>
      <c r="B322" t="s">
        <v>555</v>
      </c>
      <c r="C322">
        <v>150805</v>
      </c>
      <c r="D322" t="s">
        <v>586</v>
      </c>
      <c r="E322" t="s">
        <v>1858</v>
      </c>
      <c r="F322" s="9">
        <v>0.72045138888888882</v>
      </c>
      <c r="G322">
        <v>7755</v>
      </c>
      <c r="H322">
        <v>0</v>
      </c>
      <c r="I322">
        <v>8.8953977650000002</v>
      </c>
      <c r="J322">
        <v>0.13074788400000001</v>
      </c>
      <c r="K322">
        <v>269.69862469999998</v>
      </c>
      <c r="L322">
        <v>2.003283374</v>
      </c>
      <c r="M322">
        <v>1.385728691</v>
      </c>
      <c r="N322">
        <v>25.18038559</v>
      </c>
      <c r="O322">
        <v>6</v>
      </c>
      <c r="P322">
        <v>111115.96</v>
      </c>
      <c r="Q322">
        <v>0.5</v>
      </c>
      <c r="R322">
        <v>200008.728</v>
      </c>
      <c r="S322">
        <v>24.207302089999999</v>
      </c>
      <c r="T322">
        <v>25.18038559</v>
      </c>
      <c r="U322">
        <v>24.584209439999999</v>
      </c>
      <c r="V322">
        <v>401.10461429999998</v>
      </c>
      <c r="W322">
        <v>386.59875490000002</v>
      </c>
      <c r="X322">
        <v>16.72094345</v>
      </c>
      <c r="Y322">
        <v>19.666986470000001</v>
      </c>
      <c r="Z322">
        <v>51.259548189999997</v>
      </c>
      <c r="AA322">
        <v>60.290905000000002</v>
      </c>
      <c r="AB322">
        <v>399.97070309999998</v>
      </c>
      <c r="AC322">
        <v>1499.4291989999999</v>
      </c>
      <c r="AD322">
        <v>4.0046530000000004E-3</v>
      </c>
      <c r="AE322">
        <v>92.963180539999996</v>
      </c>
      <c r="AF322">
        <v>3.1533448700000002</v>
      </c>
      <c r="AG322">
        <v>-0.14681129200000001</v>
      </c>
      <c r="AH322">
        <v>1</v>
      </c>
      <c r="AI322">
        <v>-0.21956524299999999</v>
      </c>
      <c r="AJ322">
        <v>2.7373914720000001</v>
      </c>
      <c r="AK322">
        <v>1</v>
      </c>
      <c r="AL322">
        <v>0</v>
      </c>
      <c r="AM322">
        <v>0.15999999600000001</v>
      </c>
      <c r="AN322">
        <v>111115</v>
      </c>
      <c r="AO322">
        <v>0.66661783900000005</v>
      </c>
      <c r="AP322">
        <v>2.0032829999999998E-3</v>
      </c>
      <c r="AQ322">
        <v>298.3303856</v>
      </c>
      <c r="AR322">
        <v>297.35730210000003</v>
      </c>
      <c r="AS322">
        <v>0.66661783900000005</v>
      </c>
      <c r="AT322">
        <v>2.0032829999999998E-3</v>
      </c>
      <c r="AU322">
        <v>298.3303856</v>
      </c>
      <c r="AV322">
        <v>297.35730210000003</v>
      </c>
      <c r="AW322">
        <v>298195.02110000001</v>
      </c>
      <c r="AX322">
        <v>4.9761429000000003E-2</v>
      </c>
      <c r="AY322">
        <v>3.2140343050000002</v>
      </c>
      <c r="AZ322">
        <v>34.573196469999999</v>
      </c>
      <c r="BA322">
        <v>14.90621</v>
      </c>
      <c r="BB322">
        <v>24.69384384</v>
      </c>
      <c r="BC322">
        <v>3.1221005179999999</v>
      </c>
      <c r="BD322">
        <v>0.130747799</v>
      </c>
      <c r="BE322">
        <v>1.828305614</v>
      </c>
      <c r="BF322">
        <v>1.2937949040000001</v>
      </c>
      <c r="BG322">
        <v>8.1717382000000005E-2</v>
      </c>
      <c r="BH322">
        <v>25.072041939999998</v>
      </c>
    </row>
    <row r="323" spans="1:60" x14ac:dyDescent="0.25">
      <c r="A323" t="s">
        <v>554</v>
      </c>
      <c r="B323" t="s">
        <v>555</v>
      </c>
      <c r="C323">
        <v>150805</v>
      </c>
      <c r="D323" t="s">
        <v>586</v>
      </c>
      <c r="E323" t="s">
        <v>1858</v>
      </c>
      <c r="F323" s="9">
        <v>0.72273148148148147</v>
      </c>
      <c r="G323">
        <v>7951.9999989999997</v>
      </c>
      <c r="H323">
        <v>0</v>
      </c>
      <c r="I323">
        <v>16.13226212</v>
      </c>
      <c r="J323">
        <v>0.128271675</v>
      </c>
      <c r="K323">
        <v>1534.233939</v>
      </c>
      <c r="L323">
        <v>2.009438388</v>
      </c>
      <c r="M323">
        <v>1.416986227</v>
      </c>
      <c r="N323">
        <v>25.22846985</v>
      </c>
      <c r="O323">
        <v>6</v>
      </c>
      <c r="P323">
        <v>111115.96</v>
      </c>
      <c r="Q323">
        <v>0.5</v>
      </c>
      <c r="R323">
        <v>200008.728</v>
      </c>
      <c r="S323">
        <v>24.22966766</v>
      </c>
      <c r="T323">
        <v>25.22846985</v>
      </c>
      <c r="U323">
        <v>24.577320100000001</v>
      </c>
      <c r="V323">
        <v>1806.5135499999999</v>
      </c>
      <c r="W323">
        <v>1776.9573969999999</v>
      </c>
      <c r="X323">
        <v>16.47319603</v>
      </c>
      <c r="Y323">
        <v>19.428964610000001</v>
      </c>
      <c r="Z323">
        <v>50.434665680000002</v>
      </c>
      <c r="AA323">
        <v>59.484107969999997</v>
      </c>
      <c r="AB323">
        <v>399.97659299999998</v>
      </c>
      <c r="AC323">
        <v>1499.5720209999999</v>
      </c>
      <c r="AD323">
        <v>1.0011569999999999E-3</v>
      </c>
      <c r="AE323">
        <v>92.967430109999995</v>
      </c>
      <c r="AF323">
        <v>-9.0662660600000002</v>
      </c>
      <c r="AG323">
        <v>-0.14304103000000001</v>
      </c>
      <c r="AH323">
        <v>1</v>
      </c>
      <c r="AI323">
        <v>-0.21956524299999999</v>
      </c>
      <c r="AJ323">
        <v>2.7373914720000001</v>
      </c>
      <c r="AK323">
        <v>1</v>
      </c>
      <c r="AL323">
        <v>0</v>
      </c>
      <c r="AM323">
        <v>0.15999999600000001</v>
      </c>
      <c r="AN323">
        <v>111115</v>
      </c>
      <c r="AO323">
        <v>0.66662765499999999</v>
      </c>
      <c r="AP323">
        <v>2.0094380000000001E-3</v>
      </c>
      <c r="AQ323">
        <v>298.3784698</v>
      </c>
      <c r="AR323">
        <v>297.37966770000003</v>
      </c>
      <c r="AS323">
        <v>0.66662765499999999</v>
      </c>
      <c r="AT323">
        <v>2.0094380000000001E-3</v>
      </c>
      <c r="AU323">
        <v>298.3784698</v>
      </c>
      <c r="AV323">
        <v>297.37966770000003</v>
      </c>
      <c r="AW323">
        <v>298275.88199999998</v>
      </c>
      <c r="AX323">
        <v>4.9774832999999997E-2</v>
      </c>
      <c r="AY323">
        <v>3.223247137</v>
      </c>
      <c r="AZ323">
        <v>34.67071352</v>
      </c>
      <c r="BA323">
        <v>15.24174891</v>
      </c>
      <c r="BB323">
        <v>24.729068760000001</v>
      </c>
      <c r="BC323">
        <v>3.1286783389999999</v>
      </c>
      <c r="BD323">
        <v>0.12827159199999999</v>
      </c>
      <c r="BE323">
        <v>1.80626091</v>
      </c>
      <c r="BF323">
        <v>1.3224174289999999</v>
      </c>
      <c r="BG323">
        <v>8.0169752999999996E-2</v>
      </c>
      <c r="BH323">
        <v>142.63378650000001</v>
      </c>
    </row>
    <row r="324" spans="1:60" x14ac:dyDescent="0.25">
      <c r="A324" t="s">
        <v>554</v>
      </c>
      <c r="B324" t="s">
        <v>555</v>
      </c>
      <c r="C324">
        <v>150805</v>
      </c>
      <c r="D324" t="s">
        <v>588</v>
      </c>
      <c r="E324" t="s">
        <v>1859</v>
      </c>
      <c r="F324" s="9">
        <v>0.73034722222222215</v>
      </c>
      <c r="G324">
        <v>8609.9999989999997</v>
      </c>
      <c r="H324">
        <v>0</v>
      </c>
      <c r="I324">
        <v>2.6442559409999999</v>
      </c>
      <c r="J324">
        <v>4.9612236999999997E-2</v>
      </c>
      <c r="K324">
        <v>301.7339217</v>
      </c>
      <c r="L324">
        <v>0.88581423100000001</v>
      </c>
      <c r="M324">
        <v>1.6173691139999999</v>
      </c>
      <c r="N324">
        <v>25.130554199999999</v>
      </c>
      <c r="O324">
        <v>6</v>
      </c>
      <c r="P324">
        <v>111115.96</v>
      </c>
      <c r="Q324">
        <v>0.5</v>
      </c>
      <c r="R324">
        <v>200008.728</v>
      </c>
      <c r="S324">
        <v>24.264621730000002</v>
      </c>
      <c r="T324">
        <v>25.130554199999999</v>
      </c>
      <c r="U324">
        <v>24.58629608</v>
      </c>
      <c r="V324">
        <v>401.48602290000002</v>
      </c>
      <c r="W324">
        <v>396.99194340000003</v>
      </c>
      <c r="X324">
        <v>15.763503070000001</v>
      </c>
      <c r="Y324">
        <v>17.069602969999998</v>
      </c>
      <c r="Z324">
        <v>48.167644500000002</v>
      </c>
      <c r="AA324">
        <v>52.158618930000003</v>
      </c>
      <c r="AB324">
        <v>399.98184199999997</v>
      </c>
      <c r="AC324">
        <v>1500.0115969999999</v>
      </c>
      <c r="AD324">
        <v>0.234281078</v>
      </c>
      <c r="AE324">
        <v>92.980598450000002</v>
      </c>
      <c r="AF324">
        <v>3.1499149800000001</v>
      </c>
      <c r="AG324">
        <v>-0.10173805800000001</v>
      </c>
      <c r="AH324">
        <v>1</v>
      </c>
      <c r="AI324">
        <v>-0.21956524299999999</v>
      </c>
      <c r="AJ324">
        <v>2.7373914720000001</v>
      </c>
      <c r="AK324">
        <v>1</v>
      </c>
      <c r="AL324">
        <v>0</v>
      </c>
      <c r="AM324">
        <v>0.15999999600000001</v>
      </c>
      <c r="AN324">
        <v>111115</v>
      </c>
      <c r="AO324">
        <v>0.66663640300000004</v>
      </c>
      <c r="AP324">
        <v>8.8581399999999996E-4</v>
      </c>
      <c r="AQ324">
        <v>298.28055419999998</v>
      </c>
      <c r="AR324">
        <v>297.4146217</v>
      </c>
      <c r="AS324">
        <v>0.66663640300000004</v>
      </c>
      <c r="AT324">
        <v>8.8581399999999996E-4</v>
      </c>
      <c r="AU324">
        <v>298.28055419999998</v>
      </c>
      <c r="AV324">
        <v>297.4146217</v>
      </c>
      <c r="AW324">
        <v>298269.38160000002</v>
      </c>
      <c r="AX324">
        <v>4.9782272000000002E-2</v>
      </c>
      <c r="AY324">
        <v>3.2045110129999999</v>
      </c>
      <c r="AZ324">
        <v>34.464297569999999</v>
      </c>
      <c r="BA324">
        <v>17.394694609999998</v>
      </c>
      <c r="BB324">
        <v>24.697587970000001</v>
      </c>
      <c r="BC324">
        <v>3.1227991130000001</v>
      </c>
      <c r="BD324">
        <v>4.9612225000000003E-2</v>
      </c>
      <c r="BE324">
        <v>1.5871418989999999</v>
      </c>
      <c r="BF324">
        <v>1.535657214</v>
      </c>
      <c r="BG324">
        <v>3.1007641999999998E-2</v>
      </c>
      <c r="BH324">
        <v>28.05540061</v>
      </c>
    </row>
    <row r="325" spans="1:60" x14ac:dyDescent="0.25">
      <c r="A325" t="s">
        <v>554</v>
      </c>
      <c r="B325" t="s">
        <v>555</v>
      </c>
      <c r="C325">
        <v>150805</v>
      </c>
      <c r="D325" t="s">
        <v>588</v>
      </c>
      <c r="E325" t="s">
        <v>1859</v>
      </c>
      <c r="F325" s="9">
        <v>0.73273148148148148</v>
      </c>
      <c r="G325">
        <v>8816.9999989999997</v>
      </c>
      <c r="H325">
        <v>0</v>
      </c>
      <c r="I325">
        <v>7.1306664959999999</v>
      </c>
      <c r="J325">
        <v>4.7763341000000001E-2</v>
      </c>
      <c r="K325">
        <v>1510.08925</v>
      </c>
      <c r="L325">
        <v>0.83282931000000004</v>
      </c>
      <c r="M325">
        <v>1.5802220600000001</v>
      </c>
      <c r="N325">
        <v>24.833791730000002</v>
      </c>
      <c r="O325">
        <v>6</v>
      </c>
      <c r="P325">
        <v>111115.96</v>
      </c>
      <c r="Q325">
        <v>0.5</v>
      </c>
      <c r="R325">
        <v>200008.728</v>
      </c>
      <c r="S325">
        <v>24.183443069999999</v>
      </c>
      <c r="T325">
        <v>24.833791730000002</v>
      </c>
      <c r="U325">
        <v>24.579689030000001</v>
      </c>
      <c r="V325">
        <v>1807.9990230000001</v>
      </c>
      <c r="W325">
        <v>1795.060303</v>
      </c>
      <c r="X325">
        <v>15.63563156</v>
      </c>
      <c r="Y325">
        <v>16.863832469999998</v>
      </c>
      <c r="Z325">
        <v>48.012340549999998</v>
      </c>
      <c r="AA325">
        <v>51.78377914</v>
      </c>
      <c r="AB325">
        <v>399.9921875</v>
      </c>
      <c r="AC325">
        <v>1501.3332519999999</v>
      </c>
      <c r="AD325">
        <v>0.111128561</v>
      </c>
      <c r="AE325">
        <v>92.985008239999999</v>
      </c>
      <c r="AF325">
        <v>-10.104137420000001</v>
      </c>
      <c r="AG325">
        <v>-9.5687091000000002E-2</v>
      </c>
      <c r="AH325">
        <v>1</v>
      </c>
      <c r="AI325">
        <v>-0.21956524299999999</v>
      </c>
      <c r="AJ325">
        <v>2.7373914720000001</v>
      </c>
      <c r="AK325">
        <v>1</v>
      </c>
      <c r="AL325">
        <v>0</v>
      </c>
      <c r="AM325">
        <v>0.15999999600000001</v>
      </c>
      <c r="AN325">
        <v>111115</v>
      </c>
      <c r="AO325">
        <v>0.66665364599999999</v>
      </c>
      <c r="AP325">
        <v>8.3282899999999999E-4</v>
      </c>
      <c r="AQ325">
        <v>297.98379169999998</v>
      </c>
      <c r="AR325">
        <v>297.33344310000001</v>
      </c>
      <c r="AS325">
        <v>0.66665364599999999</v>
      </c>
      <c r="AT325">
        <v>8.3282899999999999E-4</v>
      </c>
      <c r="AU325">
        <v>297.98379169999998</v>
      </c>
      <c r="AV325">
        <v>297.33344310000001</v>
      </c>
      <c r="AW325">
        <v>298242.85249999998</v>
      </c>
      <c r="AX325">
        <v>4.9778646000000003E-2</v>
      </c>
      <c r="AY325">
        <v>3.1483056610000002</v>
      </c>
      <c r="AZ325">
        <v>33.858207049999997</v>
      </c>
      <c r="BA325">
        <v>16.994374570000002</v>
      </c>
      <c r="BB325">
        <v>24.508617399999999</v>
      </c>
      <c r="BC325">
        <v>3.0877102490000001</v>
      </c>
      <c r="BD325">
        <v>4.7763329E-2</v>
      </c>
      <c r="BE325">
        <v>1.568083602</v>
      </c>
      <c r="BF325">
        <v>1.5196266469999999</v>
      </c>
      <c r="BG325">
        <v>2.9852081999999999E-2</v>
      </c>
      <c r="BH325">
        <v>140.41566130000001</v>
      </c>
    </row>
    <row r="326" spans="1:60" x14ac:dyDescent="0.25">
      <c r="A326" t="s">
        <v>554</v>
      </c>
      <c r="B326" t="s">
        <v>555</v>
      </c>
      <c r="C326">
        <v>150805</v>
      </c>
      <c r="D326" t="s">
        <v>590</v>
      </c>
      <c r="E326" t="s">
        <v>1860</v>
      </c>
      <c r="F326" s="9">
        <v>0.73932870370370374</v>
      </c>
      <c r="G326">
        <v>9386.4999989999997</v>
      </c>
      <c r="H326">
        <v>0</v>
      </c>
      <c r="I326">
        <v>5.898038841</v>
      </c>
      <c r="J326">
        <v>0.11204869000000001</v>
      </c>
      <c r="K326">
        <v>298.78799739999999</v>
      </c>
      <c r="L326">
        <v>1.7886346</v>
      </c>
      <c r="M326">
        <v>1.446347888</v>
      </c>
      <c r="N326">
        <v>24.60122299</v>
      </c>
      <c r="O326">
        <v>6</v>
      </c>
      <c r="P326">
        <v>111115.96</v>
      </c>
      <c r="Q326">
        <v>0.5</v>
      </c>
      <c r="R326">
        <v>200008.728</v>
      </c>
      <c r="S326">
        <v>25.24539948</v>
      </c>
      <c r="T326">
        <v>24.60122299</v>
      </c>
      <c r="U326">
        <v>26.0659256</v>
      </c>
      <c r="V326">
        <v>401.72720340000001</v>
      </c>
      <c r="W326">
        <v>391.82858279999999</v>
      </c>
      <c r="X326">
        <v>15.200640679999999</v>
      </c>
      <c r="Y326">
        <v>17.835821150000001</v>
      </c>
      <c r="Z326">
        <v>43.808345789999997</v>
      </c>
      <c r="AA326">
        <v>51.402954100000002</v>
      </c>
      <c r="AB326">
        <v>399.98767090000001</v>
      </c>
      <c r="AC326">
        <v>1499.608643</v>
      </c>
      <c r="AD326">
        <v>0.15518046899999999</v>
      </c>
      <c r="AE326">
        <v>92.987838749999995</v>
      </c>
      <c r="AF326">
        <v>2.6291117669999999</v>
      </c>
      <c r="AG326">
        <v>-0.13569621700000001</v>
      </c>
      <c r="AH326">
        <v>1</v>
      </c>
      <c r="AI326">
        <v>-0.21956524299999999</v>
      </c>
      <c r="AJ326">
        <v>2.7373914720000001</v>
      </c>
      <c r="AK326">
        <v>1</v>
      </c>
      <c r="AL326">
        <v>0</v>
      </c>
      <c r="AM326">
        <v>0.15999999600000001</v>
      </c>
      <c r="AN326">
        <v>111115</v>
      </c>
      <c r="AO326">
        <v>0.66664611799999995</v>
      </c>
      <c r="AP326">
        <v>1.788635E-3</v>
      </c>
      <c r="AQ326">
        <v>297.75122299999998</v>
      </c>
      <c r="AR326">
        <v>298.3953995</v>
      </c>
      <c r="AS326">
        <v>0.66664611799999995</v>
      </c>
      <c r="AT326">
        <v>1.788635E-3</v>
      </c>
      <c r="AU326">
        <v>297.75122299999998</v>
      </c>
      <c r="AV326">
        <v>298.3953995</v>
      </c>
      <c r="AW326">
        <v>297664.44579999999</v>
      </c>
      <c r="AX326">
        <v>4.9677516999999997E-2</v>
      </c>
      <c r="AY326">
        <v>3.1048623489999998</v>
      </c>
      <c r="AZ326">
        <v>33.389982940000003</v>
      </c>
      <c r="BA326">
        <v>15.55416179</v>
      </c>
      <c r="BB326">
        <v>24.923311229999999</v>
      </c>
      <c r="BC326">
        <v>3.1651687499999999</v>
      </c>
      <c r="BD326">
        <v>0.112048627</v>
      </c>
      <c r="BE326">
        <v>1.658514461</v>
      </c>
      <c r="BF326">
        <v>1.5066542890000001</v>
      </c>
      <c r="BG326">
        <v>7.0030397999999994E-2</v>
      </c>
      <c r="BH326">
        <v>27.783650120000001</v>
      </c>
    </row>
    <row r="327" spans="1:60" x14ac:dyDescent="0.25">
      <c r="A327" t="s">
        <v>554</v>
      </c>
      <c r="B327" t="s">
        <v>555</v>
      </c>
      <c r="C327">
        <v>150805</v>
      </c>
      <c r="D327" t="s">
        <v>590</v>
      </c>
      <c r="E327" t="s">
        <v>1860</v>
      </c>
      <c r="F327" s="9">
        <v>0.74157407407407405</v>
      </c>
      <c r="G327">
        <v>9579.9999989999997</v>
      </c>
      <c r="H327">
        <v>0</v>
      </c>
      <c r="I327">
        <v>12.26780235</v>
      </c>
      <c r="J327">
        <v>9.1206834000000001E-2</v>
      </c>
      <c r="K327">
        <v>1528.2683079999999</v>
      </c>
      <c r="L327">
        <v>1.5461190339999999</v>
      </c>
      <c r="M327">
        <v>1.5359705260000001</v>
      </c>
      <c r="N327">
        <v>24.80314255</v>
      </c>
      <c r="O327">
        <v>6</v>
      </c>
      <c r="P327">
        <v>111115.96</v>
      </c>
      <c r="Q327">
        <v>0.5</v>
      </c>
      <c r="R327">
        <v>200008.728</v>
      </c>
      <c r="S327">
        <v>25.960121149999999</v>
      </c>
      <c r="T327">
        <v>24.80314255</v>
      </c>
      <c r="U327">
        <v>27.080429079999998</v>
      </c>
      <c r="V327">
        <v>1811.006836</v>
      </c>
      <c r="W327">
        <v>1788.4564210000001</v>
      </c>
      <c r="X327">
        <v>14.999062540000001</v>
      </c>
      <c r="Y327">
        <v>17.278266909999999</v>
      </c>
      <c r="Z327">
        <v>41.429801939999997</v>
      </c>
      <c r="AA327">
        <v>47.725326539999998</v>
      </c>
      <c r="AB327">
        <v>399.98294069999997</v>
      </c>
      <c r="AC327">
        <v>1500.6423339999999</v>
      </c>
      <c r="AD327">
        <v>3.5042263999999997E-2</v>
      </c>
      <c r="AE327">
        <v>92.982688899999999</v>
      </c>
      <c r="AF327">
        <v>-12.13699532</v>
      </c>
      <c r="AG327">
        <v>-0.13153810799999999</v>
      </c>
      <c r="AH327">
        <v>1</v>
      </c>
      <c r="AI327">
        <v>-0.21956524299999999</v>
      </c>
      <c r="AJ327">
        <v>2.7373914720000001</v>
      </c>
      <c r="AK327">
        <v>1</v>
      </c>
      <c r="AL327">
        <v>0</v>
      </c>
      <c r="AM327">
        <v>0.15999999600000001</v>
      </c>
      <c r="AN327">
        <v>111115</v>
      </c>
      <c r="AO327">
        <v>0.666638234</v>
      </c>
      <c r="AP327">
        <v>1.5461190000000001E-3</v>
      </c>
      <c r="AQ327">
        <v>297.95314250000001</v>
      </c>
      <c r="AR327">
        <v>299.11012119999998</v>
      </c>
      <c r="AS327">
        <v>0.666638234</v>
      </c>
      <c r="AT327">
        <v>1.5461190000000001E-3</v>
      </c>
      <c r="AU327">
        <v>297.95314250000001</v>
      </c>
      <c r="AV327">
        <v>299.11012119999998</v>
      </c>
      <c r="AW327">
        <v>298068.03629999998</v>
      </c>
      <c r="AX327">
        <v>4.9747660999999999E-2</v>
      </c>
      <c r="AY327">
        <v>3.142550242</v>
      </c>
      <c r="AZ327">
        <v>33.797153850000001</v>
      </c>
      <c r="BA327">
        <v>16.518886940000002</v>
      </c>
      <c r="BB327">
        <v>25.381631850000002</v>
      </c>
      <c r="BC327">
        <v>3.252746605</v>
      </c>
      <c r="BD327">
        <v>9.1206791999999995E-2</v>
      </c>
      <c r="BE327">
        <v>1.606579717</v>
      </c>
      <c r="BF327">
        <v>1.6461668890000001</v>
      </c>
      <c r="BG327">
        <v>5.7004249E-2</v>
      </c>
      <c r="BH327">
        <v>142.10249669999999</v>
      </c>
    </row>
    <row r="328" spans="1:60" x14ac:dyDescent="0.25">
      <c r="A328" t="s">
        <v>554</v>
      </c>
      <c r="B328" t="s">
        <v>555</v>
      </c>
      <c r="C328">
        <v>150805</v>
      </c>
      <c r="D328" t="s">
        <v>589</v>
      </c>
      <c r="E328" t="s">
        <v>1861</v>
      </c>
      <c r="F328" s="9">
        <v>0.73531250000000004</v>
      </c>
      <c r="G328">
        <v>9039</v>
      </c>
      <c r="H328">
        <v>0</v>
      </c>
      <c r="I328">
        <v>7.8156527450000004</v>
      </c>
      <c r="J328">
        <v>0.16236948000000001</v>
      </c>
      <c r="K328">
        <v>303.41180630000002</v>
      </c>
      <c r="L328">
        <v>2.3691098890000002</v>
      </c>
      <c r="M328">
        <v>1.3214177309999999</v>
      </c>
      <c r="N328">
        <v>24.496688840000001</v>
      </c>
      <c r="O328">
        <v>6</v>
      </c>
      <c r="P328">
        <v>111115.96</v>
      </c>
      <c r="Q328">
        <v>0.5</v>
      </c>
      <c r="R328">
        <v>200008.728</v>
      </c>
      <c r="S328">
        <v>25.17905807</v>
      </c>
      <c r="T328">
        <v>24.496688840000001</v>
      </c>
      <c r="U328">
        <v>26.065429689999998</v>
      </c>
      <c r="V328">
        <v>401.60980219999999</v>
      </c>
      <c r="W328">
        <v>388.50436400000001</v>
      </c>
      <c r="X328">
        <v>15.484235760000001</v>
      </c>
      <c r="Y328">
        <v>18.970842359999999</v>
      </c>
      <c r="Z328">
        <v>44.80304718</v>
      </c>
      <c r="AA328">
        <v>54.891410829999998</v>
      </c>
      <c r="AB328">
        <v>399.95895389999998</v>
      </c>
      <c r="AC328">
        <v>1499.509033</v>
      </c>
      <c r="AD328">
        <v>0.186218724</v>
      </c>
      <c r="AE328">
        <v>92.989501950000005</v>
      </c>
      <c r="AF328">
        <v>2.7369818690000001</v>
      </c>
      <c r="AG328">
        <v>-0.15509118099999999</v>
      </c>
      <c r="AH328">
        <v>1</v>
      </c>
      <c r="AI328">
        <v>-0.21956524299999999</v>
      </c>
      <c r="AJ328">
        <v>2.7373914720000001</v>
      </c>
      <c r="AK328">
        <v>1</v>
      </c>
      <c r="AL328">
        <v>0</v>
      </c>
      <c r="AM328">
        <v>0.15999999600000001</v>
      </c>
      <c r="AN328">
        <v>111115</v>
      </c>
      <c r="AO328">
        <v>0.666598256</v>
      </c>
      <c r="AP328">
        <v>2.3691099999999998E-3</v>
      </c>
      <c r="AQ328">
        <v>297.64668879999999</v>
      </c>
      <c r="AR328">
        <v>298.3290581</v>
      </c>
      <c r="AS328">
        <v>0.666598256</v>
      </c>
      <c r="AT328">
        <v>2.3691099999999998E-3</v>
      </c>
      <c r="AU328">
        <v>297.64668879999999</v>
      </c>
      <c r="AV328">
        <v>298.3290581</v>
      </c>
      <c r="AW328">
        <v>297518.8639</v>
      </c>
      <c r="AX328">
        <v>4.9649012999999999E-2</v>
      </c>
      <c r="AY328">
        <v>3.0855069140000002</v>
      </c>
      <c r="AZ328">
        <v>33.181239269999999</v>
      </c>
      <c r="BA328">
        <v>14.21039691</v>
      </c>
      <c r="BB328">
        <v>24.837873460000001</v>
      </c>
      <c r="BC328">
        <v>3.1490728379999999</v>
      </c>
      <c r="BD328">
        <v>0.162369348</v>
      </c>
      <c r="BE328">
        <v>1.7640891830000001</v>
      </c>
      <c r="BF328">
        <v>1.3849836550000001</v>
      </c>
      <c r="BG328">
        <v>0.101480854</v>
      </c>
      <c r="BH328">
        <v>28.214112750000002</v>
      </c>
    </row>
    <row r="329" spans="1:60" x14ac:dyDescent="0.25">
      <c r="A329" t="s">
        <v>554</v>
      </c>
      <c r="B329" t="s">
        <v>555</v>
      </c>
      <c r="C329">
        <v>150805</v>
      </c>
      <c r="D329" t="s">
        <v>589</v>
      </c>
      <c r="E329" t="s">
        <v>1861</v>
      </c>
      <c r="F329" s="9">
        <v>0.73765046296296299</v>
      </c>
      <c r="G329">
        <v>9240.9999989999997</v>
      </c>
      <c r="H329">
        <v>0</v>
      </c>
      <c r="I329">
        <v>13.891574759999999</v>
      </c>
      <c r="J329">
        <v>0.154253164</v>
      </c>
      <c r="K329">
        <v>1597.9256479999999</v>
      </c>
      <c r="L329">
        <v>2.3334878479999999</v>
      </c>
      <c r="M329">
        <v>1.3699947100000001</v>
      </c>
      <c r="N329">
        <v>24.64531517</v>
      </c>
      <c r="O329">
        <v>6</v>
      </c>
      <c r="P329">
        <v>111115.96</v>
      </c>
      <c r="Q329">
        <v>0.5</v>
      </c>
      <c r="R329">
        <v>200008.728</v>
      </c>
      <c r="S329">
        <v>25.267362590000001</v>
      </c>
      <c r="T329">
        <v>24.64531517</v>
      </c>
      <c r="U329">
        <v>26.064033510000002</v>
      </c>
      <c r="V329">
        <v>1810.0085449999999</v>
      </c>
      <c r="W329">
        <v>1782.932495</v>
      </c>
      <c r="X329">
        <v>15.310206409999999</v>
      </c>
      <c r="Y329">
        <v>18.7445755</v>
      </c>
      <c r="Z329">
        <v>44.067649840000001</v>
      </c>
      <c r="AA329">
        <v>53.952857969999997</v>
      </c>
      <c r="AB329">
        <v>400.02938840000002</v>
      </c>
      <c r="AC329">
        <v>1500.8272710000001</v>
      </c>
      <c r="AD329">
        <v>5.1060263000000002E-2</v>
      </c>
      <c r="AE329">
        <v>92.990287780000003</v>
      </c>
      <c r="AF329">
        <v>-10.917449</v>
      </c>
      <c r="AG329">
        <v>-0.15098008500000001</v>
      </c>
      <c r="AH329">
        <v>1</v>
      </c>
      <c r="AI329">
        <v>-0.21956524299999999</v>
      </c>
      <c r="AJ329">
        <v>2.7373914720000001</v>
      </c>
      <c r="AK329">
        <v>1</v>
      </c>
      <c r="AL329">
        <v>0</v>
      </c>
      <c r="AM329">
        <v>0.15999999600000001</v>
      </c>
      <c r="AN329">
        <v>111115</v>
      </c>
      <c r="AO329">
        <v>0.66671564699999997</v>
      </c>
      <c r="AP329">
        <v>2.3334879999999999E-3</v>
      </c>
      <c r="AQ329">
        <v>297.7953152</v>
      </c>
      <c r="AR329">
        <v>298.41736259999999</v>
      </c>
      <c r="AS329">
        <v>0.66671564699999997</v>
      </c>
      <c r="AT329">
        <v>2.3334879999999999E-3</v>
      </c>
      <c r="AU329">
        <v>297.7953152</v>
      </c>
      <c r="AV329">
        <v>298.41736259999999</v>
      </c>
      <c r="AW329">
        <v>297981.48019999999</v>
      </c>
      <c r="AX329">
        <v>4.9726386999999997E-2</v>
      </c>
      <c r="AY329">
        <v>3.1130581799999999</v>
      </c>
      <c r="AZ329">
        <v>33.477239990000001</v>
      </c>
      <c r="BA329">
        <v>14.73266448</v>
      </c>
      <c r="BB329">
        <v>24.956338880000001</v>
      </c>
      <c r="BC329">
        <v>3.1714101819999998</v>
      </c>
      <c r="BD329">
        <v>0.15425304500000001</v>
      </c>
      <c r="BE329">
        <v>1.7430634700000001</v>
      </c>
      <c r="BF329">
        <v>1.428346712</v>
      </c>
      <c r="BG329">
        <v>9.6408164000000005E-2</v>
      </c>
      <c r="BH329">
        <v>148.59156590000001</v>
      </c>
    </row>
    <row r="330" spans="1:60" x14ac:dyDescent="0.25">
      <c r="A330" t="s">
        <v>554</v>
      </c>
      <c r="B330" t="s">
        <v>555</v>
      </c>
      <c r="C330">
        <v>150805</v>
      </c>
      <c r="D330" t="s">
        <v>591</v>
      </c>
      <c r="E330" t="s">
        <v>1862</v>
      </c>
      <c r="F330" s="9">
        <v>0.74468749999999995</v>
      </c>
      <c r="G330">
        <v>9848.9999989999997</v>
      </c>
      <c r="H330">
        <v>0</v>
      </c>
      <c r="I330">
        <v>2.9452886550000001</v>
      </c>
      <c r="J330">
        <v>6.4756042999999999E-2</v>
      </c>
      <c r="K330">
        <v>313.18236569999999</v>
      </c>
      <c r="L330">
        <v>1.225067897</v>
      </c>
      <c r="M330">
        <v>1.713820253</v>
      </c>
      <c r="N330">
        <v>25.39395523</v>
      </c>
      <c r="O330">
        <v>6</v>
      </c>
      <c r="P330">
        <v>111115.96</v>
      </c>
      <c r="Q330">
        <v>0.5</v>
      </c>
      <c r="R330">
        <v>200008.728</v>
      </c>
      <c r="S330">
        <v>26.021667480000001</v>
      </c>
      <c r="T330">
        <v>25.39395523</v>
      </c>
      <c r="U330">
        <v>27.080759050000001</v>
      </c>
      <c r="V330">
        <v>401.84561159999998</v>
      </c>
      <c r="W330">
        <v>396.69866939999997</v>
      </c>
      <c r="X330">
        <v>14.767984390000001</v>
      </c>
      <c r="Y330">
        <v>16.575140000000001</v>
      </c>
      <c r="Z330">
        <v>40.646106719999999</v>
      </c>
      <c r="AA330">
        <v>45.61996078</v>
      </c>
      <c r="AB330">
        <v>399.99728390000001</v>
      </c>
      <c r="AC330">
        <v>1499.5520019999999</v>
      </c>
      <c r="AD330">
        <v>4.6054630999999999E-2</v>
      </c>
      <c r="AE330">
        <v>92.989265439999997</v>
      </c>
      <c r="AF330">
        <v>2.3546016220000001</v>
      </c>
      <c r="AG330">
        <v>-0.12893581400000001</v>
      </c>
      <c r="AH330">
        <v>1</v>
      </c>
      <c r="AI330">
        <v>-0.21956524299999999</v>
      </c>
      <c r="AJ330">
        <v>2.7373914720000001</v>
      </c>
      <c r="AK330">
        <v>1</v>
      </c>
      <c r="AL330">
        <v>0</v>
      </c>
      <c r="AM330">
        <v>0.15999999600000001</v>
      </c>
      <c r="AN330">
        <v>111115</v>
      </c>
      <c r="AO330">
        <v>0.66666214000000001</v>
      </c>
      <c r="AP330">
        <v>1.2250679999999999E-3</v>
      </c>
      <c r="AQ330">
        <v>298.54395520000003</v>
      </c>
      <c r="AR330">
        <v>299.17166750000001</v>
      </c>
      <c r="AS330">
        <v>0.66666214000000001</v>
      </c>
      <c r="AT330">
        <v>1.2250679999999999E-3</v>
      </c>
      <c r="AU330">
        <v>298.54395520000003</v>
      </c>
      <c r="AV330">
        <v>299.17166750000001</v>
      </c>
      <c r="AW330">
        <v>298452.78080000001</v>
      </c>
      <c r="AX330">
        <v>4.9813241000000001E-2</v>
      </c>
      <c r="AY330">
        <v>3.2551303460000001</v>
      </c>
      <c r="AZ330">
        <v>35.005442090000003</v>
      </c>
      <c r="BA330">
        <v>18.430302090000001</v>
      </c>
      <c r="BB330">
        <v>25.707811360000001</v>
      </c>
      <c r="BC330">
        <v>3.3163569310000001</v>
      </c>
      <c r="BD330">
        <v>6.4756021999999996E-2</v>
      </c>
      <c r="BE330">
        <v>1.5413100930000001</v>
      </c>
      <c r="BF330">
        <v>1.775046838</v>
      </c>
      <c r="BG330">
        <v>4.0472515000000001E-2</v>
      </c>
      <c r="BH330">
        <v>29.12259813</v>
      </c>
    </row>
    <row r="331" spans="1:60" x14ac:dyDescent="0.25">
      <c r="A331" t="s">
        <v>554</v>
      </c>
      <c r="B331" t="s">
        <v>555</v>
      </c>
      <c r="C331">
        <v>150805</v>
      </c>
      <c r="D331" t="s">
        <v>591</v>
      </c>
      <c r="E331" t="s">
        <v>1862</v>
      </c>
      <c r="F331" s="9">
        <v>0.74719907407407404</v>
      </c>
      <c r="G331">
        <v>10066.5</v>
      </c>
      <c r="H331">
        <v>0</v>
      </c>
      <c r="I331">
        <v>5.7470928639999999</v>
      </c>
      <c r="J331">
        <v>2.6052450000000001E-2</v>
      </c>
      <c r="K331">
        <v>1396.758343</v>
      </c>
      <c r="L331">
        <v>0.53478297600000002</v>
      </c>
      <c r="M331">
        <v>1.8604129659999999</v>
      </c>
      <c r="N331">
        <v>25.56114006</v>
      </c>
      <c r="O331">
        <v>6</v>
      </c>
      <c r="P331">
        <v>111115.96</v>
      </c>
      <c r="Q331">
        <v>0.5</v>
      </c>
      <c r="R331">
        <v>200008.728</v>
      </c>
      <c r="S331">
        <v>26.0550766</v>
      </c>
      <c r="T331">
        <v>25.56114006</v>
      </c>
      <c r="U331">
        <v>27.080886840000002</v>
      </c>
      <c r="V331">
        <v>1812.312866</v>
      </c>
      <c r="W331">
        <v>1802.2468260000001</v>
      </c>
      <c r="X331">
        <v>14.5582695</v>
      </c>
      <c r="Y331">
        <v>15.34810734</v>
      </c>
      <c r="Z331">
        <v>39.989742280000002</v>
      </c>
      <c r="AA331">
        <v>42.159324650000002</v>
      </c>
      <c r="AB331">
        <v>400.01254269999998</v>
      </c>
      <c r="AC331">
        <v>1500.078857</v>
      </c>
      <c r="AD331">
        <v>3.0035906000000001E-2</v>
      </c>
      <c r="AE331">
        <v>92.989151000000007</v>
      </c>
      <c r="AF331">
        <v>-11.92149734</v>
      </c>
      <c r="AG331">
        <v>-9.0862177000000002E-2</v>
      </c>
      <c r="AH331">
        <v>0.66666668699999998</v>
      </c>
      <c r="AI331">
        <v>-0.21956524299999999</v>
      </c>
      <c r="AJ331">
        <v>2.7373914720000001</v>
      </c>
      <c r="AK331">
        <v>1</v>
      </c>
      <c r="AL331">
        <v>0</v>
      </c>
      <c r="AM331">
        <v>0.15999999600000001</v>
      </c>
      <c r="AN331">
        <v>111115</v>
      </c>
      <c r="AO331">
        <v>0.66668757099999998</v>
      </c>
      <c r="AP331">
        <v>5.3478300000000005E-4</v>
      </c>
      <c r="AQ331">
        <v>298.71114010000002</v>
      </c>
      <c r="AR331">
        <v>299.20507659999998</v>
      </c>
      <c r="AS331">
        <v>0.66668757099999998</v>
      </c>
      <c r="AT331">
        <v>5.3478300000000005E-4</v>
      </c>
      <c r="AU331">
        <v>298.71114010000002</v>
      </c>
      <c r="AV331">
        <v>299.20507659999998</v>
      </c>
      <c r="AW331">
        <v>298736.2157</v>
      </c>
      <c r="AX331">
        <v>4.9865381E-2</v>
      </c>
      <c r="AY331">
        <v>3.2876204370000002</v>
      </c>
      <c r="AZ331">
        <v>35.354881740000003</v>
      </c>
      <c r="BA331">
        <v>20.006774400000001</v>
      </c>
      <c r="BB331">
        <v>25.80810833</v>
      </c>
      <c r="BC331">
        <v>3.3361336580000001</v>
      </c>
      <c r="BD331">
        <v>2.6052446999999999E-2</v>
      </c>
      <c r="BE331">
        <v>1.427207471</v>
      </c>
      <c r="BF331">
        <v>1.9089261870000001</v>
      </c>
      <c r="BG331">
        <v>1.628278E-2</v>
      </c>
      <c r="BH331">
        <v>129.88337250000001</v>
      </c>
    </row>
    <row r="332" spans="1:60" x14ac:dyDescent="0.25">
      <c r="A332" t="s">
        <v>554</v>
      </c>
      <c r="B332" t="s">
        <v>610</v>
      </c>
      <c r="C332">
        <v>150806</v>
      </c>
      <c r="D332" t="s">
        <v>668</v>
      </c>
      <c r="E332" t="s">
        <v>1869</v>
      </c>
      <c r="F332" s="9">
        <v>0.70729166666666676</v>
      </c>
      <c r="G332">
        <v>19094.5</v>
      </c>
      <c r="H332">
        <v>0</v>
      </c>
      <c r="I332">
        <v>8.3784743769999999</v>
      </c>
      <c r="J332">
        <v>0.12131518099999999</v>
      </c>
      <c r="K332">
        <v>269.8477939</v>
      </c>
      <c r="L332">
        <v>2.0537684380000001</v>
      </c>
      <c r="M332">
        <v>1.5362740669999999</v>
      </c>
      <c r="N332">
        <v>24.701532360000002</v>
      </c>
      <c r="O332">
        <v>6</v>
      </c>
      <c r="P332">
        <v>111115.96</v>
      </c>
      <c r="Q332">
        <v>0.5</v>
      </c>
      <c r="R332">
        <v>200008.728</v>
      </c>
      <c r="S332">
        <v>24.043750760000002</v>
      </c>
      <c r="T332">
        <v>24.701532360000002</v>
      </c>
      <c r="U332">
        <v>24.071710589999999</v>
      </c>
      <c r="V332">
        <v>403.04464719999999</v>
      </c>
      <c r="W332">
        <v>389.27651980000002</v>
      </c>
      <c r="X332">
        <v>14.02016544</v>
      </c>
      <c r="Y332">
        <v>17.048559189999999</v>
      </c>
      <c r="Z332">
        <v>43.468990329999997</v>
      </c>
      <c r="AA332">
        <v>52.858409880000004</v>
      </c>
      <c r="AB332">
        <v>399.96542360000001</v>
      </c>
      <c r="AC332">
        <v>1499.964966</v>
      </c>
      <c r="AD332">
        <v>7.7088825E-2</v>
      </c>
      <c r="AE332">
        <v>93.102363589999996</v>
      </c>
      <c r="AF332">
        <v>3.8486528400000002</v>
      </c>
      <c r="AG332">
        <v>-0.12570181499999999</v>
      </c>
      <c r="AH332">
        <v>1</v>
      </c>
      <c r="AI332">
        <v>-0.21956524299999999</v>
      </c>
      <c r="AJ332">
        <v>2.7373914720000001</v>
      </c>
      <c r="AK332">
        <v>1</v>
      </c>
      <c r="AL332">
        <v>0</v>
      </c>
      <c r="AM332">
        <v>0.15999999600000001</v>
      </c>
      <c r="AN332">
        <v>111115</v>
      </c>
      <c r="AO332">
        <v>0.66660903900000001</v>
      </c>
      <c r="AP332">
        <v>2.0537680000000001E-3</v>
      </c>
      <c r="AQ332">
        <v>297.8515324</v>
      </c>
      <c r="AR332">
        <v>297.19375079999998</v>
      </c>
      <c r="AS332">
        <v>0.66660903900000001</v>
      </c>
      <c r="AT332">
        <v>2.0537680000000001E-3</v>
      </c>
      <c r="AU332">
        <v>297.8515324</v>
      </c>
      <c r="AV332">
        <v>297.19375079999998</v>
      </c>
      <c r="AW332">
        <v>297818.87689999997</v>
      </c>
      <c r="AX332">
        <v>4.9698870999999999E-2</v>
      </c>
      <c r="AY332">
        <v>3.1235352230000002</v>
      </c>
      <c r="AZ332">
        <v>33.549472889999997</v>
      </c>
      <c r="BA332">
        <v>16.500913700000002</v>
      </c>
      <c r="BB332">
        <v>24.372641560000002</v>
      </c>
      <c r="BC332">
        <v>3.0626753550000001</v>
      </c>
      <c r="BD332">
        <v>0.12131510700000001</v>
      </c>
      <c r="BE332">
        <v>1.5872611560000001</v>
      </c>
      <c r="BF332">
        <v>1.475414199</v>
      </c>
      <c r="BG332">
        <v>7.5821949E-2</v>
      </c>
      <c r="BH332">
        <v>25.123467420000001</v>
      </c>
    </row>
    <row r="333" spans="1:60" x14ac:dyDescent="0.25">
      <c r="A333" t="s">
        <v>554</v>
      </c>
      <c r="B333" t="s">
        <v>610</v>
      </c>
      <c r="C333">
        <v>150806</v>
      </c>
      <c r="D333" t="s">
        <v>668</v>
      </c>
      <c r="E333" t="s">
        <v>1869</v>
      </c>
      <c r="F333" s="9">
        <v>0.71006944444444453</v>
      </c>
      <c r="G333">
        <v>19335</v>
      </c>
      <c r="H333">
        <v>0</v>
      </c>
      <c r="I333">
        <v>27.63606137</v>
      </c>
      <c r="J333">
        <v>0.108252977</v>
      </c>
      <c r="K333">
        <v>1312.876696</v>
      </c>
      <c r="L333">
        <v>1.858520181</v>
      </c>
      <c r="M333">
        <v>1.558420092</v>
      </c>
      <c r="N333">
        <v>24.64942551</v>
      </c>
      <c r="O333">
        <v>6</v>
      </c>
      <c r="P333">
        <v>111115.96</v>
      </c>
      <c r="Q333">
        <v>0.5</v>
      </c>
      <c r="R333">
        <v>200008.728</v>
      </c>
      <c r="S333">
        <v>24.031326289999999</v>
      </c>
      <c r="T333">
        <v>24.64942551</v>
      </c>
      <c r="U333">
        <v>24.08195877</v>
      </c>
      <c r="V333">
        <v>1809.9697269999999</v>
      </c>
      <c r="W333">
        <v>1763.597534</v>
      </c>
      <c r="X333">
        <v>13.964124679999999</v>
      </c>
      <c r="Y333">
        <v>16.70542717</v>
      </c>
      <c r="Z333">
        <v>43.330013280000003</v>
      </c>
      <c r="AA333">
        <v>51.836143489999998</v>
      </c>
      <c r="AB333">
        <v>399.98638920000002</v>
      </c>
      <c r="AC333">
        <v>1500.3957519999999</v>
      </c>
      <c r="AD333">
        <v>7.8091866999999995E-2</v>
      </c>
      <c r="AE333">
        <v>93.107650759999999</v>
      </c>
      <c r="AF333">
        <v>-7.0406112670000001</v>
      </c>
      <c r="AG333">
        <v>-0.11869373900000001</v>
      </c>
      <c r="AH333">
        <v>1</v>
      </c>
      <c r="AI333">
        <v>-0.21956524299999999</v>
      </c>
      <c r="AJ333">
        <v>2.7373914720000001</v>
      </c>
      <c r="AK333">
        <v>1</v>
      </c>
      <c r="AL333">
        <v>0</v>
      </c>
      <c r="AM333">
        <v>0.15999999600000001</v>
      </c>
      <c r="AN333">
        <v>111115</v>
      </c>
      <c r="AO333">
        <v>0.66664398199999997</v>
      </c>
      <c r="AP333">
        <v>1.85852E-3</v>
      </c>
      <c r="AQ333">
        <v>297.79942549999998</v>
      </c>
      <c r="AR333">
        <v>297.18132630000002</v>
      </c>
      <c r="AS333">
        <v>0.66664398199999997</v>
      </c>
      <c r="AT333">
        <v>1.85852E-3</v>
      </c>
      <c r="AU333">
        <v>297.79942549999998</v>
      </c>
      <c r="AV333">
        <v>297.18132630000002</v>
      </c>
      <c r="AW333">
        <v>297867.90259999997</v>
      </c>
      <c r="AX333">
        <v>4.9708568000000002E-2</v>
      </c>
      <c r="AY333">
        <v>3.1138231699999999</v>
      </c>
      <c r="AZ333">
        <v>33.44325783</v>
      </c>
      <c r="BA333">
        <v>16.73783066</v>
      </c>
      <c r="BB333">
        <v>24.340375900000002</v>
      </c>
      <c r="BC333">
        <v>3.0567609469999999</v>
      </c>
      <c r="BD333">
        <v>0.108252918</v>
      </c>
      <c r="BE333">
        <v>1.555403079</v>
      </c>
      <c r="BF333">
        <v>1.501357869</v>
      </c>
      <c r="BG333">
        <v>6.7658078999999996E-2</v>
      </c>
      <c r="BH333">
        <v>122.2388649</v>
      </c>
    </row>
    <row r="334" spans="1:60" x14ac:dyDescent="0.25">
      <c r="A334" t="s">
        <v>554</v>
      </c>
      <c r="B334" t="s">
        <v>610</v>
      </c>
      <c r="C334">
        <v>150806</v>
      </c>
      <c r="D334" t="s">
        <v>667</v>
      </c>
      <c r="E334" t="s">
        <v>1870</v>
      </c>
      <c r="F334" s="9">
        <v>0.70138888888888884</v>
      </c>
      <c r="G334">
        <v>18585</v>
      </c>
      <c r="H334">
        <v>0</v>
      </c>
      <c r="I334">
        <v>9.7771147910000007</v>
      </c>
      <c r="J334">
        <v>0.127413313</v>
      </c>
      <c r="K334">
        <v>255.76518999999999</v>
      </c>
      <c r="L334">
        <v>2.1696613610000002</v>
      </c>
      <c r="M334">
        <v>1.5449316559999999</v>
      </c>
      <c r="N334">
        <v>24.767557140000001</v>
      </c>
      <c r="O334">
        <v>6</v>
      </c>
      <c r="P334">
        <v>111115.96</v>
      </c>
      <c r="Q334">
        <v>0.5</v>
      </c>
      <c r="R334">
        <v>200008.728</v>
      </c>
      <c r="S334">
        <v>24.054975509999998</v>
      </c>
      <c r="T334">
        <v>24.767557140000001</v>
      </c>
      <c r="U334">
        <v>24.070528029999998</v>
      </c>
      <c r="V334">
        <v>403.22891240000001</v>
      </c>
      <c r="W334">
        <v>387.30233759999999</v>
      </c>
      <c r="X334">
        <v>13.89157295</v>
      </c>
      <c r="Y334">
        <v>17.090530399999999</v>
      </c>
      <c r="Z334">
        <v>43.035293580000001</v>
      </c>
      <c r="AA334">
        <v>52.945480349999997</v>
      </c>
      <c r="AB334">
        <v>399.9891968</v>
      </c>
      <c r="AC334">
        <v>1500.2326660000001</v>
      </c>
      <c r="AD334">
        <v>0.11313216399999999</v>
      </c>
      <c r="AE334">
        <v>93.089431759999997</v>
      </c>
      <c r="AF334">
        <v>4.004490852</v>
      </c>
      <c r="AG334">
        <v>-0.130725861</v>
      </c>
      <c r="AH334">
        <v>0.66666668699999998</v>
      </c>
      <c r="AI334">
        <v>-0.21956524299999999</v>
      </c>
      <c r="AJ334">
        <v>2.7373914720000001</v>
      </c>
      <c r="AK334">
        <v>1</v>
      </c>
      <c r="AL334">
        <v>0</v>
      </c>
      <c r="AM334">
        <v>0.15999999600000001</v>
      </c>
      <c r="AN334">
        <v>111115</v>
      </c>
      <c r="AO334">
        <v>0.66664866099999998</v>
      </c>
      <c r="AP334">
        <v>2.1696609999999998E-3</v>
      </c>
      <c r="AQ334">
        <v>297.91755710000001</v>
      </c>
      <c r="AR334">
        <v>297.20497549999999</v>
      </c>
      <c r="AS334">
        <v>0.66664866099999998</v>
      </c>
      <c r="AT334">
        <v>2.1696609999999998E-3</v>
      </c>
      <c r="AU334">
        <v>297.91755710000001</v>
      </c>
      <c r="AV334">
        <v>297.20497549999999</v>
      </c>
      <c r="AW334">
        <v>297955.79300000001</v>
      </c>
      <c r="AX334">
        <v>4.9720768999999998E-2</v>
      </c>
      <c r="AY334">
        <v>3.1358794190000001</v>
      </c>
      <c r="AZ334">
        <v>33.686739299999999</v>
      </c>
      <c r="BA334">
        <v>16.596208910000001</v>
      </c>
      <c r="BB334">
        <v>24.41126633</v>
      </c>
      <c r="BC334">
        <v>3.0697685610000001</v>
      </c>
      <c r="BD334">
        <v>0.12741323199999999</v>
      </c>
      <c r="BE334">
        <v>1.590947763</v>
      </c>
      <c r="BF334">
        <v>1.4788207980000001</v>
      </c>
      <c r="BG334">
        <v>7.9633277000000002E-2</v>
      </c>
      <c r="BH334">
        <v>23.809036200000001</v>
      </c>
    </row>
    <row r="335" spans="1:60" x14ac:dyDescent="0.25">
      <c r="A335" t="s">
        <v>554</v>
      </c>
      <c r="B335" t="s">
        <v>610</v>
      </c>
      <c r="C335">
        <v>150806</v>
      </c>
      <c r="D335" t="s">
        <v>667</v>
      </c>
      <c r="E335" t="s">
        <v>1870</v>
      </c>
      <c r="F335" s="9">
        <v>0.70424768518518521</v>
      </c>
      <c r="G335">
        <v>18832.5</v>
      </c>
      <c r="H335">
        <v>0</v>
      </c>
      <c r="I335">
        <v>29.136675889999999</v>
      </c>
      <c r="J335">
        <v>0.12196955600000001</v>
      </c>
      <c r="K335">
        <v>1336.6264349999999</v>
      </c>
      <c r="L335">
        <v>2.0858581740000002</v>
      </c>
      <c r="M335">
        <v>1.551591648</v>
      </c>
      <c r="N335">
        <v>24.804603579999998</v>
      </c>
      <c r="O335">
        <v>6</v>
      </c>
      <c r="P335">
        <v>111115.96</v>
      </c>
      <c r="Q335">
        <v>0.5</v>
      </c>
      <c r="R335">
        <v>200008.728</v>
      </c>
      <c r="S335">
        <v>24.062927250000001</v>
      </c>
      <c r="T335">
        <v>24.804603579999998</v>
      </c>
      <c r="U335">
        <v>24.071025850000002</v>
      </c>
      <c r="V335">
        <v>1810.4420170000001</v>
      </c>
      <c r="W335">
        <v>1761.2246090000001</v>
      </c>
      <c r="X335">
        <v>14.01704121</v>
      </c>
      <c r="Y335">
        <v>17.09246826</v>
      </c>
      <c r="Z335">
        <v>43.406112669999999</v>
      </c>
      <c r="AA335">
        <v>52.929683689999997</v>
      </c>
      <c r="AB335">
        <v>399.9845886</v>
      </c>
      <c r="AC335">
        <v>1499.513672</v>
      </c>
      <c r="AD335">
        <v>4.004606E-3</v>
      </c>
      <c r="AE335">
        <v>93.095550540000005</v>
      </c>
      <c r="AF335">
        <v>-6.8684887889999997</v>
      </c>
      <c r="AG335">
        <v>-0.125203803</v>
      </c>
      <c r="AH335">
        <v>0.66666668699999998</v>
      </c>
      <c r="AI335">
        <v>-0.21956524299999999</v>
      </c>
      <c r="AJ335">
        <v>2.7373914720000001</v>
      </c>
      <c r="AK335">
        <v>1</v>
      </c>
      <c r="AL335">
        <v>0</v>
      </c>
      <c r="AM335">
        <v>0.15999999600000001</v>
      </c>
      <c r="AN335">
        <v>111115</v>
      </c>
      <c r="AO335">
        <v>0.66664098100000002</v>
      </c>
      <c r="AP335">
        <v>2.0858579999999999E-3</v>
      </c>
      <c r="AQ335">
        <v>297.95460359999998</v>
      </c>
      <c r="AR335">
        <v>297.21292720000002</v>
      </c>
      <c r="AS335">
        <v>0.66664098100000002</v>
      </c>
      <c r="AT335">
        <v>2.0858579999999999E-3</v>
      </c>
      <c r="AU335">
        <v>297.95460359999998</v>
      </c>
      <c r="AV335">
        <v>297.21292720000002</v>
      </c>
      <c r="AW335">
        <v>297846.52759999997</v>
      </c>
      <c r="AX335">
        <v>4.9703090999999998E-2</v>
      </c>
      <c r="AY335">
        <v>3.142824391</v>
      </c>
      <c r="AZ335">
        <v>33.759125679999997</v>
      </c>
      <c r="BA335">
        <v>16.66665742</v>
      </c>
      <c r="BB335">
        <v>24.433765409999999</v>
      </c>
      <c r="BC335">
        <v>3.073906998</v>
      </c>
      <c r="BD335">
        <v>0.121969482</v>
      </c>
      <c r="BE335">
        <v>1.5912327429999999</v>
      </c>
      <c r="BF335">
        <v>1.4826742550000001</v>
      </c>
      <c r="BG335">
        <v>7.6230933000000001E-2</v>
      </c>
      <c r="BH335">
        <v>124.4339739</v>
      </c>
    </row>
    <row r="336" spans="1:60" x14ac:dyDescent="0.25">
      <c r="A336" t="s">
        <v>554</v>
      </c>
      <c r="B336" t="s">
        <v>610</v>
      </c>
      <c r="C336">
        <v>150806</v>
      </c>
      <c r="D336" t="s">
        <v>669</v>
      </c>
      <c r="E336" t="s">
        <v>1871</v>
      </c>
      <c r="F336" s="9">
        <v>0.71234953703703707</v>
      </c>
      <c r="G336">
        <v>19532</v>
      </c>
      <c r="H336">
        <v>0</v>
      </c>
      <c r="I336">
        <v>7.6024646340000004</v>
      </c>
      <c r="J336">
        <v>0.11901385</v>
      </c>
      <c r="K336">
        <v>279.46017640000002</v>
      </c>
      <c r="L336">
        <v>1.9969005790000001</v>
      </c>
      <c r="M336">
        <v>1.5230807120000001</v>
      </c>
      <c r="N336">
        <v>24.565057750000001</v>
      </c>
      <c r="O336">
        <v>6</v>
      </c>
      <c r="P336">
        <v>111115.96</v>
      </c>
      <c r="Q336">
        <v>0.5</v>
      </c>
      <c r="R336">
        <v>200008.728</v>
      </c>
      <c r="S336">
        <v>23.978908539999999</v>
      </c>
      <c r="T336">
        <v>24.565057750000001</v>
      </c>
      <c r="U336">
        <v>24.073175429999999</v>
      </c>
      <c r="V336">
        <v>403.23590089999999</v>
      </c>
      <c r="W336">
        <v>390.66137700000002</v>
      </c>
      <c r="X336">
        <v>13.97123146</v>
      </c>
      <c r="Y336">
        <v>16.916067120000001</v>
      </c>
      <c r="Z336">
        <v>43.49038315</v>
      </c>
      <c r="AA336">
        <v>52.657222750000003</v>
      </c>
      <c r="AB336">
        <v>399.97903439999999</v>
      </c>
      <c r="AC336">
        <v>1501.486328</v>
      </c>
      <c r="AD336">
        <v>3.2038074E-2</v>
      </c>
      <c r="AE336">
        <v>93.111083980000004</v>
      </c>
      <c r="AF336">
        <v>3.8765289780000001</v>
      </c>
      <c r="AG336">
        <v>-0.12548990500000001</v>
      </c>
      <c r="AH336">
        <v>1</v>
      </c>
      <c r="AI336">
        <v>-0.21956524299999999</v>
      </c>
      <c r="AJ336">
        <v>2.7373914720000001</v>
      </c>
      <c r="AK336">
        <v>1</v>
      </c>
      <c r="AL336">
        <v>0</v>
      </c>
      <c r="AM336">
        <v>0.15999999600000001</v>
      </c>
      <c r="AN336">
        <v>111115</v>
      </c>
      <c r="AO336">
        <v>0.66663172400000004</v>
      </c>
      <c r="AP336">
        <v>1.9969010000000001E-3</v>
      </c>
      <c r="AQ336">
        <v>297.71505780000001</v>
      </c>
      <c r="AR336">
        <v>297.12890850000002</v>
      </c>
      <c r="AS336">
        <v>0.66663172400000004</v>
      </c>
      <c r="AT336">
        <v>1.9969010000000001E-3</v>
      </c>
      <c r="AU336">
        <v>297.71505780000001</v>
      </c>
      <c r="AV336">
        <v>297.12890850000002</v>
      </c>
      <c r="AW336">
        <v>297994.4584</v>
      </c>
      <c r="AX336">
        <v>4.9728737000000002E-2</v>
      </c>
      <c r="AY336">
        <v>3.0981540590000001</v>
      </c>
      <c r="AZ336">
        <v>33.273740629999999</v>
      </c>
      <c r="BA336">
        <v>16.357673510000001</v>
      </c>
      <c r="BB336">
        <v>24.271983150000001</v>
      </c>
      <c r="BC336">
        <v>3.044257322</v>
      </c>
      <c r="BD336">
        <v>0.11901378</v>
      </c>
      <c r="BE336">
        <v>1.575073347</v>
      </c>
      <c r="BF336">
        <v>1.469183975</v>
      </c>
      <c r="BG336">
        <v>7.4383618999999998E-2</v>
      </c>
      <c r="BH336">
        <v>26.02083996</v>
      </c>
    </row>
    <row r="337" spans="1:60" x14ac:dyDescent="0.25">
      <c r="A337" t="s">
        <v>554</v>
      </c>
      <c r="B337" t="s">
        <v>610</v>
      </c>
      <c r="C337">
        <v>150806</v>
      </c>
      <c r="D337" t="s">
        <v>669</v>
      </c>
      <c r="E337" t="s">
        <v>1871</v>
      </c>
      <c r="F337" s="9">
        <v>0.71458333333333324</v>
      </c>
      <c r="G337">
        <v>19726</v>
      </c>
      <c r="H337">
        <v>0</v>
      </c>
      <c r="I337">
        <v>27.643797500000002</v>
      </c>
      <c r="J337">
        <v>0.13860582399999999</v>
      </c>
      <c r="K337">
        <v>1402.418187</v>
      </c>
      <c r="L337">
        <v>2.2587634790000002</v>
      </c>
      <c r="M337">
        <v>1.479156251</v>
      </c>
      <c r="N337">
        <v>24.49723625</v>
      </c>
      <c r="O337">
        <v>6</v>
      </c>
      <c r="P337">
        <v>111115.96</v>
      </c>
      <c r="Q337">
        <v>0.5</v>
      </c>
      <c r="R337">
        <v>200008.728</v>
      </c>
      <c r="S337">
        <v>23.90098381</v>
      </c>
      <c r="T337">
        <v>24.49723625</v>
      </c>
      <c r="U337">
        <v>24.07291412</v>
      </c>
      <c r="V337">
        <v>1810.2299800000001</v>
      </c>
      <c r="W337">
        <v>1762.790283</v>
      </c>
      <c r="X337">
        <v>13.92305279</v>
      </c>
      <c r="Y337">
        <v>17.252841950000001</v>
      </c>
      <c r="Z337">
        <v>43.544418329999999</v>
      </c>
      <c r="AA337">
        <v>53.958351139999998</v>
      </c>
      <c r="AB337">
        <v>399.9880981</v>
      </c>
      <c r="AC337">
        <v>1499.759155</v>
      </c>
      <c r="AD337">
        <v>0.22525925899999999</v>
      </c>
      <c r="AE337">
        <v>93.112297060000003</v>
      </c>
      <c r="AF337">
        <v>-7.3647737500000003</v>
      </c>
      <c r="AG337">
        <v>-0.13635702399999999</v>
      </c>
      <c r="AH337">
        <v>0.66666668699999998</v>
      </c>
      <c r="AI337">
        <v>-0.21956524299999999</v>
      </c>
      <c r="AJ337">
        <v>2.7373914720000001</v>
      </c>
      <c r="AK337">
        <v>1</v>
      </c>
      <c r="AL337">
        <v>0</v>
      </c>
      <c r="AM337">
        <v>0.15999999600000001</v>
      </c>
      <c r="AN337">
        <v>111115</v>
      </c>
      <c r="AO337">
        <v>0.66664683000000002</v>
      </c>
      <c r="AP337">
        <v>2.258763E-3</v>
      </c>
      <c r="AQ337">
        <v>297.64723629999997</v>
      </c>
      <c r="AR337">
        <v>297.05098379999998</v>
      </c>
      <c r="AS337">
        <v>0.66664683000000002</v>
      </c>
      <c r="AT337">
        <v>2.258763E-3</v>
      </c>
      <c r="AU337">
        <v>297.64723629999997</v>
      </c>
      <c r="AV337">
        <v>297.05098379999998</v>
      </c>
      <c r="AW337">
        <v>297590.74160000001</v>
      </c>
      <c r="AX337">
        <v>4.9659398E-2</v>
      </c>
      <c r="AY337">
        <v>3.0856079959999998</v>
      </c>
      <c r="AZ337">
        <v>33.138565939999999</v>
      </c>
      <c r="BA337">
        <v>15.885723990000001</v>
      </c>
      <c r="BB337">
        <v>24.19911003</v>
      </c>
      <c r="BC337">
        <v>3.030983816</v>
      </c>
      <c r="BD337">
        <v>0.13860572800000001</v>
      </c>
      <c r="BE337">
        <v>1.606451745</v>
      </c>
      <c r="BF337">
        <v>1.4245320720000001</v>
      </c>
      <c r="BG337">
        <v>8.6628589000000006E-2</v>
      </c>
      <c r="BH337">
        <v>130.58237879999999</v>
      </c>
    </row>
    <row r="338" spans="1:60" x14ac:dyDescent="0.25">
      <c r="A338" t="s">
        <v>554</v>
      </c>
      <c r="B338" t="s">
        <v>610</v>
      </c>
      <c r="C338">
        <v>150806</v>
      </c>
      <c r="D338" t="s">
        <v>656</v>
      </c>
      <c r="E338" t="s">
        <v>1872</v>
      </c>
      <c r="F338" s="9">
        <v>0.66049768518518526</v>
      </c>
      <c r="G338">
        <v>15052</v>
      </c>
      <c r="H338">
        <v>0</v>
      </c>
      <c r="I338">
        <v>8.0073132749999996</v>
      </c>
      <c r="J338">
        <v>0.11688487</v>
      </c>
      <c r="K338">
        <v>272.3153552</v>
      </c>
      <c r="L338">
        <v>1.7787914330000001</v>
      </c>
      <c r="M338">
        <v>1.38002856</v>
      </c>
      <c r="N338">
        <v>24.308177950000001</v>
      </c>
      <c r="O338">
        <v>6</v>
      </c>
      <c r="P338">
        <v>111115.96</v>
      </c>
      <c r="Q338">
        <v>0.5</v>
      </c>
      <c r="R338">
        <v>200008.728</v>
      </c>
      <c r="S338">
        <v>23.848720549999999</v>
      </c>
      <c r="T338">
        <v>24.308177950000001</v>
      </c>
      <c r="U338">
        <v>24.07830238</v>
      </c>
      <c r="V338">
        <v>403.03823849999998</v>
      </c>
      <c r="W338">
        <v>389.98831180000002</v>
      </c>
      <c r="X338">
        <v>15.33780003</v>
      </c>
      <c r="Y338">
        <v>17.957750319999999</v>
      </c>
      <c r="Z338">
        <v>48.084136960000002</v>
      </c>
      <c r="AA338">
        <v>56.297702790000002</v>
      </c>
      <c r="AB338">
        <v>400.04919430000001</v>
      </c>
      <c r="AC338">
        <v>1500.3819579999999</v>
      </c>
      <c r="AD338">
        <v>9.8114333999999997E-2</v>
      </c>
      <c r="AE338">
        <v>93.042854309999996</v>
      </c>
      <c r="AF338">
        <v>2.1245670319999999</v>
      </c>
      <c r="AG338">
        <v>-0.15171757299999999</v>
      </c>
      <c r="AH338">
        <v>1</v>
      </c>
      <c r="AI338">
        <v>-0.21956524299999999</v>
      </c>
      <c r="AJ338">
        <v>2.7373914720000001</v>
      </c>
      <c r="AK338">
        <v>1</v>
      </c>
      <c r="AL338">
        <v>0</v>
      </c>
      <c r="AM338">
        <v>0.15999999600000001</v>
      </c>
      <c r="AN338">
        <v>111115</v>
      </c>
      <c r="AO338">
        <v>0.66674865699999997</v>
      </c>
      <c r="AP338">
        <v>1.7787910000000001E-3</v>
      </c>
      <c r="AQ338">
        <v>297.45817790000001</v>
      </c>
      <c r="AR338">
        <v>296.99872060000001</v>
      </c>
      <c r="AS338">
        <v>0.66674865699999997</v>
      </c>
      <c r="AT338">
        <v>1.7787910000000001E-3</v>
      </c>
      <c r="AU338">
        <v>297.45817790000001</v>
      </c>
      <c r="AV338">
        <v>296.99872060000001</v>
      </c>
      <c r="AW338">
        <v>297570.56670000002</v>
      </c>
      <c r="AX338">
        <v>4.9659822999999999E-2</v>
      </c>
      <c r="AY338">
        <v>3.0508689069999999</v>
      </c>
      <c r="AZ338">
        <v>32.789932440000001</v>
      </c>
      <c r="BA338">
        <v>14.832182120000001</v>
      </c>
      <c r="BB338">
        <v>24.078449249999998</v>
      </c>
      <c r="BC338">
        <v>3.0091172340000001</v>
      </c>
      <c r="BD338">
        <v>0.116884801</v>
      </c>
      <c r="BE338">
        <v>1.6708403469999999</v>
      </c>
      <c r="BF338">
        <v>1.3382768869999999</v>
      </c>
      <c r="BG338">
        <v>7.3053007000000003E-2</v>
      </c>
      <c r="BH338">
        <v>25.336997920000002</v>
      </c>
    </row>
    <row r="339" spans="1:60" x14ac:dyDescent="0.25">
      <c r="A339" t="s">
        <v>554</v>
      </c>
      <c r="B339" t="s">
        <v>610</v>
      </c>
      <c r="C339">
        <v>150806</v>
      </c>
      <c r="D339" t="s">
        <v>656</v>
      </c>
      <c r="E339" t="s">
        <v>1872</v>
      </c>
      <c r="F339" s="9">
        <v>0.66282407407407407</v>
      </c>
      <c r="G339">
        <v>15254</v>
      </c>
      <c r="H339">
        <v>0</v>
      </c>
      <c r="I339">
        <v>17.311051330000002</v>
      </c>
      <c r="J339">
        <v>0.113277768</v>
      </c>
      <c r="K339">
        <v>1496.9377649999999</v>
      </c>
      <c r="L339">
        <v>1.719353361</v>
      </c>
      <c r="M339">
        <v>1.376812835</v>
      </c>
      <c r="N339">
        <v>24.121313099999998</v>
      </c>
      <c r="O339">
        <v>6</v>
      </c>
      <c r="P339">
        <v>111115.96</v>
      </c>
      <c r="Q339">
        <v>0.5</v>
      </c>
      <c r="R339">
        <v>200008.728</v>
      </c>
      <c r="S339">
        <v>23.783525470000001</v>
      </c>
      <c r="T339">
        <v>24.121313099999998</v>
      </c>
      <c r="U339">
        <v>24.08058548</v>
      </c>
      <c r="V339">
        <v>1811.8160399999999</v>
      </c>
      <c r="W339">
        <v>1781.2547609999999</v>
      </c>
      <c r="X339">
        <v>15.09413052</v>
      </c>
      <c r="Y339">
        <v>17.62776375</v>
      </c>
      <c r="Z339">
        <v>47.503826140000001</v>
      </c>
      <c r="AA339">
        <v>55.477603909999999</v>
      </c>
      <c r="AB339">
        <v>399.98962399999999</v>
      </c>
      <c r="AC339">
        <v>1500.4826660000001</v>
      </c>
      <c r="AD339">
        <v>1.8021187000000001E-2</v>
      </c>
      <c r="AE339">
        <v>93.038261410000004</v>
      </c>
      <c r="AF339">
        <v>-11.98608398</v>
      </c>
      <c r="AG339">
        <v>-0.14826403599999999</v>
      </c>
      <c r="AH339">
        <v>0.66666668699999998</v>
      </c>
      <c r="AI339">
        <v>-0.21956524299999999</v>
      </c>
      <c r="AJ339">
        <v>2.7373914720000001</v>
      </c>
      <c r="AK339">
        <v>1</v>
      </c>
      <c r="AL339">
        <v>0</v>
      </c>
      <c r="AM339">
        <v>0.15999999600000001</v>
      </c>
      <c r="AN339">
        <v>111115</v>
      </c>
      <c r="AO339">
        <v>0.66664937300000005</v>
      </c>
      <c r="AP339">
        <v>1.7193530000000001E-3</v>
      </c>
      <c r="AQ339">
        <v>297.27131309999999</v>
      </c>
      <c r="AR339">
        <v>296.93352549999997</v>
      </c>
      <c r="AS339">
        <v>0.66664937300000005</v>
      </c>
      <c r="AT339">
        <v>1.7193530000000001E-3</v>
      </c>
      <c r="AU339">
        <v>297.27131309999999</v>
      </c>
      <c r="AV339">
        <v>296.93352549999997</v>
      </c>
      <c r="AW339">
        <v>297359.26380000002</v>
      </c>
      <c r="AX339">
        <v>4.9625218999999998E-2</v>
      </c>
      <c r="AY339">
        <v>3.0168693270000002</v>
      </c>
      <c r="AZ339">
        <v>32.426114599999998</v>
      </c>
      <c r="BA339">
        <v>14.79835085</v>
      </c>
      <c r="BB339">
        <v>23.952419280000001</v>
      </c>
      <c r="BC339">
        <v>2.9864250179999998</v>
      </c>
      <c r="BD339">
        <v>0.11327770400000001</v>
      </c>
      <c r="BE339">
        <v>1.640056492</v>
      </c>
      <c r="BF339">
        <v>1.3463685270000001</v>
      </c>
      <c r="BG339">
        <v>7.0798571000000005E-2</v>
      </c>
      <c r="BH339">
        <v>139.27248710000001</v>
      </c>
    </row>
    <row r="340" spans="1:60" x14ac:dyDescent="0.25">
      <c r="A340" t="s">
        <v>554</v>
      </c>
      <c r="B340" t="s">
        <v>610</v>
      </c>
      <c r="C340">
        <v>150806</v>
      </c>
      <c r="D340" t="s">
        <v>655</v>
      </c>
      <c r="E340" t="s">
        <v>1873</v>
      </c>
      <c r="F340" s="9">
        <v>0.65584490740740742</v>
      </c>
      <c r="G340">
        <v>14650</v>
      </c>
      <c r="H340">
        <v>0</v>
      </c>
      <c r="I340">
        <v>9.8627754759999995</v>
      </c>
      <c r="J340">
        <v>0.14157402299999999</v>
      </c>
      <c r="K340">
        <v>267.96356950000001</v>
      </c>
      <c r="L340">
        <v>2.1161072320000001</v>
      </c>
      <c r="M340">
        <v>1.3541610850000001</v>
      </c>
      <c r="N340">
        <v>24.665719989999999</v>
      </c>
      <c r="O340">
        <v>6</v>
      </c>
      <c r="P340">
        <v>111115.96</v>
      </c>
      <c r="Q340">
        <v>0.5</v>
      </c>
      <c r="R340">
        <v>200008.728</v>
      </c>
      <c r="S340">
        <v>23.977724080000002</v>
      </c>
      <c r="T340">
        <v>24.665719989999999</v>
      </c>
      <c r="U340">
        <v>24.074827190000001</v>
      </c>
      <c r="V340">
        <v>403.28588869999999</v>
      </c>
      <c r="W340">
        <v>387.26281740000002</v>
      </c>
      <c r="X340">
        <v>15.83218288</v>
      </c>
      <c r="Y340">
        <v>18.946142200000001</v>
      </c>
      <c r="Z340">
        <v>49.247657779999997</v>
      </c>
      <c r="AA340">
        <v>58.933952329999997</v>
      </c>
      <c r="AB340">
        <v>400.00814819999999</v>
      </c>
      <c r="AC340">
        <v>1498.649658</v>
      </c>
      <c r="AD340">
        <v>5.7066961999999999E-2</v>
      </c>
      <c r="AE340">
        <v>93.037216189999995</v>
      </c>
      <c r="AF340">
        <v>2.2115697860000001</v>
      </c>
      <c r="AG340">
        <v>-0.16109658800000001</v>
      </c>
      <c r="AH340">
        <v>0.66666668699999998</v>
      </c>
      <c r="AI340">
        <v>-0.21956524299999999</v>
      </c>
      <c r="AJ340">
        <v>2.7373914720000001</v>
      </c>
      <c r="AK340">
        <v>1</v>
      </c>
      <c r="AL340">
        <v>0</v>
      </c>
      <c r="AM340">
        <v>0.15999999600000001</v>
      </c>
      <c r="AN340">
        <v>111115</v>
      </c>
      <c r="AO340">
        <v>0.66668024699999995</v>
      </c>
      <c r="AP340">
        <v>2.1161069999999999E-3</v>
      </c>
      <c r="AQ340">
        <v>297.81572</v>
      </c>
      <c r="AR340">
        <v>297.12772410000002</v>
      </c>
      <c r="AS340">
        <v>0.66668024699999995</v>
      </c>
      <c r="AT340">
        <v>2.1161069999999999E-3</v>
      </c>
      <c r="AU340">
        <v>297.81572</v>
      </c>
      <c r="AV340">
        <v>297.12772410000002</v>
      </c>
      <c r="AW340">
        <v>297553.71509999997</v>
      </c>
      <c r="AX340">
        <v>4.9654091999999997E-2</v>
      </c>
      <c r="AY340">
        <v>3.116857413</v>
      </c>
      <c r="AZ340">
        <v>33.501189529999998</v>
      </c>
      <c r="BA340">
        <v>14.555047330000001</v>
      </c>
      <c r="BB340">
        <v>24.32172203</v>
      </c>
      <c r="BC340">
        <v>3.0533461850000001</v>
      </c>
      <c r="BD340">
        <v>0.14157392299999999</v>
      </c>
      <c r="BE340">
        <v>1.762696327</v>
      </c>
      <c r="BF340">
        <v>1.2906498580000001</v>
      </c>
      <c r="BG340">
        <v>8.8483711000000007E-2</v>
      </c>
      <c r="BH340">
        <v>24.930584540000002</v>
      </c>
    </row>
    <row r="341" spans="1:60" x14ac:dyDescent="0.25">
      <c r="A341" t="s">
        <v>554</v>
      </c>
      <c r="B341" t="s">
        <v>610</v>
      </c>
      <c r="C341">
        <v>150806</v>
      </c>
      <c r="D341" t="s">
        <v>655</v>
      </c>
      <c r="E341" t="s">
        <v>1873</v>
      </c>
      <c r="F341" s="9">
        <v>0.65826388888888887</v>
      </c>
      <c r="G341">
        <v>14859.5</v>
      </c>
      <c r="H341">
        <v>0</v>
      </c>
      <c r="I341">
        <v>21.197040959999999</v>
      </c>
      <c r="J341">
        <v>0.13855958700000001</v>
      </c>
      <c r="K341">
        <v>1491.1831540000001</v>
      </c>
      <c r="L341">
        <v>2.0868779759999998</v>
      </c>
      <c r="M341">
        <v>1.3649296900000001</v>
      </c>
      <c r="N341">
        <v>24.560371400000001</v>
      </c>
      <c r="O341">
        <v>6</v>
      </c>
      <c r="P341">
        <v>111115.96</v>
      </c>
      <c r="Q341">
        <v>0.5</v>
      </c>
      <c r="R341">
        <v>200008.728</v>
      </c>
      <c r="S341">
        <v>23.901950840000001</v>
      </c>
      <c r="T341">
        <v>24.560371400000001</v>
      </c>
      <c r="U341">
        <v>24.07810593</v>
      </c>
      <c r="V341">
        <v>1812.6641850000001</v>
      </c>
      <c r="W341">
        <v>1775.3115230000001</v>
      </c>
      <c r="X341">
        <v>15.5474329</v>
      </c>
      <c r="Y341">
        <v>18.619449620000001</v>
      </c>
      <c r="Z341">
        <v>48.584163670000002</v>
      </c>
      <c r="AA341">
        <v>58.183906559999997</v>
      </c>
      <c r="AB341">
        <v>400.00201420000002</v>
      </c>
      <c r="AC341">
        <v>1500.6264650000001</v>
      </c>
      <c r="AD341">
        <v>0.108126558</v>
      </c>
      <c r="AE341">
        <v>93.040130619999999</v>
      </c>
      <c r="AF341">
        <v>-11.170492169999999</v>
      </c>
      <c r="AG341">
        <v>-0.155345067</v>
      </c>
      <c r="AH341">
        <v>0.66666668699999998</v>
      </c>
      <c r="AI341">
        <v>-0.21956524299999999</v>
      </c>
      <c r="AJ341">
        <v>2.7373914720000001</v>
      </c>
      <c r="AK341">
        <v>1</v>
      </c>
      <c r="AL341">
        <v>0</v>
      </c>
      <c r="AM341">
        <v>0.15999999600000001</v>
      </c>
      <c r="AN341">
        <v>111115</v>
      </c>
      <c r="AO341">
        <v>0.66667002399999997</v>
      </c>
      <c r="AP341">
        <v>2.0868779999999999E-3</v>
      </c>
      <c r="AQ341">
        <v>297.71037139999999</v>
      </c>
      <c r="AR341">
        <v>297.05195079999999</v>
      </c>
      <c r="AS341">
        <v>0.66667002399999997</v>
      </c>
      <c r="AT341">
        <v>2.0868779999999999E-3</v>
      </c>
      <c r="AU341">
        <v>297.71037139999999</v>
      </c>
      <c r="AV341">
        <v>297.05195079999999</v>
      </c>
      <c r="AW341">
        <v>297836.27500000002</v>
      </c>
      <c r="AX341">
        <v>4.9701532E-2</v>
      </c>
      <c r="AY341">
        <v>3.0972857139999999</v>
      </c>
      <c r="AZ341">
        <v>33.289782529999997</v>
      </c>
      <c r="BA341">
        <v>14.670332910000001</v>
      </c>
      <c r="BB341">
        <v>24.231161119999999</v>
      </c>
      <c r="BC341">
        <v>3.0368155290000001</v>
      </c>
      <c r="BD341">
        <v>0.13855949100000001</v>
      </c>
      <c r="BE341">
        <v>1.732356024</v>
      </c>
      <c r="BF341">
        <v>1.3044595050000001</v>
      </c>
      <c r="BG341">
        <v>8.6599690000000007E-2</v>
      </c>
      <c r="BH341">
        <v>138.73987539999999</v>
      </c>
    </row>
    <row r="342" spans="1:60" x14ac:dyDescent="0.25">
      <c r="A342" t="s">
        <v>554</v>
      </c>
      <c r="B342" t="s">
        <v>610</v>
      </c>
      <c r="C342">
        <v>150806</v>
      </c>
      <c r="D342" t="s">
        <v>657</v>
      </c>
      <c r="E342" t="s">
        <v>1874</v>
      </c>
      <c r="F342" s="9">
        <v>0.66556712962962961</v>
      </c>
      <c r="G342">
        <v>15490.5</v>
      </c>
      <c r="H342">
        <v>0</v>
      </c>
      <c r="I342">
        <v>7.2984179019999997</v>
      </c>
      <c r="J342">
        <v>9.6953708E-2</v>
      </c>
      <c r="K342">
        <v>261.66035959999999</v>
      </c>
      <c r="L342">
        <v>1.6481728280000001</v>
      </c>
      <c r="M342">
        <v>1.541189814</v>
      </c>
      <c r="N342">
        <v>24.867406849999998</v>
      </c>
      <c r="O342">
        <v>6</v>
      </c>
      <c r="P342">
        <v>111115.96</v>
      </c>
      <c r="Q342">
        <v>0.5</v>
      </c>
      <c r="R342">
        <v>200008.728</v>
      </c>
      <c r="S342">
        <v>24.53897285</v>
      </c>
      <c r="T342">
        <v>24.867406849999998</v>
      </c>
      <c r="U342">
        <v>25.04566574</v>
      </c>
      <c r="V342">
        <v>402.89443970000002</v>
      </c>
      <c r="W342">
        <v>390.97985840000001</v>
      </c>
      <c r="X342">
        <v>14.91106033</v>
      </c>
      <c r="Y342">
        <v>17.340520860000002</v>
      </c>
      <c r="Z342">
        <v>44.851142879999998</v>
      </c>
      <c r="AA342">
        <v>52.158744810000002</v>
      </c>
      <c r="AB342">
        <v>399.9882202</v>
      </c>
      <c r="AC342">
        <v>1500.285034</v>
      </c>
      <c r="AD342">
        <v>9.3110426999999996E-2</v>
      </c>
      <c r="AE342">
        <v>93.044425959999998</v>
      </c>
      <c r="AF342">
        <v>1.5764465329999999</v>
      </c>
      <c r="AG342">
        <v>-0.15586367200000001</v>
      </c>
      <c r="AH342">
        <v>1</v>
      </c>
      <c r="AI342">
        <v>-0.21956524299999999</v>
      </c>
      <c r="AJ342">
        <v>2.7373914720000001</v>
      </c>
      <c r="AK342">
        <v>1</v>
      </c>
      <c r="AL342">
        <v>0</v>
      </c>
      <c r="AM342">
        <v>0.15999999600000001</v>
      </c>
      <c r="AN342">
        <v>111115</v>
      </c>
      <c r="AO342">
        <v>0.66664703400000003</v>
      </c>
      <c r="AP342">
        <v>1.648173E-3</v>
      </c>
      <c r="AQ342">
        <v>298.0174068</v>
      </c>
      <c r="AR342">
        <v>297.68897290000001</v>
      </c>
      <c r="AS342">
        <v>0.66664703400000003</v>
      </c>
      <c r="AT342">
        <v>1.648173E-3</v>
      </c>
      <c r="AU342">
        <v>298.0174068</v>
      </c>
      <c r="AV342">
        <v>297.68897290000001</v>
      </c>
      <c r="AW342">
        <v>298065.30459999997</v>
      </c>
      <c r="AX342">
        <v>4.9743614999999998E-2</v>
      </c>
      <c r="AY342">
        <v>3.1546286239999999</v>
      </c>
      <c r="AZ342">
        <v>33.904541739999999</v>
      </c>
      <c r="BA342">
        <v>16.564020880000001</v>
      </c>
      <c r="BB342">
        <v>24.703189850000001</v>
      </c>
      <c r="BC342">
        <v>3.1238445910000001</v>
      </c>
      <c r="BD342">
        <v>9.6953660999999997E-2</v>
      </c>
      <c r="BE342">
        <v>1.613438809</v>
      </c>
      <c r="BF342">
        <v>1.5104057820000001</v>
      </c>
      <c r="BG342">
        <v>6.0596042000000003E-2</v>
      </c>
      <c r="BH342">
        <v>24.34603796</v>
      </c>
    </row>
    <row r="343" spans="1:60" x14ac:dyDescent="0.25">
      <c r="A343" t="s">
        <v>554</v>
      </c>
      <c r="B343" t="s">
        <v>610</v>
      </c>
      <c r="C343">
        <v>150806</v>
      </c>
      <c r="D343" t="s">
        <v>657</v>
      </c>
      <c r="E343" t="s">
        <v>1874</v>
      </c>
      <c r="F343" s="9">
        <v>0.66813657407407412</v>
      </c>
      <c r="G343">
        <v>15712.5</v>
      </c>
      <c r="H343">
        <v>0</v>
      </c>
      <c r="I343">
        <v>15.749686909999999</v>
      </c>
      <c r="J343">
        <v>9.3773157999999995E-2</v>
      </c>
      <c r="K343">
        <v>1472.4075680000001</v>
      </c>
      <c r="L343">
        <v>1.53466557</v>
      </c>
      <c r="M343">
        <v>1.484849171</v>
      </c>
      <c r="N343">
        <v>24.373704910000001</v>
      </c>
      <c r="O343">
        <v>6</v>
      </c>
      <c r="P343">
        <v>111115.96</v>
      </c>
      <c r="Q343">
        <v>0.5</v>
      </c>
      <c r="R343">
        <v>200008.728</v>
      </c>
      <c r="S343">
        <v>24.535598749999998</v>
      </c>
      <c r="T343">
        <v>24.373704910000001</v>
      </c>
      <c r="U343">
        <v>25.045146939999999</v>
      </c>
      <c r="V343">
        <v>1811.496948</v>
      </c>
      <c r="W343">
        <v>1783.7677000000001</v>
      </c>
      <c r="X343">
        <v>14.696087840000001</v>
      </c>
      <c r="Y343">
        <v>16.958923339999998</v>
      </c>
      <c r="Z343">
        <v>44.215919489999997</v>
      </c>
      <c r="AA343">
        <v>51.024082180000001</v>
      </c>
      <c r="AB343">
        <v>400.02182010000001</v>
      </c>
      <c r="AC343">
        <v>1500.737061</v>
      </c>
      <c r="AD343">
        <v>0.15618194599999999</v>
      </c>
      <c r="AE343">
        <v>93.049613949999994</v>
      </c>
      <c r="AF343">
        <v>-12.87763691</v>
      </c>
      <c r="AG343">
        <v>-0.142636016</v>
      </c>
      <c r="AH343">
        <v>1</v>
      </c>
      <c r="AI343">
        <v>-0.21956524299999999</v>
      </c>
      <c r="AJ343">
        <v>2.7373914720000001</v>
      </c>
      <c r="AK343">
        <v>1</v>
      </c>
      <c r="AL343">
        <v>0</v>
      </c>
      <c r="AM343">
        <v>0.15999999600000001</v>
      </c>
      <c r="AN343">
        <v>111115</v>
      </c>
      <c r="AO343">
        <v>0.666703033</v>
      </c>
      <c r="AP343">
        <v>1.5346660000000001E-3</v>
      </c>
      <c r="AQ343">
        <v>297.52370489999998</v>
      </c>
      <c r="AR343">
        <v>297.68559879999998</v>
      </c>
      <c r="AS343">
        <v>0.666703033</v>
      </c>
      <c r="AT343">
        <v>1.5346660000000001E-3</v>
      </c>
      <c r="AU343">
        <v>297.52370489999998</v>
      </c>
      <c r="AV343">
        <v>297.68559879999998</v>
      </c>
      <c r="AW343">
        <v>297686.2095</v>
      </c>
      <c r="AX343">
        <v>4.96821E-2</v>
      </c>
      <c r="AY343">
        <v>3.0628704400000002</v>
      </c>
      <c r="AZ343">
        <v>32.916530340000001</v>
      </c>
      <c r="BA343">
        <v>15.957606999999999</v>
      </c>
      <c r="BB343">
        <v>24.45465183</v>
      </c>
      <c r="BC343">
        <v>3.0777531699999998</v>
      </c>
      <c r="BD343">
        <v>9.3773114000000005E-2</v>
      </c>
      <c r="BE343">
        <v>1.57802127</v>
      </c>
      <c r="BF343">
        <v>1.4997319</v>
      </c>
      <c r="BG343">
        <v>5.8608199999999999E-2</v>
      </c>
      <c r="BH343">
        <v>137.00695579999999</v>
      </c>
    </row>
    <row r="344" spans="1:60" x14ac:dyDescent="0.25">
      <c r="A344" t="s">
        <v>554</v>
      </c>
      <c r="B344" t="s">
        <v>610</v>
      </c>
      <c r="C344">
        <v>150806</v>
      </c>
      <c r="D344" t="s">
        <v>659</v>
      </c>
      <c r="E344" t="s">
        <v>1875</v>
      </c>
      <c r="F344" s="9">
        <v>0.67759259259259252</v>
      </c>
      <c r="G344">
        <v>16529.5</v>
      </c>
      <c r="H344">
        <v>0</v>
      </c>
      <c r="I344">
        <v>6.6887599160000004</v>
      </c>
      <c r="J344">
        <v>7.4030581999999998E-2</v>
      </c>
      <c r="K344">
        <v>238.36331250000001</v>
      </c>
      <c r="L344">
        <v>1.354722934</v>
      </c>
      <c r="M344">
        <v>1.6603541669999999</v>
      </c>
      <c r="N344">
        <v>24.86973953</v>
      </c>
      <c r="O344">
        <v>6</v>
      </c>
      <c r="P344">
        <v>111115.96</v>
      </c>
      <c r="Q344">
        <v>0.5</v>
      </c>
      <c r="R344">
        <v>200008.728</v>
      </c>
      <c r="S344">
        <v>25.27070045</v>
      </c>
      <c r="T344">
        <v>24.86973953</v>
      </c>
      <c r="U344">
        <v>26.064756389999999</v>
      </c>
      <c r="V344">
        <v>402.98672490000001</v>
      </c>
      <c r="W344">
        <v>392.15600590000003</v>
      </c>
      <c r="X344">
        <v>14.06276512</v>
      </c>
      <c r="Y344">
        <v>16.062335969999999</v>
      </c>
      <c r="Z344">
        <v>40.498134610000001</v>
      </c>
      <c r="AA344">
        <v>46.256526950000001</v>
      </c>
      <c r="AB344">
        <v>399.97470090000002</v>
      </c>
      <c r="AC344">
        <v>1498.5893550000001</v>
      </c>
      <c r="AD344">
        <v>0.105120212</v>
      </c>
      <c r="AE344">
        <v>93.05705261</v>
      </c>
      <c r="AF344">
        <v>1.1322371959999999</v>
      </c>
      <c r="AG344">
        <v>-0.13249388300000001</v>
      </c>
      <c r="AH344">
        <v>1</v>
      </c>
      <c r="AI344">
        <v>-0.21956524299999999</v>
      </c>
      <c r="AJ344">
        <v>2.7373914720000001</v>
      </c>
      <c r="AK344">
        <v>1</v>
      </c>
      <c r="AL344">
        <v>0</v>
      </c>
      <c r="AM344">
        <v>0.15999999600000001</v>
      </c>
      <c r="AN344">
        <v>111115</v>
      </c>
      <c r="AO344">
        <v>0.66662450200000001</v>
      </c>
      <c r="AP344">
        <v>1.354723E-3</v>
      </c>
      <c r="AQ344">
        <v>298.01973950000001</v>
      </c>
      <c r="AR344">
        <v>298.42070050000001</v>
      </c>
      <c r="AS344">
        <v>0.66662450200000001</v>
      </c>
      <c r="AT344">
        <v>1.354723E-3</v>
      </c>
      <c r="AU344">
        <v>298.01973950000001</v>
      </c>
      <c r="AV344">
        <v>298.42070050000001</v>
      </c>
      <c r="AW344">
        <v>297720.68400000001</v>
      </c>
      <c r="AX344">
        <v>4.9689637000000002E-2</v>
      </c>
      <c r="AY344">
        <v>3.1550678109999999</v>
      </c>
      <c r="AZ344">
        <v>33.904660870000001</v>
      </c>
      <c r="BA344">
        <v>17.842324909999999</v>
      </c>
      <c r="BB344">
        <v>25.070219989999998</v>
      </c>
      <c r="BC344">
        <v>3.1930135329999998</v>
      </c>
      <c r="BD344">
        <v>7.4030554999999998E-2</v>
      </c>
      <c r="BE344">
        <v>1.4947136430000001</v>
      </c>
      <c r="BF344">
        <v>1.6982998899999999</v>
      </c>
      <c r="BG344">
        <v>4.6269099000000001E-2</v>
      </c>
      <c r="BH344">
        <v>22.181387310000002</v>
      </c>
    </row>
    <row r="345" spans="1:60" x14ac:dyDescent="0.25">
      <c r="A345" t="s">
        <v>554</v>
      </c>
      <c r="B345" t="s">
        <v>610</v>
      </c>
      <c r="C345">
        <v>150806</v>
      </c>
      <c r="D345" t="s">
        <v>659</v>
      </c>
      <c r="E345" t="s">
        <v>1875</v>
      </c>
      <c r="F345" s="9">
        <v>0.68004629629629632</v>
      </c>
      <c r="G345">
        <v>16741</v>
      </c>
      <c r="H345">
        <v>0</v>
      </c>
      <c r="I345">
        <v>16.861138310000001</v>
      </c>
      <c r="J345">
        <v>7.3608570999999998E-2</v>
      </c>
      <c r="K345">
        <v>1370.0327360000001</v>
      </c>
      <c r="L345">
        <v>1.3718783969999999</v>
      </c>
      <c r="M345">
        <v>1.691003955</v>
      </c>
      <c r="N345">
        <v>24.971412659999999</v>
      </c>
      <c r="O345">
        <v>6</v>
      </c>
      <c r="P345">
        <v>111115.96</v>
      </c>
      <c r="Q345">
        <v>0.5</v>
      </c>
      <c r="R345">
        <v>200008.728</v>
      </c>
      <c r="S345">
        <v>25.302576070000001</v>
      </c>
      <c r="T345">
        <v>24.971412659999999</v>
      </c>
      <c r="U345">
        <v>26.065689089999999</v>
      </c>
      <c r="V345">
        <v>1812.518311</v>
      </c>
      <c r="W345">
        <v>1783.5566409999999</v>
      </c>
      <c r="X345">
        <v>13.91371822</v>
      </c>
      <c r="Y345">
        <v>15.938717840000001</v>
      </c>
      <c r="Z345">
        <v>39.994297029999998</v>
      </c>
      <c r="AA345">
        <v>45.815059660000003</v>
      </c>
      <c r="AB345">
        <v>400.0037537</v>
      </c>
      <c r="AC345">
        <v>1500.283203</v>
      </c>
      <c r="AD345">
        <v>0.12214119700000001</v>
      </c>
      <c r="AE345">
        <v>93.060081479999994</v>
      </c>
      <c r="AF345">
        <v>-13.938502310000001</v>
      </c>
      <c r="AG345">
        <v>-0.134596929</v>
      </c>
      <c r="AH345">
        <v>1</v>
      </c>
      <c r="AI345">
        <v>-0.21956524299999999</v>
      </c>
      <c r="AJ345">
        <v>2.7373914720000001</v>
      </c>
      <c r="AK345">
        <v>1</v>
      </c>
      <c r="AL345">
        <v>0</v>
      </c>
      <c r="AM345">
        <v>0.15999999600000001</v>
      </c>
      <c r="AN345">
        <v>111115</v>
      </c>
      <c r="AO345">
        <v>0.66667292300000003</v>
      </c>
      <c r="AP345">
        <v>1.371878E-3</v>
      </c>
      <c r="AQ345">
        <v>298.12141270000001</v>
      </c>
      <c r="AR345">
        <v>298.45257609999999</v>
      </c>
      <c r="AS345">
        <v>0.66667292300000003</v>
      </c>
      <c r="AT345">
        <v>1.371878E-3</v>
      </c>
      <c r="AU345">
        <v>298.12141270000001</v>
      </c>
      <c r="AV345">
        <v>298.45257609999999</v>
      </c>
      <c r="AW345">
        <v>298180.54670000001</v>
      </c>
      <c r="AX345">
        <v>4.9766142999999999E-2</v>
      </c>
      <c r="AY345">
        <v>3.174262336</v>
      </c>
      <c r="AZ345">
        <v>34.109816860000002</v>
      </c>
      <c r="BA345">
        <v>18.17109902</v>
      </c>
      <c r="BB345">
        <v>25.136994359999999</v>
      </c>
      <c r="BC345">
        <v>3.2057404059999999</v>
      </c>
      <c r="BD345">
        <v>7.3608543999999998E-2</v>
      </c>
      <c r="BE345">
        <v>1.483258381</v>
      </c>
      <c r="BF345">
        <v>1.7224820249999999</v>
      </c>
      <c r="BG345">
        <v>4.6005342999999997E-2</v>
      </c>
      <c r="BH345">
        <v>127.4953581</v>
      </c>
    </row>
    <row r="346" spans="1:60" x14ac:dyDescent="0.25">
      <c r="A346" t="s">
        <v>554</v>
      </c>
      <c r="B346" t="s">
        <v>610</v>
      </c>
      <c r="C346">
        <v>150806</v>
      </c>
      <c r="D346" t="s">
        <v>658</v>
      </c>
      <c r="E346" t="s">
        <v>1876</v>
      </c>
      <c r="F346" s="9">
        <v>0.67228009259259258</v>
      </c>
      <c r="G346">
        <v>16070</v>
      </c>
      <c r="H346">
        <v>0</v>
      </c>
      <c r="I346">
        <v>6.4821170879999999</v>
      </c>
      <c r="J346">
        <v>7.7451160000000005E-2</v>
      </c>
      <c r="K346">
        <v>249.2913504</v>
      </c>
      <c r="L346">
        <v>1.3688596689999999</v>
      </c>
      <c r="M346">
        <v>1.603507689</v>
      </c>
      <c r="N346">
        <v>24.752317430000002</v>
      </c>
      <c r="O346">
        <v>6</v>
      </c>
      <c r="P346">
        <v>111115.96</v>
      </c>
      <c r="Q346">
        <v>0.5</v>
      </c>
      <c r="R346">
        <v>200008.728</v>
      </c>
      <c r="S346">
        <v>25.238796229999998</v>
      </c>
      <c r="T346">
        <v>24.752317430000002</v>
      </c>
      <c r="U346">
        <v>26.065858840000001</v>
      </c>
      <c r="V346">
        <v>402.8006287</v>
      </c>
      <c r="W346">
        <v>392.27124020000002</v>
      </c>
      <c r="X346">
        <v>14.41632748</v>
      </c>
      <c r="Y346">
        <v>16.436016080000002</v>
      </c>
      <c r="Z346">
        <v>41.596076969999999</v>
      </c>
      <c r="AA346">
        <v>47.423572540000002</v>
      </c>
      <c r="AB346">
        <v>399.9708862</v>
      </c>
      <c r="AC346">
        <v>1499.8020019999999</v>
      </c>
      <c r="AD346">
        <v>2.9033092999999999E-2</v>
      </c>
      <c r="AE346">
        <v>93.058967589999995</v>
      </c>
      <c r="AF346">
        <v>1.3971967700000001</v>
      </c>
      <c r="AG346">
        <v>-0.142199621</v>
      </c>
      <c r="AH346">
        <v>1</v>
      </c>
      <c r="AI346">
        <v>-0.21956524299999999</v>
      </c>
      <c r="AJ346">
        <v>2.7373914720000001</v>
      </c>
      <c r="AK346">
        <v>1</v>
      </c>
      <c r="AL346">
        <v>0</v>
      </c>
      <c r="AM346">
        <v>0.15999999600000001</v>
      </c>
      <c r="AN346">
        <v>111115</v>
      </c>
      <c r="AO346">
        <v>0.66661814399999997</v>
      </c>
      <c r="AP346">
        <v>1.36886E-3</v>
      </c>
      <c r="AQ346">
        <v>297.90231740000002</v>
      </c>
      <c r="AR346">
        <v>298.3887962</v>
      </c>
      <c r="AS346">
        <v>0.66661814399999997</v>
      </c>
      <c r="AT346">
        <v>1.36886E-3</v>
      </c>
      <c r="AU346">
        <v>297.90231740000002</v>
      </c>
      <c r="AV346">
        <v>298.3887962</v>
      </c>
      <c r="AW346">
        <v>297841.32679999998</v>
      </c>
      <c r="AX346">
        <v>4.9709834000000001E-2</v>
      </c>
      <c r="AY346">
        <v>3.1330263770000002</v>
      </c>
      <c r="AZ346">
        <v>33.667108689999999</v>
      </c>
      <c r="BA346">
        <v>17.231092610000001</v>
      </c>
      <c r="BB346">
        <v>24.995556830000002</v>
      </c>
      <c r="BC346">
        <v>3.1788353979999999</v>
      </c>
      <c r="BD346">
        <v>7.7451130000000007E-2</v>
      </c>
      <c r="BE346">
        <v>1.529518688</v>
      </c>
      <c r="BF346">
        <v>1.6493167099999999</v>
      </c>
      <c r="BG346">
        <v>4.8406958999999999E-2</v>
      </c>
      <c r="BH346">
        <v>23.198795700000002</v>
      </c>
    </row>
    <row r="347" spans="1:60" x14ac:dyDescent="0.25">
      <c r="A347" t="s">
        <v>554</v>
      </c>
      <c r="B347" t="s">
        <v>610</v>
      </c>
      <c r="C347">
        <v>150806</v>
      </c>
      <c r="D347" t="s">
        <v>658</v>
      </c>
      <c r="E347" t="s">
        <v>1876</v>
      </c>
      <c r="F347" s="9">
        <v>0.67442129629629621</v>
      </c>
      <c r="G347">
        <v>16256</v>
      </c>
      <c r="H347">
        <v>0</v>
      </c>
      <c r="I347">
        <v>16.730962810000001</v>
      </c>
      <c r="J347">
        <v>8.1052305000000005E-2</v>
      </c>
      <c r="K347">
        <v>1407.0632350000001</v>
      </c>
      <c r="L347">
        <v>1.453408628</v>
      </c>
      <c r="M347">
        <v>1.6267474319999999</v>
      </c>
      <c r="N347">
        <v>24.860898970000001</v>
      </c>
      <c r="O347">
        <v>6</v>
      </c>
      <c r="P347">
        <v>111115.96</v>
      </c>
      <c r="Q347">
        <v>0.5</v>
      </c>
      <c r="R347">
        <v>200008.728</v>
      </c>
      <c r="S347">
        <v>25.303319930000001</v>
      </c>
      <c r="T347">
        <v>24.860898970000001</v>
      </c>
      <c r="U347">
        <v>26.070175169999999</v>
      </c>
      <c r="V347">
        <v>1812.086182</v>
      </c>
      <c r="W347">
        <v>1783.1024170000001</v>
      </c>
      <c r="X347">
        <v>14.260925289999999</v>
      </c>
      <c r="Y347">
        <v>16.405269619999999</v>
      </c>
      <c r="Z347">
        <v>40.989990229999997</v>
      </c>
      <c r="AA347">
        <v>47.153446199999998</v>
      </c>
      <c r="AB347">
        <v>400.00061040000003</v>
      </c>
      <c r="AC347">
        <v>1500.247803</v>
      </c>
      <c r="AD347">
        <v>4.1048054E-2</v>
      </c>
      <c r="AE347">
        <v>93.058891299999999</v>
      </c>
      <c r="AF347">
        <v>-13.33142853</v>
      </c>
      <c r="AG347">
        <v>-0.136495695</v>
      </c>
      <c r="AH347">
        <v>1</v>
      </c>
      <c r="AI347">
        <v>-0.21956524299999999</v>
      </c>
      <c r="AJ347">
        <v>2.7373914720000001</v>
      </c>
      <c r="AK347">
        <v>1</v>
      </c>
      <c r="AL347">
        <v>0</v>
      </c>
      <c r="AM347">
        <v>0.15999999600000001</v>
      </c>
      <c r="AN347">
        <v>111115</v>
      </c>
      <c r="AO347">
        <v>0.66666768399999998</v>
      </c>
      <c r="AP347">
        <v>1.4534089999999999E-3</v>
      </c>
      <c r="AQ347">
        <v>298.01089899999999</v>
      </c>
      <c r="AR347">
        <v>298.4533199</v>
      </c>
      <c r="AS347">
        <v>0.66666768399999998</v>
      </c>
      <c r="AT347">
        <v>1.4534089999999999E-3</v>
      </c>
      <c r="AU347">
        <v>298.01089899999999</v>
      </c>
      <c r="AV347">
        <v>298.4533199</v>
      </c>
      <c r="AW347">
        <v>298060.60350000003</v>
      </c>
      <c r="AX347">
        <v>4.9745733E-2</v>
      </c>
      <c r="AY347">
        <v>3.1534036350000001</v>
      </c>
      <c r="AZ347">
        <v>33.886107930000001</v>
      </c>
      <c r="BA347">
        <v>17.480838309999999</v>
      </c>
      <c r="BB347">
        <v>25.082109450000001</v>
      </c>
      <c r="BC347">
        <v>3.1952763700000002</v>
      </c>
      <c r="BD347">
        <v>8.1052271999999995E-2</v>
      </c>
      <c r="BE347">
        <v>1.5266562029999999</v>
      </c>
      <c r="BF347">
        <v>1.6686201679999999</v>
      </c>
      <c r="BG347">
        <v>5.0657673E-2</v>
      </c>
      <c r="BH347">
        <v>130.93974470000001</v>
      </c>
    </row>
    <row r="348" spans="1:60" x14ac:dyDescent="0.25">
      <c r="A348" t="s">
        <v>554</v>
      </c>
      <c r="B348" t="s">
        <v>610</v>
      </c>
      <c r="C348">
        <v>150806</v>
      </c>
      <c r="D348" t="s">
        <v>660</v>
      </c>
      <c r="E348" t="s">
        <v>1877</v>
      </c>
      <c r="F348" s="9">
        <v>0.68297453703703714</v>
      </c>
      <c r="G348">
        <v>16994.5</v>
      </c>
      <c r="H348">
        <v>0</v>
      </c>
      <c r="I348">
        <v>4.8476827480000004</v>
      </c>
      <c r="J348">
        <v>6.0208560000000001E-2</v>
      </c>
      <c r="K348">
        <v>256.33831679999997</v>
      </c>
      <c r="L348">
        <v>1.1506298020000001</v>
      </c>
      <c r="M348">
        <v>1.73444767</v>
      </c>
      <c r="N348">
        <v>24.969671250000001</v>
      </c>
      <c r="O348">
        <v>6</v>
      </c>
      <c r="P348">
        <v>111115.96</v>
      </c>
      <c r="Q348">
        <v>0.5</v>
      </c>
      <c r="R348">
        <v>200008.728</v>
      </c>
      <c r="S348">
        <v>25.281051640000001</v>
      </c>
      <c r="T348">
        <v>24.969671250000001</v>
      </c>
      <c r="U348">
        <v>26.067148209999999</v>
      </c>
      <c r="V348">
        <v>403.07531740000002</v>
      </c>
      <c r="W348">
        <v>395.1220093</v>
      </c>
      <c r="X348">
        <v>13.76840305</v>
      </c>
      <c r="Y348">
        <v>15.467614169999999</v>
      </c>
      <c r="Z348">
        <v>39.629161830000001</v>
      </c>
      <c r="AA348">
        <v>44.519950870000002</v>
      </c>
      <c r="AB348">
        <v>400.0087891</v>
      </c>
      <c r="AC348">
        <v>1499.4329829999999</v>
      </c>
      <c r="AD348">
        <v>5.7066317999999998E-2</v>
      </c>
      <c r="AE348">
        <v>93.064453130000004</v>
      </c>
      <c r="AF348">
        <v>1.1642427440000001</v>
      </c>
      <c r="AG348">
        <v>-0.12059035899999999</v>
      </c>
      <c r="AH348">
        <v>1</v>
      </c>
      <c r="AI348">
        <v>-0.21956524299999999</v>
      </c>
      <c r="AJ348">
        <v>2.7373914720000001</v>
      </c>
      <c r="AK348">
        <v>1</v>
      </c>
      <c r="AL348">
        <v>0</v>
      </c>
      <c r="AM348">
        <v>0.15999999600000001</v>
      </c>
      <c r="AN348">
        <v>111115</v>
      </c>
      <c r="AO348">
        <v>0.66668131500000005</v>
      </c>
      <c r="AP348">
        <v>1.1506299999999999E-3</v>
      </c>
      <c r="AQ348">
        <v>298.11967120000003</v>
      </c>
      <c r="AR348">
        <v>298.43105159999999</v>
      </c>
      <c r="AS348">
        <v>0.66668131500000005</v>
      </c>
      <c r="AT348">
        <v>1.1506299999999999E-3</v>
      </c>
      <c r="AU348">
        <v>298.11967120000003</v>
      </c>
      <c r="AV348">
        <v>298.43105159999999</v>
      </c>
      <c r="AW348">
        <v>298013.54629999999</v>
      </c>
      <c r="AX348">
        <v>4.9739855999999999E-2</v>
      </c>
      <c r="AY348">
        <v>3.1739327249999998</v>
      </c>
      <c r="AZ348">
        <v>34.104672819999998</v>
      </c>
      <c r="BA348">
        <v>18.637058639999999</v>
      </c>
      <c r="BB348">
        <v>25.125361439999999</v>
      </c>
      <c r="BC348">
        <v>3.2035200439999998</v>
      </c>
      <c r="BD348">
        <v>6.0208541999999997E-2</v>
      </c>
      <c r="BE348">
        <v>1.4394850539999999</v>
      </c>
      <c r="BF348">
        <v>1.7640349900000001</v>
      </c>
      <c r="BG348">
        <v>3.7630339999999998E-2</v>
      </c>
      <c r="BH348">
        <v>23.855985270000001</v>
      </c>
    </row>
    <row r="349" spans="1:60" x14ac:dyDescent="0.25">
      <c r="A349" t="s">
        <v>554</v>
      </c>
      <c r="B349" t="s">
        <v>610</v>
      </c>
      <c r="C349">
        <v>150806</v>
      </c>
      <c r="D349" t="s">
        <v>660</v>
      </c>
      <c r="E349" t="s">
        <v>1877</v>
      </c>
      <c r="F349" s="9">
        <v>0.68511574074074078</v>
      </c>
      <c r="G349">
        <v>17179.5</v>
      </c>
      <c r="H349">
        <v>0</v>
      </c>
      <c r="I349">
        <v>12.778346539999999</v>
      </c>
      <c r="J349">
        <v>5.6020951999999999E-2</v>
      </c>
      <c r="K349">
        <v>1377.385477</v>
      </c>
      <c r="L349">
        <v>1.082960248</v>
      </c>
      <c r="M349">
        <v>1.754651703</v>
      </c>
      <c r="N349">
        <v>24.96508789</v>
      </c>
      <c r="O349">
        <v>6</v>
      </c>
      <c r="P349">
        <v>111115.96</v>
      </c>
      <c r="Q349">
        <v>0.5</v>
      </c>
      <c r="R349">
        <v>200008.728</v>
      </c>
      <c r="S349">
        <v>25.273225780000001</v>
      </c>
      <c r="T349">
        <v>24.96508789</v>
      </c>
      <c r="U349">
        <v>26.06877708</v>
      </c>
      <c r="V349">
        <v>1813.426514</v>
      </c>
      <c r="W349">
        <v>1791.349365</v>
      </c>
      <c r="X349">
        <v>13.641791339999999</v>
      </c>
      <c r="Y349">
        <v>15.241450309999999</v>
      </c>
      <c r="Z349">
        <v>39.282375340000002</v>
      </c>
      <c r="AA349">
        <v>43.888690949999997</v>
      </c>
      <c r="AB349">
        <v>400.00564580000002</v>
      </c>
      <c r="AC349">
        <v>1499.484741</v>
      </c>
      <c r="AD349">
        <v>0.187218517</v>
      </c>
      <c r="AE349">
        <v>93.062904360000005</v>
      </c>
      <c r="AF349">
        <v>-13.86558533</v>
      </c>
      <c r="AG349">
        <v>-0.114765219</v>
      </c>
      <c r="AH349">
        <v>1</v>
      </c>
      <c r="AI349">
        <v>-0.21956524299999999</v>
      </c>
      <c r="AJ349">
        <v>2.7373914720000001</v>
      </c>
      <c r="AK349">
        <v>1</v>
      </c>
      <c r="AL349">
        <v>0</v>
      </c>
      <c r="AM349">
        <v>0.15999999600000001</v>
      </c>
      <c r="AN349">
        <v>111115</v>
      </c>
      <c r="AO349">
        <v>0.66667607600000001</v>
      </c>
      <c r="AP349">
        <v>1.08296E-3</v>
      </c>
      <c r="AQ349">
        <v>298.11508789999999</v>
      </c>
      <c r="AR349">
        <v>298.42322580000001</v>
      </c>
      <c r="AS349">
        <v>0.66667607600000001</v>
      </c>
      <c r="AT349">
        <v>1.08296E-3</v>
      </c>
      <c r="AU349">
        <v>298.11508789999999</v>
      </c>
      <c r="AV349">
        <v>298.42322580000001</v>
      </c>
      <c r="AW349">
        <v>298016.95030000003</v>
      </c>
      <c r="AX349">
        <v>4.9740917000000003E-2</v>
      </c>
      <c r="AY349">
        <v>3.173065335</v>
      </c>
      <c r="AZ349">
        <v>34.095919930000001</v>
      </c>
      <c r="BA349">
        <v>18.85446962</v>
      </c>
      <c r="BB349">
        <v>25.119156839999999</v>
      </c>
      <c r="BC349">
        <v>3.2023363279999999</v>
      </c>
      <c r="BD349">
        <v>5.6020936E-2</v>
      </c>
      <c r="BE349">
        <v>1.418413632</v>
      </c>
      <c r="BF349">
        <v>1.7839226960000001</v>
      </c>
      <c r="BG349">
        <v>3.5013086999999998E-2</v>
      </c>
      <c r="BH349">
        <v>128.1834929</v>
      </c>
    </row>
    <row r="350" spans="1:60" x14ac:dyDescent="0.25">
      <c r="A350" t="s">
        <v>554</v>
      </c>
      <c r="B350" t="s">
        <v>610</v>
      </c>
      <c r="C350">
        <v>150806</v>
      </c>
      <c r="D350" t="s">
        <v>662</v>
      </c>
      <c r="E350" t="s">
        <v>1878</v>
      </c>
      <c r="F350" s="9">
        <v>0.69600694444444444</v>
      </c>
      <c r="G350">
        <v>18120.5</v>
      </c>
      <c r="H350">
        <v>0</v>
      </c>
      <c r="I350">
        <v>6.031764935</v>
      </c>
      <c r="J350">
        <v>8.0075364999999996E-2</v>
      </c>
      <c r="K350">
        <v>263.25011599999999</v>
      </c>
      <c r="L350">
        <v>1.475780651</v>
      </c>
      <c r="M350">
        <v>1.6729863920000001</v>
      </c>
      <c r="N350">
        <v>24.82073784</v>
      </c>
      <c r="O350">
        <v>6</v>
      </c>
      <c r="P350">
        <v>111115.96</v>
      </c>
      <c r="Q350">
        <v>0.5</v>
      </c>
      <c r="R350">
        <v>200008.728</v>
      </c>
      <c r="S350">
        <v>23.965898509999999</v>
      </c>
      <c r="T350">
        <v>24.82073784</v>
      </c>
      <c r="U350">
        <v>24.076457980000001</v>
      </c>
      <c r="V350">
        <v>403.37231450000002</v>
      </c>
      <c r="W350">
        <v>393.4543152</v>
      </c>
      <c r="X350">
        <v>13.644308089999999</v>
      </c>
      <c r="Y350">
        <v>15.822814940000001</v>
      </c>
      <c r="Z350">
        <v>42.494022370000003</v>
      </c>
      <c r="AA350">
        <v>49.278797150000003</v>
      </c>
      <c r="AB350">
        <v>400.0252686</v>
      </c>
      <c r="AC350">
        <v>1500.7280270000001</v>
      </c>
      <c r="AD350">
        <v>1.7020132E-2</v>
      </c>
      <c r="AE350">
        <v>93.085006710000002</v>
      </c>
      <c r="AF350">
        <v>3.583340883</v>
      </c>
      <c r="AG350">
        <v>-0.105644085</v>
      </c>
      <c r="AH350">
        <v>1</v>
      </c>
      <c r="AI350">
        <v>-0.21956524299999999</v>
      </c>
      <c r="AJ350">
        <v>2.7373914720000001</v>
      </c>
      <c r="AK350">
        <v>1</v>
      </c>
      <c r="AL350">
        <v>0</v>
      </c>
      <c r="AM350">
        <v>0.15999999600000001</v>
      </c>
      <c r="AN350">
        <v>111115</v>
      </c>
      <c r="AO350">
        <v>0.66670878099999997</v>
      </c>
      <c r="AP350">
        <v>1.475781E-3</v>
      </c>
      <c r="AQ350">
        <v>297.97073779999999</v>
      </c>
      <c r="AR350">
        <v>297.11589850000001</v>
      </c>
      <c r="AS350">
        <v>0.66670878099999997</v>
      </c>
      <c r="AT350">
        <v>1.475781E-3</v>
      </c>
      <c r="AU350">
        <v>297.97073779999999</v>
      </c>
      <c r="AV350">
        <v>297.11589850000001</v>
      </c>
      <c r="AW350">
        <v>298134.19819999998</v>
      </c>
      <c r="AX350">
        <v>4.9755388999999997E-2</v>
      </c>
      <c r="AY350">
        <v>3.1458532269999999</v>
      </c>
      <c r="AZ350">
        <v>33.795487989999998</v>
      </c>
      <c r="BA350">
        <v>17.972673050000001</v>
      </c>
      <c r="BB350">
        <v>24.393318180000001</v>
      </c>
      <c r="BC350">
        <v>3.0664707070000001</v>
      </c>
      <c r="BD350">
        <v>8.0075332999999999E-2</v>
      </c>
      <c r="BE350">
        <v>1.472866835</v>
      </c>
      <c r="BF350">
        <v>1.5936038720000001</v>
      </c>
      <c r="BG350">
        <v>5.0047085999999998E-2</v>
      </c>
      <c r="BH350">
        <v>24.50463882</v>
      </c>
    </row>
    <row r="351" spans="1:60" x14ac:dyDescent="0.25">
      <c r="A351" t="s">
        <v>554</v>
      </c>
      <c r="B351" t="s">
        <v>610</v>
      </c>
      <c r="C351">
        <v>150806</v>
      </c>
      <c r="D351" t="s">
        <v>662</v>
      </c>
      <c r="E351" t="s">
        <v>1878</v>
      </c>
      <c r="F351" s="9">
        <v>0.69833333333333336</v>
      </c>
      <c r="G351">
        <v>18321</v>
      </c>
      <c r="H351">
        <v>0</v>
      </c>
      <c r="I351">
        <v>14.136816420000001</v>
      </c>
      <c r="J351">
        <v>6.1895348000000003E-2</v>
      </c>
      <c r="K351">
        <v>1375.474982</v>
      </c>
      <c r="L351">
        <v>1.1359555180000001</v>
      </c>
      <c r="M351">
        <v>1.66685701</v>
      </c>
      <c r="N351">
        <v>24.570518490000001</v>
      </c>
      <c r="O351">
        <v>6</v>
      </c>
      <c r="P351">
        <v>111115.96</v>
      </c>
      <c r="Q351">
        <v>0.5</v>
      </c>
      <c r="R351">
        <v>200008.728</v>
      </c>
      <c r="S351">
        <v>23.964052200000001</v>
      </c>
      <c r="T351">
        <v>24.570518490000001</v>
      </c>
      <c r="U351">
        <v>24.073686599999998</v>
      </c>
      <c r="V351">
        <v>1811.6054690000001</v>
      </c>
      <c r="W351">
        <v>1787.3504640000001</v>
      </c>
      <c r="X351">
        <v>13.70851517</v>
      </c>
      <c r="Y351">
        <v>15.386525150000001</v>
      </c>
      <c r="Z351">
        <v>42.70035172</v>
      </c>
      <c r="AA351">
        <v>47.927146909999998</v>
      </c>
      <c r="AB351">
        <v>399.92984009999998</v>
      </c>
      <c r="AC351">
        <v>1500.9060059999999</v>
      </c>
      <c r="AD351">
        <v>0.14416866</v>
      </c>
      <c r="AE351">
        <v>93.088539119999993</v>
      </c>
      <c r="AF351">
        <v>-7.7079067229999998</v>
      </c>
      <c r="AG351">
        <v>-9.5947935999999998E-2</v>
      </c>
      <c r="AH351">
        <v>1</v>
      </c>
      <c r="AI351">
        <v>-0.21956524299999999</v>
      </c>
      <c r="AJ351">
        <v>2.7373914720000001</v>
      </c>
      <c r="AK351">
        <v>1</v>
      </c>
      <c r="AL351">
        <v>0</v>
      </c>
      <c r="AM351">
        <v>0.15999999600000001</v>
      </c>
      <c r="AN351">
        <v>111115</v>
      </c>
      <c r="AO351">
        <v>0.66654973299999998</v>
      </c>
      <c r="AP351">
        <v>1.135956E-3</v>
      </c>
      <c r="AQ351">
        <v>297.72051850000003</v>
      </c>
      <c r="AR351">
        <v>297.1140522</v>
      </c>
      <c r="AS351">
        <v>0.66654973299999998</v>
      </c>
      <c r="AT351">
        <v>1.135956E-3</v>
      </c>
      <c r="AU351">
        <v>297.72051850000003</v>
      </c>
      <c r="AV351">
        <v>297.1140522</v>
      </c>
      <c r="AW351">
        <v>297848.14</v>
      </c>
      <c r="AX351">
        <v>4.9710611000000002E-2</v>
      </c>
      <c r="AY351">
        <v>3.0991661580000001</v>
      </c>
      <c r="AZ351">
        <v>33.292671550000001</v>
      </c>
      <c r="BA351">
        <v>17.906146400000001</v>
      </c>
      <c r="BB351">
        <v>24.267285350000002</v>
      </c>
      <c r="BC351">
        <v>3.0434001089999998</v>
      </c>
      <c r="BD351">
        <v>6.1895328999999999E-2</v>
      </c>
      <c r="BE351">
        <v>1.4323091489999999</v>
      </c>
      <c r="BF351">
        <v>1.6110909600000001</v>
      </c>
      <c r="BG351">
        <v>3.8684582000000002E-2</v>
      </c>
      <c r="BH351">
        <v>128.04095659999999</v>
      </c>
    </row>
    <row r="352" spans="1:60" x14ac:dyDescent="0.25">
      <c r="A352" t="s">
        <v>554</v>
      </c>
      <c r="B352" t="s">
        <v>610</v>
      </c>
      <c r="C352">
        <v>150806</v>
      </c>
      <c r="D352" t="s">
        <v>661</v>
      </c>
      <c r="E352" t="s">
        <v>1879</v>
      </c>
      <c r="F352" s="9">
        <v>0.6896296296296297</v>
      </c>
      <c r="G352">
        <v>17569</v>
      </c>
      <c r="H352">
        <v>0</v>
      </c>
      <c r="I352">
        <v>6.0350404490000003</v>
      </c>
      <c r="J352">
        <v>6.5944029000000001E-2</v>
      </c>
      <c r="K352">
        <v>236.43911059999999</v>
      </c>
      <c r="L352">
        <v>1.4054406960000001</v>
      </c>
      <c r="M352">
        <v>1.932164158</v>
      </c>
      <c r="N352">
        <v>26.04873276</v>
      </c>
      <c r="O352">
        <v>6</v>
      </c>
      <c r="P352">
        <v>111115.96</v>
      </c>
      <c r="Q352">
        <v>0.5</v>
      </c>
      <c r="R352">
        <v>200008.728</v>
      </c>
      <c r="S352">
        <v>24.836101530000001</v>
      </c>
      <c r="T352">
        <v>26.04873276</v>
      </c>
      <c r="U352">
        <v>23.574321749999999</v>
      </c>
      <c r="V352">
        <v>403.49243159999997</v>
      </c>
      <c r="W352">
        <v>393.60974119999997</v>
      </c>
      <c r="X352">
        <v>13.52304268</v>
      </c>
      <c r="Y352">
        <v>15.59839058</v>
      </c>
      <c r="Z352">
        <v>39.973823549999999</v>
      </c>
      <c r="AA352">
        <v>46.10850525</v>
      </c>
      <c r="AB352">
        <v>399.98635860000002</v>
      </c>
      <c r="AC352">
        <v>1498.7545170000001</v>
      </c>
      <c r="AD352">
        <v>0.16419288500000001</v>
      </c>
      <c r="AE352">
        <v>93.076065060000005</v>
      </c>
      <c r="AF352">
        <v>2.5482025149999998</v>
      </c>
      <c r="AG352">
        <v>-0.112732269</v>
      </c>
      <c r="AH352">
        <v>0.66666668699999998</v>
      </c>
      <c r="AI352">
        <v>-0.21956524299999999</v>
      </c>
      <c r="AJ352">
        <v>2.7373914720000001</v>
      </c>
      <c r="AK352">
        <v>1</v>
      </c>
      <c r="AL352">
        <v>0</v>
      </c>
      <c r="AM352">
        <v>0.15999999600000001</v>
      </c>
      <c r="AN352">
        <v>111115</v>
      </c>
      <c r="AO352">
        <v>0.66664393099999997</v>
      </c>
      <c r="AP352">
        <v>1.4054409999999999E-3</v>
      </c>
      <c r="AQ352">
        <v>299.19873280000002</v>
      </c>
      <c r="AR352">
        <v>297.98610150000002</v>
      </c>
      <c r="AS352">
        <v>0.66664393099999997</v>
      </c>
      <c r="AT352">
        <v>1.4054409999999999E-3</v>
      </c>
      <c r="AU352">
        <v>299.19873280000002</v>
      </c>
      <c r="AV352">
        <v>297.98610150000002</v>
      </c>
      <c r="AW352">
        <v>298940.1752</v>
      </c>
      <c r="AX352">
        <v>4.9889745999999999E-2</v>
      </c>
      <c r="AY352">
        <v>3.3840009750000002</v>
      </c>
      <c r="AZ352">
        <v>36.357370420000002</v>
      </c>
      <c r="BA352">
        <v>20.758979839999999</v>
      </c>
      <c r="BB352">
        <v>25.44241714</v>
      </c>
      <c r="BC352">
        <v>3.264519258</v>
      </c>
      <c r="BD352">
        <v>6.5944007999999998E-2</v>
      </c>
      <c r="BE352">
        <v>1.4518368159999999</v>
      </c>
      <c r="BF352">
        <v>1.812682441</v>
      </c>
      <c r="BG352">
        <v>4.1215006999999998E-2</v>
      </c>
      <c r="BH352">
        <v>22.006822039999999</v>
      </c>
    </row>
    <row r="353" spans="1:60" x14ac:dyDescent="0.25">
      <c r="A353" t="s">
        <v>554</v>
      </c>
      <c r="B353" t="s">
        <v>610</v>
      </c>
      <c r="C353">
        <v>150806</v>
      </c>
      <c r="D353" t="s">
        <v>661</v>
      </c>
      <c r="E353" t="s">
        <v>1879</v>
      </c>
      <c r="F353" s="9">
        <v>0.6919791666666667</v>
      </c>
      <c r="G353">
        <v>17772.5</v>
      </c>
      <c r="H353">
        <v>0</v>
      </c>
      <c r="I353">
        <v>16.339817780000001</v>
      </c>
      <c r="J353">
        <v>5.3150556000000002E-2</v>
      </c>
      <c r="K353">
        <v>1245.851715</v>
      </c>
      <c r="L353">
        <v>1.0520410929999999</v>
      </c>
      <c r="M353">
        <v>1.7967991889999999</v>
      </c>
      <c r="N353">
        <v>25.128269199999998</v>
      </c>
      <c r="O353">
        <v>6</v>
      </c>
      <c r="P353">
        <v>111115.96</v>
      </c>
      <c r="Q353">
        <v>0.5</v>
      </c>
      <c r="R353">
        <v>200008.728</v>
      </c>
      <c r="S353">
        <v>24.120594019999999</v>
      </c>
      <c r="T353">
        <v>25.128269199999998</v>
      </c>
      <c r="U353">
        <v>24.073165889999999</v>
      </c>
      <c r="V353">
        <v>1813.0676269999999</v>
      </c>
      <c r="W353">
        <v>1785.736938</v>
      </c>
      <c r="X353">
        <v>13.56422901</v>
      </c>
      <c r="Y353">
        <v>15.11860085</v>
      </c>
      <c r="Z353">
        <v>41.852844240000003</v>
      </c>
      <c r="AA353">
        <v>46.648906709999999</v>
      </c>
      <c r="AB353">
        <v>399.95669559999999</v>
      </c>
      <c r="AC353">
        <v>1500.3050539999999</v>
      </c>
      <c r="AD353">
        <v>0.18521796200000001</v>
      </c>
      <c r="AE353">
        <v>93.082405089999995</v>
      </c>
      <c r="AF353">
        <v>-8.1253566740000007</v>
      </c>
      <c r="AG353">
        <v>-8.3003476000000007E-2</v>
      </c>
      <c r="AH353">
        <v>1</v>
      </c>
      <c r="AI353">
        <v>-0.21956524299999999</v>
      </c>
      <c r="AJ353">
        <v>2.7373914720000001</v>
      </c>
      <c r="AK353">
        <v>1</v>
      </c>
      <c r="AL353">
        <v>0</v>
      </c>
      <c r="AM353">
        <v>0.15999999600000001</v>
      </c>
      <c r="AN353">
        <v>111115</v>
      </c>
      <c r="AO353">
        <v>0.66659449299999995</v>
      </c>
      <c r="AP353">
        <v>1.0520410000000001E-3</v>
      </c>
      <c r="AQ353">
        <v>298.27826920000001</v>
      </c>
      <c r="AR353">
        <v>297.27059400000002</v>
      </c>
      <c r="AS353">
        <v>0.66659449299999995</v>
      </c>
      <c r="AT353">
        <v>1.0520410000000001E-3</v>
      </c>
      <c r="AU353">
        <v>298.27826920000001</v>
      </c>
      <c r="AV353">
        <v>297.27059400000002</v>
      </c>
      <c r="AW353">
        <v>298306.68939999997</v>
      </c>
      <c r="AX353">
        <v>4.9787009E-2</v>
      </c>
      <c r="AY353">
        <v>3.2040749179999999</v>
      </c>
      <c r="AZ353">
        <v>34.42191802</v>
      </c>
      <c r="BA353">
        <v>19.303317180000001</v>
      </c>
      <c r="BB353">
        <v>24.624431609999998</v>
      </c>
      <c r="BC353">
        <v>3.109174001</v>
      </c>
      <c r="BD353">
        <v>5.3150542000000002E-2</v>
      </c>
      <c r="BE353">
        <v>1.4072757279999999</v>
      </c>
      <c r="BF353">
        <v>1.7018982730000001</v>
      </c>
      <c r="BG353">
        <v>3.321909E-2</v>
      </c>
      <c r="BH353">
        <v>115.966874</v>
      </c>
    </row>
    <row r="354" spans="1:60" x14ac:dyDescent="0.25">
      <c r="A354" t="s">
        <v>554</v>
      </c>
      <c r="B354" t="s">
        <v>610</v>
      </c>
      <c r="C354">
        <v>150806</v>
      </c>
      <c r="D354" t="s">
        <v>611</v>
      </c>
      <c r="E354" t="s">
        <v>1880</v>
      </c>
      <c r="F354" s="9">
        <v>0.50931712962962961</v>
      </c>
      <c r="G354">
        <v>1989.499998</v>
      </c>
      <c r="H354">
        <v>0</v>
      </c>
      <c r="I354">
        <v>2.8751001719999998</v>
      </c>
      <c r="J354">
        <v>3.4584677000000001E-2</v>
      </c>
      <c r="K354">
        <v>251.97663650000001</v>
      </c>
      <c r="L354">
        <v>0.62121749199999998</v>
      </c>
      <c r="M354">
        <v>1.6393022479999999</v>
      </c>
      <c r="N354">
        <v>23.987554549999999</v>
      </c>
      <c r="O354">
        <v>6</v>
      </c>
      <c r="P354">
        <v>111115.96</v>
      </c>
      <c r="Q354">
        <v>0.5</v>
      </c>
      <c r="R354">
        <v>200008.728</v>
      </c>
      <c r="S354">
        <v>25.483842849999998</v>
      </c>
      <c r="T354">
        <v>23.987554549999999</v>
      </c>
      <c r="U354">
        <v>27.08850288</v>
      </c>
      <c r="V354">
        <v>400.521637</v>
      </c>
      <c r="W354">
        <v>394.27465819999998</v>
      </c>
      <c r="X354">
        <v>13.259196279999999</v>
      </c>
      <c r="Y354">
        <v>14.484992030000001</v>
      </c>
      <c r="Z354">
        <v>37.857147220000002</v>
      </c>
      <c r="AA354">
        <v>41.356990809999999</v>
      </c>
      <c r="AB354">
        <v>299.6677856</v>
      </c>
      <c r="AC354">
        <v>1500.0471190000001</v>
      </c>
      <c r="AD354">
        <v>0.20825222099999999</v>
      </c>
      <c r="AE354">
        <v>93.436981200000005</v>
      </c>
      <c r="AF354">
        <v>0.21686193300000001</v>
      </c>
      <c r="AG354">
        <v>-0.114049412</v>
      </c>
      <c r="AH354">
        <v>1</v>
      </c>
      <c r="AI354">
        <v>-0.21956524299999999</v>
      </c>
      <c r="AJ354">
        <v>2.7373914720000001</v>
      </c>
      <c r="AK354">
        <v>1</v>
      </c>
      <c r="AL354">
        <v>0</v>
      </c>
      <c r="AM354">
        <v>0.15999999600000001</v>
      </c>
      <c r="AN354">
        <v>111115</v>
      </c>
      <c r="AO354">
        <v>0.49944630899999998</v>
      </c>
      <c r="AP354">
        <v>6.2121699999999997E-4</v>
      </c>
      <c r="AQ354">
        <v>297.13755459999999</v>
      </c>
      <c r="AR354">
        <v>298.63384280000002</v>
      </c>
      <c r="AS354">
        <v>0.49944630899999998</v>
      </c>
      <c r="AT354">
        <v>6.2121699999999997E-4</v>
      </c>
      <c r="AU354">
        <v>297.13755459999999</v>
      </c>
      <c r="AV354">
        <v>298.63384280000002</v>
      </c>
      <c r="AW354">
        <v>222613.4136</v>
      </c>
      <c r="AX354">
        <v>3.7159377E-2</v>
      </c>
      <c r="AY354">
        <v>2.9927361760000002</v>
      </c>
      <c r="AZ354">
        <v>32.029461329999997</v>
      </c>
      <c r="BA354">
        <v>17.544469299999999</v>
      </c>
      <c r="BB354">
        <v>24.7356987</v>
      </c>
      <c r="BC354">
        <v>3.1299177540000001</v>
      </c>
      <c r="BD354">
        <v>3.4584670999999997E-2</v>
      </c>
      <c r="BE354">
        <v>1.3534339280000001</v>
      </c>
      <c r="BF354">
        <v>1.776483826</v>
      </c>
      <c r="BG354">
        <v>2.161542E-2</v>
      </c>
      <c r="BH354">
        <v>23.543936250000002</v>
      </c>
    </row>
    <row r="355" spans="1:60" x14ac:dyDescent="0.25">
      <c r="A355" t="s">
        <v>554</v>
      </c>
      <c r="B355" t="s">
        <v>610</v>
      </c>
      <c r="C355">
        <v>150806</v>
      </c>
      <c r="D355" t="s">
        <v>611</v>
      </c>
      <c r="E355" t="s">
        <v>1880</v>
      </c>
      <c r="F355" s="9">
        <v>0.5115277777777778</v>
      </c>
      <c r="G355">
        <v>2181.5</v>
      </c>
      <c r="H355">
        <v>0</v>
      </c>
      <c r="I355">
        <v>13.041370949999999</v>
      </c>
      <c r="J355">
        <v>3.1109135E-2</v>
      </c>
      <c r="K355">
        <v>1065.0493120000001</v>
      </c>
      <c r="L355">
        <v>0.60289327699999995</v>
      </c>
      <c r="M355">
        <v>1.767305248</v>
      </c>
      <c r="N355">
        <v>24.675451280000001</v>
      </c>
      <c r="O355">
        <v>6</v>
      </c>
      <c r="P355">
        <v>111115.96</v>
      </c>
      <c r="Q355">
        <v>0.5</v>
      </c>
      <c r="R355">
        <v>200008.728</v>
      </c>
      <c r="S355">
        <v>25.743644710000002</v>
      </c>
      <c r="T355">
        <v>24.675451280000001</v>
      </c>
      <c r="U355">
        <v>27.08922768</v>
      </c>
      <c r="V355">
        <v>1808.153687</v>
      </c>
      <c r="W355">
        <v>1779.899048</v>
      </c>
      <c r="X355">
        <v>13.274895669999999</v>
      </c>
      <c r="Y355">
        <v>14.464324</v>
      </c>
      <c r="Z355">
        <v>37.318290709999999</v>
      </c>
      <c r="AA355">
        <v>40.662006380000001</v>
      </c>
      <c r="AB355">
        <v>299.72692869999997</v>
      </c>
      <c r="AC355">
        <v>1499.095581</v>
      </c>
      <c r="AD355">
        <v>0.176216125</v>
      </c>
      <c r="AE355">
        <v>93.427490230000004</v>
      </c>
      <c r="AF355">
        <v>-15.65967655</v>
      </c>
      <c r="AG355">
        <v>-9.8869540000000006E-2</v>
      </c>
      <c r="AH355">
        <v>0.66666668699999998</v>
      </c>
      <c r="AI355">
        <v>-0.21956524299999999</v>
      </c>
      <c r="AJ355">
        <v>2.7373914720000001</v>
      </c>
      <c r="AK355">
        <v>1</v>
      </c>
      <c r="AL355">
        <v>0</v>
      </c>
      <c r="AM355">
        <v>0.15999999600000001</v>
      </c>
      <c r="AN355">
        <v>111115</v>
      </c>
      <c r="AO355">
        <v>0.499544881</v>
      </c>
      <c r="AP355">
        <v>6.0289299999999996E-4</v>
      </c>
      <c r="AQ355">
        <v>297.8254513</v>
      </c>
      <c r="AR355">
        <v>298.89364469999998</v>
      </c>
      <c r="AS355">
        <v>0.499544881</v>
      </c>
      <c r="AT355">
        <v>6.0289299999999996E-4</v>
      </c>
      <c r="AU355">
        <v>297.8254513</v>
      </c>
      <c r="AV355">
        <v>298.89364469999998</v>
      </c>
      <c r="AW355">
        <v>223031.24429999999</v>
      </c>
      <c r="AX355">
        <v>3.7228456E-2</v>
      </c>
      <c r="AY355">
        <v>3.118670737</v>
      </c>
      <c r="AZ355">
        <v>33.380654130000003</v>
      </c>
      <c r="BA355">
        <v>18.916330129999999</v>
      </c>
      <c r="BB355">
        <v>25.209548000000002</v>
      </c>
      <c r="BC355">
        <v>3.2196190040000001</v>
      </c>
      <c r="BD355">
        <v>3.1109129999999999E-2</v>
      </c>
      <c r="BE355">
        <v>1.351365489</v>
      </c>
      <c r="BF355">
        <v>1.8682535149999999</v>
      </c>
      <c r="BG355">
        <v>1.9443207000000001E-2</v>
      </c>
      <c r="BH355">
        <v>99.504884230000002</v>
      </c>
    </row>
    <row r="356" spans="1:60" x14ac:dyDescent="0.25">
      <c r="A356" t="s">
        <v>554</v>
      </c>
      <c r="B356" t="s">
        <v>610</v>
      </c>
      <c r="C356">
        <v>150806</v>
      </c>
      <c r="D356" t="s">
        <v>614</v>
      </c>
      <c r="E356" t="s">
        <v>1881</v>
      </c>
      <c r="F356" s="9">
        <v>0.52337962962962969</v>
      </c>
      <c r="G356">
        <v>3205.4999990000001</v>
      </c>
      <c r="H356">
        <v>0</v>
      </c>
      <c r="I356">
        <v>5.8138868749999997</v>
      </c>
      <c r="J356">
        <v>7.4223289999999997E-2</v>
      </c>
      <c r="K356">
        <v>253.34632730000001</v>
      </c>
      <c r="L356">
        <v>1.4605510799999999</v>
      </c>
      <c r="M356">
        <v>1.7913222529999999</v>
      </c>
      <c r="N356">
        <v>25.56428146</v>
      </c>
      <c r="O356">
        <v>6</v>
      </c>
      <c r="P356">
        <v>111115.96</v>
      </c>
      <c r="Q356">
        <v>0.5</v>
      </c>
      <c r="R356">
        <v>200008.728</v>
      </c>
      <c r="S356">
        <v>26.055175779999999</v>
      </c>
      <c r="T356">
        <v>25.56428146</v>
      </c>
      <c r="U356">
        <v>27.083915709999999</v>
      </c>
      <c r="V356">
        <v>401.55737299999998</v>
      </c>
      <c r="W356">
        <v>388.78240970000002</v>
      </c>
      <c r="X356">
        <v>13.14567566</v>
      </c>
      <c r="Y356">
        <v>16.02256775</v>
      </c>
      <c r="Z356">
        <v>36.278629299999999</v>
      </c>
      <c r="AA356">
        <v>44.218101500000003</v>
      </c>
      <c r="AB356">
        <v>299.7295532</v>
      </c>
      <c r="AC356">
        <v>1500.09375</v>
      </c>
      <c r="AD356">
        <v>0.193237409</v>
      </c>
      <c r="AE356">
        <v>93.425186159999996</v>
      </c>
      <c r="AF356">
        <v>2.2219929700000001</v>
      </c>
      <c r="AG356">
        <v>-0.12795230699999999</v>
      </c>
      <c r="AH356">
        <v>1</v>
      </c>
      <c r="AI356">
        <v>-0.21956524299999999</v>
      </c>
      <c r="AJ356">
        <v>2.7373914720000001</v>
      </c>
      <c r="AK356">
        <v>1</v>
      </c>
      <c r="AL356">
        <v>0</v>
      </c>
      <c r="AM356">
        <v>0.15999999600000001</v>
      </c>
      <c r="AN356">
        <v>111115</v>
      </c>
      <c r="AO356">
        <v>0.49954925500000003</v>
      </c>
      <c r="AP356">
        <v>1.460551E-3</v>
      </c>
      <c r="AQ356">
        <v>298.71428150000003</v>
      </c>
      <c r="AR356">
        <v>299.20517580000001</v>
      </c>
      <c r="AS356">
        <v>0.49954925500000003</v>
      </c>
      <c r="AT356">
        <v>1.460551E-3</v>
      </c>
      <c r="AU356">
        <v>298.71428150000003</v>
      </c>
      <c r="AV356">
        <v>299.20517580000001</v>
      </c>
      <c r="AW356">
        <v>223847.8192</v>
      </c>
      <c r="AX356">
        <v>3.7357356000000001E-2</v>
      </c>
      <c r="AY356">
        <v>3.2882336269999999</v>
      </c>
      <c r="AZ356">
        <v>35.19643645</v>
      </c>
      <c r="BA356">
        <v>19.1738687</v>
      </c>
      <c r="BB356">
        <v>25.809728620000001</v>
      </c>
      <c r="BC356">
        <v>3.3364539930000001</v>
      </c>
      <c r="BD356">
        <v>7.4223262999999998E-2</v>
      </c>
      <c r="BE356">
        <v>1.496911375</v>
      </c>
      <c r="BF356">
        <v>1.8395426189999999</v>
      </c>
      <c r="BG356">
        <v>4.6389541999999999E-2</v>
      </c>
      <c r="BH356">
        <v>23.668927790000001</v>
      </c>
    </row>
    <row r="357" spans="1:60" x14ac:dyDescent="0.25">
      <c r="A357" t="s">
        <v>554</v>
      </c>
      <c r="B357" t="s">
        <v>610</v>
      </c>
      <c r="C357">
        <v>150806</v>
      </c>
      <c r="D357" t="s">
        <v>614</v>
      </c>
      <c r="E357" t="s">
        <v>1881</v>
      </c>
      <c r="F357" s="9">
        <v>0.52608796296296301</v>
      </c>
      <c r="G357">
        <v>3438.9999990000001</v>
      </c>
      <c r="H357">
        <v>0</v>
      </c>
      <c r="I357">
        <v>15.78155428</v>
      </c>
      <c r="J357">
        <v>6.2683629000000005E-2</v>
      </c>
      <c r="K357">
        <v>1322.3831270000001</v>
      </c>
      <c r="L357">
        <v>1.220297899</v>
      </c>
      <c r="M357">
        <v>1.7733246819999999</v>
      </c>
      <c r="N357">
        <v>25.192735670000001</v>
      </c>
      <c r="O357">
        <v>6</v>
      </c>
      <c r="P357">
        <v>111115.96</v>
      </c>
      <c r="Q357">
        <v>0.5</v>
      </c>
      <c r="R357">
        <v>200008.728</v>
      </c>
      <c r="S357">
        <v>25.22164536</v>
      </c>
      <c r="T357">
        <v>25.192735670000001</v>
      </c>
      <c r="U357">
        <v>26.069561</v>
      </c>
      <c r="V357">
        <v>1809.340332</v>
      </c>
      <c r="W357">
        <v>1773.4217530000001</v>
      </c>
      <c r="X357">
        <v>13.042284970000001</v>
      </c>
      <c r="Y357">
        <v>15.44700623</v>
      </c>
      <c r="Z357">
        <v>37.816444400000002</v>
      </c>
      <c r="AA357">
        <v>44.788997649999999</v>
      </c>
      <c r="AB357">
        <v>299.77227779999998</v>
      </c>
      <c r="AC357">
        <v>1500.2229</v>
      </c>
      <c r="AD357">
        <v>7.0082670000000003E-3</v>
      </c>
      <c r="AE357">
        <v>93.420928959999998</v>
      </c>
      <c r="AF357">
        <v>-11.418369289999999</v>
      </c>
      <c r="AG357">
        <v>-0.106450908</v>
      </c>
      <c r="AH357">
        <v>1</v>
      </c>
      <c r="AI357">
        <v>-0.21956524299999999</v>
      </c>
      <c r="AJ357">
        <v>2.7373914720000001</v>
      </c>
      <c r="AK357">
        <v>1</v>
      </c>
      <c r="AL357">
        <v>0</v>
      </c>
      <c r="AM357">
        <v>0.15999999600000001</v>
      </c>
      <c r="AN357">
        <v>111115</v>
      </c>
      <c r="AO357">
        <v>0.49962046300000001</v>
      </c>
      <c r="AP357">
        <v>1.2202980000000001E-3</v>
      </c>
      <c r="AQ357">
        <v>298.34273569999999</v>
      </c>
      <c r="AR357">
        <v>298.37164539999998</v>
      </c>
      <c r="AS357">
        <v>0.49962046300000001</v>
      </c>
      <c r="AT357">
        <v>1.2202980000000001E-3</v>
      </c>
      <c r="AU357">
        <v>298.34273569999999</v>
      </c>
      <c r="AV357">
        <v>298.37164539999998</v>
      </c>
      <c r="AW357">
        <v>223620.4313</v>
      </c>
      <c r="AX357">
        <v>3.7320278999999998E-2</v>
      </c>
      <c r="AY357">
        <v>3.2163983530000002</v>
      </c>
      <c r="AZ357">
        <v>34.429098369999998</v>
      </c>
      <c r="BA357">
        <v>18.98209215</v>
      </c>
      <c r="BB357">
        <v>25.20719051</v>
      </c>
      <c r="BC357">
        <v>3.2191672229999999</v>
      </c>
      <c r="BD357">
        <v>6.2683609000000001E-2</v>
      </c>
      <c r="BE357">
        <v>1.4430736710000001</v>
      </c>
      <c r="BF357">
        <v>1.7760935520000001</v>
      </c>
      <c r="BG357">
        <v>3.9177258E-2</v>
      </c>
      <c r="BH357">
        <v>123.5382602</v>
      </c>
    </row>
    <row r="358" spans="1:60" x14ac:dyDescent="0.25">
      <c r="A358" t="s">
        <v>554</v>
      </c>
      <c r="B358" t="s">
        <v>610</v>
      </c>
      <c r="C358">
        <v>150806</v>
      </c>
      <c r="D358" t="s">
        <v>612</v>
      </c>
      <c r="E358" t="s">
        <v>1882</v>
      </c>
      <c r="F358" s="9">
        <v>0.51728009259259256</v>
      </c>
      <c r="G358">
        <v>2678.5</v>
      </c>
      <c r="H358">
        <v>0</v>
      </c>
      <c r="I358">
        <v>2.8263523049999999</v>
      </c>
      <c r="J358">
        <v>6.4783281999999998E-2</v>
      </c>
      <c r="K358">
        <v>313.49730440000002</v>
      </c>
      <c r="L358">
        <v>1.2685706569999999</v>
      </c>
      <c r="M358">
        <v>1.783263832</v>
      </c>
      <c r="N358">
        <v>25.42264175</v>
      </c>
      <c r="O358">
        <v>6</v>
      </c>
      <c r="P358">
        <v>111115.96</v>
      </c>
      <c r="Q358">
        <v>0.5</v>
      </c>
      <c r="R358">
        <v>200008.728</v>
      </c>
      <c r="S358">
        <v>26.014799119999999</v>
      </c>
      <c r="T358">
        <v>25.42264175</v>
      </c>
      <c r="U358">
        <v>27.091581340000001</v>
      </c>
      <c r="V358">
        <v>401.04974370000002</v>
      </c>
      <c r="W358">
        <v>394.39117429999999</v>
      </c>
      <c r="X358">
        <v>13.313025469999999</v>
      </c>
      <c r="Y358">
        <v>15.81201553</v>
      </c>
      <c r="Z358">
        <v>36.832843779999997</v>
      </c>
      <c r="AA358">
        <v>43.746742249999997</v>
      </c>
      <c r="AB358">
        <v>299.76397709999998</v>
      </c>
      <c r="AC358">
        <v>1498.6129149999999</v>
      </c>
      <c r="AD358">
        <v>0.23729120200000001</v>
      </c>
      <c r="AE358">
        <v>93.436622619999994</v>
      </c>
      <c r="AF358">
        <v>1.814410925</v>
      </c>
      <c r="AG358">
        <v>-0.126753017</v>
      </c>
      <c r="AH358">
        <v>0.66666668699999998</v>
      </c>
      <c r="AI358">
        <v>-0.21956524299999999</v>
      </c>
      <c r="AJ358">
        <v>2.7373914720000001</v>
      </c>
      <c r="AK358">
        <v>1</v>
      </c>
      <c r="AL358">
        <v>0</v>
      </c>
      <c r="AM358">
        <v>0.15999999600000001</v>
      </c>
      <c r="AN358">
        <v>111115</v>
      </c>
      <c r="AO358">
        <v>0.499606628</v>
      </c>
      <c r="AP358">
        <v>1.268571E-3</v>
      </c>
      <c r="AQ358">
        <v>298.57264179999999</v>
      </c>
      <c r="AR358">
        <v>299.16479909999998</v>
      </c>
      <c r="AS358">
        <v>0.499606628</v>
      </c>
      <c r="AT358">
        <v>1.268571E-3</v>
      </c>
      <c r="AU358">
        <v>298.57264179999999</v>
      </c>
      <c r="AV358">
        <v>299.16479909999998</v>
      </c>
      <c r="AW358">
        <v>223546.48629999999</v>
      </c>
      <c r="AX358">
        <v>3.7308661999999999E-2</v>
      </c>
      <c r="AY358">
        <v>3.2606851610000001</v>
      </c>
      <c r="AZ358">
        <v>34.897292620000002</v>
      </c>
      <c r="BA358">
        <v>19.085277080000001</v>
      </c>
      <c r="BB358">
        <v>25.718720439999998</v>
      </c>
      <c r="BC358">
        <v>3.3185030260000001</v>
      </c>
      <c r="BD358">
        <v>6.4783260999999995E-2</v>
      </c>
      <c r="BE358">
        <v>1.4774213279999999</v>
      </c>
      <c r="BF358">
        <v>1.841081698</v>
      </c>
      <c r="BG358">
        <v>4.0489539999999997E-2</v>
      </c>
      <c r="BH358">
        <v>29.292129330000002</v>
      </c>
    </row>
    <row r="359" spans="1:60" x14ac:dyDescent="0.25">
      <c r="A359" t="s">
        <v>554</v>
      </c>
      <c r="B359" t="s">
        <v>610</v>
      </c>
      <c r="C359">
        <v>150806</v>
      </c>
      <c r="D359" t="s">
        <v>612</v>
      </c>
      <c r="E359" t="s">
        <v>1882</v>
      </c>
      <c r="F359" s="9">
        <v>0.51998842592592587</v>
      </c>
      <c r="G359">
        <v>2912.4999990000001</v>
      </c>
      <c r="H359">
        <v>0</v>
      </c>
      <c r="I359">
        <v>7.690022044</v>
      </c>
      <c r="J359">
        <v>6.2617382999999999E-2</v>
      </c>
      <c r="K359">
        <v>1539.7239259999999</v>
      </c>
      <c r="L359">
        <v>1.226901668</v>
      </c>
      <c r="M359">
        <v>1.7846688509999999</v>
      </c>
      <c r="N359">
        <v>25.34523201</v>
      </c>
      <c r="O359">
        <v>6</v>
      </c>
      <c r="P359">
        <v>111115.96</v>
      </c>
      <c r="Q359">
        <v>0.5</v>
      </c>
      <c r="R359">
        <v>200008.728</v>
      </c>
      <c r="S359">
        <v>26.05035973</v>
      </c>
      <c r="T359">
        <v>25.34523201</v>
      </c>
      <c r="U359">
        <v>27.087072370000001</v>
      </c>
      <c r="V359">
        <v>1808.173096</v>
      </c>
      <c r="W359">
        <v>1788.3873289999999</v>
      </c>
      <c r="X359">
        <v>13.21905327</v>
      </c>
      <c r="Y359">
        <v>15.63661003</v>
      </c>
      <c r="Z359">
        <v>36.49633789</v>
      </c>
      <c r="AA359">
        <v>43.170944210000002</v>
      </c>
      <c r="AB359">
        <v>299.73660280000001</v>
      </c>
      <c r="AC359">
        <v>1499.957764</v>
      </c>
      <c r="AD359">
        <v>5.2062318000000003E-2</v>
      </c>
      <c r="AE359">
        <v>93.4375</v>
      </c>
      <c r="AF359">
        <v>-13.23561954</v>
      </c>
      <c r="AG359">
        <v>-0.11551401</v>
      </c>
      <c r="AH359">
        <v>1</v>
      </c>
      <c r="AI359">
        <v>-0.21956524299999999</v>
      </c>
      <c r="AJ359">
        <v>2.7373914720000001</v>
      </c>
      <c r="AK359">
        <v>1</v>
      </c>
      <c r="AL359">
        <v>0</v>
      </c>
      <c r="AM359">
        <v>0.15999999600000001</v>
      </c>
      <c r="AN359">
        <v>111115</v>
      </c>
      <c r="AO359">
        <v>0.499561005</v>
      </c>
      <c r="AP359">
        <v>1.226902E-3</v>
      </c>
      <c r="AQ359">
        <v>298.49523199999999</v>
      </c>
      <c r="AR359">
        <v>299.20035969999998</v>
      </c>
      <c r="AS359">
        <v>0.499561005</v>
      </c>
      <c r="AT359">
        <v>1.226902E-3</v>
      </c>
      <c r="AU359">
        <v>298.49523199999999</v>
      </c>
      <c r="AV359">
        <v>299.20035969999998</v>
      </c>
      <c r="AW359">
        <v>223668.58790000001</v>
      </c>
      <c r="AX359">
        <v>3.7329568E-2</v>
      </c>
      <c r="AY359">
        <v>3.245714601</v>
      </c>
      <c r="AZ359">
        <v>34.736744889999997</v>
      </c>
      <c r="BA359">
        <v>19.100134860000001</v>
      </c>
      <c r="BB359">
        <v>25.69779587</v>
      </c>
      <c r="BC359">
        <v>3.3143876959999998</v>
      </c>
      <c r="BD359">
        <v>6.2617363999999995E-2</v>
      </c>
      <c r="BE359">
        <v>1.46104575</v>
      </c>
      <c r="BF359">
        <v>1.853341946</v>
      </c>
      <c r="BG359">
        <v>3.9135853999999998E-2</v>
      </c>
      <c r="BH359">
        <v>143.86795430000001</v>
      </c>
    </row>
    <row r="360" spans="1:60" x14ac:dyDescent="0.25">
      <c r="A360" t="s">
        <v>554</v>
      </c>
      <c r="B360" t="s">
        <v>610</v>
      </c>
      <c r="C360">
        <v>150806</v>
      </c>
      <c r="D360" t="s">
        <v>615</v>
      </c>
      <c r="E360" t="s">
        <v>1883</v>
      </c>
      <c r="F360" s="9">
        <v>0.52846064814814808</v>
      </c>
      <c r="G360">
        <v>3644.4999990000001</v>
      </c>
      <c r="H360">
        <v>0</v>
      </c>
      <c r="I360">
        <v>7.5509252030000003</v>
      </c>
      <c r="J360">
        <v>0.13593767900000001</v>
      </c>
      <c r="K360">
        <v>286.80778029999999</v>
      </c>
      <c r="L360">
        <v>2.2525212610000001</v>
      </c>
      <c r="M360">
        <v>1.5084253080000001</v>
      </c>
      <c r="N360">
        <v>24.76129723</v>
      </c>
      <c r="O360">
        <v>6</v>
      </c>
      <c r="P360">
        <v>111115.96</v>
      </c>
      <c r="Q360">
        <v>0.5</v>
      </c>
      <c r="R360">
        <v>200008.728</v>
      </c>
      <c r="S360">
        <v>25.16166496</v>
      </c>
      <c r="T360">
        <v>24.76129723</v>
      </c>
      <c r="U360">
        <v>26.073402399999999</v>
      </c>
      <c r="V360">
        <v>401.43362430000002</v>
      </c>
      <c r="W360">
        <v>384.58306879999998</v>
      </c>
      <c r="X360">
        <v>12.97881222</v>
      </c>
      <c r="Y360">
        <v>17.409667970000001</v>
      </c>
      <c r="Z360">
        <v>37.763645169999997</v>
      </c>
      <c r="AA360">
        <v>50.655830379999998</v>
      </c>
      <c r="AB360">
        <v>299.71261600000003</v>
      </c>
      <c r="AC360">
        <v>1498.7574460000001</v>
      </c>
      <c r="AD360">
        <v>0.12915436899999999</v>
      </c>
      <c r="AE360">
        <v>93.412574770000006</v>
      </c>
      <c r="AF360">
        <v>2.2507545950000001</v>
      </c>
      <c r="AG360">
        <v>-0.16339737200000001</v>
      </c>
      <c r="AH360">
        <v>0.66666668699999998</v>
      </c>
      <c r="AI360">
        <v>-0.21956524299999999</v>
      </c>
      <c r="AJ360">
        <v>2.7373914720000001</v>
      </c>
      <c r="AK360">
        <v>1</v>
      </c>
      <c r="AL360">
        <v>0</v>
      </c>
      <c r="AM360">
        <v>0.15999999600000001</v>
      </c>
      <c r="AN360">
        <v>111115</v>
      </c>
      <c r="AO360">
        <v>0.49952102700000001</v>
      </c>
      <c r="AP360">
        <v>2.252521E-3</v>
      </c>
      <c r="AQ360">
        <v>297.91129719999998</v>
      </c>
      <c r="AR360">
        <v>298.311665</v>
      </c>
      <c r="AS360">
        <v>0.49952102700000001</v>
      </c>
      <c r="AT360">
        <v>2.252521E-3</v>
      </c>
      <c r="AU360">
        <v>297.91129719999998</v>
      </c>
      <c r="AV360">
        <v>298.311665</v>
      </c>
      <c r="AW360">
        <v>223034.61410000001</v>
      </c>
      <c r="AX360">
        <v>3.7215597000000003E-2</v>
      </c>
      <c r="AY360">
        <v>3.134707219</v>
      </c>
      <c r="AZ360">
        <v>33.557657810000002</v>
      </c>
      <c r="BA360">
        <v>16.147989840000001</v>
      </c>
      <c r="BB360">
        <v>24.961481089999999</v>
      </c>
      <c r="BC360">
        <v>3.172382904</v>
      </c>
      <c r="BD360">
        <v>0.135937587</v>
      </c>
      <c r="BE360">
        <v>1.626281911</v>
      </c>
      <c r="BF360">
        <v>1.546100993</v>
      </c>
      <c r="BG360">
        <v>8.4960999999999995E-2</v>
      </c>
      <c r="BH360">
        <v>26.791453220000001</v>
      </c>
    </row>
    <row r="361" spans="1:60" x14ac:dyDescent="0.25">
      <c r="A361" t="s">
        <v>554</v>
      </c>
      <c r="B361" t="s">
        <v>610</v>
      </c>
      <c r="C361">
        <v>150806</v>
      </c>
      <c r="D361" t="s">
        <v>615</v>
      </c>
      <c r="E361" t="s">
        <v>1883</v>
      </c>
      <c r="F361" s="9">
        <v>0.53090277777777783</v>
      </c>
      <c r="G361">
        <v>3855</v>
      </c>
      <c r="H361">
        <v>0</v>
      </c>
      <c r="I361">
        <v>18.137386540000001</v>
      </c>
      <c r="J361">
        <v>4.9927350000000002E-2</v>
      </c>
      <c r="K361">
        <v>1142.5569230000001</v>
      </c>
      <c r="L361">
        <v>0.98773704900000003</v>
      </c>
      <c r="M361">
        <v>1.802721649</v>
      </c>
      <c r="N361">
        <v>25.046957020000001</v>
      </c>
      <c r="O361">
        <v>6</v>
      </c>
      <c r="P361">
        <v>111115.96</v>
      </c>
      <c r="Q361">
        <v>0.5</v>
      </c>
      <c r="R361">
        <v>200008.728</v>
      </c>
      <c r="S361">
        <v>25.150722500000001</v>
      </c>
      <c r="T361">
        <v>25.046957020000001</v>
      </c>
      <c r="U361">
        <v>26.076799390000001</v>
      </c>
      <c r="V361">
        <v>1809.6988530000001</v>
      </c>
      <c r="W361">
        <v>1769.8927000000001</v>
      </c>
      <c r="X361">
        <v>12.888565059999999</v>
      </c>
      <c r="Y361">
        <v>14.83644295</v>
      </c>
      <c r="Z361">
        <v>37.524368289999998</v>
      </c>
      <c r="AA361">
        <v>43.195510859999999</v>
      </c>
      <c r="AB361">
        <v>299.7362061</v>
      </c>
      <c r="AC361">
        <v>1498.9025879999999</v>
      </c>
      <c r="AD361">
        <v>9.0106159000000005E-2</v>
      </c>
      <c r="AE361">
        <v>93.409751889999995</v>
      </c>
      <c r="AF361">
        <v>-12.01075077</v>
      </c>
      <c r="AG361">
        <v>-9.7616448999999994E-2</v>
      </c>
      <c r="AH361">
        <v>0.66666668699999998</v>
      </c>
      <c r="AI361">
        <v>-0.21956524299999999</v>
      </c>
      <c r="AJ361">
        <v>2.7373914720000001</v>
      </c>
      <c r="AK361">
        <v>1</v>
      </c>
      <c r="AL361">
        <v>0</v>
      </c>
      <c r="AM361">
        <v>0.15999999600000001</v>
      </c>
      <c r="AN361">
        <v>111115</v>
      </c>
      <c r="AO361">
        <v>0.49956034300000002</v>
      </c>
      <c r="AP361">
        <v>9.8773700000000003E-4</v>
      </c>
      <c r="AQ361">
        <v>298.196957</v>
      </c>
      <c r="AR361">
        <v>298.30072250000001</v>
      </c>
      <c r="AS361">
        <v>0.49956034300000002</v>
      </c>
      <c r="AT361">
        <v>9.8773700000000003E-4</v>
      </c>
      <c r="AU361">
        <v>298.196957</v>
      </c>
      <c r="AV361">
        <v>298.30072250000001</v>
      </c>
      <c r="AW361">
        <v>223287.60930000001</v>
      </c>
      <c r="AX361">
        <v>3.7266575000000003E-2</v>
      </c>
      <c r="AY361">
        <v>3.1885901040000002</v>
      </c>
      <c r="AZ361">
        <v>34.135516250000002</v>
      </c>
      <c r="BA361">
        <v>19.2990733</v>
      </c>
      <c r="BB361">
        <v>25.098839760000001</v>
      </c>
      <c r="BC361">
        <v>3.198462906</v>
      </c>
      <c r="BD361">
        <v>4.9927337000000002E-2</v>
      </c>
      <c r="BE361">
        <v>1.385868455</v>
      </c>
      <c r="BF361">
        <v>1.8125944510000001</v>
      </c>
      <c r="BG361">
        <v>3.1204586999999999E-2</v>
      </c>
      <c r="BH361">
        <v>106.72595870000001</v>
      </c>
    </row>
    <row r="362" spans="1:60" x14ac:dyDescent="0.25">
      <c r="A362" t="s">
        <v>554</v>
      </c>
      <c r="B362" t="s">
        <v>610</v>
      </c>
      <c r="C362">
        <v>150806</v>
      </c>
      <c r="D362" t="s">
        <v>616</v>
      </c>
      <c r="E362" t="s">
        <v>1884</v>
      </c>
      <c r="F362" s="9">
        <v>0.54270833333333335</v>
      </c>
      <c r="G362">
        <v>4875</v>
      </c>
      <c r="H362">
        <v>0</v>
      </c>
      <c r="I362">
        <v>6.1085886189999998</v>
      </c>
      <c r="J362">
        <v>7.2112386000000001E-2</v>
      </c>
      <c r="K362">
        <v>243.83071440000001</v>
      </c>
      <c r="L362">
        <v>1.3002153729999999</v>
      </c>
      <c r="M362">
        <v>1.642657974</v>
      </c>
      <c r="N362">
        <v>24.561819079999999</v>
      </c>
      <c r="O362">
        <v>6</v>
      </c>
      <c r="P362">
        <v>111115.96</v>
      </c>
      <c r="Q362">
        <v>0.5</v>
      </c>
      <c r="R362">
        <v>200008.728</v>
      </c>
      <c r="S362">
        <v>24.306489939999999</v>
      </c>
      <c r="T362">
        <v>24.561819079999999</v>
      </c>
      <c r="U362">
        <v>25.049751279999999</v>
      </c>
      <c r="V362">
        <v>401.72586059999998</v>
      </c>
      <c r="W362">
        <v>388.48635860000002</v>
      </c>
      <c r="X362">
        <v>13.01794338</v>
      </c>
      <c r="Y362">
        <v>15.580199240000001</v>
      </c>
      <c r="Z362">
        <v>39.849395749999999</v>
      </c>
      <c r="AA362">
        <v>47.692745209999998</v>
      </c>
      <c r="AB362">
        <v>299.72598269999997</v>
      </c>
      <c r="AC362">
        <v>1499.9219969999999</v>
      </c>
      <c r="AD362">
        <v>8.4098338999999994E-2</v>
      </c>
      <c r="AE362">
        <v>93.381088259999999</v>
      </c>
      <c r="AF362">
        <v>2.447695017</v>
      </c>
      <c r="AG362">
        <v>-0.12708903799999999</v>
      </c>
      <c r="AH362">
        <v>1</v>
      </c>
      <c r="AI362">
        <v>-0.21956524299999999</v>
      </c>
      <c r="AJ362">
        <v>2.7373914720000001</v>
      </c>
      <c r="AK362">
        <v>1</v>
      </c>
      <c r="AL362">
        <v>0</v>
      </c>
      <c r="AM362">
        <v>0.15999999600000001</v>
      </c>
      <c r="AN362">
        <v>111115</v>
      </c>
      <c r="AO362">
        <v>0.49954330400000002</v>
      </c>
      <c r="AP362">
        <v>1.300215E-3</v>
      </c>
      <c r="AQ362">
        <v>297.71181910000001</v>
      </c>
      <c r="AR362">
        <v>297.45648990000001</v>
      </c>
      <c r="AS362">
        <v>0.49954330400000002</v>
      </c>
      <c r="AT362">
        <v>1.300215E-3</v>
      </c>
      <c r="AU362">
        <v>297.71181910000001</v>
      </c>
      <c r="AV362">
        <v>297.45648990000001</v>
      </c>
      <c r="AW362">
        <v>223068.35079999999</v>
      </c>
      <c r="AX362">
        <v>3.7226992E-2</v>
      </c>
      <c r="AY362">
        <v>3.0975539350000001</v>
      </c>
      <c r="AZ362">
        <v>33.17110555</v>
      </c>
      <c r="BA362">
        <v>17.590906310000001</v>
      </c>
      <c r="BB362">
        <v>24.434154509999999</v>
      </c>
      <c r="BC362">
        <v>3.0739786109999998</v>
      </c>
      <c r="BD362">
        <v>7.211236E-2</v>
      </c>
      <c r="BE362">
        <v>1.45489596</v>
      </c>
      <c r="BF362">
        <v>1.619082651</v>
      </c>
      <c r="BG362">
        <v>4.5070227999999997E-2</v>
      </c>
      <c r="BH362">
        <v>22.769177460000002</v>
      </c>
    </row>
    <row r="363" spans="1:60" x14ac:dyDescent="0.25">
      <c r="A363" t="s">
        <v>554</v>
      </c>
      <c r="B363" t="s">
        <v>610</v>
      </c>
      <c r="C363">
        <v>150806</v>
      </c>
      <c r="D363" t="s">
        <v>616</v>
      </c>
      <c r="E363" t="s">
        <v>1884</v>
      </c>
      <c r="F363" s="9">
        <v>0.54547453703703697</v>
      </c>
      <c r="G363">
        <v>5114</v>
      </c>
      <c r="H363">
        <v>0</v>
      </c>
      <c r="I363">
        <v>15.898365699999999</v>
      </c>
      <c r="J363">
        <v>4.9122279999999997E-2</v>
      </c>
      <c r="K363">
        <v>1211.40699</v>
      </c>
      <c r="L363">
        <v>0.93630651300000001</v>
      </c>
      <c r="M363">
        <v>1.7369471860000001</v>
      </c>
      <c r="N363">
        <v>24.68247414</v>
      </c>
      <c r="O363">
        <v>6</v>
      </c>
      <c r="P363">
        <v>111115.96</v>
      </c>
      <c r="Q363">
        <v>0.5</v>
      </c>
      <c r="R363">
        <v>200008.728</v>
      </c>
      <c r="S363">
        <v>24.355091089999998</v>
      </c>
      <c r="T363">
        <v>24.68247414</v>
      </c>
      <c r="U363">
        <v>25.046676640000001</v>
      </c>
      <c r="V363">
        <v>1809.932861</v>
      </c>
      <c r="W363">
        <v>1774.7802730000001</v>
      </c>
      <c r="X363">
        <v>12.964464189999999</v>
      </c>
      <c r="Y363">
        <v>14.81104279</v>
      </c>
      <c r="Z363">
        <v>39.56917953</v>
      </c>
      <c r="AA363">
        <v>45.205165860000001</v>
      </c>
      <c r="AB363">
        <v>299.7236633</v>
      </c>
      <c r="AC363">
        <v>1500.3492429999999</v>
      </c>
      <c r="AD363">
        <v>0.19123227900000001</v>
      </c>
      <c r="AE363">
        <v>93.378486629999998</v>
      </c>
      <c r="AF363">
        <v>-11.45477676</v>
      </c>
      <c r="AG363">
        <v>-0.11246386899999999</v>
      </c>
      <c r="AH363">
        <v>1</v>
      </c>
      <c r="AI363">
        <v>-0.21956524299999999</v>
      </c>
      <c r="AJ363">
        <v>2.7373914720000001</v>
      </c>
      <c r="AK363">
        <v>1</v>
      </c>
      <c r="AL363">
        <v>0</v>
      </c>
      <c r="AM363">
        <v>0.15999999600000001</v>
      </c>
      <c r="AN363">
        <v>111115</v>
      </c>
      <c r="AO363">
        <v>0.49953943899999997</v>
      </c>
      <c r="AP363">
        <v>9.3630700000000005E-4</v>
      </c>
      <c r="AQ363">
        <v>297.83247410000001</v>
      </c>
      <c r="AR363">
        <v>297.50509110000002</v>
      </c>
      <c r="AS363">
        <v>0.49953943899999997</v>
      </c>
      <c r="AT363">
        <v>9.3630700000000005E-4</v>
      </c>
      <c r="AU363">
        <v>297.83247410000001</v>
      </c>
      <c r="AV363">
        <v>297.50509110000002</v>
      </c>
      <c r="AW363">
        <v>223220.6139</v>
      </c>
      <c r="AX363">
        <v>3.7254952000000001E-2</v>
      </c>
      <c r="AY363">
        <v>3.1199799459999999</v>
      </c>
      <c r="AZ363">
        <v>33.412192240000003</v>
      </c>
      <c r="BA363">
        <v>18.601149450000001</v>
      </c>
      <c r="BB363">
        <v>24.51878262</v>
      </c>
      <c r="BC363">
        <v>3.089588961</v>
      </c>
      <c r="BD363">
        <v>4.9122267999999997E-2</v>
      </c>
      <c r="BE363">
        <v>1.3830327609999999</v>
      </c>
      <c r="BF363">
        <v>1.7065562000000001</v>
      </c>
      <c r="BG363">
        <v>3.0701419000000001E-2</v>
      </c>
      <c r="BH363">
        <v>113.1193514</v>
      </c>
    </row>
    <row r="364" spans="1:60" x14ac:dyDescent="0.25">
      <c r="A364" t="s">
        <v>554</v>
      </c>
      <c r="B364" t="s">
        <v>610</v>
      </c>
      <c r="C364">
        <v>150806</v>
      </c>
      <c r="D364" t="s">
        <v>613</v>
      </c>
      <c r="E364" t="s">
        <v>1885</v>
      </c>
      <c r="F364" s="9">
        <v>0.5379976851851852</v>
      </c>
      <c r="G364">
        <v>4467.5</v>
      </c>
      <c r="H364">
        <v>0</v>
      </c>
      <c r="I364">
        <v>7.791470984</v>
      </c>
      <c r="J364">
        <v>0.116756102</v>
      </c>
      <c r="K364">
        <v>268.96463449999999</v>
      </c>
      <c r="L364">
        <v>1.9750446319999999</v>
      </c>
      <c r="M364">
        <v>1.5398790710000001</v>
      </c>
      <c r="N364">
        <v>24.730691910000001</v>
      </c>
      <c r="O364">
        <v>6</v>
      </c>
      <c r="P364">
        <v>111115.96</v>
      </c>
      <c r="Q364">
        <v>0.5</v>
      </c>
      <c r="R364">
        <v>200008.728</v>
      </c>
      <c r="S364">
        <v>24.47924995</v>
      </c>
      <c r="T364">
        <v>24.730691910000001</v>
      </c>
      <c r="U364">
        <v>25.044940950000001</v>
      </c>
      <c r="V364">
        <v>401.70095830000002</v>
      </c>
      <c r="W364">
        <v>384.58160400000003</v>
      </c>
      <c r="X364">
        <v>13.128973009999999</v>
      </c>
      <c r="Y364">
        <v>17.015771869999998</v>
      </c>
      <c r="Z364">
        <v>39.779357910000002</v>
      </c>
      <c r="AA364">
        <v>51.55593872</v>
      </c>
      <c r="AB364">
        <v>299.69717409999998</v>
      </c>
      <c r="AC364">
        <v>1499.899414</v>
      </c>
      <c r="AD364">
        <v>0.169197455</v>
      </c>
      <c r="AE364">
        <v>93.389984130000002</v>
      </c>
      <c r="AF364">
        <v>2.5982565879999999</v>
      </c>
      <c r="AG364">
        <v>-0.14077478600000001</v>
      </c>
      <c r="AH364">
        <v>1</v>
      </c>
      <c r="AI364">
        <v>-0.21956524299999999</v>
      </c>
      <c r="AJ364">
        <v>2.7373914720000001</v>
      </c>
      <c r="AK364">
        <v>1</v>
      </c>
      <c r="AL364">
        <v>0</v>
      </c>
      <c r="AM364">
        <v>0.15999999600000001</v>
      </c>
      <c r="AN364">
        <v>111115</v>
      </c>
      <c r="AO364">
        <v>0.49949528999999998</v>
      </c>
      <c r="AP364">
        <v>1.9750449999999999E-3</v>
      </c>
      <c r="AQ364">
        <v>297.88069189999999</v>
      </c>
      <c r="AR364">
        <v>297.62925000000001</v>
      </c>
      <c r="AS364">
        <v>0.49949528999999998</v>
      </c>
      <c r="AT364">
        <v>1.9750449999999999E-3</v>
      </c>
      <c r="AU364">
        <v>297.88069189999999</v>
      </c>
      <c r="AV364">
        <v>297.62925000000001</v>
      </c>
      <c r="AW364">
        <v>223170.1373</v>
      </c>
      <c r="AX364">
        <v>3.7239021999999997E-2</v>
      </c>
      <c r="AY364">
        <v>3.128981735</v>
      </c>
      <c r="AZ364">
        <v>33.504468000000003</v>
      </c>
      <c r="BA364">
        <v>16.488696139999998</v>
      </c>
      <c r="BB364">
        <v>24.60497093</v>
      </c>
      <c r="BC364">
        <v>3.1055582799999999</v>
      </c>
      <c r="BD364">
        <v>0.11675603399999999</v>
      </c>
      <c r="BE364">
        <v>1.589102665</v>
      </c>
      <c r="BF364">
        <v>1.516455616</v>
      </c>
      <c r="BG364">
        <v>7.2972526999999995E-2</v>
      </c>
      <c r="BH364">
        <v>25.11860295</v>
      </c>
    </row>
    <row r="365" spans="1:60" x14ac:dyDescent="0.25">
      <c r="A365" t="s">
        <v>554</v>
      </c>
      <c r="B365" t="s">
        <v>610</v>
      </c>
      <c r="C365">
        <v>150806</v>
      </c>
      <c r="D365" t="s">
        <v>613</v>
      </c>
      <c r="E365" t="s">
        <v>1885</v>
      </c>
      <c r="F365" s="9">
        <v>0.54017361111111117</v>
      </c>
      <c r="G365">
        <v>4656.5</v>
      </c>
      <c r="H365">
        <v>0</v>
      </c>
      <c r="I365">
        <v>18.114112280000001</v>
      </c>
      <c r="J365">
        <v>8.6244264000000001E-2</v>
      </c>
      <c r="K365">
        <v>1387.651785</v>
      </c>
      <c r="L365">
        <v>1.521303002</v>
      </c>
      <c r="M365">
        <v>1.6066090420000001</v>
      </c>
      <c r="N365">
        <v>24.61401176</v>
      </c>
      <c r="O365">
        <v>6</v>
      </c>
      <c r="P365">
        <v>111115.96</v>
      </c>
      <c r="Q365">
        <v>0.5</v>
      </c>
      <c r="R365">
        <v>200008.728</v>
      </c>
      <c r="S365">
        <v>24.38554001</v>
      </c>
      <c r="T365">
        <v>24.61401176</v>
      </c>
      <c r="U365">
        <v>25.046020510000002</v>
      </c>
      <c r="V365">
        <v>1809.8927000000001</v>
      </c>
      <c r="W365">
        <v>1768.2387699999999</v>
      </c>
      <c r="X365">
        <v>13.07239914</v>
      </c>
      <c r="Y365">
        <v>16.06939697</v>
      </c>
      <c r="Z365">
        <v>39.828357699999998</v>
      </c>
      <c r="AA365">
        <v>48.95946884</v>
      </c>
      <c r="AB365">
        <v>299.67120360000001</v>
      </c>
      <c r="AC365">
        <v>1499.9801030000001</v>
      </c>
      <c r="AD365">
        <v>0.166200921</v>
      </c>
      <c r="AE365">
        <v>93.384246829999995</v>
      </c>
      <c r="AF365">
        <v>-11.338059429999999</v>
      </c>
      <c r="AG365">
        <v>-0.12131887700000001</v>
      </c>
      <c r="AH365">
        <v>0.66666668699999998</v>
      </c>
      <c r="AI365">
        <v>-0.21956524299999999</v>
      </c>
      <c r="AJ365">
        <v>2.7373914720000001</v>
      </c>
      <c r="AK365">
        <v>1</v>
      </c>
      <c r="AL365">
        <v>0</v>
      </c>
      <c r="AM365">
        <v>0.15999999600000001</v>
      </c>
      <c r="AN365">
        <v>111115</v>
      </c>
      <c r="AO365">
        <v>0.499452006</v>
      </c>
      <c r="AP365">
        <v>1.5213030000000001E-3</v>
      </c>
      <c r="AQ365">
        <v>297.76401179999999</v>
      </c>
      <c r="AR365">
        <v>297.53554000000003</v>
      </c>
      <c r="AS365">
        <v>0.499452006</v>
      </c>
      <c r="AT365">
        <v>1.5213030000000001E-3</v>
      </c>
      <c r="AU365">
        <v>297.76401179999999</v>
      </c>
      <c r="AV365">
        <v>297.53554000000003</v>
      </c>
      <c r="AW365">
        <v>223075.36569999999</v>
      </c>
      <c r="AX365">
        <v>3.7226585999999999E-2</v>
      </c>
      <c r="AY365">
        <v>3.1072375750000001</v>
      </c>
      <c r="AZ365">
        <v>33.273680319999997</v>
      </c>
      <c r="BA365">
        <v>17.20428334</v>
      </c>
      <c r="BB365">
        <v>24.499775889999999</v>
      </c>
      <c r="BC365">
        <v>3.0860769929999998</v>
      </c>
      <c r="BD365">
        <v>8.6244227000000007E-2</v>
      </c>
      <c r="BE365">
        <v>1.500628533</v>
      </c>
      <c r="BF365">
        <v>1.585448459</v>
      </c>
      <c r="BG365">
        <v>5.3902644999999999E-2</v>
      </c>
      <c r="BH365">
        <v>129.5848168</v>
      </c>
    </row>
    <row r="366" spans="1:60" x14ac:dyDescent="0.25">
      <c r="A366" t="s">
        <v>554</v>
      </c>
      <c r="B366" t="s">
        <v>610</v>
      </c>
      <c r="C366">
        <v>150806</v>
      </c>
      <c r="D366" t="s">
        <v>617</v>
      </c>
      <c r="E366" t="s">
        <v>1886</v>
      </c>
      <c r="F366" s="9">
        <v>0.54828703703703707</v>
      </c>
      <c r="G366">
        <v>5357</v>
      </c>
      <c r="H366">
        <v>0</v>
      </c>
      <c r="I366">
        <v>3.3378608010000002</v>
      </c>
      <c r="J366">
        <v>4.9946892E-2</v>
      </c>
      <c r="K366">
        <v>277.58525700000001</v>
      </c>
      <c r="L366">
        <v>0.91910534200000005</v>
      </c>
      <c r="M366">
        <v>1.6774228200000001</v>
      </c>
      <c r="N366">
        <v>24.318525309999998</v>
      </c>
      <c r="O366">
        <v>6</v>
      </c>
      <c r="P366">
        <v>111115.96</v>
      </c>
      <c r="Q366">
        <v>0.5</v>
      </c>
      <c r="R366">
        <v>200008.728</v>
      </c>
      <c r="S366">
        <v>24.2543869</v>
      </c>
      <c r="T366">
        <v>24.318525309999998</v>
      </c>
      <c r="U366">
        <v>25.048883440000001</v>
      </c>
      <c r="V366">
        <v>401.81106569999997</v>
      </c>
      <c r="W366">
        <v>394.40295409999999</v>
      </c>
      <c r="X366">
        <v>12.91701984</v>
      </c>
      <c r="Y366">
        <v>14.7299633</v>
      </c>
      <c r="Z366">
        <v>39.659484859999999</v>
      </c>
      <c r="AA366">
        <v>45.225814819999997</v>
      </c>
      <c r="AB366">
        <v>299.70056149999999</v>
      </c>
      <c r="AC366">
        <v>1499.228638</v>
      </c>
      <c r="AD366">
        <v>0.18121772999999999</v>
      </c>
      <c r="AE366">
        <v>93.370124820000001</v>
      </c>
      <c r="AF366">
        <v>2.5732522009999999</v>
      </c>
      <c r="AG366">
        <v>-0.105394952</v>
      </c>
      <c r="AH366">
        <v>1</v>
      </c>
      <c r="AI366">
        <v>-0.21956524299999999</v>
      </c>
      <c r="AJ366">
        <v>2.7373914720000001</v>
      </c>
      <c r="AK366">
        <v>1</v>
      </c>
      <c r="AL366">
        <v>0</v>
      </c>
      <c r="AM366">
        <v>0.15999999600000001</v>
      </c>
      <c r="AN366">
        <v>111115</v>
      </c>
      <c r="AO366">
        <v>0.49950093600000001</v>
      </c>
      <c r="AP366">
        <v>9.1910500000000003E-4</v>
      </c>
      <c r="AQ366">
        <v>297.46852530000001</v>
      </c>
      <c r="AR366">
        <v>297.40438690000002</v>
      </c>
      <c r="AS366">
        <v>0.49950093600000001</v>
      </c>
      <c r="AT366">
        <v>9.1910500000000003E-4</v>
      </c>
      <c r="AU366">
        <v>297.46852530000001</v>
      </c>
      <c r="AV366">
        <v>297.40438690000002</v>
      </c>
      <c r="AW366">
        <v>222764.14619999999</v>
      </c>
      <c r="AX366">
        <v>3.7179379999999998E-2</v>
      </c>
      <c r="AY366">
        <v>3.0527613320000002</v>
      </c>
      <c r="AZ366">
        <v>32.695268830000003</v>
      </c>
      <c r="BA366">
        <v>17.965305529999998</v>
      </c>
      <c r="BB366">
        <v>24.28645611</v>
      </c>
      <c r="BC366">
        <v>3.046899545</v>
      </c>
      <c r="BD366">
        <v>4.9946879E-2</v>
      </c>
      <c r="BE366">
        <v>1.3753385119999999</v>
      </c>
      <c r="BF366">
        <v>1.6715610329999999</v>
      </c>
      <c r="BG366">
        <v>3.1216800999999999E-2</v>
      </c>
      <c r="BH366">
        <v>25.918170100000001</v>
      </c>
    </row>
    <row r="367" spans="1:60" x14ac:dyDescent="0.25">
      <c r="A367" t="s">
        <v>554</v>
      </c>
      <c r="B367" t="s">
        <v>610</v>
      </c>
      <c r="C367">
        <v>150806</v>
      </c>
      <c r="D367" t="s">
        <v>617</v>
      </c>
      <c r="E367" t="s">
        <v>1886</v>
      </c>
      <c r="F367" s="9">
        <v>0.55063657407407407</v>
      </c>
      <c r="G367">
        <v>5561</v>
      </c>
      <c r="H367">
        <v>0</v>
      </c>
      <c r="I367">
        <v>10.744116959999999</v>
      </c>
      <c r="J367">
        <v>4.5815086999999997E-2</v>
      </c>
      <c r="K367">
        <v>1362.88894</v>
      </c>
      <c r="L367">
        <v>0.86171133899999997</v>
      </c>
      <c r="M367">
        <v>1.7145148649999999</v>
      </c>
      <c r="N367">
        <v>24.423669820000001</v>
      </c>
      <c r="O367">
        <v>6</v>
      </c>
      <c r="P367">
        <v>111115.96</v>
      </c>
      <c r="Q367">
        <v>0.5</v>
      </c>
      <c r="R367">
        <v>200008.728</v>
      </c>
      <c r="S367">
        <v>24.30418396</v>
      </c>
      <c r="T367">
        <v>24.423669820000001</v>
      </c>
      <c r="U367">
        <v>25.049873349999999</v>
      </c>
      <c r="V367">
        <v>1810.068237</v>
      </c>
      <c r="W367">
        <v>1785.4785159999999</v>
      </c>
      <c r="X367">
        <v>12.83904362</v>
      </c>
      <c r="Y367">
        <v>14.539093019999999</v>
      </c>
      <c r="Z367">
        <v>39.303085330000002</v>
      </c>
      <c r="AA367">
        <v>44.507305150000001</v>
      </c>
      <c r="AB367">
        <v>299.70288090000003</v>
      </c>
      <c r="AC367">
        <v>1500.098389</v>
      </c>
      <c r="AD367">
        <v>0.16519847500000001</v>
      </c>
      <c r="AE367">
        <v>93.371337890000007</v>
      </c>
      <c r="AF367">
        <v>-11.44065762</v>
      </c>
      <c r="AG367">
        <v>-9.6236481999999998E-2</v>
      </c>
      <c r="AH367">
        <v>1</v>
      </c>
      <c r="AI367">
        <v>-0.21956524299999999</v>
      </c>
      <c r="AJ367">
        <v>2.7373914720000001</v>
      </c>
      <c r="AK367">
        <v>1</v>
      </c>
      <c r="AL367">
        <v>0</v>
      </c>
      <c r="AM367">
        <v>0.15999999600000001</v>
      </c>
      <c r="AN367">
        <v>111115</v>
      </c>
      <c r="AO367">
        <v>0.499504801</v>
      </c>
      <c r="AP367">
        <v>8.6171100000000003E-4</v>
      </c>
      <c r="AQ367">
        <v>297.5736698</v>
      </c>
      <c r="AR367">
        <v>297.454184</v>
      </c>
      <c r="AS367">
        <v>0.499504801</v>
      </c>
      <c r="AT367">
        <v>8.6171100000000003E-4</v>
      </c>
      <c r="AU367">
        <v>297.5736698</v>
      </c>
      <c r="AV367">
        <v>297.454184</v>
      </c>
      <c r="AW367">
        <v>222973.88209999999</v>
      </c>
      <c r="AX367">
        <v>3.7214707999999999E-2</v>
      </c>
      <c r="AY367">
        <v>3.0720494309999999</v>
      </c>
      <c r="AZ367">
        <v>32.901418149999998</v>
      </c>
      <c r="BA367">
        <v>18.362325139999999</v>
      </c>
      <c r="BB367">
        <v>24.363926889999998</v>
      </c>
      <c r="BC367">
        <v>3.06107694</v>
      </c>
      <c r="BD367">
        <v>4.5815076000000003E-2</v>
      </c>
      <c r="BE367">
        <v>1.3575345670000001</v>
      </c>
      <c r="BF367">
        <v>1.7035423730000001</v>
      </c>
      <c r="BG367">
        <v>2.8634423999999999E-2</v>
      </c>
      <c r="BH367">
        <v>127.2547637</v>
      </c>
    </row>
    <row r="368" spans="1:60" x14ac:dyDescent="0.25">
      <c r="A368" t="s">
        <v>554</v>
      </c>
      <c r="B368" t="s">
        <v>610</v>
      </c>
      <c r="C368">
        <v>150806</v>
      </c>
      <c r="D368" t="s">
        <v>619</v>
      </c>
      <c r="E368" t="s">
        <v>1887</v>
      </c>
      <c r="F368" s="9">
        <v>0.56331018518518516</v>
      </c>
      <c r="G368">
        <v>6655</v>
      </c>
      <c r="H368">
        <v>0</v>
      </c>
      <c r="I368">
        <v>3.0236789499999999</v>
      </c>
      <c r="J368">
        <v>2.9247894E-2</v>
      </c>
      <c r="K368">
        <v>220.17424389999999</v>
      </c>
      <c r="L368">
        <v>0.57623960699999999</v>
      </c>
      <c r="M368">
        <v>1.794810048</v>
      </c>
      <c r="N368">
        <v>24.811100010000001</v>
      </c>
      <c r="O368">
        <v>6</v>
      </c>
      <c r="P368">
        <v>111115.96</v>
      </c>
      <c r="Q368">
        <v>0.5</v>
      </c>
      <c r="R368">
        <v>200008.728</v>
      </c>
      <c r="S368">
        <v>24.455165860000001</v>
      </c>
      <c r="T368">
        <v>24.811100010000001</v>
      </c>
      <c r="U368">
        <v>25.051994319999999</v>
      </c>
      <c r="V368">
        <v>401.79443359999999</v>
      </c>
      <c r="W368">
        <v>395.28457639999999</v>
      </c>
      <c r="X368">
        <v>13.317255019999999</v>
      </c>
      <c r="Y368">
        <v>14.454288480000001</v>
      </c>
      <c r="Z368">
        <v>40.388526919999997</v>
      </c>
      <c r="AA368">
        <v>43.836917880000001</v>
      </c>
      <c r="AB368">
        <v>299.68008420000001</v>
      </c>
      <c r="AC368">
        <v>1498.900879</v>
      </c>
      <c r="AD368">
        <v>0.101118498</v>
      </c>
      <c r="AE368">
        <v>93.344863889999999</v>
      </c>
      <c r="AF368">
        <v>2.8360860350000001</v>
      </c>
      <c r="AG368">
        <v>-9.1399967999999998E-2</v>
      </c>
      <c r="AH368">
        <v>1</v>
      </c>
      <c r="AI368">
        <v>-0.21956524299999999</v>
      </c>
      <c r="AJ368">
        <v>2.7373914720000001</v>
      </c>
      <c r="AK368">
        <v>1</v>
      </c>
      <c r="AL368">
        <v>0</v>
      </c>
      <c r="AM368">
        <v>0.15999999600000001</v>
      </c>
      <c r="AN368">
        <v>111115</v>
      </c>
      <c r="AO368">
        <v>0.49946680700000001</v>
      </c>
      <c r="AP368">
        <v>5.7624E-4</v>
      </c>
      <c r="AQ368">
        <v>297.96109999999999</v>
      </c>
      <c r="AR368">
        <v>297.60516589999997</v>
      </c>
      <c r="AS368">
        <v>0.49946680700000001</v>
      </c>
      <c r="AT368">
        <v>5.7624E-4</v>
      </c>
      <c r="AU368">
        <v>297.96109999999999</v>
      </c>
      <c r="AV368">
        <v>297.60516589999997</v>
      </c>
      <c r="AW368">
        <v>223068.9632</v>
      </c>
      <c r="AX368">
        <v>3.7232231999999997E-2</v>
      </c>
      <c r="AY368">
        <v>3.1440436389999999</v>
      </c>
      <c r="AZ368">
        <v>33.682020710000003</v>
      </c>
      <c r="BA368">
        <v>19.227732230000001</v>
      </c>
      <c r="BB368">
        <v>24.633132929999999</v>
      </c>
      <c r="BC368">
        <v>3.1107918639999999</v>
      </c>
      <c r="BD368">
        <v>2.9247888999999999E-2</v>
      </c>
      <c r="BE368">
        <v>1.349233591</v>
      </c>
      <c r="BF368">
        <v>1.7615582729999999</v>
      </c>
      <c r="BG368">
        <v>1.8279930999999999E-2</v>
      </c>
      <c r="BH368">
        <v>20.55213483</v>
      </c>
    </row>
    <row r="369" spans="1:60" x14ac:dyDescent="0.25">
      <c r="A369" t="s">
        <v>554</v>
      </c>
      <c r="B369" t="s">
        <v>610</v>
      </c>
      <c r="C369">
        <v>150806</v>
      </c>
      <c r="D369" t="s">
        <v>619</v>
      </c>
      <c r="E369" t="s">
        <v>1887</v>
      </c>
      <c r="F369" s="9">
        <v>0.56777777777777783</v>
      </c>
      <c r="G369">
        <v>7041.4999950000001</v>
      </c>
      <c r="H369">
        <v>0</v>
      </c>
      <c r="I369">
        <v>10.51535159</v>
      </c>
      <c r="J369">
        <v>5.1224223999999999E-2</v>
      </c>
      <c r="K369">
        <v>1407.7439710000001</v>
      </c>
      <c r="L369">
        <v>0.96943687700000003</v>
      </c>
      <c r="M369">
        <v>1.7232524629999999</v>
      </c>
      <c r="N369">
        <v>24.824575419999999</v>
      </c>
      <c r="O369">
        <v>6</v>
      </c>
      <c r="P369">
        <v>111115.96</v>
      </c>
      <c r="Q369">
        <v>0.5</v>
      </c>
      <c r="R369">
        <v>200008.728</v>
      </c>
      <c r="S369">
        <v>24.435781479999999</v>
      </c>
      <c r="T369">
        <v>24.824575419999999</v>
      </c>
      <c r="U369">
        <v>25.048217770000001</v>
      </c>
      <c r="V369">
        <v>1809.0391850000001</v>
      </c>
      <c r="W369">
        <v>1784.525269</v>
      </c>
      <c r="X369">
        <v>13.33764362</v>
      </c>
      <c r="Y369">
        <v>15.248764039999999</v>
      </c>
      <c r="Z369">
        <v>40.495277399999999</v>
      </c>
      <c r="AA369">
        <v>46.297748570000003</v>
      </c>
      <c r="AB369">
        <v>299.71554570000001</v>
      </c>
      <c r="AC369">
        <v>1499.383057</v>
      </c>
      <c r="AD369">
        <v>7.5091213000000004E-2</v>
      </c>
      <c r="AE369">
        <v>93.340126040000001</v>
      </c>
      <c r="AF369">
        <v>-10.285422329999999</v>
      </c>
      <c r="AG369">
        <v>-7.9319395000000001E-2</v>
      </c>
      <c r="AH369">
        <v>1</v>
      </c>
      <c r="AI369">
        <v>-0.21956524299999999</v>
      </c>
      <c r="AJ369">
        <v>2.7373914720000001</v>
      </c>
      <c r="AK369">
        <v>1</v>
      </c>
      <c r="AL369">
        <v>0</v>
      </c>
      <c r="AM369">
        <v>0.15999999600000001</v>
      </c>
      <c r="AN369">
        <v>111115</v>
      </c>
      <c r="AO369">
        <v>0.49952590899999999</v>
      </c>
      <c r="AP369">
        <v>9.6943699999999997E-4</v>
      </c>
      <c r="AQ369">
        <v>297.97457539999999</v>
      </c>
      <c r="AR369">
        <v>297.5857815</v>
      </c>
      <c r="AS369">
        <v>0.49952590899999999</v>
      </c>
      <c r="AT369">
        <v>9.6943699999999997E-4</v>
      </c>
      <c r="AU369">
        <v>297.97457539999999</v>
      </c>
      <c r="AV369">
        <v>297.5857815</v>
      </c>
      <c r="AW369">
        <v>223177.22330000001</v>
      </c>
      <c r="AX369">
        <v>3.7247347E-2</v>
      </c>
      <c r="AY369">
        <v>3.1465740200000001</v>
      </c>
      <c r="AZ369">
        <v>33.710839640000003</v>
      </c>
      <c r="BA369">
        <v>18.462075599999999</v>
      </c>
      <c r="BB369">
        <v>24.630178449999999</v>
      </c>
      <c r="BC369">
        <v>3.110242446</v>
      </c>
      <c r="BD369">
        <v>5.1224210999999999E-2</v>
      </c>
      <c r="BE369">
        <v>1.423321557</v>
      </c>
      <c r="BF369">
        <v>1.686920889</v>
      </c>
      <c r="BG369">
        <v>3.2015133000000001E-2</v>
      </c>
      <c r="BH369">
        <v>131.39899969999999</v>
      </c>
    </row>
    <row r="370" spans="1:60" x14ac:dyDescent="0.25">
      <c r="A370" t="s">
        <v>554</v>
      </c>
      <c r="B370" t="s">
        <v>610</v>
      </c>
      <c r="C370">
        <v>150806</v>
      </c>
      <c r="D370" t="s">
        <v>618</v>
      </c>
      <c r="E370" t="s">
        <v>1888</v>
      </c>
      <c r="F370" s="9">
        <v>0.5584027777777778</v>
      </c>
      <c r="G370">
        <v>6231.5</v>
      </c>
      <c r="H370">
        <v>0</v>
      </c>
      <c r="I370">
        <v>2.97563595</v>
      </c>
      <c r="J370">
        <v>3.2711044000000002E-2</v>
      </c>
      <c r="K370">
        <v>239.9340953</v>
      </c>
      <c r="L370">
        <v>0.63066708599999999</v>
      </c>
      <c r="M370">
        <v>1.7571945980000001</v>
      </c>
      <c r="N370">
        <v>24.544725419999999</v>
      </c>
      <c r="O370">
        <v>6</v>
      </c>
      <c r="P370">
        <v>111115.96</v>
      </c>
      <c r="Q370">
        <v>0.5</v>
      </c>
      <c r="R370">
        <v>200008.728</v>
      </c>
      <c r="S370">
        <v>24.475288389999999</v>
      </c>
      <c r="T370">
        <v>24.544725419999999</v>
      </c>
      <c r="U370">
        <v>25.046375269999999</v>
      </c>
      <c r="V370">
        <v>401.7356873</v>
      </c>
      <c r="W370">
        <v>395.2793274</v>
      </c>
      <c r="X370">
        <v>13.07894421</v>
      </c>
      <c r="Y370">
        <v>14.3234663</v>
      </c>
      <c r="Z370">
        <v>39.623107910000002</v>
      </c>
      <c r="AA370">
        <v>43.393432619999999</v>
      </c>
      <c r="AB370">
        <v>299.69757079999999</v>
      </c>
      <c r="AC370">
        <v>1498.98938</v>
      </c>
      <c r="AD370">
        <v>3.7043709000000001E-2</v>
      </c>
      <c r="AE370">
        <v>93.356842040000004</v>
      </c>
      <c r="AF370">
        <v>2.6911568639999999</v>
      </c>
      <c r="AG370">
        <v>-9.2832244999999994E-2</v>
      </c>
      <c r="AH370">
        <v>1</v>
      </c>
      <c r="AI370">
        <v>-0.21956524299999999</v>
      </c>
      <c r="AJ370">
        <v>2.7373914720000001</v>
      </c>
      <c r="AK370">
        <v>1</v>
      </c>
      <c r="AL370">
        <v>0</v>
      </c>
      <c r="AM370">
        <v>0.15999999600000001</v>
      </c>
      <c r="AN370">
        <v>111115</v>
      </c>
      <c r="AO370">
        <v>0.49949595099999999</v>
      </c>
      <c r="AP370">
        <v>6.3066700000000001E-4</v>
      </c>
      <c r="AQ370">
        <v>297.69472539999998</v>
      </c>
      <c r="AR370">
        <v>297.62528839999999</v>
      </c>
      <c r="AS370">
        <v>0.49949595099999999</v>
      </c>
      <c r="AT370">
        <v>6.3066700000000001E-4</v>
      </c>
      <c r="AU370">
        <v>297.69472539999998</v>
      </c>
      <c r="AV370">
        <v>297.62528839999999</v>
      </c>
      <c r="AW370">
        <v>222895.69560000001</v>
      </c>
      <c r="AX370">
        <v>3.7203451999999998E-2</v>
      </c>
      <c r="AY370">
        <v>3.0943881790000001</v>
      </c>
      <c r="AZ370">
        <v>33.145810330000003</v>
      </c>
      <c r="BA370">
        <v>18.82234403</v>
      </c>
      <c r="BB370">
        <v>24.5100069</v>
      </c>
      <c r="BC370">
        <v>3.0879669949999999</v>
      </c>
      <c r="BD370">
        <v>3.2711038999999997E-2</v>
      </c>
      <c r="BE370">
        <v>1.337193581</v>
      </c>
      <c r="BF370">
        <v>1.750773414</v>
      </c>
      <c r="BG370">
        <v>2.0444400000000001E-2</v>
      </c>
      <c r="BH370">
        <v>22.399489429999999</v>
      </c>
    </row>
    <row r="371" spans="1:60" x14ac:dyDescent="0.25">
      <c r="A371" t="s">
        <v>554</v>
      </c>
      <c r="B371" t="s">
        <v>610</v>
      </c>
      <c r="C371">
        <v>150806</v>
      </c>
      <c r="D371" t="s">
        <v>618</v>
      </c>
      <c r="E371" t="s">
        <v>1888</v>
      </c>
      <c r="F371" s="9">
        <v>0.56071759259259257</v>
      </c>
      <c r="G371">
        <v>6431.5</v>
      </c>
      <c r="H371">
        <v>0</v>
      </c>
      <c r="I371">
        <v>10.63623952</v>
      </c>
      <c r="J371">
        <v>3.0805328E-2</v>
      </c>
      <c r="K371">
        <v>1187.6322319999999</v>
      </c>
      <c r="L371">
        <v>0.59546339800000003</v>
      </c>
      <c r="M371">
        <v>1.7614832659999999</v>
      </c>
      <c r="N371">
        <v>24.60273552</v>
      </c>
      <c r="O371">
        <v>6</v>
      </c>
      <c r="P371">
        <v>111115.96</v>
      </c>
      <c r="Q371">
        <v>0.5</v>
      </c>
      <c r="R371">
        <v>200008.728</v>
      </c>
      <c r="S371">
        <v>24.48785973</v>
      </c>
      <c r="T371">
        <v>24.60273552</v>
      </c>
      <c r="U371">
        <v>25.04675293</v>
      </c>
      <c r="V371">
        <v>1809.475952</v>
      </c>
      <c r="W371">
        <v>1786.053467</v>
      </c>
      <c r="X371">
        <v>13.21856403</v>
      </c>
      <c r="Y371">
        <v>14.39350033</v>
      </c>
      <c r="Z371">
        <v>40.013835909999997</v>
      </c>
      <c r="AA371">
        <v>43.570480349999997</v>
      </c>
      <c r="AB371">
        <v>299.70608520000002</v>
      </c>
      <c r="AC371">
        <v>1500.3104249999999</v>
      </c>
      <c r="AD371">
        <v>0.167198449</v>
      </c>
      <c r="AE371">
        <v>93.35185242</v>
      </c>
      <c r="AF371">
        <v>-10.71614933</v>
      </c>
      <c r="AG371">
        <v>-8.6238204999999998E-2</v>
      </c>
      <c r="AH371">
        <v>1</v>
      </c>
      <c r="AI371">
        <v>-0.21956524299999999</v>
      </c>
      <c r="AJ371">
        <v>2.7373914720000001</v>
      </c>
      <c r="AK371">
        <v>1</v>
      </c>
      <c r="AL371">
        <v>0</v>
      </c>
      <c r="AM371">
        <v>0.15999999600000001</v>
      </c>
      <c r="AN371">
        <v>111115</v>
      </c>
      <c r="AO371">
        <v>0.49951014199999999</v>
      </c>
      <c r="AP371">
        <v>5.9546299999999996E-4</v>
      </c>
      <c r="AQ371">
        <v>297.75273549999997</v>
      </c>
      <c r="AR371">
        <v>297.63785969999998</v>
      </c>
      <c r="AS371">
        <v>0.49951014199999999</v>
      </c>
      <c r="AT371">
        <v>5.9546299999999996E-4</v>
      </c>
      <c r="AU371">
        <v>297.75273549999997</v>
      </c>
      <c r="AV371">
        <v>297.63785969999998</v>
      </c>
      <c r="AW371">
        <v>223141.96609999999</v>
      </c>
      <c r="AX371">
        <v>3.7244735000000001E-2</v>
      </c>
      <c r="AY371">
        <v>3.1051431840000001</v>
      </c>
      <c r="AZ371">
        <v>33.262791300000004</v>
      </c>
      <c r="BA371">
        <v>18.869290970000002</v>
      </c>
      <c r="BB371">
        <v>24.545297619999999</v>
      </c>
      <c r="BC371">
        <v>3.094494106</v>
      </c>
      <c r="BD371">
        <v>3.0805322999999999E-2</v>
      </c>
      <c r="BE371">
        <v>1.343659918</v>
      </c>
      <c r="BF371">
        <v>1.750834188</v>
      </c>
      <c r="BG371">
        <v>1.9253328E-2</v>
      </c>
      <c r="BH371">
        <v>110.8676689</v>
      </c>
    </row>
    <row r="372" spans="1:60" x14ac:dyDescent="0.25">
      <c r="A372" t="s">
        <v>554</v>
      </c>
      <c r="B372" t="s">
        <v>610</v>
      </c>
      <c r="C372">
        <v>150806</v>
      </c>
      <c r="D372" t="s">
        <v>620</v>
      </c>
      <c r="E372" t="s">
        <v>1889</v>
      </c>
      <c r="F372" s="9">
        <v>0.57032407407407404</v>
      </c>
      <c r="G372">
        <v>7261.4999989999997</v>
      </c>
      <c r="H372">
        <v>0</v>
      </c>
      <c r="I372">
        <v>3.3724979369999999</v>
      </c>
      <c r="J372">
        <v>4.9036221999999997E-2</v>
      </c>
      <c r="K372">
        <v>274.63636789999998</v>
      </c>
      <c r="L372">
        <v>0.91448779700000005</v>
      </c>
      <c r="M372">
        <v>1.69851083</v>
      </c>
      <c r="N372">
        <v>24.6427002</v>
      </c>
      <c r="O372">
        <v>6</v>
      </c>
      <c r="P372">
        <v>111115.96</v>
      </c>
      <c r="Q372">
        <v>0.5</v>
      </c>
      <c r="R372">
        <v>200008.728</v>
      </c>
      <c r="S372">
        <v>24.455829619999999</v>
      </c>
      <c r="T372">
        <v>24.6427002</v>
      </c>
      <c r="U372">
        <v>25.050642010000001</v>
      </c>
      <c r="V372">
        <v>402.13723750000003</v>
      </c>
      <c r="W372">
        <v>394.66296390000002</v>
      </c>
      <c r="X372">
        <v>13.34650135</v>
      </c>
      <c r="Y372">
        <v>15.1495657</v>
      </c>
      <c r="Z372">
        <v>40.473514559999998</v>
      </c>
      <c r="AA372">
        <v>45.941337590000003</v>
      </c>
      <c r="AB372">
        <v>299.70101929999998</v>
      </c>
      <c r="AC372">
        <v>1499.1400149999999</v>
      </c>
      <c r="AD372">
        <v>8.9106500000000005E-2</v>
      </c>
      <c r="AE372">
        <v>93.340019229999996</v>
      </c>
      <c r="AF372">
        <v>2.9465279579999999</v>
      </c>
      <c r="AG372">
        <v>-0.111397855</v>
      </c>
      <c r="AH372">
        <v>1</v>
      </c>
      <c r="AI372">
        <v>-0.21956524299999999</v>
      </c>
      <c r="AJ372">
        <v>2.7373914720000001</v>
      </c>
      <c r="AK372">
        <v>1</v>
      </c>
      <c r="AL372">
        <v>0</v>
      </c>
      <c r="AM372">
        <v>0.15999999600000001</v>
      </c>
      <c r="AN372">
        <v>111115</v>
      </c>
      <c r="AO372">
        <v>0.49950169900000002</v>
      </c>
      <c r="AP372">
        <v>9.1448799999999998E-4</v>
      </c>
      <c r="AQ372">
        <v>297.79270020000001</v>
      </c>
      <c r="AR372">
        <v>297.60582959999999</v>
      </c>
      <c r="AS372">
        <v>0.49950169900000002</v>
      </c>
      <c r="AT372">
        <v>9.1448799999999998E-4</v>
      </c>
      <c r="AU372">
        <v>297.79270020000001</v>
      </c>
      <c r="AV372">
        <v>297.60582959999999</v>
      </c>
      <c r="AW372">
        <v>222994.04269999999</v>
      </c>
      <c r="AX372">
        <v>3.7217556999999998E-2</v>
      </c>
      <c r="AY372">
        <v>3.1125715829999998</v>
      </c>
      <c r="AZ372">
        <v>33.346592479999998</v>
      </c>
      <c r="BA372">
        <v>18.197026780000002</v>
      </c>
      <c r="BB372">
        <v>24.549264910000002</v>
      </c>
      <c r="BC372">
        <v>3.0952286199999999</v>
      </c>
      <c r="BD372">
        <v>4.9036209999999997E-2</v>
      </c>
      <c r="BE372">
        <v>1.414060753</v>
      </c>
      <c r="BF372">
        <v>1.681167866</v>
      </c>
      <c r="BG372">
        <v>3.0647632000000001E-2</v>
      </c>
      <c r="BH372">
        <v>25.63456386</v>
      </c>
    </row>
    <row r="373" spans="1:60" x14ac:dyDescent="0.25">
      <c r="A373" t="s">
        <v>554</v>
      </c>
      <c r="B373" t="s">
        <v>610</v>
      </c>
      <c r="C373">
        <v>150806</v>
      </c>
      <c r="D373" t="s">
        <v>620</v>
      </c>
      <c r="E373" t="s">
        <v>1889</v>
      </c>
      <c r="F373" s="9">
        <v>0.57319444444444445</v>
      </c>
      <c r="G373">
        <v>7509.4999989999997</v>
      </c>
      <c r="H373">
        <v>0</v>
      </c>
      <c r="I373">
        <v>10.509091359999999</v>
      </c>
      <c r="J373">
        <v>4.5760308E-2</v>
      </c>
      <c r="K373">
        <v>1371.118426</v>
      </c>
      <c r="L373">
        <v>0.84429019100000002</v>
      </c>
      <c r="M373">
        <v>1.6806316690000001</v>
      </c>
      <c r="N373">
        <v>24.49884033</v>
      </c>
      <c r="O373">
        <v>6</v>
      </c>
      <c r="P373">
        <v>111115.96</v>
      </c>
      <c r="Q373">
        <v>0.5</v>
      </c>
      <c r="R373">
        <v>200008.728</v>
      </c>
      <c r="S373">
        <v>24.484582899999999</v>
      </c>
      <c r="T373">
        <v>24.49884033</v>
      </c>
      <c r="U373">
        <v>25.042499540000001</v>
      </c>
      <c r="V373">
        <v>1809.209717</v>
      </c>
      <c r="W373">
        <v>1785.154053</v>
      </c>
      <c r="X373">
        <v>13.391407969999999</v>
      </c>
      <c r="Y373">
        <v>15.056163789999999</v>
      </c>
      <c r="Z373">
        <v>40.537841800000002</v>
      </c>
      <c r="AA373">
        <v>45.577312470000003</v>
      </c>
      <c r="AB373">
        <v>299.71185300000002</v>
      </c>
      <c r="AC373">
        <v>1499.94751</v>
      </c>
      <c r="AD373">
        <v>4.0048030000000004E-3</v>
      </c>
      <c r="AE373">
        <v>93.335365300000007</v>
      </c>
      <c r="AF373">
        <v>-10.45751286</v>
      </c>
      <c r="AG373">
        <v>-0.103383459</v>
      </c>
      <c r="AH373">
        <v>0.66666668699999998</v>
      </c>
      <c r="AI373">
        <v>-0.21956524299999999</v>
      </c>
      <c r="AJ373">
        <v>2.7373914720000001</v>
      </c>
      <c r="AK373">
        <v>1</v>
      </c>
      <c r="AL373">
        <v>0</v>
      </c>
      <c r="AM373">
        <v>0.15999999600000001</v>
      </c>
      <c r="AN373">
        <v>111115</v>
      </c>
      <c r="AO373">
        <v>0.49951975500000001</v>
      </c>
      <c r="AP373">
        <v>8.4429000000000004E-4</v>
      </c>
      <c r="AQ373">
        <v>297.64884030000002</v>
      </c>
      <c r="AR373">
        <v>297.6345829</v>
      </c>
      <c r="AS373">
        <v>0.49951975500000001</v>
      </c>
      <c r="AT373">
        <v>8.4429000000000004E-4</v>
      </c>
      <c r="AU373">
        <v>297.64884030000002</v>
      </c>
      <c r="AV373">
        <v>297.6345829</v>
      </c>
      <c r="AW373">
        <v>223014.41039999999</v>
      </c>
      <c r="AX373">
        <v>3.7221800999999999E-2</v>
      </c>
      <c r="AY373">
        <v>3.0859042159999999</v>
      </c>
      <c r="AZ373">
        <v>33.062539649999998</v>
      </c>
      <c r="BA373">
        <v>18.006375859999999</v>
      </c>
      <c r="BB373">
        <v>24.49171162</v>
      </c>
      <c r="BC373">
        <v>3.084587972</v>
      </c>
      <c r="BD373">
        <v>4.5760297999999998E-2</v>
      </c>
      <c r="BE373">
        <v>1.405272547</v>
      </c>
      <c r="BF373">
        <v>1.679315425</v>
      </c>
      <c r="BG373">
        <v>2.8600186999999999E-2</v>
      </c>
      <c r="BH373">
        <v>127.97383910000001</v>
      </c>
    </row>
    <row r="374" spans="1:60" x14ac:dyDescent="0.25">
      <c r="A374" t="s">
        <v>554</v>
      </c>
      <c r="B374" t="s">
        <v>678</v>
      </c>
      <c r="C374">
        <v>150808</v>
      </c>
      <c r="D374" t="s">
        <v>680</v>
      </c>
      <c r="E374" t="s">
        <v>1899</v>
      </c>
      <c r="F374" s="9">
        <v>0.63763888888888887</v>
      </c>
      <c r="G374">
        <v>2720</v>
      </c>
      <c r="H374">
        <v>0</v>
      </c>
      <c r="I374">
        <v>12.31000768</v>
      </c>
      <c r="J374">
        <v>0.165365289</v>
      </c>
      <c r="K374">
        <v>259.20978819999999</v>
      </c>
      <c r="L374">
        <v>1.814356893</v>
      </c>
      <c r="M374">
        <v>1.0879710739999999</v>
      </c>
      <c r="N374">
        <v>24.201232910000002</v>
      </c>
      <c r="O374">
        <v>6</v>
      </c>
      <c r="P374">
        <v>111115.96</v>
      </c>
      <c r="Q374">
        <v>0.5</v>
      </c>
      <c r="R374">
        <v>200008.728</v>
      </c>
      <c r="S374">
        <v>20.56158447</v>
      </c>
      <c r="T374">
        <v>24.201232910000002</v>
      </c>
      <c r="U374">
        <v>19.068748469999999</v>
      </c>
      <c r="V374">
        <v>399.5693665</v>
      </c>
      <c r="W374">
        <v>383.96136469999999</v>
      </c>
      <c r="X374">
        <v>16.98332787</v>
      </c>
      <c r="Y374">
        <v>19.11893272</v>
      </c>
      <c r="Z374">
        <v>71.057312010000004</v>
      </c>
      <c r="AA374">
        <v>79.992568969999994</v>
      </c>
      <c r="AB374">
        <v>499.99932860000001</v>
      </c>
      <c r="AC374">
        <v>1498.845337</v>
      </c>
      <c r="AD374">
        <v>0.161188409</v>
      </c>
      <c r="AE374">
        <v>101.64786530000001</v>
      </c>
      <c r="AF374">
        <v>5.140980721</v>
      </c>
      <c r="AG374">
        <v>-0.14712208500000001</v>
      </c>
      <c r="AH374">
        <v>1</v>
      </c>
      <c r="AI374">
        <v>-0.21956524299999999</v>
      </c>
      <c r="AJ374">
        <v>2.7373914720000001</v>
      </c>
      <c r="AK374">
        <v>1</v>
      </c>
      <c r="AL374">
        <v>0</v>
      </c>
      <c r="AM374">
        <v>0.15999999600000001</v>
      </c>
      <c r="AN374">
        <v>111115</v>
      </c>
      <c r="AO374">
        <v>0.83333221400000002</v>
      </c>
      <c r="AP374">
        <v>1.8143569999999999E-3</v>
      </c>
      <c r="AQ374">
        <v>297.35123290000001</v>
      </c>
      <c r="AR374">
        <v>293.71158450000001</v>
      </c>
      <c r="AS374">
        <v>0.83333221400000002</v>
      </c>
      <c r="AT374">
        <v>1.8143569999999999E-3</v>
      </c>
      <c r="AU374">
        <v>297.35123290000001</v>
      </c>
      <c r="AV374">
        <v>293.71158450000001</v>
      </c>
      <c r="AW374">
        <v>371402.5123</v>
      </c>
      <c r="AX374">
        <v>6.1978521000000002E-2</v>
      </c>
      <c r="AY374">
        <v>3.0313697720000001</v>
      </c>
      <c r="AZ374">
        <v>29.822266939999999</v>
      </c>
      <c r="BA374">
        <v>10.70333421</v>
      </c>
      <c r="BB374">
        <v>22.381408690000001</v>
      </c>
      <c r="BC374">
        <v>2.7158621059999999</v>
      </c>
      <c r="BD374">
        <v>0.16536515199999999</v>
      </c>
      <c r="BE374">
        <v>1.943398698</v>
      </c>
      <c r="BF374">
        <v>0.77246340700000005</v>
      </c>
      <c r="BG374">
        <v>0.103353232</v>
      </c>
      <c r="BH374">
        <v>26.348121639999999</v>
      </c>
    </row>
    <row r="375" spans="1:60" x14ac:dyDescent="0.25">
      <c r="A375" t="s">
        <v>554</v>
      </c>
      <c r="B375" t="s">
        <v>678</v>
      </c>
      <c r="C375">
        <v>150808</v>
      </c>
      <c r="D375" t="s">
        <v>680</v>
      </c>
      <c r="E375" t="s">
        <v>1899</v>
      </c>
      <c r="F375" s="9">
        <v>0.64090277777777771</v>
      </c>
      <c r="G375">
        <v>3001.5000009999999</v>
      </c>
      <c r="H375">
        <v>0</v>
      </c>
      <c r="I375">
        <v>18.074058600000001</v>
      </c>
      <c r="J375">
        <v>0.15808958200000001</v>
      </c>
      <c r="K375">
        <v>1554.9076379999999</v>
      </c>
      <c r="L375">
        <v>1.9830421009999999</v>
      </c>
      <c r="M375">
        <v>1.2431553630000001</v>
      </c>
      <c r="N375">
        <v>24.902713779999999</v>
      </c>
      <c r="O375">
        <v>6</v>
      </c>
      <c r="P375">
        <v>111115.96</v>
      </c>
      <c r="Q375">
        <v>0.5</v>
      </c>
      <c r="R375">
        <v>200008.728</v>
      </c>
      <c r="S375">
        <v>21.409265520000002</v>
      </c>
      <c r="T375">
        <v>24.902713779999999</v>
      </c>
      <c r="U375">
        <v>20.050498959999999</v>
      </c>
      <c r="V375">
        <v>1797.1130370000001</v>
      </c>
      <c r="W375">
        <v>1771.2102050000001</v>
      </c>
      <c r="X375">
        <v>16.536195759999998</v>
      </c>
      <c r="Y375">
        <v>18.870859150000001</v>
      </c>
      <c r="Z375">
        <v>65.672348020000001</v>
      </c>
      <c r="AA375">
        <v>74.944305420000006</v>
      </c>
      <c r="AB375">
        <v>500.01736449999999</v>
      </c>
      <c r="AC375">
        <v>1498.8204350000001</v>
      </c>
      <c r="AD375">
        <v>0.28834053900000001</v>
      </c>
      <c r="AE375">
        <v>101.6448898</v>
      </c>
      <c r="AF375">
        <v>-6.1587386129999997</v>
      </c>
      <c r="AG375">
        <v>-0.12739647900000001</v>
      </c>
      <c r="AH375">
        <v>0.66666668699999998</v>
      </c>
      <c r="AI375">
        <v>-0.21956524299999999</v>
      </c>
      <c r="AJ375">
        <v>2.7373914720000001</v>
      </c>
      <c r="AK375">
        <v>1</v>
      </c>
      <c r="AL375">
        <v>0</v>
      </c>
      <c r="AM375">
        <v>0.15999999600000001</v>
      </c>
      <c r="AN375">
        <v>111115</v>
      </c>
      <c r="AO375">
        <v>0.83336227399999996</v>
      </c>
      <c r="AP375">
        <v>1.983042E-3</v>
      </c>
      <c r="AQ375">
        <v>298.05271379999999</v>
      </c>
      <c r="AR375">
        <v>294.55926549999998</v>
      </c>
      <c r="AS375">
        <v>0.83336227399999996</v>
      </c>
      <c r="AT375">
        <v>1.983042E-3</v>
      </c>
      <c r="AU375">
        <v>298.05271379999999</v>
      </c>
      <c r="AV375">
        <v>294.55926549999998</v>
      </c>
      <c r="AW375">
        <v>372286.01409999997</v>
      </c>
      <c r="AX375">
        <v>6.2124982000000002E-2</v>
      </c>
      <c r="AY375">
        <v>3.1612817620000002</v>
      </c>
      <c r="AZ375">
        <v>31.101236539999999</v>
      </c>
      <c r="BA375">
        <v>12.2303774</v>
      </c>
      <c r="BB375">
        <v>23.155989649999999</v>
      </c>
      <c r="BC375">
        <v>2.8464540989999998</v>
      </c>
      <c r="BD375">
        <v>0.15808945699999999</v>
      </c>
      <c r="BE375">
        <v>1.9181263989999999</v>
      </c>
      <c r="BF375">
        <v>0.92832769999999998</v>
      </c>
      <c r="BG375">
        <v>9.8805922000000004E-2</v>
      </c>
      <c r="BH375">
        <v>158.0484156</v>
      </c>
    </row>
    <row r="376" spans="1:60" x14ac:dyDescent="0.25">
      <c r="A376" t="s">
        <v>554</v>
      </c>
      <c r="B376" t="s">
        <v>678</v>
      </c>
      <c r="C376">
        <v>150808</v>
      </c>
      <c r="D376" t="s">
        <v>679</v>
      </c>
      <c r="E376" t="s">
        <v>1900</v>
      </c>
      <c r="F376" s="9">
        <v>0.63101851851851853</v>
      </c>
      <c r="G376">
        <v>2148.5000009999999</v>
      </c>
      <c r="H376">
        <v>0</v>
      </c>
      <c r="I376">
        <v>5.7236631879999997</v>
      </c>
      <c r="J376">
        <v>6.1897906000000003E-2</v>
      </c>
      <c r="K376">
        <v>238.89237320000001</v>
      </c>
      <c r="L376">
        <v>0.66803157800000001</v>
      </c>
      <c r="M376">
        <v>1.0690658820000001</v>
      </c>
      <c r="N376">
        <v>24.76532173</v>
      </c>
      <c r="O376">
        <v>6</v>
      </c>
      <c r="P376">
        <v>111115.96</v>
      </c>
      <c r="Q376">
        <v>0.5</v>
      </c>
      <c r="R376">
        <v>200008.728</v>
      </c>
      <c r="S376">
        <v>20.604841230000002</v>
      </c>
      <c r="T376">
        <v>24.76532173</v>
      </c>
      <c r="U376">
        <v>18.84244537</v>
      </c>
      <c r="V376">
        <v>399.47540279999998</v>
      </c>
      <c r="W376">
        <v>392.2931213</v>
      </c>
      <c r="X376">
        <v>19.54174995</v>
      </c>
      <c r="Y376">
        <v>20.32702827</v>
      </c>
      <c r="Z376">
        <v>81.551597599999994</v>
      </c>
      <c r="AA376">
        <v>84.828712460000006</v>
      </c>
      <c r="AB376">
        <v>500.04116820000002</v>
      </c>
      <c r="AC376">
        <v>1499.022217</v>
      </c>
      <c r="AD376">
        <v>0.19423075000000001</v>
      </c>
      <c r="AE376">
        <v>101.6575012</v>
      </c>
      <c r="AF376">
        <v>5.2368640900000001</v>
      </c>
      <c r="AG376">
        <v>-0.17412240800000001</v>
      </c>
      <c r="AH376">
        <v>0.66666668699999998</v>
      </c>
      <c r="AI376">
        <v>-0.21956524299999999</v>
      </c>
      <c r="AJ376">
        <v>2.7373914720000001</v>
      </c>
      <c r="AK376">
        <v>1</v>
      </c>
      <c r="AL376">
        <v>0</v>
      </c>
      <c r="AM376">
        <v>0.15999999600000001</v>
      </c>
      <c r="AN376">
        <v>111115</v>
      </c>
      <c r="AO376">
        <v>0.83340194700000003</v>
      </c>
      <c r="AP376">
        <v>6.6803200000000004E-4</v>
      </c>
      <c r="AQ376">
        <v>297.91532169999999</v>
      </c>
      <c r="AR376">
        <v>293.75484119999999</v>
      </c>
      <c r="AS376">
        <v>0.83340194700000003</v>
      </c>
      <c r="AT376">
        <v>6.6803200000000004E-4</v>
      </c>
      <c r="AU376">
        <v>297.91532169999999</v>
      </c>
      <c r="AV376">
        <v>293.75484119999999</v>
      </c>
      <c r="AW376">
        <v>372182.08529999998</v>
      </c>
      <c r="AX376">
        <v>6.2116102999999999E-2</v>
      </c>
      <c r="AY376">
        <v>3.1354607840000002</v>
      </c>
      <c r="AZ376">
        <v>30.84337846</v>
      </c>
      <c r="BA376">
        <v>10.516350190000001</v>
      </c>
      <c r="BB376">
        <v>22.685081480000001</v>
      </c>
      <c r="BC376">
        <v>2.766421743</v>
      </c>
      <c r="BD376">
        <v>6.1897886999999999E-2</v>
      </c>
      <c r="BE376">
        <v>2.0663949019999999</v>
      </c>
      <c r="BF376">
        <v>0.70002684199999998</v>
      </c>
      <c r="BG376">
        <v>3.8686181E-2</v>
      </c>
      <c r="BH376">
        <v>24.28520172</v>
      </c>
    </row>
    <row r="377" spans="1:60" x14ac:dyDescent="0.25">
      <c r="A377" t="s">
        <v>554</v>
      </c>
      <c r="B377" t="s">
        <v>678</v>
      </c>
      <c r="C377">
        <v>150808</v>
      </c>
      <c r="D377" t="s">
        <v>679</v>
      </c>
      <c r="E377" t="s">
        <v>1900</v>
      </c>
      <c r="F377" s="9">
        <v>0.63423611111111111</v>
      </c>
      <c r="G377">
        <v>2426</v>
      </c>
      <c r="H377">
        <v>0</v>
      </c>
      <c r="I377">
        <v>16.75873966</v>
      </c>
      <c r="J377">
        <v>6.9597808999999997E-2</v>
      </c>
      <c r="K377">
        <v>1365.5637569999999</v>
      </c>
      <c r="L377">
        <v>0.75031037099999998</v>
      </c>
      <c r="M377">
        <v>1.0686508029999999</v>
      </c>
      <c r="N377">
        <v>24.35280418</v>
      </c>
      <c r="O377">
        <v>6</v>
      </c>
      <c r="P377">
        <v>111115.96</v>
      </c>
      <c r="Q377">
        <v>0.5</v>
      </c>
      <c r="R377">
        <v>200008.728</v>
      </c>
      <c r="S377">
        <v>20.12589264</v>
      </c>
      <c r="T377">
        <v>24.35280418</v>
      </c>
      <c r="U377">
        <v>18.329750059999999</v>
      </c>
      <c r="V377">
        <v>1799.654053</v>
      </c>
      <c r="W377">
        <v>1777.9456789999999</v>
      </c>
      <c r="X377">
        <v>18.697908399999999</v>
      </c>
      <c r="Y377">
        <v>19.58053207</v>
      </c>
      <c r="Z377">
        <v>80.367507930000002</v>
      </c>
      <c r="AA377">
        <v>84.161209110000001</v>
      </c>
      <c r="AB377">
        <v>500.0674133</v>
      </c>
      <c r="AC377">
        <v>1501.291138</v>
      </c>
      <c r="AD377">
        <v>0.22025305000000001</v>
      </c>
      <c r="AE377">
        <v>101.651329</v>
      </c>
      <c r="AF377">
        <v>-6.3768138890000001</v>
      </c>
      <c r="AG377">
        <v>-0.15907047699999999</v>
      </c>
      <c r="AH377">
        <v>0.66666668699999998</v>
      </c>
      <c r="AI377">
        <v>-0.21956524299999999</v>
      </c>
      <c r="AJ377">
        <v>2.7373914720000001</v>
      </c>
      <c r="AK377">
        <v>1</v>
      </c>
      <c r="AL377">
        <v>0</v>
      </c>
      <c r="AM377">
        <v>0.15999999600000001</v>
      </c>
      <c r="AN377">
        <v>111115</v>
      </c>
      <c r="AO377">
        <v>0.83344568900000005</v>
      </c>
      <c r="AP377">
        <v>7.5031000000000002E-4</v>
      </c>
      <c r="AQ377">
        <v>297.50280420000001</v>
      </c>
      <c r="AR377">
        <v>293.27589260000002</v>
      </c>
      <c r="AS377">
        <v>0.83344568900000005</v>
      </c>
      <c r="AT377">
        <v>7.5031000000000002E-4</v>
      </c>
      <c r="AU377">
        <v>297.50280420000001</v>
      </c>
      <c r="AV377">
        <v>293.27589260000002</v>
      </c>
      <c r="AW377">
        <v>372248.83429999999</v>
      </c>
      <c r="AX377">
        <v>6.2126552000000002E-2</v>
      </c>
      <c r="AY377">
        <v>3.0590379109999999</v>
      </c>
      <c r="AZ377">
        <v>30.093437439999999</v>
      </c>
      <c r="BA377">
        <v>10.51290537</v>
      </c>
      <c r="BB377">
        <v>22.239348410000002</v>
      </c>
      <c r="BC377">
        <v>2.692488886</v>
      </c>
      <c r="BD377">
        <v>6.9597784999999995E-2</v>
      </c>
      <c r="BE377">
        <v>1.990387109</v>
      </c>
      <c r="BF377">
        <v>0.70210177699999998</v>
      </c>
      <c r="BG377">
        <v>4.3498618000000003E-2</v>
      </c>
      <c r="BH377">
        <v>138.8113707</v>
      </c>
    </row>
    <row r="378" spans="1:60" x14ac:dyDescent="0.25">
      <c r="A378" t="s">
        <v>554</v>
      </c>
      <c r="B378" t="s">
        <v>678</v>
      </c>
      <c r="C378">
        <v>150808</v>
      </c>
      <c r="D378" t="s">
        <v>681</v>
      </c>
      <c r="E378" t="s">
        <v>1901</v>
      </c>
      <c r="F378" s="9">
        <v>0.64350694444444445</v>
      </c>
      <c r="G378">
        <v>3227.5000009999999</v>
      </c>
      <c r="H378">
        <v>0</v>
      </c>
      <c r="I378">
        <v>2.4055223849999998</v>
      </c>
      <c r="J378">
        <v>3.5315823000000003E-2</v>
      </c>
      <c r="K378">
        <v>279.04838219999999</v>
      </c>
      <c r="L378">
        <v>0.559128128</v>
      </c>
      <c r="M378">
        <v>1.5695826429999999</v>
      </c>
      <c r="N378">
        <v>25.575868610000001</v>
      </c>
      <c r="O378">
        <v>6</v>
      </c>
      <c r="P378">
        <v>111115.96</v>
      </c>
      <c r="Q378">
        <v>0.5</v>
      </c>
      <c r="R378">
        <v>200008.728</v>
      </c>
      <c r="S378">
        <v>21.52724838</v>
      </c>
      <c r="T378">
        <v>25.575868610000001</v>
      </c>
      <c r="U378">
        <v>20.049217219999999</v>
      </c>
      <c r="V378">
        <v>399.74163820000001</v>
      </c>
      <c r="W378">
        <v>396.58920289999998</v>
      </c>
      <c r="X378">
        <v>16.271234509999999</v>
      </c>
      <c r="Y378">
        <v>16.930768969999999</v>
      </c>
      <c r="Z378">
        <v>64.154441829999996</v>
      </c>
      <c r="AA378">
        <v>66.754859920000001</v>
      </c>
      <c r="AB378">
        <v>500.04513550000001</v>
      </c>
      <c r="AC378">
        <v>1499.689453</v>
      </c>
      <c r="AD378">
        <v>6.7078716999999996E-2</v>
      </c>
      <c r="AE378">
        <v>101.64414979999999</v>
      </c>
      <c r="AF378">
        <v>5.5257096289999996</v>
      </c>
      <c r="AG378">
        <v>-7.6212108000000001E-2</v>
      </c>
      <c r="AH378">
        <v>1</v>
      </c>
      <c r="AI378">
        <v>-0.21956524299999999</v>
      </c>
      <c r="AJ378">
        <v>2.7373914720000001</v>
      </c>
      <c r="AK378">
        <v>1</v>
      </c>
      <c r="AL378">
        <v>0</v>
      </c>
      <c r="AM378">
        <v>0.15999999600000001</v>
      </c>
      <c r="AN378">
        <v>111115</v>
      </c>
      <c r="AO378">
        <v>0.83340855899999999</v>
      </c>
      <c r="AP378">
        <v>5.5912799999999999E-4</v>
      </c>
      <c r="AQ378">
        <v>298.72586860000001</v>
      </c>
      <c r="AR378">
        <v>294.6772484</v>
      </c>
      <c r="AS378">
        <v>0.83340855899999999</v>
      </c>
      <c r="AT378">
        <v>5.5912799999999999E-4</v>
      </c>
      <c r="AU378">
        <v>298.72586860000001</v>
      </c>
      <c r="AV378">
        <v>294.6772484</v>
      </c>
      <c r="AW378">
        <v>373363.74080000003</v>
      </c>
      <c r="AX378">
        <v>6.2314300000000003E-2</v>
      </c>
      <c r="AY378">
        <v>3.2904962599999998</v>
      </c>
      <c r="AZ378">
        <v>32.372706809999997</v>
      </c>
      <c r="BA378">
        <v>15.44193784</v>
      </c>
      <c r="BB378">
        <v>23.551558490000001</v>
      </c>
      <c r="BC378">
        <v>2.9152401069999998</v>
      </c>
      <c r="BD378">
        <v>3.5315816999999999E-2</v>
      </c>
      <c r="BE378">
        <v>1.7209136169999999</v>
      </c>
      <c r="BF378">
        <v>1.1943264899999999</v>
      </c>
      <c r="BG378">
        <v>2.2072385999999999E-2</v>
      </c>
      <c r="BH378">
        <v>28.363635559999999</v>
      </c>
    </row>
    <row r="379" spans="1:60" x14ac:dyDescent="0.25">
      <c r="A379" t="s">
        <v>554</v>
      </c>
      <c r="B379" t="s">
        <v>678</v>
      </c>
      <c r="C379">
        <v>150808</v>
      </c>
      <c r="D379" t="s">
        <v>681</v>
      </c>
      <c r="E379" t="s">
        <v>1901</v>
      </c>
      <c r="F379" s="9">
        <v>0.64615740740740735</v>
      </c>
      <c r="G379">
        <v>3456.0000009999999</v>
      </c>
      <c r="H379">
        <v>0</v>
      </c>
      <c r="I379">
        <v>9.8900807549999996</v>
      </c>
      <c r="J379">
        <v>0.111204789</v>
      </c>
      <c r="K379">
        <v>1602.997541</v>
      </c>
      <c r="L379">
        <v>1.5363802390000001</v>
      </c>
      <c r="M379">
        <v>1.369829094</v>
      </c>
      <c r="N379">
        <v>24.98346901</v>
      </c>
      <c r="O379">
        <v>6</v>
      </c>
      <c r="P379">
        <v>111115.96</v>
      </c>
      <c r="Q379">
        <v>0.5</v>
      </c>
      <c r="R379">
        <v>200008.728</v>
      </c>
      <c r="S379">
        <v>21.409490590000001</v>
      </c>
      <c r="T379">
        <v>24.98346901</v>
      </c>
      <c r="U379">
        <v>20.04305458</v>
      </c>
      <c r="V379">
        <v>1797.8695070000001</v>
      </c>
      <c r="W379">
        <v>1782.7158199999999</v>
      </c>
      <c r="X379">
        <v>15.964676860000001</v>
      </c>
      <c r="Y379">
        <v>17.77542686</v>
      </c>
      <c r="Z379">
        <v>63.399440769999998</v>
      </c>
      <c r="AA379">
        <v>70.590347289999997</v>
      </c>
      <c r="AB379">
        <v>500.0371399</v>
      </c>
      <c r="AC379">
        <v>1501.140625</v>
      </c>
      <c r="AD379">
        <v>0.114132285</v>
      </c>
      <c r="AE379">
        <v>101.6412201</v>
      </c>
      <c r="AF379">
        <v>-5.6273727420000004</v>
      </c>
      <c r="AG379">
        <v>-9.6460238000000004E-2</v>
      </c>
      <c r="AH379">
        <v>0.66666668699999998</v>
      </c>
      <c r="AI379">
        <v>-0.21956524299999999</v>
      </c>
      <c r="AJ379">
        <v>2.7373914720000001</v>
      </c>
      <c r="AK379">
        <v>1</v>
      </c>
      <c r="AL379">
        <v>0</v>
      </c>
      <c r="AM379">
        <v>0.15999999600000001</v>
      </c>
      <c r="AN379">
        <v>111115</v>
      </c>
      <c r="AO379">
        <v>0.83339523299999996</v>
      </c>
      <c r="AP379">
        <v>1.53638E-3</v>
      </c>
      <c r="AQ379">
        <v>298.13346899999999</v>
      </c>
      <c r="AR379">
        <v>294.5594906</v>
      </c>
      <c r="AS379">
        <v>0.83339523299999996</v>
      </c>
      <c r="AT379">
        <v>1.53638E-3</v>
      </c>
      <c r="AU379">
        <v>298.13346899999999</v>
      </c>
      <c r="AV379">
        <v>294.5594906</v>
      </c>
      <c r="AW379">
        <v>372977.97330000001</v>
      </c>
      <c r="AX379">
        <v>6.2243626000000003E-2</v>
      </c>
      <c r="AY379">
        <v>3.1765451680000001</v>
      </c>
      <c r="AZ379">
        <v>31.252528890000001</v>
      </c>
      <c r="BA379">
        <v>13.477102029999999</v>
      </c>
      <c r="BB379">
        <v>23.196479799999999</v>
      </c>
      <c r="BC379">
        <v>2.8534291430000001</v>
      </c>
      <c r="BD379">
        <v>0.111204727</v>
      </c>
      <c r="BE379">
        <v>1.8067160739999999</v>
      </c>
      <c r="BF379">
        <v>1.0467130689999999</v>
      </c>
      <c r="BG379">
        <v>6.9502960000000003E-2</v>
      </c>
      <c r="BH379">
        <v>162.9306259</v>
      </c>
    </row>
    <row r="380" spans="1:60" x14ac:dyDescent="0.25">
      <c r="A380" t="s">
        <v>554</v>
      </c>
      <c r="B380" t="s">
        <v>678</v>
      </c>
      <c r="C380">
        <v>150808</v>
      </c>
      <c r="D380" t="s">
        <v>683</v>
      </c>
      <c r="E380" t="s">
        <v>1902</v>
      </c>
      <c r="F380" s="9">
        <v>0.6557291666666667</v>
      </c>
      <c r="G380">
        <v>4283.0000010000003</v>
      </c>
      <c r="H380">
        <v>0</v>
      </c>
      <c r="I380">
        <v>8.7616265420000001</v>
      </c>
      <c r="J380">
        <v>0.116519291</v>
      </c>
      <c r="K380">
        <v>260.96051920000002</v>
      </c>
      <c r="L380">
        <v>1.5843039860000001</v>
      </c>
      <c r="M380">
        <v>1.349158179</v>
      </c>
      <c r="N380">
        <v>24.504449839999999</v>
      </c>
      <c r="O380">
        <v>6</v>
      </c>
      <c r="P380">
        <v>111115.96</v>
      </c>
      <c r="Q380">
        <v>0.5</v>
      </c>
      <c r="R380">
        <v>200008.728</v>
      </c>
      <c r="S380">
        <v>21.375234599999999</v>
      </c>
      <c r="T380">
        <v>24.504449839999999</v>
      </c>
      <c r="U380">
        <v>20.552305220000001</v>
      </c>
      <c r="V380">
        <v>399.58505250000002</v>
      </c>
      <c r="W380">
        <v>388.3347473</v>
      </c>
      <c r="X380">
        <v>15.229497909999999</v>
      </c>
      <c r="Y380">
        <v>17.097835539999998</v>
      </c>
      <c r="Z380">
        <v>60.604759219999998</v>
      </c>
      <c r="AA380">
        <v>68.039680480000001</v>
      </c>
      <c r="AB380">
        <v>500.08599850000002</v>
      </c>
      <c r="AC380">
        <v>1499.520996</v>
      </c>
      <c r="AD380">
        <v>0.124140337</v>
      </c>
      <c r="AE380">
        <v>101.63755039999999</v>
      </c>
      <c r="AF380">
        <v>4.3242340090000004</v>
      </c>
      <c r="AG380">
        <v>-0.116165243</v>
      </c>
      <c r="AH380">
        <v>1</v>
      </c>
      <c r="AI380">
        <v>-0.21956524299999999</v>
      </c>
      <c r="AJ380">
        <v>2.7373914720000001</v>
      </c>
      <c r="AK380">
        <v>1</v>
      </c>
      <c r="AL380">
        <v>0</v>
      </c>
      <c r="AM380">
        <v>0.15999999600000001</v>
      </c>
      <c r="AN380">
        <v>111115</v>
      </c>
      <c r="AO380">
        <v>0.83347666399999998</v>
      </c>
      <c r="AP380">
        <v>1.5843039999999999E-3</v>
      </c>
      <c r="AQ380">
        <v>297.65444980000001</v>
      </c>
      <c r="AR380">
        <v>294.52523459999998</v>
      </c>
      <c r="AS380">
        <v>0.83347666399999998</v>
      </c>
      <c r="AT380">
        <v>1.5843039999999999E-3</v>
      </c>
      <c r="AU380">
        <v>297.65444980000001</v>
      </c>
      <c r="AV380">
        <v>294.52523459999998</v>
      </c>
      <c r="AW380">
        <v>372013.28029999998</v>
      </c>
      <c r="AX380">
        <v>6.2083085000000003E-2</v>
      </c>
      <c r="AY380">
        <v>3.0869402990000001</v>
      </c>
      <c r="AZ380">
        <v>30.372045459999999</v>
      </c>
      <c r="BA380">
        <v>13.274209920000001</v>
      </c>
      <c r="BB380">
        <v>22.939842219999999</v>
      </c>
      <c r="BC380">
        <v>2.8094711559999999</v>
      </c>
      <c r="BD380">
        <v>0.11651922300000001</v>
      </c>
      <c r="BE380">
        <v>1.737782121</v>
      </c>
      <c r="BF380">
        <v>1.0716890349999999</v>
      </c>
      <c r="BG380">
        <v>7.2824520000000004E-2</v>
      </c>
      <c r="BH380">
        <v>26.52338791</v>
      </c>
    </row>
    <row r="381" spans="1:60" x14ac:dyDescent="0.25">
      <c r="A381" t="s">
        <v>554</v>
      </c>
      <c r="B381" t="s">
        <v>678</v>
      </c>
      <c r="C381">
        <v>150808</v>
      </c>
      <c r="D381" t="s">
        <v>683</v>
      </c>
      <c r="E381" t="s">
        <v>1902</v>
      </c>
      <c r="F381" s="9">
        <v>0.6586805555555556</v>
      </c>
      <c r="G381">
        <v>4537.5000010000003</v>
      </c>
      <c r="H381">
        <v>0</v>
      </c>
      <c r="I381">
        <v>14.924503339999999</v>
      </c>
      <c r="J381">
        <v>0.104626686</v>
      </c>
      <c r="K381">
        <v>1512.429705</v>
      </c>
      <c r="L381">
        <v>1.5312640989999999</v>
      </c>
      <c r="M381">
        <v>1.4519251099999999</v>
      </c>
      <c r="N381">
        <v>24.886743549999998</v>
      </c>
      <c r="O381">
        <v>6</v>
      </c>
      <c r="P381">
        <v>111115.96</v>
      </c>
      <c r="Q381">
        <v>0.5</v>
      </c>
      <c r="R381">
        <v>200008.728</v>
      </c>
      <c r="S381">
        <v>22.5256443</v>
      </c>
      <c r="T381">
        <v>24.886743549999998</v>
      </c>
      <c r="U381">
        <v>22.078025820000001</v>
      </c>
      <c r="V381">
        <v>1800.377563</v>
      </c>
      <c r="W381">
        <v>1779.2020259999999</v>
      </c>
      <c r="X381">
        <v>14.98207474</v>
      </c>
      <c r="Y381">
        <v>16.788471220000002</v>
      </c>
      <c r="Z381">
        <v>55.579288480000002</v>
      </c>
      <c r="AA381">
        <v>62.280509950000003</v>
      </c>
      <c r="AB381">
        <v>500.07510380000002</v>
      </c>
      <c r="AC381">
        <v>1499.709595</v>
      </c>
      <c r="AD381">
        <v>0.25129300399999999</v>
      </c>
      <c r="AE381">
        <v>101.63794710000001</v>
      </c>
      <c r="AF381">
        <v>-9.4476957319999997</v>
      </c>
      <c r="AG381">
        <v>-0.11233633799999999</v>
      </c>
      <c r="AH381">
        <v>1</v>
      </c>
      <c r="AI381">
        <v>-0.21956524299999999</v>
      </c>
      <c r="AJ381">
        <v>2.7373914720000001</v>
      </c>
      <c r="AK381">
        <v>1</v>
      </c>
      <c r="AL381">
        <v>0</v>
      </c>
      <c r="AM381">
        <v>0.15999999600000001</v>
      </c>
      <c r="AN381">
        <v>111115</v>
      </c>
      <c r="AO381">
        <v>0.83345850600000004</v>
      </c>
      <c r="AP381">
        <v>1.5312640000000001E-3</v>
      </c>
      <c r="AQ381">
        <v>298.0367435</v>
      </c>
      <c r="AR381">
        <v>295.67564429999999</v>
      </c>
      <c r="AS381">
        <v>0.83345850600000004</v>
      </c>
      <c r="AT381">
        <v>1.5312640000000001E-3</v>
      </c>
      <c r="AU381">
        <v>298.0367435</v>
      </c>
      <c r="AV381">
        <v>295.67564429999999</v>
      </c>
      <c r="AW381">
        <v>372529.86629999999</v>
      </c>
      <c r="AX381">
        <v>6.2171109000000002E-2</v>
      </c>
      <c r="AY381">
        <v>3.15827086</v>
      </c>
      <c r="AZ381">
        <v>31.073737220000002</v>
      </c>
      <c r="BA381">
        <v>14.285266</v>
      </c>
      <c r="BB381">
        <v>23.70619392</v>
      </c>
      <c r="BC381">
        <v>2.9425224920000002</v>
      </c>
      <c r="BD381">
        <v>0.104626631</v>
      </c>
      <c r="BE381">
        <v>1.7063457500000001</v>
      </c>
      <c r="BF381">
        <v>1.2361767420000001</v>
      </c>
      <c r="BG381">
        <v>6.5391648999999996E-2</v>
      </c>
      <c r="BH381">
        <v>153.7202504</v>
      </c>
    </row>
    <row r="382" spans="1:60" x14ac:dyDescent="0.25">
      <c r="A382" t="s">
        <v>554</v>
      </c>
      <c r="B382" t="s">
        <v>678</v>
      </c>
      <c r="C382">
        <v>150808</v>
      </c>
      <c r="D382" t="s">
        <v>682</v>
      </c>
      <c r="E382" t="s">
        <v>1903</v>
      </c>
      <c r="F382" s="9">
        <v>0.64979166666666666</v>
      </c>
      <c r="G382">
        <v>3770.5000009999999</v>
      </c>
      <c r="H382">
        <v>0</v>
      </c>
      <c r="I382">
        <v>8.3190061229999994</v>
      </c>
      <c r="J382">
        <v>9.6372630000000001E-2</v>
      </c>
      <c r="K382">
        <v>243.9947927</v>
      </c>
      <c r="L382">
        <v>1.2951254050000001</v>
      </c>
      <c r="M382">
        <v>1.333597827</v>
      </c>
      <c r="N382">
        <v>24.432527539999999</v>
      </c>
      <c r="O382">
        <v>6</v>
      </c>
      <c r="P382">
        <v>111115.96</v>
      </c>
      <c r="Q382">
        <v>0.5</v>
      </c>
      <c r="R382">
        <v>200008.728</v>
      </c>
      <c r="S382">
        <v>21.080120090000001</v>
      </c>
      <c r="T382">
        <v>24.432527539999999</v>
      </c>
      <c r="U382">
        <v>20.038909910000001</v>
      </c>
      <c r="V382">
        <v>399.49896239999998</v>
      </c>
      <c r="W382">
        <v>388.91323849999998</v>
      </c>
      <c r="X382">
        <v>15.59233761</v>
      </c>
      <c r="Y382">
        <v>17.119663240000001</v>
      </c>
      <c r="Z382">
        <v>63.185169219999999</v>
      </c>
      <c r="AA382">
        <v>69.374382019999999</v>
      </c>
      <c r="AB382">
        <v>500.07147220000002</v>
      </c>
      <c r="AC382">
        <v>1500.6473390000001</v>
      </c>
      <c r="AD382">
        <v>7.3085285999999999E-2</v>
      </c>
      <c r="AE382">
        <v>101.64226530000001</v>
      </c>
      <c r="AF382">
        <v>4.7412672039999997</v>
      </c>
      <c r="AG382">
        <v>-0.104705326</v>
      </c>
      <c r="AH382">
        <v>1</v>
      </c>
      <c r="AI382">
        <v>-0.21956524299999999</v>
      </c>
      <c r="AJ382">
        <v>2.7373914720000001</v>
      </c>
      <c r="AK382">
        <v>1</v>
      </c>
      <c r="AL382">
        <v>0</v>
      </c>
      <c r="AM382">
        <v>0.15999999600000001</v>
      </c>
      <c r="AN382">
        <v>111115</v>
      </c>
      <c r="AO382">
        <v>0.83345245400000001</v>
      </c>
      <c r="AP382">
        <v>1.2951250000000001E-3</v>
      </c>
      <c r="AQ382">
        <v>297.58252750000003</v>
      </c>
      <c r="AR382">
        <v>294.23012010000002</v>
      </c>
      <c r="AS382">
        <v>0.83345245400000001</v>
      </c>
      <c r="AT382">
        <v>1.2951250000000001E-3</v>
      </c>
      <c r="AU382">
        <v>297.58252750000003</v>
      </c>
      <c r="AV382">
        <v>294.23012010000002</v>
      </c>
      <c r="AW382">
        <v>372191.91330000001</v>
      </c>
      <c r="AX382">
        <v>6.2114627999999998E-2</v>
      </c>
      <c r="AY382">
        <v>3.0736791800000001</v>
      </c>
      <c r="AZ382">
        <v>30.240168010000001</v>
      </c>
      <c r="BA382">
        <v>13.12050477</v>
      </c>
      <c r="BB382">
        <v>22.756323810000001</v>
      </c>
      <c r="BC382">
        <v>2.7784017269999999</v>
      </c>
      <c r="BD382">
        <v>9.6372583999999997E-2</v>
      </c>
      <c r="BE382">
        <v>1.7400813530000001</v>
      </c>
      <c r="BF382">
        <v>1.038320374</v>
      </c>
      <c r="BG382">
        <v>6.0232869000000001E-2</v>
      </c>
      <c r="BH382">
        <v>24.80018346</v>
      </c>
    </row>
    <row r="383" spans="1:60" x14ac:dyDescent="0.25">
      <c r="A383" t="s">
        <v>554</v>
      </c>
      <c r="B383" t="s">
        <v>678</v>
      </c>
      <c r="C383">
        <v>150808</v>
      </c>
      <c r="D383" t="s">
        <v>682</v>
      </c>
      <c r="E383" t="s">
        <v>1903</v>
      </c>
      <c r="F383" s="9">
        <v>0.65342592592592597</v>
      </c>
      <c r="G383">
        <v>4084</v>
      </c>
      <c r="H383">
        <v>0</v>
      </c>
      <c r="I383">
        <v>17.368915619999999</v>
      </c>
      <c r="J383">
        <v>7.9552927999999995E-2</v>
      </c>
      <c r="K383">
        <v>1390.6472739999999</v>
      </c>
      <c r="L383">
        <v>1.1152359119999999</v>
      </c>
      <c r="M383">
        <v>1.3913099680000001</v>
      </c>
      <c r="N383">
        <v>24.513519290000001</v>
      </c>
      <c r="O383">
        <v>6</v>
      </c>
      <c r="P383">
        <v>111115.96</v>
      </c>
      <c r="Q383">
        <v>0.5</v>
      </c>
      <c r="R383">
        <v>200008.728</v>
      </c>
      <c r="S383">
        <v>21.407655720000001</v>
      </c>
      <c r="T383">
        <v>24.513519290000001</v>
      </c>
      <c r="U383">
        <v>20.556406020000001</v>
      </c>
      <c r="V383">
        <v>1798.7014160000001</v>
      </c>
      <c r="W383">
        <v>1775.486206</v>
      </c>
      <c r="X383">
        <v>15.383628849999999</v>
      </c>
      <c r="Y383">
        <v>16.69935989</v>
      </c>
      <c r="Z383">
        <v>61.097496030000002</v>
      </c>
      <c r="AA383">
        <v>66.323043819999995</v>
      </c>
      <c r="AB383">
        <v>500.07736210000002</v>
      </c>
      <c r="AC383">
        <v>1500.7232670000001</v>
      </c>
      <c r="AD383">
        <v>0.251290083</v>
      </c>
      <c r="AE383">
        <v>101.6389923</v>
      </c>
      <c r="AF383">
        <v>-8.4969587329999996</v>
      </c>
      <c r="AG383">
        <v>-0.10715988999999999</v>
      </c>
      <c r="AH383">
        <v>1</v>
      </c>
      <c r="AI383">
        <v>-0.21956524299999999</v>
      </c>
      <c r="AJ383">
        <v>2.7373914720000001</v>
      </c>
      <c r="AK383">
        <v>1</v>
      </c>
      <c r="AL383">
        <v>0</v>
      </c>
      <c r="AM383">
        <v>0.15999999600000001</v>
      </c>
      <c r="AN383">
        <v>111115</v>
      </c>
      <c r="AO383">
        <v>0.83346226999999995</v>
      </c>
      <c r="AP383">
        <v>1.1152359999999999E-3</v>
      </c>
      <c r="AQ383">
        <v>297.66351930000002</v>
      </c>
      <c r="AR383">
        <v>294.5576557</v>
      </c>
      <c r="AS383">
        <v>0.83346226999999995</v>
      </c>
      <c r="AT383">
        <v>1.1152359999999999E-3</v>
      </c>
      <c r="AU383">
        <v>297.66351930000002</v>
      </c>
      <c r="AV383">
        <v>294.5576557</v>
      </c>
      <c r="AW383">
        <v>372316.48830000003</v>
      </c>
      <c r="AX383">
        <v>6.2137194999999999E-2</v>
      </c>
      <c r="AY383">
        <v>3.08861608</v>
      </c>
      <c r="AZ383">
        <v>30.388102140000001</v>
      </c>
      <c r="BA383">
        <v>13.68874224</v>
      </c>
      <c r="BB383">
        <v>22.960587499999999</v>
      </c>
      <c r="BC383">
        <v>2.8130023529999999</v>
      </c>
      <c r="BD383">
        <v>7.9552896999999997E-2</v>
      </c>
      <c r="BE383">
        <v>1.6973061119999999</v>
      </c>
      <c r="BF383">
        <v>1.115696241</v>
      </c>
      <c r="BG383">
        <v>4.9720563000000002E-2</v>
      </c>
      <c r="BH383">
        <v>141.34398759999999</v>
      </c>
    </row>
    <row r="384" spans="1:60" x14ac:dyDescent="0.25">
      <c r="A384" t="s">
        <v>554</v>
      </c>
      <c r="B384" t="s">
        <v>678</v>
      </c>
      <c r="C384">
        <v>150808</v>
      </c>
      <c r="D384" t="s">
        <v>684</v>
      </c>
      <c r="E384" t="s">
        <v>1904</v>
      </c>
      <c r="F384" s="9">
        <v>0.66203703703703709</v>
      </c>
      <c r="G384">
        <v>4829</v>
      </c>
      <c r="H384">
        <v>0</v>
      </c>
      <c r="I384">
        <v>2.4557109389999998</v>
      </c>
      <c r="J384">
        <v>3.2891924000000003E-2</v>
      </c>
      <c r="K384">
        <v>269.11073720000002</v>
      </c>
      <c r="L384">
        <v>0.52219695200000005</v>
      </c>
      <c r="M384">
        <v>1.5748977529999999</v>
      </c>
      <c r="N384">
        <v>25.218063350000001</v>
      </c>
      <c r="O384">
        <v>6</v>
      </c>
      <c r="P384">
        <v>111115.96</v>
      </c>
      <c r="Q384">
        <v>0.5</v>
      </c>
      <c r="R384">
        <v>200008.728</v>
      </c>
      <c r="S384">
        <v>22.531469349999998</v>
      </c>
      <c r="T384">
        <v>25.218063350000001</v>
      </c>
      <c r="U384">
        <v>22.079477310000001</v>
      </c>
      <c r="V384">
        <v>400.22216800000001</v>
      </c>
      <c r="W384">
        <v>397.02731319999998</v>
      </c>
      <c r="X384">
        <v>15.58270645</v>
      </c>
      <c r="Y384">
        <v>16.199039460000002</v>
      </c>
      <c r="Z384">
        <v>57.784080510000003</v>
      </c>
      <c r="AA384">
        <v>60.069580080000001</v>
      </c>
      <c r="AB384">
        <v>500.12365720000003</v>
      </c>
      <c r="AC384">
        <v>1499.5120850000001</v>
      </c>
      <c r="AD384">
        <v>1.9022262000000002E-2</v>
      </c>
      <c r="AE384">
        <v>101.6327896</v>
      </c>
      <c r="AF384">
        <v>3.8591997619999998</v>
      </c>
      <c r="AG384">
        <v>-8.6683451999999994E-2</v>
      </c>
      <c r="AH384">
        <v>0.66666668699999998</v>
      </c>
      <c r="AI384">
        <v>-0.21956524299999999</v>
      </c>
      <c r="AJ384">
        <v>2.7373914720000001</v>
      </c>
      <c r="AK384">
        <v>1</v>
      </c>
      <c r="AL384">
        <v>0</v>
      </c>
      <c r="AM384">
        <v>0.15999999600000001</v>
      </c>
      <c r="AN384">
        <v>111115</v>
      </c>
      <c r="AO384">
        <v>0.833539429</v>
      </c>
      <c r="AP384">
        <v>5.2219699999999996E-4</v>
      </c>
      <c r="AQ384">
        <v>298.36806339999998</v>
      </c>
      <c r="AR384">
        <v>295.6814693</v>
      </c>
      <c r="AS384">
        <v>0.833539429</v>
      </c>
      <c r="AT384">
        <v>5.2219699999999996E-4</v>
      </c>
      <c r="AU384">
        <v>298.36806339999998</v>
      </c>
      <c r="AV384">
        <v>295.6814693</v>
      </c>
      <c r="AW384">
        <v>372930.9754</v>
      </c>
      <c r="AX384">
        <v>6.2244873999999999E-2</v>
      </c>
      <c r="AY384">
        <v>3.2212513220000001</v>
      </c>
      <c r="AZ384">
        <v>31.69500055</v>
      </c>
      <c r="BA384">
        <v>15.49596109</v>
      </c>
      <c r="BB384">
        <v>23.874766350000002</v>
      </c>
      <c r="BC384">
        <v>2.9725179100000001</v>
      </c>
      <c r="BD384">
        <v>3.2891918999999999E-2</v>
      </c>
      <c r="BE384">
        <v>1.646353569</v>
      </c>
      <c r="BF384">
        <v>1.3261643409999999</v>
      </c>
      <c r="BG384">
        <v>2.0557450000000001E-2</v>
      </c>
      <c r="BH384">
        <v>27.350474940000002</v>
      </c>
    </row>
    <row r="385" spans="1:60" x14ac:dyDescent="0.25">
      <c r="A385" t="s">
        <v>554</v>
      </c>
      <c r="B385" t="s">
        <v>678</v>
      </c>
      <c r="C385">
        <v>150808</v>
      </c>
      <c r="D385" t="s">
        <v>684</v>
      </c>
      <c r="E385" t="s">
        <v>1904</v>
      </c>
      <c r="F385" s="9">
        <v>0.66461805555555553</v>
      </c>
      <c r="G385">
        <v>5051.5</v>
      </c>
      <c r="H385">
        <v>0</v>
      </c>
      <c r="I385">
        <v>10.08607473</v>
      </c>
      <c r="J385">
        <v>0.120193525</v>
      </c>
      <c r="K385">
        <v>1615.78087</v>
      </c>
      <c r="L385">
        <v>1.635402024</v>
      </c>
      <c r="M385">
        <v>1.349008991</v>
      </c>
      <c r="N385">
        <v>24.887640000000001</v>
      </c>
      <c r="O385">
        <v>6</v>
      </c>
      <c r="P385">
        <v>111115.96</v>
      </c>
      <c r="Q385">
        <v>0.5</v>
      </c>
      <c r="R385">
        <v>200008.728</v>
      </c>
      <c r="S385">
        <v>22.50050354</v>
      </c>
      <c r="T385">
        <v>24.887640000000001</v>
      </c>
      <c r="U385">
        <v>22.080162049999998</v>
      </c>
      <c r="V385">
        <v>1806.5980219999999</v>
      </c>
      <c r="W385">
        <v>1787.0860600000001</v>
      </c>
      <c r="X385">
        <v>15.39497852</v>
      </c>
      <c r="Y385">
        <v>17.80427551</v>
      </c>
      <c r="Z385">
        <v>57.193305969999997</v>
      </c>
      <c r="AA385">
        <v>66.143997189999993</v>
      </c>
      <c r="AB385">
        <v>400.021637</v>
      </c>
      <c r="AC385">
        <v>1500.255615</v>
      </c>
      <c r="AD385">
        <v>0.12815220699999999</v>
      </c>
      <c r="AE385">
        <v>101.6290054</v>
      </c>
      <c r="AF385">
        <v>-9.7855205539999996</v>
      </c>
      <c r="AG385">
        <v>-0.12885692700000001</v>
      </c>
      <c r="AH385">
        <v>0.66666668699999998</v>
      </c>
      <c r="AI385">
        <v>-0.21956524299999999</v>
      </c>
      <c r="AJ385">
        <v>2.7373914720000001</v>
      </c>
      <c r="AK385">
        <v>1</v>
      </c>
      <c r="AL385">
        <v>0</v>
      </c>
      <c r="AM385">
        <v>0.15999999600000001</v>
      </c>
      <c r="AN385">
        <v>111115</v>
      </c>
      <c r="AO385">
        <v>0.66670272799999997</v>
      </c>
      <c r="AP385">
        <v>1.635402E-3</v>
      </c>
      <c r="AQ385">
        <v>298.03764000000001</v>
      </c>
      <c r="AR385">
        <v>295.65050350000001</v>
      </c>
      <c r="AS385">
        <v>0.66670272799999997</v>
      </c>
      <c r="AT385">
        <v>1.635402E-3</v>
      </c>
      <c r="AU385">
        <v>298.03764000000001</v>
      </c>
      <c r="AV385">
        <v>295.65050350000001</v>
      </c>
      <c r="AW385">
        <v>298104.61540000001</v>
      </c>
      <c r="AX385">
        <v>4.9746404000000001E-2</v>
      </c>
      <c r="AY385">
        <v>3.1584398039999999</v>
      </c>
      <c r="AZ385">
        <v>31.07813355</v>
      </c>
      <c r="BA385">
        <v>13.27385804</v>
      </c>
      <c r="BB385">
        <v>23.694071770000001</v>
      </c>
      <c r="BC385">
        <v>2.9403757399999999</v>
      </c>
      <c r="BD385">
        <v>0.12019345300000001</v>
      </c>
      <c r="BE385">
        <v>1.8094308130000001</v>
      </c>
      <c r="BF385">
        <v>1.130944927</v>
      </c>
      <c r="BG385">
        <v>7.5120913999999997E-2</v>
      </c>
      <c r="BH385">
        <v>164.21020279999999</v>
      </c>
    </row>
    <row r="386" spans="1:60" x14ac:dyDescent="0.25">
      <c r="A386" t="s">
        <v>554</v>
      </c>
      <c r="B386" t="s">
        <v>678</v>
      </c>
      <c r="C386">
        <v>150808</v>
      </c>
      <c r="D386" t="s">
        <v>686</v>
      </c>
      <c r="E386" t="s">
        <v>1905</v>
      </c>
      <c r="F386" s="9">
        <v>0.67439814814814814</v>
      </c>
      <c r="G386">
        <v>5896.0000010000003</v>
      </c>
      <c r="H386">
        <v>0</v>
      </c>
      <c r="I386">
        <v>4.0786910949999999</v>
      </c>
      <c r="J386">
        <v>5.2989420000000002E-2</v>
      </c>
      <c r="K386">
        <v>262.90480020000001</v>
      </c>
      <c r="L386">
        <v>0.81519937899999995</v>
      </c>
      <c r="M386">
        <v>1.526603036</v>
      </c>
      <c r="N386">
        <v>24.90665817</v>
      </c>
      <c r="O386">
        <v>6</v>
      </c>
      <c r="P386">
        <v>111115.96</v>
      </c>
      <c r="Q386">
        <v>0.5</v>
      </c>
      <c r="R386">
        <v>200008.728</v>
      </c>
      <c r="S386">
        <v>22.501474380000001</v>
      </c>
      <c r="T386">
        <v>24.90665817</v>
      </c>
      <c r="U386">
        <v>22.08024979</v>
      </c>
      <c r="V386">
        <v>400.7461548</v>
      </c>
      <c r="W386">
        <v>394.14627080000002</v>
      </c>
      <c r="X386">
        <v>14.88872814</v>
      </c>
      <c r="Y386">
        <v>16.091829300000001</v>
      </c>
      <c r="Z386">
        <v>55.310176849999998</v>
      </c>
      <c r="AA386">
        <v>59.779579159999997</v>
      </c>
      <c r="AB386">
        <v>400.00692750000002</v>
      </c>
      <c r="AC386">
        <v>1498.9399410000001</v>
      </c>
      <c r="AD386">
        <v>6.8079143999999994E-2</v>
      </c>
      <c r="AE386">
        <v>101.6306305</v>
      </c>
      <c r="AF386">
        <v>4.0243792530000002</v>
      </c>
      <c r="AG386">
        <v>-9.2636189999999993E-2</v>
      </c>
      <c r="AH386">
        <v>1</v>
      </c>
      <c r="AI386">
        <v>-0.21956524299999999</v>
      </c>
      <c r="AJ386">
        <v>2.7373914720000001</v>
      </c>
      <c r="AK386">
        <v>1</v>
      </c>
      <c r="AL386">
        <v>0</v>
      </c>
      <c r="AM386">
        <v>0.15999999600000001</v>
      </c>
      <c r="AN386">
        <v>111115</v>
      </c>
      <c r="AO386">
        <v>0.66667821199999999</v>
      </c>
      <c r="AP386">
        <v>8.1519899999999996E-4</v>
      </c>
      <c r="AQ386">
        <v>298.05665820000002</v>
      </c>
      <c r="AR386">
        <v>295.65147439999998</v>
      </c>
      <c r="AS386">
        <v>0.66667821199999999</v>
      </c>
      <c r="AT386">
        <v>8.1519899999999996E-4</v>
      </c>
      <c r="AU386">
        <v>298.05665820000002</v>
      </c>
      <c r="AV386">
        <v>295.65147439999998</v>
      </c>
      <c r="AW386">
        <v>297851.19469999999</v>
      </c>
      <c r="AX386">
        <v>4.9710103999999998E-2</v>
      </c>
      <c r="AY386">
        <v>3.1620257939999998</v>
      </c>
      <c r="AZ386">
        <v>31.112921159999999</v>
      </c>
      <c r="BA386">
        <v>15.02109186</v>
      </c>
      <c r="BB386">
        <v>23.704066279999999</v>
      </c>
      <c r="BC386">
        <v>2.942145601</v>
      </c>
      <c r="BD386">
        <v>5.2989406000000003E-2</v>
      </c>
      <c r="BE386">
        <v>1.635422758</v>
      </c>
      <c r="BF386">
        <v>1.306722843</v>
      </c>
      <c r="BG386">
        <v>3.3118380000000003E-2</v>
      </c>
      <c r="BH386">
        <v>26.719180600000001</v>
      </c>
    </row>
    <row r="387" spans="1:60" x14ac:dyDescent="0.25">
      <c r="A387" t="s">
        <v>554</v>
      </c>
      <c r="B387" t="s">
        <v>678</v>
      </c>
      <c r="C387">
        <v>150808</v>
      </c>
      <c r="D387" t="s">
        <v>686</v>
      </c>
      <c r="E387" t="s">
        <v>1905</v>
      </c>
      <c r="F387" s="9">
        <v>0.67763888888888879</v>
      </c>
      <c r="G387">
        <v>6176.5</v>
      </c>
      <c r="H387">
        <v>0</v>
      </c>
      <c r="I387">
        <v>13.609305300000001</v>
      </c>
      <c r="J387">
        <v>5.3306646999999999E-2</v>
      </c>
      <c r="K387">
        <v>1339.0328489999999</v>
      </c>
      <c r="L387">
        <v>0.82438185900000005</v>
      </c>
      <c r="M387">
        <v>1.5346966449999999</v>
      </c>
      <c r="N387">
        <v>24.91828537</v>
      </c>
      <c r="O387">
        <v>6</v>
      </c>
      <c r="P387">
        <v>111115.96</v>
      </c>
      <c r="Q387">
        <v>0.5</v>
      </c>
      <c r="R387">
        <v>200008.728</v>
      </c>
      <c r="S387">
        <v>22.495929719999999</v>
      </c>
      <c r="T387">
        <v>24.91828537</v>
      </c>
      <c r="U387">
        <v>22.079578399999999</v>
      </c>
      <c r="V387">
        <v>1808.806274</v>
      </c>
      <c r="W387">
        <v>1786.1813959999999</v>
      </c>
      <c r="X387">
        <v>14.816343310000001</v>
      </c>
      <c r="Y387">
        <v>16.033206939999999</v>
      </c>
      <c r="Z387">
        <v>55.061794280000001</v>
      </c>
      <c r="AA387">
        <v>59.58400726</v>
      </c>
      <c r="AB387">
        <v>399.96151730000003</v>
      </c>
      <c r="AC387">
        <v>1498.6639399999999</v>
      </c>
      <c r="AD387">
        <v>0.204233781</v>
      </c>
      <c r="AE387">
        <v>101.6342697</v>
      </c>
      <c r="AF387">
        <v>-9.4708108899999992</v>
      </c>
      <c r="AG387">
        <v>-8.9343249999999999E-2</v>
      </c>
      <c r="AH387">
        <v>0.66666668699999998</v>
      </c>
      <c r="AI387">
        <v>-0.21956524299999999</v>
      </c>
      <c r="AJ387">
        <v>2.7373914720000001</v>
      </c>
      <c r="AK387">
        <v>1</v>
      </c>
      <c r="AL387">
        <v>0</v>
      </c>
      <c r="AM387">
        <v>0.15999999600000001</v>
      </c>
      <c r="AN387">
        <v>111115</v>
      </c>
      <c r="AO387">
        <v>0.66660252900000005</v>
      </c>
      <c r="AP387">
        <v>8.2438200000000002E-4</v>
      </c>
      <c r="AQ387">
        <v>298.06828539999998</v>
      </c>
      <c r="AR387">
        <v>295.64592970000001</v>
      </c>
      <c r="AS387">
        <v>0.66660252900000005</v>
      </c>
      <c r="AT387">
        <v>8.2438200000000002E-4</v>
      </c>
      <c r="AU387">
        <v>298.06828539999998</v>
      </c>
      <c r="AV387">
        <v>295.64592970000001</v>
      </c>
      <c r="AW387">
        <v>297774.1936</v>
      </c>
      <c r="AX387">
        <v>4.9697150000000002E-2</v>
      </c>
      <c r="AY387">
        <v>3.1642199240000002</v>
      </c>
      <c r="AZ387">
        <v>31.133395579999998</v>
      </c>
      <c r="BA387">
        <v>15.100188640000001</v>
      </c>
      <c r="BB387">
        <v>23.707107539999999</v>
      </c>
      <c r="BC387">
        <v>2.9426843439999999</v>
      </c>
      <c r="BD387">
        <v>5.3306632999999999E-2</v>
      </c>
      <c r="BE387">
        <v>1.629523278</v>
      </c>
      <c r="BF387">
        <v>1.3131610650000001</v>
      </c>
      <c r="BG387">
        <v>3.3316646999999998E-2</v>
      </c>
      <c r="BH387">
        <v>136.09162570000001</v>
      </c>
    </row>
    <row r="388" spans="1:60" x14ac:dyDescent="0.25">
      <c r="A388" t="s">
        <v>554</v>
      </c>
      <c r="B388" t="s">
        <v>678</v>
      </c>
      <c r="C388">
        <v>150808</v>
      </c>
      <c r="D388" t="s">
        <v>685</v>
      </c>
      <c r="E388" t="s">
        <v>1906</v>
      </c>
      <c r="F388" s="9">
        <v>0.66883101851851856</v>
      </c>
      <c r="G388">
        <v>5415.5</v>
      </c>
      <c r="H388">
        <v>0</v>
      </c>
      <c r="I388">
        <v>5.8721748649999999</v>
      </c>
      <c r="J388">
        <v>6.6585245000000001E-2</v>
      </c>
      <c r="K388">
        <v>242.23126629999999</v>
      </c>
      <c r="L388">
        <v>1.0088827069999999</v>
      </c>
      <c r="M388">
        <v>1.5029703590000001</v>
      </c>
      <c r="N388">
        <v>25.04415131</v>
      </c>
      <c r="O388">
        <v>6</v>
      </c>
      <c r="P388">
        <v>111115.96</v>
      </c>
      <c r="Q388">
        <v>0.5</v>
      </c>
      <c r="R388">
        <v>200008.728</v>
      </c>
      <c r="S388">
        <v>22.486743929999999</v>
      </c>
      <c r="T388">
        <v>25.04415131</v>
      </c>
      <c r="U388">
        <v>22.080696110000002</v>
      </c>
      <c r="V388">
        <v>400.41134640000001</v>
      </c>
      <c r="W388">
        <v>391.01162720000002</v>
      </c>
      <c r="X388">
        <v>15.092237470000001</v>
      </c>
      <c r="Y388">
        <v>16.58042717</v>
      </c>
      <c r="Z388">
        <v>56.116641999999999</v>
      </c>
      <c r="AA388">
        <v>61.65009689</v>
      </c>
      <c r="AB388">
        <v>400.01150510000002</v>
      </c>
      <c r="AC388">
        <v>1500.3797609999999</v>
      </c>
      <c r="AD388">
        <v>4.7055405000000002E-2</v>
      </c>
      <c r="AE388">
        <v>101.631073</v>
      </c>
      <c r="AF388">
        <v>3.948089838</v>
      </c>
      <c r="AG388">
        <v>-0.104040414</v>
      </c>
      <c r="AH388">
        <v>1</v>
      </c>
      <c r="AI388">
        <v>-0.21956524299999999</v>
      </c>
      <c r="AJ388">
        <v>2.7373914720000001</v>
      </c>
      <c r="AK388">
        <v>1</v>
      </c>
      <c r="AL388">
        <v>0</v>
      </c>
      <c r="AM388">
        <v>0.15999999600000001</v>
      </c>
      <c r="AN388">
        <v>111115</v>
      </c>
      <c r="AO388">
        <v>0.66668584200000003</v>
      </c>
      <c r="AP388">
        <v>1.0088829999999999E-3</v>
      </c>
      <c r="AQ388">
        <v>298.19415129999999</v>
      </c>
      <c r="AR388">
        <v>295.6367439</v>
      </c>
      <c r="AS388">
        <v>0.66668584200000003</v>
      </c>
      <c r="AT388">
        <v>1.0088829999999999E-3</v>
      </c>
      <c r="AU388">
        <v>298.19415129999999</v>
      </c>
      <c r="AV388">
        <v>295.6367439</v>
      </c>
      <c r="AW388">
        <v>298278.23950000003</v>
      </c>
      <c r="AX388">
        <v>4.9779676000000002E-2</v>
      </c>
      <c r="AY388">
        <v>3.1880569630000002</v>
      </c>
      <c r="AZ388">
        <v>31.368919649999999</v>
      </c>
      <c r="BA388">
        <v>14.78849248</v>
      </c>
      <c r="BB388">
        <v>23.76544762</v>
      </c>
      <c r="BC388">
        <v>2.9530356590000002</v>
      </c>
      <c r="BD388">
        <v>6.6585222999999999E-2</v>
      </c>
      <c r="BE388">
        <v>1.6850866040000001</v>
      </c>
      <c r="BF388">
        <v>1.2679490550000001</v>
      </c>
      <c r="BG388">
        <v>4.1615766999999998E-2</v>
      </c>
      <c r="BH388">
        <v>24.618223499999999</v>
      </c>
    </row>
    <row r="389" spans="1:60" x14ac:dyDescent="0.25">
      <c r="A389" t="s">
        <v>554</v>
      </c>
      <c r="B389" t="s">
        <v>678</v>
      </c>
      <c r="C389">
        <v>150808</v>
      </c>
      <c r="D389" t="s">
        <v>685</v>
      </c>
      <c r="E389" t="s">
        <v>1906</v>
      </c>
      <c r="F389" s="9">
        <v>0.67221064814814813</v>
      </c>
      <c r="G389">
        <v>5707</v>
      </c>
      <c r="H389">
        <v>0</v>
      </c>
      <c r="I389">
        <v>15.09777873</v>
      </c>
      <c r="J389">
        <v>6.2594742999999994E-2</v>
      </c>
      <c r="K389">
        <v>1358.628334</v>
      </c>
      <c r="L389">
        <v>0.95400909300000003</v>
      </c>
      <c r="M389">
        <v>1.512136632</v>
      </c>
      <c r="N389">
        <v>24.960554120000001</v>
      </c>
      <c r="O389">
        <v>6</v>
      </c>
      <c r="P389">
        <v>111115.96</v>
      </c>
      <c r="Q389">
        <v>0.5</v>
      </c>
      <c r="R389">
        <v>200008.728</v>
      </c>
      <c r="S389">
        <v>22.470903400000001</v>
      </c>
      <c r="T389">
        <v>24.960554120000001</v>
      </c>
      <c r="U389">
        <v>22.079889300000001</v>
      </c>
      <c r="V389">
        <v>1808.048706</v>
      </c>
      <c r="W389">
        <v>1782.8500979999999</v>
      </c>
      <c r="X389">
        <v>14.9266386</v>
      </c>
      <c r="Y389">
        <v>16.33431435</v>
      </c>
      <c r="Z389">
        <v>55.554256440000003</v>
      </c>
      <c r="AA389">
        <v>60.793369290000001</v>
      </c>
      <c r="AB389">
        <v>399.98956299999998</v>
      </c>
      <c r="AC389">
        <v>1500.012817</v>
      </c>
      <c r="AD389">
        <v>1.5017468000000001E-2</v>
      </c>
      <c r="AE389">
        <v>101.6308899</v>
      </c>
      <c r="AF389">
        <v>-9.709979057</v>
      </c>
      <c r="AG389">
        <v>-9.6717723000000005E-2</v>
      </c>
      <c r="AH389">
        <v>1</v>
      </c>
      <c r="AI389">
        <v>-0.21956524299999999</v>
      </c>
      <c r="AJ389">
        <v>2.7373914720000001</v>
      </c>
      <c r="AK389">
        <v>1</v>
      </c>
      <c r="AL389">
        <v>0</v>
      </c>
      <c r="AM389">
        <v>0.15999999600000001</v>
      </c>
      <c r="AN389">
        <v>111115</v>
      </c>
      <c r="AO389">
        <v>0.66664927200000001</v>
      </c>
      <c r="AP389">
        <v>9.5400900000000002E-4</v>
      </c>
      <c r="AQ389">
        <v>298.1105541</v>
      </c>
      <c r="AR389">
        <v>295.62090339999997</v>
      </c>
      <c r="AS389">
        <v>0.66664927200000001</v>
      </c>
      <c r="AT389">
        <v>9.5400900000000002E-4</v>
      </c>
      <c r="AU389">
        <v>298.1105541</v>
      </c>
      <c r="AV389">
        <v>295.62090339999997</v>
      </c>
      <c r="AW389">
        <v>298105.3272</v>
      </c>
      <c r="AX389">
        <v>4.9751345000000002E-2</v>
      </c>
      <c r="AY389">
        <v>3.1722075350000001</v>
      </c>
      <c r="AZ389">
        <v>31.213025269999999</v>
      </c>
      <c r="BA389">
        <v>14.87871093</v>
      </c>
      <c r="BB389">
        <v>23.715728760000001</v>
      </c>
      <c r="BC389">
        <v>2.9442120100000002</v>
      </c>
      <c r="BD389">
        <v>6.2594723000000005E-2</v>
      </c>
      <c r="BE389">
        <v>1.660070903</v>
      </c>
      <c r="BF389">
        <v>1.284141108</v>
      </c>
      <c r="BG389">
        <v>3.9121704E-2</v>
      </c>
      <c r="BH389">
        <v>138.07860669999999</v>
      </c>
    </row>
    <row r="390" spans="1:60" x14ac:dyDescent="0.25">
      <c r="A390" t="s">
        <v>554</v>
      </c>
      <c r="B390" t="s">
        <v>678</v>
      </c>
      <c r="C390">
        <v>150808</v>
      </c>
      <c r="D390" t="s">
        <v>687</v>
      </c>
      <c r="E390" t="s">
        <v>1907</v>
      </c>
      <c r="F390" s="9">
        <v>0.68089120370370371</v>
      </c>
      <c r="G390">
        <v>6458</v>
      </c>
      <c r="H390">
        <v>0</v>
      </c>
      <c r="I390">
        <v>5.8246518500000004</v>
      </c>
      <c r="J390">
        <v>8.5950851999999994E-2</v>
      </c>
      <c r="K390">
        <v>275.36577199999999</v>
      </c>
      <c r="L390">
        <v>1.238707607</v>
      </c>
      <c r="M390">
        <v>1.4302843869999999</v>
      </c>
      <c r="N390">
        <v>24.616912840000001</v>
      </c>
      <c r="O390">
        <v>6</v>
      </c>
      <c r="P390">
        <v>111115.96</v>
      </c>
      <c r="Q390">
        <v>0.5</v>
      </c>
      <c r="R390">
        <v>200008.728</v>
      </c>
      <c r="S390">
        <v>22.435049060000001</v>
      </c>
      <c r="T390">
        <v>24.616912840000001</v>
      </c>
      <c r="U390">
        <v>22.081165309999999</v>
      </c>
      <c r="V390">
        <v>400.94613650000002</v>
      </c>
      <c r="W390">
        <v>391.48178100000001</v>
      </c>
      <c r="X390">
        <v>14.67743301</v>
      </c>
      <c r="Y390">
        <v>16.504823680000001</v>
      </c>
      <c r="Z390">
        <v>54.748935699999997</v>
      </c>
      <c r="AA390">
        <v>61.565368650000003</v>
      </c>
      <c r="AB390">
        <v>400.00082400000002</v>
      </c>
      <c r="AC390">
        <v>1499.9335940000001</v>
      </c>
      <c r="AD390">
        <v>7.4088111999999998E-2</v>
      </c>
      <c r="AE390">
        <v>101.6364822</v>
      </c>
      <c r="AF390">
        <v>4.1035513879999996</v>
      </c>
      <c r="AG390">
        <v>-0.102894865</v>
      </c>
      <c r="AH390">
        <v>1</v>
      </c>
      <c r="AI390">
        <v>-0.21956524299999999</v>
      </c>
      <c r="AJ390">
        <v>2.7373914720000001</v>
      </c>
      <c r="AK390">
        <v>1</v>
      </c>
      <c r="AL390">
        <v>0</v>
      </c>
      <c r="AM390">
        <v>0.15999999600000001</v>
      </c>
      <c r="AN390">
        <v>111115</v>
      </c>
      <c r="AO390">
        <v>0.66666804000000002</v>
      </c>
      <c r="AP390">
        <v>1.238708E-3</v>
      </c>
      <c r="AQ390">
        <v>297.7669128</v>
      </c>
      <c r="AR390">
        <v>295.58504909999999</v>
      </c>
      <c r="AS390">
        <v>0.66666804000000002</v>
      </c>
      <c r="AT390">
        <v>1.238708E-3</v>
      </c>
      <c r="AU390">
        <v>297.7669128</v>
      </c>
      <c r="AV390">
        <v>295.58504909999999</v>
      </c>
      <c r="AW390">
        <v>297754.37109999999</v>
      </c>
      <c r="AX390">
        <v>4.9691250999999999E-2</v>
      </c>
      <c r="AY390">
        <v>3.1077766059999998</v>
      </c>
      <c r="AZ390">
        <v>30.577372789999998</v>
      </c>
      <c r="BA390">
        <v>14.0725491</v>
      </c>
      <c r="BB390">
        <v>23.525980950000001</v>
      </c>
      <c r="BC390">
        <v>2.910748839</v>
      </c>
      <c r="BD390">
        <v>8.5950815E-2</v>
      </c>
      <c r="BE390">
        <v>1.6774922189999999</v>
      </c>
      <c r="BF390">
        <v>1.2332566199999999</v>
      </c>
      <c r="BG390">
        <v>5.3719263000000003E-2</v>
      </c>
      <c r="BH390">
        <v>27.9872084</v>
      </c>
    </row>
    <row r="391" spans="1:60" x14ac:dyDescent="0.25">
      <c r="A391" t="s">
        <v>554</v>
      </c>
      <c r="B391" t="s">
        <v>678</v>
      </c>
      <c r="C391">
        <v>150808</v>
      </c>
      <c r="D391" t="s">
        <v>687</v>
      </c>
      <c r="E391" t="s">
        <v>1907</v>
      </c>
      <c r="F391" s="9">
        <v>0.68393518518518526</v>
      </c>
      <c r="G391">
        <v>6720.5</v>
      </c>
      <c r="H391">
        <v>0</v>
      </c>
      <c r="I391">
        <v>11.45293386</v>
      </c>
      <c r="J391">
        <v>0.13996466900000001</v>
      </c>
      <c r="K391">
        <v>1622.457273</v>
      </c>
      <c r="L391">
        <v>1.7504391539999999</v>
      </c>
      <c r="M391">
        <v>1.2415973739999999</v>
      </c>
      <c r="N391">
        <v>23.926794050000002</v>
      </c>
      <c r="O391">
        <v>6</v>
      </c>
      <c r="P391">
        <v>111115.96</v>
      </c>
      <c r="Q391">
        <v>0.5</v>
      </c>
      <c r="R391">
        <v>200008.728</v>
      </c>
      <c r="S391">
        <v>22.367263789999999</v>
      </c>
      <c r="T391">
        <v>23.926794050000002</v>
      </c>
      <c r="U391">
        <v>22.081413269999999</v>
      </c>
      <c r="V391">
        <v>1809.3701169999999</v>
      </c>
      <c r="W391">
        <v>1787.497803</v>
      </c>
      <c r="X391">
        <v>14.541084290000001</v>
      </c>
      <c r="Y391">
        <v>17.121734620000002</v>
      </c>
      <c r="Z391">
        <v>54.46556854</v>
      </c>
      <c r="AA391">
        <v>64.131744380000001</v>
      </c>
      <c r="AB391">
        <v>400.00814819999999</v>
      </c>
      <c r="AC391">
        <v>1500.761475</v>
      </c>
      <c r="AD391">
        <v>0.146171406</v>
      </c>
      <c r="AE391">
        <v>101.6387711</v>
      </c>
      <c r="AF391">
        <v>-9.7730779650000006</v>
      </c>
      <c r="AG391">
        <v>-0.117314138</v>
      </c>
      <c r="AH391">
        <v>1</v>
      </c>
      <c r="AI391">
        <v>-0.21956524299999999</v>
      </c>
      <c r="AJ391">
        <v>2.7373914720000001</v>
      </c>
      <c r="AK391">
        <v>1</v>
      </c>
      <c r="AL391">
        <v>0</v>
      </c>
      <c r="AM391">
        <v>0.15999999600000001</v>
      </c>
      <c r="AN391">
        <v>111115</v>
      </c>
      <c r="AO391">
        <v>0.66668024699999995</v>
      </c>
      <c r="AP391">
        <v>1.7504389999999999E-3</v>
      </c>
      <c r="AQ391">
        <v>297.07679409999997</v>
      </c>
      <c r="AR391">
        <v>295.51726380000002</v>
      </c>
      <c r="AS391">
        <v>0.66668024699999995</v>
      </c>
      <c r="AT391">
        <v>1.7504389999999999E-3</v>
      </c>
      <c r="AU391">
        <v>297.07679409999997</v>
      </c>
      <c r="AV391">
        <v>295.51726380000002</v>
      </c>
      <c r="AW391">
        <v>297233.73570000002</v>
      </c>
      <c r="AX391">
        <v>4.9601754999999997E-2</v>
      </c>
      <c r="AY391">
        <v>2.9818294390000002</v>
      </c>
      <c r="AZ391">
        <v>29.337519610000001</v>
      </c>
      <c r="BA391">
        <v>12.21578499</v>
      </c>
      <c r="BB391">
        <v>23.14702892</v>
      </c>
      <c r="BC391">
        <v>2.844912495</v>
      </c>
      <c r="BD391">
        <v>0.13996457100000001</v>
      </c>
      <c r="BE391">
        <v>1.7402320650000001</v>
      </c>
      <c r="BF391">
        <v>1.1046804299999999</v>
      </c>
      <c r="BG391">
        <v>8.7477866000000001E-2</v>
      </c>
      <c r="BH391">
        <v>164.90456330000001</v>
      </c>
    </row>
    <row r="392" spans="1:60" x14ac:dyDescent="0.25">
      <c r="A392" t="s">
        <v>554</v>
      </c>
      <c r="B392" t="s">
        <v>705</v>
      </c>
      <c r="C392">
        <v>150809</v>
      </c>
      <c r="D392" t="s">
        <v>118</v>
      </c>
      <c r="E392" t="s">
        <v>1908</v>
      </c>
      <c r="F392" s="9">
        <v>0.62777777777777777</v>
      </c>
      <c r="G392">
        <v>2054.5</v>
      </c>
      <c r="H392">
        <v>0</v>
      </c>
      <c r="I392">
        <v>13.65618871</v>
      </c>
      <c r="J392">
        <v>0.20298870699999999</v>
      </c>
      <c r="K392">
        <v>273.8986835</v>
      </c>
      <c r="L392">
        <v>2.148674883</v>
      </c>
      <c r="M392">
        <v>1.04697536</v>
      </c>
      <c r="N392">
        <v>25.195333479999999</v>
      </c>
      <c r="O392">
        <v>6</v>
      </c>
      <c r="P392">
        <v>111115.96</v>
      </c>
      <c r="Q392">
        <v>0.5</v>
      </c>
      <c r="R392">
        <v>200008.728</v>
      </c>
      <c r="S392">
        <v>21.902790070000002</v>
      </c>
      <c r="T392">
        <v>25.195333479999999</v>
      </c>
      <c r="U392">
        <v>20.086133960000002</v>
      </c>
      <c r="V392">
        <v>399.56686400000001</v>
      </c>
      <c r="W392">
        <v>387.1375122</v>
      </c>
      <c r="X392">
        <v>19.552921300000001</v>
      </c>
      <c r="Y392">
        <v>21.356912609999998</v>
      </c>
      <c r="Z392">
        <v>75.313438419999997</v>
      </c>
      <c r="AA392">
        <v>82.262001040000001</v>
      </c>
      <c r="AB392">
        <v>699.37780759999998</v>
      </c>
      <c r="AC392">
        <v>1499.044189</v>
      </c>
      <c r="AD392">
        <v>0.111128144</v>
      </c>
      <c r="AE392">
        <v>101.6027222</v>
      </c>
      <c r="AF392">
        <v>5.9086842539999997</v>
      </c>
      <c r="AG392">
        <v>-0.16909059900000001</v>
      </c>
      <c r="AH392">
        <v>1</v>
      </c>
      <c r="AI392">
        <v>-0.21956524299999999</v>
      </c>
      <c r="AJ392">
        <v>2.7373914720000001</v>
      </c>
      <c r="AK392">
        <v>1</v>
      </c>
      <c r="AL392">
        <v>0</v>
      </c>
      <c r="AM392">
        <v>0.15999999600000001</v>
      </c>
      <c r="AN392">
        <v>111115</v>
      </c>
      <c r="AO392">
        <v>1.165629679</v>
      </c>
      <c r="AP392">
        <v>2.1486750000000001E-3</v>
      </c>
      <c r="AQ392">
        <v>298.34533349999998</v>
      </c>
      <c r="AR392">
        <v>295.05279009999998</v>
      </c>
      <c r="AS392">
        <v>1.165629679</v>
      </c>
      <c r="AT392">
        <v>2.1486750000000001E-3</v>
      </c>
      <c r="AU392">
        <v>298.34533349999998</v>
      </c>
      <c r="AV392">
        <v>295.05279009999998</v>
      </c>
      <c r="AW392">
        <v>521307.94150000002</v>
      </c>
      <c r="AX392">
        <v>8.7000510000000003E-2</v>
      </c>
      <c r="AY392">
        <v>3.2168958179999998</v>
      </c>
      <c r="AZ392">
        <v>31.66151211</v>
      </c>
      <c r="BA392">
        <v>10.3045995</v>
      </c>
      <c r="BB392">
        <v>23.549061779999999</v>
      </c>
      <c r="BC392">
        <v>2.9148014309999999</v>
      </c>
      <c r="BD392">
        <v>0.20298850099999999</v>
      </c>
      <c r="BE392">
        <v>2.1699204590000001</v>
      </c>
      <c r="BF392">
        <v>0.74488097200000003</v>
      </c>
      <c r="BG392">
        <v>0.12686783200000001</v>
      </c>
      <c r="BH392">
        <v>27.828851839999999</v>
      </c>
    </row>
    <row r="393" spans="1:60" x14ac:dyDescent="0.25">
      <c r="A393" t="s">
        <v>554</v>
      </c>
      <c r="B393" t="s">
        <v>705</v>
      </c>
      <c r="C393">
        <v>150809</v>
      </c>
      <c r="D393" t="s">
        <v>118</v>
      </c>
      <c r="E393" t="s">
        <v>1908</v>
      </c>
      <c r="F393" s="9">
        <v>0.63062499999999999</v>
      </c>
      <c r="G393">
        <v>2300</v>
      </c>
      <c r="H393">
        <v>0</v>
      </c>
      <c r="I393">
        <v>19.701635339999999</v>
      </c>
      <c r="J393">
        <v>0.29418665300000002</v>
      </c>
      <c r="K393">
        <v>1658.9857489999999</v>
      </c>
      <c r="L393">
        <v>2.8331514379999998</v>
      </c>
      <c r="M393">
        <v>0.95243585600000003</v>
      </c>
      <c r="N393">
        <v>24.980175020000001</v>
      </c>
      <c r="O393">
        <v>6</v>
      </c>
      <c r="P393">
        <v>111115.96</v>
      </c>
      <c r="Q393">
        <v>0.5</v>
      </c>
      <c r="R393">
        <v>200008.728</v>
      </c>
      <c r="S393">
        <v>21.868581769999999</v>
      </c>
      <c r="T393">
        <v>24.980175020000001</v>
      </c>
      <c r="U393">
        <v>20.084087369999999</v>
      </c>
      <c r="V393">
        <v>1813.990601</v>
      </c>
      <c r="W393">
        <v>1792.730957</v>
      </c>
      <c r="X393">
        <v>19.50775909</v>
      </c>
      <c r="Y393">
        <v>21.885156630000001</v>
      </c>
      <c r="Z393">
        <v>75.292945860000003</v>
      </c>
      <c r="AA393">
        <v>84.468856810000005</v>
      </c>
      <c r="AB393">
        <v>699.37335210000003</v>
      </c>
      <c r="AC393">
        <v>1499.5538329999999</v>
      </c>
      <c r="AD393">
        <v>0.17019790400000001</v>
      </c>
      <c r="AE393">
        <v>101.5978775</v>
      </c>
      <c r="AF393">
        <v>-5.2942881579999996</v>
      </c>
      <c r="AG393">
        <v>-0.19321322399999999</v>
      </c>
      <c r="AH393">
        <v>1</v>
      </c>
      <c r="AI393">
        <v>-0.21956524299999999</v>
      </c>
      <c r="AJ393">
        <v>2.7373914720000001</v>
      </c>
      <c r="AK393">
        <v>1</v>
      </c>
      <c r="AL393">
        <v>0</v>
      </c>
      <c r="AM393">
        <v>0.15999999600000001</v>
      </c>
      <c r="AN393">
        <v>111115</v>
      </c>
      <c r="AO393">
        <v>1.165622253</v>
      </c>
      <c r="AP393">
        <v>2.8331509999999999E-3</v>
      </c>
      <c r="AQ393">
        <v>298.13017500000001</v>
      </c>
      <c r="AR393">
        <v>295.01858179999999</v>
      </c>
      <c r="AS393">
        <v>1.165622253</v>
      </c>
      <c r="AT393">
        <v>2.8331509999999999E-3</v>
      </c>
      <c r="AU393">
        <v>298.13017500000001</v>
      </c>
      <c r="AV393">
        <v>295.01858179999999</v>
      </c>
      <c r="AW393">
        <v>521105.84720000002</v>
      </c>
      <c r="AX393">
        <v>8.6962082999999996E-2</v>
      </c>
      <c r="AY393">
        <v>3.175921319</v>
      </c>
      <c r="AZ393">
        <v>31.25972114</v>
      </c>
      <c r="BA393">
        <v>9.3745645040000003</v>
      </c>
      <c r="BB393">
        <v>23.424378399999998</v>
      </c>
      <c r="BC393">
        <v>2.8929677310000002</v>
      </c>
      <c r="BD393">
        <v>0.29418622</v>
      </c>
      <c r="BE393">
        <v>2.2234854629999998</v>
      </c>
      <c r="BF393">
        <v>0.66948226799999999</v>
      </c>
      <c r="BG393">
        <v>0.183866426</v>
      </c>
      <c r="BH393">
        <v>168.5494309</v>
      </c>
    </row>
    <row r="394" spans="1:60" x14ac:dyDescent="0.25">
      <c r="A394" t="s">
        <v>554</v>
      </c>
      <c r="B394" t="s">
        <v>705</v>
      </c>
      <c r="C394">
        <v>150809</v>
      </c>
      <c r="D394" t="s">
        <v>706</v>
      </c>
      <c r="E394" t="s">
        <v>1909</v>
      </c>
      <c r="F394" s="9">
        <v>0.62140046296296292</v>
      </c>
      <c r="G394">
        <v>1502.999998</v>
      </c>
      <c r="H394">
        <v>0</v>
      </c>
      <c r="I394">
        <v>1.2489105089999999</v>
      </c>
      <c r="J394">
        <v>1.3906352E-2</v>
      </c>
      <c r="K394">
        <v>247.68134670000001</v>
      </c>
      <c r="L394">
        <v>0.20069608</v>
      </c>
      <c r="M394">
        <v>1.4296742090000001</v>
      </c>
      <c r="N394">
        <v>25.420938490000001</v>
      </c>
      <c r="O394">
        <v>6</v>
      </c>
      <c r="P394">
        <v>111115.96</v>
      </c>
      <c r="Q394">
        <v>0.5</v>
      </c>
      <c r="R394">
        <v>200008.728</v>
      </c>
      <c r="S394">
        <v>20.323631290000002</v>
      </c>
      <c r="T394">
        <v>25.420938490000001</v>
      </c>
      <c r="U394">
        <v>18.54570198</v>
      </c>
      <c r="V394">
        <v>400.43423460000002</v>
      </c>
      <c r="W394">
        <v>398.83963010000002</v>
      </c>
      <c r="X394">
        <v>17.780530930000001</v>
      </c>
      <c r="Y394">
        <v>18.017005919999999</v>
      </c>
      <c r="Z394">
        <v>75.464088439999998</v>
      </c>
      <c r="AA394">
        <v>76.467742920000006</v>
      </c>
      <c r="AB394">
        <v>500.04476929999998</v>
      </c>
      <c r="AC394">
        <v>1498.923462</v>
      </c>
      <c r="AD394">
        <v>2.4028305E-2</v>
      </c>
      <c r="AE394">
        <v>101.60849760000001</v>
      </c>
      <c r="AF394">
        <v>4.5064001080000002</v>
      </c>
      <c r="AG394">
        <v>-9.9302337000000004E-2</v>
      </c>
      <c r="AH394">
        <v>1</v>
      </c>
      <c r="AI394">
        <v>-0.21956524299999999</v>
      </c>
      <c r="AJ394">
        <v>2.7373914720000001</v>
      </c>
      <c r="AK394">
        <v>1</v>
      </c>
      <c r="AL394">
        <v>0</v>
      </c>
      <c r="AM394">
        <v>0.15999999600000001</v>
      </c>
      <c r="AN394">
        <v>111115</v>
      </c>
      <c r="AO394">
        <v>0.83340794900000004</v>
      </c>
      <c r="AP394">
        <v>2.0069599999999999E-4</v>
      </c>
      <c r="AQ394">
        <v>298.57093850000001</v>
      </c>
      <c r="AR394">
        <v>293.47363130000002</v>
      </c>
      <c r="AS394">
        <v>0.83340794900000004</v>
      </c>
      <c r="AT394">
        <v>2.0069599999999999E-4</v>
      </c>
      <c r="AU394">
        <v>298.57093850000001</v>
      </c>
      <c r="AV394">
        <v>293.47363130000002</v>
      </c>
      <c r="AW394">
        <v>372979.21509999997</v>
      </c>
      <c r="AX394">
        <v>6.2250844999999999E-2</v>
      </c>
      <c r="AY394">
        <v>3.2603551120000001</v>
      </c>
      <c r="AZ394">
        <v>32.08742565</v>
      </c>
      <c r="BA394">
        <v>14.070419729999999</v>
      </c>
      <c r="BB394">
        <v>22.87228489</v>
      </c>
      <c r="BC394">
        <v>2.7979986170000002</v>
      </c>
      <c r="BD394">
        <v>1.3906351000000001E-2</v>
      </c>
      <c r="BE394">
        <v>1.830680903</v>
      </c>
      <c r="BF394">
        <v>0.967317714</v>
      </c>
      <c r="BG394">
        <v>8.6914699999999998E-3</v>
      </c>
      <c r="BH394">
        <v>25.166529529999998</v>
      </c>
    </row>
    <row r="395" spans="1:60" x14ac:dyDescent="0.25">
      <c r="A395" t="s">
        <v>554</v>
      </c>
      <c r="B395" t="s">
        <v>705</v>
      </c>
      <c r="C395">
        <v>150809</v>
      </c>
      <c r="D395" t="s">
        <v>706</v>
      </c>
      <c r="E395" t="s">
        <v>1909</v>
      </c>
      <c r="F395" s="9">
        <v>0.62519675925925922</v>
      </c>
      <c r="G395">
        <v>1830.999998</v>
      </c>
      <c r="H395">
        <v>0</v>
      </c>
      <c r="I395">
        <v>5.9204480259999999</v>
      </c>
      <c r="J395">
        <v>1.3815330000000001E-2</v>
      </c>
      <c r="K395">
        <v>1059.0893430000001</v>
      </c>
      <c r="L395">
        <v>0.21650097700000001</v>
      </c>
      <c r="M395">
        <v>1.549518242</v>
      </c>
      <c r="N395">
        <v>26.626428600000001</v>
      </c>
      <c r="O395">
        <v>6</v>
      </c>
      <c r="P395">
        <v>111115.96</v>
      </c>
      <c r="Q395">
        <v>0.5</v>
      </c>
      <c r="R395">
        <v>200008.728</v>
      </c>
      <c r="S395">
        <v>21.58586884</v>
      </c>
      <c r="T395">
        <v>26.626428600000001</v>
      </c>
      <c r="U395">
        <v>19.77898407</v>
      </c>
      <c r="V395">
        <v>1787.9204099999999</v>
      </c>
      <c r="W395">
        <v>1780.354126</v>
      </c>
      <c r="X395">
        <v>18.955631260000001</v>
      </c>
      <c r="Y395">
        <v>19.210414889999999</v>
      </c>
      <c r="Z395">
        <v>74.441658020000006</v>
      </c>
      <c r="AA395">
        <v>75.442237849999998</v>
      </c>
      <c r="AB395">
        <v>500.05230710000001</v>
      </c>
      <c r="AC395">
        <v>1499.2178960000001</v>
      </c>
      <c r="AD395">
        <v>0.14216812000000001</v>
      </c>
      <c r="AE395">
        <v>101.6042557</v>
      </c>
      <c r="AF395">
        <v>-6.1710658069999997</v>
      </c>
      <c r="AG395">
        <v>-8.8978617999999995E-2</v>
      </c>
      <c r="AH395">
        <v>0.66666668699999998</v>
      </c>
      <c r="AI395">
        <v>-0.21956524299999999</v>
      </c>
      <c r="AJ395">
        <v>2.7373914720000001</v>
      </c>
      <c r="AK395">
        <v>1</v>
      </c>
      <c r="AL395">
        <v>0</v>
      </c>
      <c r="AM395">
        <v>0.15999999600000001</v>
      </c>
      <c r="AN395">
        <v>111115</v>
      </c>
      <c r="AO395">
        <v>0.833420512</v>
      </c>
      <c r="AP395">
        <v>2.1650099999999999E-4</v>
      </c>
      <c r="AQ395">
        <v>299.77642859999997</v>
      </c>
      <c r="AR395">
        <v>294.73586879999999</v>
      </c>
      <c r="AS395">
        <v>0.833420512</v>
      </c>
      <c r="AT395">
        <v>2.1650099999999999E-4</v>
      </c>
      <c r="AU395">
        <v>299.77642859999997</v>
      </c>
      <c r="AV395">
        <v>294.73586879999999</v>
      </c>
      <c r="AW395">
        <v>374564.34519999998</v>
      </c>
      <c r="AX395">
        <v>6.2515321999999998E-2</v>
      </c>
      <c r="AY395">
        <v>3.5013781480000001</v>
      </c>
      <c r="AZ395">
        <v>34.460939889999999</v>
      </c>
      <c r="BA395">
        <v>15.25052501</v>
      </c>
      <c r="BB395">
        <v>24.10614872</v>
      </c>
      <c r="BC395">
        <v>3.014124797</v>
      </c>
      <c r="BD395">
        <v>1.3815328999999999E-2</v>
      </c>
      <c r="BE395">
        <v>1.9518599059999999</v>
      </c>
      <c r="BF395">
        <v>1.0622648910000001</v>
      </c>
      <c r="BG395">
        <v>8.6345810000000005E-3</v>
      </c>
      <c r="BH395">
        <v>107.60798440000001</v>
      </c>
    </row>
    <row r="396" spans="1:60" x14ac:dyDescent="0.25">
      <c r="A396" t="s">
        <v>554</v>
      </c>
      <c r="B396" t="s">
        <v>705</v>
      </c>
      <c r="C396">
        <v>150809</v>
      </c>
      <c r="D396" t="s">
        <v>707</v>
      </c>
      <c r="E396" t="s">
        <v>1910</v>
      </c>
      <c r="F396" s="9">
        <v>0.63577546296296295</v>
      </c>
      <c r="G396">
        <v>2745.4999990000001</v>
      </c>
      <c r="H396">
        <v>0</v>
      </c>
      <c r="I396">
        <v>15.621393400000001</v>
      </c>
      <c r="J396">
        <v>0.37461228600000002</v>
      </c>
      <c r="K396">
        <v>312.27460960000002</v>
      </c>
      <c r="L396">
        <v>4.0902708189999997</v>
      </c>
      <c r="M396">
        <v>1.079005905</v>
      </c>
      <c r="N396">
        <v>25.667278289999999</v>
      </c>
      <c r="O396">
        <v>6</v>
      </c>
      <c r="P396">
        <v>111115.96</v>
      </c>
      <c r="Q396">
        <v>0.5</v>
      </c>
      <c r="R396">
        <v>200008.728</v>
      </c>
      <c r="S396">
        <v>22.243808749999999</v>
      </c>
      <c r="T396">
        <v>25.667278289999999</v>
      </c>
      <c r="U396">
        <v>20.42347908</v>
      </c>
      <c r="V396">
        <v>399.83950809999999</v>
      </c>
      <c r="W396">
        <v>385.08639529999999</v>
      </c>
      <c r="X396">
        <v>18.512701029999999</v>
      </c>
      <c r="Y396">
        <v>21.944793700000002</v>
      </c>
      <c r="Z396">
        <v>69.831611629999998</v>
      </c>
      <c r="AA396">
        <v>82.77777863</v>
      </c>
      <c r="AB396">
        <v>699.37109380000004</v>
      </c>
      <c r="AC396">
        <v>1501.093018</v>
      </c>
      <c r="AD396">
        <v>0.26330020999999998</v>
      </c>
      <c r="AE396">
        <v>101.5907364</v>
      </c>
      <c r="AF396">
        <v>6.3771700859999996</v>
      </c>
      <c r="AG396">
        <v>-0.199423462</v>
      </c>
      <c r="AH396">
        <v>1</v>
      </c>
      <c r="AI396">
        <v>-0.21956524299999999</v>
      </c>
      <c r="AJ396">
        <v>2.7373914720000001</v>
      </c>
      <c r="AK396">
        <v>1</v>
      </c>
      <c r="AL396">
        <v>0</v>
      </c>
      <c r="AM396">
        <v>0.15999999600000001</v>
      </c>
      <c r="AN396">
        <v>111115</v>
      </c>
      <c r="AO396">
        <v>1.16561849</v>
      </c>
      <c r="AP396">
        <v>4.0902710000000004E-3</v>
      </c>
      <c r="AQ396">
        <v>298.8172783</v>
      </c>
      <c r="AR396">
        <v>295.39380870000002</v>
      </c>
      <c r="AS396">
        <v>1.16561849</v>
      </c>
      <c r="AT396">
        <v>4.0902710000000004E-3</v>
      </c>
      <c r="AU396">
        <v>298.8172783</v>
      </c>
      <c r="AV396">
        <v>295.39380870000002</v>
      </c>
      <c r="AW396">
        <v>522841.44429999997</v>
      </c>
      <c r="AX396">
        <v>8.7241932999999994E-2</v>
      </c>
      <c r="AY396">
        <v>3.3083936569999999</v>
      </c>
      <c r="AZ396">
        <v>32.565898959999998</v>
      </c>
      <c r="BA396">
        <v>10.62110526</v>
      </c>
      <c r="BB396">
        <v>23.955543519999999</v>
      </c>
      <c r="BC396">
        <v>2.9869857359999998</v>
      </c>
      <c r="BD396">
        <v>0.37461158500000002</v>
      </c>
      <c r="BE396">
        <v>2.2293877520000001</v>
      </c>
      <c r="BF396">
        <v>0.757597984</v>
      </c>
      <c r="BG396">
        <v>0.23413230300000001</v>
      </c>
      <c r="BH396">
        <v>31.724207549999999</v>
      </c>
    </row>
    <row r="397" spans="1:60" x14ac:dyDescent="0.25">
      <c r="A397" t="s">
        <v>554</v>
      </c>
      <c r="B397" t="s">
        <v>705</v>
      </c>
      <c r="C397">
        <v>150809</v>
      </c>
      <c r="D397" t="s">
        <v>707</v>
      </c>
      <c r="E397" t="s">
        <v>1910</v>
      </c>
      <c r="F397" s="9">
        <v>0.6381944444444444</v>
      </c>
      <c r="G397">
        <v>2953.9999990000001</v>
      </c>
      <c r="H397">
        <v>0</v>
      </c>
      <c r="I397">
        <v>19.35326804</v>
      </c>
      <c r="J397">
        <v>0.325953465</v>
      </c>
      <c r="K397">
        <v>1658.5665309999999</v>
      </c>
      <c r="L397">
        <v>3.747411289</v>
      </c>
      <c r="M397">
        <v>1.13627269</v>
      </c>
      <c r="N397">
        <v>25.73309708</v>
      </c>
      <c r="O397">
        <v>6</v>
      </c>
      <c r="P397">
        <v>111115.96</v>
      </c>
      <c r="Q397">
        <v>0.5</v>
      </c>
      <c r="R397">
        <v>200008.728</v>
      </c>
      <c r="S397">
        <v>22.301908489999999</v>
      </c>
      <c r="T397">
        <v>25.73309708</v>
      </c>
      <c r="U397">
        <v>20.511484150000001</v>
      </c>
      <c r="V397">
        <v>1807.581543</v>
      </c>
      <c r="W397">
        <v>1785.239746</v>
      </c>
      <c r="X397">
        <v>18.363574979999999</v>
      </c>
      <c r="Y397">
        <v>21.509223939999998</v>
      </c>
      <c r="Z397">
        <v>69.022140500000006</v>
      </c>
      <c r="AA397">
        <v>80.845512389999996</v>
      </c>
      <c r="AB397">
        <v>699.40557860000001</v>
      </c>
      <c r="AC397">
        <v>1499.677124</v>
      </c>
      <c r="AD397">
        <v>0.175205469</v>
      </c>
      <c r="AE397">
        <v>101.5871353</v>
      </c>
      <c r="AF397">
        <v>-3.8387234210000001</v>
      </c>
      <c r="AG397">
        <v>-0.17505461</v>
      </c>
      <c r="AH397">
        <v>1</v>
      </c>
      <c r="AI397">
        <v>-0.21956524299999999</v>
      </c>
      <c r="AJ397">
        <v>2.7373914720000001</v>
      </c>
      <c r="AK397">
        <v>1</v>
      </c>
      <c r="AL397">
        <v>0</v>
      </c>
      <c r="AM397">
        <v>0.15999999600000001</v>
      </c>
      <c r="AN397">
        <v>111115</v>
      </c>
      <c r="AO397">
        <v>1.1656759640000001</v>
      </c>
      <c r="AP397">
        <v>3.747411E-3</v>
      </c>
      <c r="AQ397">
        <v>298.88309709999999</v>
      </c>
      <c r="AR397">
        <v>295.4519085</v>
      </c>
      <c r="AS397">
        <v>1.1656759640000001</v>
      </c>
      <c r="AT397">
        <v>3.747411E-3</v>
      </c>
      <c r="AU397">
        <v>298.88309709999999</v>
      </c>
      <c r="AV397">
        <v>295.4519085</v>
      </c>
      <c r="AW397">
        <v>522488.96960000001</v>
      </c>
      <c r="AX397">
        <v>8.7185599000000003E-2</v>
      </c>
      <c r="AY397">
        <v>3.3213331319999999</v>
      </c>
      <c r="AZ397">
        <v>32.694426530000001</v>
      </c>
      <c r="BA397">
        <v>11.1852026</v>
      </c>
      <c r="BB397">
        <v>24.017502780000001</v>
      </c>
      <c r="BC397">
        <v>2.998124818</v>
      </c>
      <c r="BD397">
        <v>0.32595293400000003</v>
      </c>
      <c r="BE397">
        <v>2.1850604429999998</v>
      </c>
      <c r="BF397">
        <v>0.81306437499999995</v>
      </c>
      <c r="BG397">
        <v>0.20372063100000001</v>
      </c>
      <c r="BH397">
        <v>168.4890226</v>
      </c>
    </row>
    <row r="398" spans="1:60" x14ac:dyDescent="0.25">
      <c r="A398" t="s">
        <v>554</v>
      </c>
      <c r="B398" t="s">
        <v>705</v>
      </c>
      <c r="C398">
        <v>150809</v>
      </c>
      <c r="D398" t="s">
        <v>709</v>
      </c>
      <c r="E398" t="s">
        <v>1911</v>
      </c>
      <c r="F398" s="9">
        <v>0.6622569444444445</v>
      </c>
      <c r="G398">
        <v>5032.5</v>
      </c>
      <c r="H398">
        <v>0</v>
      </c>
      <c r="I398">
        <v>8.6773420239999997</v>
      </c>
      <c r="J398">
        <v>0.121454433</v>
      </c>
      <c r="K398">
        <v>264.72571640000001</v>
      </c>
      <c r="L398">
        <v>1.5920016050000001</v>
      </c>
      <c r="M398">
        <v>1.298138212</v>
      </c>
      <c r="N398">
        <v>25.081874849999998</v>
      </c>
      <c r="O398">
        <v>6</v>
      </c>
      <c r="P398">
        <v>111115.96</v>
      </c>
      <c r="Q398">
        <v>0.5</v>
      </c>
      <c r="R398">
        <v>200008.728</v>
      </c>
      <c r="S398">
        <v>21.458307269999999</v>
      </c>
      <c r="T398">
        <v>25.081874849999998</v>
      </c>
      <c r="U398">
        <v>20.053949360000001</v>
      </c>
      <c r="V398">
        <v>399.80041499999999</v>
      </c>
      <c r="W398">
        <v>385.86038209999998</v>
      </c>
      <c r="X398">
        <v>16.331726069999998</v>
      </c>
      <c r="Y398">
        <v>18.675565720000002</v>
      </c>
      <c r="Z398">
        <v>64.625503539999997</v>
      </c>
      <c r="AA398">
        <v>73.900199889999996</v>
      </c>
      <c r="AB398">
        <v>399.9258423</v>
      </c>
      <c r="AC398">
        <v>1500.371948</v>
      </c>
      <c r="AD398">
        <v>0.226254866</v>
      </c>
      <c r="AE398">
        <v>101.58158109999999</v>
      </c>
      <c r="AF398">
        <v>5.068878174</v>
      </c>
      <c r="AG398">
        <v>-0.11576286700000001</v>
      </c>
      <c r="AH398">
        <v>1</v>
      </c>
      <c r="AI398">
        <v>-0.21956524299999999</v>
      </c>
      <c r="AJ398">
        <v>2.7373914720000001</v>
      </c>
      <c r="AK398">
        <v>1</v>
      </c>
      <c r="AL398">
        <v>0</v>
      </c>
      <c r="AM398">
        <v>0.15999999600000001</v>
      </c>
      <c r="AN398">
        <v>111115</v>
      </c>
      <c r="AO398">
        <v>0.66654307000000002</v>
      </c>
      <c r="AP398">
        <v>1.5920019999999999E-3</v>
      </c>
      <c r="AQ398">
        <v>298.23187480000001</v>
      </c>
      <c r="AR398">
        <v>294.60830729999998</v>
      </c>
      <c r="AS398">
        <v>0.66654307000000002</v>
      </c>
      <c r="AT398">
        <v>1.5920019999999999E-3</v>
      </c>
      <c r="AU398">
        <v>298.23187480000001</v>
      </c>
      <c r="AV398">
        <v>294.60830729999998</v>
      </c>
      <c r="AW398">
        <v>298250.62929999997</v>
      </c>
      <c r="AX398">
        <v>4.9768800000000002E-2</v>
      </c>
      <c r="AY398">
        <v>3.1952317059999999</v>
      </c>
      <c r="AZ398">
        <v>31.454833359999999</v>
      </c>
      <c r="BA398">
        <v>12.77926764</v>
      </c>
      <c r="BB398">
        <v>23.270091059999999</v>
      </c>
      <c r="BC398">
        <v>2.8661481059999998</v>
      </c>
      <c r="BD398">
        <v>0.12145436</v>
      </c>
      <c r="BE398">
        <v>1.8970934939999999</v>
      </c>
      <c r="BF398">
        <v>0.96905461199999998</v>
      </c>
      <c r="BG398">
        <v>7.5908981E-2</v>
      </c>
      <c r="BH398">
        <v>26.89125683</v>
      </c>
    </row>
    <row r="399" spans="1:60" x14ac:dyDescent="0.25">
      <c r="A399" t="s">
        <v>554</v>
      </c>
      <c r="B399" t="s">
        <v>705</v>
      </c>
      <c r="C399">
        <v>150809</v>
      </c>
      <c r="D399" t="s">
        <v>709</v>
      </c>
      <c r="E399" t="s">
        <v>1911</v>
      </c>
      <c r="F399" s="9">
        <v>0.66490740740740739</v>
      </c>
      <c r="G399">
        <v>5262.5</v>
      </c>
      <c r="H399">
        <v>0</v>
      </c>
      <c r="I399">
        <v>14.74123168</v>
      </c>
      <c r="J399">
        <v>0.117101566</v>
      </c>
      <c r="K399">
        <v>1551.5110850000001</v>
      </c>
      <c r="L399">
        <v>1.538122019</v>
      </c>
      <c r="M399">
        <v>1.300256906</v>
      </c>
      <c r="N399">
        <v>25.293619159999999</v>
      </c>
      <c r="O399">
        <v>6</v>
      </c>
      <c r="P399">
        <v>111115.96</v>
      </c>
      <c r="Q399">
        <v>0.5</v>
      </c>
      <c r="R399">
        <v>200008.728</v>
      </c>
      <c r="S399">
        <v>21.526742939999998</v>
      </c>
      <c r="T399">
        <v>25.293619159999999</v>
      </c>
      <c r="U399">
        <v>20.047327039999999</v>
      </c>
      <c r="V399">
        <v>1814.2581789999999</v>
      </c>
      <c r="W399">
        <v>1788.017456</v>
      </c>
      <c r="X399">
        <v>16.790922160000001</v>
      </c>
      <c r="Y399">
        <v>19.054452900000001</v>
      </c>
      <c r="Z399">
        <v>66.162300110000004</v>
      </c>
      <c r="AA399">
        <v>75.081428529999997</v>
      </c>
      <c r="AB399">
        <v>399.94525149999998</v>
      </c>
      <c r="AC399">
        <v>1500.5920410000001</v>
      </c>
      <c r="AD399">
        <v>0.100115463</v>
      </c>
      <c r="AE399">
        <v>101.57780459999999</v>
      </c>
      <c r="AF399">
        <v>-5.5390014650000001</v>
      </c>
      <c r="AG399">
        <v>-0.108077303</v>
      </c>
      <c r="AH399">
        <v>0.66666668699999998</v>
      </c>
      <c r="AI399">
        <v>-0.21956524299999999</v>
      </c>
      <c r="AJ399">
        <v>2.7373914720000001</v>
      </c>
      <c r="AK399">
        <v>1</v>
      </c>
      <c r="AL399">
        <v>0</v>
      </c>
      <c r="AM399">
        <v>0.15999999600000001</v>
      </c>
      <c r="AN399">
        <v>111115</v>
      </c>
      <c r="AO399">
        <v>0.66657541899999995</v>
      </c>
      <c r="AP399">
        <v>1.5381220000000001E-3</v>
      </c>
      <c r="AQ399">
        <v>298.4436192</v>
      </c>
      <c r="AR399">
        <v>294.67674290000002</v>
      </c>
      <c r="AS399">
        <v>0.66657541899999995</v>
      </c>
      <c r="AT399">
        <v>1.5381220000000001E-3</v>
      </c>
      <c r="AU399">
        <v>298.4436192</v>
      </c>
      <c r="AV399">
        <v>294.67674290000002</v>
      </c>
      <c r="AW399">
        <v>298520.59450000001</v>
      </c>
      <c r="AX399">
        <v>4.9813983999999999E-2</v>
      </c>
      <c r="AY399">
        <v>3.2357663990000001</v>
      </c>
      <c r="AZ399">
        <v>31.8550535</v>
      </c>
      <c r="BA399">
        <v>12.800600599999999</v>
      </c>
      <c r="BB399">
        <v>23.410181049999998</v>
      </c>
      <c r="BC399">
        <v>2.8904906829999999</v>
      </c>
      <c r="BD399">
        <v>0.117101498</v>
      </c>
      <c r="BE399">
        <v>1.935509492</v>
      </c>
      <c r="BF399">
        <v>0.95498119000000004</v>
      </c>
      <c r="BG399">
        <v>7.3188442000000006E-2</v>
      </c>
      <c r="BH399">
        <v>157.5990898</v>
      </c>
    </row>
    <row r="400" spans="1:60" x14ac:dyDescent="0.25">
      <c r="A400" t="s">
        <v>554</v>
      </c>
      <c r="B400" t="s">
        <v>705</v>
      </c>
      <c r="C400">
        <v>150809</v>
      </c>
      <c r="D400" t="s">
        <v>708</v>
      </c>
      <c r="E400" t="s">
        <v>1912</v>
      </c>
      <c r="F400" s="9">
        <v>0.64518518518518519</v>
      </c>
      <c r="G400">
        <v>3558</v>
      </c>
      <c r="H400">
        <v>0</v>
      </c>
      <c r="I400">
        <v>0.24708596199999999</v>
      </c>
      <c r="J400">
        <v>2.3126875000000002E-2</v>
      </c>
      <c r="K400">
        <v>371.81408770000002</v>
      </c>
      <c r="L400">
        <v>0.34535188700000002</v>
      </c>
      <c r="M400">
        <v>1.4783822120000001</v>
      </c>
      <c r="N400">
        <v>25.709293370000001</v>
      </c>
      <c r="O400">
        <v>6</v>
      </c>
      <c r="P400">
        <v>111115.96</v>
      </c>
      <c r="Q400">
        <v>0.5</v>
      </c>
      <c r="R400">
        <v>200008.728</v>
      </c>
      <c r="S400">
        <v>21.22499466</v>
      </c>
      <c r="T400">
        <v>25.709293370000001</v>
      </c>
      <c r="U400">
        <v>19.503555299999999</v>
      </c>
      <c r="V400">
        <v>398.68310550000001</v>
      </c>
      <c r="W400">
        <v>398.10610960000002</v>
      </c>
      <c r="X400">
        <v>17.5881443</v>
      </c>
      <c r="Y400">
        <v>18.096918110000001</v>
      </c>
      <c r="Z400">
        <v>70.597831729999996</v>
      </c>
      <c r="AA400">
        <v>72.640022279999997</v>
      </c>
      <c r="AB400">
        <v>399.90512080000002</v>
      </c>
      <c r="AC400">
        <v>1501.0905760000001</v>
      </c>
      <c r="AD400">
        <v>0.219252959</v>
      </c>
      <c r="AE400">
        <v>101.5789642</v>
      </c>
      <c r="AF400">
        <v>6.1732010839999996</v>
      </c>
      <c r="AG400">
        <v>-7.3421441000000004E-2</v>
      </c>
      <c r="AH400">
        <v>1</v>
      </c>
      <c r="AI400">
        <v>-0.21956524299999999</v>
      </c>
      <c r="AJ400">
        <v>2.7373914720000001</v>
      </c>
      <c r="AK400">
        <v>1</v>
      </c>
      <c r="AL400">
        <v>0</v>
      </c>
      <c r="AM400">
        <v>0.15999999600000001</v>
      </c>
      <c r="AN400">
        <v>111115</v>
      </c>
      <c r="AO400">
        <v>0.66650853499999996</v>
      </c>
      <c r="AP400">
        <v>3.45352E-4</v>
      </c>
      <c r="AQ400">
        <v>298.85929340000001</v>
      </c>
      <c r="AR400">
        <v>294.3749947</v>
      </c>
      <c r="AS400">
        <v>0.66650853499999996</v>
      </c>
      <c r="AT400">
        <v>3.45352E-4</v>
      </c>
      <c r="AU400">
        <v>298.85929340000001</v>
      </c>
      <c r="AV400">
        <v>294.3749947</v>
      </c>
      <c r="AW400">
        <v>299005.66149999999</v>
      </c>
      <c r="AX400">
        <v>4.9902386E-2</v>
      </c>
      <c r="AY400">
        <v>3.3166484089999999</v>
      </c>
      <c r="AZ400">
        <v>32.650937470000002</v>
      </c>
      <c r="BA400">
        <v>14.55401936</v>
      </c>
      <c r="BB400">
        <v>23.467144009999998</v>
      </c>
      <c r="BC400">
        <v>2.90044038</v>
      </c>
      <c r="BD400">
        <v>2.3126872999999999E-2</v>
      </c>
      <c r="BE400">
        <v>1.838266197</v>
      </c>
      <c r="BF400">
        <v>1.062174183</v>
      </c>
      <c r="BG400">
        <v>1.4454296E-2</v>
      </c>
      <c r="BH400">
        <v>37.76848992</v>
      </c>
    </row>
    <row r="401" spans="1:60" x14ac:dyDescent="0.25">
      <c r="A401" t="s">
        <v>554</v>
      </c>
      <c r="B401" t="s">
        <v>705</v>
      </c>
      <c r="C401">
        <v>150809</v>
      </c>
      <c r="D401" t="s">
        <v>708</v>
      </c>
      <c r="E401" t="s">
        <v>1912</v>
      </c>
      <c r="F401" s="9">
        <v>0.64983796296296303</v>
      </c>
      <c r="G401">
        <v>3960.4999979999998</v>
      </c>
      <c r="H401">
        <v>0</v>
      </c>
      <c r="I401">
        <v>1.7173171469999999</v>
      </c>
      <c r="J401">
        <v>2.1631469E-2</v>
      </c>
      <c r="K401">
        <v>1638.7889729999999</v>
      </c>
      <c r="L401">
        <v>0.31394174899999999</v>
      </c>
      <c r="M401">
        <v>1.4379465499999999</v>
      </c>
      <c r="N401">
        <v>25.202970499999999</v>
      </c>
      <c r="O401">
        <v>6</v>
      </c>
      <c r="P401">
        <v>111115.96</v>
      </c>
      <c r="Q401">
        <v>0.5</v>
      </c>
      <c r="R401">
        <v>200008.728</v>
      </c>
      <c r="S401">
        <v>21.297374730000001</v>
      </c>
      <c r="T401">
        <v>25.202970499999999</v>
      </c>
      <c r="U401">
        <v>20.043401719999999</v>
      </c>
      <c r="V401">
        <v>1809.2333980000001</v>
      </c>
      <c r="W401">
        <v>1805.806274</v>
      </c>
      <c r="X401">
        <v>17.064785000000001</v>
      </c>
      <c r="Y401">
        <v>17.52754784</v>
      </c>
      <c r="Z401">
        <v>68.193008419999998</v>
      </c>
      <c r="AA401">
        <v>70.042266850000004</v>
      </c>
      <c r="AB401">
        <v>399.9099731</v>
      </c>
      <c r="AC401">
        <v>1499.6511230000001</v>
      </c>
      <c r="AD401">
        <v>8.7101287999999999E-2</v>
      </c>
      <c r="AE401">
        <v>101.5779343</v>
      </c>
      <c r="AF401">
        <v>-6.5548810959999999</v>
      </c>
      <c r="AG401">
        <v>-7.3955311999999995E-2</v>
      </c>
      <c r="AH401">
        <v>1</v>
      </c>
      <c r="AI401">
        <v>-0.21956524299999999</v>
      </c>
      <c r="AJ401">
        <v>2.7373914720000001</v>
      </c>
      <c r="AK401">
        <v>1</v>
      </c>
      <c r="AL401">
        <v>0</v>
      </c>
      <c r="AM401">
        <v>0.15999999600000001</v>
      </c>
      <c r="AN401">
        <v>111115</v>
      </c>
      <c r="AO401">
        <v>0.66651662199999995</v>
      </c>
      <c r="AP401">
        <v>3.13942E-4</v>
      </c>
      <c r="AQ401">
        <v>298.35297050000003</v>
      </c>
      <c r="AR401">
        <v>294.44737470000001</v>
      </c>
      <c r="AS401">
        <v>0.66651662199999995</v>
      </c>
      <c r="AT401">
        <v>3.13942E-4</v>
      </c>
      <c r="AU401">
        <v>298.35297050000003</v>
      </c>
      <c r="AV401">
        <v>294.44737470000001</v>
      </c>
      <c r="AW401">
        <v>298216.45250000001</v>
      </c>
      <c r="AX401">
        <v>4.9771977000000002E-2</v>
      </c>
      <c r="AY401">
        <v>3.218358652</v>
      </c>
      <c r="AZ401">
        <v>31.68363952</v>
      </c>
      <c r="BA401">
        <v>14.156091679999999</v>
      </c>
      <c r="BB401">
        <v>23.250172620000001</v>
      </c>
      <c r="BC401">
        <v>2.8627016030000001</v>
      </c>
      <c r="BD401">
        <v>2.1631467000000001E-2</v>
      </c>
      <c r="BE401">
        <v>1.7804121020000001</v>
      </c>
      <c r="BF401">
        <v>1.082289501</v>
      </c>
      <c r="BG401">
        <v>1.3519667000000001E-2</v>
      </c>
      <c r="BH401">
        <v>166.46479859999999</v>
      </c>
    </row>
    <row r="402" spans="1:60" x14ac:dyDescent="0.25">
      <c r="A402" t="s">
        <v>554</v>
      </c>
      <c r="B402" t="s">
        <v>705</v>
      </c>
      <c r="C402">
        <v>150809</v>
      </c>
      <c r="D402" t="s">
        <v>710</v>
      </c>
      <c r="E402" t="s">
        <v>1913</v>
      </c>
      <c r="F402" s="9">
        <v>0.67083333333333339</v>
      </c>
      <c r="G402">
        <v>5774</v>
      </c>
      <c r="H402">
        <v>0</v>
      </c>
      <c r="I402">
        <v>8.3100286529999998</v>
      </c>
      <c r="J402">
        <v>0.15122731</v>
      </c>
      <c r="K402">
        <v>291.91550710000001</v>
      </c>
      <c r="L402">
        <v>1.748994852</v>
      </c>
      <c r="M402">
        <v>1.1454657020000001</v>
      </c>
      <c r="N402">
        <v>24.62251663</v>
      </c>
      <c r="O402">
        <v>6</v>
      </c>
      <c r="P402">
        <v>111115.96</v>
      </c>
      <c r="Q402">
        <v>0.5</v>
      </c>
      <c r="R402">
        <v>200008.728</v>
      </c>
      <c r="S402">
        <v>21.44533157</v>
      </c>
      <c r="T402">
        <v>24.62251663</v>
      </c>
      <c r="U402">
        <v>20.047557829999999</v>
      </c>
      <c r="V402">
        <v>399.58953860000003</v>
      </c>
      <c r="W402">
        <v>386.10977170000001</v>
      </c>
      <c r="X402">
        <v>16.755205149999998</v>
      </c>
      <c r="Y402">
        <v>19.328327179999999</v>
      </c>
      <c r="Z402">
        <v>66.352264399999996</v>
      </c>
      <c r="AA402">
        <v>76.542076109999996</v>
      </c>
      <c r="AB402">
        <v>399.94754030000001</v>
      </c>
      <c r="AC402">
        <v>1500.1320800000001</v>
      </c>
      <c r="AD402">
        <v>7.0080712000000003E-2</v>
      </c>
      <c r="AE402">
        <v>101.57901</v>
      </c>
      <c r="AF402">
        <v>5.5019822119999997</v>
      </c>
      <c r="AG402">
        <v>-0.128491461</v>
      </c>
      <c r="AH402">
        <v>1</v>
      </c>
      <c r="AI402">
        <v>-0.21956524299999999</v>
      </c>
      <c r="AJ402">
        <v>2.7373914720000001</v>
      </c>
      <c r="AK402">
        <v>1</v>
      </c>
      <c r="AL402">
        <v>0</v>
      </c>
      <c r="AM402">
        <v>0.15999999600000001</v>
      </c>
      <c r="AN402">
        <v>111115</v>
      </c>
      <c r="AO402">
        <v>0.66657923399999996</v>
      </c>
      <c r="AP402">
        <v>1.7489949999999999E-3</v>
      </c>
      <c r="AQ402">
        <v>297.77251660000002</v>
      </c>
      <c r="AR402">
        <v>294.59533160000001</v>
      </c>
      <c r="AS402">
        <v>0.66657923399999996</v>
      </c>
      <c r="AT402">
        <v>1.7489949999999999E-3</v>
      </c>
      <c r="AU402">
        <v>297.77251660000002</v>
      </c>
      <c r="AV402">
        <v>294.59533160000001</v>
      </c>
      <c r="AW402">
        <v>297759.7169</v>
      </c>
      <c r="AX402">
        <v>4.9686546999999998E-2</v>
      </c>
      <c r="AY402">
        <v>3.1088180419999998</v>
      </c>
      <c r="AZ402">
        <v>30.60492558</v>
      </c>
      <c r="BA402">
        <v>11.276598399999999</v>
      </c>
      <c r="BB402">
        <v>23.0339241</v>
      </c>
      <c r="BC402">
        <v>2.8255166269999998</v>
      </c>
      <c r="BD402">
        <v>0.15122719500000001</v>
      </c>
      <c r="BE402">
        <v>1.9633523399999999</v>
      </c>
      <c r="BF402">
        <v>0.86216428700000003</v>
      </c>
      <c r="BG402">
        <v>9.4517007E-2</v>
      </c>
      <c r="BH402">
        <v>29.652488219999999</v>
      </c>
    </row>
    <row r="403" spans="1:60" x14ac:dyDescent="0.25">
      <c r="A403" t="s">
        <v>554</v>
      </c>
      <c r="B403" t="s">
        <v>705</v>
      </c>
      <c r="C403">
        <v>150809</v>
      </c>
      <c r="D403" t="s">
        <v>710</v>
      </c>
      <c r="E403" t="s">
        <v>1913</v>
      </c>
      <c r="F403" s="9">
        <v>0.67434027777777772</v>
      </c>
      <c r="G403">
        <v>6077.4999989999997</v>
      </c>
      <c r="H403">
        <v>0</v>
      </c>
      <c r="I403">
        <v>13.23004763</v>
      </c>
      <c r="J403">
        <v>0.23201993900000001</v>
      </c>
      <c r="K403">
        <v>1666.418535</v>
      </c>
      <c r="L403">
        <v>2.3975676350000001</v>
      </c>
      <c r="M403">
        <v>1.0226116700000001</v>
      </c>
      <c r="N403">
        <v>24.703557969999999</v>
      </c>
      <c r="O403">
        <v>6</v>
      </c>
      <c r="P403">
        <v>111115.96</v>
      </c>
      <c r="Q403">
        <v>0.5</v>
      </c>
      <c r="R403">
        <v>200008.728</v>
      </c>
      <c r="S403">
        <v>21.528484339999999</v>
      </c>
      <c r="T403">
        <v>24.703557969999999</v>
      </c>
      <c r="U403">
        <v>20.03517914</v>
      </c>
      <c r="V403">
        <v>1812.470337</v>
      </c>
      <c r="W403">
        <v>1786.1944579999999</v>
      </c>
      <c r="X403">
        <v>17.164554599999999</v>
      </c>
      <c r="Y403">
        <v>20.687448499999999</v>
      </c>
      <c r="Z403">
        <v>67.624641420000003</v>
      </c>
      <c r="AA403">
        <v>81.504081729999996</v>
      </c>
      <c r="AB403">
        <v>399.89306640000001</v>
      </c>
      <c r="AC403">
        <v>1500.7576899999999</v>
      </c>
      <c r="AD403">
        <v>7.2080201999999996E-2</v>
      </c>
      <c r="AE403">
        <v>101.5737457</v>
      </c>
      <c r="AF403">
        <v>-5.0307326320000003</v>
      </c>
      <c r="AG403">
        <v>-0.16522699599999999</v>
      </c>
      <c r="AH403">
        <v>1</v>
      </c>
      <c r="AI403">
        <v>-0.21956524299999999</v>
      </c>
      <c r="AJ403">
        <v>2.7373914720000001</v>
      </c>
      <c r="AK403">
        <v>1</v>
      </c>
      <c r="AL403">
        <v>0</v>
      </c>
      <c r="AM403">
        <v>0.15999999600000001</v>
      </c>
      <c r="AN403">
        <v>111115</v>
      </c>
      <c r="AO403">
        <v>0.66648844399999996</v>
      </c>
      <c r="AP403">
        <v>2.3975680000000001E-3</v>
      </c>
      <c r="AQ403">
        <v>297.85355800000002</v>
      </c>
      <c r="AR403">
        <v>294.67848429999998</v>
      </c>
      <c r="AS403">
        <v>0.66648844399999996</v>
      </c>
      <c r="AT403">
        <v>2.3975680000000001E-3</v>
      </c>
      <c r="AU403">
        <v>297.85355800000002</v>
      </c>
      <c r="AV403">
        <v>294.67848429999998</v>
      </c>
      <c r="AW403">
        <v>297924.39669999998</v>
      </c>
      <c r="AX403">
        <v>4.9709261999999997E-2</v>
      </c>
      <c r="AY403">
        <v>3.1239133039999998</v>
      </c>
      <c r="AZ403">
        <v>30.75512556</v>
      </c>
      <c r="BA403">
        <v>10.067677059999999</v>
      </c>
      <c r="BB403">
        <v>23.116021159999999</v>
      </c>
      <c r="BC403">
        <v>2.839583551</v>
      </c>
      <c r="BD403">
        <v>0.23201967000000001</v>
      </c>
      <c r="BE403">
        <v>2.1013016339999999</v>
      </c>
      <c r="BF403">
        <v>0.73828191700000001</v>
      </c>
      <c r="BG403">
        <v>0.145012318</v>
      </c>
      <c r="BH403">
        <v>169.2643726</v>
      </c>
    </row>
    <row r="404" spans="1:60" x14ac:dyDescent="0.25">
      <c r="A404" t="s">
        <v>554</v>
      </c>
      <c r="B404" t="s">
        <v>705</v>
      </c>
      <c r="C404">
        <v>150809</v>
      </c>
      <c r="D404" t="s">
        <v>712</v>
      </c>
      <c r="E404" t="s">
        <v>1914</v>
      </c>
      <c r="F404" s="9">
        <v>0.68508101851851855</v>
      </c>
      <c r="G404">
        <v>7005</v>
      </c>
      <c r="H404">
        <v>0</v>
      </c>
      <c r="I404">
        <v>15.93226919</v>
      </c>
      <c r="J404">
        <v>0.190395869</v>
      </c>
      <c r="K404">
        <v>234.6220309</v>
      </c>
      <c r="L404">
        <v>2.2723402849999998</v>
      </c>
      <c r="M404">
        <v>1.179057485</v>
      </c>
      <c r="N404">
        <v>25.97174454</v>
      </c>
      <c r="O404">
        <v>6</v>
      </c>
      <c r="P404">
        <v>111115.96</v>
      </c>
      <c r="Q404">
        <v>0.5</v>
      </c>
      <c r="R404">
        <v>200008.728</v>
      </c>
      <c r="S404">
        <v>21.825695039999999</v>
      </c>
      <c r="T404">
        <v>25.97174454</v>
      </c>
      <c r="U404">
        <v>20.116197589999999</v>
      </c>
      <c r="V404">
        <v>399.50308230000002</v>
      </c>
      <c r="W404">
        <v>374.32379150000003</v>
      </c>
      <c r="X404">
        <v>18.221406940000001</v>
      </c>
      <c r="Y404">
        <v>21.557102199999999</v>
      </c>
      <c r="Z404">
        <v>70.493423460000002</v>
      </c>
      <c r="AA404">
        <v>83.398277280000002</v>
      </c>
      <c r="AB404">
        <v>399.9205627</v>
      </c>
      <c r="AC404">
        <v>1499.3402100000001</v>
      </c>
      <c r="AD404">
        <v>0.20623497700000001</v>
      </c>
      <c r="AE404">
        <v>101.57039640000001</v>
      </c>
      <c r="AF404">
        <v>7.2948136330000004</v>
      </c>
      <c r="AG404">
        <v>-0.17407748100000001</v>
      </c>
      <c r="AH404">
        <v>1</v>
      </c>
      <c r="AI404">
        <v>-0.21956524299999999</v>
      </c>
      <c r="AJ404">
        <v>2.7373914720000001</v>
      </c>
      <c r="AK404">
        <v>1</v>
      </c>
      <c r="AL404">
        <v>0</v>
      </c>
      <c r="AM404">
        <v>0.15999999600000001</v>
      </c>
      <c r="AN404">
        <v>111115</v>
      </c>
      <c r="AO404">
        <v>0.66653427099999996</v>
      </c>
      <c r="AP404">
        <v>2.2723399999999999E-3</v>
      </c>
      <c r="AQ404">
        <v>299.12174449999998</v>
      </c>
      <c r="AR404">
        <v>294.97569499999997</v>
      </c>
      <c r="AS404">
        <v>0.66653427099999996</v>
      </c>
      <c r="AT404">
        <v>2.2723399999999999E-3</v>
      </c>
      <c r="AU404">
        <v>299.12174449999998</v>
      </c>
      <c r="AV404">
        <v>294.97569499999997</v>
      </c>
      <c r="AW404">
        <v>298930.93560000003</v>
      </c>
      <c r="AX404">
        <v>4.9876326999999998E-2</v>
      </c>
      <c r="AY404">
        <v>3.368620902</v>
      </c>
      <c r="AZ404">
        <v>33.165381060000001</v>
      </c>
      <c r="BA404">
        <v>11.60827886</v>
      </c>
      <c r="BB404">
        <v>23.898719790000001</v>
      </c>
      <c r="BC404">
        <v>2.9768017539999998</v>
      </c>
      <c r="BD404">
        <v>0.19039568800000001</v>
      </c>
      <c r="BE404">
        <v>2.189563417</v>
      </c>
      <c r="BF404">
        <v>0.78723833799999998</v>
      </c>
      <c r="BG404">
        <v>0.118997321</v>
      </c>
      <c r="BH404">
        <v>23.83065268</v>
      </c>
    </row>
    <row r="405" spans="1:60" x14ac:dyDescent="0.25">
      <c r="A405" t="s">
        <v>554</v>
      </c>
      <c r="B405" t="s">
        <v>705</v>
      </c>
      <c r="C405">
        <v>150809</v>
      </c>
      <c r="D405" t="s">
        <v>712</v>
      </c>
      <c r="E405" t="s">
        <v>1914</v>
      </c>
      <c r="F405" s="9">
        <v>0.68863425925925925</v>
      </c>
      <c r="G405">
        <v>7311.4999989999997</v>
      </c>
      <c r="H405">
        <v>0</v>
      </c>
      <c r="I405">
        <v>24.938970950000002</v>
      </c>
      <c r="J405">
        <v>0.10508157899999999</v>
      </c>
      <c r="K405">
        <v>1370.485167</v>
      </c>
      <c r="L405">
        <v>1.4416911489999999</v>
      </c>
      <c r="M405">
        <v>1.3570219050000001</v>
      </c>
      <c r="N405">
        <v>25.821615220000002</v>
      </c>
      <c r="O405">
        <v>6</v>
      </c>
      <c r="P405">
        <v>111115.96</v>
      </c>
      <c r="Q405">
        <v>0.5</v>
      </c>
      <c r="R405">
        <v>200008.728</v>
      </c>
      <c r="S405">
        <v>21.698501589999999</v>
      </c>
      <c r="T405">
        <v>25.821615220000002</v>
      </c>
      <c r="U405">
        <v>20.023033139999999</v>
      </c>
      <c r="V405">
        <v>1808.4499510000001</v>
      </c>
      <c r="W405">
        <v>1784.844971</v>
      </c>
      <c r="X405">
        <v>18.298595429999999</v>
      </c>
      <c r="Y405">
        <v>19.511407850000001</v>
      </c>
      <c r="Z405">
        <v>71.34437561</v>
      </c>
      <c r="AA405">
        <v>76.073013309999993</v>
      </c>
      <c r="AB405">
        <v>699.31426999999996</v>
      </c>
      <c r="AC405">
        <v>1500.5363769999999</v>
      </c>
      <c r="AD405">
        <v>0.241256893</v>
      </c>
      <c r="AE405">
        <v>101.5704727</v>
      </c>
      <c r="AF405">
        <v>-1.667564273</v>
      </c>
      <c r="AG405">
        <v>-0.103907175</v>
      </c>
      <c r="AH405">
        <v>1</v>
      </c>
      <c r="AI405">
        <v>-0.21956524299999999</v>
      </c>
      <c r="AJ405">
        <v>2.7373914720000001</v>
      </c>
      <c r="AK405">
        <v>1</v>
      </c>
      <c r="AL405">
        <v>0</v>
      </c>
      <c r="AM405">
        <v>0.15999999600000001</v>
      </c>
      <c r="AN405">
        <v>111115</v>
      </c>
      <c r="AO405">
        <v>1.165523783</v>
      </c>
      <c r="AP405">
        <v>1.4416909999999999E-3</v>
      </c>
      <c r="AQ405">
        <v>298.97161519999997</v>
      </c>
      <c r="AR405">
        <v>294.84850160000002</v>
      </c>
      <c r="AS405">
        <v>1.165523783</v>
      </c>
      <c r="AT405">
        <v>1.4416909999999999E-3</v>
      </c>
      <c r="AU405">
        <v>298.97161519999997</v>
      </c>
      <c r="AV405">
        <v>294.84850160000002</v>
      </c>
      <c r="AW405">
        <v>522874.80119999999</v>
      </c>
      <c r="AX405">
        <v>8.7265694000000005E-2</v>
      </c>
      <c r="AY405">
        <v>3.3388048239999999</v>
      </c>
      <c r="AZ405">
        <v>32.871805500000001</v>
      </c>
      <c r="BA405">
        <v>13.360397649999999</v>
      </c>
      <c r="BB405">
        <v>23.760058399999998</v>
      </c>
      <c r="BC405">
        <v>2.9520781149999999</v>
      </c>
      <c r="BD405">
        <v>0.105081524</v>
      </c>
      <c r="BE405">
        <v>1.981782919</v>
      </c>
      <c r="BF405">
        <v>0.97029519600000003</v>
      </c>
      <c r="BG405">
        <v>6.5675956999999993E-2</v>
      </c>
      <c r="BH405">
        <v>139.20082629999999</v>
      </c>
    </row>
    <row r="406" spans="1:60" x14ac:dyDescent="0.25">
      <c r="A406" t="s">
        <v>554</v>
      </c>
      <c r="B406" t="s">
        <v>705</v>
      </c>
      <c r="C406">
        <v>150809</v>
      </c>
      <c r="D406" t="s">
        <v>711</v>
      </c>
      <c r="E406" t="s">
        <v>1915</v>
      </c>
      <c r="F406" s="9">
        <v>0.67883101851851846</v>
      </c>
      <c r="G406">
        <v>6465</v>
      </c>
      <c r="H406">
        <v>0</v>
      </c>
      <c r="I406">
        <v>6.4364133289999996</v>
      </c>
      <c r="J406">
        <v>5.8602776000000002E-2</v>
      </c>
      <c r="K406">
        <v>206.6006491</v>
      </c>
      <c r="L406">
        <v>0.85942915900000005</v>
      </c>
      <c r="M406">
        <v>1.450727313</v>
      </c>
      <c r="N406">
        <v>26.006898880000001</v>
      </c>
      <c r="O406">
        <v>6</v>
      </c>
      <c r="P406">
        <v>111115.96</v>
      </c>
      <c r="Q406">
        <v>0.5</v>
      </c>
      <c r="R406">
        <v>200008.728</v>
      </c>
      <c r="S406">
        <v>21.692527770000002</v>
      </c>
      <c r="T406">
        <v>26.006898880000001</v>
      </c>
      <c r="U406">
        <v>20.044340129999998</v>
      </c>
      <c r="V406">
        <v>399.48144530000002</v>
      </c>
      <c r="W406">
        <v>389.3221436</v>
      </c>
      <c r="X406">
        <v>17.68602753</v>
      </c>
      <c r="Y406">
        <v>18.951087950000002</v>
      </c>
      <c r="Z406">
        <v>68.982582089999994</v>
      </c>
      <c r="AA406">
        <v>73.916824340000005</v>
      </c>
      <c r="AB406">
        <v>399.89016720000001</v>
      </c>
      <c r="AC406">
        <v>1498.9486079999999</v>
      </c>
      <c r="AD406">
        <v>0.27732124899999999</v>
      </c>
      <c r="AE406">
        <v>101.5724716</v>
      </c>
      <c r="AF406">
        <v>6.752797127</v>
      </c>
      <c r="AG406">
        <v>-9.0661487999999998E-2</v>
      </c>
      <c r="AH406">
        <v>1</v>
      </c>
      <c r="AI406">
        <v>-0.21956524299999999</v>
      </c>
      <c r="AJ406">
        <v>2.7373914720000001</v>
      </c>
      <c r="AK406">
        <v>1</v>
      </c>
      <c r="AL406">
        <v>0</v>
      </c>
      <c r="AM406">
        <v>0.15999999600000001</v>
      </c>
      <c r="AN406">
        <v>111115</v>
      </c>
      <c r="AO406">
        <v>0.66648361199999995</v>
      </c>
      <c r="AP406">
        <v>8.5942899999999999E-4</v>
      </c>
      <c r="AQ406">
        <v>299.15689889999999</v>
      </c>
      <c r="AR406">
        <v>294.84252780000003</v>
      </c>
      <c r="AS406">
        <v>0.66648361199999995</v>
      </c>
      <c r="AT406">
        <v>8.5942899999999999E-4</v>
      </c>
      <c r="AU406">
        <v>299.15689889999999</v>
      </c>
      <c r="AV406">
        <v>294.84252780000003</v>
      </c>
      <c r="AW406">
        <v>298865.1973</v>
      </c>
      <c r="AX406">
        <v>4.9875441E-2</v>
      </c>
      <c r="AY406">
        <v>3.3756361560000001</v>
      </c>
      <c r="AZ406">
        <v>33.233769959999997</v>
      </c>
      <c r="BA406">
        <v>14.28268201</v>
      </c>
      <c r="BB406">
        <v>23.84971333</v>
      </c>
      <c r="BC406">
        <v>2.9680431829999998</v>
      </c>
      <c r="BD406">
        <v>5.8602758999999997E-2</v>
      </c>
      <c r="BE406">
        <v>1.9249088430000001</v>
      </c>
      <c r="BF406">
        <v>1.0431343399999999</v>
      </c>
      <c r="BG406">
        <v>3.6626725999999998E-2</v>
      </c>
      <c r="BH406">
        <v>20.984938570000001</v>
      </c>
    </row>
    <row r="407" spans="1:60" x14ac:dyDescent="0.25">
      <c r="A407" t="s">
        <v>554</v>
      </c>
      <c r="B407" t="s">
        <v>705</v>
      </c>
      <c r="C407">
        <v>150809</v>
      </c>
      <c r="D407" t="s">
        <v>711</v>
      </c>
      <c r="E407" t="s">
        <v>1915</v>
      </c>
      <c r="F407" s="9">
        <v>0.68224537037037036</v>
      </c>
      <c r="G407">
        <v>6759.4999989999997</v>
      </c>
      <c r="H407">
        <v>0</v>
      </c>
      <c r="I407">
        <v>23.155423519999999</v>
      </c>
      <c r="J407">
        <v>5.8133341999999998E-2</v>
      </c>
      <c r="K407">
        <v>1100.699965</v>
      </c>
      <c r="L407">
        <v>0.86559518300000005</v>
      </c>
      <c r="M407">
        <v>1.472275022</v>
      </c>
      <c r="N407">
        <v>26.285076140000001</v>
      </c>
      <c r="O407">
        <v>6</v>
      </c>
      <c r="P407">
        <v>111115.96</v>
      </c>
      <c r="Q407">
        <v>0.5</v>
      </c>
      <c r="R407">
        <v>200008.728</v>
      </c>
      <c r="S407">
        <v>21.75489426</v>
      </c>
      <c r="T407">
        <v>26.285076140000001</v>
      </c>
      <c r="U407">
        <v>20.052484509999999</v>
      </c>
      <c r="V407">
        <v>1809.2701420000001</v>
      </c>
      <c r="W407">
        <v>1772.227173</v>
      </c>
      <c r="X407">
        <v>18.01609612</v>
      </c>
      <c r="Y407">
        <v>19.289745329999999</v>
      </c>
      <c r="Z407">
        <v>70.003273010000001</v>
      </c>
      <c r="AA407">
        <v>74.9521637</v>
      </c>
      <c r="AB407">
        <v>399.90512080000002</v>
      </c>
      <c r="AC407">
        <v>1499.572144</v>
      </c>
      <c r="AD407">
        <v>0.15517903899999999</v>
      </c>
      <c r="AE407">
        <v>101.5733719</v>
      </c>
      <c r="AF407">
        <v>-2.1590070720000001</v>
      </c>
      <c r="AG407">
        <v>-9.0321600000000002E-2</v>
      </c>
      <c r="AH407">
        <v>0.66666668699999998</v>
      </c>
      <c r="AI407">
        <v>-0.21956524299999999</v>
      </c>
      <c r="AJ407">
        <v>2.7373914720000001</v>
      </c>
      <c r="AK407">
        <v>1</v>
      </c>
      <c r="AL407">
        <v>0</v>
      </c>
      <c r="AM407">
        <v>0.15999999600000001</v>
      </c>
      <c r="AN407">
        <v>111115</v>
      </c>
      <c r="AO407">
        <v>0.66650853499999996</v>
      </c>
      <c r="AP407">
        <v>8.6559500000000004E-4</v>
      </c>
      <c r="AQ407">
        <v>299.4350761</v>
      </c>
      <c r="AR407">
        <v>294.90489430000002</v>
      </c>
      <c r="AS407">
        <v>0.66650853499999996</v>
      </c>
      <c r="AT407">
        <v>8.6559500000000004E-4</v>
      </c>
      <c r="AU407">
        <v>299.4350761</v>
      </c>
      <c r="AV407">
        <v>294.90489430000002</v>
      </c>
      <c r="AW407">
        <v>299278.70110000001</v>
      </c>
      <c r="AX407">
        <v>4.9944000000000002E-2</v>
      </c>
      <c r="AY407">
        <v>3.4315994980000002</v>
      </c>
      <c r="AZ407">
        <v>33.784440099999998</v>
      </c>
      <c r="BA407">
        <v>14.494694770000001</v>
      </c>
      <c r="BB407">
        <v>24.019985200000001</v>
      </c>
      <c r="BC407">
        <v>2.9985718640000001</v>
      </c>
      <c r="BD407">
        <v>5.8133325E-2</v>
      </c>
      <c r="BE407">
        <v>1.9593244759999999</v>
      </c>
      <c r="BF407">
        <v>1.0392473879999999</v>
      </c>
      <c r="BG407">
        <v>3.6333329999999997E-2</v>
      </c>
      <c r="BH407">
        <v>111.8018069</v>
      </c>
    </row>
    <row r="408" spans="1:60" x14ac:dyDescent="0.25">
      <c r="A408" t="s">
        <v>554</v>
      </c>
      <c r="B408" t="s">
        <v>705</v>
      </c>
      <c r="C408">
        <v>150809</v>
      </c>
      <c r="D408" t="s">
        <v>713</v>
      </c>
      <c r="E408" t="s">
        <v>1916</v>
      </c>
      <c r="F408" s="9">
        <v>0.69171296296296303</v>
      </c>
      <c r="G408">
        <v>7578.4999989999997</v>
      </c>
      <c r="H408">
        <v>0</v>
      </c>
      <c r="I408">
        <v>7.5555480409999998</v>
      </c>
      <c r="J408">
        <v>0.10876119300000001</v>
      </c>
      <c r="K408">
        <v>275.23583020000001</v>
      </c>
      <c r="L408">
        <v>1.205330357</v>
      </c>
      <c r="M408">
        <v>1.098081546</v>
      </c>
      <c r="N408">
        <v>24.262115479999999</v>
      </c>
      <c r="O408">
        <v>6</v>
      </c>
      <c r="P408">
        <v>111115.96</v>
      </c>
      <c r="Q408">
        <v>0.5</v>
      </c>
      <c r="R408">
        <v>200008.728</v>
      </c>
      <c r="S408">
        <v>21.494079589999998</v>
      </c>
      <c r="T408">
        <v>24.262115479999999</v>
      </c>
      <c r="U408">
        <v>20.029335020000001</v>
      </c>
      <c r="V408">
        <v>399.19250490000002</v>
      </c>
      <c r="W408">
        <v>392.30487060000002</v>
      </c>
      <c r="X408">
        <v>18.127595899999999</v>
      </c>
      <c r="Y408">
        <v>19.141864779999999</v>
      </c>
      <c r="Z408">
        <v>71.571762079999999</v>
      </c>
      <c r="AA408">
        <v>75.576324459999995</v>
      </c>
      <c r="AB408">
        <v>699.37554929999999</v>
      </c>
      <c r="AC408">
        <v>1499.9073490000001</v>
      </c>
      <c r="AD408">
        <v>0.416467965</v>
      </c>
      <c r="AE408">
        <v>101.5771179</v>
      </c>
      <c r="AF408">
        <v>7.2882843020000001</v>
      </c>
      <c r="AG408">
        <v>-0.114955686</v>
      </c>
      <c r="AH408">
        <v>1</v>
      </c>
      <c r="AI408">
        <v>-0.21956524299999999</v>
      </c>
      <c r="AJ408">
        <v>2.7373914720000001</v>
      </c>
      <c r="AK408">
        <v>1</v>
      </c>
      <c r="AL408">
        <v>0</v>
      </c>
      <c r="AM408">
        <v>0.15999999600000001</v>
      </c>
      <c r="AN408">
        <v>111115</v>
      </c>
      <c r="AO408">
        <v>1.165625916</v>
      </c>
      <c r="AP408">
        <v>1.2053299999999999E-3</v>
      </c>
      <c r="AQ408">
        <v>297.41211550000003</v>
      </c>
      <c r="AR408">
        <v>294.6440796</v>
      </c>
      <c r="AS408">
        <v>1.165625916</v>
      </c>
      <c r="AT408">
        <v>1.2053299999999999E-3</v>
      </c>
      <c r="AU408">
        <v>297.41211550000003</v>
      </c>
      <c r="AV408">
        <v>294.6440796</v>
      </c>
      <c r="AW408">
        <v>519974.9338</v>
      </c>
      <c r="AX408">
        <v>8.6785955999999997E-2</v>
      </c>
      <c r="AY408">
        <v>3.0424570019999999</v>
      </c>
      <c r="AZ408">
        <v>29.952188679999999</v>
      </c>
      <c r="BA408">
        <v>10.8103239</v>
      </c>
      <c r="BB408">
        <v>22.878097530000002</v>
      </c>
      <c r="BC408">
        <v>2.798984103</v>
      </c>
      <c r="BD408">
        <v>0.108761133</v>
      </c>
      <c r="BE408">
        <v>1.9443754559999999</v>
      </c>
      <c r="BF408">
        <v>0.85460864700000005</v>
      </c>
      <c r="BG408">
        <v>6.7975714000000007E-2</v>
      </c>
      <c r="BH408">
        <v>27.957662379999999</v>
      </c>
    </row>
    <row r="409" spans="1:60" x14ac:dyDescent="0.25">
      <c r="A409" t="s">
        <v>554</v>
      </c>
      <c r="B409" t="s">
        <v>705</v>
      </c>
      <c r="C409">
        <v>150809</v>
      </c>
      <c r="D409" t="s">
        <v>713</v>
      </c>
      <c r="E409" t="s">
        <v>1916</v>
      </c>
      <c r="F409" s="9">
        <v>0.69380787037037039</v>
      </c>
      <c r="G409">
        <v>7759</v>
      </c>
      <c r="H409">
        <v>0</v>
      </c>
      <c r="I409">
        <v>14.059739629999999</v>
      </c>
      <c r="J409">
        <v>7.2200289000000001E-2</v>
      </c>
      <c r="K409">
        <v>1450.841719</v>
      </c>
      <c r="L409">
        <v>0.91156125700000001</v>
      </c>
      <c r="M409">
        <v>1.2504343950000001</v>
      </c>
      <c r="N409">
        <v>24.916360860000001</v>
      </c>
      <c r="O409">
        <v>6</v>
      </c>
      <c r="P409">
        <v>111115.96</v>
      </c>
      <c r="Q409">
        <v>0.5</v>
      </c>
      <c r="R409">
        <v>200008.728</v>
      </c>
      <c r="S409">
        <v>21.4632206</v>
      </c>
      <c r="T409">
        <v>24.916360860000001</v>
      </c>
      <c r="U409">
        <v>20.031366349999999</v>
      </c>
      <c r="V409">
        <v>1808.666138</v>
      </c>
      <c r="W409">
        <v>1795.1999510000001</v>
      </c>
      <c r="X409">
        <v>18.069398880000001</v>
      </c>
      <c r="Y409">
        <v>18.83672142</v>
      </c>
      <c r="Z409">
        <v>71.478500370000006</v>
      </c>
      <c r="AA409">
        <v>74.513854980000005</v>
      </c>
      <c r="AB409">
        <v>699.35943599999996</v>
      </c>
      <c r="AC409">
        <v>1498.865845</v>
      </c>
      <c r="AD409">
        <v>0.20422886300000001</v>
      </c>
      <c r="AE409">
        <v>101.5793686</v>
      </c>
      <c r="AF409">
        <v>-3.506472826</v>
      </c>
      <c r="AG409">
        <v>-0.101861641</v>
      </c>
      <c r="AH409">
        <v>1</v>
      </c>
      <c r="AI409">
        <v>-0.21956524299999999</v>
      </c>
      <c r="AJ409">
        <v>2.7373914720000001</v>
      </c>
      <c r="AK409">
        <v>1</v>
      </c>
      <c r="AL409">
        <v>0</v>
      </c>
      <c r="AM409">
        <v>0.15999999600000001</v>
      </c>
      <c r="AN409">
        <v>111115</v>
      </c>
      <c r="AO409">
        <v>1.1655990599999999</v>
      </c>
      <c r="AP409">
        <v>9.1156099999999997E-4</v>
      </c>
      <c r="AQ409">
        <v>298.06636090000001</v>
      </c>
      <c r="AR409">
        <v>294.61322059999998</v>
      </c>
      <c r="AS409">
        <v>1.1655990599999999</v>
      </c>
      <c r="AT409">
        <v>9.1156099999999997E-4</v>
      </c>
      <c r="AU409">
        <v>298.06636090000001</v>
      </c>
      <c r="AV409">
        <v>294.61322059999998</v>
      </c>
      <c r="AW409">
        <v>520744.82569999999</v>
      </c>
      <c r="AX409">
        <v>8.6915337999999995E-2</v>
      </c>
      <c r="AY409">
        <v>3.1638566629999998</v>
      </c>
      <c r="AZ409">
        <v>31.146646279999999</v>
      </c>
      <c r="BA409">
        <v>12.309924860000001</v>
      </c>
      <c r="BB409">
        <v>23.189790729999999</v>
      </c>
      <c r="BC409">
        <v>2.8522758189999999</v>
      </c>
      <c r="BD409">
        <v>7.2200262000000001E-2</v>
      </c>
      <c r="BE409">
        <v>1.9134222679999999</v>
      </c>
      <c r="BF409">
        <v>0.93885355100000001</v>
      </c>
      <c r="BG409">
        <v>4.5125166000000001E-2</v>
      </c>
      <c r="BH409">
        <v>147.37558569999999</v>
      </c>
    </row>
    <row r="410" spans="1:60" x14ac:dyDescent="0.25">
      <c r="A410" t="s">
        <v>554</v>
      </c>
      <c r="B410" t="s">
        <v>745</v>
      </c>
      <c r="C410">
        <v>150812</v>
      </c>
      <c r="D410" t="s">
        <v>737</v>
      </c>
      <c r="E410" t="s">
        <v>1926</v>
      </c>
      <c r="F410" s="9">
        <v>0.4878703703703704</v>
      </c>
      <c r="G410">
        <v>3123</v>
      </c>
      <c r="H410">
        <v>0</v>
      </c>
      <c r="I410">
        <v>14.798004819999999</v>
      </c>
      <c r="J410">
        <v>0.27898056100000002</v>
      </c>
      <c r="K410">
        <v>297.43750199999999</v>
      </c>
      <c r="L410">
        <v>2.7699354939999998</v>
      </c>
      <c r="M410">
        <v>0.98206824599999998</v>
      </c>
      <c r="N410">
        <v>24.979459760000001</v>
      </c>
      <c r="O410">
        <v>6</v>
      </c>
      <c r="P410">
        <v>111115.96</v>
      </c>
      <c r="Q410">
        <v>0.5</v>
      </c>
      <c r="R410">
        <v>200008.728</v>
      </c>
      <c r="S410">
        <v>21.997917180000002</v>
      </c>
      <c r="T410">
        <v>24.979459760000001</v>
      </c>
      <c r="U410">
        <v>20.233226779999999</v>
      </c>
      <c r="V410">
        <v>401.36495969999999</v>
      </c>
      <c r="W410">
        <v>387.74908449999998</v>
      </c>
      <c r="X410">
        <v>19.26768684</v>
      </c>
      <c r="Y410">
        <v>21.592575069999999</v>
      </c>
      <c r="Z410">
        <v>73.780364989999995</v>
      </c>
      <c r="AA410">
        <v>82.682899480000003</v>
      </c>
      <c r="AB410">
        <v>699.42083739999998</v>
      </c>
      <c r="AC410">
        <v>1499.6751710000001</v>
      </c>
      <c r="AD410">
        <v>0.21225012800000001</v>
      </c>
      <c r="AE410">
        <v>101.5959244</v>
      </c>
      <c r="AF410">
        <v>5.9365034100000003</v>
      </c>
      <c r="AG410">
        <v>-0.15925824599999999</v>
      </c>
      <c r="AH410">
        <v>0.66666668699999998</v>
      </c>
      <c r="AI410">
        <v>-0.21956524299999999</v>
      </c>
      <c r="AJ410">
        <v>2.7373914720000001</v>
      </c>
      <c r="AK410">
        <v>1</v>
      </c>
      <c r="AL410">
        <v>0</v>
      </c>
      <c r="AM410">
        <v>0.15999999600000001</v>
      </c>
      <c r="AN410">
        <v>111115</v>
      </c>
      <c r="AO410">
        <v>1.165701396</v>
      </c>
      <c r="AP410">
        <v>2.7699349999999998E-3</v>
      </c>
      <c r="AQ410">
        <v>298.12945980000001</v>
      </c>
      <c r="AR410">
        <v>295.14791719999999</v>
      </c>
      <c r="AS410">
        <v>1.165701396</v>
      </c>
      <c r="AT410">
        <v>2.7699349999999998E-3</v>
      </c>
      <c r="AU410">
        <v>298.12945980000001</v>
      </c>
      <c r="AV410">
        <v>295.14791719999999</v>
      </c>
      <c r="AW410">
        <v>521182.17839999998</v>
      </c>
      <c r="AX410">
        <v>8.6975530999999995E-2</v>
      </c>
      <c r="AY410">
        <v>3.175785871</v>
      </c>
      <c r="AZ410">
        <v>31.25898888</v>
      </c>
      <c r="BA410">
        <v>9.6664138079999997</v>
      </c>
      <c r="BB410">
        <v>23.48868847</v>
      </c>
      <c r="BC410">
        <v>2.9042113409999999</v>
      </c>
      <c r="BD410">
        <v>0.27898017200000003</v>
      </c>
      <c r="BE410">
        <v>2.193717624</v>
      </c>
      <c r="BF410">
        <v>0.71049371699999997</v>
      </c>
      <c r="BG410">
        <v>0.17436264200000001</v>
      </c>
      <c r="BH410">
        <v>30.218437959999999</v>
      </c>
    </row>
    <row r="411" spans="1:60" x14ac:dyDescent="0.25">
      <c r="A411" t="s">
        <v>554</v>
      </c>
      <c r="B411" t="s">
        <v>745</v>
      </c>
      <c r="C411">
        <v>150812</v>
      </c>
      <c r="D411" t="s">
        <v>737</v>
      </c>
      <c r="E411" t="s">
        <v>1926</v>
      </c>
      <c r="F411" s="9">
        <v>0.49109953703703701</v>
      </c>
      <c r="G411">
        <v>3402.4999990000001</v>
      </c>
      <c r="H411">
        <v>0</v>
      </c>
      <c r="I411">
        <v>16.498304109999999</v>
      </c>
      <c r="J411">
        <v>0.26442186299999998</v>
      </c>
      <c r="K411">
        <v>1651.831287</v>
      </c>
      <c r="L411">
        <v>2.6090404550000001</v>
      </c>
      <c r="M411">
        <v>0.97573671799999995</v>
      </c>
      <c r="N411">
        <v>25.024139399999999</v>
      </c>
      <c r="O411">
        <v>6</v>
      </c>
      <c r="P411">
        <v>111115.96</v>
      </c>
      <c r="Q411">
        <v>0.5</v>
      </c>
      <c r="R411">
        <v>200008.728</v>
      </c>
      <c r="S411">
        <v>21.940732959999998</v>
      </c>
      <c r="T411">
        <v>25.024139399999999</v>
      </c>
      <c r="U411">
        <v>20.188665390000001</v>
      </c>
      <c r="V411">
        <v>1796.8752440000001</v>
      </c>
      <c r="W411">
        <v>1778.7410890000001</v>
      </c>
      <c r="X411">
        <v>19.550992969999999</v>
      </c>
      <c r="Y411">
        <v>21.740495679999999</v>
      </c>
      <c r="Z411">
        <v>75.119133000000005</v>
      </c>
      <c r="AA411">
        <v>83.531669620000002</v>
      </c>
      <c r="AB411">
        <v>699.42419429999995</v>
      </c>
      <c r="AC411">
        <v>1500.2432859999999</v>
      </c>
      <c r="AD411">
        <v>0.2352736</v>
      </c>
      <c r="AE411">
        <v>101.58553310000001</v>
      </c>
      <c r="AF411">
        <v>-4.4882464410000003</v>
      </c>
      <c r="AG411">
        <v>-0.161842033</v>
      </c>
      <c r="AH411">
        <v>0.66666668699999998</v>
      </c>
      <c r="AI411">
        <v>-0.21956524299999999</v>
      </c>
      <c r="AJ411">
        <v>2.7373914720000001</v>
      </c>
      <c r="AK411">
        <v>1</v>
      </c>
      <c r="AL411">
        <v>0</v>
      </c>
      <c r="AM411">
        <v>0.15999999600000001</v>
      </c>
      <c r="AN411">
        <v>111115</v>
      </c>
      <c r="AO411">
        <v>1.165706991</v>
      </c>
      <c r="AP411">
        <v>2.60904E-3</v>
      </c>
      <c r="AQ411">
        <v>298.1741394</v>
      </c>
      <c r="AR411">
        <v>295.090733</v>
      </c>
      <c r="AS411">
        <v>1.165706991</v>
      </c>
      <c r="AT411">
        <v>2.60904E-3</v>
      </c>
      <c r="AU411">
        <v>298.1741394</v>
      </c>
      <c r="AV411">
        <v>295.090733</v>
      </c>
      <c r="AW411">
        <v>521460.2634</v>
      </c>
      <c r="AX411">
        <v>8.7022945000000004E-2</v>
      </c>
      <c r="AY411">
        <v>3.1842565629999999</v>
      </c>
      <c r="AZ411">
        <v>31.345571209999999</v>
      </c>
      <c r="BA411">
        <v>9.6050755290000005</v>
      </c>
      <c r="BB411">
        <v>23.482436180000001</v>
      </c>
      <c r="BC411">
        <v>2.9031165510000001</v>
      </c>
      <c r="BD411">
        <v>0.264421513</v>
      </c>
      <c r="BE411">
        <v>2.2085198450000001</v>
      </c>
      <c r="BF411">
        <v>0.69459670699999998</v>
      </c>
      <c r="BG411">
        <v>0.16526347699999999</v>
      </c>
      <c r="BH411">
        <v>167.80216189999999</v>
      </c>
    </row>
    <row r="412" spans="1:60" x14ac:dyDescent="0.25">
      <c r="A412" t="s">
        <v>554</v>
      </c>
      <c r="B412" t="s">
        <v>745</v>
      </c>
      <c r="C412">
        <v>150812</v>
      </c>
      <c r="D412" t="s">
        <v>736</v>
      </c>
      <c r="E412" t="s">
        <v>1927</v>
      </c>
      <c r="F412" s="9">
        <v>0.48162037037037037</v>
      </c>
      <c r="G412">
        <v>2583.5</v>
      </c>
      <c r="H412">
        <v>0</v>
      </c>
      <c r="I412">
        <v>19.168965020000002</v>
      </c>
      <c r="J412">
        <v>0.36619316699999999</v>
      </c>
      <c r="K412">
        <v>293.85345260000003</v>
      </c>
      <c r="L412">
        <v>4.0614747790000001</v>
      </c>
      <c r="M412">
        <v>1.096410968</v>
      </c>
      <c r="N412">
        <v>25.69504547</v>
      </c>
      <c r="O412">
        <v>6</v>
      </c>
      <c r="P412">
        <v>111115.96</v>
      </c>
      <c r="Q412">
        <v>0.5</v>
      </c>
      <c r="R412">
        <v>200008.728</v>
      </c>
      <c r="S412">
        <v>23.072448730000001</v>
      </c>
      <c r="T412">
        <v>25.69504547</v>
      </c>
      <c r="U412">
        <v>21.311166759999999</v>
      </c>
      <c r="V412">
        <v>401.40118410000002</v>
      </c>
      <c r="W412">
        <v>383.61926269999998</v>
      </c>
      <c r="X412">
        <v>18.412357329999999</v>
      </c>
      <c r="Y412">
        <v>21.820705409999999</v>
      </c>
      <c r="Z412">
        <v>66.06655121</v>
      </c>
      <c r="AA412">
        <v>78.296257019999999</v>
      </c>
      <c r="AB412">
        <v>699.37408449999998</v>
      </c>
      <c r="AC412">
        <v>1498.5992429999999</v>
      </c>
      <c r="AD412">
        <v>0.176208749</v>
      </c>
      <c r="AE412">
        <v>101.6207352</v>
      </c>
      <c r="AF412">
        <v>5.5911192889999999</v>
      </c>
      <c r="AG412">
        <v>-0.17538763600000001</v>
      </c>
      <c r="AH412">
        <v>0.66666668699999998</v>
      </c>
      <c r="AI412">
        <v>-0.21956524299999999</v>
      </c>
      <c r="AJ412">
        <v>2.7373914720000001</v>
      </c>
      <c r="AK412">
        <v>1</v>
      </c>
      <c r="AL412">
        <v>0</v>
      </c>
      <c r="AM412">
        <v>0.15999999600000001</v>
      </c>
      <c r="AN412">
        <v>111115</v>
      </c>
      <c r="AO412">
        <v>1.165623474</v>
      </c>
      <c r="AP412">
        <v>4.0614750000000002E-3</v>
      </c>
      <c r="AQ412">
        <v>298.84504550000003</v>
      </c>
      <c r="AR412">
        <v>296.22244869999997</v>
      </c>
      <c r="AS412">
        <v>1.165623474</v>
      </c>
      <c r="AT412">
        <v>4.0614750000000002E-3</v>
      </c>
      <c r="AU412">
        <v>298.84504550000003</v>
      </c>
      <c r="AV412">
        <v>296.22244869999997</v>
      </c>
      <c r="AW412">
        <v>522023.47330000001</v>
      </c>
      <c r="AX412">
        <v>8.7107088999999999E-2</v>
      </c>
      <c r="AY412">
        <v>3.3138470940000002</v>
      </c>
      <c r="AZ412">
        <v>32.609950019999999</v>
      </c>
      <c r="BA412">
        <v>10.7892446</v>
      </c>
      <c r="BB412">
        <v>24.383747100000001</v>
      </c>
      <c r="BC412">
        <v>3.064713351</v>
      </c>
      <c r="BD412">
        <v>0.36619249599999998</v>
      </c>
      <c r="BE412">
        <v>2.217436126</v>
      </c>
      <c r="BF412">
        <v>0.84727722500000002</v>
      </c>
      <c r="BG412">
        <v>0.22887036999999999</v>
      </c>
      <c r="BH412">
        <v>29.861603890000001</v>
      </c>
    </row>
    <row r="413" spans="1:60" x14ac:dyDescent="0.25">
      <c r="A413" t="s">
        <v>554</v>
      </c>
      <c r="B413" t="s">
        <v>745</v>
      </c>
      <c r="C413">
        <v>150812</v>
      </c>
      <c r="D413" t="s">
        <v>736</v>
      </c>
      <c r="E413" t="s">
        <v>1927</v>
      </c>
      <c r="F413" s="9">
        <v>0.48615740740740737</v>
      </c>
      <c r="G413">
        <v>2975</v>
      </c>
      <c r="H413">
        <v>0</v>
      </c>
      <c r="I413">
        <v>19.775362309999998</v>
      </c>
      <c r="J413">
        <v>0.34371943199999999</v>
      </c>
      <c r="K413">
        <v>1655.6705019999999</v>
      </c>
      <c r="L413">
        <v>3.6288182189999998</v>
      </c>
      <c r="M413">
        <v>1.0434315670000001</v>
      </c>
      <c r="N413">
        <v>25.564495090000001</v>
      </c>
      <c r="O413">
        <v>6</v>
      </c>
      <c r="P413">
        <v>111115.96</v>
      </c>
      <c r="Q413">
        <v>0.5</v>
      </c>
      <c r="R413">
        <v>200008.728</v>
      </c>
      <c r="S413">
        <v>22.137300490000001</v>
      </c>
      <c r="T413">
        <v>25.564495090000001</v>
      </c>
      <c r="U413">
        <v>20.349245069999998</v>
      </c>
      <c r="V413">
        <v>1799.2109379999999</v>
      </c>
      <c r="W413">
        <v>1776.714111</v>
      </c>
      <c r="X413">
        <v>19.050584789999998</v>
      </c>
      <c r="Y413">
        <v>22.095008849999999</v>
      </c>
      <c r="Z413">
        <v>72.334480290000002</v>
      </c>
      <c r="AA413">
        <v>83.894058229999999</v>
      </c>
      <c r="AB413">
        <v>699.37158199999999</v>
      </c>
      <c r="AC413">
        <v>1499.7873540000001</v>
      </c>
      <c r="AD413">
        <v>7.1082272000000002E-2</v>
      </c>
      <c r="AE413">
        <v>101.5995865</v>
      </c>
      <c r="AF413">
        <v>-4.7690186499999996</v>
      </c>
      <c r="AG413">
        <v>-0.18253323399999999</v>
      </c>
      <c r="AH413">
        <v>0.66666668699999998</v>
      </c>
      <c r="AI413">
        <v>-0.21956524299999999</v>
      </c>
      <c r="AJ413">
        <v>2.7373914720000001</v>
      </c>
      <c r="AK413">
        <v>1</v>
      </c>
      <c r="AL413">
        <v>0</v>
      </c>
      <c r="AM413">
        <v>0.15999999600000001</v>
      </c>
      <c r="AN413">
        <v>111115</v>
      </c>
      <c r="AO413">
        <v>1.1656193029999999</v>
      </c>
      <c r="AP413">
        <v>3.6288179999999998E-3</v>
      </c>
      <c r="AQ413">
        <v>298.71449510000002</v>
      </c>
      <c r="AR413">
        <v>295.28730050000001</v>
      </c>
      <c r="AS413">
        <v>1.1656193029999999</v>
      </c>
      <c r="AT413">
        <v>3.6288179999999998E-3</v>
      </c>
      <c r="AU413">
        <v>298.71449510000002</v>
      </c>
      <c r="AV413">
        <v>295.28730050000001</v>
      </c>
      <c r="AW413">
        <v>522207.10869999998</v>
      </c>
      <c r="AX413">
        <v>8.7139438999999999E-2</v>
      </c>
      <c r="AY413">
        <v>3.2882753290000002</v>
      </c>
      <c r="AZ413">
        <v>32.365046390000003</v>
      </c>
      <c r="BA413">
        <v>10.270037540000001</v>
      </c>
      <c r="BB413">
        <v>23.850897790000001</v>
      </c>
      <c r="BC413">
        <v>2.9682546080000001</v>
      </c>
      <c r="BD413">
        <v>0.343718841</v>
      </c>
      <c r="BE413">
        <v>2.244843763</v>
      </c>
      <c r="BF413">
        <v>0.72341084499999997</v>
      </c>
      <c r="BG413">
        <v>0.21482432900000001</v>
      </c>
      <c r="BH413">
        <v>168.21543829999999</v>
      </c>
    </row>
    <row r="414" spans="1:60" x14ac:dyDescent="0.25">
      <c r="A414" t="s">
        <v>554</v>
      </c>
      <c r="B414" t="s">
        <v>745</v>
      </c>
      <c r="C414">
        <v>150812</v>
      </c>
      <c r="D414" t="s">
        <v>738</v>
      </c>
      <c r="E414" t="s">
        <v>1928</v>
      </c>
      <c r="F414" s="9">
        <v>0.49540509259259258</v>
      </c>
      <c r="G414">
        <v>3773.9999979999998</v>
      </c>
      <c r="H414">
        <v>0</v>
      </c>
      <c r="I414">
        <v>15.70315604</v>
      </c>
      <c r="J414">
        <v>0.37517763799999998</v>
      </c>
      <c r="K414">
        <v>314.35793919999998</v>
      </c>
      <c r="L414">
        <v>3.3818007369999998</v>
      </c>
      <c r="M414">
        <v>0.89079534599999999</v>
      </c>
      <c r="N414">
        <v>25.10575485</v>
      </c>
      <c r="O414">
        <v>6</v>
      </c>
      <c r="P414">
        <v>111115.96</v>
      </c>
      <c r="Q414">
        <v>0.5</v>
      </c>
      <c r="R414">
        <v>200008.728</v>
      </c>
      <c r="S414">
        <v>22.107704160000001</v>
      </c>
      <c r="T414">
        <v>25.10575485</v>
      </c>
      <c r="U414">
        <v>20.357921600000001</v>
      </c>
      <c r="V414">
        <v>400.97213749999997</v>
      </c>
      <c r="W414">
        <v>386.37954710000002</v>
      </c>
      <c r="X414">
        <v>19.895612719999999</v>
      </c>
      <c r="Y414">
        <v>22.730886460000001</v>
      </c>
      <c r="Z414">
        <v>75.664199830000001</v>
      </c>
      <c r="AA414">
        <v>86.446914669999998</v>
      </c>
      <c r="AB414">
        <v>699.38842769999997</v>
      </c>
      <c r="AC414">
        <v>1499.564331</v>
      </c>
      <c r="AD414">
        <v>0.241280094</v>
      </c>
      <c r="AE414">
        <v>101.5792084</v>
      </c>
      <c r="AF414">
        <v>6.20741415</v>
      </c>
      <c r="AG414">
        <v>-0.19308431400000001</v>
      </c>
      <c r="AH414">
        <v>1</v>
      </c>
      <c r="AI414">
        <v>-0.21956524299999999</v>
      </c>
      <c r="AJ414">
        <v>2.7373914720000001</v>
      </c>
      <c r="AK414">
        <v>1</v>
      </c>
      <c r="AL414">
        <v>0</v>
      </c>
      <c r="AM414">
        <v>0.15999999600000001</v>
      </c>
      <c r="AN414">
        <v>111115</v>
      </c>
      <c r="AO414">
        <v>1.16564738</v>
      </c>
      <c r="AP414">
        <v>3.3818009999999998E-3</v>
      </c>
      <c r="AQ414">
        <v>298.2557549</v>
      </c>
      <c r="AR414">
        <v>295.25770419999998</v>
      </c>
      <c r="AS414">
        <v>1.16564738</v>
      </c>
      <c r="AT414">
        <v>3.3818009999999998E-3</v>
      </c>
      <c r="AU414">
        <v>298.2557549</v>
      </c>
      <c r="AV414">
        <v>295.25770419999998</v>
      </c>
      <c r="AW414">
        <v>521340.33689999999</v>
      </c>
      <c r="AX414">
        <v>8.6997389999999994E-2</v>
      </c>
      <c r="AY414">
        <v>3.199780799</v>
      </c>
      <c r="AZ414">
        <v>31.50035179</v>
      </c>
      <c r="BA414">
        <v>8.7694653329999994</v>
      </c>
      <c r="BB414">
        <v>23.606729510000001</v>
      </c>
      <c r="BC414">
        <v>2.9249484560000001</v>
      </c>
      <c r="BD414">
        <v>0.37517693400000002</v>
      </c>
      <c r="BE414">
        <v>2.3089854519999999</v>
      </c>
      <c r="BF414">
        <v>0.61596300299999995</v>
      </c>
      <c r="BG414">
        <v>0.23448564699999999</v>
      </c>
      <c r="BH414">
        <v>31.932230610000001</v>
      </c>
    </row>
    <row r="415" spans="1:60" x14ac:dyDescent="0.25">
      <c r="A415" t="s">
        <v>554</v>
      </c>
      <c r="B415" t="s">
        <v>745</v>
      </c>
      <c r="C415">
        <v>150812</v>
      </c>
      <c r="D415" t="s">
        <v>738</v>
      </c>
      <c r="E415" t="s">
        <v>1928</v>
      </c>
      <c r="F415" s="9">
        <v>0.49781249999999999</v>
      </c>
      <c r="G415">
        <v>3981.9999990000001</v>
      </c>
      <c r="H415">
        <v>0</v>
      </c>
      <c r="I415">
        <v>13.4621499</v>
      </c>
      <c r="J415">
        <v>0.38154580599999999</v>
      </c>
      <c r="K415">
        <v>1697.7134820000001</v>
      </c>
      <c r="L415">
        <v>3.518456724</v>
      </c>
      <c r="M415">
        <v>0.91125746500000004</v>
      </c>
      <c r="N415">
        <v>25.17427254</v>
      </c>
      <c r="O415">
        <v>6</v>
      </c>
      <c r="P415">
        <v>111115.96</v>
      </c>
      <c r="Q415">
        <v>0.5</v>
      </c>
      <c r="R415">
        <v>200008.728</v>
      </c>
      <c r="S415">
        <v>22.174688339999999</v>
      </c>
      <c r="T415">
        <v>25.17427254</v>
      </c>
      <c r="U415">
        <v>20.452566149999999</v>
      </c>
      <c r="V415">
        <v>1796.744019</v>
      </c>
      <c r="W415">
        <v>1779.8214109999999</v>
      </c>
      <c r="X415">
        <v>19.708930970000001</v>
      </c>
      <c r="Y415">
        <v>22.65920448</v>
      </c>
      <c r="Z415">
        <v>74.645835880000007</v>
      </c>
      <c r="AA415">
        <v>85.819740300000007</v>
      </c>
      <c r="AB415">
        <v>699.33813480000003</v>
      </c>
      <c r="AC415">
        <v>1499.6641850000001</v>
      </c>
      <c r="AD415">
        <v>0.161183521</v>
      </c>
      <c r="AE415">
        <v>101.5749359</v>
      </c>
      <c r="AF415">
        <v>-4.062592983</v>
      </c>
      <c r="AG415">
        <v>-0.19773928800000001</v>
      </c>
      <c r="AH415">
        <v>1</v>
      </c>
      <c r="AI415">
        <v>-0.21956524299999999</v>
      </c>
      <c r="AJ415">
        <v>2.7373914720000001</v>
      </c>
      <c r="AK415">
        <v>1</v>
      </c>
      <c r="AL415">
        <v>0</v>
      </c>
      <c r="AM415">
        <v>0.15999999600000001</v>
      </c>
      <c r="AN415">
        <v>111115</v>
      </c>
      <c r="AO415">
        <v>1.1655635580000001</v>
      </c>
      <c r="AP415">
        <v>3.518457E-3</v>
      </c>
      <c r="AQ415">
        <v>298.32427250000001</v>
      </c>
      <c r="AR415">
        <v>295.32468829999999</v>
      </c>
      <c r="AS415">
        <v>1.1655635580000001</v>
      </c>
      <c r="AT415">
        <v>3.518457E-3</v>
      </c>
      <c r="AU415">
        <v>298.32427250000001</v>
      </c>
      <c r="AV415">
        <v>295.32468829999999</v>
      </c>
      <c r="AW415">
        <v>521457.25160000002</v>
      </c>
      <c r="AX415">
        <v>8.7015893999999996E-2</v>
      </c>
      <c r="AY415">
        <v>3.2128647090000002</v>
      </c>
      <c r="AZ415">
        <v>31.630487179999999</v>
      </c>
      <c r="BA415">
        <v>8.9712826999999997</v>
      </c>
      <c r="BB415">
        <v>23.67448044</v>
      </c>
      <c r="BC415">
        <v>2.9369091420000002</v>
      </c>
      <c r="BD415">
        <v>0.38154507799999998</v>
      </c>
      <c r="BE415">
        <v>2.3016072429999999</v>
      </c>
      <c r="BF415">
        <v>0.635301899</v>
      </c>
      <c r="BG415">
        <v>0.23846573900000001</v>
      </c>
      <c r="BH415">
        <v>172.4451382</v>
      </c>
    </row>
    <row r="416" spans="1:60" x14ac:dyDescent="0.25">
      <c r="A416" t="s">
        <v>554</v>
      </c>
      <c r="B416" t="s">
        <v>745</v>
      </c>
      <c r="C416">
        <v>150812</v>
      </c>
      <c r="D416" t="s">
        <v>740</v>
      </c>
      <c r="E416" t="s">
        <v>1929</v>
      </c>
      <c r="F416" s="9">
        <v>0.5060069444444445</v>
      </c>
      <c r="G416">
        <v>4690</v>
      </c>
      <c r="H416">
        <v>0</v>
      </c>
      <c r="I416">
        <v>14.856209639999999</v>
      </c>
      <c r="J416">
        <v>0.22346248599999999</v>
      </c>
      <c r="K416">
        <v>276.03150449999998</v>
      </c>
      <c r="L416">
        <v>2.6179631570000002</v>
      </c>
      <c r="M416">
        <v>1.158770241</v>
      </c>
      <c r="N416">
        <v>25.277467730000001</v>
      </c>
      <c r="O416">
        <v>6</v>
      </c>
      <c r="P416">
        <v>111115.96</v>
      </c>
      <c r="Q416">
        <v>0.5</v>
      </c>
      <c r="R416">
        <v>200008.728</v>
      </c>
      <c r="S416">
        <v>22.17191124</v>
      </c>
      <c r="T416">
        <v>25.277467730000001</v>
      </c>
      <c r="U416">
        <v>20.467433929999999</v>
      </c>
      <c r="V416">
        <v>402.25033569999999</v>
      </c>
      <c r="W416">
        <v>388.63211059999998</v>
      </c>
      <c r="X416">
        <v>18.219646449999999</v>
      </c>
      <c r="Y416">
        <v>20.4197731</v>
      </c>
      <c r="Z416">
        <v>69.008712770000002</v>
      </c>
      <c r="AA416">
        <v>77.341903689999995</v>
      </c>
      <c r="AB416">
        <v>699.37017820000005</v>
      </c>
      <c r="AC416">
        <v>1500.493774</v>
      </c>
      <c r="AD416">
        <v>0.28432914599999998</v>
      </c>
      <c r="AE416">
        <v>101.5627594</v>
      </c>
      <c r="AF416">
        <v>5.7636370660000003</v>
      </c>
      <c r="AG416">
        <v>-0.137602687</v>
      </c>
      <c r="AH416">
        <v>1</v>
      </c>
      <c r="AI416">
        <v>-0.21956524299999999</v>
      </c>
      <c r="AJ416">
        <v>2.7373914720000001</v>
      </c>
      <c r="AK416">
        <v>1</v>
      </c>
      <c r="AL416">
        <v>0</v>
      </c>
      <c r="AM416">
        <v>0.15999999600000001</v>
      </c>
      <c r="AN416">
        <v>111115</v>
      </c>
      <c r="AO416">
        <v>1.165616964</v>
      </c>
      <c r="AP416">
        <v>2.6179630000000001E-3</v>
      </c>
      <c r="AQ416">
        <v>298.42746770000002</v>
      </c>
      <c r="AR416">
        <v>295.32191119999999</v>
      </c>
      <c r="AS416">
        <v>1.165616964</v>
      </c>
      <c r="AT416">
        <v>2.6179630000000001E-3</v>
      </c>
      <c r="AU416">
        <v>298.42746770000002</v>
      </c>
      <c r="AV416">
        <v>295.32191119999999</v>
      </c>
      <c r="AW416">
        <v>521950.16080000001</v>
      </c>
      <c r="AX416">
        <v>8.7104602000000003E-2</v>
      </c>
      <c r="AY416">
        <v>3.2326587440000001</v>
      </c>
      <c r="AZ416">
        <v>31.829174030000001</v>
      </c>
      <c r="BA416">
        <v>11.40940093</v>
      </c>
      <c r="BB416">
        <v>23.724689479999999</v>
      </c>
      <c r="BC416">
        <v>2.9458005730000001</v>
      </c>
      <c r="BD416">
        <v>0.22346223600000001</v>
      </c>
      <c r="BE416">
        <v>2.073888503</v>
      </c>
      <c r="BF416">
        <v>0.87191207000000004</v>
      </c>
      <c r="BG416">
        <v>0.13966392</v>
      </c>
      <c r="BH416">
        <v>28.03452128</v>
      </c>
    </row>
    <row r="417" spans="1:60" x14ac:dyDescent="0.25">
      <c r="A417" t="s">
        <v>554</v>
      </c>
      <c r="B417" t="s">
        <v>745</v>
      </c>
      <c r="C417">
        <v>150812</v>
      </c>
      <c r="D417" t="s">
        <v>740</v>
      </c>
      <c r="E417" t="s">
        <v>1929</v>
      </c>
      <c r="F417" s="9">
        <v>0.50891203703703702</v>
      </c>
      <c r="G417">
        <v>4941.9999989999997</v>
      </c>
      <c r="H417">
        <v>0</v>
      </c>
      <c r="I417">
        <v>13.484900980000001</v>
      </c>
      <c r="J417">
        <v>0.189407466</v>
      </c>
      <c r="K417">
        <v>1647.230714</v>
      </c>
      <c r="L417">
        <v>2.4178463959999998</v>
      </c>
      <c r="M417">
        <v>1.261479196</v>
      </c>
      <c r="N417">
        <v>25.941005709999999</v>
      </c>
      <c r="O417">
        <v>6</v>
      </c>
      <c r="P417">
        <v>111115.96</v>
      </c>
      <c r="Q417">
        <v>0.5</v>
      </c>
      <c r="R417">
        <v>200008.728</v>
      </c>
      <c r="S417">
        <v>22.19719315</v>
      </c>
      <c r="T417">
        <v>25.941005709999999</v>
      </c>
      <c r="U417">
        <v>20.472047809999999</v>
      </c>
      <c r="V417">
        <v>1811.60437</v>
      </c>
      <c r="W417">
        <v>1796.309448</v>
      </c>
      <c r="X417">
        <v>18.65760422</v>
      </c>
      <c r="Y417">
        <v>20.688985819999999</v>
      </c>
      <c r="Z417">
        <v>70.551666260000005</v>
      </c>
      <c r="AA417">
        <v>78.233108520000002</v>
      </c>
      <c r="AB417">
        <v>699.37335210000003</v>
      </c>
      <c r="AC417">
        <v>1501.4936520000001</v>
      </c>
      <c r="AD417">
        <v>0.23927754200000001</v>
      </c>
      <c r="AE417">
        <v>101.55249019999999</v>
      </c>
      <c r="AF417">
        <v>-5.6908674240000003</v>
      </c>
      <c r="AG417">
        <v>-0.138034612</v>
      </c>
      <c r="AH417">
        <v>1</v>
      </c>
      <c r="AI417">
        <v>-0.21956524299999999</v>
      </c>
      <c r="AJ417">
        <v>2.7373914720000001</v>
      </c>
      <c r="AK417">
        <v>1</v>
      </c>
      <c r="AL417">
        <v>0</v>
      </c>
      <c r="AM417">
        <v>0.15999999600000001</v>
      </c>
      <c r="AN417">
        <v>111115</v>
      </c>
      <c r="AO417">
        <v>1.165622253</v>
      </c>
      <c r="AP417">
        <v>2.417846E-3</v>
      </c>
      <c r="AQ417">
        <v>299.09100569999998</v>
      </c>
      <c r="AR417">
        <v>295.34719310000003</v>
      </c>
      <c r="AS417">
        <v>1.165622253</v>
      </c>
      <c r="AT417">
        <v>2.417846E-3</v>
      </c>
      <c r="AU417">
        <v>299.09100569999998</v>
      </c>
      <c r="AV417">
        <v>295.34719310000003</v>
      </c>
      <c r="AW417">
        <v>523461.59879999998</v>
      </c>
      <c r="AX417">
        <v>8.7357154000000006E-2</v>
      </c>
      <c r="AY417">
        <v>3.362497227</v>
      </c>
      <c r="AZ417">
        <v>33.110928340000001</v>
      </c>
      <c r="BA417">
        <v>12.42194252</v>
      </c>
      <c r="BB417">
        <v>24.069099430000001</v>
      </c>
      <c r="BC417">
        <v>3.0074285980000002</v>
      </c>
      <c r="BD417">
        <v>0.18940728700000001</v>
      </c>
      <c r="BE417">
        <v>2.1010180310000002</v>
      </c>
      <c r="BF417">
        <v>0.906410567</v>
      </c>
      <c r="BG417">
        <v>0.118379571</v>
      </c>
      <c r="BH417">
        <v>167.28038100000001</v>
      </c>
    </row>
    <row r="418" spans="1:60" x14ac:dyDescent="0.25">
      <c r="A418" t="s">
        <v>554</v>
      </c>
      <c r="B418" t="s">
        <v>745</v>
      </c>
      <c r="C418">
        <v>150812</v>
      </c>
      <c r="D418" t="s">
        <v>739</v>
      </c>
      <c r="E418" t="s">
        <v>1930</v>
      </c>
      <c r="F418" s="9">
        <v>0.50142361111111111</v>
      </c>
      <c r="G418">
        <v>4294.4999989999997</v>
      </c>
      <c r="H418">
        <v>0</v>
      </c>
      <c r="I418">
        <v>9.9444915740000006</v>
      </c>
      <c r="J418">
        <v>0.112414579</v>
      </c>
      <c r="K418">
        <v>243.8502039</v>
      </c>
      <c r="L418">
        <v>1.36100591</v>
      </c>
      <c r="M418">
        <v>1.196521296</v>
      </c>
      <c r="N418">
        <v>25.823350909999998</v>
      </c>
      <c r="O418">
        <v>6</v>
      </c>
      <c r="P418">
        <v>111115.96</v>
      </c>
      <c r="Q418">
        <v>0.5</v>
      </c>
      <c r="R418">
        <v>200008.728</v>
      </c>
      <c r="S418">
        <v>22.114768980000001</v>
      </c>
      <c r="T418">
        <v>25.823350909999998</v>
      </c>
      <c r="U418">
        <v>20.388385769999999</v>
      </c>
      <c r="V418">
        <v>400.53320309999998</v>
      </c>
      <c r="W418">
        <v>391.54470830000002</v>
      </c>
      <c r="X418">
        <v>19.952205660000001</v>
      </c>
      <c r="Y418">
        <v>21.095174790000002</v>
      </c>
      <c r="Z418">
        <v>75.839530940000003</v>
      </c>
      <c r="AA418">
        <v>80.18402863</v>
      </c>
      <c r="AB418">
        <v>699.38647460000004</v>
      </c>
      <c r="AC418">
        <v>1499.7924800000001</v>
      </c>
      <c r="AD418">
        <v>0.159182087</v>
      </c>
      <c r="AE418">
        <v>101.5695267</v>
      </c>
      <c r="AF418">
        <v>6.1409072880000002</v>
      </c>
      <c r="AG418">
        <v>-0.12569023700000001</v>
      </c>
      <c r="AH418">
        <v>1</v>
      </c>
      <c r="AI418">
        <v>-0.21956524299999999</v>
      </c>
      <c r="AJ418">
        <v>2.7373914720000001</v>
      </c>
      <c r="AK418">
        <v>1</v>
      </c>
      <c r="AL418">
        <v>0</v>
      </c>
      <c r="AM418">
        <v>0.15999999600000001</v>
      </c>
      <c r="AN418">
        <v>111115</v>
      </c>
      <c r="AO418">
        <v>1.1656441239999999</v>
      </c>
      <c r="AP418">
        <v>1.3610060000000001E-3</v>
      </c>
      <c r="AQ418">
        <v>298.97335090000001</v>
      </c>
      <c r="AR418">
        <v>295.264769</v>
      </c>
      <c r="AS418">
        <v>1.1656441239999999</v>
      </c>
      <c r="AT418">
        <v>1.3610060000000001E-3</v>
      </c>
      <c r="AU418">
        <v>298.97335090000001</v>
      </c>
      <c r="AV418">
        <v>295.264769</v>
      </c>
      <c r="AW418">
        <v>522672.53970000002</v>
      </c>
      <c r="AX418">
        <v>8.7233290000000005E-2</v>
      </c>
      <c r="AY418">
        <v>3.3391482140000002</v>
      </c>
      <c r="AZ418">
        <v>32.875492520000002</v>
      </c>
      <c r="BA418">
        <v>11.78031773</v>
      </c>
      <c r="BB418">
        <v>23.969059940000001</v>
      </c>
      <c r="BC418">
        <v>2.9894126380000001</v>
      </c>
      <c r="BD418">
        <v>0.11241451600000001</v>
      </c>
      <c r="BE418">
        <v>2.1426269179999999</v>
      </c>
      <c r="BF418">
        <v>0.84678571999999996</v>
      </c>
      <c r="BG418">
        <v>7.0259078000000003E-2</v>
      </c>
      <c r="BH418">
        <v>24.76774979</v>
      </c>
    </row>
    <row r="419" spans="1:60" x14ac:dyDescent="0.25">
      <c r="A419" t="s">
        <v>554</v>
      </c>
      <c r="B419" t="s">
        <v>745</v>
      </c>
      <c r="C419">
        <v>150812</v>
      </c>
      <c r="D419" t="s">
        <v>739</v>
      </c>
      <c r="E419" t="s">
        <v>1930</v>
      </c>
      <c r="F419" s="9">
        <v>0.50361111111111112</v>
      </c>
      <c r="G419">
        <v>4483.5</v>
      </c>
      <c r="H419">
        <v>0</v>
      </c>
      <c r="I419">
        <v>14.506373569999999</v>
      </c>
      <c r="J419">
        <v>0.10188024399999999</v>
      </c>
      <c r="K419">
        <v>1520.0439819999999</v>
      </c>
      <c r="L419">
        <v>1.2356895029999999</v>
      </c>
      <c r="M419">
        <v>1.1985963610000001</v>
      </c>
      <c r="N419">
        <v>25.840648649999999</v>
      </c>
      <c r="O419">
        <v>6</v>
      </c>
      <c r="P419">
        <v>111115.96</v>
      </c>
      <c r="Q419">
        <v>0.5</v>
      </c>
      <c r="R419">
        <v>200008.728</v>
      </c>
      <c r="S419">
        <v>22.113592149999999</v>
      </c>
      <c r="T419">
        <v>25.840648649999999</v>
      </c>
      <c r="U419">
        <v>20.369949340000002</v>
      </c>
      <c r="V419">
        <v>1794.2154539999999</v>
      </c>
      <c r="W419">
        <v>1779.8819579999999</v>
      </c>
      <c r="X419">
        <v>20.071514130000001</v>
      </c>
      <c r="Y419">
        <v>21.10935211</v>
      </c>
      <c r="Z419">
        <v>76.295257570000004</v>
      </c>
      <c r="AA419">
        <v>80.240257260000007</v>
      </c>
      <c r="AB419">
        <v>699.30273439999996</v>
      </c>
      <c r="AC419">
        <v>1500.903687</v>
      </c>
      <c r="AD419">
        <v>9.5109559999999996E-2</v>
      </c>
      <c r="AE419">
        <v>101.5652084</v>
      </c>
      <c r="AF419">
        <v>-5.6290693279999999</v>
      </c>
      <c r="AG419">
        <v>-0.127343819</v>
      </c>
      <c r="AH419">
        <v>0.66666668699999998</v>
      </c>
      <c r="AI419">
        <v>-0.21956524299999999</v>
      </c>
      <c r="AJ419">
        <v>2.7373914720000001</v>
      </c>
      <c r="AK419">
        <v>1</v>
      </c>
      <c r="AL419">
        <v>0</v>
      </c>
      <c r="AM419">
        <v>0.15999999600000001</v>
      </c>
      <c r="AN419">
        <v>111115</v>
      </c>
      <c r="AO419">
        <v>1.165504557</v>
      </c>
      <c r="AP419">
        <v>1.23569E-3</v>
      </c>
      <c r="AQ419">
        <v>298.99064870000001</v>
      </c>
      <c r="AR419">
        <v>295.26359209999998</v>
      </c>
      <c r="AS419">
        <v>1.165504557</v>
      </c>
      <c r="AT419">
        <v>1.23569E-3</v>
      </c>
      <c r="AU419">
        <v>298.99064870000001</v>
      </c>
      <c r="AV419">
        <v>295.26359209999998</v>
      </c>
      <c r="AW419">
        <v>523027.39270000003</v>
      </c>
      <c r="AX419">
        <v>8.7293413E-2</v>
      </c>
      <c r="AY419">
        <v>3.3425721080000002</v>
      </c>
      <c r="AZ419">
        <v>32.910601569999997</v>
      </c>
      <c r="BA419">
        <v>11.80124945</v>
      </c>
      <c r="BB419">
        <v>23.9771204</v>
      </c>
      <c r="BC419">
        <v>2.9908607300000001</v>
      </c>
      <c r="BD419">
        <v>0.10188019199999999</v>
      </c>
      <c r="BE419">
        <v>2.1439757469999998</v>
      </c>
      <c r="BF419">
        <v>0.84688498300000004</v>
      </c>
      <c r="BG419">
        <v>6.3675124999999999E-2</v>
      </c>
      <c r="BH419">
        <v>154.38358389999999</v>
      </c>
    </row>
    <row r="420" spans="1:60" x14ac:dyDescent="0.25">
      <c r="A420" t="s">
        <v>554</v>
      </c>
      <c r="B420" t="s">
        <v>745</v>
      </c>
      <c r="C420">
        <v>150812</v>
      </c>
      <c r="D420" t="s">
        <v>741</v>
      </c>
      <c r="E420" t="s">
        <v>1931</v>
      </c>
      <c r="F420" s="9">
        <v>0.51231481481481478</v>
      </c>
      <c r="G420">
        <v>5235.4999989999997</v>
      </c>
      <c r="H420">
        <v>0</v>
      </c>
      <c r="I420">
        <v>5.2250063859999996</v>
      </c>
      <c r="J420">
        <v>6.2015941999999998E-2</v>
      </c>
      <c r="K420">
        <v>254.78088159999999</v>
      </c>
      <c r="L420">
        <v>0.93884269899999995</v>
      </c>
      <c r="M420">
        <v>1.4951837379999999</v>
      </c>
      <c r="N420">
        <v>26.7583828</v>
      </c>
      <c r="O420">
        <v>6</v>
      </c>
      <c r="P420">
        <v>111115.96</v>
      </c>
      <c r="Q420">
        <v>0.5</v>
      </c>
      <c r="R420">
        <v>200008.728</v>
      </c>
      <c r="S420">
        <v>22.195392609999999</v>
      </c>
      <c r="T420">
        <v>26.7583828</v>
      </c>
      <c r="U420">
        <v>20.453308109999998</v>
      </c>
      <c r="V420">
        <v>402.28771970000003</v>
      </c>
      <c r="W420">
        <v>397.48471069999999</v>
      </c>
      <c r="X420">
        <v>19.235931399999998</v>
      </c>
      <c r="Y420">
        <v>20.025289539999999</v>
      </c>
      <c r="Z420">
        <v>72.742240910000007</v>
      </c>
      <c r="AA420">
        <v>75.727264399999996</v>
      </c>
      <c r="AB420">
        <v>699.33435059999999</v>
      </c>
      <c r="AC420">
        <v>1500.146606</v>
      </c>
      <c r="AD420">
        <v>6.7076786999999999E-2</v>
      </c>
      <c r="AE420">
        <v>101.5465164</v>
      </c>
      <c r="AF420">
        <v>5.8618822100000001</v>
      </c>
      <c r="AG420">
        <v>-0.105041012</v>
      </c>
      <c r="AH420">
        <v>0.66666668699999998</v>
      </c>
      <c r="AI420">
        <v>-0.21956524299999999</v>
      </c>
      <c r="AJ420">
        <v>2.7373914720000001</v>
      </c>
      <c r="AK420">
        <v>1</v>
      </c>
      <c r="AL420">
        <v>0</v>
      </c>
      <c r="AM420">
        <v>0.15999999600000001</v>
      </c>
      <c r="AN420">
        <v>111115</v>
      </c>
      <c r="AO420">
        <v>1.1655572510000001</v>
      </c>
      <c r="AP420">
        <v>9.3884299999999997E-4</v>
      </c>
      <c r="AQ420">
        <v>299.90838280000003</v>
      </c>
      <c r="AR420">
        <v>295.34539260000003</v>
      </c>
      <c r="AS420">
        <v>1.1655572510000001</v>
      </c>
      <c r="AT420">
        <v>9.3884299999999997E-4</v>
      </c>
      <c r="AU420">
        <v>299.90838280000003</v>
      </c>
      <c r="AV420">
        <v>295.34539260000003</v>
      </c>
      <c r="AW420">
        <v>524391.85199999996</v>
      </c>
      <c r="AX420">
        <v>8.7521745999999997E-2</v>
      </c>
      <c r="AY420">
        <v>3.52868213</v>
      </c>
      <c r="AZ420">
        <v>34.749415880000001</v>
      </c>
      <c r="BA420">
        <v>14.72412634</v>
      </c>
      <c r="BB420">
        <v>24.476887699999999</v>
      </c>
      <c r="BC420">
        <v>3.081852461</v>
      </c>
      <c r="BD420">
        <v>6.2015923000000001E-2</v>
      </c>
      <c r="BE420">
        <v>2.0334983929999999</v>
      </c>
      <c r="BF420">
        <v>1.0483540680000001</v>
      </c>
      <c r="BG420">
        <v>3.8759953999999999E-2</v>
      </c>
      <c r="BH420">
        <v>25.872110979999999</v>
      </c>
    </row>
    <row r="421" spans="1:60" x14ac:dyDescent="0.25">
      <c r="A421" t="s">
        <v>554</v>
      </c>
      <c r="B421" t="s">
        <v>745</v>
      </c>
      <c r="C421">
        <v>150812</v>
      </c>
      <c r="D421" t="s">
        <v>741</v>
      </c>
      <c r="E421" t="s">
        <v>1931</v>
      </c>
      <c r="F421" s="9">
        <v>0.51483796296296302</v>
      </c>
      <c r="G421">
        <v>5452.4999989999997</v>
      </c>
      <c r="H421">
        <v>0</v>
      </c>
      <c r="I421">
        <v>14.810289490000001</v>
      </c>
      <c r="J421">
        <v>8.0807992999999995E-2</v>
      </c>
      <c r="K421">
        <v>1465.2633780000001</v>
      </c>
      <c r="L421">
        <v>1.1858119519999999</v>
      </c>
      <c r="M421">
        <v>1.4488169639999999</v>
      </c>
      <c r="N421">
        <v>26.792013170000001</v>
      </c>
      <c r="O421">
        <v>6</v>
      </c>
      <c r="P421">
        <v>111115.96</v>
      </c>
      <c r="Q421">
        <v>0.5</v>
      </c>
      <c r="R421">
        <v>200008.728</v>
      </c>
      <c r="S421">
        <v>22.335342409999999</v>
      </c>
      <c r="T421">
        <v>26.792013170000001</v>
      </c>
      <c r="U421">
        <v>20.60126305</v>
      </c>
      <c r="V421">
        <v>1811.336914</v>
      </c>
      <c r="W421">
        <v>1796.8027340000001</v>
      </c>
      <c r="X421">
        <v>19.55521774</v>
      </c>
      <c r="Y421">
        <v>20.55165482</v>
      </c>
      <c r="Z421">
        <v>73.319068909999999</v>
      </c>
      <c r="AA421">
        <v>77.055038449999998</v>
      </c>
      <c r="AB421">
        <v>699.35668950000002</v>
      </c>
      <c r="AC421">
        <v>1499.7818600000001</v>
      </c>
      <c r="AD421">
        <v>5.0059006000000003E-2</v>
      </c>
      <c r="AE421">
        <v>101.5418777</v>
      </c>
      <c r="AF421">
        <v>-4.6145458220000002</v>
      </c>
      <c r="AG421">
        <v>-0.107545078</v>
      </c>
      <c r="AH421">
        <v>0.66666668699999998</v>
      </c>
      <c r="AI421">
        <v>-0.21956524299999999</v>
      </c>
      <c r="AJ421">
        <v>2.7373914720000001</v>
      </c>
      <c r="AK421">
        <v>1</v>
      </c>
      <c r="AL421">
        <v>0</v>
      </c>
      <c r="AM421">
        <v>0.15999999600000001</v>
      </c>
      <c r="AN421">
        <v>111115</v>
      </c>
      <c r="AO421">
        <v>1.1655944819999999</v>
      </c>
      <c r="AP421">
        <v>1.1858120000000001E-3</v>
      </c>
      <c r="AQ421">
        <v>299.94201320000002</v>
      </c>
      <c r="AR421">
        <v>295.48534239999998</v>
      </c>
      <c r="AS421">
        <v>1.1655944819999999</v>
      </c>
      <c r="AT421">
        <v>1.1858120000000001E-3</v>
      </c>
      <c r="AU421">
        <v>299.94201320000002</v>
      </c>
      <c r="AV421">
        <v>295.48534239999998</v>
      </c>
      <c r="AW421">
        <v>524339.8872</v>
      </c>
      <c r="AX421">
        <v>8.7511448000000006E-2</v>
      </c>
      <c r="AY421">
        <v>3.5356705850000001</v>
      </c>
      <c r="AZ421">
        <v>34.819826689999999</v>
      </c>
      <c r="BA421">
        <v>14.268171880000001</v>
      </c>
      <c r="BB421">
        <v>24.56367779</v>
      </c>
      <c r="BC421">
        <v>3.09789834</v>
      </c>
      <c r="BD421">
        <v>8.0807960999999998E-2</v>
      </c>
      <c r="BE421">
        <v>2.0868536209999999</v>
      </c>
      <c r="BF421">
        <v>1.011044719</v>
      </c>
      <c r="BG421">
        <v>5.0504977999999999E-2</v>
      </c>
      <c r="BH421">
        <v>148.78559480000001</v>
      </c>
    </row>
    <row r="422" spans="1:60" x14ac:dyDescent="0.25">
      <c r="A422" t="s">
        <v>554</v>
      </c>
      <c r="B422" t="s">
        <v>745</v>
      </c>
      <c r="C422">
        <v>150812</v>
      </c>
      <c r="D422" t="s">
        <v>743</v>
      </c>
      <c r="E422" t="s">
        <v>1932</v>
      </c>
      <c r="F422" s="9">
        <v>0.52575231481481477</v>
      </c>
      <c r="G422">
        <v>6395.5</v>
      </c>
      <c r="H422">
        <v>0</v>
      </c>
      <c r="I422">
        <v>17.372119430000001</v>
      </c>
      <c r="J422">
        <v>0.30510148100000001</v>
      </c>
      <c r="K422">
        <v>287.33564330000002</v>
      </c>
      <c r="L422">
        <v>3.2740437569999998</v>
      </c>
      <c r="M422">
        <v>1.058766471</v>
      </c>
      <c r="N422">
        <v>26.017522809999999</v>
      </c>
      <c r="O422">
        <v>6</v>
      </c>
      <c r="P422">
        <v>111115.96</v>
      </c>
      <c r="Q422">
        <v>0.5</v>
      </c>
      <c r="R422">
        <v>200008.728</v>
      </c>
      <c r="S422">
        <v>22.461784359999999</v>
      </c>
      <c r="T422">
        <v>26.017522809999999</v>
      </c>
      <c r="U422">
        <v>20.69077682</v>
      </c>
      <c r="V422">
        <v>400.1867676</v>
      </c>
      <c r="W422">
        <v>384.2029114</v>
      </c>
      <c r="X422">
        <v>20.09955978</v>
      </c>
      <c r="Y422">
        <v>22.844396589999999</v>
      </c>
      <c r="Z422">
        <v>74.761230470000001</v>
      </c>
      <c r="AA422">
        <v>84.970771790000001</v>
      </c>
      <c r="AB422">
        <v>699.33123780000005</v>
      </c>
      <c r="AC422">
        <v>1500.241577</v>
      </c>
      <c r="AD422">
        <v>3.3037289999999997E-2</v>
      </c>
      <c r="AE422">
        <v>101.51251980000001</v>
      </c>
      <c r="AF422">
        <v>6.8862614630000003</v>
      </c>
      <c r="AG422">
        <v>-0.19410914200000001</v>
      </c>
      <c r="AH422">
        <v>1</v>
      </c>
      <c r="AI422">
        <v>-0.21956524299999999</v>
      </c>
      <c r="AJ422">
        <v>2.7373914720000001</v>
      </c>
      <c r="AK422">
        <v>1</v>
      </c>
      <c r="AL422">
        <v>0</v>
      </c>
      <c r="AM422">
        <v>0.15999999600000001</v>
      </c>
      <c r="AN422">
        <v>111115</v>
      </c>
      <c r="AO422">
        <v>1.165552063</v>
      </c>
      <c r="AP422">
        <v>3.2740439999999998E-3</v>
      </c>
      <c r="AQ422">
        <v>299.16752279999997</v>
      </c>
      <c r="AR422">
        <v>295.61178439999998</v>
      </c>
      <c r="AS422">
        <v>1.165552063</v>
      </c>
      <c r="AT422">
        <v>3.2740439999999998E-3</v>
      </c>
      <c r="AU422">
        <v>299.16752279999997</v>
      </c>
      <c r="AV422">
        <v>295.61178439999998</v>
      </c>
      <c r="AW422">
        <v>523127.25429999997</v>
      </c>
      <c r="AX422">
        <v>8.7295383000000004E-2</v>
      </c>
      <c r="AY422">
        <v>3.3777587329999998</v>
      </c>
      <c r="AZ422">
        <v>33.274306840000001</v>
      </c>
      <c r="BA422">
        <v>10.429910250000001</v>
      </c>
      <c r="BB422">
        <v>24.23965359</v>
      </c>
      <c r="BC422">
        <v>3.0383623819999999</v>
      </c>
      <c r="BD422">
        <v>0.305101016</v>
      </c>
      <c r="BE422">
        <v>2.3189922620000001</v>
      </c>
      <c r="BF422">
        <v>0.71937012</v>
      </c>
      <c r="BG422">
        <v>0.19068817699999999</v>
      </c>
      <c r="BH422">
        <v>29.16816519</v>
      </c>
    </row>
    <row r="423" spans="1:60" x14ac:dyDescent="0.25">
      <c r="A423" t="s">
        <v>554</v>
      </c>
      <c r="B423" t="s">
        <v>745</v>
      </c>
      <c r="C423">
        <v>150812</v>
      </c>
      <c r="D423" t="s">
        <v>743</v>
      </c>
      <c r="E423" t="s">
        <v>1932</v>
      </c>
      <c r="F423" s="9">
        <v>0.52877314814814813</v>
      </c>
      <c r="G423">
        <v>6656.9999989999997</v>
      </c>
      <c r="H423">
        <v>0</v>
      </c>
      <c r="I423">
        <v>20.26035092</v>
      </c>
      <c r="J423">
        <v>0.26995464800000002</v>
      </c>
      <c r="K423">
        <v>1652.6196279999999</v>
      </c>
      <c r="L423">
        <v>2.9539231780000001</v>
      </c>
      <c r="M423">
        <v>1.079612588</v>
      </c>
      <c r="N423">
        <v>26.0051384</v>
      </c>
      <c r="O423">
        <v>6</v>
      </c>
      <c r="P423">
        <v>111115.96</v>
      </c>
      <c r="Q423">
        <v>0.5</v>
      </c>
      <c r="R423">
        <v>200008.728</v>
      </c>
      <c r="S423">
        <v>22.35380554</v>
      </c>
      <c r="T423">
        <v>26.0051384</v>
      </c>
      <c r="U423">
        <v>20.582578659999999</v>
      </c>
      <c r="V423">
        <v>1824.9019780000001</v>
      </c>
      <c r="W423">
        <v>1802.9508060000001</v>
      </c>
      <c r="X423">
        <v>20.140613559999998</v>
      </c>
      <c r="Y423">
        <v>22.617561340000002</v>
      </c>
      <c r="Z423">
        <v>75.397697449999995</v>
      </c>
      <c r="AA423">
        <v>84.670310970000003</v>
      </c>
      <c r="AB423">
        <v>699.35571289999996</v>
      </c>
      <c r="AC423">
        <v>1499.955688</v>
      </c>
      <c r="AD423">
        <v>9.8112762000000006E-2</v>
      </c>
      <c r="AE423">
        <v>101.4995346</v>
      </c>
      <c r="AF423">
        <v>-2.6883418560000001</v>
      </c>
      <c r="AG423">
        <v>-0.17158125299999999</v>
      </c>
      <c r="AH423">
        <v>0.66666668699999998</v>
      </c>
      <c r="AI423">
        <v>-0.21956524299999999</v>
      </c>
      <c r="AJ423">
        <v>2.7373914720000001</v>
      </c>
      <c r="AK423">
        <v>1</v>
      </c>
      <c r="AL423">
        <v>0</v>
      </c>
      <c r="AM423">
        <v>0.15999999600000001</v>
      </c>
      <c r="AN423">
        <v>111115</v>
      </c>
      <c r="AO423">
        <v>1.1655928550000001</v>
      </c>
      <c r="AP423">
        <v>2.9539229999999998E-3</v>
      </c>
      <c r="AQ423">
        <v>299.1551384</v>
      </c>
      <c r="AR423">
        <v>295.5038055</v>
      </c>
      <c r="AS423">
        <v>1.1655928550000001</v>
      </c>
      <c r="AT423">
        <v>2.9539229999999998E-3</v>
      </c>
      <c r="AU423">
        <v>299.1551384</v>
      </c>
      <c r="AV423">
        <v>295.5038055</v>
      </c>
      <c r="AW423">
        <v>523024.2733</v>
      </c>
      <c r="AX423">
        <v>8.7280371999999995E-2</v>
      </c>
      <c r="AY423">
        <v>3.3752845379999998</v>
      </c>
      <c r="AZ423">
        <v>33.254187330000001</v>
      </c>
      <c r="BA423">
        <v>10.636625990000001</v>
      </c>
      <c r="BB423">
        <v>24.179471970000002</v>
      </c>
      <c r="BC423">
        <v>3.027415499</v>
      </c>
      <c r="BD423">
        <v>0.26995428399999999</v>
      </c>
      <c r="BE423">
        <v>2.29567195</v>
      </c>
      <c r="BF423">
        <v>0.73174354900000005</v>
      </c>
      <c r="BG423">
        <v>0.16872145999999999</v>
      </c>
      <c r="BH423">
        <v>167.7401232</v>
      </c>
    </row>
    <row r="424" spans="1:60" x14ac:dyDescent="0.25">
      <c r="A424" t="s">
        <v>554</v>
      </c>
      <c r="B424" t="s">
        <v>745</v>
      </c>
      <c r="C424">
        <v>150812</v>
      </c>
      <c r="D424" t="s">
        <v>742</v>
      </c>
      <c r="E424" t="s">
        <v>1933</v>
      </c>
      <c r="F424" s="9">
        <v>0.51846064814814818</v>
      </c>
      <c r="G424">
        <v>5765.5</v>
      </c>
      <c r="H424">
        <v>0</v>
      </c>
      <c r="I424">
        <v>6.4755506450000002</v>
      </c>
      <c r="J424">
        <v>7.0195202999999998E-2</v>
      </c>
      <c r="K424">
        <v>242.27338649999999</v>
      </c>
      <c r="L424">
        <v>0.87608059400000005</v>
      </c>
      <c r="M424">
        <v>1.233515841</v>
      </c>
      <c r="N424">
        <v>25.714832309999998</v>
      </c>
      <c r="O424">
        <v>6</v>
      </c>
      <c r="P424">
        <v>111115.96</v>
      </c>
      <c r="Q424">
        <v>0.5</v>
      </c>
      <c r="R424">
        <v>200008.728</v>
      </c>
      <c r="S424">
        <v>22.41432571</v>
      </c>
      <c r="T424">
        <v>25.714832309999998</v>
      </c>
      <c r="U424">
        <v>20.669929499999999</v>
      </c>
      <c r="V424">
        <v>402.10317989999999</v>
      </c>
      <c r="W424">
        <v>396.24975590000003</v>
      </c>
      <c r="X424">
        <v>19.79087067</v>
      </c>
      <c r="Y424">
        <v>20.527061459999999</v>
      </c>
      <c r="Z424">
        <v>73.842300420000001</v>
      </c>
      <c r="AA424">
        <v>76.589126590000006</v>
      </c>
      <c r="AB424">
        <v>699.35449219999998</v>
      </c>
      <c r="AC424">
        <v>1499.370361</v>
      </c>
      <c r="AD424">
        <v>8.4096164000000001E-2</v>
      </c>
      <c r="AE424">
        <v>101.5353394</v>
      </c>
      <c r="AF424">
        <v>6.3664445880000002</v>
      </c>
      <c r="AG424">
        <v>-0.10140828</v>
      </c>
      <c r="AH424">
        <v>1</v>
      </c>
      <c r="AI424">
        <v>-0.21956524299999999</v>
      </c>
      <c r="AJ424">
        <v>2.7373914720000001</v>
      </c>
      <c r="AK424">
        <v>1</v>
      </c>
      <c r="AL424">
        <v>0</v>
      </c>
      <c r="AM424">
        <v>0.15999999600000001</v>
      </c>
      <c r="AN424">
        <v>111115</v>
      </c>
      <c r="AO424">
        <v>1.16559082</v>
      </c>
      <c r="AP424">
        <v>8.7608100000000002E-4</v>
      </c>
      <c r="AQ424">
        <v>298.86483229999999</v>
      </c>
      <c r="AR424">
        <v>295.56432569999998</v>
      </c>
      <c r="AS424">
        <v>1.16559082</v>
      </c>
      <c r="AT424">
        <v>8.7608100000000002E-4</v>
      </c>
      <c r="AU424">
        <v>298.86483229999999</v>
      </c>
      <c r="AV424">
        <v>295.56432569999998</v>
      </c>
      <c r="AW424">
        <v>522311.84240000002</v>
      </c>
      <c r="AX424">
        <v>8.7177411999999996E-2</v>
      </c>
      <c r="AY424">
        <v>3.3177379930000002</v>
      </c>
      <c r="AZ424">
        <v>32.67569709</v>
      </c>
      <c r="BA424">
        <v>12.148635629999999</v>
      </c>
      <c r="BB424">
        <v>24.064579009999999</v>
      </c>
      <c r="BC424">
        <v>3.0066124799999998</v>
      </c>
      <c r="BD424">
        <v>7.0195177999999997E-2</v>
      </c>
      <c r="BE424">
        <v>2.0842221520000002</v>
      </c>
      <c r="BF424">
        <v>0.92239032799999998</v>
      </c>
      <c r="BG424">
        <v>4.3871989E-2</v>
      </c>
      <c r="BH424">
        <v>24.59931052</v>
      </c>
    </row>
    <row r="425" spans="1:60" x14ac:dyDescent="0.25">
      <c r="A425" t="s">
        <v>554</v>
      </c>
      <c r="B425" t="s">
        <v>745</v>
      </c>
      <c r="C425">
        <v>150812</v>
      </c>
      <c r="D425" t="s">
        <v>742</v>
      </c>
      <c r="E425" t="s">
        <v>1933</v>
      </c>
      <c r="F425" s="9">
        <v>0.52093749999999994</v>
      </c>
      <c r="G425">
        <v>5980.4999989999997</v>
      </c>
      <c r="H425">
        <v>0</v>
      </c>
      <c r="I425">
        <v>16.139205449999999</v>
      </c>
      <c r="J425">
        <v>5.8949420000000002E-2</v>
      </c>
      <c r="K425">
        <v>1324.0097639999999</v>
      </c>
      <c r="L425">
        <v>0.74106706300000003</v>
      </c>
      <c r="M425">
        <v>1.2423234679999999</v>
      </c>
      <c r="N425">
        <v>25.749902729999999</v>
      </c>
      <c r="O425">
        <v>6</v>
      </c>
      <c r="P425">
        <v>111115.96</v>
      </c>
      <c r="Q425">
        <v>0.5</v>
      </c>
      <c r="R425">
        <v>200008.728</v>
      </c>
      <c r="S425">
        <v>22.421367650000001</v>
      </c>
      <c r="T425">
        <v>25.749902729999999</v>
      </c>
      <c r="U425">
        <v>20.66186523</v>
      </c>
      <c r="V425">
        <v>1808.3961179999999</v>
      </c>
      <c r="W425">
        <v>1793.4106449999999</v>
      </c>
      <c r="X425">
        <v>19.88748932</v>
      </c>
      <c r="Y425">
        <v>20.510189059999998</v>
      </c>
      <c r="Z425">
        <v>74.164329530000003</v>
      </c>
      <c r="AA425">
        <v>76.486495969999993</v>
      </c>
      <c r="AB425">
        <v>699.40704349999999</v>
      </c>
      <c r="AC425">
        <v>1499.3378909999999</v>
      </c>
      <c r="AD425">
        <v>0.29634192599999998</v>
      </c>
      <c r="AE425">
        <v>101.5261536</v>
      </c>
      <c r="AF425">
        <v>-3.7033796309999998</v>
      </c>
      <c r="AG425">
        <v>-9.9146359000000003E-2</v>
      </c>
      <c r="AH425">
        <v>1</v>
      </c>
      <c r="AI425">
        <v>-0.21956524299999999</v>
      </c>
      <c r="AJ425">
        <v>2.7373914720000001</v>
      </c>
      <c r="AK425">
        <v>1</v>
      </c>
      <c r="AL425">
        <v>0</v>
      </c>
      <c r="AM425">
        <v>0.15999999600000001</v>
      </c>
      <c r="AN425">
        <v>111115</v>
      </c>
      <c r="AO425">
        <v>1.1656784060000001</v>
      </c>
      <c r="AP425">
        <v>7.4106699999999998E-4</v>
      </c>
      <c r="AQ425">
        <v>298.89990269999998</v>
      </c>
      <c r="AR425">
        <v>295.57136759999997</v>
      </c>
      <c r="AS425">
        <v>1.1656784060000001</v>
      </c>
      <c r="AT425">
        <v>7.4106699999999998E-4</v>
      </c>
      <c r="AU425">
        <v>298.89990269999998</v>
      </c>
      <c r="AV425">
        <v>295.57136759999997</v>
      </c>
      <c r="AW425">
        <v>522401.11589999998</v>
      </c>
      <c r="AX425">
        <v>8.7193253999999998E-2</v>
      </c>
      <c r="AY425">
        <v>3.3246440719999999</v>
      </c>
      <c r="AZ425">
        <v>32.74667616</v>
      </c>
      <c r="BA425">
        <v>12.2364871</v>
      </c>
      <c r="BB425">
        <v>24.085635190000001</v>
      </c>
      <c r="BC425">
        <v>3.010415622</v>
      </c>
      <c r="BD425">
        <v>5.8949402999999997E-2</v>
      </c>
      <c r="BE425">
        <v>2.082320604</v>
      </c>
      <c r="BF425">
        <v>0.92809501800000005</v>
      </c>
      <c r="BG425">
        <v>3.6843378000000003E-2</v>
      </c>
      <c r="BH425">
        <v>134.42161870000001</v>
      </c>
    </row>
    <row r="426" spans="1:60" x14ac:dyDescent="0.25">
      <c r="A426" t="s">
        <v>554</v>
      </c>
      <c r="B426" t="s">
        <v>745</v>
      </c>
      <c r="C426">
        <v>150812</v>
      </c>
      <c r="D426" t="s">
        <v>744</v>
      </c>
      <c r="E426" t="s">
        <v>1934</v>
      </c>
      <c r="F426" s="9">
        <v>0.53293981481481478</v>
      </c>
      <c r="G426">
        <v>7017.4999989999997</v>
      </c>
      <c r="H426">
        <v>0</v>
      </c>
      <c r="I426">
        <v>6.8179339060000004</v>
      </c>
      <c r="J426">
        <v>0.10831168100000001</v>
      </c>
      <c r="K426">
        <v>286.19266709999999</v>
      </c>
      <c r="L426">
        <v>1.425824011</v>
      </c>
      <c r="M426">
        <v>1.298711524</v>
      </c>
      <c r="N426">
        <v>26.545505519999999</v>
      </c>
      <c r="O426">
        <v>6</v>
      </c>
      <c r="P426">
        <v>111115.96</v>
      </c>
      <c r="Q426">
        <v>0.5</v>
      </c>
      <c r="R426">
        <v>200008.728</v>
      </c>
      <c r="S426">
        <v>22.509170529999999</v>
      </c>
      <c r="T426">
        <v>26.545505519999999</v>
      </c>
      <c r="U426">
        <v>20.78374672</v>
      </c>
      <c r="V426">
        <v>400.40383910000003</v>
      </c>
      <c r="W426">
        <v>394.07254030000001</v>
      </c>
      <c r="X426">
        <v>20.342092510000001</v>
      </c>
      <c r="Y426">
        <v>21.53899002</v>
      </c>
      <c r="Z426">
        <v>75.429786680000007</v>
      </c>
      <c r="AA426">
        <v>79.86795807</v>
      </c>
      <c r="AB426">
        <v>699.36474610000005</v>
      </c>
      <c r="AC426">
        <v>1499.554932</v>
      </c>
      <c r="AD426">
        <v>0.391453773</v>
      </c>
      <c r="AE426">
        <v>101.4909897</v>
      </c>
      <c r="AF426">
        <v>7.104130745</v>
      </c>
      <c r="AG426">
        <v>-0.113477409</v>
      </c>
      <c r="AH426">
        <v>1</v>
      </c>
      <c r="AI426">
        <v>-0.21956524299999999</v>
      </c>
      <c r="AJ426">
        <v>2.7373914720000001</v>
      </c>
      <c r="AK426">
        <v>1</v>
      </c>
      <c r="AL426">
        <v>0</v>
      </c>
      <c r="AM426">
        <v>0.15999999600000001</v>
      </c>
      <c r="AN426">
        <v>111115</v>
      </c>
      <c r="AO426">
        <v>1.1656079100000001</v>
      </c>
      <c r="AP426">
        <v>1.425824E-3</v>
      </c>
      <c r="AQ426">
        <v>299.69550550000002</v>
      </c>
      <c r="AR426">
        <v>295.65917050000002</v>
      </c>
      <c r="AS426">
        <v>1.1656079100000001</v>
      </c>
      <c r="AT426">
        <v>1.425824E-3</v>
      </c>
      <c r="AU426">
        <v>299.69550550000002</v>
      </c>
      <c r="AV426">
        <v>295.65917050000002</v>
      </c>
      <c r="AW426">
        <v>523835.87050000002</v>
      </c>
      <c r="AX426">
        <v>8.7426346000000002E-2</v>
      </c>
      <c r="AY426">
        <v>3.4847249379999998</v>
      </c>
      <c r="AZ426">
        <v>34.335313399999997</v>
      </c>
      <c r="BA426">
        <v>12.79632338</v>
      </c>
      <c r="BB426">
        <v>24.527338029999999</v>
      </c>
      <c r="BC426">
        <v>3.0911709260000002</v>
      </c>
      <c r="BD426">
        <v>0.108311623</v>
      </c>
      <c r="BE426">
        <v>2.186013414</v>
      </c>
      <c r="BF426">
        <v>0.90515751200000005</v>
      </c>
      <c r="BG426">
        <v>6.7694769000000002E-2</v>
      </c>
      <c r="BH426">
        <v>29.04597703</v>
      </c>
    </row>
    <row r="427" spans="1:60" x14ac:dyDescent="0.25">
      <c r="A427" t="s">
        <v>554</v>
      </c>
      <c r="B427" t="s">
        <v>745</v>
      </c>
      <c r="C427">
        <v>150812</v>
      </c>
      <c r="D427" t="s">
        <v>744</v>
      </c>
      <c r="E427" t="s">
        <v>1934</v>
      </c>
      <c r="F427" s="9">
        <v>0.53554398148148141</v>
      </c>
      <c r="G427">
        <v>7241.9999989999997</v>
      </c>
      <c r="H427">
        <v>0</v>
      </c>
      <c r="I427">
        <v>15.017074429999999</v>
      </c>
      <c r="J427">
        <v>0.13867223000000001</v>
      </c>
      <c r="K427">
        <v>1610.5464919999999</v>
      </c>
      <c r="L427">
        <v>1.5974777170000001</v>
      </c>
      <c r="M427">
        <v>1.1367409429999999</v>
      </c>
      <c r="N427">
        <v>25.99798393</v>
      </c>
      <c r="O427">
        <v>6</v>
      </c>
      <c r="P427">
        <v>111115.96</v>
      </c>
      <c r="Q427">
        <v>0.5</v>
      </c>
      <c r="R427">
        <v>200008.728</v>
      </c>
      <c r="S427">
        <v>22.616132740000001</v>
      </c>
      <c r="T427">
        <v>25.99798393</v>
      </c>
      <c r="U427">
        <v>20.901405329999999</v>
      </c>
      <c r="V427">
        <v>1830.7592770000001</v>
      </c>
      <c r="W427">
        <v>1815.386475</v>
      </c>
      <c r="X427">
        <v>20.703933719999998</v>
      </c>
      <c r="Y427">
        <v>22.044347760000001</v>
      </c>
      <c r="Z427">
        <v>76.268066410000003</v>
      </c>
      <c r="AA427">
        <v>81.205810549999995</v>
      </c>
      <c r="AB427">
        <v>699.30438230000004</v>
      </c>
      <c r="AC427">
        <v>1501.214111</v>
      </c>
      <c r="AD427">
        <v>0.20022056999999999</v>
      </c>
      <c r="AE427">
        <v>101.4824753</v>
      </c>
      <c r="AF427">
        <v>-2.9764051440000001</v>
      </c>
      <c r="AG427">
        <v>-0.12761125000000001</v>
      </c>
      <c r="AH427">
        <v>1</v>
      </c>
      <c r="AI427">
        <v>-0.21956524299999999</v>
      </c>
      <c r="AJ427">
        <v>2.7373914720000001</v>
      </c>
      <c r="AK427">
        <v>1</v>
      </c>
      <c r="AL427">
        <v>0</v>
      </c>
      <c r="AM427">
        <v>0.15999999600000001</v>
      </c>
      <c r="AN427">
        <v>111115</v>
      </c>
      <c r="AO427">
        <v>1.1655073039999999</v>
      </c>
      <c r="AP427">
        <v>1.597478E-3</v>
      </c>
      <c r="AQ427">
        <v>299.14798389999999</v>
      </c>
      <c r="AR427">
        <v>295.76613270000001</v>
      </c>
      <c r="AS427">
        <v>1.1655073039999999</v>
      </c>
      <c r="AT427">
        <v>1.597478E-3</v>
      </c>
      <c r="AU427">
        <v>299.14798389999999</v>
      </c>
      <c r="AV427">
        <v>295.76613270000001</v>
      </c>
      <c r="AW427">
        <v>523412.147</v>
      </c>
      <c r="AX427">
        <v>8.7355607000000002E-2</v>
      </c>
      <c r="AY427">
        <v>3.37385592</v>
      </c>
      <c r="AZ427">
        <v>33.245699909999999</v>
      </c>
      <c r="BA427">
        <v>11.20135215</v>
      </c>
      <c r="BB427">
        <v>24.30705833</v>
      </c>
      <c r="BC427">
        <v>3.0506642030000002</v>
      </c>
      <c r="BD427">
        <v>0.138672134</v>
      </c>
      <c r="BE427">
        <v>2.2371149770000001</v>
      </c>
      <c r="BF427">
        <v>0.81354922600000001</v>
      </c>
      <c r="BG427">
        <v>8.6670092000000004E-2</v>
      </c>
      <c r="BH427">
        <v>163.44224460000001</v>
      </c>
    </row>
    <row r="428" spans="1:60" x14ac:dyDescent="0.25">
      <c r="A428" t="s">
        <v>554</v>
      </c>
      <c r="B428" t="s">
        <v>773</v>
      </c>
      <c r="C428">
        <v>150816</v>
      </c>
      <c r="D428" t="s">
        <v>2033</v>
      </c>
      <c r="E428" t="s">
        <v>2120</v>
      </c>
      <c r="F428" s="9">
        <v>0.51561342592592596</v>
      </c>
      <c r="G428">
        <v>2363.9999990000001</v>
      </c>
      <c r="H428">
        <v>0</v>
      </c>
      <c r="I428">
        <v>1.597738366</v>
      </c>
      <c r="J428">
        <v>3.7120183000000001E-2</v>
      </c>
      <c r="K428">
        <v>321.77795570000001</v>
      </c>
      <c r="L428">
        <v>0.49887124700000002</v>
      </c>
      <c r="M428">
        <v>1.254593372</v>
      </c>
      <c r="N428">
        <v>24.520820619999999</v>
      </c>
      <c r="O428">
        <v>6</v>
      </c>
      <c r="P428">
        <v>111115.96</v>
      </c>
      <c r="Q428">
        <v>0.5</v>
      </c>
      <c r="R428">
        <v>200008.728</v>
      </c>
      <c r="S428">
        <v>22.405796049999999</v>
      </c>
      <c r="T428">
        <v>24.520820619999999</v>
      </c>
      <c r="U428">
        <v>22.08268356</v>
      </c>
      <c r="V428">
        <v>401.08331299999998</v>
      </c>
      <c r="W428">
        <v>398.38851929999998</v>
      </c>
      <c r="X428">
        <v>18.421411509999999</v>
      </c>
      <c r="Y428">
        <v>19.155403140000001</v>
      </c>
      <c r="Z428">
        <v>64.893936159999996</v>
      </c>
      <c r="AA428">
        <v>67.479598999999993</v>
      </c>
      <c r="AB428">
        <v>399.98971560000001</v>
      </c>
      <c r="AC428">
        <v>1498.6525879999999</v>
      </c>
      <c r="AD428">
        <v>8.2096069999999993E-2</v>
      </c>
      <c r="AE428">
        <v>95.81486511</v>
      </c>
      <c r="AF428">
        <v>1.4804437159999999</v>
      </c>
      <c r="AG428">
        <v>-0.13848704100000001</v>
      </c>
      <c r="AH428">
        <v>1</v>
      </c>
      <c r="AI428">
        <v>-0.21956524299999999</v>
      </c>
      <c r="AJ428">
        <v>2.7373914720000001</v>
      </c>
      <c r="AK428">
        <v>1</v>
      </c>
      <c r="AL428">
        <v>0</v>
      </c>
      <c r="AM428">
        <v>0.15999999600000001</v>
      </c>
      <c r="AN428">
        <v>111115</v>
      </c>
      <c r="AO428">
        <v>0.66664952600000005</v>
      </c>
      <c r="AP428">
        <v>4.9887100000000001E-4</v>
      </c>
      <c r="AQ428">
        <v>297.67082060000001</v>
      </c>
      <c r="AR428">
        <v>295.55579610000001</v>
      </c>
      <c r="AS428">
        <v>0.66664952600000005</v>
      </c>
      <c r="AT428">
        <v>4.9887100000000001E-4</v>
      </c>
      <c r="AU428">
        <v>297.67082060000001</v>
      </c>
      <c r="AV428">
        <v>295.55579610000001</v>
      </c>
      <c r="AW428">
        <v>297395.79609999998</v>
      </c>
      <c r="AX428">
        <v>4.9636967999999997E-2</v>
      </c>
      <c r="AY428">
        <v>3.0899657399999998</v>
      </c>
      <c r="AZ428">
        <v>32.249335590000001</v>
      </c>
      <c r="BA428">
        <v>13.093932450000001</v>
      </c>
      <c r="BB428">
        <v>23.46330833</v>
      </c>
      <c r="BC428">
        <v>2.8997694649999999</v>
      </c>
      <c r="BD428">
        <v>3.7120175999999998E-2</v>
      </c>
      <c r="BE428">
        <v>1.835372368</v>
      </c>
      <c r="BF428">
        <v>1.0643970970000001</v>
      </c>
      <c r="BG428">
        <v>2.3200109999999999E-2</v>
      </c>
      <c r="BH428">
        <v>30.831111419999999</v>
      </c>
    </row>
    <row r="429" spans="1:60" x14ac:dyDescent="0.25">
      <c r="A429" t="s">
        <v>554</v>
      </c>
      <c r="B429" t="s">
        <v>773</v>
      </c>
      <c r="C429">
        <v>150816</v>
      </c>
      <c r="D429" t="s">
        <v>2033</v>
      </c>
      <c r="E429" t="s">
        <v>2120</v>
      </c>
      <c r="F429" s="9">
        <v>0.51862268518518517</v>
      </c>
      <c r="G429">
        <v>2623.9999990000001</v>
      </c>
      <c r="H429">
        <v>0</v>
      </c>
      <c r="I429">
        <v>9.2284478449999998</v>
      </c>
      <c r="J429">
        <v>3.7820452999999997E-2</v>
      </c>
      <c r="K429">
        <v>1376.880165</v>
      </c>
      <c r="L429">
        <v>0.525434913</v>
      </c>
      <c r="M429">
        <v>1.29715376</v>
      </c>
      <c r="N429">
        <v>24.559337620000001</v>
      </c>
      <c r="O429">
        <v>6</v>
      </c>
      <c r="P429">
        <v>111115.96</v>
      </c>
      <c r="Q429">
        <v>0.5</v>
      </c>
      <c r="R429">
        <v>200008.728</v>
      </c>
      <c r="S429">
        <v>22.377033229999999</v>
      </c>
      <c r="T429">
        <v>24.559337620000001</v>
      </c>
      <c r="U429">
        <v>22.082748410000001</v>
      </c>
      <c r="V429">
        <v>1817.8912350000001</v>
      </c>
      <c r="W429">
        <v>1802.62915</v>
      </c>
      <c r="X429">
        <v>18.011957169999999</v>
      </c>
      <c r="Y429">
        <v>18.785236359999999</v>
      </c>
      <c r="Z429">
        <v>63.5638504</v>
      </c>
      <c r="AA429">
        <v>66.292739870000005</v>
      </c>
      <c r="AB429">
        <v>400.03494260000002</v>
      </c>
      <c r="AC429">
        <v>1500.137207</v>
      </c>
      <c r="AD429">
        <v>5.5064308999999999E-2</v>
      </c>
      <c r="AE429">
        <v>95.816757199999998</v>
      </c>
      <c r="AF429">
        <v>-13.27951717</v>
      </c>
      <c r="AG429">
        <v>-0.131295472</v>
      </c>
      <c r="AH429">
        <v>1</v>
      </c>
      <c r="AI429">
        <v>-0.21956524299999999</v>
      </c>
      <c r="AJ429">
        <v>2.7373914720000001</v>
      </c>
      <c r="AK429">
        <v>1</v>
      </c>
      <c r="AL429">
        <v>0</v>
      </c>
      <c r="AM429">
        <v>0.15999999600000001</v>
      </c>
      <c r="AN429">
        <v>111115</v>
      </c>
      <c r="AO429">
        <v>0.66672490399999995</v>
      </c>
      <c r="AP429">
        <v>5.2543499999999999E-4</v>
      </c>
      <c r="AQ429">
        <v>297.70933760000003</v>
      </c>
      <c r="AR429">
        <v>295.52703320000001</v>
      </c>
      <c r="AS429">
        <v>0.66672490399999995</v>
      </c>
      <c r="AT429">
        <v>5.2543499999999999E-4</v>
      </c>
      <c r="AU429">
        <v>297.70933760000003</v>
      </c>
      <c r="AV429">
        <v>295.52703320000001</v>
      </c>
      <c r="AW429">
        <v>297762.58740000002</v>
      </c>
      <c r="AX429">
        <v>4.9697875000000002E-2</v>
      </c>
      <c r="AY429">
        <v>3.0970941910000001</v>
      </c>
      <c r="AZ429">
        <v>32.323095479999999</v>
      </c>
      <c r="BA429">
        <v>13.53785912</v>
      </c>
      <c r="BB429">
        <v>23.468185420000001</v>
      </c>
      <c r="BC429">
        <v>2.9006225620000001</v>
      </c>
      <c r="BD429">
        <v>3.7820445000000001E-2</v>
      </c>
      <c r="BE429">
        <v>1.799940431</v>
      </c>
      <c r="BF429">
        <v>1.1006821309999999</v>
      </c>
      <c r="BG429">
        <v>2.3637779000000001E-2</v>
      </c>
      <c r="BH429">
        <v>131.92819249999999</v>
      </c>
    </row>
    <row r="430" spans="1:60" x14ac:dyDescent="0.25">
      <c r="A430" t="s">
        <v>554</v>
      </c>
      <c r="B430" t="s">
        <v>773</v>
      </c>
      <c r="C430">
        <v>150816</v>
      </c>
      <c r="D430" t="s">
        <v>2034</v>
      </c>
      <c r="E430" t="s">
        <v>2121</v>
      </c>
      <c r="F430" s="9">
        <v>0.50405092592592593</v>
      </c>
      <c r="G430">
        <v>1364.999998</v>
      </c>
      <c r="H430">
        <v>0</v>
      </c>
      <c r="I430">
        <v>1.5308865009999999</v>
      </c>
      <c r="J430">
        <v>2.0073878999999999E-2</v>
      </c>
      <c r="K430">
        <v>267.44640090000001</v>
      </c>
      <c r="L430">
        <v>0.298691665</v>
      </c>
      <c r="M430">
        <v>1.3876172490000001</v>
      </c>
      <c r="N430">
        <v>25.455297470000001</v>
      </c>
      <c r="O430">
        <v>6</v>
      </c>
      <c r="P430">
        <v>111115.96</v>
      </c>
      <c r="Q430">
        <v>0.5</v>
      </c>
      <c r="R430">
        <v>200008.728</v>
      </c>
      <c r="S430">
        <v>23.449523930000002</v>
      </c>
      <c r="T430">
        <v>25.455297470000001</v>
      </c>
      <c r="U430">
        <v>23.055248259999999</v>
      </c>
      <c r="V430">
        <v>399.85510249999999</v>
      </c>
      <c r="W430">
        <v>397.38049319999999</v>
      </c>
      <c r="X430">
        <v>19.172649379999999</v>
      </c>
      <c r="Y430">
        <v>19.611942290000002</v>
      </c>
      <c r="Z430">
        <v>63.413051609999997</v>
      </c>
      <c r="AA430">
        <v>64.866004939999996</v>
      </c>
      <c r="AB430">
        <v>399.96148679999999</v>
      </c>
      <c r="AC430">
        <v>1500.44751</v>
      </c>
      <c r="AD430">
        <v>0.192221686</v>
      </c>
      <c r="AE430">
        <v>95.829437260000006</v>
      </c>
      <c r="AF430">
        <v>2.1753039360000002</v>
      </c>
      <c r="AG430">
        <v>-0.13791102199999999</v>
      </c>
      <c r="AH430">
        <v>1</v>
      </c>
      <c r="AI430">
        <v>-0.21956524299999999</v>
      </c>
      <c r="AJ430">
        <v>2.7373914720000001</v>
      </c>
      <c r="AK430">
        <v>1</v>
      </c>
      <c r="AL430">
        <v>0</v>
      </c>
      <c r="AM430">
        <v>0.15999999600000001</v>
      </c>
      <c r="AN430">
        <v>111115</v>
      </c>
      <c r="AO430">
        <v>0.66660247800000005</v>
      </c>
      <c r="AP430">
        <v>2.9869199999999998E-4</v>
      </c>
      <c r="AQ430">
        <v>298.60529750000001</v>
      </c>
      <c r="AR430">
        <v>296.59952390000001</v>
      </c>
      <c r="AS430">
        <v>0.66660247800000005</v>
      </c>
      <c r="AT430">
        <v>2.9869199999999998E-4</v>
      </c>
      <c r="AU430">
        <v>298.60529750000001</v>
      </c>
      <c r="AV430">
        <v>296.59952390000001</v>
      </c>
      <c r="AW430">
        <v>298665.64130000002</v>
      </c>
      <c r="AX430">
        <v>4.9850585000000003E-2</v>
      </c>
      <c r="AY430">
        <v>3.267018642</v>
      </c>
      <c r="AZ430">
        <v>34.092015310000001</v>
      </c>
      <c r="BA430">
        <v>14.480073020000001</v>
      </c>
      <c r="BB430">
        <v>24.452410700000001</v>
      </c>
      <c r="BC430">
        <v>3.0773402700000001</v>
      </c>
      <c r="BD430">
        <v>2.0073877E-2</v>
      </c>
      <c r="BE430">
        <v>1.879401393</v>
      </c>
      <c r="BF430">
        <v>1.1979388769999999</v>
      </c>
      <c r="BG430">
        <v>1.2546173000000001E-2</v>
      </c>
      <c r="BH430">
        <v>25.629238090000001</v>
      </c>
    </row>
    <row r="431" spans="1:60" x14ac:dyDescent="0.25">
      <c r="A431" t="s">
        <v>554</v>
      </c>
      <c r="B431" t="s">
        <v>773</v>
      </c>
      <c r="C431">
        <v>150816</v>
      </c>
      <c r="D431" t="s">
        <v>2034</v>
      </c>
      <c r="E431" t="s">
        <v>2121</v>
      </c>
      <c r="F431" s="9">
        <v>0.51200231481481484</v>
      </c>
      <c r="G431">
        <v>2051.9999990000001</v>
      </c>
      <c r="H431">
        <v>0</v>
      </c>
      <c r="I431">
        <v>12.55106035</v>
      </c>
      <c r="J431">
        <v>2.7189629999999999E-2</v>
      </c>
      <c r="K431">
        <v>1111.4925029999999</v>
      </c>
      <c r="L431">
        <v>0.34019788899999998</v>
      </c>
      <c r="M431">
        <v>1.168321114</v>
      </c>
      <c r="N431">
        <v>24.18490791</v>
      </c>
      <c r="O431">
        <v>6</v>
      </c>
      <c r="P431">
        <v>111115.96</v>
      </c>
      <c r="Q431">
        <v>0.5</v>
      </c>
      <c r="R431">
        <v>200008.728</v>
      </c>
      <c r="S431">
        <v>22.386299130000001</v>
      </c>
      <c r="T431">
        <v>24.18490791</v>
      </c>
      <c r="U431">
        <v>22.079971310000001</v>
      </c>
      <c r="V431">
        <v>1899.8016359999999</v>
      </c>
      <c r="W431">
        <v>1880.0157469999999</v>
      </c>
      <c r="X431">
        <v>18.911872859999999</v>
      </c>
      <c r="Y431">
        <v>19.412261959999999</v>
      </c>
      <c r="Z431">
        <v>66.704254149999997</v>
      </c>
      <c r="AA431">
        <v>68.46918488</v>
      </c>
      <c r="AB431">
        <v>400.00137330000001</v>
      </c>
      <c r="AC431">
        <v>1500.791626</v>
      </c>
      <c r="AD431">
        <v>4.3050474999999998E-2</v>
      </c>
      <c r="AE431">
        <v>95.819938660000005</v>
      </c>
      <c r="AF431">
        <v>-14.324103360000001</v>
      </c>
      <c r="AG431">
        <v>-0.13437566200000001</v>
      </c>
      <c r="AH431">
        <v>0.66666668699999998</v>
      </c>
      <c r="AI431">
        <v>-0.21956524299999999</v>
      </c>
      <c r="AJ431">
        <v>2.7373914720000001</v>
      </c>
      <c r="AK431">
        <v>1</v>
      </c>
      <c r="AL431">
        <v>0</v>
      </c>
      <c r="AM431">
        <v>0.15999999600000001</v>
      </c>
      <c r="AN431">
        <v>111115</v>
      </c>
      <c r="AO431">
        <v>0.66666895500000001</v>
      </c>
      <c r="AP431">
        <v>3.40198E-4</v>
      </c>
      <c r="AQ431">
        <v>297.33490790000002</v>
      </c>
      <c r="AR431">
        <v>295.53629910000001</v>
      </c>
      <c r="AS431">
        <v>0.66666895500000001</v>
      </c>
      <c r="AT431">
        <v>3.40198E-4</v>
      </c>
      <c r="AU431">
        <v>297.33490790000002</v>
      </c>
      <c r="AV431">
        <v>295.53629910000001</v>
      </c>
      <c r="AW431">
        <v>297492.85230000003</v>
      </c>
      <c r="AX431">
        <v>4.9654939000000002E-2</v>
      </c>
      <c r="AY431">
        <v>3.0284028649999999</v>
      </c>
      <c r="AZ431">
        <v>31.605143009999999</v>
      </c>
      <c r="BA431">
        <v>12.19288105</v>
      </c>
      <c r="BB431">
        <v>23.285603519999999</v>
      </c>
      <c r="BC431">
        <v>2.8688347539999999</v>
      </c>
      <c r="BD431">
        <v>2.7189627000000001E-2</v>
      </c>
      <c r="BE431">
        <v>1.8600817510000001</v>
      </c>
      <c r="BF431">
        <v>1.008753003</v>
      </c>
      <c r="BG431">
        <v>1.6993517E-2</v>
      </c>
      <c r="BH431">
        <v>106.5031434</v>
      </c>
    </row>
    <row r="432" spans="1:60" x14ac:dyDescent="0.25">
      <c r="A432" t="s">
        <v>554</v>
      </c>
      <c r="B432" t="s">
        <v>773</v>
      </c>
      <c r="C432">
        <v>150816</v>
      </c>
      <c r="D432" t="s">
        <v>2035</v>
      </c>
      <c r="E432" t="s">
        <v>2122</v>
      </c>
      <c r="F432" s="9">
        <v>0.52243055555555562</v>
      </c>
      <c r="G432">
        <v>2953</v>
      </c>
      <c r="H432">
        <v>0</v>
      </c>
      <c r="I432">
        <v>1.0367000049999999</v>
      </c>
      <c r="J432">
        <v>2.1111448000000001E-2</v>
      </c>
      <c r="K432">
        <v>312.91742549999998</v>
      </c>
      <c r="L432">
        <v>0.29991120199999999</v>
      </c>
      <c r="M432">
        <v>1.3270790400000001</v>
      </c>
      <c r="N432">
        <v>24.360155110000001</v>
      </c>
      <c r="O432">
        <v>6</v>
      </c>
      <c r="P432">
        <v>111115.96</v>
      </c>
      <c r="Q432">
        <v>0.5</v>
      </c>
      <c r="R432">
        <v>200008.728</v>
      </c>
      <c r="S432">
        <v>22.383533480000001</v>
      </c>
      <c r="T432">
        <v>24.360155110000001</v>
      </c>
      <c r="U432">
        <v>22.082469939999999</v>
      </c>
      <c r="V432">
        <v>401.319458</v>
      </c>
      <c r="W432">
        <v>399.5846252</v>
      </c>
      <c r="X432">
        <v>17.648775100000002</v>
      </c>
      <c r="Y432">
        <v>18.090509409999999</v>
      </c>
      <c r="Z432">
        <v>62.255149840000001</v>
      </c>
      <c r="AA432">
        <v>63.813346860000003</v>
      </c>
      <c r="AB432">
        <v>399.99472050000003</v>
      </c>
      <c r="AC432">
        <v>1499.224121</v>
      </c>
      <c r="AD432">
        <v>8.9103758000000005E-2</v>
      </c>
      <c r="AE432">
        <v>95.813018799999995</v>
      </c>
      <c r="AF432">
        <v>1.612174392</v>
      </c>
      <c r="AG432">
        <v>-0.12524107100000001</v>
      </c>
      <c r="AH432">
        <v>1</v>
      </c>
      <c r="AI432">
        <v>-0.21956524299999999</v>
      </c>
      <c r="AJ432">
        <v>2.7373914720000001</v>
      </c>
      <c r="AK432">
        <v>1</v>
      </c>
      <c r="AL432">
        <v>0</v>
      </c>
      <c r="AM432">
        <v>0.15999999600000001</v>
      </c>
      <c r="AN432">
        <v>111115</v>
      </c>
      <c r="AO432">
        <v>0.66665786699999996</v>
      </c>
      <c r="AP432">
        <v>2.9991099999999998E-4</v>
      </c>
      <c r="AQ432">
        <v>297.51015510000002</v>
      </c>
      <c r="AR432">
        <v>295.53353349999998</v>
      </c>
      <c r="AS432">
        <v>0.66665786699999996</v>
      </c>
      <c r="AT432">
        <v>2.9991099999999998E-4</v>
      </c>
      <c r="AU432">
        <v>297.51015510000002</v>
      </c>
      <c r="AV432">
        <v>295.53353349999998</v>
      </c>
      <c r="AW432">
        <v>297352.3504</v>
      </c>
      <c r="AX432">
        <v>4.9631443999999997E-2</v>
      </c>
      <c r="AY432">
        <v>3.0603853590000001</v>
      </c>
      <c r="AZ432">
        <v>31.941226749999998</v>
      </c>
      <c r="BA432">
        <v>13.85071733</v>
      </c>
      <c r="BB432">
        <v>23.371844289999999</v>
      </c>
      <c r="BC432">
        <v>2.8838112360000001</v>
      </c>
      <c r="BD432">
        <v>2.1111445E-2</v>
      </c>
      <c r="BE432">
        <v>1.733306319</v>
      </c>
      <c r="BF432">
        <v>1.1505049169999999</v>
      </c>
      <c r="BG432">
        <v>1.3194654E-2</v>
      </c>
      <c r="BH432">
        <v>29.981563170000001</v>
      </c>
    </row>
    <row r="433" spans="1:60" x14ac:dyDescent="0.25">
      <c r="A433" t="s">
        <v>554</v>
      </c>
      <c r="B433" t="s">
        <v>773</v>
      </c>
      <c r="C433">
        <v>150816</v>
      </c>
      <c r="D433" t="s">
        <v>2035</v>
      </c>
      <c r="E433" t="s">
        <v>2122</v>
      </c>
      <c r="F433" s="9">
        <v>0.52495370370370364</v>
      </c>
      <c r="G433">
        <v>3170.9999990000001</v>
      </c>
      <c r="H433">
        <v>0</v>
      </c>
      <c r="I433">
        <v>8.0715282219999995</v>
      </c>
      <c r="J433">
        <v>1.9312635000000002E-2</v>
      </c>
      <c r="K433">
        <v>1102.4281269999999</v>
      </c>
      <c r="L433">
        <v>0.27800533100000002</v>
      </c>
      <c r="M433">
        <v>1.3435332499999999</v>
      </c>
      <c r="N433">
        <v>24.813785549999999</v>
      </c>
      <c r="O433">
        <v>6</v>
      </c>
      <c r="P433">
        <v>111115.96</v>
      </c>
      <c r="Q433">
        <v>0.5</v>
      </c>
      <c r="R433">
        <v>200008.728</v>
      </c>
      <c r="S433">
        <v>22.660800930000001</v>
      </c>
      <c r="T433">
        <v>24.813785549999999</v>
      </c>
      <c r="U433">
        <v>22.082687379999999</v>
      </c>
      <c r="V433">
        <v>1817.470337</v>
      </c>
      <c r="W433">
        <v>1804.610107</v>
      </c>
      <c r="X433">
        <v>18.389352800000001</v>
      </c>
      <c r="Y433">
        <v>18.79853439</v>
      </c>
      <c r="Z433">
        <v>63.779499049999998</v>
      </c>
      <c r="AA433">
        <v>65.198654169999998</v>
      </c>
      <c r="AB433">
        <v>399.98754880000001</v>
      </c>
      <c r="AC433">
        <v>1499.6729740000001</v>
      </c>
      <c r="AD433">
        <v>0.12815205800000001</v>
      </c>
      <c r="AE433">
        <v>95.806114199999996</v>
      </c>
      <c r="AF433">
        <v>-11.623890879999999</v>
      </c>
      <c r="AG433">
        <v>-0.113525182</v>
      </c>
      <c r="AH433">
        <v>0.66666668699999998</v>
      </c>
      <c r="AI433">
        <v>-0.21956524299999999</v>
      </c>
      <c r="AJ433">
        <v>2.7373914720000001</v>
      </c>
      <c r="AK433">
        <v>1</v>
      </c>
      <c r="AL433">
        <v>0</v>
      </c>
      <c r="AM433">
        <v>0.15999999600000001</v>
      </c>
      <c r="AN433">
        <v>111115</v>
      </c>
      <c r="AO433">
        <v>0.66664591500000003</v>
      </c>
      <c r="AP433">
        <v>2.7800500000000001E-4</v>
      </c>
      <c r="AQ433">
        <v>297.96378559999999</v>
      </c>
      <c r="AR433">
        <v>295.8108009</v>
      </c>
      <c r="AS433">
        <v>0.66664591500000003</v>
      </c>
      <c r="AT433">
        <v>2.7800500000000001E-4</v>
      </c>
      <c r="AU433">
        <v>297.96378559999999</v>
      </c>
      <c r="AV433">
        <v>295.8108009</v>
      </c>
      <c r="AW433">
        <v>297889.56189999997</v>
      </c>
      <c r="AX433">
        <v>4.9720937E-2</v>
      </c>
      <c r="AY433">
        <v>3.1445477830000002</v>
      </c>
      <c r="AZ433">
        <v>32.82199481</v>
      </c>
      <c r="BA433">
        <v>14.02346041</v>
      </c>
      <c r="BB433">
        <v>23.73729324</v>
      </c>
      <c r="BC433">
        <v>2.9480362429999998</v>
      </c>
      <c r="BD433">
        <v>1.9312632999999999E-2</v>
      </c>
      <c r="BE433">
        <v>1.801014533</v>
      </c>
      <c r="BF433">
        <v>1.14702171</v>
      </c>
      <c r="BG433">
        <v>1.2070396000000001E-2</v>
      </c>
      <c r="BH433">
        <v>105.61935510000001</v>
      </c>
    </row>
    <row r="434" spans="1:60" x14ac:dyDescent="0.25">
      <c r="A434" t="s">
        <v>554</v>
      </c>
      <c r="B434" t="s">
        <v>773</v>
      </c>
      <c r="C434">
        <v>150816</v>
      </c>
      <c r="D434" t="s">
        <v>2036</v>
      </c>
      <c r="E434" t="s">
        <v>2123</v>
      </c>
      <c r="F434" s="9">
        <v>0.5352083333333334</v>
      </c>
      <c r="G434">
        <v>4056.9999990000001</v>
      </c>
      <c r="H434">
        <v>0</v>
      </c>
      <c r="I434">
        <v>5.3629178580000003</v>
      </c>
      <c r="J434">
        <v>5.3497811999999999E-2</v>
      </c>
      <c r="K434">
        <v>224.6870194</v>
      </c>
      <c r="L434">
        <v>0.66086784499999995</v>
      </c>
      <c r="M434">
        <v>1.1490076</v>
      </c>
      <c r="N434">
        <v>25.8620491</v>
      </c>
      <c r="O434">
        <v>6</v>
      </c>
      <c r="P434">
        <v>111115.96</v>
      </c>
      <c r="Q434">
        <v>0.5</v>
      </c>
      <c r="R434">
        <v>200008.728</v>
      </c>
      <c r="S434">
        <v>22.928779599999999</v>
      </c>
      <c r="T434">
        <v>25.8620491</v>
      </c>
      <c r="U434">
        <v>22.06799316</v>
      </c>
      <c r="V434">
        <v>399.59896850000001</v>
      </c>
      <c r="W434">
        <v>391.16613769999998</v>
      </c>
      <c r="X434">
        <v>21.976449970000001</v>
      </c>
      <c r="Y434">
        <v>22.94508553</v>
      </c>
      <c r="Z434">
        <v>74.976181030000006</v>
      </c>
      <c r="AA434">
        <v>78.280830379999998</v>
      </c>
      <c r="AB434">
        <v>399.96725459999999</v>
      </c>
      <c r="AC434">
        <v>1500.0191649999999</v>
      </c>
      <c r="AD434">
        <v>0.20022858700000001</v>
      </c>
      <c r="AE434">
        <v>95.785423280000003</v>
      </c>
      <c r="AF434">
        <v>3.346935749</v>
      </c>
      <c r="AG434">
        <v>-0.16205556700000001</v>
      </c>
      <c r="AH434">
        <v>1</v>
      </c>
      <c r="AI434">
        <v>-0.21956524299999999</v>
      </c>
      <c r="AJ434">
        <v>2.7373914720000001</v>
      </c>
      <c r="AK434">
        <v>1</v>
      </c>
      <c r="AL434">
        <v>0</v>
      </c>
      <c r="AM434">
        <v>0.15999999600000001</v>
      </c>
      <c r="AN434">
        <v>111115</v>
      </c>
      <c r="AO434">
        <v>0.66661209099999996</v>
      </c>
      <c r="AP434">
        <v>6.60868E-4</v>
      </c>
      <c r="AQ434">
        <v>299.01204910000001</v>
      </c>
      <c r="AR434">
        <v>296.07877960000002</v>
      </c>
      <c r="AS434">
        <v>0.66661209099999996</v>
      </c>
      <c r="AT434">
        <v>6.60868E-4</v>
      </c>
      <c r="AU434">
        <v>299.01204910000001</v>
      </c>
      <c r="AV434">
        <v>296.07877960000002</v>
      </c>
      <c r="AW434">
        <v>298991.43060000002</v>
      </c>
      <c r="AX434">
        <v>4.9900548000000003E-2</v>
      </c>
      <c r="AY434">
        <v>3.346812329</v>
      </c>
      <c r="AZ434">
        <v>34.940727039999999</v>
      </c>
      <c r="BA434">
        <v>11.99564152</v>
      </c>
      <c r="BB434">
        <v>24.395414349999999</v>
      </c>
      <c r="BC434">
        <v>3.0668557060000001</v>
      </c>
      <c r="BD434">
        <v>5.3497797999999999E-2</v>
      </c>
      <c r="BE434">
        <v>2.197804729</v>
      </c>
      <c r="BF434">
        <v>0.86905097600000003</v>
      </c>
      <c r="BG434">
        <v>3.3436124999999997E-2</v>
      </c>
      <c r="BH434">
        <v>21.521741259999999</v>
      </c>
    </row>
    <row r="435" spans="1:60" x14ac:dyDescent="0.25">
      <c r="A435" t="s">
        <v>554</v>
      </c>
      <c r="B435" t="s">
        <v>773</v>
      </c>
      <c r="C435">
        <v>150816</v>
      </c>
      <c r="D435" t="s">
        <v>2036</v>
      </c>
      <c r="E435" t="s">
        <v>2123</v>
      </c>
      <c r="F435" s="9">
        <v>0.5385416666666667</v>
      </c>
      <c r="G435">
        <v>4344.9999989999997</v>
      </c>
      <c r="H435">
        <v>0</v>
      </c>
      <c r="I435">
        <v>17.624448090000001</v>
      </c>
      <c r="J435">
        <v>6.1193879E-2</v>
      </c>
      <c r="K435">
        <v>1291.329148</v>
      </c>
      <c r="L435">
        <v>0.69451393299999997</v>
      </c>
      <c r="M435">
        <v>1.0560771440000001</v>
      </c>
      <c r="N435">
        <v>25.382171629999998</v>
      </c>
      <c r="O435">
        <v>6</v>
      </c>
      <c r="P435">
        <v>111115.96</v>
      </c>
      <c r="Q435">
        <v>0.5</v>
      </c>
      <c r="R435">
        <v>200008.728</v>
      </c>
      <c r="S435">
        <v>22.963422779999998</v>
      </c>
      <c r="T435">
        <v>25.382171629999998</v>
      </c>
      <c r="U435">
        <v>22.077587130000001</v>
      </c>
      <c r="V435">
        <v>1808.326172</v>
      </c>
      <c r="W435">
        <v>1780.0317379999999</v>
      </c>
      <c r="X435">
        <v>21.918550490000001</v>
      </c>
      <c r="Y435">
        <v>22.93654823</v>
      </c>
      <c r="Z435">
        <v>74.614707949999996</v>
      </c>
      <c r="AA435">
        <v>78.080162049999998</v>
      </c>
      <c r="AB435">
        <v>399.9522705</v>
      </c>
      <c r="AC435">
        <v>1499.0695800000001</v>
      </c>
      <c r="AD435">
        <v>0.12414354800000001</v>
      </c>
      <c r="AE435">
        <v>95.776130679999994</v>
      </c>
      <c r="AF435">
        <v>-8.952630997</v>
      </c>
      <c r="AG435">
        <v>-0.16447341400000001</v>
      </c>
      <c r="AH435">
        <v>0.66666668699999998</v>
      </c>
      <c r="AI435">
        <v>-0.21956524299999999</v>
      </c>
      <c r="AJ435">
        <v>2.7373914720000001</v>
      </c>
      <c r="AK435">
        <v>1</v>
      </c>
      <c r="AL435">
        <v>0</v>
      </c>
      <c r="AM435">
        <v>0.15999999600000001</v>
      </c>
      <c r="AN435">
        <v>111115</v>
      </c>
      <c r="AO435">
        <v>0.66658711800000003</v>
      </c>
      <c r="AP435">
        <v>6.9451400000000003E-4</v>
      </c>
      <c r="AQ435">
        <v>298.53217160000003</v>
      </c>
      <c r="AR435">
        <v>296.11342280000002</v>
      </c>
      <c r="AS435">
        <v>0.66658711800000003</v>
      </c>
      <c r="AT435">
        <v>6.9451400000000003E-4</v>
      </c>
      <c r="AU435">
        <v>298.53217160000003</v>
      </c>
      <c r="AV435">
        <v>296.11342280000002</v>
      </c>
      <c r="AW435">
        <v>298311.424</v>
      </c>
      <c r="AX435">
        <v>4.9787771000000001E-2</v>
      </c>
      <c r="AY435">
        <v>3.2528509840000002</v>
      </c>
      <c r="AZ435">
        <v>33.96306534</v>
      </c>
      <c r="BA435">
        <v>11.02651711</v>
      </c>
      <c r="BB435">
        <v>24.172797200000002</v>
      </c>
      <c r="BC435">
        <v>3.0262035030000001</v>
      </c>
      <c r="BD435">
        <v>6.1193860000000003E-2</v>
      </c>
      <c r="BE435">
        <v>2.1967738410000002</v>
      </c>
      <c r="BF435">
        <v>0.82942966200000001</v>
      </c>
      <c r="BG435">
        <v>3.8246163999999999E-2</v>
      </c>
      <c r="BH435">
        <v>123.67850919999999</v>
      </c>
    </row>
    <row r="436" spans="1:60" x14ac:dyDescent="0.25">
      <c r="A436" t="s">
        <v>554</v>
      </c>
      <c r="B436" t="s">
        <v>773</v>
      </c>
      <c r="C436">
        <v>150816</v>
      </c>
      <c r="D436" t="s">
        <v>2037</v>
      </c>
      <c r="E436" t="s">
        <v>2124</v>
      </c>
      <c r="F436" s="9">
        <v>0.52893518518518523</v>
      </c>
      <c r="G436">
        <v>3514.5</v>
      </c>
      <c r="H436">
        <v>0</v>
      </c>
      <c r="I436">
        <v>7.7436878059999996</v>
      </c>
      <c r="J436">
        <v>7.8375636999999998E-2</v>
      </c>
      <c r="K436">
        <v>225.21522849999999</v>
      </c>
      <c r="L436">
        <v>0.93526257499999998</v>
      </c>
      <c r="M436">
        <v>1.11165745</v>
      </c>
      <c r="N436">
        <v>25.048578259999999</v>
      </c>
      <c r="O436">
        <v>6</v>
      </c>
      <c r="P436">
        <v>111115.96</v>
      </c>
      <c r="Q436">
        <v>0.5</v>
      </c>
      <c r="R436">
        <v>200008.728</v>
      </c>
      <c r="S436">
        <v>22.99182892</v>
      </c>
      <c r="T436">
        <v>25.048578259999999</v>
      </c>
      <c r="U436">
        <v>22.074855800000002</v>
      </c>
      <c r="V436">
        <v>401.32772829999999</v>
      </c>
      <c r="W436">
        <v>389.16400149999998</v>
      </c>
      <c r="X436">
        <v>20.31248283</v>
      </c>
      <c r="Y436">
        <v>21.685207370000001</v>
      </c>
      <c r="Z436">
        <v>69.039047240000002</v>
      </c>
      <c r="AA436">
        <v>73.704734799999997</v>
      </c>
      <c r="AB436">
        <v>399.92636110000001</v>
      </c>
      <c r="AC436">
        <v>1499.9647219999999</v>
      </c>
      <c r="AD436">
        <v>0.13215306399999999</v>
      </c>
      <c r="AE436">
        <v>95.790679929999996</v>
      </c>
      <c r="AF436">
        <v>3.1489851469999999</v>
      </c>
      <c r="AG436">
        <v>-0.15567214800000001</v>
      </c>
      <c r="AH436">
        <v>1</v>
      </c>
      <c r="AI436">
        <v>-0.21956524299999999</v>
      </c>
      <c r="AJ436">
        <v>2.7373914720000001</v>
      </c>
      <c r="AK436">
        <v>1</v>
      </c>
      <c r="AL436">
        <v>0</v>
      </c>
      <c r="AM436">
        <v>0.15999999600000001</v>
      </c>
      <c r="AN436">
        <v>111115</v>
      </c>
      <c r="AO436">
        <v>0.66654393499999998</v>
      </c>
      <c r="AP436">
        <v>9.3526299999999998E-4</v>
      </c>
      <c r="AQ436">
        <v>298.19857830000001</v>
      </c>
      <c r="AR436">
        <v>296.14182890000001</v>
      </c>
      <c r="AS436">
        <v>0.66654393499999998</v>
      </c>
      <c r="AT436">
        <v>9.3526299999999998E-4</v>
      </c>
      <c r="AU436">
        <v>298.19857830000001</v>
      </c>
      <c r="AV436">
        <v>296.14182890000001</v>
      </c>
      <c r="AW436">
        <v>298136.70559999999</v>
      </c>
      <c r="AX436">
        <v>4.9757523999999997E-2</v>
      </c>
      <c r="AY436">
        <v>3.1888982079999999</v>
      </c>
      <c r="AZ436">
        <v>33.29027636</v>
      </c>
      <c r="BA436">
        <v>11.605069</v>
      </c>
      <c r="BB436">
        <v>24.020203590000001</v>
      </c>
      <c r="BC436">
        <v>2.9986111960000001</v>
      </c>
      <c r="BD436">
        <v>7.8375606E-2</v>
      </c>
      <c r="BE436">
        <v>2.0772407579999999</v>
      </c>
      <c r="BF436">
        <v>0.92137043699999999</v>
      </c>
      <c r="BG436">
        <v>4.8984756999999997E-2</v>
      </c>
      <c r="BH436">
        <v>21.573519869999998</v>
      </c>
    </row>
    <row r="437" spans="1:60" x14ac:dyDescent="0.25">
      <c r="A437" t="s">
        <v>554</v>
      </c>
      <c r="B437" t="s">
        <v>773</v>
      </c>
      <c r="C437">
        <v>150816</v>
      </c>
      <c r="D437" t="s">
        <v>2037</v>
      </c>
      <c r="E437" t="s">
        <v>2124</v>
      </c>
      <c r="F437" s="9">
        <v>0.53249999999999997</v>
      </c>
      <c r="G437">
        <v>3823.5</v>
      </c>
      <c r="H437">
        <v>0</v>
      </c>
      <c r="I437">
        <v>28.841244710000002</v>
      </c>
      <c r="J437">
        <v>8.6519279000000004E-2</v>
      </c>
      <c r="K437">
        <v>1205.737844</v>
      </c>
      <c r="L437">
        <v>0.95334333500000001</v>
      </c>
      <c r="M437">
        <v>1.0254404500000001</v>
      </c>
      <c r="N437">
        <v>25.297037119999999</v>
      </c>
      <c r="O437">
        <v>6</v>
      </c>
      <c r="P437">
        <v>111115.96</v>
      </c>
      <c r="Q437">
        <v>0.5</v>
      </c>
      <c r="R437">
        <v>200008.728</v>
      </c>
      <c r="S437">
        <v>23.10597229</v>
      </c>
      <c r="T437">
        <v>25.297037119999999</v>
      </c>
      <c r="U437">
        <v>22.076347349999999</v>
      </c>
      <c r="V437">
        <v>1811.0821530000001</v>
      </c>
      <c r="W437">
        <v>1765.2886960000001</v>
      </c>
      <c r="X437">
        <v>21.685308460000002</v>
      </c>
      <c r="Y437">
        <v>23.08253479</v>
      </c>
      <c r="Z437">
        <v>73.19425201</v>
      </c>
      <c r="AA437">
        <v>77.91030121</v>
      </c>
      <c r="AB437">
        <v>399.93710329999999</v>
      </c>
      <c r="AC437">
        <v>1500.3594969999999</v>
      </c>
      <c r="AD437">
        <v>0.139161587</v>
      </c>
      <c r="AE437">
        <v>95.786010739999995</v>
      </c>
      <c r="AF437">
        <v>-7.880250931</v>
      </c>
      <c r="AG437">
        <v>-0.164790139</v>
      </c>
      <c r="AH437">
        <v>1</v>
      </c>
      <c r="AI437">
        <v>-0.21956524299999999</v>
      </c>
      <c r="AJ437">
        <v>2.7373914720000001</v>
      </c>
      <c r="AK437">
        <v>1</v>
      </c>
      <c r="AL437">
        <v>0</v>
      </c>
      <c r="AM437">
        <v>0.15999999600000001</v>
      </c>
      <c r="AN437">
        <v>111115</v>
      </c>
      <c r="AO437">
        <v>0.66656183899999999</v>
      </c>
      <c r="AP437">
        <v>9.5334300000000005E-4</v>
      </c>
      <c r="AQ437">
        <v>298.44703709999999</v>
      </c>
      <c r="AR437">
        <v>296.2559723</v>
      </c>
      <c r="AS437">
        <v>0.66656183899999999</v>
      </c>
      <c r="AT437">
        <v>9.5334300000000005E-4</v>
      </c>
      <c r="AU437">
        <v>298.44703709999999</v>
      </c>
      <c r="AV437">
        <v>296.2559723</v>
      </c>
      <c r="AW437">
        <v>298471.6643</v>
      </c>
      <c r="AX437">
        <v>4.9813044000000001E-2</v>
      </c>
      <c r="AY437">
        <v>3.236424376</v>
      </c>
      <c r="AZ437">
        <v>33.788069370000002</v>
      </c>
      <c r="BA437">
        <v>10.70553458</v>
      </c>
      <c r="BB437">
        <v>24.201504709999998</v>
      </c>
      <c r="BC437">
        <v>3.0314191899999998</v>
      </c>
      <c r="BD437">
        <v>8.6519240999999997E-2</v>
      </c>
      <c r="BE437">
        <v>2.2109839249999999</v>
      </c>
      <c r="BF437">
        <v>0.82043526499999997</v>
      </c>
      <c r="BG437">
        <v>5.4074529000000003E-2</v>
      </c>
      <c r="BH437">
        <v>115.492818</v>
      </c>
    </row>
    <row r="438" spans="1:60" x14ac:dyDescent="0.25">
      <c r="A438" t="s">
        <v>554</v>
      </c>
      <c r="B438" t="s">
        <v>773</v>
      </c>
      <c r="C438">
        <v>150816</v>
      </c>
      <c r="D438" t="s">
        <v>2038</v>
      </c>
      <c r="E438" t="s">
        <v>2125</v>
      </c>
      <c r="F438" s="9">
        <v>0.5413310185185185</v>
      </c>
      <c r="G438">
        <v>4586</v>
      </c>
      <c r="H438">
        <v>0</v>
      </c>
      <c r="I438">
        <v>7.1378023490000002</v>
      </c>
      <c r="J438">
        <v>7.3197825999999994E-2</v>
      </c>
      <c r="K438">
        <v>227.36700930000001</v>
      </c>
      <c r="L438">
        <v>0.80873521800000003</v>
      </c>
      <c r="M438">
        <v>1.0276487400000001</v>
      </c>
      <c r="N438">
        <v>25.491893770000001</v>
      </c>
      <c r="O438">
        <v>6</v>
      </c>
      <c r="P438">
        <v>111115.96</v>
      </c>
      <c r="Q438">
        <v>0.5</v>
      </c>
      <c r="R438">
        <v>200008.728</v>
      </c>
      <c r="S438">
        <v>23.085300449999998</v>
      </c>
      <c r="T438">
        <v>25.491893770000001</v>
      </c>
      <c r="U438">
        <v>22.07516098</v>
      </c>
      <c r="V438">
        <v>400.01586909999997</v>
      </c>
      <c r="W438">
        <v>388.83578490000002</v>
      </c>
      <c r="X438">
        <v>22.27178383</v>
      </c>
      <c r="Y438">
        <v>23.45660973</v>
      </c>
      <c r="Z438">
        <v>75.256614690000006</v>
      </c>
      <c r="AA438">
        <v>79.260154720000003</v>
      </c>
      <c r="AB438">
        <v>399.93978879999997</v>
      </c>
      <c r="AC438">
        <v>1500.288452</v>
      </c>
      <c r="AD438">
        <v>9.0105161000000003E-2</v>
      </c>
      <c r="AE438">
        <v>95.77174377</v>
      </c>
      <c r="AF438">
        <v>3.3923320769999998</v>
      </c>
      <c r="AG438">
        <v>-0.17232787599999999</v>
      </c>
      <c r="AH438">
        <v>1</v>
      </c>
      <c r="AI438">
        <v>-0.21956524299999999</v>
      </c>
      <c r="AJ438">
        <v>2.7373914720000001</v>
      </c>
      <c r="AK438">
        <v>1</v>
      </c>
      <c r="AL438">
        <v>0</v>
      </c>
      <c r="AM438">
        <v>0.15999999600000001</v>
      </c>
      <c r="AN438">
        <v>111115</v>
      </c>
      <c r="AO438">
        <v>0.66656631499999996</v>
      </c>
      <c r="AP438">
        <v>8.0873499999999999E-4</v>
      </c>
      <c r="AQ438">
        <v>298.64189379999999</v>
      </c>
      <c r="AR438">
        <v>296.23530040000003</v>
      </c>
      <c r="AS438">
        <v>0.66656631499999996</v>
      </c>
      <c r="AT438">
        <v>8.0873499999999999E-4</v>
      </c>
      <c r="AU438">
        <v>298.64189379999999</v>
      </c>
      <c r="AV438">
        <v>296.23530040000003</v>
      </c>
      <c r="AW438">
        <v>298654.38219999999</v>
      </c>
      <c r="AX438">
        <v>4.9844197999999999E-2</v>
      </c>
      <c r="AY438">
        <v>3.274129157</v>
      </c>
      <c r="AZ438">
        <v>34.186796940000001</v>
      </c>
      <c r="BA438">
        <v>10.73018721</v>
      </c>
      <c r="BB438">
        <v>24.288597110000001</v>
      </c>
      <c r="BC438">
        <v>3.047290582</v>
      </c>
      <c r="BD438">
        <v>7.3197798999999994E-2</v>
      </c>
      <c r="BE438">
        <v>2.2464804159999998</v>
      </c>
      <c r="BF438">
        <v>0.80081016599999999</v>
      </c>
      <c r="BG438">
        <v>4.5748627E-2</v>
      </c>
      <c r="BH438">
        <v>21.775334959999999</v>
      </c>
    </row>
    <row r="439" spans="1:60" x14ac:dyDescent="0.25">
      <c r="A439" t="s">
        <v>554</v>
      </c>
      <c r="B439" t="s">
        <v>773</v>
      </c>
      <c r="C439">
        <v>150816</v>
      </c>
      <c r="D439" t="s">
        <v>2038</v>
      </c>
      <c r="E439" t="s">
        <v>2125</v>
      </c>
      <c r="F439" s="9">
        <v>0.54487268518518517</v>
      </c>
      <c r="G439">
        <v>4892.5</v>
      </c>
      <c r="H439">
        <v>0</v>
      </c>
      <c r="I439">
        <v>14.477938399999999</v>
      </c>
      <c r="J439">
        <v>0.19361336000000001</v>
      </c>
      <c r="K439">
        <v>1639.052946</v>
      </c>
      <c r="L439">
        <v>1.5671053189999999</v>
      </c>
      <c r="M439">
        <v>0.75263515000000003</v>
      </c>
      <c r="N439">
        <v>24.851589199999999</v>
      </c>
      <c r="O439">
        <v>6</v>
      </c>
      <c r="P439">
        <v>111115.96</v>
      </c>
      <c r="Q439">
        <v>0.5</v>
      </c>
      <c r="R439">
        <v>200008.728</v>
      </c>
      <c r="S439">
        <v>22.297618870000001</v>
      </c>
      <c r="T439">
        <v>24.851589199999999</v>
      </c>
      <c r="U439">
        <v>21.057287219999999</v>
      </c>
      <c r="V439">
        <v>1806.7509769999999</v>
      </c>
      <c r="W439">
        <v>1780.8416749999999</v>
      </c>
      <c r="X439">
        <v>22.759513850000001</v>
      </c>
      <c r="Y439">
        <v>25.051836009999999</v>
      </c>
      <c r="Z439">
        <v>80.660804749999997</v>
      </c>
      <c r="AA439">
        <v>88.784912109999993</v>
      </c>
      <c r="AB439">
        <v>399.903595</v>
      </c>
      <c r="AC439">
        <v>1500.4991460000001</v>
      </c>
      <c r="AD439">
        <v>0.122138947</v>
      </c>
      <c r="AE439">
        <v>95.762115480000006</v>
      </c>
      <c r="AF439">
        <v>-7.2074604029999998</v>
      </c>
      <c r="AG439">
        <v>-0.22353780300000001</v>
      </c>
      <c r="AH439">
        <v>1</v>
      </c>
      <c r="AI439">
        <v>-0.21956524299999999</v>
      </c>
      <c r="AJ439">
        <v>2.7373914720000001</v>
      </c>
      <c r="AK439">
        <v>1</v>
      </c>
      <c r="AL439">
        <v>0</v>
      </c>
      <c r="AM439">
        <v>0.15999999600000001</v>
      </c>
      <c r="AN439">
        <v>111115</v>
      </c>
      <c r="AO439">
        <v>0.66650599200000005</v>
      </c>
      <c r="AP439">
        <v>1.5671050000000001E-3</v>
      </c>
      <c r="AQ439">
        <v>298.00158920000001</v>
      </c>
      <c r="AR439">
        <v>295.44761890000001</v>
      </c>
      <c r="AS439">
        <v>0.66650599200000005</v>
      </c>
      <c r="AT439">
        <v>1.5671050000000001E-3</v>
      </c>
      <c r="AU439">
        <v>298.00158920000001</v>
      </c>
      <c r="AV439">
        <v>295.44761890000001</v>
      </c>
      <c r="AW439">
        <v>298028.96429999999</v>
      </c>
      <c r="AX439">
        <v>4.9733970000000002E-2</v>
      </c>
      <c r="AY439">
        <v>3.1516519629999999</v>
      </c>
      <c r="AZ439">
        <v>32.911260859999999</v>
      </c>
      <c r="BA439">
        <v>7.8594248450000004</v>
      </c>
      <c r="BB439">
        <v>23.57460403</v>
      </c>
      <c r="BC439">
        <v>2.9192919580000001</v>
      </c>
      <c r="BD439">
        <v>0.193613173</v>
      </c>
      <c r="BE439">
        <v>2.3990168129999998</v>
      </c>
      <c r="BF439">
        <v>0.52027514500000005</v>
      </c>
      <c r="BG439">
        <v>0.12100825</v>
      </c>
      <c r="BH439">
        <v>156.95917750000001</v>
      </c>
    </row>
    <row r="440" spans="1:60" x14ac:dyDescent="0.25">
      <c r="A440" t="s">
        <v>554</v>
      </c>
      <c r="B440" t="s">
        <v>773</v>
      </c>
      <c r="C440">
        <v>150816</v>
      </c>
      <c r="D440" t="s">
        <v>2039</v>
      </c>
      <c r="E440" t="s">
        <v>2126</v>
      </c>
      <c r="F440" s="9">
        <v>0.55821759259259263</v>
      </c>
      <c r="G440">
        <v>6044.4999989999997</v>
      </c>
      <c r="H440">
        <v>0</v>
      </c>
      <c r="I440">
        <v>6.5589146190000003</v>
      </c>
      <c r="J440">
        <v>9.8250237000000004E-2</v>
      </c>
      <c r="K440">
        <v>280.7949931</v>
      </c>
      <c r="L440">
        <v>0.97651853300000002</v>
      </c>
      <c r="M440">
        <v>0.92448003300000003</v>
      </c>
      <c r="N440">
        <v>24.988187790000001</v>
      </c>
      <c r="O440">
        <v>6</v>
      </c>
      <c r="P440">
        <v>111115.96</v>
      </c>
      <c r="Q440">
        <v>0.5</v>
      </c>
      <c r="R440">
        <v>200008.728</v>
      </c>
      <c r="S440">
        <v>22.2943821</v>
      </c>
      <c r="T440">
        <v>24.988187790000001</v>
      </c>
      <c r="U440">
        <v>21.051122670000002</v>
      </c>
      <c r="V440">
        <v>399.90447999999998</v>
      </c>
      <c r="W440">
        <v>392.96386719999998</v>
      </c>
      <c r="X440">
        <v>22.5813427</v>
      </c>
      <c r="Y440">
        <v>23.5345993</v>
      </c>
      <c r="Z440">
        <v>80.01799011</v>
      </c>
      <c r="AA440">
        <v>83.395896910000005</v>
      </c>
      <c r="AB440">
        <v>600.17620850000003</v>
      </c>
      <c r="AC440">
        <v>1500.982544</v>
      </c>
      <c r="AD440">
        <v>0.13615854099999999</v>
      </c>
      <c r="AE440">
        <v>95.729652400000006</v>
      </c>
      <c r="AF440">
        <v>3.8389751909999998</v>
      </c>
      <c r="AG440">
        <v>-0.187835366</v>
      </c>
      <c r="AH440">
        <v>1</v>
      </c>
      <c r="AI440">
        <v>-0.21956524299999999</v>
      </c>
      <c r="AJ440">
        <v>2.7373914720000001</v>
      </c>
      <c r="AK440">
        <v>1</v>
      </c>
      <c r="AL440">
        <v>0</v>
      </c>
      <c r="AM440">
        <v>0.15999999600000001</v>
      </c>
      <c r="AN440">
        <v>111115</v>
      </c>
      <c r="AO440">
        <v>1.000293681</v>
      </c>
      <c r="AP440">
        <v>9.7651900000000002E-4</v>
      </c>
      <c r="AQ440">
        <v>298.13818780000003</v>
      </c>
      <c r="AR440">
        <v>295.44438209999998</v>
      </c>
      <c r="AS440">
        <v>1.000293681</v>
      </c>
      <c r="AT440">
        <v>9.7651900000000002E-4</v>
      </c>
      <c r="AU440">
        <v>298.13818780000003</v>
      </c>
      <c r="AV440">
        <v>295.44438209999998</v>
      </c>
      <c r="AW440">
        <v>447631.67739999999</v>
      </c>
      <c r="AX440">
        <v>7.4711398999999998E-2</v>
      </c>
      <c r="AY440">
        <v>3.1774390440000002</v>
      </c>
      <c r="AZ440">
        <v>33.191795480000003</v>
      </c>
      <c r="BA440">
        <v>9.6571961789999996</v>
      </c>
      <c r="BB440">
        <v>23.641284939999998</v>
      </c>
      <c r="BC440">
        <v>2.931043506</v>
      </c>
      <c r="BD440">
        <v>9.8250188000000002E-2</v>
      </c>
      <c r="BE440">
        <v>2.2529590110000002</v>
      </c>
      <c r="BF440">
        <v>0.67808449599999998</v>
      </c>
      <c r="BG440">
        <v>6.1406372000000001E-2</v>
      </c>
      <c r="BH440">
        <v>26.880407080000001</v>
      </c>
    </row>
    <row r="441" spans="1:60" x14ac:dyDescent="0.25">
      <c r="A441" t="s">
        <v>554</v>
      </c>
      <c r="B441" t="s">
        <v>773</v>
      </c>
      <c r="C441">
        <v>150816</v>
      </c>
      <c r="D441" t="s">
        <v>2039</v>
      </c>
      <c r="E441" t="s">
        <v>2126</v>
      </c>
      <c r="F441" s="9">
        <v>0.56118055555555557</v>
      </c>
      <c r="G441">
        <v>6300.9999989999997</v>
      </c>
      <c r="H441">
        <v>0</v>
      </c>
      <c r="I441">
        <v>17.698061849999998</v>
      </c>
      <c r="J441">
        <v>8.7797763000000001E-2</v>
      </c>
      <c r="K441">
        <v>1437.542512</v>
      </c>
      <c r="L441">
        <v>0.88894469099999995</v>
      </c>
      <c r="M441">
        <v>0.94241761700000004</v>
      </c>
      <c r="N441">
        <v>24.703077319999998</v>
      </c>
      <c r="O441">
        <v>6</v>
      </c>
      <c r="P441">
        <v>111115.96</v>
      </c>
      <c r="Q441">
        <v>0.5</v>
      </c>
      <c r="R441">
        <v>200008.728</v>
      </c>
      <c r="S441">
        <v>22.14991951</v>
      </c>
      <c r="T441">
        <v>24.703077319999998</v>
      </c>
      <c r="U441">
        <v>21.04261971</v>
      </c>
      <c r="V441">
        <v>1805.459717</v>
      </c>
      <c r="W441">
        <v>1786.178711</v>
      </c>
      <c r="X441">
        <v>21.918203349999999</v>
      </c>
      <c r="Y441">
        <v>22.786672589999998</v>
      </c>
      <c r="Z441">
        <v>78.355918880000004</v>
      </c>
      <c r="AA441">
        <v>81.460624690000003</v>
      </c>
      <c r="AB441">
        <v>600.15155030000005</v>
      </c>
      <c r="AC441">
        <v>1500.5432129999999</v>
      </c>
      <c r="AD441">
        <v>8.9101664999999997E-2</v>
      </c>
      <c r="AE441">
        <v>95.731658940000003</v>
      </c>
      <c r="AF441">
        <v>-8.2097368240000002</v>
      </c>
      <c r="AG441">
        <v>-0.17599959700000001</v>
      </c>
      <c r="AH441">
        <v>0.66666668699999998</v>
      </c>
      <c r="AI441">
        <v>-0.21956524299999999</v>
      </c>
      <c r="AJ441">
        <v>2.7373914720000001</v>
      </c>
      <c r="AK441">
        <v>1</v>
      </c>
      <c r="AL441">
        <v>0</v>
      </c>
      <c r="AM441">
        <v>0.15999999600000001</v>
      </c>
      <c r="AN441">
        <v>111115</v>
      </c>
      <c r="AO441">
        <v>1.0002525840000001</v>
      </c>
      <c r="AP441">
        <v>8.8894500000000003E-4</v>
      </c>
      <c r="AQ441">
        <v>297.8530773</v>
      </c>
      <c r="AR441">
        <v>295.29991949999999</v>
      </c>
      <c r="AS441">
        <v>1.0002525840000001</v>
      </c>
      <c r="AT441">
        <v>8.8894500000000003E-4</v>
      </c>
      <c r="AU441">
        <v>297.8530773</v>
      </c>
      <c r="AV441">
        <v>295.29991949999999</v>
      </c>
      <c r="AW441">
        <v>447054.32740000001</v>
      </c>
      <c r="AX441">
        <v>7.4615941000000005E-2</v>
      </c>
      <c r="AY441">
        <v>3.1238235859999999</v>
      </c>
      <c r="AZ441">
        <v>32.631039940000001</v>
      </c>
      <c r="BA441">
        <v>9.8443673460000003</v>
      </c>
      <c r="BB441">
        <v>23.426498410000001</v>
      </c>
      <c r="BC441">
        <v>2.893337775</v>
      </c>
      <c r="BD441">
        <v>8.7797723999999994E-2</v>
      </c>
      <c r="BE441">
        <v>2.1814059690000001</v>
      </c>
      <c r="BF441">
        <v>0.71193180599999994</v>
      </c>
      <c r="BG441">
        <v>5.4873580999999998E-2</v>
      </c>
      <c r="BH441">
        <v>137.61832939999999</v>
      </c>
    </row>
    <row r="442" spans="1:60" x14ac:dyDescent="0.25">
      <c r="A442" t="s">
        <v>554</v>
      </c>
      <c r="B442" t="s">
        <v>773</v>
      </c>
      <c r="C442">
        <v>150816</v>
      </c>
      <c r="D442" t="s">
        <v>2040</v>
      </c>
      <c r="E442" t="s">
        <v>2127</v>
      </c>
      <c r="F442" s="9">
        <v>0.55265046296296294</v>
      </c>
      <c r="G442">
        <v>5563.9999989999997</v>
      </c>
      <c r="H442">
        <v>0</v>
      </c>
      <c r="I442">
        <v>3.234385439</v>
      </c>
      <c r="J442">
        <v>3.6863535000000003E-2</v>
      </c>
      <c r="K442">
        <v>250.9483482</v>
      </c>
      <c r="L442">
        <v>0.37871479899999999</v>
      </c>
      <c r="M442">
        <v>0.956002723</v>
      </c>
      <c r="N442">
        <v>24.944766999999999</v>
      </c>
      <c r="O442">
        <v>6</v>
      </c>
      <c r="P442">
        <v>111115.96</v>
      </c>
      <c r="Q442">
        <v>0.5</v>
      </c>
      <c r="R442">
        <v>200008.728</v>
      </c>
      <c r="S442">
        <v>22.178728100000001</v>
      </c>
      <c r="T442">
        <v>24.944766999999999</v>
      </c>
      <c r="U442">
        <v>21.05337334</v>
      </c>
      <c r="V442">
        <v>400.03762819999997</v>
      </c>
      <c r="W442">
        <v>396.65393069999999</v>
      </c>
      <c r="X442">
        <v>22.7454052</v>
      </c>
      <c r="Y442">
        <v>23.115266800000001</v>
      </c>
      <c r="Z442">
        <v>81.183609009999998</v>
      </c>
      <c r="AA442">
        <v>82.503730770000004</v>
      </c>
      <c r="AB442">
        <v>600.16076659999999</v>
      </c>
      <c r="AC442">
        <v>1500.4232179999999</v>
      </c>
      <c r="AD442">
        <v>0.14416554600000001</v>
      </c>
      <c r="AE442">
        <v>95.747085569999996</v>
      </c>
      <c r="AF442">
        <v>3.6300501820000002</v>
      </c>
      <c r="AG442">
        <v>-0.16627213399999999</v>
      </c>
      <c r="AH442">
        <v>1</v>
      </c>
      <c r="AI442">
        <v>-0.21956524299999999</v>
      </c>
      <c r="AJ442">
        <v>2.7373914720000001</v>
      </c>
      <c r="AK442">
        <v>1</v>
      </c>
      <c r="AL442">
        <v>0</v>
      </c>
      <c r="AM442">
        <v>0.15999999600000001</v>
      </c>
      <c r="AN442">
        <v>111115</v>
      </c>
      <c r="AO442">
        <v>1.000267944</v>
      </c>
      <c r="AP442">
        <v>3.7871500000000001E-4</v>
      </c>
      <c r="AQ442">
        <v>298.09476699999999</v>
      </c>
      <c r="AR442">
        <v>295.32872809999998</v>
      </c>
      <c r="AS442">
        <v>1.000267944</v>
      </c>
      <c r="AT442">
        <v>3.7871500000000001E-4</v>
      </c>
      <c r="AU442">
        <v>298.09476699999999</v>
      </c>
      <c r="AV442">
        <v>295.32872809999998</v>
      </c>
      <c r="AW442">
        <v>447388.16879999998</v>
      </c>
      <c r="AX442">
        <v>7.4675018999999995E-2</v>
      </c>
      <c r="AY442">
        <v>3.169222151</v>
      </c>
      <c r="AZ442">
        <v>33.099933350000001</v>
      </c>
      <c r="BA442">
        <v>9.9846665510000001</v>
      </c>
      <c r="BB442">
        <v>23.56174755</v>
      </c>
      <c r="BC442">
        <v>2.9170309329999999</v>
      </c>
      <c r="BD442">
        <v>3.6863528E-2</v>
      </c>
      <c r="BE442">
        <v>2.2132194279999999</v>
      </c>
      <c r="BF442">
        <v>0.703811505</v>
      </c>
      <c r="BG442">
        <v>2.3039706E-2</v>
      </c>
      <c r="BH442">
        <v>24.027572970000001</v>
      </c>
    </row>
    <row r="443" spans="1:60" x14ac:dyDescent="0.25">
      <c r="A443" t="s">
        <v>554</v>
      </c>
      <c r="B443" t="s">
        <v>773</v>
      </c>
      <c r="C443">
        <v>150816</v>
      </c>
      <c r="D443" t="s">
        <v>2040</v>
      </c>
      <c r="E443" t="s">
        <v>2127</v>
      </c>
      <c r="F443" s="9">
        <v>0.55559027777777781</v>
      </c>
      <c r="G443">
        <v>5818.4999989999997</v>
      </c>
      <c r="H443">
        <v>0</v>
      </c>
      <c r="I443">
        <v>14.668480479999999</v>
      </c>
      <c r="J443">
        <v>3.6897507000000003E-2</v>
      </c>
      <c r="K443">
        <v>1129.6901580000001</v>
      </c>
      <c r="L443">
        <v>0.39008626899999999</v>
      </c>
      <c r="M443">
        <v>0.98364644199999995</v>
      </c>
      <c r="N443">
        <v>25.071680069999999</v>
      </c>
      <c r="O443">
        <v>6</v>
      </c>
      <c r="P443">
        <v>111115.96</v>
      </c>
      <c r="Q443">
        <v>0.5</v>
      </c>
      <c r="R443">
        <v>200008.728</v>
      </c>
      <c r="S443">
        <v>22.25735092</v>
      </c>
      <c r="T443">
        <v>25.071680069999999</v>
      </c>
      <c r="U443">
        <v>21.05294228</v>
      </c>
      <c r="V443">
        <v>1805.8264160000001</v>
      </c>
      <c r="W443">
        <v>1790.462769</v>
      </c>
      <c r="X443">
        <v>22.697996140000001</v>
      </c>
      <c r="Y443">
        <v>23.07899857</v>
      </c>
      <c r="Z443">
        <v>80.623794559999993</v>
      </c>
      <c r="AA443">
        <v>81.977119450000004</v>
      </c>
      <c r="AB443">
        <v>600.12762450000002</v>
      </c>
      <c r="AC443">
        <v>1499.1395259999999</v>
      </c>
      <c r="AD443">
        <v>0.17720407199999999</v>
      </c>
      <c r="AE443">
        <v>95.74266815</v>
      </c>
      <c r="AF443">
        <v>-7.6277866359999997</v>
      </c>
      <c r="AG443">
        <v>-0.15920406600000001</v>
      </c>
      <c r="AH443">
        <v>1</v>
      </c>
      <c r="AI443">
        <v>-0.21956524299999999</v>
      </c>
      <c r="AJ443">
        <v>2.7373914720000001</v>
      </c>
      <c r="AK443">
        <v>1</v>
      </c>
      <c r="AL443">
        <v>0</v>
      </c>
      <c r="AM443">
        <v>0.15999999600000001</v>
      </c>
      <c r="AN443">
        <v>111115</v>
      </c>
      <c r="AO443">
        <v>1.0002127080000001</v>
      </c>
      <c r="AP443">
        <v>3.9008599999999999E-4</v>
      </c>
      <c r="AQ443">
        <v>298.22168010000001</v>
      </c>
      <c r="AR443">
        <v>295.40735089999998</v>
      </c>
      <c r="AS443">
        <v>1.0002127080000001</v>
      </c>
      <c r="AT443">
        <v>3.9008599999999999E-4</v>
      </c>
      <c r="AU443">
        <v>298.22168010000001</v>
      </c>
      <c r="AV443">
        <v>295.40735089999998</v>
      </c>
      <c r="AW443">
        <v>447171.02519999997</v>
      </c>
      <c r="AX443">
        <v>7.4638591000000004E-2</v>
      </c>
      <c r="AY443">
        <v>3.1932913429999998</v>
      </c>
      <c r="AZ443">
        <v>33.352855159999997</v>
      </c>
      <c r="BA443">
        <v>10.273856589999999</v>
      </c>
      <c r="BB443">
        <v>23.6645155</v>
      </c>
      <c r="BC443">
        <v>2.9351472620000001</v>
      </c>
      <c r="BD443">
        <v>3.68975E-2</v>
      </c>
      <c r="BE443">
        <v>2.2096449009999999</v>
      </c>
      <c r="BF443">
        <v>0.72550236099999998</v>
      </c>
      <c r="BG443">
        <v>2.3060938E-2</v>
      </c>
      <c r="BH443">
        <v>108.1595499</v>
      </c>
    </row>
    <row r="444" spans="1:60" x14ac:dyDescent="0.25">
      <c r="A444" t="s">
        <v>554</v>
      </c>
      <c r="B444" t="s">
        <v>773</v>
      </c>
      <c r="C444">
        <v>150816</v>
      </c>
      <c r="D444" t="s">
        <v>2041</v>
      </c>
      <c r="E444" t="s">
        <v>2128</v>
      </c>
      <c r="F444" s="9">
        <v>0.56726851851851856</v>
      </c>
      <c r="G444">
        <v>6827.4999989999997</v>
      </c>
      <c r="H444">
        <v>0</v>
      </c>
      <c r="I444">
        <v>3.830674455</v>
      </c>
      <c r="J444">
        <v>6.3969160999999997E-2</v>
      </c>
      <c r="K444">
        <v>293.44984269999998</v>
      </c>
      <c r="L444">
        <v>0.71702934299999999</v>
      </c>
      <c r="M444">
        <v>1.0444493130000001</v>
      </c>
      <c r="N444">
        <v>24.444173809999999</v>
      </c>
      <c r="O444">
        <v>6</v>
      </c>
      <c r="P444">
        <v>111115.96</v>
      </c>
      <c r="Q444">
        <v>0.5</v>
      </c>
      <c r="R444">
        <v>200008.728</v>
      </c>
      <c r="S444">
        <v>21.978744509999999</v>
      </c>
      <c r="T444">
        <v>24.444173809999999</v>
      </c>
      <c r="U444">
        <v>21.046981809999998</v>
      </c>
      <c r="V444">
        <v>399.55294800000001</v>
      </c>
      <c r="W444">
        <v>395.44030759999998</v>
      </c>
      <c r="X444">
        <v>20.51756477</v>
      </c>
      <c r="Y444">
        <v>21.219110489999998</v>
      </c>
      <c r="Z444">
        <v>74.119300839999994</v>
      </c>
      <c r="AA444">
        <v>76.653625489999996</v>
      </c>
      <c r="AB444">
        <v>600.22998050000001</v>
      </c>
      <c r="AC444">
        <v>1500.634155</v>
      </c>
      <c r="AD444">
        <v>9.0102285000000004E-2</v>
      </c>
      <c r="AE444">
        <v>95.733222960000006</v>
      </c>
      <c r="AF444">
        <v>3.2305083269999999</v>
      </c>
      <c r="AG444">
        <v>-0.153227478</v>
      </c>
      <c r="AH444">
        <v>1</v>
      </c>
      <c r="AI444">
        <v>-0.21956524299999999</v>
      </c>
      <c r="AJ444">
        <v>2.7373914720000001</v>
      </c>
      <c r="AK444">
        <v>1</v>
      </c>
      <c r="AL444">
        <v>0</v>
      </c>
      <c r="AM444">
        <v>0.15999999600000001</v>
      </c>
      <c r="AN444">
        <v>111115</v>
      </c>
      <c r="AO444">
        <v>1.0003833010000001</v>
      </c>
      <c r="AP444">
        <v>7.17029E-4</v>
      </c>
      <c r="AQ444">
        <v>297.59417380000002</v>
      </c>
      <c r="AR444">
        <v>295.12874449999998</v>
      </c>
      <c r="AS444">
        <v>1.0003833010000001</v>
      </c>
      <c r="AT444">
        <v>7.17029E-4</v>
      </c>
      <c r="AU444">
        <v>297.59417380000002</v>
      </c>
      <c r="AV444">
        <v>295.12874449999998</v>
      </c>
      <c r="AW444">
        <v>446751.1753</v>
      </c>
      <c r="AX444">
        <v>7.4566776000000001E-2</v>
      </c>
      <c r="AY444">
        <v>3.0758231490000001</v>
      </c>
      <c r="AZ444">
        <v>32.129108930000001</v>
      </c>
      <c r="BA444">
        <v>10.909998440000001</v>
      </c>
      <c r="BB444">
        <v>23.21145916</v>
      </c>
      <c r="BC444">
        <v>2.8560133520000002</v>
      </c>
      <c r="BD444">
        <v>6.3969140999999993E-2</v>
      </c>
      <c r="BE444">
        <v>2.0313738350000001</v>
      </c>
      <c r="BF444">
        <v>0.82463951599999996</v>
      </c>
      <c r="BG444">
        <v>3.9980715E-2</v>
      </c>
      <c r="BH444">
        <v>28.09289922</v>
      </c>
    </row>
    <row r="445" spans="1:60" x14ac:dyDescent="0.25">
      <c r="A445" t="s">
        <v>554</v>
      </c>
      <c r="B445" t="s">
        <v>773</v>
      </c>
      <c r="C445">
        <v>150816</v>
      </c>
      <c r="D445" t="s">
        <v>2041</v>
      </c>
      <c r="E445" t="s">
        <v>2128</v>
      </c>
      <c r="F445" s="9">
        <v>0.57004629629629633</v>
      </c>
      <c r="G445">
        <v>7067.9999989999997</v>
      </c>
      <c r="H445">
        <v>0</v>
      </c>
      <c r="I445">
        <v>13.13387612</v>
      </c>
      <c r="J445">
        <v>5.8305824999999999E-2</v>
      </c>
      <c r="K445">
        <v>1403.188562</v>
      </c>
      <c r="L445">
        <v>0.67489638900000004</v>
      </c>
      <c r="M445">
        <v>1.0793843890000001</v>
      </c>
      <c r="N445">
        <v>24.096685409999999</v>
      </c>
      <c r="O445">
        <v>6</v>
      </c>
      <c r="P445">
        <v>111115.96</v>
      </c>
      <c r="Q445">
        <v>0.5</v>
      </c>
      <c r="R445">
        <v>200008.728</v>
      </c>
      <c r="S445">
        <v>21.854364400000001</v>
      </c>
      <c r="T445">
        <v>24.096685409999999</v>
      </c>
      <c r="U445">
        <v>21.062400820000001</v>
      </c>
      <c r="V445">
        <v>1807.5401609999999</v>
      </c>
      <c r="W445">
        <v>1793.200928</v>
      </c>
      <c r="X445">
        <v>19.53290939</v>
      </c>
      <c r="Y445">
        <v>20.19395256</v>
      </c>
      <c r="Z445">
        <v>71.092407230000006</v>
      </c>
      <c r="AA445">
        <v>73.498352049999994</v>
      </c>
      <c r="AB445">
        <v>600.20367429999999</v>
      </c>
      <c r="AC445">
        <v>1500.3127440000001</v>
      </c>
      <c r="AD445">
        <v>0.15017259099999999</v>
      </c>
      <c r="AE445">
        <v>95.723152159999998</v>
      </c>
      <c r="AF445">
        <v>-9.7532558439999999</v>
      </c>
      <c r="AG445">
        <v>-0.13636738100000001</v>
      </c>
      <c r="AH445">
        <v>1</v>
      </c>
      <c r="AI445">
        <v>-0.21956524299999999</v>
      </c>
      <c r="AJ445">
        <v>2.7373914720000001</v>
      </c>
      <c r="AK445">
        <v>1</v>
      </c>
      <c r="AL445">
        <v>0</v>
      </c>
      <c r="AM445">
        <v>0.15999999600000001</v>
      </c>
      <c r="AN445">
        <v>111115</v>
      </c>
      <c r="AO445">
        <v>1.0003394569999999</v>
      </c>
      <c r="AP445">
        <v>6.7489600000000002E-4</v>
      </c>
      <c r="AQ445">
        <v>297.24668539999999</v>
      </c>
      <c r="AR445">
        <v>295.00436439999999</v>
      </c>
      <c r="AS445">
        <v>1.0003394569999999</v>
      </c>
      <c r="AT445">
        <v>6.7489600000000002E-4</v>
      </c>
      <c r="AU445">
        <v>297.24668539999999</v>
      </c>
      <c r="AV445">
        <v>295.00436439999999</v>
      </c>
      <c r="AW445">
        <v>446114.4057</v>
      </c>
      <c r="AX445">
        <v>7.4461217999999996E-2</v>
      </c>
      <c r="AY445">
        <v>3.012413183</v>
      </c>
      <c r="AZ445">
        <v>31.470058340000001</v>
      </c>
      <c r="BA445">
        <v>11.27610578</v>
      </c>
      <c r="BB445">
        <v>22.9755249</v>
      </c>
      <c r="BC445">
        <v>2.8155473550000001</v>
      </c>
      <c r="BD445">
        <v>5.8305808000000001E-2</v>
      </c>
      <c r="BE445">
        <v>1.9330287939999999</v>
      </c>
      <c r="BF445">
        <v>0.88251856100000003</v>
      </c>
      <c r="BG445">
        <v>3.6441132000000001E-2</v>
      </c>
      <c r="BH445">
        <v>134.31763219999999</v>
      </c>
    </row>
    <row r="446" spans="1:60" x14ac:dyDescent="0.25">
      <c r="A446" t="s">
        <v>554</v>
      </c>
      <c r="B446" t="s">
        <v>773</v>
      </c>
      <c r="C446">
        <v>150816</v>
      </c>
      <c r="D446" t="s">
        <v>765</v>
      </c>
      <c r="E446" t="s">
        <v>1935</v>
      </c>
      <c r="F446" s="9">
        <v>0.66237268518518522</v>
      </c>
      <c r="G446">
        <v>15044.5</v>
      </c>
      <c r="H446">
        <v>0</v>
      </c>
      <c r="I446">
        <v>14.02585023</v>
      </c>
      <c r="J446">
        <v>0.27489370000000002</v>
      </c>
      <c r="K446">
        <v>295.12558860000001</v>
      </c>
      <c r="L446">
        <v>3.9629118609999998</v>
      </c>
      <c r="M446">
        <v>1.327066922</v>
      </c>
      <c r="N446">
        <v>25.17052078</v>
      </c>
      <c r="O446">
        <v>6</v>
      </c>
      <c r="P446">
        <v>111115.96</v>
      </c>
      <c r="Q446">
        <v>0.5</v>
      </c>
      <c r="R446">
        <v>200008.728</v>
      </c>
      <c r="S446">
        <v>24.875976560000002</v>
      </c>
      <c r="T446">
        <v>25.17052078</v>
      </c>
      <c r="U446">
        <v>25.03475761</v>
      </c>
      <c r="V446">
        <v>403.25805659999997</v>
      </c>
      <c r="W446">
        <v>384.6014404</v>
      </c>
      <c r="X446">
        <v>15.26641178</v>
      </c>
      <c r="Y446">
        <v>19.926303860000001</v>
      </c>
      <c r="Z446">
        <v>45.758281709999999</v>
      </c>
      <c r="AA446">
        <v>59.72545624</v>
      </c>
      <c r="AB446">
        <v>500.09042360000001</v>
      </c>
      <c r="AC446">
        <v>1498.8135990000001</v>
      </c>
      <c r="AD446">
        <v>0.110127382</v>
      </c>
      <c r="AE446">
        <v>94.602600100000004</v>
      </c>
      <c r="AF446">
        <v>3.3757591250000001</v>
      </c>
      <c r="AG446">
        <v>-0.22330851900000001</v>
      </c>
      <c r="AH446">
        <v>1</v>
      </c>
      <c r="AI446">
        <v>-0.21956524299999999</v>
      </c>
      <c r="AJ446">
        <v>2.7373914720000001</v>
      </c>
      <c r="AK446">
        <v>1</v>
      </c>
      <c r="AL446">
        <v>0</v>
      </c>
      <c r="AM446">
        <v>0.15999999600000001</v>
      </c>
      <c r="AN446">
        <v>111115</v>
      </c>
      <c r="AO446">
        <v>0.83348403900000001</v>
      </c>
      <c r="AP446">
        <v>3.9629119999999999E-3</v>
      </c>
      <c r="AQ446">
        <v>298.3205208</v>
      </c>
      <c r="AR446">
        <v>298.02597659999998</v>
      </c>
      <c r="AS446">
        <v>0.83348403900000001</v>
      </c>
      <c r="AT446">
        <v>3.9629119999999999E-3</v>
      </c>
      <c r="AU446">
        <v>298.3205208</v>
      </c>
      <c r="AV446">
        <v>298.02597659999998</v>
      </c>
      <c r="AW446">
        <v>372673.22600000002</v>
      </c>
      <c r="AX446">
        <v>6.2181019999999997E-2</v>
      </c>
      <c r="AY446">
        <v>3.2121470780000001</v>
      </c>
      <c r="AZ446">
        <v>33.954109870000003</v>
      </c>
      <c r="BA446">
        <v>14.027806010000001</v>
      </c>
      <c r="BB446">
        <v>25.023248670000001</v>
      </c>
      <c r="BC446">
        <v>3.1840874989999999</v>
      </c>
      <c r="BD446">
        <v>0.274893322</v>
      </c>
      <c r="BE446">
        <v>1.8850801559999999</v>
      </c>
      <c r="BF446">
        <v>1.299007343</v>
      </c>
      <c r="BG446">
        <v>0.17180835999999999</v>
      </c>
      <c r="BH446">
        <v>27.919648039999998</v>
      </c>
    </row>
    <row r="447" spans="1:60" x14ac:dyDescent="0.25">
      <c r="A447" t="s">
        <v>554</v>
      </c>
      <c r="B447" t="s">
        <v>773</v>
      </c>
      <c r="C447">
        <v>150816</v>
      </c>
      <c r="D447" t="s">
        <v>765</v>
      </c>
      <c r="E447" t="s">
        <v>1935</v>
      </c>
      <c r="F447" s="9">
        <v>0.66479166666666667</v>
      </c>
      <c r="G447">
        <v>15253</v>
      </c>
      <c r="H447">
        <v>0</v>
      </c>
      <c r="I447">
        <v>25.360862619999999</v>
      </c>
      <c r="J447">
        <v>0.27284160699999999</v>
      </c>
      <c r="K447">
        <v>1605.020755</v>
      </c>
      <c r="L447">
        <v>4.0227897800000001</v>
      </c>
      <c r="M447">
        <v>1.3572518570000001</v>
      </c>
      <c r="N447">
        <v>25.255893709999999</v>
      </c>
      <c r="O447">
        <v>6</v>
      </c>
      <c r="P447">
        <v>111115.96</v>
      </c>
      <c r="Q447">
        <v>0.5</v>
      </c>
      <c r="R447">
        <v>200008.728</v>
      </c>
      <c r="S447">
        <v>24.93102837</v>
      </c>
      <c r="T447">
        <v>25.255893709999999</v>
      </c>
      <c r="U447">
        <v>25.034465789999999</v>
      </c>
      <c r="V447">
        <v>1832.9201660000001</v>
      </c>
      <c r="W447">
        <v>1793.8326420000001</v>
      </c>
      <c r="X447">
        <v>15.048666000000001</v>
      </c>
      <c r="Y447">
        <v>19.779928210000001</v>
      </c>
      <c r="Z447">
        <v>44.958374020000001</v>
      </c>
      <c r="AA447">
        <v>59.093173980000003</v>
      </c>
      <c r="AB447">
        <v>500.06350709999998</v>
      </c>
      <c r="AC447">
        <v>1499.3438719999999</v>
      </c>
      <c r="AD447">
        <v>0.16618595999999999</v>
      </c>
      <c r="AE447">
        <v>94.603981020000006</v>
      </c>
      <c r="AF447">
        <v>-9.0665569309999992</v>
      </c>
      <c r="AG447">
        <v>-0.22010579699999999</v>
      </c>
      <c r="AH447">
        <v>0.66666668699999998</v>
      </c>
      <c r="AI447">
        <v>-0.21956524299999999</v>
      </c>
      <c r="AJ447">
        <v>2.7373914720000001</v>
      </c>
      <c r="AK447">
        <v>1</v>
      </c>
      <c r="AL447">
        <v>0</v>
      </c>
      <c r="AM447">
        <v>0.15999999600000001</v>
      </c>
      <c r="AN447">
        <v>111115</v>
      </c>
      <c r="AO447">
        <v>0.833439178</v>
      </c>
      <c r="AP447">
        <v>4.02279E-3</v>
      </c>
      <c r="AQ447">
        <v>298.40589369999998</v>
      </c>
      <c r="AR447">
        <v>298.08102839999998</v>
      </c>
      <c r="AS447">
        <v>0.833439178</v>
      </c>
      <c r="AT447">
        <v>4.02279E-3</v>
      </c>
      <c r="AU447">
        <v>298.40589369999998</v>
      </c>
      <c r="AV447">
        <v>298.08102839999998</v>
      </c>
      <c r="AW447">
        <v>372891.76280000003</v>
      </c>
      <c r="AX447">
        <v>6.2217002E-2</v>
      </c>
      <c r="AY447">
        <v>3.2285118100000001</v>
      </c>
      <c r="AZ447">
        <v>34.126595680000001</v>
      </c>
      <c r="BA447">
        <v>14.34666747</v>
      </c>
      <c r="BB447">
        <v>25.093461040000001</v>
      </c>
      <c r="BC447">
        <v>3.197438145</v>
      </c>
      <c r="BD447">
        <v>0.27284123500000002</v>
      </c>
      <c r="BE447">
        <v>1.871259953</v>
      </c>
      <c r="BF447">
        <v>1.3261781930000001</v>
      </c>
      <c r="BG447">
        <v>0.170525805</v>
      </c>
      <c r="BH447">
        <v>151.84135309999999</v>
      </c>
    </row>
    <row r="448" spans="1:60" x14ac:dyDescent="0.25">
      <c r="A448" t="s">
        <v>554</v>
      </c>
      <c r="B448" t="s">
        <v>773</v>
      </c>
      <c r="C448">
        <v>150816</v>
      </c>
      <c r="D448" t="s">
        <v>764</v>
      </c>
      <c r="E448" t="s">
        <v>1936</v>
      </c>
      <c r="F448" s="9">
        <v>0.65773148148148153</v>
      </c>
      <c r="G448">
        <v>14642.5</v>
      </c>
      <c r="H448">
        <v>0</v>
      </c>
      <c r="I448">
        <v>14.48474644</v>
      </c>
      <c r="J448">
        <v>0.34965611899999999</v>
      </c>
      <c r="K448">
        <v>316.23895340000001</v>
      </c>
      <c r="L448">
        <v>4.6513159020000003</v>
      </c>
      <c r="M448">
        <v>1.2250864180000001</v>
      </c>
      <c r="N448">
        <v>24.713487629999999</v>
      </c>
      <c r="O448">
        <v>6</v>
      </c>
      <c r="P448">
        <v>111115.96</v>
      </c>
      <c r="Q448">
        <v>0.5</v>
      </c>
      <c r="R448">
        <v>200008.728</v>
      </c>
      <c r="S448">
        <v>25.403020860000002</v>
      </c>
      <c r="T448">
        <v>24.713487629999999</v>
      </c>
      <c r="U448">
        <v>26.057888030000001</v>
      </c>
      <c r="V448">
        <v>404.01846310000002</v>
      </c>
      <c r="W448">
        <v>390.03637700000002</v>
      </c>
      <c r="X448">
        <v>16.180250170000001</v>
      </c>
      <c r="Y448">
        <v>20.09023285</v>
      </c>
      <c r="Z448">
        <v>47.000999450000002</v>
      </c>
      <c r="AA448">
        <v>58.358860020000002</v>
      </c>
      <c r="AB448">
        <v>699.42047119999995</v>
      </c>
      <c r="AC448">
        <v>1500.407471</v>
      </c>
      <c r="AD448">
        <v>2.9032120000000002E-2</v>
      </c>
      <c r="AE448">
        <v>94.607208249999999</v>
      </c>
      <c r="AF448">
        <v>2.3818652629999999</v>
      </c>
      <c r="AG448">
        <v>-0.243830353</v>
      </c>
      <c r="AH448">
        <v>0.66666668699999998</v>
      </c>
      <c r="AI448">
        <v>-0.21956524299999999</v>
      </c>
      <c r="AJ448">
        <v>2.7373914720000001</v>
      </c>
      <c r="AK448">
        <v>1</v>
      </c>
      <c r="AL448">
        <v>0</v>
      </c>
      <c r="AM448">
        <v>0.15999999600000001</v>
      </c>
      <c r="AN448">
        <v>111115</v>
      </c>
      <c r="AO448">
        <v>1.1657007850000001</v>
      </c>
      <c r="AP448">
        <v>4.651316E-3</v>
      </c>
      <c r="AQ448">
        <v>297.86348759999998</v>
      </c>
      <c r="AR448">
        <v>298.55302089999998</v>
      </c>
      <c r="AS448">
        <v>1.1657007850000001</v>
      </c>
      <c r="AT448">
        <v>4.651316E-3</v>
      </c>
      <c r="AU448">
        <v>297.86348759999998</v>
      </c>
      <c r="AV448">
        <v>298.55302089999998</v>
      </c>
      <c r="AW448">
        <v>520971.07419999997</v>
      </c>
      <c r="AX448">
        <v>8.6933355000000004E-2</v>
      </c>
      <c r="AY448">
        <v>3.125767261</v>
      </c>
      <c r="AZ448">
        <v>33.039419709999997</v>
      </c>
      <c r="BA448">
        <v>12.94918687</v>
      </c>
      <c r="BB448">
        <v>25.05825424</v>
      </c>
      <c r="BC448">
        <v>3.1907375889999998</v>
      </c>
      <c r="BD448">
        <v>0.34965550699999998</v>
      </c>
      <c r="BE448">
        <v>1.900680843</v>
      </c>
      <c r="BF448">
        <v>1.2900567460000001</v>
      </c>
      <c r="BG448">
        <v>0.218534747</v>
      </c>
      <c r="BH448">
        <v>29.91848452</v>
      </c>
    </row>
    <row r="449" spans="1:60" x14ac:dyDescent="0.25">
      <c r="A449" t="s">
        <v>554</v>
      </c>
      <c r="B449" t="s">
        <v>773</v>
      </c>
      <c r="C449">
        <v>150816</v>
      </c>
      <c r="D449" t="s">
        <v>764</v>
      </c>
      <c r="E449" t="s">
        <v>1936</v>
      </c>
      <c r="F449" s="9">
        <v>0.65990740740740739</v>
      </c>
      <c r="G449">
        <v>14831</v>
      </c>
      <c r="H449">
        <v>0</v>
      </c>
      <c r="I449">
        <v>26.208516469999999</v>
      </c>
      <c r="J449">
        <v>0.34143765700000001</v>
      </c>
      <c r="K449">
        <v>1634.2393259999999</v>
      </c>
      <c r="L449">
        <v>4.3374324050000004</v>
      </c>
      <c r="M449">
        <v>1.169526335</v>
      </c>
      <c r="N449">
        <v>24.717166899999999</v>
      </c>
      <c r="O449">
        <v>6</v>
      </c>
      <c r="P449">
        <v>111115.96</v>
      </c>
      <c r="Q449">
        <v>0.5</v>
      </c>
      <c r="R449">
        <v>200008.728</v>
      </c>
      <c r="S449">
        <v>24.774114610000002</v>
      </c>
      <c r="T449">
        <v>24.717166899999999</v>
      </c>
      <c r="U449">
        <v>25.034025190000001</v>
      </c>
      <c r="V449">
        <v>1832.642212</v>
      </c>
      <c r="W449">
        <v>1791.873169</v>
      </c>
      <c r="X449">
        <v>15.58889866</v>
      </c>
      <c r="Y449">
        <v>20.685186389999998</v>
      </c>
      <c r="Z449">
        <v>47.011211400000001</v>
      </c>
      <c r="AA449">
        <v>62.38001251</v>
      </c>
      <c r="AB449">
        <v>500.0948181</v>
      </c>
      <c r="AC449">
        <v>1501.2667240000001</v>
      </c>
      <c r="AD449">
        <v>0.11312916100000001</v>
      </c>
      <c r="AE449">
        <v>94.605293270000004</v>
      </c>
      <c r="AF449">
        <v>-10.30226517</v>
      </c>
      <c r="AG449">
        <v>-0.22668682000000001</v>
      </c>
      <c r="AH449">
        <v>1</v>
      </c>
      <c r="AI449">
        <v>-0.21956524299999999</v>
      </c>
      <c r="AJ449">
        <v>2.7373914720000001</v>
      </c>
      <c r="AK449">
        <v>1</v>
      </c>
      <c r="AL449">
        <v>0</v>
      </c>
      <c r="AM449">
        <v>0.15999999600000001</v>
      </c>
      <c r="AN449">
        <v>111115</v>
      </c>
      <c r="AO449">
        <v>0.83349136400000001</v>
      </c>
      <c r="AP449">
        <v>4.3374319999999996E-3</v>
      </c>
      <c r="AQ449">
        <v>297.86716689999997</v>
      </c>
      <c r="AR449">
        <v>297.9241146</v>
      </c>
      <c r="AS449">
        <v>0.83349136400000001</v>
      </c>
      <c r="AT449">
        <v>4.3374319999999996E-3</v>
      </c>
      <c r="AU449">
        <v>297.86716689999997</v>
      </c>
      <c r="AV449">
        <v>297.9241146</v>
      </c>
      <c r="AW449">
        <v>372719.20189999999</v>
      </c>
      <c r="AX449">
        <v>6.2186608999999997E-2</v>
      </c>
      <c r="AY449">
        <v>3.1264544600000002</v>
      </c>
      <c r="AZ449">
        <v>33.047352340000003</v>
      </c>
      <c r="BA449">
        <v>12.36216595</v>
      </c>
      <c r="BB449">
        <v>24.74564075</v>
      </c>
      <c r="BC449">
        <v>3.131777145</v>
      </c>
      <c r="BD449">
        <v>0.34143707400000001</v>
      </c>
      <c r="BE449">
        <v>1.956928124</v>
      </c>
      <c r="BF449">
        <v>1.1748490199999999</v>
      </c>
      <c r="BG449">
        <v>0.213398224</v>
      </c>
      <c r="BH449">
        <v>154.60769070000001</v>
      </c>
    </row>
    <row r="450" spans="1:60" x14ac:dyDescent="0.25">
      <c r="A450" t="s">
        <v>554</v>
      </c>
      <c r="B450" t="s">
        <v>773</v>
      </c>
      <c r="C450">
        <v>150816</v>
      </c>
      <c r="D450" t="s">
        <v>766</v>
      </c>
      <c r="E450" t="s">
        <v>1937</v>
      </c>
      <c r="F450" s="9">
        <v>0.66722222222222216</v>
      </c>
      <c r="G450">
        <v>15463.5</v>
      </c>
      <c r="H450">
        <v>0</v>
      </c>
      <c r="I450">
        <v>4.1779936519999996</v>
      </c>
      <c r="J450">
        <v>6.1950808000000003E-2</v>
      </c>
      <c r="K450">
        <v>277.68559049999999</v>
      </c>
      <c r="L450">
        <v>0.99691657099999997</v>
      </c>
      <c r="M450">
        <v>1.484808219</v>
      </c>
      <c r="N450">
        <v>24.452331539999999</v>
      </c>
      <c r="O450">
        <v>6</v>
      </c>
      <c r="P450">
        <v>111115.96</v>
      </c>
      <c r="Q450">
        <v>0.5</v>
      </c>
      <c r="R450">
        <v>200008.728</v>
      </c>
      <c r="S450">
        <v>22.717161180000002</v>
      </c>
      <c r="T450">
        <v>24.452331539999999</v>
      </c>
      <c r="U450">
        <v>22.064916610000001</v>
      </c>
      <c r="V450">
        <v>403.3914795</v>
      </c>
      <c r="W450">
        <v>394.24057010000001</v>
      </c>
      <c r="X450">
        <v>14.87125492</v>
      </c>
      <c r="Y450">
        <v>16.83342743</v>
      </c>
      <c r="Z450">
        <v>50.756973270000003</v>
      </c>
      <c r="AA450">
        <v>57.454051970000002</v>
      </c>
      <c r="AB450">
        <v>299.709137</v>
      </c>
      <c r="AC450">
        <v>1500.4826660000001</v>
      </c>
      <c r="AD450">
        <v>0.25929740099999998</v>
      </c>
      <c r="AE450">
        <v>94.604469300000005</v>
      </c>
      <c r="AF450">
        <v>3.7399678230000002</v>
      </c>
      <c r="AG450">
        <v>-0.12964558600000001</v>
      </c>
      <c r="AH450">
        <v>1</v>
      </c>
      <c r="AI450">
        <v>-0.21956524299999999</v>
      </c>
      <c r="AJ450">
        <v>2.7373914720000001</v>
      </c>
      <c r="AK450">
        <v>1</v>
      </c>
      <c r="AL450">
        <v>0</v>
      </c>
      <c r="AM450">
        <v>0.15999999600000001</v>
      </c>
      <c r="AN450">
        <v>111115</v>
      </c>
      <c r="AO450">
        <v>0.49951522799999998</v>
      </c>
      <c r="AP450">
        <v>9.9691699999999994E-4</v>
      </c>
      <c r="AQ450">
        <v>297.60233149999999</v>
      </c>
      <c r="AR450">
        <v>295.8671612</v>
      </c>
      <c r="AS450">
        <v>0.49951522799999998</v>
      </c>
      <c r="AT450">
        <v>9.9691699999999994E-4</v>
      </c>
      <c r="AU450">
        <v>297.60233149999999</v>
      </c>
      <c r="AV450">
        <v>295.8671612</v>
      </c>
      <c r="AW450">
        <v>223057.1734</v>
      </c>
      <c r="AX450">
        <v>3.7224581999999999E-2</v>
      </c>
      <c r="AY450">
        <v>3.0773256880000002</v>
      </c>
      <c r="AZ450">
        <v>32.528333080000003</v>
      </c>
      <c r="BA450">
        <v>15.694905650000001</v>
      </c>
      <c r="BB450">
        <v>23.58474636</v>
      </c>
      <c r="BC450">
        <v>2.9210767359999998</v>
      </c>
      <c r="BD450">
        <v>6.1950788999999999E-2</v>
      </c>
      <c r="BE450">
        <v>1.592517468</v>
      </c>
      <c r="BF450">
        <v>1.3285592669999999</v>
      </c>
      <c r="BG450">
        <v>3.8719244999999999E-2</v>
      </c>
      <c r="BH450">
        <v>26.270297920000001</v>
      </c>
    </row>
    <row r="451" spans="1:60" x14ac:dyDescent="0.25">
      <c r="A451" t="s">
        <v>554</v>
      </c>
      <c r="B451" t="s">
        <v>773</v>
      </c>
      <c r="C451">
        <v>150816</v>
      </c>
      <c r="D451" t="s">
        <v>766</v>
      </c>
      <c r="E451" t="s">
        <v>1937</v>
      </c>
      <c r="F451" s="9">
        <v>0.66930555555555549</v>
      </c>
      <c r="G451">
        <v>15643</v>
      </c>
      <c r="H451">
        <v>0</v>
      </c>
      <c r="I451">
        <v>11.50998963</v>
      </c>
      <c r="J451">
        <v>5.9219468999999997E-2</v>
      </c>
      <c r="K451">
        <v>1451.676919</v>
      </c>
      <c r="L451">
        <v>1.0050972410000001</v>
      </c>
      <c r="M451">
        <v>1.565584299</v>
      </c>
      <c r="N451">
        <v>24.807193760000001</v>
      </c>
      <c r="O451">
        <v>6</v>
      </c>
      <c r="P451">
        <v>111115.96</v>
      </c>
      <c r="Q451">
        <v>0.5</v>
      </c>
      <c r="R451">
        <v>200008.728</v>
      </c>
      <c r="S451">
        <v>23.983783720000002</v>
      </c>
      <c r="T451">
        <v>24.807193760000001</v>
      </c>
      <c r="U451">
        <v>24.068681720000001</v>
      </c>
      <c r="V451">
        <v>1833.575928</v>
      </c>
      <c r="W451">
        <v>1806.900269</v>
      </c>
      <c r="X451">
        <v>14.69886112</v>
      </c>
      <c r="Y451">
        <v>16.677270889999999</v>
      </c>
      <c r="Z451">
        <v>46.475090029999997</v>
      </c>
      <c r="AA451">
        <v>52.730461120000001</v>
      </c>
      <c r="AB451">
        <v>299.7361755</v>
      </c>
      <c r="AC451">
        <v>1500.2220460000001</v>
      </c>
      <c r="AD451">
        <v>0.128143281</v>
      </c>
      <c r="AE451">
        <v>94.603378300000003</v>
      </c>
      <c r="AF451">
        <v>-10.424100879999999</v>
      </c>
      <c r="AG451">
        <v>-0.141584724</v>
      </c>
      <c r="AH451">
        <v>0.66666668699999998</v>
      </c>
      <c r="AI451">
        <v>-0.21956524299999999</v>
      </c>
      <c r="AJ451">
        <v>2.7373914720000001</v>
      </c>
      <c r="AK451">
        <v>1</v>
      </c>
      <c r="AL451">
        <v>0</v>
      </c>
      <c r="AM451">
        <v>0.15999999600000001</v>
      </c>
      <c r="AN451">
        <v>111115</v>
      </c>
      <c r="AO451">
        <v>0.49956029299999999</v>
      </c>
      <c r="AP451">
        <v>1.0050969999999999E-3</v>
      </c>
      <c r="AQ451">
        <v>297.95719380000003</v>
      </c>
      <c r="AR451">
        <v>297.13378369999998</v>
      </c>
      <c r="AS451">
        <v>0.49956029299999999</v>
      </c>
      <c r="AT451">
        <v>1.0050969999999999E-3</v>
      </c>
      <c r="AU451">
        <v>297.95719380000003</v>
      </c>
      <c r="AV451">
        <v>297.13378369999998</v>
      </c>
      <c r="AW451">
        <v>223304.46369999999</v>
      </c>
      <c r="AX451">
        <v>3.7267503E-2</v>
      </c>
      <c r="AY451">
        <v>3.1433104649999999</v>
      </c>
      <c r="AZ451">
        <v>33.226196799999997</v>
      </c>
      <c r="BA451">
        <v>16.548925910000001</v>
      </c>
      <c r="BB451">
        <v>24.395488740000001</v>
      </c>
      <c r="BC451">
        <v>3.066869369</v>
      </c>
      <c r="BD451">
        <v>5.9219451999999999E-2</v>
      </c>
      <c r="BE451">
        <v>1.577726167</v>
      </c>
      <c r="BF451">
        <v>1.4891432019999999</v>
      </c>
      <c r="BG451">
        <v>3.7012159000000003E-2</v>
      </c>
      <c r="BH451">
        <v>137.33354069999999</v>
      </c>
    </row>
    <row r="452" spans="1:60" x14ac:dyDescent="0.25">
      <c r="A452" t="s">
        <v>554</v>
      </c>
      <c r="B452" t="s">
        <v>773</v>
      </c>
      <c r="C452">
        <v>150816</v>
      </c>
      <c r="D452" t="s">
        <v>768</v>
      </c>
      <c r="E452" t="s">
        <v>1938</v>
      </c>
      <c r="F452" s="9">
        <v>0.67783564814814812</v>
      </c>
      <c r="G452">
        <v>16380</v>
      </c>
      <c r="H452">
        <v>0</v>
      </c>
      <c r="I452">
        <v>10.61350152</v>
      </c>
      <c r="J452">
        <v>0.149802251</v>
      </c>
      <c r="K452">
        <v>260.11648919999999</v>
      </c>
      <c r="L452">
        <v>2.1134215080000001</v>
      </c>
      <c r="M452">
        <v>1.3011365930000001</v>
      </c>
      <c r="N452">
        <v>24.1898613</v>
      </c>
      <c r="O452">
        <v>6</v>
      </c>
      <c r="P452">
        <v>111115.96</v>
      </c>
      <c r="Q452">
        <v>0.5</v>
      </c>
      <c r="R452">
        <v>200008.728</v>
      </c>
      <c r="S452">
        <v>24.011924740000001</v>
      </c>
      <c r="T452">
        <v>24.1898613</v>
      </c>
      <c r="U452">
        <v>24.071298599999999</v>
      </c>
      <c r="V452">
        <v>403.56616209999999</v>
      </c>
      <c r="W452">
        <v>380.70935059999999</v>
      </c>
      <c r="X452">
        <v>14.113794329999999</v>
      </c>
      <c r="Y452">
        <v>18.26716995</v>
      </c>
      <c r="Z452">
        <v>44.550628660000001</v>
      </c>
      <c r="AA452">
        <v>57.660884860000003</v>
      </c>
      <c r="AB452">
        <v>299.72949219999998</v>
      </c>
      <c r="AC452">
        <v>1500.9329829999999</v>
      </c>
      <c r="AD452">
        <v>0.14416635</v>
      </c>
      <c r="AE452">
        <v>94.60503387</v>
      </c>
      <c r="AF452">
        <v>3.2898323540000001</v>
      </c>
      <c r="AG452">
        <v>-0.18574996299999999</v>
      </c>
      <c r="AH452">
        <v>1</v>
      </c>
      <c r="AI452">
        <v>-0.21956524299999999</v>
      </c>
      <c r="AJ452">
        <v>2.7373914720000001</v>
      </c>
      <c r="AK452">
        <v>1</v>
      </c>
      <c r="AL452">
        <v>0</v>
      </c>
      <c r="AM452">
        <v>0.15999999600000001</v>
      </c>
      <c r="AN452">
        <v>111115</v>
      </c>
      <c r="AO452">
        <v>0.499549154</v>
      </c>
      <c r="AP452">
        <v>2.1134219999999998E-3</v>
      </c>
      <c r="AQ452">
        <v>297.3398613</v>
      </c>
      <c r="AR452">
        <v>297.16192469999999</v>
      </c>
      <c r="AS452">
        <v>0.499549154</v>
      </c>
      <c r="AT452">
        <v>2.1134219999999998E-3</v>
      </c>
      <c r="AU452">
        <v>297.3398613</v>
      </c>
      <c r="AV452">
        <v>297.16192469999999</v>
      </c>
      <c r="AW452">
        <v>222942.48620000001</v>
      </c>
      <c r="AX452">
        <v>3.7200142999999998E-2</v>
      </c>
      <c r="AY452">
        <v>3.0293028249999998</v>
      </c>
      <c r="AZ452">
        <v>32.020524709999997</v>
      </c>
      <c r="BA452">
        <v>13.753354760000001</v>
      </c>
      <c r="BB452">
        <v>24.100893020000001</v>
      </c>
      <c r="BC452">
        <v>3.0131741019999998</v>
      </c>
      <c r="BD452">
        <v>0.149802139</v>
      </c>
      <c r="BE452">
        <v>1.728166232</v>
      </c>
      <c r="BF452">
        <v>1.2850078700000001</v>
      </c>
      <c r="BG452">
        <v>9.3626346999999999E-2</v>
      </c>
      <c r="BH452">
        <v>24.608329269999999</v>
      </c>
    </row>
    <row r="453" spans="1:60" x14ac:dyDescent="0.25">
      <c r="A453" t="s">
        <v>554</v>
      </c>
      <c r="B453" t="s">
        <v>773</v>
      </c>
      <c r="C453">
        <v>150816</v>
      </c>
      <c r="D453" t="s">
        <v>768</v>
      </c>
      <c r="E453" t="s">
        <v>1938</v>
      </c>
      <c r="F453" s="9">
        <v>0.6802083333333333</v>
      </c>
      <c r="G453">
        <v>16585</v>
      </c>
      <c r="H453">
        <v>0</v>
      </c>
      <c r="I453">
        <v>21.531579390000001</v>
      </c>
      <c r="J453">
        <v>0.141811032</v>
      </c>
      <c r="K453">
        <v>1503.084055</v>
      </c>
      <c r="L453">
        <v>2.1282573440000001</v>
      </c>
      <c r="M453">
        <v>1.383906461</v>
      </c>
      <c r="N453">
        <v>24.499517440000002</v>
      </c>
      <c r="O453">
        <v>6</v>
      </c>
      <c r="P453">
        <v>111115.96</v>
      </c>
      <c r="Q453">
        <v>0.5</v>
      </c>
      <c r="R453">
        <v>200008.728</v>
      </c>
      <c r="S453">
        <v>24.70228767</v>
      </c>
      <c r="T453">
        <v>24.499517440000002</v>
      </c>
      <c r="U453">
        <v>25.035480499999998</v>
      </c>
      <c r="V453">
        <v>1836.2163089999999</v>
      </c>
      <c r="W453">
        <v>1785.5001219999999</v>
      </c>
      <c r="X453">
        <v>13.80718136</v>
      </c>
      <c r="Y453">
        <v>17.99148941</v>
      </c>
      <c r="Z453">
        <v>41.817951200000003</v>
      </c>
      <c r="AA453">
        <v>54.491012570000002</v>
      </c>
      <c r="AB453">
        <v>299.68637080000002</v>
      </c>
      <c r="AC453">
        <v>1500.6488039999999</v>
      </c>
      <c r="AD453">
        <v>8.2091971999999999E-2</v>
      </c>
      <c r="AE453">
        <v>94.607109070000007</v>
      </c>
      <c r="AF453">
        <v>-10.328148840000001</v>
      </c>
      <c r="AG453">
        <v>-0.18273358000000001</v>
      </c>
      <c r="AH453">
        <v>0.66666668699999998</v>
      </c>
      <c r="AI453">
        <v>-0.21956524299999999</v>
      </c>
      <c r="AJ453">
        <v>2.7373914720000001</v>
      </c>
      <c r="AK453">
        <v>1</v>
      </c>
      <c r="AL453">
        <v>0</v>
      </c>
      <c r="AM453">
        <v>0.15999999600000001</v>
      </c>
      <c r="AN453">
        <v>111115</v>
      </c>
      <c r="AO453">
        <v>0.49947728499999999</v>
      </c>
      <c r="AP453">
        <v>2.1282570000000002E-3</v>
      </c>
      <c r="AQ453">
        <v>297.64951739999998</v>
      </c>
      <c r="AR453">
        <v>297.85228769999998</v>
      </c>
      <c r="AS453">
        <v>0.49947728499999999</v>
      </c>
      <c r="AT453">
        <v>2.1282570000000002E-3</v>
      </c>
      <c r="AU453">
        <v>297.64951739999998</v>
      </c>
      <c r="AV453">
        <v>297.85228769999998</v>
      </c>
      <c r="AW453">
        <v>223100.2683</v>
      </c>
      <c r="AX453">
        <v>3.7227094000000002E-2</v>
      </c>
      <c r="AY453">
        <v>3.0860292619999998</v>
      </c>
      <c r="AZ453">
        <v>32.619422499999999</v>
      </c>
      <c r="BA453">
        <v>14.627933090000001</v>
      </c>
      <c r="BB453">
        <v>24.600902560000002</v>
      </c>
      <c r="BC453">
        <v>3.1048028560000001</v>
      </c>
      <c r="BD453">
        <v>0.141810932</v>
      </c>
      <c r="BE453">
        <v>1.702122801</v>
      </c>
      <c r="BF453">
        <v>1.402680055</v>
      </c>
      <c r="BG453">
        <v>8.8631841000000003E-2</v>
      </c>
      <c r="BH453">
        <v>142.2024371</v>
      </c>
    </row>
    <row r="454" spans="1:60" x14ac:dyDescent="0.25">
      <c r="A454" t="s">
        <v>554</v>
      </c>
      <c r="B454" t="s">
        <v>773</v>
      </c>
      <c r="C454">
        <v>150816</v>
      </c>
      <c r="D454" t="s">
        <v>767</v>
      </c>
      <c r="E454" t="s">
        <v>1939</v>
      </c>
      <c r="F454" s="9">
        <v>0.67302083333333329</v>
      </c>
      <c r="G454">
        <v>15964.5</v>
      </c>
      <c r="H454">
        <v>0</v>
      </c>
      <c r="I454">
        <v>9.7547185350000003</v>
      </c>
      <c r="J454">
        <v>0.135053639</v>
      </c>
      <c r="K454">
        <v>258.97169489999999</v>
      </c>
      <c r="L454">
        <v>2.013200586</v>
      </c>
      <c r="M454">
        <v>1.374172111</v>
      </c>
      <c r="N454">
        <v>24.618143079999999</v>
      </c>
      <c r="O454">
        <v>6</v>
      </c>
      <c r="P454">
        <v>111115.96</v>
      </c>
      <c r="Q454">
        <v>0.5</v>
      </c>
      <c r="R454">
        <v>200008.728</v>
      </c>
      <c r="S454">
        <v>24.014072420000002</v>
      </c>
      <c r="T454">
        <v>24.618143079999999</v>
      </c>
      <c r="U454">
        <v>24.075725559999999</v>
      </c>
      <c r="V454">
        <v>403.2538452</v>
      </c>
      <c r="W454">
        <v>382.18331910000001</v>
      </c>
      <c r="X454">
        <v>14.37011528</v>
      </c>
      <c r="Y454">
        <v>18.3269062</v>
      </c>
      <c r="Z454">
        <v>45.354267120000003</v>
      </c>
      <c r="AA454">
        <v>57.842502590000002</v>
      </c>
      <c r="AB454">
        <v>299.68298340000001</v>
      </c>
      <c r="AC454">
        <v>1499.0950929999999</v>
      </c>
      <c r="AD454">
        <v>0.26230308400000002</v>
      </c>
      <c r="AE454">
        <v>94.605880740000003</v>
      </c>
      <c r="AF454">
        <v>3.1996982100000002</v>
      </c>
      <c r="AG454">
        <v>-0.186321974</v>
      </c>
      <c r="AH454">
        <v>1</v>
      </c>
      <c r="AI454">
        <v>-0.21956524299999999</v>
      </c>
      <c r="AJ454">
        <v>2.7373914720000001</v>
      </c>
      <c r="AK454">
        <v>1</v>
      </c>
      <c r="AL454">
        <v>0</v>
      </c>
      <c r="AM454">
        <v>0.15999999600000001</v>
      </c>
      <c r="AN454">
        <v>111115</v>
      </c>
      <c r="AO454">
        <v>0.49947163900000002</v>
      </c>
      <c r="AP454">
        <v>2.0132010000000001E-3</v>
      </c>
      <c r="AQ454">
        <v>297.76814309999997</v>
      </c>
      <c r="AR454">
        <v>297.16407240000001</v>
      </c>
      <c r="AS454">
        <v>0.49947163900000002</v>
      </c>
      <c r="AT454">
        <v>2.0132010000000001E-3</v>
      </c>
      <c r="AU454">
        <v>297.76814309999997</v>
      </c>
      <c r="AV454">
        <v>297.16407240000001</v>
      </c>
      <c r="AW454">
        <v>222955.68700000001</v>
      </c>
      <c r="AX454">
        <v>3.7202276999999999E-2</v>
      </c>
      <c r="AY454">
        <v>3.1080052139999998</v>
      </c>
      <c r="AZ454">
        <v>32.852135509999997</v>
      </c>
      <c r="BA454">
        <v>14.525229299999999</v>
      </c>
      <c r="BB454">
        <v>24.31610775</v>
      </c>
      <c r="BC454">
        <v>3.0523190929999999</v>
      </c>
      <c r="BD454">
        <v>0.135053548</v>
      </c>
      <c r="BE454">
        <v>1.733833103</v>
      </c>
      <c r="BF454">
        <v>1.3184859900000001</v>
      </c>
      <c r="BG454">
        <v>8.4408474999999997E-2</v>
      </c>
      <c r="BH454">
        <v>24.500245280000001</v>
      </c>
    </row>
    <row r="455" spans="1:60" x14ac:dyDescent="0.25">
      <c r="A455" t="s">
        <v>554</v>
      </c>
      <c r="B455" t="s">
        <v>773</v>
      </c>
      <c r="C455">
        <v>150816</v>
      </c>
      <c r="D455" t="s">
        <v>767</v>
      </c>
      <c r="E455" t="s">
        <v>1939</v>
      </c>
      <c r="F455" s="9">
        <v>0.67553240740740739</v>
      </c>
      <c r="G455">
        <v>16181.5</v>
      </c>
      <c r="H455">
        <v>0</v>
      </c>
      <c r="I455">
        <v>16.442150080000001</v>
      </c>
      <c r="J455">
        <v>0.140326961</v>
      </c>
      <c r="K455">
        <v>1565.892548</v>
      </c>
      <c r="L455">
        <v>2.1362347580000001</v>
      </c>
      <c r="M455">
        <v>1.402860985</v>
      </c>
      <c r="N455">
        <v>24.84940147</v>
      </c>
      <c r="O455">
        <v>6</v>
      </c>
      <c r="P455">
        <v>111115.96</v>
      </c>
      <c r="Q455">
        <v>0.5</v>
      </c>
      <c r="R455">
        <v>200008.728</v>
      </c>
      <c r="S455">
        <v>24.102170940000001</v>
      </c>
      <c r="T455">
        <v>24.84940147</v>
      </c>
      <c r="U455">
        <v>24.070083619999998</v>
      </c>
      <c r="V455">
        <v>1834.880371</v>
      </c>
      <c r="W455">
        <v>1794.287476</v>
      </c>
      <c r="X455">
        <v>14.28347874</v>
      </c>
      <c r="Y455">
        <v>18.481388089999999</v>
      </c>
      <c r="Z455">
        <v>44.841236109999997</v>
      </c>
      <c r="AA455">
        <v>58.020057680000001</v>
      </c>
      <c r="AB455">
        <v>299.68548579999998</v>
      </c>
      <c r="AC455">
        <v>1500.254639</v>
      </c>
      <c r="AD455">
        <v>0.113128044</v>
      </c>
      <c r="AE455">
        <v>94.602172850000002</v>
      </c>
      <c r="AF455">
        <v>-10.05202866</v>
      </c>
      <c r="AG455">
        <v>-0.180561215</v>
      </c>
      <c r="AH455">
        <v>0.66666668699999998</v>
      </c>
      <c r="AI455">
        <v>-0.21956524299999999</v>
      </c>
      <c r="AJ455">
        <v>2.7373914720000001</v>
      </c>
      <c r="AK455">
        <v>1</v>
      </c>
      <c r="AL455">
        <v>0</v>
      </c>
      <c r="AM455">
        <v>0.15999999600000001</v>
      </c>
      <c r="AN455">
        <v>111115</v>
      </c>
      <c r="AO455">
        <v>0.49947581000000002</v>
      </c>
      <c r="AP455">
        <v>2.1362349999999998E-3</v>
      </c>
      <c r="AQ455">
        <v>297.99940149999998</v>
      </c>
      <c r="AR455">
        <v>297.25217090000001</v>
      </c>
      <c r="AS455">
        <v>0.49947581000000002</v>
      </c>
      <c r="AT455">
        <v>2.1362349999999998E-3</v>
      </c>
      <c r="AU455">
        <v>297.99940149999998</v>
      </c>
      <c r="AV455">
        <v>297.25217090000001</v>
      </c>
      <c r="AW455">
        <v>223303.21189999999</v>
      </c>
      <c r="AX455">
        <v>3.7259109999999998E-2</v>
      </c>
      <c r="AY455">
        <v>3.151240456</v>
      </c>
      <c r="AZ455">
        <v>33.310444789999998</v>
      </c>
      <c r="BA455">
        <v>14.829056700000001</v>
      </c>
      <c r="BB455">
        <v>24.475786209999999</v>
      </c>
      <c r="BC455">
        <v>3.081649283</v>
      </c>
      <c r="BD455">
        <v>0.140326863</v>
      </c>
      <c r="BE455">
        <v>1.748379471</v>
      </c>
      <c r="BF455">
        <v>1.3332698119999999</v>
      </c>
      <c r="BG455">
        <v>8.7704298E-2</v>
      </c>
      <c r="BH455">
        <v>148.13683750000001</v>
      </c>
    </row>
    <row r="456" spans="1:60" x14ac:dyDescent="0.25">
      <c r="A456" t="s">
        <v>554</v>
      </c>
      <c r="B456" t="s">
        <v>773</v>
      </c>
      <c r="C456">
        <v>150816</v>
      </c>
      <c r="D456" t="s">
        <v>769</v>
      </c>
      <c r="E456" t="s">
        <v>1940</v>
      </c>
      <c r="F456" s="9">
        <v>0.68285879629629631</v>
      </c>
      <c r="G456">
        <v>16814.5</v>
      </c>
      <c r="H456">
        <v>0</v>
      </c>
      <c r="I456">
        <v>6.2371178890000003</v>
      </c>
      <c r="J456">
        <v>7.7621046999999999E-2</v>
      </c>
      <c r="K456">
        <v>252.40589729999999</v>
      </c>
      <c r="L456">
        <v>1.396712521</v>
      </c>
      <c r="M456">
        <v>1.6598107470000001</v>
      </c>
      <c r="N456">
        <v>25.10027504</v>
      </c>
      <c r="O456">
        <v>6</v>
      </c>
      <c r="P456">
        <v>111115.96</v>
      </c>
      <c r="Q456">
        <v>0.5</v>
      </c>
      <c r="R456">
        <v>200008.728</v>
      </c>
      <c r="S456">
        <v>24.723203659999999</v>
      </c>
      <c r="T456">
        <v>25.10027504</v>
      </c>
      <c r="U456">
        <v>25.03780746</v>
      </c>
      <c r="V456">
        <v>403.79959109999999</v>
      </c>
      <c r="W456">
        <v>390.22219849999999</v>
      </c>
      <c r="X456">
        <v>13.515130040000001</v>
      </c>
      <c r="Y456">
        <v>16.265771869999998</v>
      </c>
      <c r="Z456">
        <v>40.884101870000002</v>
      </c>
      <c r="AA456">
        <v>49.204959870000003</v>
      </c>
      <c r="AB456">
        <v>299.71054079999999</v>
      </c>
      <c r="AC456">
        <v>1500.158813</v>
      </c>
      <c r="AD456">
        <v>0.162185997</v>
      </c>
      <c r="AE456">
        <v>94.611289979999995</v>
      </c>
      <c r="AF456">
        <v>3.003638268</v>
      </c>
      <c r="AG456">
        <v>-0.15107130999999999</v>
      </c>
      <c r="AH456">
        <v>1</v>
      </c>
      <c r="AI456">
        <v>-0.21956524299999999</v>
      </c>
      <c r="AJ456">
        <v>2.7373914720000001</v>
      </c>
      <c r="AK456">
        <v>1</v>
      </c>
      <c r="AL456">
        <v>0</v>
      </c>
      <c r="AM456">
        <v>0.15999999600000001</v>
      </c>
      <c r="AN456">
        <v>111115</v>
      </c>
      <c r="AO456">
        <v>0.49951756800000002</v>
      </c>
      <c r="AP456">
        <v>1.3967129999999999E-3</v>
      </c>
      <c r="AQ456">
        <v>298.25027499999999</v>
      </c>
      <c r="AR456">
        <v>297.87320369999998</v>
      </c>
      <c r="AS456">
        <v>0.49951756800000002</v>
      </c>
      <c r="AT456">
        <v>1.3967129999999999E-3</v>
      </c>
      <c r="AU456">
        <v>298.25027499999999</v>
      </c>
      <c r="AV456">
        <v>297.87320369999998</v>
      </c>
      <c r="AW456">
        <v>223495.60579999999</v>
      </c>
      <c r="AX456">
        <v>3.7297370000000003E-2</v>
      </c>
      <c r="AY456">
        <v>3.198736405</v>
      </c>
      <c r="AZ456">
        <v>33.809246299999998</v>
      </c>
      <c r="BA456">
        <v>17.54347443</v>
      </c>
      <c r="BB456">
        <v>24.911739350000001</v>
      </c>
      <c r="BC456">
        <v>3.1629844820000002</v>
      </c>
      <c r="BD456">
        <v>7.7621017E-2</v>
      </c>
      <c r="BE456">
        <v>1.538925659</v>
      </c>
      <c r="BF456">
        <v>1.624058824</v>
      </c>
      <c r="BG456">
        <v>4.8513137999999997E-2</v>
      </c>
      <c r="BH456">
        <v>23.880447539999999</v>
      </c>
    </row>
    <row r="457" spans="1:60" x14ac:dyDescent="0.25">
      <c r="A457" t="s">
        <v>554</v>
      </c>
      <c r="B457" t="s">
        <v>773</v>
      </c>
      <c r="C457">
        <v>150816</v>
      </c>
      <c r="D457" t="s">
        <v>769</v>
      </c>
      <c r="E457" t="s">
        <v>1940</v>
      </c>
      <c r="F457" s="9">
        <v>0.68565972222222227</v>
      </c>
      <c r="G457">
        <v>17056.5</v>
      </c>
      <c r="H457">
        <v>0</v>
      </c>
      <c r="I457">
        <v>18.361696439999999</v>
      </c>
      <c r="J457">
        <v>7.3180775000000003E-2</v>
      </c>
      <c r="K457">
        <v>1348.3083220000001</v>
      </c>
      <c r="L457">
        <v>1.3623387870000001</v>
      </c>
      <c r="M457">
        <v>1.717202552</v>
      </c>
      <c r="N457">
        <v>25.260433200000001</v>
      </c>
      <c r="O457">
        <v>6</v>
      </c>
      <c r="P457">
        <v>111115.96</v>
      </c>
      <c r="Q457">
        <v>0.5</v>
      </c>
      <c r="R457">
        <v>200008.728</v>
      </c>
      <c r="S457">
        <v>24.77103996</v>
      </c>
      <c r="T457">
        <v>25.260433200000001</v>
      </c>
      <c r="U457">
        <v>25.037570949999999</v>
      </c>
      <c r="V457">
        <v>1838.2601320000001</v>
      </c>
      <c r="W457">
        <v>1796.599121</v>
      </c>
      <c r="X457">
        <v>13.29881668</v>
      </c>
      <c r="Y457">
        <v>15.98268223</v>
      </c>
      <c r="Z457">
        <v>40.115989689999999</v>
      </c>
      <c r="AA457">
        <v>48.211894989999998</v>
      </c>
      <c r="AB457">
        <v>299.69421390000002</v>
      </c>
      <c r="AC457">
        <v>1499.1420900000001</v>
      </c>
      <c r="AD457">
        <v>0.192217797</v>
      </c>
      <c r="AE457">
        <v>94.613746640000002</v>
      </c>
      <c r="AF457">
        <v>-10.23344707</v>
      </c>
      <c r="AG457">
        <v>-0.14357571299999999</v>
      </c>
      <c r="AH457">
        <v>0.66666668699999998</v>
      </c>
      <c r="AI457">
        <v>-0.21956524299999999</v>
      </c>
      <c r="AJ457">
        <v>2.7373914720000001</v>
      </c>
      <c r="AK457">
        <v>1</v>
      </c>
      <c r="AL457">
        <v>0</v>
      </c>
      <c r="AM457">
        <v>0.15999999600000001</v>
      </c>
      <c r="AN457">
        <v>111115</v>
      </c>
      <c r="AO457">
        <v>0.49949035600000002</v>
      </c>
      <c r="AP457">
        <v>1.362339E-3</v>
      </c>
      <c r="AQ457">
        <v>298.4104332</v>
      </c>
      <c r="AR457">
        <v>297.92104</v>
      </c>
      <c r="AS457">
        <v>0.49949035600000002</v>
      </c>
      <c r="AT457">
        <v>1.362339E-3</v>
      </c>
      <c r="AU457">
        <v>298.4104332</v>
      </c>
      <c r="AV457">
        <v>297.92104</v>
      </c>
      <c r="AW457">
        <v>223451.9044</v>
      </c>
      <c r="AX457">
        <v>3.7290112E-2</v>
      </c>
      <c r="AY457">
        <v>3.2293839989999999</v>
      </c>
      <c r="AZ457">
        <v>34.132291700000003</v>
      </c>
      <c r="BA457">
        <v>18.149609470000001</v>
      </c>
      <c r="BB457">
        <v>25.015736579999999</v>
      </c>
      <c r="BC457">
        <v>3.1826619890000001</v>
      </c>
      <c r="BD457">
        <v>7.3180748000000004E-2</v>
      </c>
      <c r="BE457">
        <v>1.5121814469999999</v>
      </c>
      <c r="BF457">
        <v>1.670480542</v>
      </c>
      <c r="BG457">
        <v>4.5737970000000003E-2</v>
      </c>
      <c r="BH457">
        <v>127.568502</v>
      </c>
    </row>
    <row r="458" spans="1:60" x14ac:dyDescent="0.25">
      <c r="A458" t="s">
        <v>554</v>
      </c>
      <c r="B458" t="s">
        <v>773</v>
      </c>
      <c r="C458">
        <v>150816</v>
      </c>
      <c r="D458" t="s">
        <v>771</v>
      </c>
      <c r="E458" t="s">
        <v>1941</v>
      </c>
      <c r="F458" s="9">
        <v>0.69327546296296294</v>
      </c>
      <c r="G458">
        <v>17714.5</v>
      </c>
      <c r="H458">
        <v>0</v>
      </c>
      <c r="I458">
        <v>8.8494546550000006</v>
      </c>
      <c r="J458">
        <v>0.12256173300000001</v>
      </c>
      <c r="K458">
        <v>260.67063869999998</v>
      </c>
      <c r="L458">
        <v>2.0728073729999998</v>
      </c>
      <c r="M458">
        <v>1.559436762</v>
      </c>
      <c r="N458">
        <v>25.012510299999999</v>
      </c>
      <c r="O458">
        <v>6</v>
      </c>
      <c r="P458">
        <v>111115.96</v>
      </c>
      <c r="Q458">
        <v>0.5</v>
      </c>
      <c r="R458">
        <v>200008.728</v>
      </c>
      <c r="S458">
        <v>24.728120799999999</v>
      </c>
      <c r="T458">
        <v>25.012510299999999</v>
      </c>
      <c r="U458">
        <v>25.03556824</v>
      </c>
      <c r="V458">
        <v>404.24765009999999</v>
      </c>
      <c r="W458">
        <v>384.93212890000001</v>
      </c>
      <c r="X458">
        <v>13.071770669999999</v>
      </c>
      <c r="Y458">
        <v>17.15068436</v>
      </c>
      <c r="Z458">
        <v>39.530441279999998</v>
      </c>
      <c r="AA458">
        <v>51.865512850000002</v>
      </c>
      <c r="AB458">
        <v>299.6764526</v>
      </c>
      <c r="AC458">
        <v>1500.237061</v>
      </c>
      <c r="AD458">
        <v>0.15116919600000001</v>
      </c>
      <c r="AE458">
        <v>94.609237669999999</v>
      </c>
      <c r="AF458">
        <v>3.2210896020000002</v>
      </c>
      <c r="AG458">
        <v>-0.17798972099999999</v>
      </c>
      <c r="AH458">
        <v>0.66666668699999998</v>
      </c>
      <c r="AI458">
        <v>-0.21956524299999999</v>
      </c>
      <c r="AJ458">
        <v>2.7373914720000001</v>
      </c>
      <c r="AK458">
        <v>1</v>
      </c>
      <c r="AL458">
        <v>0</v>
      </c>
      <c r="AM458">
        <v>0.15999999600000001</v>
      </c>
      <c r="AN458">
        <v>111115</v>
      </c>
      <c r="AO458">
        <v>0.49946075400000001</v>
      </c>
      <c r="AP458">
        <v>2.0728069999999999E-3</v>
      </c>
      <c r="AQ458">
        <v>298.16251030000001</v>
      </c>
      <c r="AR458">
        <v>297.87812079999998</v>
      </c>
      <c r="AS458">
        <v>0.49946075400000001</v>
      </c>
      <c r="AT458">
        <v>2.0728069999999999E-3</v>
      </c>
      <c r="AU458">
        <v>298.16251030000001</v>
      </c>
      <c r="AV458">
        <v>297.87812079999998</v>
      </c>
      <c r="AW458">
        <v>223416.10509999999</v>
      </c>
      <c r="AX458">
        <v>3.7279298000000002E-2</v>
      </c>
      <c r="AY458">
        <v>3.1820499340000001</v>
      </c>
      <c r="AZ458">
        <v>33.633607169999998</v>
      </c>
      <c r="BA458">
        <v>16.482922810000002</v>
      </c>
      <c r="BB458">
        <v>24.870315550000001</v>
      </c>
      <c r="BC458">
        <v>3.155176269</v>
      </c>
      <c r="BD458">
        <v>0.122561658</v>
      </c>
      <c r="BE458">
        <v>1.622613173</v>
      </c>
      <c r="BF458">
        <v>1.5325630969999999</v>
      </c>
      <c r="BG458">
        <v>7.6601042999999994E-2</v>
      </c>
      <c r="BH458">
        <v>24.66185041</v>
      </c>
    </row>
    <row r="459" spans="1:60" x14ac:dyDescent="0.25">
      <c r="A459" t="s">
        <v>554</v>
      </c>
      <c r="B459" t="s">
        <v>773</v>
      </c>
      <c r="C459">
        <v>150816</v>
      </c>
      <c r="D459" t="s">
        <v>771</v>
      </c>
      <c r="E459" t="s">
        <v>1941</v>
      </c>
      <c r="F459" s="9">
        <v>0.69567129629629632</v>
      </c>
      <c r="G459">
        <v>17920.5</v>
      </c>
      <c r="H459">
        <v>0</v>
      </c>
      <c r="I459">
        <v>22.53113875</v>
      </c>
      <c r="J459">
        <v>0.115742728</v>
      </c>
      <c r="K459">
        <v>1431.824016</v>
      </c>
      <c r="L459">
        <v>1.9862715639999999</v>
      </c>
      <c r="M459">
        <v>1.5826621279999999</v>
      </c>
      <c r="N459">
        <v>24.987508770000002</v>
      </c>
      <c r="O459">
        <v>6</v>
      </c>
      <c r="P459">
        <v>111115.96</v>
      </c>
      <c r="Q459">
        <v>0.5</v>
      </c>
      <c r="R459">
        <v>200008.728</v>
      </c>
      <c r="S459">
        <v>24.655323030000002</v>
      </c>
      <c r="T459">
        <v>24.987508770000002</v>
      </c>
      <c r="U459">
        <v>25.037788389999999</v>
      </c>
      <c r="V459">
        <v>1839.704712</v>
      </c>
      <c r="W459">
        <v>1787.4868160000001</v>
      </c>
      <c r="X459">
        <v>12.945318220000001</v>
      </c>
      <c r="Y459">
        <v>16.855003360000001</v>
      </c>
      <c r="Z459">
        <v>39.31893539</v>
      </c>
      <c r="AA459">
        <v>51.193859099999997</v>
      </c>
      <c r="AB459">
        <v>299.6854553</v>
      </c>
      <c r="AC459">
        <v>1499.7962649999999</v>
      </c>
      <c r="AD459">
        <v>0.11913275700000001</v>
      </c>
      <c r="AE459">
        <v>94.609786990000003</v>
      </c>
      <c r="AF459">
        <v>-10.53089428</v>
      </c>
      <c r="AG459">
        <v>-0.173939556</v>
      </c>
      <c r="AH459">
        <v>0.66666668699999998</v>
      </c>
      <c r="AI459">
        <v>-0.21956524299999999</v>
      </c>
      <c r="AJ459">
        <v>2.7373914720000001</v>
      </c>
      <c r="AK459">
        <v>1</v>
      </c>
      <c r="AL459">
        <v>0</v>
      </c>
      <c r="AM459">
        <v>0.15999999600000001</v>
      </c>
      <c r="AN459">
        <v>111115</v>
      </c>
      <c r="AO459">
        <v>0.49947575900000002</v>
      </c>
      <c r="AP459">
        <v>1.9862719999999999E-3</v>
      </c>
      <c r="AQ459">
        <v>298.13750879999998</v>
      </c>
      <c r="AR459">
        <v>297.80532299999999</v>
      </c>
      <c r="AS459">
        <v>0.49947575900000002</v>
      </c>
      <c r="AT459">
        <v>1.9862719999999999E-3</v>
      </c>
      <c r="AU459">
        <v>298.13750879999998</v>
      </c>
      <c r="AV459">
        <v>297.80532299999999</v>
      </c>
      <c r="AW459">
        <v>223338.41949999999</v>
      </c>
      <c r="AX459">
        <v>3.7266875999999997E-2</v>
      </c>
      <c r="AY459">
        <v>3.1773104050000001</v>
      </c>
      <c r="AZ459">
        <v>33.583316340000003</v>
      </c>
      <c r="BA459">
        <v>16.728312979999998</v>
      </c>
      <c r="BB459">
        <v>24.821415900000002</v>
      </c>
      <c r="BC459">
        <v>3.1459805730000001</v>
      </c>
      <c r="BD459">
        <v>0.115742661</v>
      </c>
      <c r="BE459">
        <v>1.5946482769999999</v>
      </c>
      <c r="BF459">
        <v>1.551332296</v>
      </c>
      <c r="BG459">
        <v>7.2339168999999995E-2</v>
      </c>
      <c r="BH459">
        <v>135.46456520000001</v>
      </c>
    </row>
    <row r="460" spans="1:60" x14ac:dyDescent="0.25">
      <c r="A460" t="s">
        <v>554</v>
      </c>
      <c r="B460" t="s">
        <v>773</v>
      </c>
      <c r="C460">
        <v>150816</v>
      </c>
      <c r="D460" t="s">
        <v>770</v>
      </c>
      <c r="E460" t="s">
        <v>1942</v>
      </c>
      <c r="F460" s="9">
        <v>0.6882638888888889</v>
      </c>
      <c r="G460">
        <v>17281</v>
      </c>
      <c r="H460">
        <v>0</v>
      </c>
      <c r="I460">
        <v>10.511155199999999</v>
      </c>
      <c r="J460">
        <v>0.16296302800000001</v>
      </c>
      <c r="K460">
        <v>269.45830580000001</v>
      </c>
      <c r="L460">
        <v>2.585354347</v>
      </c>
      <c r="M460">
        <v>1.46191592</v>
      </c>
      <c r="N460">
        <v>25.06849098</v>
      </c>
      <c r="O460">
        <v>6</v>
      </c>
      <c r="P460">
        <v>111115.96</v>
      </c>
      <c r="Q460">
        <v>0.5</v>
      </c>
      <c r="R460">
        <v>200008.728</v>
      </c>
      <c r="S460">
        <v>24.739702220000002</v>
      </c>
      <c r="T460">
        <v>25.06849098</v>
      </c>
      <c r="U460">
        <v>25.038934709999999</v>
      </c>
      <c r="V460">
        <v>403.92889400000001</v>
      </c>
      <c r="W460">
        <v>380.9131165</v>
      </c>
      <c r="X460">
        <v>13.2121706</v>
      </c>
      <c r="Y460">
        <v>18.293560029999998</v>
      </c>
      <c r="Z460">
        <v>39.928058620000002</v>
      </c>
      <c r="AA460">
        <v>55.284351350000001</v>
      </c>
      <c r="AB460">
        <v>299.68878169999999</v>
      </c>
      <c r="AC460">
        <v>1499.1629640000001</v>
      </c>
      <c r="AD460">
        <v>7.1080408999999997E-2</v>
      </c>
      <c r="AE460">
        <v>94.610816959999994</v>
      </c>
      <c r="AF460">
        <v>3.0986025330000002</v>
      </c>
      <c r="AG460">
        <v>-0.199268579</v>
      </c>
      <c r="AH460">
        <v>0.66666668699999998</v>
      </c>
      <c r="AI460">
        <v>-0.21956524299999999</v>
      </c>
      <c r="AJ460">
        <v>2.7373914720000001</v>
      </c>
      <c r="AK460">
        <v>1</v>
      </c>
      <c r="AL460">
        <v>0</v>
      </c>
      <c r="AM460">
        <v>0.15999999600000001</v>
      </c>
      <c r="AN460">
        <v>111115</v>
      </c>
      <c r="AO460">
        <v>0.49948130299999999</v>
      </c>
      <c r="AP460">
        <v>2.5853540000000002E-3</v>
      </c>
      <c r="AQ460">
        <v>298.21849099999997</v>
      </c>
      <c r="AR460">
        <v>297.88970219999999</v>
      </c>
      <c r="AS460">
        <v>0.49948130299999999</v>
      </c>
      <c r="AT460">
        <v>2.5853540000000002E-3</v>
      </c>
      <c r="AU460">
        <v>298.21849099999997</v>
      </c>
      <c r="AV460">
        <v>297.88970219999999</v>
      </c>
      <c r="AW460">
        <v>223307.2151</v>
      </c>
      <c r="AX460">
        <v>3.7257262999999999E-2</v>
      </c>
      <c r="AY460">
        <v>3.1926845789999998</v>
      </c>
      <c r="AZ460">
        <v>33.74544985</v>
      </c>
      <c r="BA460">
        <v>15.45188982</v>
      </c>
      <c r="BB460">
        <v>24.904096599999999</v>
      </c>
      <c r="BC460">
        <v>3.1615425880000001</v>
      </c>
      <c r="BD460">
        <v>0.162962895</v>
      </c>
      <c r="BE460">
        <v>1.730768659</v>
      </c>
      <c r="BF460">
        <v>1.430773928</v>
      </c>
      <c r="BG460">
        <v>0.10185182199999999</v>
      </c>
      <c r="BH460">
        <v>25.49367045</v>
      </c>
    </row>
    <row r="461" spans="1:60" x14ac:dyDescent="0.25">
      <c r="A461" t="s">
        <v>554</v>
      </c>
      <c r="B461" t="s">
        <v>773</v>
      </c>
      <c r="C461">
        <v>150816</v>
      </c>
      <c r="D461" t="s">
        <v>770</v>
      </c>
      <c r="E461" t="s">
        <v>1942</v>
      </c>
      <c r="F461" s="9">
        <v>0.69052083333333336</v>
      </c>
      <c r="G461">
        <v>17475.5</v>
      </c>
      <c r="H461">
        <v>0</v>
      </c>
      <c r="I461">
        <v>20.756613309999999</v>
      </c>
      <c r="J461">
        <v>0.14813521299999999</v>
      </c>
      <c r="K461">
        <v>1519.8661010000001</v>
      </c>
      <c r="L461">
        <v>2.4875912480000002</v>
      </c>
      <c r="M461">
        <v>1.547154379</v>
      </c>
      <c r="N461">
        <v>25.372554780000002</v>
      </c>
      <c r="O461">
        <v>6</v>
      </c>
      <c r="P461">
        <v>111115.96</v>
      </c>
      <c r="Q461">
        <v>0.5</v>
      </c>
      <c r="R461">
        <v>200008.728</v>
      </c>
      <c r="S461">
        <v>24.73447037</v>
      </c>
      <c r="T461">
        <v>25.372554780000002</v>
      </c>
      <c r="U461">
        <v>25.037273410000001</v>
      </c>
      <c r="V461">
        <v>1838.9576420000001</v>
      </c>
      <c r="W461">
        <v>1788.5024410000001</v>
      </c>
      <c r="X461">
        <v>13.119255069999999</v>
      </c>
      <c r="Y461">
        <v>18.009088519999999</v>
      </c>
      <c r="Z461">
        <v>39.659255979999998</v>
      </c>
      <c r="AA461">
        <v>54.441123959999999</v>
      </c>
      <c r="AB461">
        <v>299.7392883</v>
      </c>
      <c r="AC461">
        <v>1498.706543</v>
      </c>
      <c r="AD461">
        <v>3.0033460000000001E-3</v>
      </c>
      <c r="AE461">
        <v>94.609863279999999</v>
      </c>
      <c r="AF461">
        <v>-10.55432701</v>
      </c>
      <c r="AG461">
        <v>-0.188195273</v>
      </c>
      <c r="AH461">
        <v>1</v>
      </c>
      <c r="AI461">
        <v>-0.21956524299999999</v>
      </c>
      <c r="AJ461">
        <v>2.7373914720000001</v>
      </c>
      <c r="AK461">
        <v>1</v>
      </c>
      <c r="AL461">
        <v>0</v>
      </c>
      <c r="AM461">
        <v>0.15999999600000001</v>
      </c>
      <c r="AN461">
        <v>111115</v>
      </c>
      <c r="AO461">
        <v>0.49956548099999998</v>
      </c>
      <c r="AP461">
        <v>2.4875909999999999E-3</v>
      </c>
      <c r="AQ461">
        <v>298.52255480000002</v>
      </c>
      <c r="AR461">
        <v>297.8844704</v>
      </c>
      <c r="AS461">
        <v>0.49956548099999998</v>
      </c>
      <c r="AT461">
        <v>2.4875909999999999E-3</v>
      </c>
      <c r="AU461">
        <v>298.52255480000002</v>
      </c>
      <c r="AV461">
        <v>297.8844704</v>
      </c>
      <c r="AW461">
        <v>223504.4523</v>
      </c>
      <c r="AX461">
        <v>3.7290315999999997E-2</v>
      </c>
      <c r="AY461">
        <v>3.2509917810000002</v>
      </c>
      <c r="AZ461">
        <v>34.36208096</v>
      </c>
      <c r="BA461">
        <v>16.352992440000001</v>
      </c>
      <c r="BB461">
        <v>25.053512569999999</v>
      </c>
      <c r="BC461">
        <v>3.1898360929999998</v>
      </c>
      <c r="BD461">
        <v>0.14813510299999999</v>
      </c>
      <c r="BE461">
        <v>1.703837402</v>
      </c>
      <c r="BF461">
        <v>1.485998691</v>
      </c>
      <c r="BG461">
        <v>9.2584448999999999E-2</v>
      </c>
      <c r="BH461">
        <v>143.79432399999999</v>
      </c>
    </row>
    <row r="462" spans="1:60" x14ac:dyDescent="0.25">
      <c r="A462" t="s">
        <v>554</v>
      </c>
      <c r="B462" t="s">
        <v>773</v>
      </c>
      <c r="C462">
        <v>150816</v>
      </c>
      <c r="D462" t="s">
        <v>772</v>
      </c>
      <c r="E462" t="s">
        <v>1943</v>
      </c>
      <c r="F462" s="9">
        <v>0.69833333333333336</v>
      </c>
      <c r="G462">
        <v>18150.5</v>
      </c>
      <c r="H462">
        <v>0</v>
      </c>
      <c r="I462">
        <v>5.3021172989999998</v>
      </c>
      <c r="J462">
        <v>7.8505292000000004E-2</v>
      </c>
      <c r="K462">
        <v>274.28600019999999</v>
      </c>
      <c r="L462">
        <v>1.5154491779999999</v>
      </c>
      <c r="M462">
        <v>1.780219335</v>
      </c>
      <c r="N462">
        <v>25.51154137</v>
      </c>
      <c r="O462">
        <v>6</v>
      </c>
      <c r="P462">
        <v>111115.96</v>
      </c>
      <c r="Q462">
        <v>0.5</v>
      </c>
      <c r="R462">
        <v>200008.728</v>
      </c>
      <c r="S462">
        <v>25.432695389999999</v>
      </c>
      <c r="T462">
        <v>25.51154137</v>
      </c>
      <c r="U462">
        <v>26.060739519999998</v>
      </c>
      <c r="V462">
        <v>404.45254519999997</v>
      </c>
      <c r="W462">
        <v>392.64685059999999</v>
      </c>
      <c r="X462">
        <v>12.844956399999999</v>
      </c>
      <c r="Y462">
        <v>15.83075333</v>
      </c>
      <c r="Z462">
        <v>37.247493740000003</v>
      </c>
      <c r="AA462">
        <v>45.905635830000001</v>
      </c>
      <c r="AB462">
        <v>299.71063229999999</v>
      </c>
      <c r="AC462">
        <v>1499.960327</v>
      </c>
      <c r="AD462">
        <v>0.18721565600000001</v>
      </c>
      <c r="AE462">
        <v>94.609069820000002</v>
      </c>
      <c r="AF462">
        <v>2.7226259709999998</v>
      </c>
      <c r="AG462">
        <v>-0.15889081399999999</v>
      </c>
      <c r="AH462">
        <v>1</v>
      </c>
      <c r="AI462">
        <v>-0.21956524299999999</v>
      </c>
      <c r="AJ462">
        <v>2.7373914720000001</v>
      </c>
      <c r="AK462">
        <v>1</v>
      </c>
      <c r="AL462">
        <v>0</v>
      </c>
      <c r="AM462">
        <v>0.15999999600000001</v>
      </c>
      <c r="AN462">
        <v>111115</v>
      </c>
      <c r="AO462">
        <v>0.49951772100000003</v>
      </c>
      <c r="AP462">
        <v>1.5154490000000001E-3</v>
      </c>
      <c r="AQ462">
        <v>298.66154139999998</v>
      </c>
      <c r="AR462">
        <v>298.58269539999998</v>
      </c>
      <c r="AS462">
        <v>0.49951772100000003</v>
      </c>
      <c r="AT462">
        <v>1.5154490000000001E-3</v>
      </c>
      <c r="AU462">
        <v>298.66154139999998</v>
      </c>
      <c r="AV462">
        <v>298.58269539999998</v>
      </c>
      <c r="AW462">
        <v>223774.26459999999</v>
      </c>
      <c r="AX462">
        <v>3.7343579000000002E-2</v>
      </c>
      <c r="AY462">
        <v>3.2779521819999999</v>
      </c>
      <c r="AZ462">
        <v>34.647335480000002</v>
      </c>
      <c r="BA462">
        <v>18.816582149999999</v>
      </c>
      <c r="BB462">
        <v>25.472118380000001</v>
      </c>
      <c r="BC462">
        <v>3.2702852</v>
      </c>
      <c r="BD462">
        <v>7.8505261000000007E-2</v>
      </c>
      <c r="BE462">
        <v>1.497732847</v>
      </c>
      <c r="BF462">
        <v>1.772552353</v>
      </c>
      <c r="BG462">
        <v>4.9065790999999997E-2</v>
      </c>
      <c r="BH462">
        <v>25.949943340000001</v>
      </c>
    </row>
    <row r="463" spans="1:60" x14ac:dyDescent="0.25">
      <c r="A463" t="s">
        <v>554</v>
      </c>
      <c r="B463" t="s">
        <v>773</v>
      </c>
      <c r="C463">
        <v>150816</v>
      </c>
      <c r="D463" t="s">
        <v>772</v>
      </c>
      <c r="E463" t="s">
        <v>1943</v>
      </c>
      <c r="F463" s="9">
        <v>0.70078703703703704</v>
      </c>
      <c r="G463">
        <v>18363.5</v>
      </c>
      <c r="H463">
        <v>0</v>
      </c>
      <c r="I463">
        <v>14.523586310000001</v>
      </c>
      <c r="J463">
        <v>7.4543551999999999E-2</v>
      </c>
      <c r="K463">
        <v>1444.1001920000001</v>
      </c>
      <c r="L463">
        <v>1.4731944669999999</v>
      </c>
      <c r="M463">
        <v>1.822520704</v>
      </c>
      <c r="N463">
        <v>25.65293694</v>
      </c>
      <c r="O463">
        <v>6</v>
      </c>
      <c r="P463">
        <v>111115.96</v>
      </c>
      <c r="Q463">
        <v>0.5</v>
      </c>
      <c r="R463">
        <v>200008.728</v>
      </c>
      <c r="S463">
        <v>25.47638512</v>
      </c>
      <c r="T463">
        <v>25.65293694</v>
      </c>
      <c r="U463">
        <v>26.0638237</v>
      </c>
      <c r="V463">
        <v>1841.6437989999999</v>
      </c>
      <c r="W463">
        <v>1807.2386469999999</v>
      </c>
      <c r="X463">
        <v>12.77188492</v>
      </c>
      <c r="Y463">
        <v>15.6748867</v>
      </c>
      <c r="Z463">
        <v>36.94140625</v>
      </c>
      <c r="AA463">
        <v>45.338047029999998</v>
      </c>
      <c r="AB463">
        <v>299.7109375</v>
      </c>
      <c r="AC463">
        <v>1500.465332</v>
      </c>
      <c r="AD463">
        <v>4.3048635000000002E-2</v>
      </c>
      <c r="AE463">
        <v>94.613723750000005</v>
      </c>
      <c r="AF463">
        <v>-11.22572613</v>
      </c>
      <c r="AG463">
        <v>-0.15387773499999999</v>
      </c>
      <c r="AH463">
        <v>0.66666668699999998</v>
      </c>
      <c r="AI463">
        <v>-0.21956524299999999</v>
      </c>
      <c r="AJ463">
        <v>2.7373914720000001</v>
      </c>
      <c r="AK463">
        <v>1</v>
      </c>
      <c r="AL463">
        <v>0</v>
      </c>
      <c r="AM463">
        <v>0.15999999600000001</v>
      </c>
      <c r="AN463">
        <v>111115</v>
      </c>
      <c r="AO463">
        <v>0.49951822899999998</v>
      </c>
      <c r="AP463">
        <v>1.4731939999999999E-3</v>
      </c>
      <c r="AQ463">
        <v>298.80293690000002</v>
      </c>
      <c r="AR463">
        <v>298.62638509999999</v>
      </c>
      <c r="AS463">
        <v>0.49951822899999998</v>
      </c>
      <c r="AT463">
        <v>1.4731939999999999E-3</v>
      </c>
      <c r="AU463">
        <v>298.80293690000002</v>
      </c>
      <c r="AV463">
        <v>298.62638509999999</v>
      </c>
      <c r="AW463">
        <v>223955.74410000001</v>
      </c>
      <c r="AX463">
        <v>3.7373996999999999E-2</v>
      </c>
      <c r="AY463">
        <v>3.3055801050000002</v>
      </c>
      <c r="AZ463">
        <v>34.937638790000001</v>
      </c>
      <c r="BA463">
        <v>19.262752079999999</v>
      </c>
      <c r="BB463">
        <v>25.56466103</v>
      </c>
      <c r="BC463">
        <v>3.288307723</v>
      </c>
      <c r="BD463">
        <v>7.4543524E-2</v>
      </c>
      <c r="BE463">
        <v>1.4830593999999999</v>
      </c>
      <c r="BF463">
        <v>1.805248323</v>
      </c>
      <c r="BG463">
        <v>4.6589705000000002E-2</v>
      </c>
      <c r="BH463">
        <v>136.6316966</v>
      </c>
    </row>
    <row r="464" spans="1:60" x14ac:dyDescent="0.25">
      <c r="A464" t="s">
        <v>554</v>
      </c>
      <c r="B464" t="s">
        <v>809</v>
      </c>
      <c r="C464">
        <v>150819</v>
      </c>
      <c r="D464" t="s">
        <v>829</v>
      </c>
      <c r="E464" t="s">
        <v>1953</v>
      </c>
      <c r="F464" s="9">
        <v>0.50907407407407412</v>
      </c>
      <c r="G464">
        <v>18287.5</v>
      </c>
      <c r="H464">
        <v>0</v>
      </c>
      <c r="I464">
        <v>23.690011290000001</v>
      </c>
      <c r="J464">
        <v>0.16310914000000001</v>
      </c>
      <c r="K464">
        <v>1506.4831770000001</v>
      </c>
      <c r="L464">
        <v>2.4201966370000001</v>
      </c>
      <c r="M464">
        <v>1.3604649900000001</v>
      </c>
      <c r="N464">
        <v>24.249403000000001</v>
      </c>
      <c r="O464">
        <v>6</v>
      </c>
      <c r="P464">
        <v>111115.96</v>
      </c>
      <c r="Q464">
        <v>0.5</v>
      </c>
      <c r="R464">
        <v>200008.728</v>
      </c>
      <c r="S464">
        <v>22.580703740000001</v>
      </c>
      <c r="T464">
        <v>24.249403000000001</v>
      </c>
      <c r="U464">
        <v>22.06214142</v>
      </c>
      <c r="V464">
        <v>1811.4449460000001</v>
      </c>
      <c r="W464">
        <v>1777.8538820000001</v>
      </c>
      <c r="X464">
        <v>15.007338519999999</v>
      </c>
      <c r="Y464">
        <v>17.859683990000001</v>
      </c>
      <c r="Z464">
        <v>51.343784329999998</v>
      </c>
      <c r="AA464">
        <v>61.10235977</v>
      </c>
      <c r="AB464">
        <v>500.00381470000002</v>
      </c>
      <c r="AC464">
        <v>1500.159058</v>
      </c>
      <c r="AD464">
        <v>2.6028134000000001E-2</v>
      </c>
      <c r="AE464">
        <v>94.048362729999994</v>
      </c>
      <c r="AF464">
        <v>-6.0271711349999997</v>
      </c>
      <c r="AG464">
        <v>-0.17035904499999999</v>
      </c>
      <c r="AH464">
        <v>0.66666668699999998</v>
      </c>
      <c r="AI464">
        <v>-0.21956524299999999</v>
      </c>
      <c r="AJ464">
        <v>2.7373914720000001</v>
      </c>
      <c r="AK464">
        <v>1</v>
      </c>
      <c r="AL464">
        <v>0</v>
      </c>
      <c r="AM464">
        <v>0.15999999600000001</v>
      </c>
      <c r="AN464">
        <v>111115</v>
      </c>
      <c r="AO464">
        <v>0.83333969100000005</v>
      </c>
      <c r="AP464">
        <v>2.4201969999999998E-3</v>
      </c>
      <c r="AQ464">
        <v>297.39940300000001</v>
      </c>
      <c r="AR464">
        <v>295.73070369999999</v>
      </c>
      <c r="AS464">
        <v>0.83333969100000005</v>
      </c>
      <c r="AT464">
        <v>2.4201969999999998E-3</v>
      </c>
      <c r="AU464">
        <v>297.39940300000001</v>
      </c>
      <c r="AV464">
        <v>295.73070369999999</v>
      </c>
      <c r="AW464">
        <v>371791.52870000002</v>
      </c>
      <c r="AX464">
        <v>6.2042627000000003E-2</v>
      </c>
      <c r="AY464">
        <v>3.040139028</v>
      </c>
      <c r="AZ464">
        <v>32.325273289999998</v>
      </c>
      <c r="BA464">
        <v>14.4655893</v>
      </c>
      <c r="BB464">
        <v>23.415053369999999</v>
      </c>
      <c r="BC464">
        <v>2.8913405600000002</v>
      </c>
      <c r="BD464">
        <v>0.163109007</v>
      </c>
      <c r="BE464">
        <v>1.6796740379999999</v>
      </c>
      <c r="BF464">
        <v>1.211666522</v>
      </c>
      <c r="BG464">
        <v>0.101943141</v>
      </c>
      <c r="BH464">
        <v>141.68227630000001</v>
      </c>
    </row>
    <row r="465" spans="1:60" x14ac:dyDescent="0.25">
      <c r="A465" t="s">
        <v>554</v>
      </c>
      <c r="B465" t="s">
        <v>809</v>
      </c>
      <c r="C465">
        <v>150819</v>
      </c>
      <c r="D465" t="s">
        <v>829</v>
      </c>
      <c r="E465" t="s">
        <v>1953</v>
      </c>
      <c r="F465" s="9">
        <v>0.51077546296296295</v>
      </c>
      <c r="G465">
        <v>18434</v>
      </c>
      <c r="H465">
        <v>0</v>
      </c>
      <c r="I465">
        <v>10.128309809999999</v>
      </c>
      <c r="J465">
        <v>0.140096047</v>
      </c>
      <c r="K465">
        <v>260.25048029999999</v>
      </c>
      <c r="L465">
        <v>2.1655504849999998</v>
      </c>
      <c r="M465">
        <v>1.416747792</v>
      </c>
      <c r="N465">
        <v>24.578611370000001</v>
      </c>
      <c r="O465">
        <v>6</v>
      </c>
      <c r="P465">
        <v>111115.96</v>
      </c>
      <c r="Q465">
        <v>0.5</v>
      </c>
      <c r="R465">
        <v>200008.728</v>
      </c>
      <c r="S465">
        <v>22.69663048</v>
      </c>
      <c r="T465">
        <v>24.578611370000001</v>
      </c>
      <c r="U465">
        <v>22.058813099999998</v>
      </c>
      <c r="V465">
        <v>400.33065800000003</v>
      </c>
      <c r="W465">
        <v>383.8887939</v>
      </c>
      <c r="X465">
        <v>14.71464729</v>
      </c>
      <c r="Y465">
        <v>17.905277250000001</v>
      </c>
      <c r="Z465">
        <v>49.988174440000002</v>
      </c>
      <c r="AA465">
        <v>60.827293400000002</v>
      </c>
      <c r="AB465">
        <v>399.94152830000002</v>
      </c>
      <c r="AC465">
        <v>1499.2923579999999</v>
      </c>
      <c r="AD465">
        <v>6.4068839000000002E-2</v>
      </c>
      <c r="AE465">
        <v>94.045951840000001</v>
      </c>
      <c r="AF465">
        <v>4.8953766820000002</v>
      </c>
      <c r="AG465">
        <v>-0.171921834</v>
      </c>
      <c r="AH465">
        <v>1</v>
      </c>
      <c r="AI465">
        <v>-0.21956524299999999</v>
      </c>
      <c r="AJ465">
        <v>2.7373914720000001</v>
      </c>
      <c r="AK465">
        <v>1</v>
      </c>
      <c r="AL465">
        <v>0</v>
      </c>
      <c r="AM465">
        <v>0.15999999600000001</v>
      </c>
      <c r="AN465">
        <v>111115</v>
      </c>
      <c r="AO465">
        <v>0.66656921400000002</v>
      </c>
      <c r="AP465">
        <v>2.16555E-3</v>
      </c>
      <c r="AQ465">
        <v>297.72861139999998</v>
      </c>
      <c r="AR465">
        <v>295.8466305</v>
      </c>
      <c r="AS465">
        <v>0.66656921400000002</v>
      </c>
      <c r="AT465">
        <v>2.16555E-3</v>
      </c>
      <c r="AU465">
        <v>297.72861139999998</v>
      </c>
      <c r="AV465">
        <v>295.8466305</v>
      </c>
      <c r="AW465">
        <v>297544.69469999999</v>
      </c>
      <c r="AX465">
        <v>4.9649986E-2</v>
      </c>
      <c r="AY465">
        <v>3.100666634</v>
      </c>
      <c r="AZ465">
        <v>32.969698039999997</v>
      </c>
      <c r="BA465">
        <v>15.06442079</v>
      </c>
      <c r="BB465">
        <v>23.637620930000001</v>
      </c>
      <c r="BC465">
        <v>2.9303967040000001</v>
      </c>
      <c r="BD465">
        <v>0.140095949</v>
      </c>
      <c r="BE465">
        <v>1.683918842</v>
      </c>
      <c r="BF465">
        <v>1.2464778620000001</v>
      </c>
      <c r="BG465">
        <v>8.7559976999999997E-2</v>
      </c>
      <c r="BH465">
        <v>24.475504140000002</v>
      </c>
    </row>
    <row r="466" spans="1:60" x14ac:dyDescent="0.25">
      <c r="A466" t="s">
        <v>554</v>
      </c>
      <c r="B466" t="s">
        <v>809</v>
      </c>
      <c r="C466">
        <v>150819</v>
      </c>
      <c r="D466" t="s">
        <v>830</v>
      </c>
      <c r="E466" t="s">
        <v>1954</v>
      </c>
      <c r="F466" s="9">
        <v>0.51344907407407414</v>
      </c>
      <c r="G466">
        <v>18664.5</v>
      </c>
      <c r="H466">
        <v>0</v>
      </c>
      <c r="I466">
        <v>25.250515879999998</v>
      </c>
      <c r="J466">
        <v>0.14641453800000001</v>
      </c>
      <c r="K466">
        <v>1454.3564670000001</v>
      </c>
      <c r="L466">
        <v>1.8486416130000001</v>
      </c>
      <c r="M466">
        <v>1.1540887</v>
      </c>
      <c r="N466">
        <v>25.16564369</v>
      </c>
      <c r="O466">
        <v>6</v>
      </c>
      <c r="P466">
        <v>111115.96</v>
      </c>
      <c r="Q466">
        <v>0.5</v>
      </c>
      <c r="R466">
        <v>200008.728</v>
      </c>
      <c r="S466">
        <v>22.68186188</v>
      </c>
      <c r="T466">
        <v>25.16564369</v>
      </c>
      <c r="U466">
        <v>22.05373573</v>
      </c>
      <c r="V466">
        <v>1805.5570070000001</v>
      </c>
      <c r="W466">
        <v>1762.7871090000001</v>
      </c>
      <c r="X466">
        <v>19.162498469999999</v>
      </c>
      <c r="Y466">
        <v>21.8751812</v>
      </c>
      <c r="Z466">
        <v>65.15200806</v>
      </c>
      <c r="AA466">
        <v>74.375061040000006</v>
      </c>
      <c r="AB466">
        <v>399.94406129999999</v>
      </c>
      <c r="AC466">
        <v>1500.7857670000001</v>
      </c>
      <c r="AD466">
        <v>0.13714991500000001</v>
      </c>
      <c r="AE466">
        <v>94.03925323</v>
      </c>
      <c r="AF466">
        <v>-5.8330597879999999</v>
      </c>
      <c r="AG466">
        <v>-0.22606355</v>
      </c>
      <c r="AH466">
        <v>0.66666668699999998</v>
      </c>
      <c r="AI466">
        <v>-0.21956524299999999</v>
      </c>
      <c r="AJ466">
        <v>2.7373914720000001</v>
      </c>
      <c r="AK466">
        <v>1</v>
      </c>
      <c r="AL466">
        <v>0</v>
      </c>
      <c r="AM466">
        <v>0.15999999600000001</v>
      </c>
      <c r="AN466">
        <v>111115</v>
      </c>
      <c r="AO466">
        <v>0.66657343499999999</v>
      </c>
      <c r="AP466">
        <v>1.848642E-3</v>
      </c>
      <c r="AQ466">
        <v>298.31564370000001</v>
      </c>
      <c r="AR466">
        <v>295.83186189999998</v>
      </c>
      <c r="AS466">
        <v>0.66657343499999999</v>
      </c>
      <c r="AT466">
        <v>1.848642E-3</v>
      </c>
      <c r="AU466">
        <v>298.31564370000001</v>
      </c>
      <c r="AV466">
        <v>295.83186189999998</v>
      </c>
      <c r="AW466">
        <v>298430.25</v>
      </c>
      <c r="AX466">
        <v>4.9799000000000003E-2</v>
      </c>
      <c r="AY466">
        <v>3.2112144040000001</v>
      </c>
      <c r="AZ466">
        <v>34.147595750000001</v>
      </c>
      <c r="BA466">
        <v>12.272414550000001</v>
      </c>
      <c r="BB466">
        <v>23.923752780000001</v>
      </c>
      <c r="BC466">
        <v>2.9812844350000001</v>
      </c>
      <c r="BD466">
        <v>0.14641443100000001</v>
      </c>
      <c r="BE466">
        <v>2.0571257040000002</v>
      </c>
      <c r="BF466">
        <v>0.92415873100000001</v>
      </c>
      <c r="BG466">
        <v>9.1509029000000006E-2</v>
      </c>
      <c r="BH466">
        <v>136.76659609999999</v>
      </c>
    </row>
    <row r="467" spans="1:60" x14ac:dyDescent="0.25">
      <c r="A467" t="s">
        <v>554</v>
      </c>
      <c r="B467" t="s">
        <v>809</v>
      </c>
      <c r="C467">
        <v>150819</v>
      </c>
      <c r="D467" t="s">
        <v>830</v>
      </c>
      <c r="E467" t="s">
        <v>1954</v>
      </c>
      <c r="F467" s="9">
        <v>0.51478009259259261</v>
      </c>
      <c r="G467">
        <v>18780</v>
      </c>
      <c r="H467">
        <v>0</v>
      </c>
      <c r="I467">
        <v>10.513071480000001</v>
      </c>
      <c r="J467">
        <v>0.135166273</v>
      </c>
      <c r="K467">
        <v>251.078036</v>
      </c>
      <c r="L467">
        <v>1.6525024829999999</v>
      </c>
      <c r="M467">
        <v>1.11802431</v>
      </c>
      <c r="N467">
        <v>24.827180859999999</v>
      </c>
      <c r="O467">
        <v>6</v>
      </c>
      <c r="P467">
        <v>111115.96</v>
      </c>
      <c r="Q467">
        <v>0.5</v>
      </c>
      <c r="R467">
        <v>200008.728</v>
      </c>
      <c r="S467">
        <v>22.693876270000001</v>
      </c>
      <c r="T467">
        <v>24.827180859999999</v>
      </c>
      <c r="U467">
        <v>22.068315510000001</v>
      </c>
      <c r="V467">
        <v>398.43167110000002</v>
      </c>
      <c r="W467">
        <v>381.71325680000001</v>
      </c>
      <c r="X467">
        <v>19.151453020000002</v>
      </c>
      <c r="Y467">
        <v>21.577104569999999</v>
      </c>
      <c r="Z467">
        <v>65.065216059999997</v>
      </c>
      <c r="AA467">
        <v>73.306129459999994</v>
      </c>
      <c r="AB467">
        <v>399.93698119999999</v>
      </c>
      <c r="AC467">
        <v>1499.02124</v>
      </c>
      <c r="AD467">
        <v>0.19420896500000001</v>
      </c>
      <c r="AE467">
        <v>94.036674500000004</v>
      </c>
      <c r="AF467">
        <v>4.534553528</v>
      </c>
      <c r="AG467">
        <v>-0.224663943</v>
      </c>
      <c r="AH467">
        <v>1</v>
      </c>
      <c r="AI467">
        <v>-0.21956524299999999</v>
      </c>
      <c r="AJ467">
        <v>2.7373914720000001</v>
      </c>
      <c r="AK467">
        <v>1</v>
      </c>
      <c r="AL467">
        <v>0</v>
      </c>
      <c r="AM467">
        <v>0.15999999600000001</v>
      </c>
      <c r="AN467">
        <v>111115</v>
      </c>
      <c r="AO467">
        <v>0.66656163499999999</v>
      </c>
      <c r="AP467">
        <v>1.6525019999999999E-3</v>
      </c>
      <c r="AQ467">
        <v>297.97718090000001</v>
      </c>
      <c r="AR467">
        <v>295.84387629999998</v>
      </c>
      <c r="AS467">
        <v>0.66656163499999999</v>
      </c>
      <c r="AT467">
        <v>1.6525019999999999E-3</v>
      </c>
      <c r="AU467">
        <v>297.97718090000001</v>
      </c>
      <c r="AV467">
        <v>295.84387629999998</v>
      </c>
      <c r="AW467">
        <v>297735.92969999998</v>
      </c>
      <c r="AX467">
        <v>4.9685208000000002E-2</v>
      </c>
      <c r="AY467">
        <v>3.1470634689999999</v>
      </c>
      <c r="AZ467">
        <v>33.466341569999997</v>
      </c>
      <c r="BA467">
        <v>11.889237</v>
      </c>
      <c r="BB467">
        <v>23.760528560000001</v>
      </c>
      <c r="BC467">
        <v>2.952161641</v>
      </c>
      <c r="BD467">
        <v>0.135166182</v>
      </c>
      <c r="BE467">
        <v>2.0290391589999999</v>
      </c>
      <c r="BF467">
        <v>0.92312248200000002</v>
      </c>
      <c r="BG467">
        <v>8.4478871999999997E-2</v>
      </c>
      <c r="BH467">
        <v>23.610543539999998</v>
      </c>
    </row>
    <row r="468" spans="1:60" x14ac:dyDescent="0.25">
      <c r="A468" t="s">
        <v>554</v>
      </c>
      <c r="B468" t="s">
        <v>809</v>
      </c>
      <c r="C468">
        <v>150819</v>
      </c>
      <c r="D468" t="s">
        <v>828</v>
      </c>
      <c r="E468" t="s">
        <v>1955</v>
      </c>
      <c r="F468" s="9">
        <v>0.50427083333333333</v>
      </c>
      <c r="G468">
        <v>17871</v>
      </c>
      <c r="H468">
        <v>0</v>
      </c>
      <c r="I468">
        <v>10.83607821</v>
      </c>
      <c r="J468">
        <v>0.121529384</v>
      </c>
      <c r="K468">
        <v>236.95922540000001</v>
      </c>
      <c r="L468">
        <v>1.4287970569999999</v>
      </c>
      <c r="M468">
        <v>1.073854479</v>
      </c>
      <c r="N468">
        <v>25.433364869999998</v>
      </c>
      <c r="O468">
        <v>6</v>
      </c>
      <c r="P468">
        <v>111115.96</v>
      </c>
      <c r="Q468">
        <v>0.5</v>
      </c>
      <c r="R468">
        <v>200008.728</v>
      </c>
      <c r="S468">
        <v>22.344123840000002</v>
      </c>
      <c r="T468">
        <v>25.433364869999998</v>
      </c>
      <c r="U468">
        <v>21.024242399999999</v>
      </c>
      <c r="V468">
        <v>399.13928220000003</v>
      </c>
      <c r="W468">
        <v>385.47640990000002</v>
      </c>
      <c r="X468">
        <v>21.595741270000001</v>
      </c>
      <c r="Y468">
        <v>23.270235060000001</v>
      </c>
      <c r="Z468">
        <v>74.96735382</v>
      </c>
      <c r="AA468">
        <v>80.78018951</v>
      </c>
      <c r="AB468">
        <v>500.04913329999999</v>
      </c>
      <c r="AC468">
        <v>1500.9848629999999</v>
      </c>
      <c r="AD468">
        <v>8.6094290000000004E-2</v>
      </c>
      <c r="AE468">
        <v>94.064765929999993</v>
      </c>
      <c r="AF468">
        <v>4.6298723219999998</v>
      </c>
      <c r="AG468">
        <v>-0.24223186099999999</v>
      </c>
      <c r="AH468">
        <v>0.66666668699999998</v>
      </c>
      <c r="AI468">
        <v>-0.21956524299999999</v>
      </c>
      <c r="AJ468">
        <v>2.7373914720000001</v>
      </c>
      <c r="AK468">
        <v>1</v>
      </c>
      <c r="AL468">
        <v>0</v>
      </c>
      <c r="AM468">
        <v>0.15999999600000001</v>
      </c>
      <c r="AN468">
        <v>111115</v>
      </c>
      <c r="AO468">
        <v>0.83341522199999996</v>
      </c>
      <c r="AP468">
        <v>1.4287970000000001E-3</v>
      </c>
      <c r="AQ468">
        <v>298.58336489999999</v>
      </c>
      <c r="AR468">
        <v>295.49412380000001</v>
      </c>
      <c r="AS468">
        <v>0.83341522199999996</v>
      </c>
      <c r="AT468">
        <v>1.4287970000000001E-3</v>
      </c>
      <c r="AU468">
        <v>298.58336489999999</v>
      </c>
      <c r="AV468">
        <v>295.49412380000001</v>
      </c>
      <c r="AW468">
        <v>373510.99599999998</v>
      </c>
      <c r="AX468">
        <v>6.2334263000000001E-2</v>
      </c>
      <c r="AY468">
        <v>3.2627636940000002</v>
      </c>
      <c r="AZ468">
        <v>34.686353189999998</v>
      </c>
      <c r="BA468">
        <v>11.416118129999999</v>
      </c>
      <c r="BB468">
        <v>23.88874435</v>
      </c>
      <c r="BC468">
        <v>2.9750170869999999</v>
      </c>
      <c r="BD468">
        <v>0.12152931</v>
      </c>
      <c r="BE468">
        <v>2.1889092140000002</v>
      </c>
      <c r="BF468">
        <v>0.78610787299999996</v>
      </c>
      <c r="BG468">
        <v>7.5955825000000005E-2</v>
      </c>
      <c r="BH468">
        <v>22.289514069999999</v>
      </c>
    </row>
    <row r="469" spans="1:60" x14ac:dyDescent="0.25">
      <c r="A469" t="s">
        <v>554</v>
      </c>
      <c r="B469" t="s">
        <v>809</v>
      </c>
      <c r="C469">
        <v>150819</v>
      </c>
      <c r="D469" t="s">
        <v>828</v>
      </c>
      <c r="E469" t="s">
        <v>1955</v>
      </c>
      <c r="F469" s="9">
        <v>0.50615740740740744</v>
      </c>
      <c r="G469">
        <v>18034.5</v>
      </c>
      <c r="H469">
        <v>0</v>
      </c>
      <c r="I469">
        <v>21.353013900000001</v>
      </c>
      <c r="J469">
        <v>0.115370555</v>
      </c>
      <c r="K469">
        <v>1462.7051570000001</v>
      </c>
      <c r="L469">
        <v>1.161564574</v>
      </c>
      <c r="M469">
        <v>0.92098918399999996</v>
      </c>
      <c r="N469">
        <v>24.253356929999999</v>
      </c>
      <c r="O469">
        <v>6</v>
      </c>
      <c r="P469">
        <v>111115.96</v>
      </c>
      <c r="Q469">
        <v>0.5</v>
      </c>
      <c r="R469">
        <v>200008.728</v>
      </c>
      <c r="S469">
        <v>21.310195920000002</v>
      </c>
      <c r="T469">
        <v>24.253356929999999</v>
      </c>
      <c r="U469">
        <v>20.032371520000002</v>
      </c>
      <c r="V469">
        <v>1805.0667719999999</v>
      </c>
      <c r="W469">
        <v>1784.9951169999999</v>
      </c>
      <c r="X469">
        <v>21.565570829999999</v>
      </c>
      <c r="Y469">
        <v>22.53836441</v>
      </c>
      <c r="Z469">
        <v>79.734481810000005</v>
      </c>
      <c r="AA469">
        <v>83.331199650000002</v>
      </c>
      <c r="AB469">
        <v>700.2830811</v>
      </c>
      <c r="AC469">
        <v>1498.7341309999999</v>
      </c>
      <c r="AD469">
        <v>0.16417731299999999</v>
      </c>
      <c r="AE469">
        <v>94.056098939999998</v>
      </c>
      <c r="AF469">
        <v>-6.3071823120000001</v>
      </c>
      <c r="AG469">
        <v>-0.23790961499999999</v>
      </c>
      <c r="AH469">
        <v>0.66666668699999998</v>
      </c>
      <c r="AI469">
        <v>-0.21956524299999999</v>
      </c>
      <c r="AJ469">
        <v>2.7373914720000001</v>
      </c>
      <c r="AK469">
        <v>1</v>
      </c>
      <c r="AL469">
        <v>0</v>
      </c>
      <c r="AM469">
        <v>0.15999999600000001</v>
      </c>
      <c r="AN469">
        <v>111115</v>
      </c>
      <c r="AO469">
        <v>1.1671384680000001</v>
      </c>
      <c r="AP469">
        <v>1.161565E-3</v>
      </c>
      <c r="AQ469">
        <v>297.40335690000001</v>
      </c>
      <c r="AR469">
        <v>294.46019589999997</v>
      </c>
      <c r="AS469">
        <v>1.1671384680000001</v>
      </c>
      <c r="AT469">
        <v>1.161565E-3</v>
      </c>
      <c r="AU469">
        <v>297.40335690000001</v>
      </c>
      <c r="AV469">
        <v>294.46019589999997</v>
      </c>
      <c r="AW469">
        <v>520227.00750000001</v>
      </c>
      <c r="AX469">
        <v>8.6828035999999997E-2</v>
      </c>
      <c r="AY469">
        <v>3.0408598169999999</v>
      </c>
      <c r="AZ469">
        <v>32.330277899999999</v>
      </c>
      <c r="BA469">
        <v>9.7919134880000005</v>
      </c>
      <c r="BB469">
        <v>22.781776430000001</v>
      </c>
      <c r="BC469">
        <v>2.7826927850000001</v>
      </c>
      <c r="BD469">
        <v>0.11537048799999999</v>
      </c>
      <c r="BE469">
        <v>2.1198706330000001</v>
      </c>
      <c r="BF469">
        <v>0.66282215200000005</v>
      </c>
      <c r="BG469">
        <v>7.2106561E-2</v>
      </c>
      <c r="BH469">
        <v>137.57634089999999</v>
      </c>
    </row>
    <row r="470" spans="1:60" x14ac:dyDescent="0.25">
      <c r="A470" t="s">
        <v>554</v>
      </c>
      <c r="B470" t="s">
        <v>809</v>
      </c>
      <c r="C470">
        <v>150819</v>
      </c>
      <c r="D470" t="s">
        <v>837</v>
      </c>
      <c r="E470" t="s">
        <v>1956</v>
      </c>
      <c r="F470" s="9">
        <v>0.52650462962962963</v>
      </c>
      <c r="G470">
        <v>19793</v>
      </c>
      <c r="H470">
        <v>0</v>
      </c>
      <c r="I470">
        <v>20.258683619999999</v>
      </c>
      <c r="J470">
        <v>5.2901573E-2</v>
      </c>
      <c r="K470">
        <v>1129.628684</v>
      </c>
      <c r="L470">
        <v>0.60674124399999996</v>
      </c>
      <c r="M470">
        <v>1.0487922240000001</v>
      </c>
      <c r="N470">
        <v>24.629526139999999</v>
      </c>
      <c r="O470">
        <v>6</v>
      </c>
      <c r="P470">
        <v>111115.96</v>
      </c>
      <c r="Q470">
        <v>0.5</v>
      </c>
      <c r="R470">
        <v>200008.728</v>
      </c>
      <c r="S470">
        <v>21.622858050000001</v>
      </c>
      <c r="T470">
        <v>24.629526139999999</v>
      </c>
      <c r="U470">
        <v>21.049089429999999</v>
      </c>
      <c r="V470">
        <v>1800.9479980000001</v>
      </c>
      <c r="W470">
        <v>1768.9451899999999</v>
      </c>
      <c r="X470">
        <v>21.03184319</v>
      </c>
      <c r="Y470">
        <v>21.92213821</v>
      </c>
      <c r="Z470">
        <v>76.264945979999993</v>
      </c>
      <c r="AA470">
        <v>79.493309019999998</v>
      </c>
      <c r="AB470">
        <v>399.93945309999998</v>
      </c>
      <c r="AC470">
        <v>1500.4038089999999</v>
      </c>
      <c r="AD470">
        <v>7.2077489999999994E-2</v>
      </c>
      <c r="AE470">
        <v>94.02955627</v>
      </c>
      <c r="AF470">
        <v>-6.8881015779999997</v>
      </c>
      <c r="AG470">
        <v>-0.220344082</v>
      </c>
      <c r="AH470">
        <v>1</v>
      </c>
      <c r="AI470">
        <v>-0.21956524299999999</v>
      </c>
      <c r="AJ470">
        <v>2.7373914720000001</v>
      </c>
      <c r="AK470">
        <v>1</v>
      </c>
      <c r="AL470">
        <v>0</v>
      </c>
      <c r="AM470">
        <v>0.15999999600000001</v>
      </c>
      <c r="AN470">
        <v>111115</v>
      </c>
      <c r="AO470">
        <v>0.66656575500000004</v>
      </c>
      <c r="AP470">
        <v>6.0674100000000005E-4</v>
      </c>
      <c r="AQ470">
        <v>297.7795261</v>
      </c>
      <c r="AR470">
        <v>294.77285799999999</v>
      </c>
      <c r="AS470">
        <v>0.66656575500000004</v>
      </c>
      <c r="AT470">
        <v>6.0674100000000005E-4</v>
      </c>
      <c r="AU470">
        <v>297.7795261</v>
      </c>
      <c r="AV470">
        <v>294.77285799999999</v>
      </c>
      <c r="AW470">
        <v>297814.61690000002</v>
      </c>
      <c r="AX470">
        <v>4.9704433999999999E-2</v>
      </c>
      <c r="AY470">
        <v>3.1101211530000001</v>
      </c>
      <c r="AZ470">
        <v>33.075995210000002</v>
      </c>
      <c r="BA470">
        <v>11.15385699</v>
      </c>
      <c r="BB470">
        <v>23.12619209</v>
      </c>
      <c r="BC470">
        <v>2.8413305480000002</v>
      </c>
      <c r="BD470">
        <v>5.2901559000000001E-2</v>
      </c>
      <c r="BE470">
        <v>2.0613289290000001</v>
      </c>
      <c r="BF470">
        <v>0.78000161999999995</v>
      </c>
      <c r="BG470">
        <v>3.3063476000000001E-2</v>
      </c>
      <c r="BH470">
        <v>106.218484</v>
      </c>
    </row>
    <row r="471" spans="1:60" x14ac:dyDescent="0.25">
      <c r="A471" t="s">
        <v>554</v>
      </c>
      <c r="B471" t="s">
        <v>809</v>
      </c>
      <c r="C471">
        <v>150819</v>
      </c>
      <c r="D471" t="s">
        <v>837</v>
      </c>
      <c r="E471" t="s">
        <v>1956</v>
      </c>
      <c r="F471" s="9">
        <v>0.52754629629629635</v>
      </c>
      <c r="G471">
        <v>19883.5</v>
      </c>
      <c r="H471">
        <v>0</v>
      </c>
      <c r="I471">
        <v>4.829876252</v>
      </c>
      <c r="J471">
        <v>4.9470719000000003E-2</v>
      </c>
      <c r="K471">
        <v>226.91512890000001</v>
      </c>
      <c r="L471">
        <v>0.57817880799999999</v>
      </c>
      <c r="M471">
        <v>1.069027983</v>
      </c>
      <c r="N471">
        <v>24.537324909999999</v>
      </c>
      <c r="O471">
        <v>6</v>
      </c>
      <c r="P471">
        <v>111115.96</v>
      </c>
      <c r="Q471">
        <v>0.5</v>
      </c>
      <c r="R471">
        <v>200008.728</v>
      </c>
      <c r="S471">
        <v>21.572425840000001</v>
      </c>
      <c r="T471">
        <v>24.537324909999999</v>
      </c>
      <c r="U471">
        <v>21.047370910000001</v>
      </c>
      <c r="V471">
        <v>396.46600339999998</v>
      </c>
      <c r="W471">
        <v>388.88238530000001</v>
      </c>
      <c r="X471">
        <v>20.67669106</v>
      </c>
      <c r="Y471">
        <v>21.5254631</v>
      </c>
      <c r="Z471">
        <v>75.20732117</v>
      </c>
      <c r="AA471">
        <v>78.294563289999999</v>
      </c>
      <c r="AB471">
        <v>399.91885380000002</v>
      </c>
      <c r="AC471">
        <v>1501.0295410000001</v>
      </c>
      <c r="AD471">
        <v>4.7051127999999998E-2</v>
      </c>
      <c r="AE471">
        <v>94.027732850000007</v>
      </c>
      <c r="AF471">
        <v>4.1191005709999997</v>
      </c>
      <c r="AG471">
        <v>-0.21569596199999999</v>
      </c>
      <c r="AH471">
        <v>1</v>
      </c>
      <c r="AI471">
        <v>-0.21956524299999999</v>
      </c>
      <c r="AJ471">
        <v>2.7373914720000001</v>
      </c>
      <c r="AK471">
        <v>1</v>
      </c>
      <c r="AL471">
        <v>0</v>
      </c>
      <c r="AM471">
        <v>0.15999999600000001</v>
      </c>
      <c r="AN471">
        <v>111115</v>
      </c>
      <c r="AO471">
        <v>0.66653142300000001</v>
      </c>
      <c r="AP471">
        <v>5.7817899999999995E-4</v>
      </c>
      <c r="AQ471">
        <v>297.68732490000002</v>
      </c>
      <c r="AR471">
        <v>294.7224258</v>
      </c>
      <c r="AS471">
        <v>0.66653142300000001</v>
      </c>
      <c r="AT471">
        <v>5.7817899999999995E-4</v>
      </c>
      <c r="AU471">
        <v>297.68732490000002</v>
      </c>
      <c r="AV471">
        <v>294.7224258</v>
      </c>
      <c r="AW471">
        <v>297831.2219</v>
      </c>
      <c r="AX471">
        <v>4.9707498000000003E-2</v>
      </c>
      <c r="AY471">
        <v>3.0930184779999998</v>
      </c>
      <c r="AZ471">
        <v>32.894746939999997</v>
      </c>
      <c r="BA471">
        <v>11.36928384</v>
      </c>
      <c r="BB471">
        <v>23.054875370000001</v>
      </c>
      <c r="BC471">
        <v>2.8291007179999998</v>
      </c>
      <c r="BD471">
        <v>4.9470706000000003E-2</v>
      </c>
      <c r="BE471">
        <v>2.023990494</v>
      </c>
      <c r="BF471">
        <v>0.80511022300000001</v>
      </c>
      <c r="BG471">
        <v>3.0919193000000001E-2</v>
      </c>
      <c r="BH471">
        <v>21.336315119999998</v>
      </c>
    </row>
    <row r="472" spans="1:60" x14ac:dyDescent="0.25">
      <c r="A472" t="s">
        <v>554</v>
      </c>
      <c r="B472" t="s">
        <v>809</v>
      </c>
      <c r="C472">
        <v>150819</v>
      </c>
      <c r="D472" t="s">
        <v>836</v>
      </c>
      <c r="E472" t="s">
        <v>1957</v>
      </c>
      <c r="F472" s="9">
        <v>0.5195833333333334</v>
      </c>
      <c r="G472">
        <v>19195</v>
      </c>
      <c r="H472">
        <v>0</v>
      </c>
      <c r="I472">
        <v>24.686739710000001</v>
      </c>
      <c r="J472">
        <v>0.17952246499999999</v>
      </c>
      <c r="K472">
        <v>1509.341199</v>
      </c>
      <c r="L472">
        <v>2.2752822309999998</v>
      </c>
      <c r="M472">
        <v>1.15870896</v>
      </c>
      <c r="N472">
        <v>25.028587340000001</v>
      </c>
      <c r="O472">
        <v>6</v>
      </c>
      <c r="P472">
        <v>111115.96</v>
      </c>
      <c r="Q472">
        <v>0.5</v>
      </c>
      <c r="R472">
        <v>200008.728</v>
      </c>
      <c r="S472">
        <v>22.261728290000001</v>
      </c>
      <c r="T472">
        <v>25.028587340000001</v>
      </c>
      <c r="U472">
        <v>21.038599009999999</v>
      </c>
      <c r="V472">
        <v>1805.592163</v>
      </c>
      <c r="W472">
        <v>1762.537231</v>
      </c>
      <c r="X472">
        <v>18.210569379999999</v>
      </c>
      <c r="Y472">
        <v>21.55067253</v>
      </c>
      <c r="Z472">
        <v>63.509773250000002</v>
      </c>
      <c r="AA472">
        <v>75.15846252</v>
      </c>
      <c r="AB472">
        <v>399.91250609999997</v>
      </c>
      <c r="AC472">
        <v>1499.1517329999999</v>
      </c>
      <c r="AD472">
        <v>0.17118380999999999</v>
      </c>
      <c r="AE472">
        <v>94.029174800000007</v>
      </c>
      <c r="AF472">
        <v>-5.2781114579999997</v>
      </c>
      <c r="AG472">
        <v>-0.22134420299999999</v>
      </c>
      <c r="AH472">
        <v>1</v>
      </c>
      <c r="AI472">
        <v>-0.21956524299999999</v>
      </c>
      <c r="AJ472">
        <v>2.7373914720000001</v>
      </c>
      <c r="AK472">
        <v>1</v>
      </c>
      <c r="AL472">
        <v>0</v>
      </c>
      <c r="AM472">
        <v>0.15999999600000001</v>
      </c>
      <c r="AN472">
        <v>111115</v>
      </c>
      <c r="AO472">
        <v>0.666520844</v>
      </c>
      <c r="AP472">
        <v>2.275282E-3</v>
      </c>
      <c r="AQ472">
        <v>298.1785873</v>
      </c>
      <c r="AR472">
        <v>295.41172829999999</v>
      </c>
      <c r="AS472">
        <v>0.666520844</v>
      </c>
      <c r="AT472">
        <v>2.275282E-3</v>
      </c>
      <c r="AU472">
        <v>298.1785873</v>
      </c>
      <c r="AV472">
        <v>295.41172829999999</v>
      </c>
      <c r="AW472">
        <v>297944.89510000002</v>
      </c>
      <c r="AX472">
        <v>4.9714319E-2</v>
      </c>
      <c r="AY472">
        <v>3.185100915</v>
      </c>
      <c r="AZ472">
        <v>33.873538949999997</v>
      </c>
      <c r="BA472">
        <v>12.32286642</v>
      </c>
      <c r="BB472">
        <v>23.645157810000001</v>
      </c>
      <c r="BC472">
        <v>2.9317273140000002</v>
      </c>
      <c r="BD472">
        <v>0.17952230399999999</v>
      </c>
      <c r="BE472">
        <v>2.0263919549999998</v>
      </c>
      <c r="BF472">
        <v>0.90533535899999995</v>
      </c>
      <c r="BG472">
        <v>0.11220145400000001</v>
      </c>
      <c r="BH472">
        <v>141.92210739999999</v>
      </c>
    </row>
    <row r="473" spans="1:60" x14ac:dyDescent="0.25">
      <c r="A473" t="s">
        <v>554</v>
      </c>
      <c r="B473" t="s">
        <v>809</v>
      </c>
      <c r="C473">
        <v>150819</v>
      </c>
      <c r="D473" t="s">
        <v>836</v>
      </c>
      <c r="E473" t="s">
        <v>1957</v>
      </c>
      <c r="F473" s="9">
        <v>0.52140046296296294</v>
      </c>
      <c r="G473">
        <v>19351.5</v>
      </c>
      <c r="H473">
        <v>0</v>
      </c>
      <c r="I473">
        <v>10.52249308</v>
      </c>
      <c r="J473">
        <v>0.130193906</v>
      </c>
      <c r="K473">
        <v>245.86035179999999</v>
      </c>
      <c r="L473">
        <v>1.551596333</v>
      </c>
      <c r="M473">
        <v>1.0895366580000001</v>
      </c>
      <c r="N473">
        <v>24.84842682</v>
      </c>
      <c r="O473">
        <v>6</v>
      </c>
      <c r="P473">
        <v>111115.96</v>
      </c>
      <c r="Q473">
        <v>0.5</v>
      </c>
      <c r="R473">
        <v>200008.728</v>
      </c>
      <c r="S473">
        <v>22.1576767</v>
      </c>
      <c r="T473">
        <v>24.84842682</v>
      </c>
      <c r="U473">
        <v>21.03463936</v>
      </c>
      <c r="V473">
        <v>397.82733150000001</v>
      </c>
      <c r="W473">
        <v>381.1531372</v>
      </c>
      <c r="X473">
        <v>19.64750862</v>
      </c>
      <c r="Y473">
        <v>21.92433548</v>
      </c>
      <c r="Z473">
        <v>68.956420899999998</v>
      </c>
      <c r="AA473">
        <v>76.94734192</v>
      </c>
      <c r="AB473">
        <v>399.91937259999997</v>
      </c>
      <c r="AC473">
        <v>1500.2078859999999</v>
      </c>
      <c r="AD473">
        <v>0.12213276300000001</v>
      </c>
      <c r="AE473">
        <v>94.028869630000003</v>
      </c>
      <c r="AF473">
        <v>4.857449055</v>
      </c>
      <c r="AG473">
        <v>-0.23113109200000001</v>
      </c>
      <c r="AH473">
        <v>1</v>
      </c>
      <c r="AI473">
        <v>-0.21956524299999999</v>
      </c>
      <c r="AJ473">
        <v>2.7373914720000001</v>
      </c>
      <c r="AK473">
        <v>1</v>
      </c>
      <c r="AL473">
        <v>0</v>
      </c>
      <c r="AM473">
        <v>0.15999999600000001</v>
      </c>
      <c r="AN473">
        <v>111115</v>
      </c>
      <c r="AO473">
        <v>0.66653228799999997</v>
      </c>
      <c r="AP473">
        <v>1.5515959999999999E-3</v>
      </c>
      <c r="AQ473">
        <v>297.9984268</v>
      </c>
      <c r="AR473">
        <v>295.3076767</v>
      </c>
      <c r="AS473">
        <v>0.66653228799999997</v>
      </c>
      <c r="AT473">
        <v>1.5515959999999999E-3</v>
      </c>
      <c r="AU473">
        <v>297.9984268</v>
      </c>
      <c r="AV473">
        <v>295.3076767</v>
      </c>
      <c r="AW473">
        <v>297979.70760000002</v>
      </c>
      <c r="AX473">
        <v>4.9725608999999997E-2</v>
      </c>
      <c r="AY473">
        <v>3.1510571409999999</v>
      </c>
      <c r="AZ473">
        <v>33.511592270000001</v>
      </c>
      <c r="BA473">
        <v>11.58725679</v>
      </c>
      <c r="BB473">
        <v>23.503051760000002</v>
      </c>
      <c r="BC473">
        <v>2.9067277520000001</v>
      </c>
      <c r="BD473">
        <v>0.13019382099999999</v>
      </c>
      <c r="BE473">
        <v>2.0615204829999998</v>
      </c>
      <c r="BF473">
        <v>0.84520726899999998</v>
      </c>
      <c r="BG473">
        <v>8.1371146000000005E-2</v>
      </c>
      <c r="BH473">
        <v>23.117970960000001</v>
      </c>
    </row>
    <row r="474" spans="1:60" x14ac:dyDescent="0.25">
      <c r="A474" t="s">
        <v>554</v>
      </c>
      <c r="B474" t="s">
        <v>809</v>
      </c>
      <c r="C474">
        <v>150819</v>
      </c>
      <c r="D474" t="s">
        <v>838</v>
      </c>
      <c r="E474" t="s">
        <v>1958</v>
      </c>
      <c r="F474" s="9">
        <v>0.53362268518518519</v>
      </c>
      <c r="G474">
        <v>20408</v>
      </c>
      <c r="H474">
        <v>0</v>
      </c>
      <c r="I474">
        <v>15.22865393</v>
      </c>
      <c r="J474">
        <v>4.5748166999999999E-2</v>
      </c>
      <c r="K474">
        <v>1206.350083</v>
      </c>
      <c r="L474">
        <v>0.65660772099999998</v>
      </c>
      <c r="M474">
        <v>1.3128446600000001</v>
      </c>
      <c r="N474">
        <v>25.159723280000001</v>
      </c>
      <c r="O474">
        <v>6</v>
      </c>
      <c r="P474">
        <v>111115.96</v>
      </c>
      <c r="Q474">
        <v>0.5</v>
      </c>
      <c r="R474">
        <v>200008.728</v>
      </c>
      <c r="S474">
        <v>21.64167213</v>
      </c>
      <c r="T474">
        <v>25.159723280000001</v>
      </c>
      <c r="U474">
        <v>21.05702209</v>
      </c>
      <c r="V474">
        <v>1805.8889160000001</v>
      </c>
      <c r="W474">
        <v>1773.1695560000001</v>
      </c>
      <c r="X474">
        <v>18.894092560000001</v>
      </c>
      <c r="Y474">
        <v>20.178199769999999</v>
      </c>
      <c r="Z474">
        <v>68.430374150000006</v>
      </c>
      <c r="AA474">
        <v>73.081138609999996</v>
      </c>
      <c r="AB474">
        <v>300.60974119999997</v>
      </c>
      <c r="AC474">
        <v>1500.2860109999999</v>
      </c>
      <c r="AD474">
        <v>0.107117712</v>
      </c>
      <c r="AE474">
        <v>94.024139399999996</v>
      </c>
      <c r="AF474">
        <v>-7.0387730599999996</v>
      </c>
      <c r="AG474">
        <v>-0.191325203</v>
      </c>
      <c r="AH474">
        <v>1</v>
      </c>
      <c r="AI474">
        <v>-0.21956524299999999</v>
      </c>
      <c r="AJ474">
        <v>2.7373914720000001</v>
      </c>
      <c r="AK474">
        <v>1</v>
      </c>
      <c r="AL474">
        <v>0</v>
      </c>
      <c r="AM474">
        <v>0.15999999600000001</v>
      </c>
      <c r="AN474">
        <v>111115</v>
      </c>
      <c r="AO474">
        <v>0.50101623500000003</v>
      </c>
      <c r="AP474">
        <v>6.5660800000000004E-4</v>
      </c>
      <c r="AQ474">
        <v>298.30972329999997</v>
      </c>
      <c r="AR474">
        <v>294.79167210000003</v>
      </c>
      <c r="AS474">
        <v>0.50101623500000003</v>
      </c>
      <c r="AT474">
        <v>6.5660800000000004E-4</v>
      </c>
      <c r="AU474">
        <v>298.30972329999997</v>
      </c>
      <c r="AV474">
        <v>294.79167210000003</v>
      </c>
      <c r="AW474">
        <v>224229.78940000001</v>
      </c>
      <c r="AX474">
        <v>3.7419493999999998E-2</v>
      </c>
      <c r="AY474">
        <v>3.210082528</v>
      </c>
      <c r="AZ474">
        <v>34.141046639999999</v>
      </c>
      <c r="BA474">
        <v>13.96284687</v>
      </c>
      <c r="BB474">
        <v>23.400697709999999</v>
      </c>
      <c r="BC474">
        <v>2.8888371340000001</v>
      </c>
      <c r="BD474">
        <v>4.5748155999999998E-2</v>
      </c>
      <c r="BE474">
        <v>1.8972378679999999</v>
      </c>
      <c r="BF474">
        <v>0.99159926600000003</v>
      </c>
      <c r="BG474">
        <v>2.8592599E-2</v>
      </c>
      <c r="BH474">
        <v>113.42602840000001</v>
      </c>
    </row>
    <row r="475" spans="1:60" x14ac:dyDescent="0.25">
      <c r="A475" t="s">
        <v>554</v>
      </c>
      <c r="B475" t="s">
        <v>809</v>
      </c>
      <c r="C475">
        <v>150819</v>
      </c>
      <c r="D475" t="s">
        <v>838</v>
      </c>
      <c r="E475" t="s">
        <v>1958</v>
      </c>
      <c r="F475" s="9">
        <v>0.53568287037037032</v>
      </c>
      <c r="G475">
        <v>20585.5</v>
      </c>
      <c r="H475">
        <v>0</v>
      </c>
      <c r="I475">
        <v>3.2968417290000001</v>
      </c>
      <c r="J475">
        <v>3.0725941E-2</v>
      </c>
      <c r="K475">
        <v>211.98432840000001</v>
      </c>
      <c r="L475">
        <v>0.40567029999999998</v>
      </c>
      <c r="M475">
        <v>1.2074036020000001</v>
      </c>
      <c r="N475">
        <v>24.971275330000001</v>
      </c>
      <c r="O475">
        <v>6</v>
      </c>
      <c r="P475">
        <v>111115.96</v>
      </c>
      <c r="Q475">
        <v>0.5</v>
      </c>
      <c r="R475">
        <v>200008.728</v>
      </c>
      <c r="S475">
        <v>20.914573669999999</v>
      </c>
      <c r="T475">
        <v>24.971275330000001</v>
      </c>
      <c r="U475">
        <v>20.03546906</v>
      </c>
      <c r="V475">
        <v>396.91680910000002</v>
      </c>
      <c r="W475">
        <v>390.0202026</v>
      </c>
      <c r="X475">
        <v>20.12633705</v>
      </c>
      <c r="Y475">
        <v>20.91915131</v>
      </c>
      <c r="Z475">
        <v>76.214233399999998</v>
      </c>
      <c r="AA475">
        <v>79.216445919999998</v>
      </c>
      <c r="AB475">
        <v>300.58795170000002</v>
      </c>
      <c r="AC475">
        <v>1500.044189</v>
      </c>
      <c r="AD475">
        <v>0.16217820299999999</v>
      </c>
      <c r="AE475">
        <v>94.020675659999995</v>
      </c>
      <c r="AF475">
        <v>4.6656503679999997</v>
      </c>
      <c r="AG475">
        <v>-0.20721189700000001</v>
      </c>
      <c r="AH475">
        <v>1</v>
      </c>
      <c r="AI475">
        <v>-0.21956524299999999</v>
      </c>
      <c r="AJ475">
        <v>2.7373914720000001</v>
      </c>
      <c r="AK475">
        <v>1</v>
      </c>
      <c r="AL475">
        <v>0</v>
      </c>
      <c r="AM475">
        <v>0.15999999600000001</v>
      </c>
      <c r="AN475">
        <v>111115</v>
      </c>
      <c r="AO475">
        <v>0.50097991900000005</v>
      </c>
      <c r="AP475">
        <v>4.0567000000000001E-4</v>
      </c>
      <c r="AQ475">
        <v>298.12127529999998</v>
      </c>
      <c r="AR475">
        <v>294.06457369999998</v>
      </c>
      <c r="AS475">
        <v>0.50097991900000005</v>
      </c>
      <c r="AT475">
        <v>4.0567000000000001E-4</v>
      </c>
      <c r="AU475">
        <v>298.12127529999998</v>
      </c>
      <c r="AV475">
        <v>294.06457369999998</v>
      </c>
      <c r="AW475">
        <v>224035.7782</v>
      </c>
      <c r="AX475">
        <v>3.7387980000000001E-2</v>
      </c>
      <c r="AY475">
        <v>3.1742363419999999</v>
      </c>
      <c r="AZ475">
        <v>33.761045850000002</v>
      </c>
      <c r="BA475">
        <v>12.84189454</v>
      </c>
      <c r="BB475">
        <v>22.9429245</v>
      </c>
      <c r="BC475">
        <v>2.809995566</v>
      </c>
      <c r="BD475">
        <v>3.0725935999999999E-2</v>
      </c>
      <c r="BE475">
        <v>1.9668327400000001</v>
      </c>
      <c r="BF475">
        <v>0.84316282600000003</v>
      </c>
      <c r="BG475">
        <v>1.9203710999999998E-2</v>
      </c>
      <c r="BH475">
        <v>19.930909790000001</v>
      </c>
    </row>
    <row r="476" spans="1:60" x14ac:dyDescent="0.25">
      <c r="A476" t="s">
        <v>554</v>
      </c>
      <c r="B476" t="s">
        <v>809</v>
      </c>
      <c r="C476">
        <v>150819</v>
      </c>
      <c r="D476" t="s">
        <v>846</v>
      </c>
      <c r="E476" t="s">
        <v>1959</v>
      </c>
      <c r="F476" s="9">
        <v>0.54688657407407404</v>
      </c>
      <c r="G476">
        <v>21554</v>
      </c>
      <c r="H476">
        <v>0</v>
      </c>
      <c r="I476">
        <v>19.417995399999999</v>
      </c>
      <c r="J476">
        <v>0.140969119</v>
      </c>
      <c r="K476">
        <v>1528.72083</v>
      </c>
      <c r="L476">
        <v>1.777290289</v>
      </c>
      <c r="M476">
        <v>1.1529152250000001</v>
      </c>
      <c r="N476">
        <v>24.864480969999999</v>
      </c>
      <c r="O476">
        <v>6</v>
      </c>
      <c r="P476">
        <v>111115.96</v>
      </c>
      <c r="Q476">
        <v>0.5</v>
      </c>
      <c r="R476">
        <v>200008.728</v>
      </c>
      <c r="S476">
        <v>23.195354460000001</v>
      </c>
      <c r="T476">
        <v>24.864480969999999</v>
      </c>
      <c r="U476">
        <v>23.057092669999999</v>
      </c>
      <c r="V476">
        <v>1809.6152340000001</v>
      </c>
      <c r="W476">
        <v>1782.512817</v>
      </c>
      <c r="X476">
        <v>19.196420669999998</v>
      </c>
      <c r="Y476">
        <v>21.283712390000002</v>
      </c>
      <c r="Z476">
        <v>63.258327479999998</v>
      </c>
      <c r="AA476">
        <v>70.136619569999993</v>
      </c>
      <c r="AB476">
        <v>500.01528930000001</v>
      </c>
      <c r="AC476">
        <v>1500.1879879999999</v>
      </c>
      <c r="AD476">
        <v>0.109118879</v>
      </c>
      <c r="AE476">
        <v>94.023193359999993</v>
      </c>
      <c r="AF476">
        <v>-10.512567519999999</v>
      </c>
      <c r="AG476">
        <v>-0.23338577199999999</v>
      </c>
      <c r="AH476">
        <v>0.66666668699999998</v>
      </c>
      <c r="AI476">
        <v>-0.21956524299999999</v>
      </c>
      <c r="AJ476">
        <v>2.7373914720000001</v>
      </c>
      <c r="AK476">
        <v>1</v>
      </c>
      <c r="AL476">
        <v>0</v>
      </c>
      <c r="AM476">
        <v>0.15999999600000001</v>
      </c>
      <c r="AN476">
        <v>111115</v>
      </c>
      <c r="AO476">
        <v>0.83335881599999995</v>
      </c>
      <c r="AP476">
        <v>1.7772899999999999E-3</v>
      </c>
      <c r="AQ476">
        <v>298.01448099999999</v>
      </c>
      <c r="AR476">
        <v>296.34535449999998</v>
      </c>
      <c r="AS476">
        <v>0.83335881599999995</v>
      </c>
      <c r="AT476">
        <v>1.7772899999999999E-3</v>
      </c>
      <c r="AU476">
        <v>298.01448099999999</v>
      </c>
      <c r="AV476">
        <v>296.34535449999998</v>
      </c>
      <c r="AW476">
        <v>372576.23759999999</v>
      </c>
      <c r="AX476">
        <v>6.2178331000000003E-2</v>
      </c>
      <c r="AY476">
        <v>3.1540778299999999</v>
      </c>
      <c r="AZ476">
        <v>33.54574246</v>
      </c>
      <c r="BA476">
        <v>12.26203007</v>
      </c>
      <c r="BB476">
        <v>24.02991772</v>
      </c>
      <c r="BC476">
        <v>3.0003611459999999</v>
      </c>
      <c r="BD476">
        <v>0.14096902</v>
      </c>
      <c r="BE476">
        <v>2.0011626050000002</v>
      </c>
      <c r="BF476">
        <v>0.99919854100000005</v>
      </c>
      <c r="BG476">
        <v>8.8105645999999996E-2</v>
      </c>
      <c r="BH476">
        <v>143.7352142</v>
      </c>
    </row>
    <row r="477" spans="1:60" x14ac:dyDescent="0.25">
      <c r="A477" t="s">
        <v>554</v>
      </c>
      <c r="B477" t="s">
        <v>809</v>
      </c>
      <c r="C477">
        <v>150819</v>
      </c>
      <c r="D477" t="s">
        <v>846</v>
      </c>
      <c r="E477" t="s">
        <v>1959</v>
      </c>
      <c r="F477" s="9">
        <v>0.54807870370370371</v>
      </c>
      <c r="G477">
        <v>21657</v>
      </c>
      <c r="H477">
        <v>0</v>
      </c>
      <c r="I477">
        <v>8.5513120610000009</v>
      </c>
      <c r="J477">
        <v>0.127441792</v>
      </c>
      <c r="K477">
        <v>272.36957389999998</v>
      </c>
      <c r="L477">
        <v>1.662468134</v>
      </c>
      <c r="M477">
        <v>1.1926929340000001</v>
      </c>
      <c r="N477">
        <v>25.062543869999999</v>
      </c>
      <c r="O477">
        <v>6</v>
      </c>
      <c r="P477">
        <v>111115.96</v>
      </c>
      <c r="Q477">
        <v>0.5</v>
      </c>
      <c r="R477">
        <v>200008.728</v>
      </c>
      <c r="S477">
        <v>22.66841316</v>
      </c>
      <c r="T477">
        <v>25.062543869999999</v>
      </c>
      <c r="U477">
        <v>22.065771099999999</v>
      </c>
      <c r="V477">
        <v>397.63781740000002</v>
      </c>
      <c r="W477">
        <v>386.6062622</v>
      </c>
      <c r="X477">
        <v>19.306533810000001</v>
      </c>
      <c r="Y477">
        <v>21.258857729999999</v>
      </c>
      <c r="Z477">
        <v>65.685226439999994</v>
      </c>
      <c r="AA477">
        <v>72.327476500000003</v>
      </c>
      <c r="AB477">
        <v>500.05819700000001</v>
      </c>
      <c r="AC477">
        <v>1499.190063</v>
      </c>
      <c r="AD477">
        <v>2.4026720000000001E-2</v>
      </c>
      <c r="AE477">
        <v>94.024826050000001</v>
      </c>
      <c r="AF477">
        <v>3.8976345060000002</v>
      </c>
      <c r="AG477">
        <v>-0.225585282</v>
      </c>
      <c r="AH477">
        <v>1</v>
      </c>
      <c r="AI477">
        <v>-0.21956524299999999</v>
      </c>
      <c r="AJ477">
        <v>2.7373914720000001</v>
      </c>
      <c r="AK477">
        <v>1</v>
      </c>
      <c r="AL477">
        <v>0</v>
      </c>
      <c r="AM477">
        <v>0.15999999600000001</v>
      </c>
      <c r="AN477">
        <v>111115</v>
      </c>
      <c r="AO477">
        <v>0.83343032800000005</v>
      </c>
      <c r="AP477">
        <v>1.6624680000000001E-3</v>
      </c>
      <c r="AQ477">
        <v>298.21254390000001</v>
      </c>
      <c r="AR477">
        <v>295.81841320000001</v>
      </c>
      <c r="AS477">
        <v>0.83343032800000005</v>
      </c>
      <c r="AT477">
        <v>1.6624680000000001E-3</v>
      </c>
      <c r="AU477">
        <v>298.21254390000001</v>
      </c>
      <c r="AV477">
        <v>295.81841320000001</v>
      </c>
      <c r="AW477">
        <v>372607.77830000001</v>
      </c>
      <c r="AX477">
        <v>6.2183080000000002E-2</v>
      </c>
      <c r="AY477">
        <v>3.191553334</v>
      </c>
      <c r="AZ477">
        <v>33.943730270000003</v>
      </c>
      <c r="BA477">
        <v>12.684872540000001</v>
      </c>
      <c r="BB477">
        <v>23.86547852</v>
      </c>
      <c r="BC477">
        <v>2.9708583200000001</v>
      </c>
      <c r="BD477">
        <v>0.12744171100000001</v>
      </c>
      <c r="BE477">
        <v>1.9988604000000001</v>
      </c>
      <c r="BF477">
        <v>0.97199791999999996</v>
      </c>
      <c r="BG477">
        <v>7.9651077000000001E-2</v>
      </c>
      <c r="BH477">
        <v>25.609501810000001</v>
      </c>
    </row>
    <row r="478" spans="1:60" x14ac:dyDescent="0.25">
      <c r="A478" t="s">
        <v>554</v>
      </c>
      <c r="B478" t="s">
        <v>809</v>
      </c>
      <c r="C478">
        <v>150819</v>
      </c>
      <c r="D478" t="s">
        <v>845</v>
      </c>
      <c r="E478" t="s">
        <v>1960</v>
      </c>
      <c r="F478" s="9">
        <v>0.54062500000000002</v>
      </c>
      <c r="G478">
        <v>21012</v>
      </c>
      <c r="H478">
        <v>0</v>
      </c>
      <c r="I478">
        <v>16.789461580000001</v>
      </c>
      <c r="J478">
        <v>9.6437474999999995E-2</v>
      </c>
      <c r="K478">
        <v>1461.5764260000001</v>
      </c>
      <c r="L478">
        <v>1.087747939</v>
      </c>
      <c r="M478">
        <v>1.0316279340000001</v>
      </c>
      <c r="N478">
        <v>24.42535973</v>
      </c>
      <c r="O478">
        <v>6</v>
      </c>
      <c r="P478">
        <v>111115.96</v>
      </c>
      <c r="Q478">
        <v>0.5</v>
      </c>
      <c r="R478">
        <v>200008.728</v>
      </c>
      <c r="S478">
        <v>20.92770767</v>
      </c>
      <c r="T478">
        <v>24.42535973</v>
      </c>
      <c r="U478">
        <v>20.038452150000001</v>
      </c>
      <c r="V478">
        <v>1806.6405030000001</v>
      </c>
      <c r="W478">
        <v>1769.285034</v>
      </c>
      <c r="X478">
        <v>19.58149719</v>
      </c>
      <c r="Y478">
        <v>21.705648419999999</v>
      </c>
      <c r="Z478">
        <v>74.089454649999993</v>
      </c>
      <c r="AA478">
        <v>82.126487729999994</v>
      </c>
      <c r="AB478">
        <v>300.58245849999997</v>
      </c>
      <c r="AC478">
        <v>1500.3077390000001</v>
      </c>
      <c r="AD478">
        <v>0.109122843</v>
      </c>
      <c r="AE478">
        <v>94.018493649999996</v>
      </c>
      <c r="AF478">
        <v>-5.3453788759999998</v>
      </c>
      <c r="AG478">
        <v>-0.221931666</v>
      </c>
      <c r="AH478">
        <v>0.66666668699999998</v>
      </c>
      <c r="AI478">
        <v>-0.21956524299999999</v>
      </c>
      <c r="AJ478">
        <v>2.7373914720000001</v>
      </c>
      <c r="AK478">
        <v>1</v>
      </c>
      <c r="AL478">
        <v>0</v>
      </c>
      <c r="AM478">
        <v>0.15999999600000001</v>
      </c>
      <c r="AN478">
        <v>111115</v>
      </c>
      <c r="AO478">
        <v>0.50097076399999996</v>
      </c>
      <c r="AP478">
        <v>1.0877479999999999E-3</v>
      </c>
      <c r="AQ478">
        <v>297.57535969999998</v>
      </c>
      <c r="AR478">
        <v>294.07770770000002</v>
      </c>
      <c r="AS478">
        <v>0.50097076399999996</v>
      </c>
      <c r="AT478">
        <v>1.0877479999999999E-3</v>
      </c>
      <c r="AU478">
        <v>297.57535969999998</v>
      </c>
      <c r="AV478">
        <v>294.07770770000002</v>
      </c>
      <c r="AW478">
        <v>223660.7451</v>
      </c>
      <c r="AX478">
        <v>3.7321416000000003E-2</v>
      </c>
      <c r="AY478">
        <v>3.072360303</v>
      </c>
      <c r="AZ478">
        <v>32.678254920000001</v>
      </c>
      <c r="BA478">
        <v>10.972606499999999</v>
      </c>
      <c r="BB478">
        <v>22.6765337</v>
      </c>
      <c r="BC478">
        <v>2.7649874049999998</v>
      </c>
      <c r="BD478">
        <v>9.6437428000000006E-2</v>
      </c>
      <c r="BE478">
        <v>2.040732368</v>
      </c>
      <c r="BF478">
        <v>0.72425503599999996</v>
      </c>
      <c r="BG478">
        <v>6.0273396999999999E-2</v>
      </c>
      <c r="BH478">
        <v>137.4152139</v>
      </c>
    </row>
    <row r="479" spans="1:60" x14ac:dyDescent="0.25">
      <c r="A479" t="s">
        <v>554</v>
      </c>
      <c r="B479" t="s">
        <v>809</v>
      </c>
      <c r="C479">
        <v>150819</v>
      </c>
      <c r="D479" t="s">
        <v>845</v>
      </c>
      <c r="E479" t="s">
        <v>1960</v>
      </c>
      <c r="F479" s="9">
        <v>0.54230324074074077</v>
      </c>
      <c r="G479">
        <v>21157.5</v>
      </c>
      <c r="H479">
        <v>0</v>
      </c>
      <c r="I479">
        <v>6.7734416590000004</v>
      </c>
      <c r="J479">
        <v>7.4890056999999996E-2</v>
      </c>
      <c r="K479">
        <v>232.24400650000001</v>
      </c>
      <c r="L479">
        <v>0.883550579</v>
      </c>
      <c r="M479">
        <v>1.07943013</v>
      </c>
      <c r="N479">
        <v>24.422344209999999</v>
      </c>
      <c r="O479">
        <v>6</v>
      </c>
      <c r="P479">
        <v>111115.96</v>
      </c>
      <c r="Q479">
        <v>0.5</v>
      </c>
      <c r="R479">
        <v>200008.728</v>
      </c>
      <c r="S479">
        <v>20.8104744</v>
      </c>
      <c r="T479">
        <v>24.422344209999999</v>
      </c>
      <c r="U479">
        <v>20.03792572</v>
      </c>
      <c r="V479">
        <v>396.9552612</v>
      </c>
      <c r="W479">
        <v>382.7609253</v>
      </c>
      <c r="X479">
        <v>19.46372414</v>
      </c>
      <c r="Y479">
        <v>21.189863200000001</v>
      </c>
      <c r="Z479">
        <v>74.181930539999996</v>
      </c>
      <c r="AA479">
        <v>80.760749820000001</v>
      </c>
      <c r="AB479">
        <v>300.61132809999998</v>
      </c>
      <c r="AC479">
        <v>1501.2561040000001</v>
      </c>
      <c r="AD479">
        <v>1.6017455999999999E-2</v>
      </c>
      <c r="AE479">
        <v>94.024932860000007</v>
      </c>
      <c r="AF479">
        <v>5.1118035319999997</v>
      </c>
      <c r="AG479">
        <v>-0.220820829</v>
      </c>
      <c r="AH479">
        <v>1</v>
      </c>
      <c r="AI479">
        <v>-0.21956524299999999</v>
      </c>
      <c r="AJ479">
        <v>2.7373914720000001</v>
      </c>
      <c r="AK479">
        <v>1</v>
      </c>
      <c r="AL479">
        <v>0</v>
      </c>
      <c r="AM479">
        <v>0.15999999600000001</v>
      </c>
      <c r="AN479">
        <v>111115</v>
      </c>
      <c r="AO479">
        <v>0.50101888000000006</v>
      </c>
      <c r="AP479">
        <v>8.83551E-4</v>
      </c>
      <c r="AQ479">
        <v>297.57234419999997</v>
      </c>
      <c r="AR479">
        <v>293.96047440000001</v>
      </c>
      <c r="AS479">
        <v>0.50101888000000006</v>
      </c>
      <c r="AT479">
        <v>8.83551E-4</v>
      </c>
      <c r="AU479">
        <v>297.57234419999997</v>
      </c>
      <c r="AV479">
        <v>293.96047440000001</v>
      </c>
      <c r="AW479">
        <v>223821.3199</v>
      </c>
      <c r="AX479">
        <v>3.7349515E-2</v>
      </c>
      <c r="AY479">
        <v>3.0718055959999999</v>
      </c>
      <c r="AZ479">
        <v>32.670117410000003</v>
      </c>
      <c r="BA479">
        <v>11.480254199999999</v>
      </c>
      <c r="BB479">
        <v>22.616409300000001</v>
      </c>
      <c r="BC479">
        <v>2.7549167579999998</v>
      </c>
      <c r="BD479">
        <v>7.4890028999999997E-2</v>
      </c>
      <c r="BE479">
        <v>1.9923754650000001</v>
      </c>
      <c r="BF479">
        <v>0.76254129299999995</v>
      </c>
      <c r="BG479">
        <v>4.6806271000000003E-2</v>
      </c>
      <c r="BH479">
        <v>21.836727119999999</v>
      </c>
    </row>
    <row r="480" spans="1:60" x14ac:dyDescent="0.25">
      <c r="A480" t="s">
        <v>554</v>
      </c>
      <c r="B480" t="s">
        <v>809</v>
      </c>
      <c r="C480">
        <v>150819</v>
      </c>
      <c r="D480" t="s">
        <v>847</v>
      </c>
      <c r="E480" t="s">
        <v>1961</v>
      </c>
      <c r="F480" s="9">
        <v>0.5513541666666667</v>
      </c>
      <c r="G480">
        <v>21940.5</v>
      </c>
      <c r="H480">
        <v>0</v>
      </c>
      <c r="I480">
        <v>15.68671193</v>
      </c>
      <c r="J480">
        <v>7.3969726E-2</v>
      </c>
      <c r="K480">
        <v>1407.332903</v>
      </c>
      <c r="L480">
        <v>0.80927872700000003</v>
      </c>
      <c r="M480">
        <v>1.0011848880000001</v>
      </c>
      <c r="N480">
        <v>24.096588130000001</v>
      </c>
      <c r="O480">
        <v>6</v>
      </c>
      <c r="P480">
        <v>111115.96</v>
      </c>
      <c r="Q480">
        <v>0.5</v>
      </c>
      <c r="R480">
        <v>200008.728</v>
      </c>
      <c r="S480">
        <v>22.428857799999999</v>
      </c>
      <c r="T480">
        <v>24.096588130000001</v>
      </c>
      <c r="U480">
        <v>22.072237009999998</v>
      </c>
      <c r="V480">
        <v>1808.6704099999999</v>
      </c>
      <c r="W480">
        <v>1774.4930420000001</v>
      </c>
      <c r="X480">
        <v>19.810045240000001</v>
      </c>
      <c r="Y480">
        <v>21.390827179999999</v>
      </c>
      <c r="Z480">
        <v>68.384056090000001</v>
      </c>
      <c r="AA480">
        <v>73.840896610000001</v>
      </c>
      <c r="AB480">
        <v>300.59841920000002</v>
      </c>
      <c r="AC480">
        <v>1500.964111</v>
      </c>
      <c r="AD480">
        <v>0.16317822000000001</v>
      </c>
      <c r="AE480">
        <v>94.022109990000004</v>
      </c>
      <c r="AF480">
        <v>-8.0141143800000005</v>
      </c>
      <c r="AG480">
        <v>-0.21193514799999999</v>
      </c>
      <c r="AH480">
        <v>1</v>
      </c>
      <c r="AI480">
        <v>-0.21956524299999999</v>
      </c>
      <c r="AJ480">
        <v>2.7373914720000001</v>
      </c>
      <c r="AK480">
        <v>1</v>
      </c>
      <c r="AL480">
        <v>0</v>
      </c>
      <c r="AM480">
        <v>0.15999999600000001</v>
      </c>
      <c r="AN480">
        <v>111115</v>
      </c>
      <c r="AO480">
        <v>0.50099736500000003</v>
      </c>
      <c r="AP480">
        <v>8.0927899999999999E-4</v>
      </c>
      <c r="AQ480">
        <v>297.2465881</v>
      </c>
      <c r="AR480">
        <v>295.57885779999998</v>
      </c>
      <c r="AS480">
        <v>0.50099736500000003</v>
      </c>
      <c r="AT480">
        <v>8.0927899999999999E-4</v>
      </c>
      <c r="AU480">
        <v>297.2465881</v>
      </c>
      <c r="AV480">
        <v>295.57885779999998</v>
      </c>
      <c r="AW480">
        <v>223523.2507</v>
      </c>
      <c r="AX480">
        <v>3.7303902999999999E-2</v>
      </c>
      <c r="AY480">
        <v>3.012395594</v>
      </c>
      <c r="AZ480">
        <v>32.039225600000002</v>
      </c>
      <c r="BA480">
        <v>10.64839843</v>
      </c>
      <c r="BB480">
        <v>23.262722969999999</v>
      </c>
      <c r="BC480">
        <v>2.864872777</v>
      </c>
      <c r="BD480">
        <v>7.3969699E-2</v>
      </c>
      <c r="BE480">
        <v>2.011210706</v>
      </c>
      <c r="BF480">
        <v>0.85366207199999999</v>
      </c>
      <c r="BG480">
        <v>4.6231064000000002E-2</v>
      </c>
      <c r="BH480">
        <v>132.32040900000001</v>
      </c>
    </row>
    <row r="481" spans="1:60" x14ac:dyDescent="0.25">
      <c r="A481" t="s">
        <v>554</v>
      </c>
      <c r="B481" t="s">
        <v>809</v>
      </c>
      <c r="C481">
        <v>150819</v>
      </c>
      <c r="D481" t="s">
        <v>847</v>
      </c>
      <c r="E481" t="s">
        <v>1961</v>
      </c>
      <c r="F481" s="9">
        <v>0.55258101851851849</v>
      </c>
      <c r="G481">
        <v>22046.5</v>
      </c>
      <c r="H481">
        <v>0</v>
      </c>
      <c r="I481">
        <v>5.3188570579999999</v>
      </c>
      <c r="J481">
        <v>7.8627446000000004E-2</v>
      </c>
      <c r="K481">
        <v>271.58632679999999</v>
      </c>
      <c r="L481">
        <v>0.87197908400000002</v>
      </c>
      <c r="M481">
        <v>1.014752197</v>
      </c>
      <c r="N481">
        <v>24.166805270000001</v>
      </c>
      <c r="O481">
        <v>6</v>
      </c>
      <c r="P481">
        <v>111115.96</v>
      </c>
      <c r="Q481">
        <v>0.5</v>
      </c>
      <c r="R481">
        <v>200008.728</v>
      </c>
      <c r="S481">
        <v>23.07657051</v>
      </c>
      <c r="T481">
        <v>24.166805270000001</v>
      </c>
      <c r="U481">
        <v>23.04712868</v>
      </c>
      <c r="V481">
        <v>396.93875120000001</v>
      </c>
      <c r="W481">
        <v>385.65148929999998</v>
      </c>
      <c r="X481">
        <v>19.67928886</v>
      </c>
      <c r="Y481">
        <v>21.382484439999999</v>
      </c>
      <c r="Z481">
        <v>65.314178470000002</v>
      </c>
      <c r="AA481">
        <v>70.966957089999994</v>
      </c>
      <c r="AB481">
        <v>300.61163329999999</v>
      </c>
      <c r="AC481">
        <v>1500.9570309999999</v>
      </c>
      <c r="AD481">
        <v>8.0086749999999998E-3</v>
      </c>
      <c r="AE481">
        <v>94.019180300000002</v>
      </c>
      <c r="AF481">
        <v>3.6389708519999999</v>
      </c>
      <c r="AG481">
        <v>-0.22489053000000001</v>
      </c>
      <c r="AH481">
        <v>0.66666668699999998</v>
      </c>
      <c r="AI481">
        <v>-0.21956524299999999</v>
      </c>
      <c r="AJ481">
        <v>2.7373914720000001</v>
      </c>
      <c r="AK481">
        <v>1</v>
      </c>
      <c r="AL481">
        <v>0</v>
      </c>
      <c r="AM481">
        <v>0.15999999600000001</v>
      </c>
      <c r="AN481">
        <v>111115</v>
      </c>
      <c r="AO481">
        <v>0.50101938899999998</v>
      </c>
      <c r="AP481">
        <v>8.7197900000000005E-4</v>
      </c>
      <c r="AQ481">
        <v>297.3168053</v>
      </c>
      <c r="AR481">
        <v>296.22657049999998</v>
      </c>
      <c r="AS481">
        <v>0.50101938899999998</v>
      </c>
      <c r="AT481">
        <v>8.7197900000000005E-4</v>
      </c>
      <c r="AU481">
        <v>297.3168053</v>
      </c>
      <c r="AV481">
        <v>296.22657049999998</v>
      </c>
      <c r="AW481">
        <v>223584.78899999999</v>
      </c>
      <c r="AX481">
        <v>3.7314789000000001E-2</v>
      </c>
      <c r="AY481">
        <v>3.0251158560000002</v>
      </c>
      <c r="AZ481">
        <v>32.1755183</v>
      </c>
      <c r="BA481">
        <v>10.79303386</v>
      </c>
      <c r="BB481">
        <v>23.62168789</v>
      </c>
      <c r="BC481">
        <v>2.9275855239999999</v>
      </c>
      <c r="BD481">
        <v>7.8627415000000006E-2</v>
      </c>
      <c r="BE481">
        <v>2.0103636589999998</v>
      </c>
      <c r="BF481">
        <v>0.91722186400000005</v>
      </c>
      <c r="BG481">
        <v>4.9142137000000002E-2</v>
      </c>
      <c r="BH481">
        <v>25.534323820000001</v>
      </c>
    </row>
    <row r="482" spans="1:60" x14ac:dyDescent="0.25">
      <c r="A482" t="s">
        <v>554</v>
      </c>
      <c r="B482" t="s">
        <v>809</v>
      </c>
      <c r="C482">
        <v>150819</v>
      </c>
      <c r="D482" t="s">
        <v>811</v>
      </c>
      <c r="E482" t="s">
        <v>1962</v>
      </c>
      <c r="F482" s="9">
        <v>0.46665509259259258</v>
      </c>
      <c r="G482">
        <v>14621.5</v>
      </c>
      <c r="H482">
        <v>0</v>
      </c>
      <c r="I482">
        <v>28.24733135</v>
      </c>
      <c r="J482">
        <v>0.33969640800000001</v>
      </c>
      <c r="K482">
        <v>1615.4479650000001</v>
      </c>
      <c r="L482">
        <v>4.0585402520000002</v>
      </c>
      <c r="M482">
        <v>1.0933636019999999</v>
      </c>
      <c r="N482">
        <v>25.22043991</v>
      </c>
      <c r="O482">
        <v>6</v>
      </c>
      <c r="P482">
        <v>111115.96</v>
      </c>
      <c r="Q482">
        <v>0.5</v>
      </c>
      <c r="R482">
        <v>200008.728</v>
      </c>
      <c r="S482">
        <v>23.507257460000002</v>
      </c>
      <c r="T482">
        <v>25.22043991</v>
      </c>
      <c r="U482">
        <v>23.05429268</v>
      </c>
      <c r="V482">
        <v>1811.351318</v>
      </c>
      <c r="W482">
        <v>1780.9586179999999</v>
      </c>
      <c r="X482">
        <v>19.198156359999999</v>
      </c>
      <c r="Y482">
        <v>22.59664154</v>
      </c>
      <c r="Z482">
        <v>62.193187709999997</v>
      </c>
      <c r="AA482">
        <v>73.202713009999997</v>
      </c>
      <c r="AB482">
        <v>700.34100339999998</v>
      </c>
      <c r="AC482">
        <v>1500.604736</v>
      </c>
      <c r="AD482">
        <v>7.0080020000000007E-2</v>
      </c>
      <c r="AE482">
        <v>94.188484189999997</v>
      </c>
      <c r="AF482">
        <v>-4.1629071240000002</v>
      </c>
      <c r="AG482">
        <v>-0.24505433400000001</v>
      </c>
      <c r="AH482">
        <v>0.66666668699999998</v>
      </c>
      <c r="AI482">
        <v>-0.21956524299999999</v>
      </c>
      <c r="AJ482">
        <v>2.7373914720000001</v>
      </c>
      <c r="AK482">
        <v>1</v>
      </c>
      <c r="AL482">
        <v>0</v>
      </c>
      <c r="AM482">
        <v>0.15999999600000001</v>
      </c>
      <c r="AN482">
        <v>111115</v>
      </c>
      <c r="AO482">
        <v>1.1672350060000001</v>
      </c>
      <c r="AP482">
        <v>4.0585400000000002E-3</v>
      </c>
      <c r="AQ482">
        <v>298.37043990000001</v>
      </c>
      <c r="AR482">
        <v>296.65725750000001</v>
      </c>
      <c r="AS482">
        <v>1.1672350060000001</v>
      </c>
      <c r="AT482">
        <v>4.0585400000000002E-3</v>
      </c>
      <c r="AU482">
        <v>298.37043990000001</v>
      </c>
      <c r="AV482">
        <v>296.65725750000001</v>
      </c>
      <c r="AW482">
        <v>522613.32860000001</v>
      </c>
      <c r="AX482">
        <v>8.7207301000000001E-2</v>
      </c>
      <c r="AY482">
        <v>3.2217070159999999</v>
      </c>
      <c r="AZ482">
        <v>34.204892919999999</v>
      </c>
      <c r="BA482">
        <v>11.60825138</v>
      </c>
      <c r="BB482">
        <v>24.363848690000001</v>
      </c>
      <c r="BC482">
        <v>3.061062599</v>
      </c>
      <c r="BD482">
        <v>0.339695831</v>
      </c>
      <c r="BE482">
        <v>2.1283434149999998</v>
      </c>
      <c r="BF482">
        <v>0.93271918499999995</v>
      </c>
      <c r="BG482">
        <v>0.212309946</v>
      </c>
      <c r="BH482">
        <v>152.1565951</v>
      </c>
    </row>
    <row r="483" spans="1:60" x14ac:dyDescent="0.25">
      <c r="A483" t="s">
        <v>554</v>
      </c>
      <c r="B483" t="s">
        <v>809</v>
      </c>
      <c r="C483">
        <v>150819</v>
      </c>
      <c r="D483" t="s">
        <v>811</v>
      </c>
      <c r="E483" t="s">
        <v>1962</v>
      </c>
      <c r="F483" s="9">
        <v>0.46833333333333332</v>
      </c>
      <c r="G483">
        <v>14767</v>
      </c>
      <c r="H483">
        <v>0</v>
      </c>
      <c r="I483">
        <v>16.388093720000001</v>
      </c>
      <c r="J483">
        <v>0.33842618699999999</v>
      </c>
      <c r="K483">
        <v>299.88845600000002</v>
      </c>
      <c r="L483">
        <v>3.9778199910000001</v>
      </c>
      <c r="M483">
        <v>1.075450968</v>
      </c>
      <c r="N483">
        <v>25.23555374</v>
      </c>
      <c r="O483">
        <v>6</v>
      </c>
      <c r="P483">
        <v>111115.96</v>
      </c>
      <c r="Q483">
        <v>0.5</v>
      </c>
      <c r="R483">
        <v>200008.728</v>
      </c>
      <c r="S483">
        <v>23.53059769</v>
      </c>
      <c r="T483">
        <v>25.23555374</v>
      </c>
      <c r="U483">
        <v>23.050317759999999</v>
      </c>
      <c r="V483">
        <v>399.1447144</v>
      </c>
      <c r="W483">
        <v>383.79641720000001</v>
      </c>
      <c r="X483">
        <v>19.488430019999999</v>
      </c>
      <c r="Y483">
        <v>22.81862259</v>
      </c>
      <c r="Z483">
        <v>63.041946410000001</v>
      </c>
      <c r="AA483">
        <v>73.814590449999997</v>
      </c>
      <c r="AB483">
        <v>700.32916260000002</v>
      </c>
      <c r="AC483">
        <v>1499.5981449999999</v>
      </c>
      <c r="AD483">
        <v>6.9078482999999996E-2</v>
      </c>
      <c r="AE483">
        <v>94.184272770000007</v>
      </c>
      <c r="AF483">
        <v>4.4205203060000002</v>
      </c>
      <c r="AG483">
        <v>-0.26225701000000001</v>
      </c>
      <c r="AH483">
        <v>1</v>
      </c>
      <c r="AI483">
        <v>-0.21956524299999999</v>
      </c>
      <c r="AJ483">
        <v>2.7373914720000001</v>
      </c>
      <c r="AK483">
        <v>1</v>
      </c>
      <c r="AL483">
        <v>0</v>
      </c>
      <c r="AM483">
        <v>0.15999999600000001</v>
      </c>
      <c r="AN483">
        <v>111115</v>
      </c>
      <c r="AO483">
        <v>1.1672152710000001</v>
      </c>
      <c r="AP483">
        <v>3.97782E-3</v>
      </c>
      <c r="AQ483">
        <v>298.3855537</v>
      </c>
      <c r="AR483">
        <v>296.68059770000002</v>
      </c>
      <c r="AS483">
        <v>1.1672152710000001</v>
      </c>
      <c r="AT483">
        <v>3.97782E-3</v>
      </c>
      <c r="AU483">
        <v>298.3855537</v>
      </c>
      <c r="AV483">
        <v>296.68059770000002</v>
      </c>
      <c r="AW483">
        <v>522280.38620000001</v>
      </c>
      <c r="AX483">
        <v>8.7152331E-2</v>
      </c>
      <c r="AY483">
        <v>3.224606342</v>
      </c>
      <c r="AZ483">
        <v>34.237205930000002</v>
      </c>
      <c r="BA483">
        <v>11.41858334</v>
      </c>
      <c r="BB483">
        <v>24.38307571</v>
      </c>
      <c r="BC483">
        <v>3.0645901100000001</v>
      </c>
      <c r="BD483">
        <v>0.33842561399999999</v>
      </c>
      <c r="BE483">
        <v>2.1491553739999998</v>
      </c>
      <c r="BF483">
        <v>0.91543473600000003</v>
      </c>
      <c r="BG483">
        <v>0.21151606000000001</v>
      </c>
      <c r="BH483">
        <v>28.244776139999999</v>
      </c>
    </row>
    <row r="484" spans="1:60" x14ac:dyDescent="0.25">
      <c r="A484" t="s">
        <v>554</v>
      </c>
      <c r="B484" t="s">
        <v>809</v>
      </c>
      <c r="C484">
        <v>150819</v>
      </c>
      <c r="D484" t="s">
        <v>812</v>
      </c>
      <c r="E484" t="s">
        <v>1963</v>
      </c>
      <c r="F484" s="9">
        <v>0.47108796296296296</v>
      </c>
      <c r="G484">
        <v>15005</v>
      </c>
      <c r="H484">
        <v>0</v>
      </c>
      <c r="I484">
        <v>28.132279690000001</v>
      </c>
      <c r="J484">
        <v>0.33780729500000001</v>
      </c>
      <c r="K484">
        <v>1616.08069</v>
      </c>
      <c r="L484">
        <v>4.3298570830000003</v>
      </c>
      <c r="M484">
        <v>1.1743996160000001</v>
      </c>
      <c r="N484">
        <v>24.7513504</v>
      </c>
      <c r="O484">
        <v>6</v>
      </c>
      <c r="P484">
        <v>111115.96</v>
      </c>
      <c r="Q484">
        <v>0.5</v>
      </c>
      <c r="R484">
        <v>200008.728</v>
      </c>
      <c r="S484">
        <v>23.584539410000001</v>
      </c>
      <c r="T484">
        <v>24.7513504</v>
      </c>
      <c r="U484">
        <v>23.056516649999999</v>
      </c>
      <c r="V484">
        <v>1814.916626</v>
      </c>
      <c r="W484">
        <v>1784.19397</v>
      </c>
      <c r="X484">
        <v>17.164278029999998</v>
      </c>
      <c r="Y484">
        <v>20.796932219999999</v>
      </c>
      <c r="Z484">
        <v>55.335044859999996</v>
      </c>
      <c r="AA484">
        <v>67.046173100000004</v>
      </c>
      <c r="AB484">
        <v>700.28289789999997</v>
      </c>
      <c r="AC484">
        <v>1500.012207</v>
      </c>
      <c r="AD484">
        <v>0.13114371899999999</v>
      </c>
      <c r="AE484">
        <v>94.169937129999994</v>
      </c>
      <c r="AF484">
        <v>-6.9592466350000004</v>
      </c>
      <c r="AG484">
        <v>-0.24416886300000001</v>
      </c>
      <c r="AH484">
        <v>1</v>
      </c>
      <c r="AI484">
        <v>-0.21956524299999999</v>
      </c>
      <c r="AJ484">
        <v>2.7373914720000001</v>
      </c>
      <c r="AK484">
        <v>1</v>
      </c>
      <c r="AL484">
        <v>0</v>
      </c>
      <c r="AM484">
        <v>0.15999999600000001</v>
      </c>
      <c r="AN484">
        <v>111115</v>
      </c>
      <c r="AO484">
        <v>1.167138163</v>
      </c>
      <c r="AP484">
        <v>4.3298570000000003E-3</v>
      </c>
      <c r="AQ484">
        <v>297.90135040000001</v>
      </c>
      <c r="AR484">
        <v>296.73453940000002</v>
      </c>
      <c r="AS484">
        <v>1.167138163</v>
      </c>
      <c r="AT484">
        <v>4.3298570000000003E-3</v>
      </c>
      <c r="AU484">
        <v>297.90135040000001</v>
      </c>
      <c r="AV484">
        <v>296.73453940000002</v>
      </c>
      <c r="AW484">
        <v>521542.46590000001</v>
      </c>
      <c r="AX484">
        <v>8.7027583000000006E-2</v>
      </c>
      <c r="AY484">
        <v>3.1328454159999999</v>
      </c>
      <c r="AZ484">
        <v>33.267999439999997</v>
      </c>
      <c r="BA484">
        <v>12.47106722</v>
      </c>
      <c r="BB484">
        <v>24.167944909999999</v>
      </c>
      <c r="BC484">
        <v>3.0253226959999999</v>
      </c>
      <c r="BD484">
        <v>0.33780672499999997</v>
      </c>
      <c r="BE484">
        <v>1.9584458</v>
      </c>
      <c r="BF484">
        <v>1.0668768959999999</v>
      </c>
      <c r="BG484">
        <v>0.21112925399999999</v>
      </c>
      <c r="BH484">
        <v>152.186217</v>
      </c>
    </row>
    <row r="485" spans="1:60" x14ac:dyDescent="0.25">
      <c r="A485" t="s">
        <v>554</v>
      </c>
      <c r="B485" t="s">
        <v>809</v>
      </c>
      <c r="C485">
        <v>150819</v>
      </c>
      <c r="D485" t="s">
        <v>812</v>
      </c>
      <c r="E485" t="s">
        <v>1963</v>
      </c>
      <c r="F485" s="9">
        <v>0.47251157407407413</v>
      </c>
      <c r="G485">
        <v>15128</v>
      </c>
      <c r="H485">
        <v>0</v>
      </c>
      <c r="I485">
        <v>14.89220911</v>
      </c>
      <c r="J485">
        <v>0.32932230699999998</v>
      </c>
      <c r="K485">
        <v>304.06107989999998</v>
      </c>
      <c r="L485">
        <v>4.0282195139999999</v>
      </c>
      <c r="M485">
        <v>1.1204080139999999</v>
      </c>
      <c r="N485">
        <v>24.731086730000001</v>
      </c>
      <c r="O485">
        <v>6</v>
      </c>
      <c r="P485">
        <v>111115.96</v>
      </c>
      <c r="Q485">
        <v>0.5</v>
      </c>
      <c r="R485">
        <v>200008.728</v>
      </c>
      <c r="S485">
        <v>23.545948030000002</v>
      </c>
      <c r="T485">
        <v>24.731086730000001</v>
      </c>
      <c r="U485">
        <v>23.041975019999999</v>
      </c>
      <c r="V485">
        <v>399.56961059999998</v>
      </c>
      <c r="W485">
        <v>383.13900760000001</v>
      </c>
      <c r="X485">
        <v>17.38974571</v>
      </c>
      <c r="Y485">
        <v>21.330846789999999</v>
      </c>
      <c r="Z485">
        <v>56.190307619999999</v>
      </c>
      <c r="AA485">
        <v>68.924926760000005</v>
      </c>
      <c r="AB485">
        <v>600.18164060000004</v>
      </c>
      <c r="AC485">
        <v>1500.346313</v>
      </c>
      <c r="AD485">
        <v>0.103113383</v>
      </c>
      <c r="AE485">
        <v>94.166328429999993</v>
      </c>
      <c r="AF485">
        <v>4.4195451739999996</v>
      </c>
      <c r="AG485">
        <v>-0.25051814300000003</v>
      </c>
      <c r="AH485">
        <v>0.66666668699999998</v>
      </c>
      <c r="AI485">
        <v>-0.21956524299999999</v>
      </c>
      <c r="AJ485">
        <v>2.7373914720000001</v>
      </c>
      <c r="AK485">
        <v>1</v>
      </c>
      <c r="AL485">
        <v>0</v>
      </c>
      <c r="AM485">
        <v>0.15999999600000001</v>
      </c>
      <c r="AN485">
        <v>111115</v>
      </c>
      <c r="AO485">
        <v>1.0003027339999999</v>
      </c>
      <c r="AP485">
        <v>4.0282199999999999E-3</v>
      </c>
      <c r="AQ485">
        <v>297.88108670000003</v>
      </c>
      <c r="AR485">
        <v>296.69594799999999</v>
      </c>
      <c r="AS485">
        <v>1.0003027339999999</v>
      </c>
      <c r="AT485">
        <v>4.0282199999999999E-3</v>
      </c>
      <c r="AU485">
        <v>297.88108670000003</v>
      </c>
      <c r="AV485">
        <v>296.69594799999999</v>
      </c>
      <c r="AW485">
        <v>447060.21360000002</v>
      </c>
      <c r="AX485">
        <v>7.4596364999999998E-2</v>
      </c>
      <c r="AY485">
        <v>3.1290555379999998</v>
      </c>
      <c r="AZ485">
        <v>33.229027719999998</v>
      </c>
      <c r="BA485">
        <v>11.89818094</v>
      </c>
      <c r="BB485">
        <v>24.13851738</v>
      </c>
      <c r="BC485">
        <v>3.0199856949999999</v>
      </c>
      <c r="BD485">
        <v>0.32932176400000002</v>
      </c>
      <c r="BE485">
        <v>2.0086475240000001</v>
      </c>
      <c r="BF485">
        <v>1.011338171</v>
      </c>
      <c r="BG485">
        <v>0.20582615100000001</v>
      </c>
      <c r="BH485">
        <v>28.632315510000002</v>
      </c>
    </row>
    <row r="486" spans="1:60" x14ac:dyDescent="0.25">
      <c r="A486" t="s">
        <v>554</v>
      </c>
      <c r="B486" t="s">
        <v>809</v>
      </c>
      <c r="C486">
        <v>150819</v>
      </c>
      <c r="D486" t="s">
        <v>810</v>
      </c>
      <c r="E486" t="s">
        <v>1964</v>
      </c>
      <c r="F486" s="9">
        <v>0.45708333333333334</v>
      </c>
      <c r="G486">
        <v>13795</v>
      </c>
      <c r="H486">
        <v>0</v>
      </c>
      <c r="I486">
        <v>19.99965898</v>
      </c>
      <c r="J486">
        <v>0.26286168100000001</v>
      </c>
      <c r="K486">
        <v>1638.7953199999999</v>
      </c>
      <c r="L486">
        <v>2.7841306669999999</v>
      </c>
      <c r="M486">
        <v>0.96827350899999998</v>
      </c>
      <c r="N486">
        <v>25.492221829999998</v>
      </c>
      <c r="O486">
        <v>6</v>
      </c>
      <c r="P486">
        <v>111115.96</v>
      </c>
      <c r="Q486">
        <v>0.5</v>
      </c>
      <c r="R486">
        <v>200008.728</v>
      </c>
      <c r="S486">
        <v>23.69023705</v>
      </c>
      <c r="T486">
        <v>25.492221829999998</v>
      </c>
      <c r="U486">
        <v>23.048690799999999</v>
      </c>
      <c r="V486">
        <v>1810.984741</v>
      </c>
      <c r="W486">
        <v>1789.580078</v>
      </c>
      <c r="X486">
        <v>22.149637219999999</v>
      </c>
      <c r="Y486">
        <v>24.47669411</v>
      </c>
      <c r="Z486">
        <v>70.983169559999993</v>
      </c>
      <c r="AA486">
        <v>78.440719599999994</v>
      </c>
      <c r="AB486">
        <v>700.27966309999999</v>
      </c>
      <c r="AC486">
        <v>1500.0810550000001</v>
      </c>
      <c r="AD486">
        <v>2.8031621E-2</v>
      </c>
      <c r="AE486">
        <v>94.208778379999998</v>
      </c>
      <c r="AF486">
        <v>-4.7206110949999998</v>
      </c>
      <c r="AG486">
        <v>-0.25945511500000001</v>
      </c>
      <c r="AH486">
        <v>1</v>
      </c>
      <c r="AI486">
        <v>-0.21956524299999999</v>
      </c>
      <c r="AJ486">
        <v>2.7373914720000001</v>
      </c>
      <c r="AK486">
        <v>1</v>
      </c>
      <c r="AL486">
        <v>0</v>
      </c>
      <c r="AM486">
        <v>0.15999999600000001</v>
      </c>
      <c r="AN486">
        <v>111115</v>
      </c>
      <c r="AO486">
        <v>1.167132772</v>
      </c>
      <c r="AP486">
        <v>2.784131E-3</v>
      </c>
      <c r="AQ486">
        <v>298.64222180000002</v>
      </c>
      <c r="AR486">
        <v>296.840237</v>
      </c>
      <c r="AS486">
        <v>1.167132772</v>
      </c>
      <c r="AT486">
        <v>2.784131E-3</v>
      </c>
      <c r="AU486">
        <v>298.64222180000002</v>
      </c>
      <c r="AV486">
        <v>296.840237</v>
      </c>
      <c r="AW486">
        <v>522860.96159999998</v>
      </c>
      <c r="AX486">
        <v>8.7257844000000001E-2</v>
      </c>
      <c r="AY486">
        <v>3.2741929590000001</v>
      </c>
      <c r="AZ486">
        <v>34.754648299999999</v>
      </c>
      <c r="BA486">
        <v>10.277954190000001</v>
      </c>
      <c r="BB486">
        <v>24.591229439999999</v>
      </c>
      <c r="BC486">
        <v>3.103007377</v>
      </c>
      <c r="BD486">
        <v>0.262861336</v>
      </c>
      <c r="BE486">
        <v>2.3059194509999998</v>
      </c>
      <c r="BF486">
        <v>0.797087926</v>
      </c>
      <c r="BG486">
        <v>0.16428836599999999</v>
      </c>
      <c r="BH486">
        <v>154.38890509999999</v>
      </c>
    </row>
    <row r="487" spans="1:60" x14ac:dyDescent="0.25">
      <c r="A487" t="s">
        <v>554</v>
      </c>
      <c r="B487" t="s">
        <v>809</v>
      </c>
      <c r="C487">
        <v>150819</v>
      </c>
      <c r="D487" t="s">
        <v>810</v>
      </c>
      <c r="E487" t="s">
        <v>1964</v>
      </c>
      <c r="F487" s="9">
        <v>0.4591898148148148</v>
      </c>
      <c r="G487">
        <v>13976.5</v>
      </c>
      <c r="H487">
        <v>0</v>
      </c>
      <c r="I487">
        <v>14.40579123</v>
      </c>
      <c r="J487">
        <v>0.23894706700000001</v>
      </c>
      <c r="K487">
        <v>283.0508585</v>
      </c>
      <c r="L487">
        <v>2.5791228209999999</v>
      </c>
      <c r="M487">
        <v>0.987765911</v>
      </c>
      <c r="N487">
        <v>25.043355940000001</v>
      </c>
      <c r="O487">
        <v>6</v>
      </c>
      <c r="P487">
        <v>111115.96</v>
      </c>
      <c r="Q487">
        <v>0.5</v>
      </c>
      <c r="R487">
        <v>200008.728</v>
      </c>
      <c r="S487">
        <v>23.48515892</v>
      </c>
      <c r="T487">
        <v>25.043355940000001</v>
      </c>
      <c r="U487">
        <v>23.045900339999999</v>
      </c>
      <c r="V487">
        <v>398.47814940000001</v>
      </c>
      <c r="W487">
        <v>385.28381350000001</v>
      </c>
      <c r="X487">
        <v>21.196094510000002</v>
      </c>
      <c r="Y487">
        <v>23.354288100000002</v>
      </c>
      <c r="Z487">
        <v>68.770744320000006</v>
      </c>
      <c r="AA487">
        <v>75.773010249999999</v>
      </c>
      <c r="AB487">
        <v>700.27709960000004</v>
      </c>
      <c r="AC487">
        <v>1500.3244629999999</v>
      </c>
      <c r="AD487">
        <v>8.3094075000000003E-2</v>
      </c>
      <c r="AE487">
        <v>94.207107539999996</v>
      </c>
      <c r="AF487">
        <v>5.5406041149999998</v>
      </c>
      <c r="AG487">
        <v>-0.25766476999999999</v>
      </c>
      <c r="AH487">
        <v>1</v>
      </c>
      <c r="AI487">
        <v>-0.21956524299999999</v>
      </c>
      <c r="AJ487">
        <v>2.7373914720000001</v>
      </c>
      <c r="AK487">
        <v>1</v>
      </c>
      <c r="AL487">
        <v>0</v>
      </c>
      <c r="AM487">
        <v>0.15999999600000001</v>
      </c>
      <c r="AN487">
        <v>111115</v>
      </c>
      <c r="AO487">
        <v>1.1671284989999999</v>
      </c>
      <c r="AP487">
        <v>2.579123E-3</v>
      </c>
      <c r="AQ487">
        <v>298.19335589999997</v>
      </c>
      <c r="AR487">
        <v>296.63515890000002</v>
      </c>
      <c r="AS487">
        <v>1.1671284989999999</v>
      </c>
      <c r="AT487">
        <v>2.579123E-3</v>
      </c>
      <c r="AU487">
        <v>298.19335589999997</v>
      </c>
      <c r="AV487">
        <v>296.63515890000002</v>
      </c>
      <c r="AW487">
        <v>522157.93280000001</v>
      </c>
      <c r="AX487">
        <v>8.7142469E-2</v>
      </c>
      <c r="AY487">
        <v>3.1879058420000002</v>
      </c>
      <c r="AZ487">
        <v>33.839334690000001</v>
      </c>
      <c r="BA487">
        <v>10.48504659</v>
      </c>
      <c r="BB487">
        <v>24.264257430000001</v>
      </c>
      <c r="BC487">
        <v>3.0428477140000001</v>
      </c>
      <c r="BD487">
        <v>0.238946781</v>
      </c>
      <c r="BE487">
        <v>2.2001399309999998</v>
      </c>
      <c r="BF487">
        <v>0.84270778300000004</v>
      </c>
      <c r="BG487">
        <v>0.14934176399999999</v>
      </c>
      <c r="BH487">
        <v>26.665402660000002</v>
      </c>
    </row>
    <row r="488" spans="1:60" x14ac:dyDescent="0.25">
      <c r="A488" t="s">
        <v>554</v>
      </c>
      <c r="B488" t="s">
        <v>809</v>
      </c>
      <c r="C488">
        <v>150819</v>
      </c>
      <c r="D488" t="s">
        <v>814</v>
      </c>
      <c r="E488" t="s">
        <v>1965</v>
      </c>
      <c r="F488" s="9">
        <v>0.44346064814814817</v>
      </c>
      <c r="G488">
        <v>12617</v>
      </c>
      <c r="H488">
        <v>0</v>
      </c>
      <c r="I488">
        <v>25.142938310000002</v>
      </c>
      <c r="J488">
        <v>0.31480353799999999</v>
      </c>
      <c r="K488">
        <v>1632.949509</v>
      </c>
      <c r="L488">
        <v>3.3807274540000001</v>
      </c>
      <c r="M488">
        <v>0.98309796900000002</v>
      </c>
      <c r="N488">
        <v>24.968862529999999</v>
      </c>
      <c r="O488">
        <v>6</v>
      </c>
      <c r="P488">
        <v>111115.96</v>
      </c>
      <c r="Q488">
        <v>0.5</v>
      </c>
      <c r="R488">
        <v>200008.728</v>
      </c>
      <c r="S488">
        <v>24.716459270000001</v>
      </c>
      <c r="T488">
        <v>24.968862529999999</v>
      </c>
      <c r="U488">
        <v>25.03651047</v>
      </c>
      <c r="V488">
        <v>1816.874268</v>
      </c>
      <c r="W488">
        <v>1790.1485600000001</v>
      </c>
      <c r="X488">
        <v>20.42035675</v>
      </c>
      <c r="Y488">
        <v>23.249395369999998</v>
      </c>
      <c r="Z488">
        <v>61.54562378</v>
      </c>
      <c r="AA488">
        <v>70.072166440000004</v>
      </c>
      <c r="AB488">
        <v>700.33563230000004</v>
      </c>
      <c r="AC488">
        <v>1499.9212649999999</v>
      </c>
      <c r="AD488">
        <v>0.25528842200000001</v>
      </c>
      <c r="AE488">
        <v>94.225318909999999</v>
      </c>
      <c r="AF488">
        <v>-9.6324958800000005</v>
      </c>
      <c r="AG488">
        <v>-0.26330441199999999</v>
      </c>
      <c r="AH488">
        <v>0.66666668699999998</v>
      </c>
      <c r="AI488">
        <v>-0.21956524299999999</v>
      </c>
      <c r="AJ488">
        <v>2.7373914720000001</v>
      </c>
      <c r="AK488">
        <v>1</v>
      </c>
      <c r="AL488">
        <v>0</v>
      </c>
      <c r="AM488">
        <v>0.15999999600000001</v>
      </c>
      <c r="AN488">
        <v>111115</v>
      </c>
      <c r="AO488">
        <v>1.1672260539999999</v>
      </c>
      <c r="AP488">
        <v>3.380727E-3</v>
      </c>
      <c r="AQ488">
        <v>298.11886249999998</v>
      </c>
      <c r="AR488">
        <v>297.86645929999997</v>
      </c>
      <c r="AS488">
        <v>1.1672260539999999</v>
      </c>
      <c r="AT488">
        <v>3.380727E-3</v>
      </c>
      <c r="AU488">
        <v>298.11886249999998</v>
      </c>
      <c r="AV488">
        <v>297.86645929999997</v>
      </c>
      <c r="AW488">
        <v>521931.0148</v>
      </c>
      <c r="AX488">
        <v>8.7101155999999999E-2</v>
      </c>
      <c r="AY488">
        <v>3.1737796619999998</v>
      </c>
      <c r="AZ488">
        <v>33.682875250000002</v>
      </c>
      <c r="BA488">
        <v>10.43347988</v>
      </c>
      <c r="BB488">
        <v>24.842660899999998</v>
      </c>
      <c r="BC488">
        <v>3.1499728650000001</v>
      </c>
      <c r="BD488">
        <v>0.31480304199999998</v>
      </c>
      <c r="BE488">
        <v>2.1906816930000002</v>
      </c>
      <c r="BF488">
        <v>0.95929117200000003</v>
      </c>
      <c r="BG488">
        <v>0.19675194600000001</v>
      </c>
      <c r="BH488">
        <v>153.86518820000001</v>
      </c>
    </row>
    <row r="489" spans="1:60" x14ac:dyDescent="0.25">
      <c r="A489" t="s">
        <v>554</v>
      </c>
      <c r="B489" t="s">
        <v>809</v>
      </c>
      <c r="C489">
        <v>150819</v>
      </c>
      <c r="D489" t="s">
        <v>814</v>
      </c>
      <c r="E489" t="s">
        <v>1965</v>
      </c>
      <c r="F489" s="9">
        <v>0.44466435185185182</v>
      </c>
      <c r="G489">
        <v>12721.5</v>
      </c>
      <c r="H489">
        <v>0</v>
      </c>
      <c r="I489">
        <v>15.257505500000001</v>
      </c>
      <c r="J489">
        <v>0.30787525100000002</v>
      </c>
      <c r="K489">
        <v>302.05939910000001</v>
      </c>
      <c r="L489">
        <v>3.588211045</v>
      </c>
      <c r="M489">
        <v>1.066110152</v>
      </c>
      <c r="N489">
        <v>25.550878520000001</v>
      </c>
      <c r="O489">
        <v>6</v>
      </c>
      <c r="P489">
        <v>111115.96</v>
      </c>
      <c r="Q489">
        <v>0.5</v>
      </c>
      <c r="R489">
        <v>200008.728</v>
      </c>
      <c r="S489">
        <v>24.9348259</v>
      </c>
      <c r="T489">
        <v>25.550878520000001</v>
      </c>
      <c r="U489">
        <v>25.043283460000001</v>
      </c>
      <c r="V489">
        <v>402.04730219999999</v>
      </c>
      <c r="W489">
        <v>387.78335570000002</v>
      </c>
      <c r="X489">
        <v>20.553207400000002</v>
      </c>
      <c r="Y489">
        <v>23.554985049999999</v>
      </c>
      <c r="Z489">
        <v>61.144626619999997</v>
      </c>
      <c r="AA489">
        <v>70.074745179999994</v>
      </c>
      <c r="AB489">
        <v>700.32318120000002</v>
      </c>
      <c r="AC489">
        <v>1499.744995</v>
      </c>
      <c r="AD489">
        <v>8.7097860999999999E-2</v>
      </c>
      <c r="AE489">
        <v>94.226676940000004</v>
      </c>
      <c r="AF489">
        <v>4.133768559</v>
      </c>
      <c r="AG489">
        <v>-0.27582845099999997</v>
      </c>
      <c r="AH489">
        <v>0.66666668699999998</v>
      </c>
      <c r="AI489">
        <v>-0.21956524299999999</v>
      </c>
      <c r="AJ489">
        <v>2.7373914720000001</v>
      </c>
      <c r="AK489">
        <v>1</v>
      </c>
      <c r="AL489">
        <v>0</v>
      </c>
      <c r="AM489">
        <v>0.15999999600000001</v>
      </c>
      <c r="AN489">
        <v>111115</v>
      </c>
      <c r="AO489">
        <v>1.1672053019999999</v>
      </c>
      <c r="AP489">
        <v>3.588211E-3</v>
      </c>
      <c r="AQ489">
        <v>298.70087849999999</v>
      </c>
      <c r="AR489">
        <v>298.0848259</v>
      </c>
      <c r="AS489">
        <v>1.1672053019999999</v>
      </c>
      <c r="AT489">
        <v>3.588211E-3</v>
      </c>
      <c r="AU489">
        <v>298.70087849999999</v>
      </c>
      <c r="AV489">
        <v>298.0848259</v>
      </c>
      <c r="AW489">
        <v>522879.06079999998</v>
      </c>
      <c r="AX489">
        <v>8.7257188999999999E-2</v>
      </c>
      <c r="AY489">
        <v>3.2856181179999999</v>
      </c>
      <c r="AZ489">
        <v>34.869298430000001</v>
      </c>
      <c r="BA489">
        <v>11.31431338</v>
      </c>
      <c r="BB489">
        <v>25.242852209999999</v>
      </c>
      <c r="BC489">
        <v>3.2260072430000002</v>
      </c>
      <c r="BD489">
        <v>0.30787477800000002</v>
      </c>
      <c r="BE489">
        <v>2.2195079660000001</v>
      </c>
      <c r="BF489">
        <v>1.006499276</v>
      </c>
      <c r="BG489">
        <v>0.19242177899999999</v>
      </c>
      <c r="BH489">
        <v>28.462053409999999</v>
      </c>
    </row>
    <row r="490" spans="1:60" x14ac:dyDescent="0.25">
      <c r="A490" t="s">
        <v>554</v>
      </c>
      <c r="B490" t="s">
        <v>809</v>
      </c>
      <c r="C490">
        <v>150819</v>
      </c>
      <c r="D490" t="s">
        <v>813</v>
      </c>
      <c r="E490" t="s">
        <v>1966</v>
      </c>
      <c r="F490" s="9">
        <v>0.4365856481481481</v>
      </c>
      <c r="G490">
        <v>12023</v>
      </c>
      <c r="H490">
        <v>0</v>
      </c>
      <c r="I490">
        <v>9.6551203470000004</v>
      </c>
      <c r="J490">
        <v>7.3732534000000002E-2</v>
      </c>
      <c r="K490">
        <v>171.1297113</v>
      </c>
      <c r="L490">
        <v>1.124727276</v>
      </c>
      <c r="M490">
        <v>1.3955344510000001</v>
      </c>
      <c r="N490">
        <v>26.380920410000002</v>
      </c>
      <c r="O490">
        <v>6</v>
      </c>
      <c r="P490">
        <v>111115.96</v>
      </c>
      <c r="Q490">
        <v>0.5</v>
      </c>
      <c r="R490">
        <v>200008.728</v>
      </c>
      <c r="S490">
        <v>24.982995989999999</v>
      </c>
      <c r="T490">
        <v>26.380920410000002</v>
      </c>
      <c r="U490">
        <v>25.034301760000002</v>
      </c>
      <c r="V490">
        <v>402.60000609999997</v>
      </c>
      <c r="W490">
        <v>387.46310419999998</v>
      </c>
      <c r="X490">
        <v>20.161613460000002</v>
      </c>
      <c r="Y490">
        <v>21.811964039999999</v>
      </c>
      <c r="Z490">
        <v>59.815307619999999</v>
      </c>
      <c r="AA490">
        <v>64.711555480000001</v>
      </c>
      <c r="AB490">
        <v>399.98583980000001</v>
      </c>
      <c r="AC490">
        <v>1500.6024170000001</v>
      </c>
      <c r="AD490">
        <v>0.157181397</v>
      </c>
      <c r="AE490">
        <v>94.238815310000007</v>
      </c>
      <c r="AF490">
        <v>3.7303941250000001</v>
      </c>
      <c r="AG490">
        <v>-0.23524901300000001</v>
      </c>
      <c r="AH490">
        <v>0.66666668699999998</v>
      </c>
      <c r="AI490">
        <v>-0.21956524299999999</v>
      </c>
      <c r="AJ490">
        <v>2.7373914720000001</v>
      </c>
      <c r="AK490">
        <v>1</v>
      </c>
      <c r="AL490">
        <v>0</v>
      </c>
      <c r="AM490">
        <v>0.15999999600000001</v>
      </c>
      <c r="AN490">
        <v>111115</v>
      </c>
      <c r="AO490">
        <v>0.66664306600000001</v>
      </c>
      <c r="AP490">
        <v>1.1247270000000001E-3</v>
      </c>
      <c r="AQ490">
        <v>299.53092040000001</v>
      </c>
      <c r="AR490">
        <v>298.13299599999999</v>
      </c>
      <c r="AS490">
        <v>0.66664306600000001</v>
      </c>
      <c r="AT490">
        <v>1.1247270000000001E-3</v>
      </c>
      <c r="AU490">
        <v>299.53092040000001</v>
      </c>
      <c r="AV490">
        <v>298.13299599999999</v>
      </c>
      <c r="AW490">
        <v>299640.6606</v>
      </c>
      <c r="AX490">
        <v>5.0008384000000003E-2</v>
      </c>
      <c r="AY490">
        <v>3.4510681019999998</v>
      </c>
      <c r="AZ490">
        <v>36.620452950000001</v>
      </c>
      <c r="BA490">
        <v>14.808488909999999</v>
      </c>
      <c r="BB490">
        <v>25.6819582</v>
      </c>
      <c r="BC490">
        <v>3.3112757940000002</v>
      </c>
      <c r="BD490">
        <v>7.3732507000000003E-2</v>
      </c>
      <c r="BE490">
        <v>2.0555336500000001</v>
      </c>
      <c r="BF490">
        <v>1.2557421440000001</v>
      </c>
      <c r="BG490">
        <v>4.6082818999999997E-2</v>
      </c>
      <c r="BH490">
        <v>16.127061250000001</v>
      </c>
    </row>
    <row r="491" spans="1:60" x14ac:dyDescent="0.25">
      <c r="A491" t="s">
        <v>554</v>
      </c>
      <c r="B491" t="s">
        <v>809</v>
      </c>
      <c r="C491">
        <v>150819</v>
      </c>
      <c r="D491" t="s">
        <v>813</v>
      </c>
      <c r="E491" t="s">
        <v>1966</v>
      </c>
      <c r="F491" s="9">
        <v>0.4397685185185185</v>
      </c>
      <c r="G491">
        <v>12298.5</v>
      </c>
      <c r="H491">
        <v>0</v>
      </c>
      <c r="I491">
        <v>22.572753240000001</v>
      </c>
      <c r="J491">
        <v>5.7315283000000002E-2</v>
      </c>
      <c r="K491">
        <v>1122.6358809999999</v>
      </c>
      <c r="L491">
        <v>0.76512096900000004</v>
      </c>
      <c r="M491">
        <v>1.2227156880000001</v>
      </c>
      <c r="N491">
        <v>25.354499820000001</v>
      </c>
      <c r="O491">
        <v>6</v>
      </c>
      <c r="P491">
        <v>111115.96</v>
      </c>
      <c r="Q491">
        <v>0.5</v>
      </c>
      <c r="R491">
        <v>200008.728</v>
      </c>
      <c r="S491">
        <v>23.271944049999998</v>
      </c>
      <c r="T491">
        <v>25.354499820000001</v>
      </c>
      <c r="U491">
        <v>23.05016899</v>
      </c>
      <c r="V491">
        <v>1819.7158199999999</v>
      </c>
      <c r="W491">
        <v>1783.8110349999999</v>
      </c>
      <c r="X491">
        <v>20.364782330000001</v>
      </c>
      <c r="Y491">
        <v>21.487752910000001</v>
      </c>
      <c r="Z491">
        <v>66.94545746</v>
      </c>
      <c r="AA491">
        <v>70.637016299999999</v>
      </c>
      <c r="AB491">
        <v>400.01773070000002</v>
      </c>
      <c r="AC491">
        <v>1500.3583980000001</v>
      </c>
      <c r="AD491">
        <v>0.123136386</v>
      </c>
      <c r="AE491">
        <v>94.229866029999997</v>
      </c>
      <c r="AF491">
        <v>-7.2260265349999999</v>
      </c>
      <c r="AG491">
        <v>-0.207123637</v>
      </c>
      <c r="AH491">
        <v>0.66666668699999998</v>
      </c>
      <c r="AI491">
        <v>-0.21956524299999999</v>
      </c>
      <c r="AJ491">
        <v>2.7373914720000001</v>
      </c>
      <c r="AK491">
        <v>1</v>
      </c>
      <c r="AL491">
        <v>0</v>
      </c>
      <c r="AM491">
        <v>0.15999999600000001</v>
      </c>
      <c r="AN491">
        <v>111115</v>
      </c>
      <c r="AO491">
        <v>0.66669621800000001</v>
      </c>
      <c r="AP491">
        <v>7.6512100000000001E-4</v>
      </c>
      <c r="AQ491">
        <v>298.50449980000002</v>
      </c>
      <c r="AR491">
        <v>296.421944</v>
      </c>
      <c r="AS491">
        <v>0.66669621800000001</v>
      </c>
      <c r="AT491">
        <v>7.6512100000000001E-4</v>
      </c>
      <c r="AU491">
        <v>298.50449980000002</v>
      </c>
      <c r="AV491">
        <v>296.421944</v>
      </c>
      <c r="AW491">
        <v>298589.08519999997</v>
      </c>
      <c r="AX491">
        <v>4.9834231999999999E-2</v>
      </c>
      <c r="AY491">
        <v>3.2475037659999999</v>
      </c>
      <c r="AZ491">
        <v>34.463635609999997</v>
      </c>
      <c r="BA491">
        <v>12.9758827</v>
      </c>
      <c r="BB491">
        <v>24.313221930000001</v>
      </c>
      <c r="BC491">
        <v>3.0517912699999998</v>
      </c>
      <c r="BD491">
        <v>5.7315267000000003E-2</v>
      </c>
      <c r="BE491">
        <v>2.0247880779999998</v>
      </c>
      <c r="BF491">
        <v>1.027003192</v>
      </c>
      <c r="BG491">
        <v>3.5822042999999998E-2</v>
      </c>
      <c r="BH491">
        <v>105.7858286</v>
      </c>
    </row>
    <row r="492" spans="1:60" x14ac:dyDescent="0.25">
      <c r="A492" t="s">
        <v>554</v>
      </c>
      <c r="B492" t="s">
        <v>809</v>
      </c>
      <c r="C492">
        <v>150819</v>
      </c>
      <c r="D492" t="s">
        <v>815</v>
      </c>
      <c r="E492" t="s">
        <v>1967</v>
      </c>
      <c r="F492" s="9">
        <v>0.45109953703703703</v>
      </c>
      <c r="G492">
        <v>13277.49999</v>
      </c>
      <c r="H492">
        <v>0</v>
      </c>
      <c r="I492">
        <v>25.286509420000002</v>
      </c>
      <c r="J492">
        <v>0.2049474</v>
      </c>
      <c r="K492">
        <v>1556.3785049999999</v>
      </c>
      <c r="L492">
        <v>2.5634450430000002</v>
      </c>
      <c r="M492">
        <v>1.1434435000000001</v>
      </c>
      <c r="N492">
        <v>25.9573307</v>
      </c>
      <c r="O492">
        <v>6</v>
      </c>
      <c r="P492">
        <v>111115.96</v>
      </c>
      <c r="Q492">
        <v>0.5</v>
      </c>
      <c r="R492">
        <v>200008.728</v>
      </c>
      <c r="S492">
        <v>24.460704799999998</v>
      </c>
      <c r="T492">
        <v>25.9573307</v>
      </c>
      <c r="U492">
        <v>24.067270279999999</v>
      </c>
      <c r="V492">
        <v>1812.834961</v>
      </c>
      <c r="W492">
        <v>1787.244629</v>
      </c>
      <c r="X492">
        <v>21.4437809</v>
      </c>
      <c r="Y492">
        <v>23.588283539999999</v>
      </c>
      <c r="Z492">
        <v>65.617164610000003</v>
      </c>
      <c r="AA492">
        <v>72.179267879999998</v>
      </c>
      <c r="AB492">
        <v>700.29602050000005</v>
      </c>
      <c r="AC492">
        <v>1500.627686</v>
      </c>
      <c r="AD492">
        <v>5.2058819999999999E-2</v>
      </c>
      <c r="AE492">
        <v>94.212226869999995</v>
      </c>
      <c r="AF492">
        <v>-7.4832663540000004</v>
      </c>
      <c r="AG492">
        <v>-0.252946854</v>
      </c>
      <c r="AH492">
        <v>0.66666668699999998</v>
      </c>
      <c r="AI492">
        <v>-0.21956524299999999</v>
      </c>
      <c r="AJ492">
        <v>2.7373914720000001</v>
      </c>
      <c r="AK492">
        <v>1</v>
      </c>
      <c r="AL492">
        <v>0</v>
      </c>
      <c r="AM492">
        <v>0.15999999600000001</v>
      </c>
      <c r="AN492">
        <v>111115</v>
      </c>
      <c r="AO492">
        <v>1.1671600339999999</v>
      </c>
      <c r="AP492">
        <v>2.5634450000000001E-3</v>
      </c>
      <c r="AQ492">
        <v>299.10733069999998</v>
      </c>
      <c r="AR492">
        <v>297.61070480000001</v>
      </c>
      <c r="AS492">
        <v>1.1671600339999999</v>
      </c>
      <c r="AT492">
        <v>2.5634450000000001E-3</v>
      </c>
      <c r="AU492">
        <v>299.10733069999998</v>
      </c>
      <c r="AV492">
        <v>297.61070480000001</v>
      </c>
      <c r="AW492">
        <v>523878.35230000003</v>
      </c>
      <c r="AX492">
        <v>8.7429863999999996E-2</v>
      </c>
      <c r="AY492">
        <v>3.36574822</v>
      </c>
      <c r="AZ492">
        <v>35.72517423</v>
      </c>
      <c r="BA492">
        <v>12.1368907</v>
      </c>
      <c r="BB492">
        <v>25.209017750000001</v>
      </c>
      <c r="BC492">
        <v>3.2195173850000001</v>
      </c>
      <c r="BD492">
        <v>0.20494719</v>
      </c>
      <c r="BE492">
        <v>2.2223047199999999</v>
      </c>
      <c r="BF492">
        <v>0.99721266500000005</v>
      </c>
      <c r="BG492">
        <v>0.128092013</v>
      </c>
      <c r="BH492">
        <v>146.62988480000001</v>
      </c>
    </row>
    <row r="493" spans="1:60" x14ac:dyDescent="0.25">
      <c r="A493" t="s">
        <v>554</v>
      </c>
      <c r="B493" t="s">
        <v>809</v>
      </c>
      <c r="C493">
        <v>150819</v>
      </c>
      <c r="D493" t="s">
        <v>815</v>
      </c>
      <c r="E493" t="s">
        <v>1967</v>
      </c>
      <c r="F493" s="9">
        <v>0.45263888888888887</v>
      </c>
      <c r="G493">
        <v>13411.5</v>
      </c>
      <c r="H493">
        <v>0</v>
      </c>
      <c r="I493">
        <v>12.133970440000001</v>
      </c>
      <c r="J493">
        <v>0.191083477</v>
      </c>
      <c r="K493">
        <v>279.80576639999998</v>
      </c>
      <c r="L493">
        <v>2.374405377</v>
      </c>
      <c r="M493">
        <v>1.136290035</v>
      </c>
      <c r="N493">
        <v>25.825294490000001</v>
      </c>
      <c r="O493">
        <v>6</v>
      </c>
      <c r="P493">
        <v>111115.96</v>
      </c>
      <c r="Q493">
        <v>0.5</v>
      </c>
      <c r="R493">
        <v>200008.728</v>
      </c>
      <c r="S493">
        <v>24.396400450000002</v>
      </c>
      <c r="T493">
        <v>25.825294490000001</v>
      </c>
      <c r="U493">
        <v>24.070617680000002</v>
      </c>
      <c r="V493">
        <v>399.23202509999999</v>
      </c>
      <c r="W493">
        <v>388.04626459999997</v>
      </c>
      <c r="X493">
        <v>21.398267749999999</v>
      </c>
      <c r="Y493">
        <v>23.385072709999999</v>
      </c>
      <c r="Z493">
        <v>65.732971190000001</v>
      </c>
      <c r="AA493">
        <v>71.836204530000003</v>
      </c>
      <c r="AB493">
        <v>700.28405759999998</v>
      </c>
      <c r="AC493">
        <v>1500.4460449999999</v>
      </c>
      <c r="AD493">
        <v>4.0045694E-2</v>
      </c>
      <c r="AE493">
        <v>94.215774539999998</v>
      </c>
      <c r="AF493">
        <v>5.2046637540000003</v>
      </c>
      <c r="AG493">
        <v>-0.24388179199999999</v>
      </c>
      <c r="AH493">
        <v>1</v>
      </c>
      <c r="AI493">
        <v>-0.21956524299999999</v>
      </c>
      <c r="AJ493">
        <v>2.7373914720000001</v>
      </c>
      <c r="AK493">
        <v>1</v>
      </c>
      <c r="AL493">
        <v>0</v>
      </c>
      <c r="AM493">
        <v>0.15999999600000001</v>
      </c>
      <c r="AN493">
        <v>111115</v>
      </c>
      <c r="AO493">
        <v>1.167140096</v>
      </c>
      <c r="AP493">
        <v>2.374405E-3</v>
      </c>
      <c r="AQ493">
        <v>298.97529450000002</v>
      </c>
      <c r="AR493">
        <v>297.5464005</v>
      </c>
      <c r="AS493">
        <v>1.167140096</v>
      </c>
      <c r="AT493">
        <v>2.374405E-3</v>
      </c>
      <c r="AU493">
        <v>298.97529450000002</v>
      </c>
      <c r="AV493">
        <v>297.5464005</v>
      </c>
      <c r="AW493">
        <v>523574.7549</v>
      </c>
      <c r="AX493">
        <v>8.7380708000000001E-2</v>
      </c>
      <c r="AY493">
        <v>3.3395327730000002</v>
      </c>
      <c r="AZ493">
        <v>35.445579989999999</v>
      </c>
      <c r="BA493">
        <v>12.060507279999999</v>
      </c>
      <c r="BB493">
        <v>25.11084747</v>
      </c>
      <c r="BC493">
        <v>3.2007516640000002</v>
      </c>
      <c r="BD493">
        <v>0.19108329499999999</v>
      </c>
      <c r="BE493">
        <v>2.2032427380000001</v>
      </c>
      <c r="BF493">
        <v>0.99750892700000005</v>
      </c>
      <c r="BG493">
        <v>0.11942707599999999</v>
      </c>
      <c r="BH493">
        <v>26.362117000000001</v>
      </c>
    </row>
    <row r="494" spans="1:60" x14ac:dyDescent="0.25">
      <c r="A494" t="s">
        <v>554</v>
      </c>
      <c r="B494" t="s">
        <v>857</v>
      </c>
      <c r="C494">
        <v>150826</v>
      </c>
      <c r="D494" t="s">
        <v>855</v>
      </c>
      <c r="E494" t="s">
        <v>1976</v>
      </c>
      <c r="F494" s="9">
        <v>0.46935185185185185</v>
      </c>
      <c r="G494">
        <v>4790</v>
      </c>
      <c r="H494">
        <v>0</v>
      </c>
      <c r="I494">
        <v>4.6054776129999997</v>
      </c>
      <c r="J494">
        <v>3.9137687999999997E-2</v>
      </c>
      <c r="K494">
        <v>202.8495709</v>
      </c>
      <c r="L494">
        <v>0.63146555500000001</v>
      </c>
      <c r="M494">
        <v>1.563727659</v>
      </c>
      <c r="N494">
        <v>29.51664925</v>
      </c>
      <c r="O494">
        <v>6</v>
      </c>
      <c r="P494">
        <v>111115.96</v>
      </c>
      <c r="Q494">
        <v>0.5</v>
      </c>
      <c r="R494">
        <v>200008.728</v>
      </c>
      <c r="S494">
        <v>24.933881759999998</v>
      </c>
      <c r="T494">
        <v>29.51664925</v>
      </c>
      <c r="U494">
        <v>23.224670410000002</v>
      </c>
      <c r="V494">
        <v>408.62152099999997</v>
      </c>
      <c r="W494">
        <v>398.89462279999998</v>
      </c>
      <c r="X494">
        <v>24.494529719999999</v>
      </c>
      <c r="Y494">
        <v>25.726510999999999</v>
      </c>
      <c r="Z494">
        <v>77.555664059999998</v>
      </c>
      <c r="AA494">
        <v>81.456420899999998</v>
      </c>
      <c r="AB494">
        <v>299.62475590000003</v>
      </c>
      <c r="AC494">
        <v>1499.9985349999999</v>
      </c>
      <c r="AD494">
        <v>0.16517841799999999</v>
      </c>
      <c r="AE494">
        <v>100.28018950000001</v>
      </c>
      <c r="AF494">
        <v>7.6527500149999996</v>
      </c>
      <c r="AG494">
        <v>-0.24016010800000001</v>
      </c>
      <c r="AH494">
        <v>1</v>
      </c>
      <c r="AI494">
        <v>-0.21956524299999999</v>
      </c>
      <c r="AJ494">
        <v>2.7373914720000001</v>
      </c>
      <c r="AK494">
        <v>1</v>
      </c>
      <c r="AL494">
        <v>0</v>
      </c>
      <c r="AM494">
        <v>0.15999999600000001</v>
      </c>
      <c r="AN494">
        <v>111115</v>
      </c>
      <c r="AO494">
        <v>0.49937459299999998</v>
      </c>
      <c r="AP494">
        <v>6.3146600000000002E-4</v>
      </c>
      <c r="AQ494">
        <v>302.66664919999999</v>
      </c>
      <c r="AR494">
        <v>298.08388179999997</v>
      </c>
      <c r="AS494">
        <v>0.49937459299999998</v>
      </c>
      <c r="AT494">
        <v>6.3146600000000002E-4</v>
      </c>
      <c r="AU494">
        <v>302.66664919999999</v>
      </c>
      <c r="AV494">
        <v>298.08388179999997</v>
      </c>
      <c r="AW494">
        <v>226715.86240000001</v>
      </c>
      <c r="AX494">
        <v>3.7832343999999997E-2</v>
      </c>
      <c r="AY494">
        <v>4.1435870579999996</v>
      </c>
      <c r="AZ494">
        <v>41.32009601</v>
      </c>
      <c r="BA494">
        <v>15.593584999999999</v>
      </c>
      <c r="BB494">
        <v>27.225265499999999</v>
      </c>
      <c r="BC494">
        <v>3.6267877460000002</v>
      </c>
      <c r="BD494">
        <v>3.9137680000000001E-2</v>
      </c>
      <c r="BE494">
        <v>2.5798593990000001</v>
      </c>
      <c r="BF494">
        <v>1.046928348</v>
      </c>
      <c r="BG494">
        <v>2.4461051000000001E-2</v>
      </c>
      <c r="BH494">
        <v>20.341793410000001</v>
      </c>
    </row>
    <row r="495" spans="1:60" x14ac:dyDescent="0.25">
      <c r="A495" t="s">
        <v>554</v>
      </c>
      <c r="B495" t="s">
        <v>857</v>
      </c>
      <c r="C495">
        <v>150826</v>
      </c>
      <c r="D495" t="s">
        <v>855</v>
      </c>
      <c r="E495" t="s">
        <v>1976</v>
      </c>
      <c r="F495" s="9">
        <v>0.4718518518518518</v>
      </c>
      <c r="G495">
        <v>5007</v>
      </c>
      <c r="H495">
        <v>0</v>
      </c>
      <c r="I495">
        <v>17.657301140000001</v>
      </c>
      <c r="J495">
        <v>3.7695770000000003E-2</v>
      </c>
      <c r="K495">
        <v>1019.3681</v>
      </c>
      <c r="L495">
        <v>0.57278578099999999</v>
      </c>
      <c r="M495">
        <v>1.473813458</v>
      </c>
      <c r="N495">
        <v>28.962991710000001</v>
      </c>
      <c r="O495">
        <v>6</v>
      </c>
      <c r="P495">
        <v>111115.96</v>
      </c>
      <c r="Q495">
        <v>0.5</v>
      </c>
      <c r="R495">
        <v>200008.728</v>
      </c>
      <c r="S495">
        <v>24.706443790000002</v>
      </c>
      <c r="T495">
        <v>28.962991710000001</v>
      </c>
      <c r="U495">
        <v>23.0187645</v>
      </c>
      <c r="V495">
        <v>1840.5660399999999</v>
      </c>
      <c r="W495">
        <v>1803.1441649999999</v>
      </c>
      <c r="X495">
        <v>24.207414629999999</v>
      </c>
      <c r="Y495">
        <v>25.325218199999998</v>
      </c>
      <c r="Z495">
        <v>77.686347960000006</v>
      </c>
      <c r="AA495">
        <v>81.273605349999997</v>
      </c>
      <c r="AB495">
        <v>299.66616820000002</v>
      </c>
      <c r="AC495">
        <v>1499.561768</v>
      </c>
      <c r="AD495">
        <v>0.196214572</v>
      </c>
      <c r="AE495">
        <v>100.26980589999999</v>
      </c>
      <c r="AF495">
        <v>-0.76518213700000004</v>
      </c>
      <c r="AG495">
        <v>-0.22814390100000001</v>
      </c>
      <c r="AH495">
        <v>1</v>
      </c>
      <c r="AI495">
        <v>-0.21956524299999999</v>
      </c>
      <c r="AJ495">
        <v>2.7373914720000001</v>
      </c>
      <c r="AK495">
        <v>1</v>
      </c>
      <c r="AL495">
        <v>0</v>
      </c>
      <c r="AM495">
        <v>0.15999999600000001</v>
      </c>
      <c r="AN495">
        <v>111115</v>
      </c>
      <c r="AO495">
        <v>0.49944361399999998</v>
      </c>
      <c r="AP495">
        <v>5.7278600000000004E-4</v>
      </c>
      <c r="AQ495">
        <v>302.11299170000001</v>
      </c>
      <c r="AR495">
        <v>297.85644380000002</v>
      </c>
      <c r="AS495">
        <v>0.49944361399999998</v>
      </c>
      <c r="AT495">
        <v>5.7278600000000004E-4</v>
      </c>
      <c r="AU495">
        <v>302.11299170000001</v>
      </c>
      <c r="AV495">
        <v>297.85644380000002</v>
      </c>
      <c r="AW495">
        <v>226266.51620000001</v>
      </c>
      <c r="AX495">
        <v>3.7758435E-2</v>
      </c>
      <c r="AY495">
        <v>4.0131681720000003</v>
      </c>
      <c r="AZ495">
        <v>40.023695420000003</v>
      </c>
      <c r="BA495">
        <v>14.698477219999999</v>
      </c>
      <c r="BB495">
        <v>26.834717749999999</v>
      </c>
      <c r="BC495">
        <v>3.5445620899999999</v>
      </c>
      <c r="BD495">
        <v>3.7695763E-2</v>
      </c>
      <c r="BE495">
        <v>2.5393547139999999</v>
      </c>
      <c r="BF495">
        <v>1.005207376</v>
      </c>
      <c r="BG495">
        <v>2.3559852999999999E-2</v>
      </c>
      <c r="BH495">
        <v>102.2118416</v>
      </c>
    </row>
    <row r="496" spans="1:60" x14ac:dyDescent="0.25">
      <c r="A496" t="s">
        <v>554</v>
      </c>
      <c r="B496" t="s">
        <v>857</v>
      </c>
      <c r="C496">
        <v>150826</v>
      </c>
      <c r="D496" t="s">
        <v>854</v>
      </c>
      <c r="E496" t="s">
        <v>1977</v>
      </c>
      <c r="F496" s="9">
        <v>0.4539583333333333</v>
      </c>
      <c r="G496">
        <v>3459.9999990000001</v>
      </c>
      <c r="H496">
        <v>0</v>
      </c>
      <c r="I496">
        <v>2.7061732059999999</v>
      </c>
      <c r="J496">
        <v>4.2112480000000001E-2</v>
      </c>
      <c r="K496">
        <v>293.7752266</v>
      </c>
      <c r="L496">
        <v>0.62383794699999995</v>
      </c>
      <c r="M496">
        <v>1.4401422500000001</v>
      </c>
      <c r="N496">
        <v>27.963838580000001</v>
      </c>
      <c r="O496">
        <v>6</v>
      </c>
      <c r="P496">
        <v>111115.96</v>
      </c>
      <c r="Q496">
        <v>0.5</v>
      </c>
      <c r="R496">
        <v>200008.728</v>
      </c>
      <c r="S496">
        <v>23.101343150000002</v>
      </c>
      <c r="T496">
        <v>27.963838580000001</v>
      </c>
      <c r="U496">
        <v>21.35995102</v>
      </c>
      <c r="V496">
        <v>410.796875</v>
      </c>
      <c r="W496">
        <v>404.87179570000001</v>
      </c>
      <c r="X496">
        <v>22.180492399999999</v>
      </c>
      <c r="Y496">
        <v>23.400533679999999</v>
      </c>
      <c r="Z496">
        <v>78.403381350000004</v>
      </c>
      <c r="AA496">
        <v>82.715965269999998</v>
      </c>
      <c r="AB496">
        <v>299.6159973</v>
      </c>
      <c r="AC496">
        <v>1503.3588870000001</v>
      </c>
      <c r="AD496">
        <v>0.24728043399999999</v>
      </c>
      <c r="AE496">
        <v>100.2842484</v>
      </c>
      <c r="AF496">
        <v>6.702028275</v>
      </c>
      <c r="AG496">
        <v>-0.22952102099999999</v>
      </c>
      <c r="AH496">
        <v>1</v>
      </c>
      <c r="AI496">
        <v>-0.21956524299999999</v>
      </c>
      <c r="AJ496">
        <v>2.7373914720000001</v>
      </c>
      <c r="AK496">
        <v>1</v>
      </c>
      <c r="AL496">
        <v>0</v>
      </c>
      <c r="AM496">
        <v>0.15999999600000001</v>
      </c>
      <c r="AN496">
        <v>111115</v>
      </c>
      <c r="AO496">
        <v>0.49935999599999997</v>
      </c>
      <c r="AP496">
        <v>6.2383800000000004E-4</v>
      </c>
      <c r="AQ496">
        <v>301.11383860000001</v>
      </c>
      <c r="AR496">
        <v>296.25134320000001</v>
      </c>
      <c r="AS496">
        <v>0.49935999599999997</v>
      </c>
      <c r="AT496">
        <v>6.2383800000000004E-4</v>
      </c>
      <c r="AU496">
        <v>301.11383860000001</v>
      </c>
      <c r="AV496">
        <v>296.25134320000001</v>
      </c>
      <c r="AW496">
        <v>226051.41039999999</v>
      </c>
      <c r="AX496">
        <v>3.7721098000000002E-2</v>
      </c>
      <c r="AY496">
        <v>3.7868471810000002</v>
      </c>
      <c r="AZ496">
        <v>37.761136399999998</v>
      </c>
      <c r="BA496">
        <v>14.36060273</v>
      </c>
      <c r="BB496">
        <v>25.53259087</v>
      </c>
      <c r="BC496">
        <v>3.2820523150000001</v>
      </c>
      <c r="BD496">
        <v>4.2112470999999999E-2</v>
      </c>
      <c r="BE496">
        <v>2.3467049310000001</v>
      </c>
      <c r="BF496">
        <v>0.93534738399999995</v>
      </c>
      <c r="BG496">
        <v>2.6320295E-2</v>
      </c>
      <c r="BH496">
        <v>29.461027779999998</v>
      </c>
    </row>
    <row r="497" spans="1:60" x14ac:dyDescent="0.25">
      <c r="A497" t="s">
        <v>554</v>
      </c>
      <c r="B497" t="s">
        <v>857</v>
      </c>
      <c r="C497">
        <v>150826</v>
      </c>
      <c r="D497" t="s">
        <v>854</v>
      </c>
      <c r="E497" t="s">
        <v>1977</v>
      </c>
      <c r="F497" s="9">
        <v>0.45642361111111113</v>
      </c>
      <c r="G497">
        <v>3673.9999990000001</v>
      </c>
      <c r="H497">
        <v>0</v>
      </c>
      <c r="I497">
        <v>11.57029657</v>
      </c>
      <c r="J497">
        <v>3.8927100999999999E-2</v>
      </c>
      <c r="K497">
        <v>1306.6470059999999</v>
      </c>
      <c r="L497">
        <v>0.56542561000000002</v>
      </c>
      <c r="M497">
        <v>1.4123150680000001</v>
      </c>
      <c r="N497">
        <v>27.83785439</v>
      </c>
      <c r="O497">
        <v>6</v>
      </c>
      <c r="P497">
        <v>111115.96</v>
      </c>
      <c r="Q497">
        <v>0.5</v>
      </c>
      <c r="R497">
        <v>200008.728</v>
      </c>
      <c r="S497">
        <v>23.101696010000001</v>
      </c>
      <c r="T497">
        <v>27.83785439</v>
      </c>
      <c r="U497">
        <v>21.335271840000001</v>
      </c>
      <c r="V497">
        <v>1843.7583010000001</v>
      </c>
      <c r="W497">
        <v>1818.530029</v>
      </c>
      <c r="X497">
        <v>22.29563332</v>
      </c>
      <c r="Y497">
        <v>23.401388170000001</v>
      </c>
      <c r="Z497">
        <v>78.809051510000003</v>
      </c>
      <c r="AA497">
        <v>82.717597960000006</v>
      </c>
      <c r="AB497">
        <v>299.6290894</v>
      </c>
      <c r="AC497">
        <v>1500.2404790000001</v>
      </c>
      <c r="AD497">
        <v>0.18821314</v>
      </c>
      <c r="AE497">
        <v>100.28470609999999</v>
      </c>
      <c r="AF497">
        <v>-3.1549601549999999</v>
      </c>
      <c r="AG497">
        <v>-0.22634652299999999</v>
      </c>
      <c r="AH497">
        <v>0.66666668699999998</v>
      </c>
      <c r="AI497">
        <v>-0.21956524299999999</v>
      </c>
      <c r="AJ497">
        <v>2.7373914720000001</v>
      </c>
      <c r="AK497">
        <v>1</v>
      </c>
      <c r="AL497">
        <v>0</v>
      </c>
      <c r="AM497">
        <v>0.15999999600000001</v>
      </c>
      <c r="AN497">
        <v>111115</v>
      </c>
      <c r="AO497">
        <v>0.49938181599999998</v>
      </c>
      <c r="AP497">
        <v>5.6542599999999995E-4</v>
      </c>
      <c r="AQ497">
        <v>300.9878544</v>
      </c>
      <c r="AR497">
        <v>296.25169599999998</v>
      </c>
      <c r="AS497">
        <v>0.49938181599999998</v>
      </c>
      <c r="AT497">
        <v>5.6542599999999995E-4</v>
      </c>
      <c r="AU497">
        <v>300.9878544</v>
      </c>
      <c r="AV497">
        <v>296.25169599999998</v>
      </c>
      <c r="AW497">
        <v>225497.96960000001</v>
      </c>
      <c r="AX497">
        <v>3.7629388999999999E-2</v>
      </c>
      <c r="AY497">
        <v>3.7591164030000002</v>
      </c>
      <c r="AZ497">
        <v>37.484443519999999</v>
      </c>
      <c r="BA497">
        <v>14.083055359999999</v>
      </c>
      <c r="BB497">
        <v>25.469775200000001</v>
      </c>
      <c r="BC497">
        <v>3.2698299930000001</v>
      </c>
      <c r="BD497">
        <v>3.8927093000000003E-2</v>
      </c>
      <c r="BE497">
        <v>2.3468013349999999</v>
      </c>
      <c r="BF497">
        <v>0.92302865700000003</v>
      </c>
      <c r="BG497">
        <v>2.4329434E-2</v>
      </c>
      <c r="BH497">
        <v>131.036711</v>
      </c>
    </row>
    <row r="498" spans="1:60" x14ac:dyDescent="0.25">
      <c r="A498" t="s">
        <v>554</v>
      </c>
      <c r="B498" t="s">
        <v>857</v>
      </c>
      <c r="C498">
        <v>150826</v>
      </c>
      <c r="D498" t="s">
        <v>856</v>
      </c>
      <c r="E498" t="s">
        <v>1978</v>
      </c>
      <c r="F498" s="9">
        <v>0.47967592592592595</v>
      </c>
      <c r="G498">
        <v>5682.9999989999997</v>
      </c>
      <c r="H498">
        <v>0</v>
      </c>
      <c r="I498">
        <v>0.26966367699999999</v>
      </c>
      <c r="J498">
        <v>2.6891043E-2</v>
      </c>
      <c r="K498">
        <v>385.30182910000002</v>
      </c>
      <c r="L498">
        <v>0.29415945599999999</v>
      </c>
      <c r="M498">
        <v>1.064207009</v>
      </c>
      <c r="N498">
        <v>26.670942310000001</v>
      </c>
      <c r="O498">
        <v>6</v>
      </c>
      <c r="P498">
        <v>111115.96</v>
      </c>
      <c r="Q498">
        <v>0.5</v>
      </c>
      <c r="R498">
        <v>200008.728</v>
      </c>
      <c r="S498">
        <v>23.67831039</v>
      </c>
      <c r="T498">
        <v>26.670942310000001</v>
      </c>
      <c r="U498">
        <v>21.934829709999999</v>
      </c>
      <c r="V498">
        <v>409.07199100000003</v>
      </c>
      <c r="W498">
        <v>408.29150390000001</v>
      </c>
      <c r="X498">
        <v>23.824388500000001</v>
      </c>
      <c r="Y498">
        <v>24.399055480000001</v>
      </c>
      <c r="Z498">
        <v>81.316497799999993</v>
      </c>
      <c r="AA498">
        <v>83.277931210000006</v>
      </c>
      <c r="AB498">
        <v>299.63327029999999</v>
      </c>
      <c r="AC498">
        <v>1501.2382809999999</v>
      </c>
      <c r="AD498">
        <v>0.17519521699999999</v>
      </c>
      <c r="AE498">
        <v>100.2645874</v>
      </c>
      <c r="AF498">
        <v>7.0439562799999997</v>
      </c>
      <c r="AG498">
        <v>-0.24019470800000001</v>
      </c>
      <c r="AH498">
        <v>1</v>
      </c>
      <c r="AI498">
        <v>-0.21956524299999999</v>
      </c>
      <c r="AJ498">
        <v>2.7373914720000001</v>
      </c>
      <c r="AK498">
        <v>1</v>
      </c>
      <c r="AL498">
        <v>0</v>
      </c>
      <c r="AM498">
        <v>0.15999999600000001</v>
      </c>
      <c r="AN498">
        <v>111115</v>
      </c>
      <c r="AO498">
        <v>0.49938878399999997</v>
      </c>
      <c r="AP498">
        <v>2.94159E-4</v>
      </c>
      <c r="AQ498">
        <v>299.82094230000001</v>
      </c>
      <c r="AR498">
        <v>296.82831040000002</v>
      </c>
      <c r="AS498">
        <v>0.49938878399999997</v>
      </c>
      <c r="AT498">
        <v>2.94159E-4</v>
      </c>
      <c r="AU498">
        <v>299.82094230000001</v>
      </c>
      <c r="AV498">
        <v>296.82831040000002</v>
      </c>
      <c r="AW498">
        <v>224776.24340000001</v>
      </c>
      <c r="AX498">
        <v>3.7514265999999998E-2</v>
      </c>
      <c r="AY498">
        <v>3.51056824</v>
      </c>
      <c r="AZ498">
        <v>35.013042300000002</v>
      </c>
      <c r="BA498">
        <v>10.613986819999999</v>
      </c>
      <c r="BB498">
        <v>25.17462635</v>
      </c>
      <c r="BC498">
        <v>3.212932393</v>
      </c>
      <c r="BD498">
        <v>2.6891040000000001E-2</v>
      </c>
      <c r="BE498">
        <v>2.446361231</v>
      </c>
      <c r="BF498">
        <v>0.76657116199999997</v>
      </c>
      <c r="BG498">
        <v>1.68069E-2</v>
      </c>
      <c r="BH498">
        <v>38.63212892</v>
      </c>
    </row>
    <row r="499" spans="1:60" x14ac:dyDescent="0.25">
      <c r="A499" t="s">
        <v>554</v>
      </c>
      <c r="B499" t="s">
        <v>857</v>
      </c>
      <c r="C499">
        <v>150826</v>
      </c>
      <c r="D499" t="s">
        <v>856</v>
      </c>
      <c r="E499" t="s">
        <v>1978</v>
      </c>
      <c r="F499" s="9">
        <v>0.48239583333333336</v>
      </c>
      <c r="G499">
        <v>5916.9999989999997</v>
      </c>
      <c r="H499">
        <v>0</v>
      </c>
      <c r="I499">
        <v>3.7626677759999998</v>
      </c>
      <c r="J499">
        <v>2.9366036000000002E-2</v>
      </c>
      <c r="K499">
        <v>1598.344241</v>
      </c>
      <c r="L499">
        <v>0.31003365999999999</v>
      </c>
      <c r="M499">
        <v>1.027165959</v>
      </c>
      <c r="N499">
        <v>26.48826218</v>
      </c>
      <c r="O499">
        <v>6</v>
      </c>
      <c r="P499">
        <v>111115.96</v>
      </c>
      <c r="Q499">
        <v>0.5</v>
      </c>
      <c r="R499">
        <v>200008.728</v>
      </c>
      <c r="S499">
        <v>23.430377960000001</v>
      </c>
      <c r="T499">
        <v>26.48826218</v>
      </c>
      <c r="U499">
        <v>21.692146300000001</v>
      </c>
      <c r="V499">
        <v>1840.999268</v>
      </c>
      <c r="W499">
        <v>1832.327759</v>
      </c>
      <c r="X499">
        <v>23.79123878</v>
      </c>
      <c r="Y499">
        <v>24.396877289999999</v>
      </c>
      <c r="Z499">
        <v>82.415077210000007</v>
      </c>
      <c r="AA499">
        <v>84.513061519999994</v>
      </c>
      <c r="AB499">
        <v>299.65380859999999</v>
      </c>
      <c r="AC499">
        <v>1499.564331</v>
      </c>
      <c r="AD499">
        <v>5.2057605E-2</v>
      </c>
      <c r="AE499">
        <v>100.2513809</v>
      </c>
      <c r="AF499">
        <v>-2.8661267760000002</v>
      </c>
      <c r="AG499">
        <v>-0.23969975099999999</v>
      </c>
      <c r="AH499">
        <v>1</v>
      </c>
      <c r="AI499">
        <v>-0.21956524299999999</v>
      </c>
      <c r="AJ499">
        <v>2.7373914720000001</v>
      </c>
      <c r="AK499">
        <v>1</v>
      </c>
      <c r="AL499">
        <v>0</v>
      </c>
      <c r="AM499">
        <v>0.15999999600000001</v>
      </c>
      <c r="AN499">
        <v>111115</v>
      </c>
      <c r="AO499">
        <v>0.499423014</v>
      </c>
      <c r="AP499">
        <v>3.1003399999999999E-4</v>
      </c>
      <c r="AQ499">
        <v>299.63826219999999</v>
      </c>
      <c r="AR499">
        <v>296.580378</v>
      </c>
      <c r="AS499">
        <v>0.499423014</v>
      </c>
      <c r="AT499">
        <v>3.1003399999999999E-4</v>
      </c>
      <c r="AU499">
        <v>299.63826219999999</v>
      </c>
      <c r="AV499">
        <v>296.580378</v>
      </c>
      <c r="AW499">
        <v>224404.17480000001</v>
      </c>
      <c r="AX499">
        <v>3.7451927000000003E-2</v>
      </c>
      <c r="AY499">
        <v>3.4729865969999998</v>
      </c>
      <c r="AZ499">
        <v>34.642780629999997</v>
      </c>
      <c r="BA499">
        <v>10.24590334</v>
      </c>
      <c r="BB499">
        <v>24.95932007</v>
      </c>
      <c r="BC499">
        <v>3.1719740829999998</v>
      </c>
      <c r="BD499">
        <v>2.9366031000000001E-2</v>
      </c>
      <c r="BE499">
        <v>2.4458206379999998</v>
      </c>
      <c r="BF499">
        <v>0.72615344500000001</v>
      </c>
      <c r="BG499">
        <v>1.8353769999999998E-2</v>
      </c>
      <c r="BH499">
        <v>160.23621739999999</v>
      </c>
    </row>
    <row r="500" spans="1:60" x14ac:dyDescent="0.25">
      <c r="A500" t="s">
        <v>554</v>
      </c>
      <c r="B500" t="s">
        <v>857</v>
      </c>
      <c r="C500">
        <v>150826</v>
      </c>
      <c r="D500" t="s">
        <v>865</v>
      </c>
      <c r="E500" t="s">
        <v>1979</v>
      </c>
      <c r="F500" s="9">
        <v>0.49206018518518518</v>
      </c>
      <c r="G500">
        <v>6751.4999989999997</v>
      </c>
      <c r="H500">
        <v>0</v>
      </c>
      <c r="I500">
        <v>0.64737308800000004</v>
      </c>
      <c r="J500">
        <v>7.2077819000000001E-2</v>
      </c>
      <c r="K500">
        <v>1778.9169589999999</v>
      </c>
      <c r="L500">
        <v>1.070916497</v>
      </c>
      <c r="M500">
        <v>1.4415026980000001</v>
      </c>
      <c r="N500">
        <v>28.59190941</v>
      </c>
      <c r="O500">
        <v>6</v>
      </c>
      <c r="P500">
        <v>111115.96</v>
      </c>
      <c r="Q500">
        <v>0.5</v>
      </c>
      <c r="R500">
        <v>200008.728</v>
      </c>
      <c r="S500">
        <v>24.06552696</v>
      </c>
      <c r="T500">
        <v>28.59190941</v>
      </c>
      <c r="U500">
        <v>22.289169309999998</v>
      </c>
      <c r="V500">
        <v>1841.4925539999999</v>
      </c>
      <c r="W500">
        <v>1836.2583010000001</v>
      </c>
      <c r="X500">
        <v>22.715068819999999</v>
      </c>
      <c r="Y500">
        <v>24.80638695</v>
      </c>
      <c r="Z500">
        <v>75.717582699999994</v>
      </c>
      <c r="AA500">
        <v>82.688713070000006</v>
      </c>
      <c r="AB500">
        <v>299.62469479999999</v>
      </c>
      <c r="AC500">
        <v>1500.080688</v>
      </c>
      <c r="AD500">
        <v>0.182201892</v>
      </c>
      <c r="AE500">
        <v>100.2270355</v>
      </c>
      <c r="AF500">
        <v>-1.1575362680000001</v>
      </c>
      <c r="AG500">
        <v>-0.25959035800000002</v>
      </c>
      <c r="AH500">
        <v>1</v>
      </c>
      <c r="AI500">
        <v>-0.21956524299999999</v>
      </c>
      <c r="AJ500">
        <v>2.7373914720000001</v>
      </c>
      <c r="AK500">
        <v>1</v>
      </c>
      <c r="AL500">
        <v>0</v>
      </c>
      <c r="AM500">
        <v>0.15999999600000001</v>
      </c>
      <c r="AN500">
        <v>111115</v>
      </c>
      <c r="AO500">
        <v>0.49937449099999998</v>
      </c>
      <c r="AP500">
        <v>1.0709160000000001E-3</v>
      </c>
      <c r="AQ500">
        <v>301.7419094</v>
      </c>
      <c r="AR500">
        <v>297.21552700000001</v>
      </c>
      <c r="AS500">
        <v>0.49937449099999998</v>
      </c>
      <c r="AT500">
        <v>1.0709160000000001E-3</v>
      </c>
      <c r="AU500">
        <v>301.7419094</v>
      </c>
      <c r="AV500">
        <v>297.21552700000001</v>
      </c>
      <c r="AW500">
        <v>226035.53599999999</v>
      </c>
      <c r="AX500">
        <v>3.7715731000000002E-2</v>
      </c>
      <c r="AY500">
        <v>3.9277733229999998</v>
      </c>
      <c r="AZ500">
        <v>39.18876083</v>
      </c>
      <c r="BA500">
        <v>14.382373879999999</v>
      </c>
      <c r="BB500">
        <v>26.32871819</v>
      </c>
      <c r="BC500">
        <v>3.4404524699999999</v>
      </c>
      <c r="BD500">
        <v>7.2077793000000001E-2</v>
      </c>
      <c r="BE500">
        <v>2.486270626</v>
      </c>
      <c r="BF500">
        <v>0.95418184500000003</v>
      </c>
      <c r="BG500">
        <v>4.5048623000000003E-2</v>
      </c>
      <c r="BH500">
        <v>178.29557320000001</v>
      </c>
    </row>
    <row r="501" spans="1:60" x14ac:dyDescent="0.25">
      <c r="A501" t="s">
        <v>554</v>
      </c>
      <c r="B501" t="s">
        <v>857</v>
      </c>
      <c r="C501">
        <v>150826</v>
      </c>
      <c r="D501" t="s">
        <v>865</v>
      </c>
      <c r="E501" t="s">
        <v>1979</v>
      </c>
      <c r="F501" s="9">
        <v>0.49413194444444447</v>
      </c>
      <c r="G501">
        <v>6930.4999989999997</v>
      </c>
      <c r="H501">
        <v>0</v>
      </c>
      <c r="I501">
        <v>-0.60464904100000005</v>
      </c>
      <c r="J501">
        <v>6.9579797999999998E-2</v>
      </c>
      <c r="K501">
        <v>414.56410060000002</v>
      </c>
      <c r="L501">
        <v>0.987764753</v>
      </c>
      <c r="M501">
        <v>1.3776228239999999</v>
      </c>
      <c r="N501">
        <v>28.287450790000001</v>
      </c>
      <c r="O501">
        <v>6</v>
      </c>
      <c r="P501">
        <v>111115.96</v>
      </c>
      <c r="Q501">
        <v>0.5</v>
      </c>
      <c r="R501">
        <v>200008.728</v>
      </c>
      <c r="S501">
        <v>23.813549040000002</v>
      </c>
      <c r="T501">
        <v>28.287450790000001</v>
      </c>
      <c r="U501">
        <v>22.061313630000001</v>
      </c>
      <c r="V501">
        <v>409.62509160000002</v>
      </c>
      <c r="W501">
        <v>410.02487180000003</v>
      </c>
      <c r="X501">
        <v>22.831214899999999</v>
      </c>
      <c r="Y501">
        <v>24.760234830000002</v>
      </c>
      <c r="Z501">
        <v>77.254470830000002</v>
      </c>
      <c r="AA501">
        <v>83.781738279999999</v>
      </c>
      <c r="AB501">
        <v>299.6259766</v>
      </c>
      <c r="AC501">
        <v>1500.873779</v>
      </c>
      <c r="AD501">
        <v>7.0076048000000002E-2</v>
      </c>
      <c r="AE501">
        <v>100.21210480000001</v>
      </c>
      <c r="AF501">
        <v>8.0817813869999995</v>
      </c>
      <c r="AG501">
        <v>-0.26698410500000003</v>
      </c>
      <c r="AH501">
        <v>1</v>
      </c>
      <c r="AI501">
        <v>-0.21956524299999999</v>
      </c>
      <c r="AJ501">
        <v>2.7373914720000001</v>
      </c>
      <c r="AK501">
        <v>1</v>
      </c>
      <c r="AL501">
        <v>0</v>
      </c>
      <c r="AM501">
        <v>0.15999999600000001</v>
      </c>
      <c r="AN501">
        <v>111115</v>
      </c>
      <c r="AO501">
        <v>0.49937662799999999</v>
      </c>
      <c r="AP501">
        <v>9.8776500000000004E-4</v>
      </c>
      <c r="AQ501">
        <v>301.43745080000002</v>
      </c>
      <c r="AR501">
        <v>296.963549</v>
      </c>
      <c r="AS501">
        <v>0.49937662799999999</v>
      </c>
      <c r="AT501">
        <v>9.8776500000000004E-4</v>
      </c>
      <c r="AU501">
        <v>301.43745080000002</v>
      </c>
      <c r="AV501">
        <v>296.963549</v>
      </c>
      <c r="AW501">
        <v>225927.77799999999</v>
      </c>
      <c r="AX501">
        <v>3.7698480999999999E-2</v>
      </c>
      <c r="AY501">
        <v>3.858898071</v>
      </c>
      <c r="AZ501">
        <v>38.507304869999999</v>
      </c>
      <c r="BA501">
        <v>13.747070040000001</v>
      </c>
      <c r="BB501">
        <v>26.05049992</v>
      </c>
      <c r="BC501">
        <v>3.3843547219999999</v>
      </c>
      <c r="BD501">
        <v>6.9579773999999997E-2</v>
      </c>
      <c r="BE501">
        <v>2.4812752480000002</v>
      </c>
      <c r="BF501">
        <v>0.90307947399999999</v>
      </c>
      <c r="BG501">
        <v>4.3487361000000002E-2</v>
      </c>
      <c r="BH501">
        <v>41.544341090000003</v>
      </c>
    </row>
    <row r="502" spans="1:60" x14ac:dyDescent="0.25">
      <c r="A502" t="s">
        <v>554</v>
      </c>
      <c r="B502" t="s">
        <v>857</v>
      </c>
      <c r="C502">
        <v>150826</v>
      </c>
      <c r="D502" t="s">
        <v>864</v>
      </c>
      <c r="E502" t="s">
        <v>1980</v>
      </c>
      <c r="F502" s="9">
        <v>0.4850694444444445</v>
      </c>
      <c r="G502">
        <v>6147.4999989999997</v>
      </c>
      <c r="H502">
        <v>0</v>
      </c>
      <c r="I502">
        <v>2.9941691330000002</v>
      </c>
      <c r="J502">
        <v>9.2503757000000006E-2</v>
      </c>
      <c r="K502">
        <v>1761.7587759999999</v>
      </c>
      <c r="L502">
        <v>0.73803649999999998</v>
      </c>
      <c r="M502">
        <v>0.77703193599999998</v>
      </c>
      <c r="N502">
        <v>25.34427071</v>
      </c>
      <c r="O502">
        <v>6</v>
      </c>
      <c r="P502">
        <v>111115.96</v>
      </c>
      <c r="Q502">
        <v>0.5</v>
      </c>
      <c r="R502">
        <v>200008.728</v>
      </c>
      <c r="S502">
        <v>23.490974430000001</v>
      </c>
      <c r="T502">
        <v>25.34427071</v>
      </c>
      <c r="U502">
        <v>21.759405139999998</v>
      </c>
      <c r="V502">
        <v>1841.7338870000001</v>
      </c>
      <c r="W502">
        <v>1836.5146480000001</v>
      </c>
      <c r="X502">
        <v>23.760032649999999</v>
      </c>
      <c r="Y502">
        <v>24.623825069999999</v>
      </c>
      <c r="Z502">
        <v>82.004188540000001</v>
      </c>
      <c r="AA502">
        <v>84.98543549</v>
      </c>
      <c r="AB502">
        <v>500.02514650000001</v>
      </c>
      <c r="AC502">
        <v>1500.115356</v>
      </c>
      <c r="AD502">
        <v>0.177198157</v>
      </c>
      <c r="AE502">
        <v>100.2483215</v>
      </c>
      <c r="AF502">
        <v>-3.4844982619999998</v>
      </c>
      <c r="AG502">
        <v>-0.271368414</v>
      </c>
      <c r="AH502">
        <v>1</v>
      </c>
      <c r="AI502">
        <v>-0.21956524299999999</v>
      </c>
      <c r="AJ502">
        <v>2.7373914720000001</v>
      </c>
      <c r="AK502">
        <v>1</v>
      </c>
      <c r="AL502">
        <v>0</v>
      </c>
      <c r="AM502">
        <v>0.15999999600000001</v>
      </c>
      <c r="AN502">
        <v>111115</v>
      </c>
      <c r="AO502">
        <v>0.83337524399999996</v>
      </c>
      <c r="AP502">
        <v>7.3803699999999998E-4</v>
      </c>
      <c r="AQ502">
        <v>298.49427070000002</v>
      </c>
      <c r="AR502">
        <v>296.6409744</v>
      </c>
      <c r="AS502">
        <v>0.83337524399999996</v>
      </c>
      <c r="AT502">
        <v>7.3803699999999998E-4</v>
      </c>
      <c r="AU502">
        <v>298.49427070000002</v>
      </c>
      <c r="AV502">
        <v>296.6409744</v>
      </c>
      <c r="AW502">
        <v>373165.33840000001</v>
      </c>
      <c r="AX502">
        <v>6.2283959E-2</v>
      </c>
      <c r="AY502">
        <v>3.2455290689999998</v>
      </c>
      <c r="AZ502">
        <v>32.374896849999999</v>
      </c>
      <c r="BA502">
        <v>7.7510717759999999</v>
      </c>
      <c r="BB502">
        <v>24.417622569999999</v>
      </c>
      <c r="BC502">
        <v>3.0709372209999999</v>
      </c>
      <c r="BD502">
        <v>9.2503715E-2</v>
      </c>
      <c r="BE502">
        <v>2.4684971330000001</v>
      </c>
      <c r="BF502">
        <v>0.60244008800000004</v>
      </c>
      <c r="BG502">
        <v>5.7814825E-2</v>
      </c>
      <c r="BH502">
        <v>176.61336030000001</v>
      </c>
    </row>
    <row r="503" spans="1:60" x14ac:dyDescent="0.25">
      <c r="A503" t="s">
        <v>554</v>
      </c>
      <c r="B503" t="s">
        <v>857</v>
      </c>
      <c r="C503">
        <v>150826</v>
      </c>
      <c r="D503" t="s">
        <v>864</v>
      </c>
      <c r="E503" t="s">
        <v>1980</v>
      </c>
      <c r="F503" s="9">
        <v>0.48840277777777774</v>
      </c>
      <c r="G503">
        <v>6436.9999989999997</v>
      </c>
      <c r="H503">
        <v>0</v>
      </c>
      <c r="I503">
        <v>-2.9477094999999998E-2</v>
      </c>
      <c r="J503">
        <v>9.2954059000000006E-2</v>
      </c>
      <c r="K503">
        <v>403.82522369999998</v>
      </c>
      <c r="L503">
        <v>0.79171742199999995</v>
      </c>
      <c r="M503">
        <v>0.82954100799999997</v>
      </c>
      <c r="N503">
        <v>25.37769699</v>
      </c>
      <c r="O503">
        <v>6</v>
      </c>
      <c r="P503">
        <v>111115.96</v>
      </c>
      <c r="Q503">
        <v>0.5</v>
      </c>
      <c r="R503">
        <v>200008.728</v>
      </c>
      <c r="S503">
        <v>23.585527419999998</v>
      </c>
      <c r="T503">
        <v>25.37769699</v>
      </c>
      <c r="U503">
        <v>21.888349529999999</v>
      </c>
      <c r="V503">
        <v>409.44451900000001</v>
      </c>
      <c r="W503">
        <v>408.8553162</v>
      </c>
      <c r="X503">
        <v>22.621206279999999</v>
      </c>
      <c r="Y503">
        <v>24.168371199999999</v>
      </c>
      <c r="Z503">
        <v>77.617362979999996</v>
      </c>
      <c r="AA503">
        <v>82.925956729999996</v>
      </c>
      <c r="AB503">
        <v>299.6123657</v>
      </c>
      <c r="AC503">
        <v>1499.1831050000001</v>
      </c>
      <c r="AD503">
        <v>0.19722092199999999</v>
      </c>
      <c r="AE503">
        <v>100.2320251</v>
      </c>
      <c r="AF503">
        <v>7.3362808230000001</v>
      </c>
      <c r="AG503">
        <v>-0.25318786500000001</v>
      </c>
      <c r="AH503">
        <v>1</v>
      </c>
      <c r="AI503">
        <v>-0.21956524299999999</v>
      </c>
      <c r="AJ503">
        <v>2.7373914720000001</v>
      </c>
      <c r="AK503">
        <v>1</v>
      </c>
      <c r="AL503">
        <v>0</v>
      </c>
      <c r="AM503">
        <v>0.15999999600000001</v>
      </c>
      <c r="AN503">
        <v>111115</v>
      </c>
      <c r="AO503">
        <v>0.49935394300000002</v>
      </c>
      <c r="AP503">
        <v>7.9171700000000005E-4</v>
      </c>
      <c r="AQ503">
        <v>298.52769699999999</v>
      </c>
      <c r="AR503">
        <v>296.73552740000002</v>
      </c>
      <c r="AS503">
        <v>0.49935394300000002</v>
      </c>
      <c r="AT503">
        <v>7.9171700000000005E-4</v>
      </c>
      <c r="AU503">
        <v>298.52769699999999</v>
      </c>
      <c r="AV503">
        <v>296.73552740000002</v>
      </c>
      <c r="AW503">
        <v>223484.7452</v>
      </c>
      <c r="AX503">
        <v>3.7297328999999997E-2</v>
      </c>
      <c r="AY503">
        <v>3.2519857970000001</v>
      </c>
      <c r="AZ503">
        <v>32.444578389999997</v>
      </c>
      <c r="BA503">
        <v>8.2762071929999994</v>
      </c>
      <c r="BB503">
        <v>24.481612210000002</v>
      </c>
      <c r="BC503">
        <v>3.0827240599999999</v>
      </c>
      <c r="BD503">
        <v>9.2954016E-2</v>
      </c>
      <c r="BE503">
        <v>2.4224447900000001</v>
      </c>
      <c r="BF503">
        <v>0.66027926999999997</v>
      </c>
      <c r="BG503">
        <v>5.8096264000000002E-2</v>
      </c>
      <c r="BH503">
        <v>40.476219980000003</v>
      </c>
    </row>
    <row r="504" spans="1:60" x14ac:dyDescent="0.25">
      <c r="A504" t="s">
        <v>554</v>
      </c>
      <c r="B504" t="s">
        <v>857</v>
      </c>
      <c r="C504">
        <v>150826</v>
      </c>
      <c r="D504" t="s">
        <v>866</v>
      </c>
      <c r="E504" t="s">
        <v>1981</v>
      </c>
      <c r="F504" s="9">
        <v>0.50177083333333339</v>
      </c>
      <c r="G504">
        <v>7590.9999989999997</v>
      </c>
      <c r="H504">
        <v>0</v>
      </c>
      <c r="I504">
        <v>-0.30696805999999999</v>
      </c>
      <c r="J504">
        <v>8.9849479999999995E-3</v>
      </c>
      <c r="K504">
        <v>454.86025039999998</v>
      </c>
      <c r="L504">
        <v>0.15208581900000001</v>
      </c>
      <c r="M504">
        <v>1.6420101119999999</v>
      </c>
      <c r="N504">
        <v>28.908628459999999</v>
      </c>
      <c r="O504">
        <v>6</v>
      </c>
      <c r="P504">
        <v>111115.96</v>
      </c>
      <c r="Q504">
        <v>0.5</v>
      </c>
      <c r="R504">
        <v>200008.728</v>
      </c>
      <c r="S504">
        <v>23.86642075</v>
      </c>
      <c r="T504">
        <v>28.908628459999999</v>
      </c>
      <c r="U504">
        <v>22.023920059999998</v>
      </c>
      <c r="V504">
        <v>411.44506840000003</v>
      </c>
      <c r="W504">
        <v>411.93432619999999</v>
      </c>
      <c r="X504">
        <v>23.244192120000001</v>
      </c>
      <c r="Y504">
        <v>23.541580199999999</v>
      </c>
      <c r="Z504">
        <v>78.382102970000005</v>
      </c>
      <c r="AA504">
        <v>79.384933469999993</v>
      </c>
      <c r="AB504">
        <v>299.61956789999999</v>
      </c>
      <c r="AC504">
        <v>1500.2460940000001</v>
      </c>
      <c r="AD504">
        <v>0.20122243500000001</v>
      </c>
      <c r="AE504">
        <v>100.18645480000001</v>
      </c>
      <c r="AF504">
        <v>5.6853017809999997</v>
      </c>
      <c r="AG504">
        <v>-0.222705394</v>
      </c>
      <c r="AH504">
        <v>0.66666668699999998</v>
      </c>
      <c r="AI504">
        <v>-0.21956524299999999</v>
      </c>
      <c r="AJ504">
        <v>2.7373914720000001</v>
      </c>
      <c r="AK504">
        <v>1</v>
      </c>
      <c r="AL504">
        <v>0</v>
      </c>
      <c r="AM504">
        <v>0.15999999600000001</v>
      </c>
      <c r="AN504">
        <v>111115</v>
      </c>
      <c r="AO504">
        <v>0.499365946</v>
      </c>
      <c r="AP504">
        <v>1.5208600000000001E-4</v>
      </c>
      <c r="AQ504">
        <v>302.0586285</v>
      </c>
      <c r="AR504">
        <v>297.01642070000003</v>
      </c>
      <c r="AS504">
        <v>0.499365946</v>
      </c>
      <c r="AT504">
        <v>1.5208600000000001E-4</v>
      </c>
      <c r="AU504">
        <v>302.0586285</v>
      </c>
      <c r="AV504">
        <v>297.01642070000003</v>
      </c>
      <c r="AW504">
        <v>226293.81880000001</v>
      </c>
      <c r="AX504">
        <v>3.7764607999999998E-2</v>
      </c>
      <c r="AY504">
        <v>4.000557572</v>
      </c>
      <c r="AZ504">
        <v>39.931122240000001</v>
      </c>
      <c r="BA504">
        <v>16.389542039999998</v>
      </c>
      <c r="BB504">
        <v>26.387524599999999</v>
      </c>
      <c r="BC504">
        <v>3.45241314</v>
      </c>
      <c r="BD504">
        <v>8.9849470000000001E-3</v>
      </c>
      <c r="BE504">
        <v>2.35854746</v>
      </c>
      <c r="BF504">
        <v>1.09386568</v>
      </c>
      <c r="BG504">
        <v>5.615592E-3</v>
      </c>
      <c r="BH504">
        <v>45.570835899999999</v>
      </c>
    </row>
    <row r="505" spans="1:60" x14ac:dyDescent="0.25">
      <c r="A505" t="s">
        <v>554</v>
      </c>
      <c r="B505" t="s">
        <v>857</v>
      </c>
      <c r="C505">
        <v>150826</v>
      </c>
      <c r="D505" t="s">
        <v>866</v>
      </c>
      <c r="E505" t="s">
        <v>1981</v>
      </c>
      <c r="F505" s="9">
        <v>0.50475694444444441</v>
      </c>
      <c r="G505">
        <v>7849.9999989999997</v>
      </c>
      <c r="H505">
        <v>0</v>
      </c>
      <c r="I505">
        <v>0.26596393200000001</v>
      </c>
      <c r="J505">
        <v>8.6760650000000002E-3</v>
      </c>
      <c r="K505">
        <v>1750.2912960000001</v>
      </c>
      <c r="L505">
        <v>0.13528912400000001</v>
      </c>
      <c r="M505">
        <v>1.5128541849999999</v>
      </c>
      <c r="N505">
        <v>28.526254649999998</v>
      </c>
      <c r="O505">
        <v>6</v>
      </c>
      <c r="P505">
        <v>111115.96</v>
      </c>
      <c r="Q505">
        <v>0.5</v>
      </c>
      <c r="R505">
        <v>200008.728</v>
      </c>
      <c r="S505">
        <v>23.544408799999999</v>
      </c>
      <c r="T505">
        <v>28.526254649999998</v>
      </c>
      <c r="U505">
        <v>21.737155909999998</v>
      </c>
      <c r="V505">
        <v>1845.211182</v>
      </c>
      <c r="W505">
        <v>1844.179077</v>
      </c>
      <c r="X505">
        <v>23.693334579999998</v>
      </c>
      <c r="Y505">
        <v>23.957733149999999</v>
      </c>
      <c r="Z505">
        <v>81.45172882</v>
      </c>
      <c r="AA505">
        <v>82.360664369999995</v>
      </c>
      <c r="AB505">
        <v>299.6564636</v>
      </c>
      <c r="AC505">
        <v>1499.4125979999999</v>
      </c>
      <c r="AD505">
        <v>0.17619311800000001</v>
      </c>
      <c r="AE505">
        <v>100.1754456</v>
      </c>
      <c r="AF505">
        <v>-5.63716507</v>
      </c>
      <c r="AG505">
        <v>-0.230808765</v>
      </c>
      <c r="AH505">
        <v>0.66666668699999998</v>
      </c>
      <c r="AI505">
        <v>-0.21956524299999999</v>
      </c>
      <c r="AJ505">
        <v>2.7373914720000001</v>
      </c>
      <c r="AK505">
        <v>1</v>
      </c>
      <c r="AL505">
        <v>0</v>
      </c>
      <c r="AM505">
        <v>0.15999999600000001</v>
      </c>
      <c r="AN505">
        <v>111115</v>
      </c>
      <c r="AO505">
        <v>0.49942743899999997</v>
      </c>
      <c r="AP505">
        <v>1.35289E-4</v>
      </c>
      <c r="AQ505">
        <v>301.67625470000002</v>
      </c>
      <c r="AR505">
        <v>296.69440880000002</v>
      </c>
      <c r="AS505">
        <v>0.49942743899999997</v>
      </c>
      <c r="AT505">
        <v>1.35289E-4</v>
      </c>
      <c r="AU505">
        <v>301.67625470000002</v>
      </c>
      <c r="AV505">
        <v>296.69440880000002</v>
      </c>
      <c r="AW505">
        <v>225909.60509999999</v>
      </c>
      <c r="AX505">
        <v>3.7700745000000001E-2</v>
      </c>
      <c r="AY505">
        <v>3.912830778</v>
      </c>
      <c r="AZ505">
        <v>39.059779130000003</v>
      </c>
      <c r="BA505">
        <v>15.10204598</v>
      </c>
      <c r="BB505">
        <v>26.035331729999999</v>
      </c>
      <c r="BC505">
        <v>3.3813194270000002</v>
      </c>
      <c r="BD505">
        <v>8.6760650000000002E-3</v>
      </c>
      <c r="BE505">
        <v>2.3999765929999999</v>
      </c>
      <c r="BF505">
        <v>0.98134283300000003</v>
      </c>
      <c r="BG505">
        <v>5.4225410000000003E-3</v>
      </c>
      <c r="BH505">
        <v>175.33621049999999</v>
      </c>
    </row>
    <row r="506" spans="1:60" x14ac:dyDescent="0.25">
      <c r="A506" t="s">
        <v>554</v>
      </c>
      <c r="B506" t="s">
        <v>857</v>
      </c>
      <c r="C506">
        <v>150826</v>
      </c>
      <c r="D506" t="s">
        <v>873</v>
      </c>
      <c r="E506" t="s">
        <v>1982</v>
      </c>
      <c r="F506" s="9">
        <v>0.51405092592592594</v>
      </c>
      <c r="G506">
        <v>8652.4999989999997</v>
      </c>
      <c r="H506">
        <v>0</v>
      </c>
      <c r="I506">
        <v>1.251753586</v>
      </c>
      <c r="J506">
        <v>1.9708870999999999E-2</v>
      </c>
      <c r="K506">
        <v>297.32841619999999</v>
      </c>
      <c r="L506">
        <v>0.31885946900000001</v>
      </c>
      <c r="M506">
        <v>1.5674088159999999</v>
      </c>
      <c r="N506">
        <v>29.11028481</v>
      </c>
      <c r="O506">
        <v>6</v>
      </c>
      <c r="P506">
        <v>111115.96</v>
      </c>
      <c r="Q506">
        <v>0.5</v>
      </c>
      <c r="R506">
        <v>200008.728</v>
      </c>
      <c r="S506">
        <v>24.16284752</v>
      </c>
      <c r="T506">
        <v>29.11028481</v>
      </c>
      <c r="U506">
        <v>22.360258099999999</v>
      </c>
      <c r="V506">
        <v>410.84484859999998</v>
      </c>
      <c r="W506">
        <v>408.07785030000002</v>
      </c>
      <c r="X506">
        <v>24.142158510000002</v>
      </c>
      <c r="Y506">
        <v>24.764816280000002</v>
      </c>
      <c r="Z506">
        <v>79.941352839999993</v>
      </c>
      <c r="AA506">
        <v>82.003150939999998</v>
      </c>
      <c r="AB506">
        <v>299.64739989999998</v>
      </c>
      <c r="AC506">
        <v>1500.8244629999999</v>
      </c>
      <c r="AD506">
        <v>0.18120309700000001</v>
      </c>
      <c r="AE506">
        <v>100.1461563</v>
      </c>
      <c r="AF506">
        <v>6.2320518490000003</v>
      </c>
      <c r="AG506">
        <v>-0.289776266</v>
      </c>
      <c r="AH506">
        <v>1</v>
      </c>
      <c r="AI506">
        <v>-0.21956524299999999</v>
      </c>
      <c r="AJ506">
        <v>2.7373914720000001</v>
      </c>
      <c r="AK506">
        <v>1</v>
      </c>
      <c r="AL506">
        <v>0</v>
      </c>
      <c r="AM506">
        <v>0.15999999600000001</v>
      </c>
      <c r="AN506">
        <v>111115</v>
      </c>
      <c r="AO506">
        <v>0.49941233299999999</v>
      </c>
      <c r="AP506">
        <v>3.18859E-4</v>
      </c>
      <c r="AQ506">
        <v>302.26028480000002</v>
      </c>
      <c r="AR506">
        <v>297.31284749999998</v>
      </c>
      <c r="AS506">
        <v>0.49941233299999999</v>
      </c>
      <c r="AT506">
        <v>3.18859E-4</v>
      </c>
      <c r="AU506">
        <v>302.26028480000002</v>
      </c>
      <c r="AV506">
        <v>297.31284749999998</v>
      </c>
      <c r="AW506">
        <v>226553.2433</v>
      </c>
      <c r="AX506">
        <v>3.7806844999999999E-2</v>
      </c>
      <c r="AY506">
        <v>4.0475099779999999</v>
      </c>
      <c r="AZ506">
        <v>40.416029199999997</v>
      </c>
      <c r="BA506">
        <v>15.651212920000001</v>
      </c>
      <c r="BB506">
        <v>26.636566160000001</v>
      </c>
      <c r="BC506">
        <v>3.5034692519999999</v>
      </c>
      <c r="BD506">
        <v>1.9708869E-2</v>
      </c>
      <c r="BE506">
        <v>2.4801011630000001</v>
      </c>
      <c r="BF506">
        <v>1.0233680890000001</v>
      </c>
      <c r="BG506">
        <v>1.2318043000000001E-2</v>
      </c>
      <c r="BH506">
        <v>29.776298050000001</v>
      </c>
    </row>
    <row r="507" spans="1:60" x14ac:dyDescent="0.25">
      <c r="A507" t="s">
        <v>554</v>
      </c>
      <c r="B507" t="s">
        <v>857</v>
      </c>
      <c r="C507">
        <v>150826</v>
      </c>
      <c r="D507" t="s">
        <v>873</v>
      </c>
      <c r="E507" t="s">
        <v>1982</v>
      </c>
      <c r="F507" s="9">
        <v>0.51673611111111117</v>
      </c>
      <c r="G507">
        <v>8884.4999989999997</v>
      </c>
      <c r="H507">
        <v>0</v>
      </c>
      <c r="I507">
        <v>11.196781590000001</v>
      </c>
      <c r="J507">
        <v>2.5482616E-2</v>
      </c>
      <c r="K507">
        <v>1080.051121</v>
      </c>
      <c r="L507">
        <v>0.40232860599999998</v>
      </c>
      <c r="M507">
        <v>1.5293965279999999</v>
      </c>
      <c r="N507">
        <v>29.054250719999999</v>
      </c>
      <c r="O507">
        <v>6</v>
      </c>
      <c r="P507">
        <v>111115.96</v>
      </c>
      <c r="Q507">
        <v>0.5</v>
      </c>
      <c r="R507">
        <v>200008.728</v>
      </c>
      <c r="S507">
        <v>24.180515289999999</v>
      </c>
      <c r="T507">
        <v>29.054250719999999</v>
      </c>
      <c r="U507">
        <v>22.3903389</v>
      </c>
      <c r="V507">
        <v>1843.584595</v>
      </c>
      <c r="W507">
        <v>1819.6994629999999</v>
      </c>
      <c r="X507">
        <v>24.230154039999999</v>
      </c>
      <c r="Y507">
        <v>25.015581130000001</v>
      </c>
      <c r="Z507">
        <v>80.141479489999995</v>
      </c>
      <c r="AA507">
        <v>82.739288329999994</v>
      </c>
      <c r="AB507">
        <v>299.65667719999999</v>
      </c>
      <c r="AC507">
        <v>1499.884155</v>
      </c>
      <c r="AD507">
        <v>0.311337531</v>
      </c>
      <c r="AE507">
        <v>100.1383438</v>
      </c>
      <c r="AF507">
        <v>-3.4773840900000001</v>
      </c>
      <c r="AG507">
        <v>-0.29251417499999999</v>
      </c>
      <c r="AH507">
        <v>1</v>
      </c>
      <c r="AI507">
        <v>-0.21956524299999999</v>
      </c>
      <c r="AJ507">
        <v>2.7373914720000001</v>
      </c>
      <c r="AK507">
        <v>1</v>
      </c>
      <c r="AL507">
        <v>0</v>
      </c>
      <c r="AM507">
        <v>0.15999999600000001</v>
      </c>
      <c r="AN507">
        <v>111115</v>
      </c>
      <c r="AO507">
        <v>0.49942779500000001</v>
      </c>
      <c r="AP507">
        <v>4.0232899999999999E-4</v>
      </c>
      <c r="AQ507">
        <v>302.20425069999999</v>
      </c>
      <c r="AR507">
        <v>297.3305153</v>
      </c>
      <c r="AS507">
        <v>0.49942779500000001</v>
      </c>
      <c r="AT507">
        <v>4.0232899999999999E-4</v>
      </c>
      <c r="AU507">
        <v>302.20425069999999</v>
      </c>
      <c r="AV507">
        <v>297.3305153</v>
      </c>
      <c r="AW507">
        <v>226376.35759999999</v>
      </c>
      <c r="AX507">
        <v>3.7776848000000002E-2</v>
      </c>
      <c r="AY507">
        <v>4.0344153919999997</v>
      </c>
      <c r="AZ507">
        <v>40.288417389999999</v>
      </c>
      <c r="BA507">
        <v>15.27283626</v>
      </c>
      <c r="BB507">
        <v>26.617383</v>
      </c>
      <c r="BC507">
        <v>3.499513205</v>
      </c>
      <c r="BD507">
        <v>2.5482613000000001E-2</v>
      </c>
      <c r="BE507">
        <v>2.5050188640000002</v>
      </c>
      <c r="BF507">
        <v>0.994494341</v>
      </c>
      <c r="BG507">
        <v>1.5926632999999999E-2</v>
      </c>
      <c r="BH507">
        <v>108.15453050000001</v>
      </c>
    </row>
    <row r="508" spans="1:60" x14ac:dyDescent="0.25">
      <c r="A508" t="s">
        <v>554</v>
      </c>
      <c r="B508" t="s">
        <v>857</v>
      </c>
      <c r="C508">
        <v>150826</v>
      </c>
      <c r="D508" t="s">
        <v>872</v>
      </c>
      <c r="E508" t="s">
        <v>1983</v>
      </c>
      <c r="F508" s="9">
        <v>0.50925925925925919</v>
      </c>
      <c r="G508">
        <v>8238.9999989999997</v>
      </c>
      <c r="H508">
        <v>0</v>
      </c>
      <c r="I508">
        <v>2.492641898</v>
      </c>
      <c r="J508">
        <v>1.3022674999999999E-2</v>
      </c>
      <c r="K508">
        <v>1490.63546</v>
      </c>
      <c r="L508">
        <v>0.209500195</v>
      </c>
      <c r="M508">
        <v>1.559672964</v>
      </c>
      <c r="N508">
        <v>28.846757889999999</v>
      </c>
      <c r="O508">
        <v>6</v>
      </c>
      <c r="P508">
        <v>111115.96</v>
      </c>
      <c r="Q508">
        <v>0.5</v>
      </c>
      <c r="R508">
        <v>200008.728</v>
      </c>
      <c r="S508">
        <v>23.805950159999998</v>
      </c>
      <c r="T508">
        <v>28.846757889999999</v>
      </c>
      <c r="U508">
        <v>21.9732132</v>
      </c>
      <c r="V508">
        <v>1845.513062</v>
      </c>
      <c r="W508">
        <v>1839.749634</v>
      </c>
      <c r="X508">
        <v>23.81840515</v>
      </c>
      <c r="Y508">
        <v>24.22777176</v>
      </c>
      <c r="Z508">
        <v>80.587158200000005</v>
      </c>
      <c r="AA508">
        <v>81.972206119999996</v>
      </c>
      <c r="AB508">
        <v>299.62063599999999</v>
      </c>
      <c r="AC508">
        <v>1501.5318600000001</v>
      </c>
      <c r="AD508">
        <v>0.28831389499999999</v>
      </c>
      <c r="AE508">
        <v>100.1567383</v>
      </c>
      <c r="AF508">
        <v>-5.6112618449999996</v>
      </c>
      <c r="AG508">
        <v>-0.25264951600000002</v>
      </c>
      <c r="AH508">
        <v>1</v>
      </c>
      <c r="AI508">
        <v>-0.21956524299999999</v>
      </c>
      <c r="AJ508">
        <v>2.7373914720000001</v>
      </c>
      <c r="AK508">
        <v>1</v>
      </c>
      <c r="AL508">
        <v>0</v>
      </c>
      <c r="AM508">
        <v>0.15999999600000001</v>
      </c>
      <c r="AN508">
        <v>111115</v>
      </c>
      <c r="AO508">
        <v>0.49936772699999998</v>
      </c>
      <c r="AP508">
        <v>2.095E-4</v>
      </c>
      <c r="AQ508">
        <v>301.99675789999998</v>
      </c>
      <c r="AR508">
        <v>296.95595020000002</v>
      </c>
      <c r="AS508">
        <v>0.49936772699999998</v>
      </c>
      <c r="AT508">
        <v>2.095E-4</v>
      </c>
      <c r="AU508">
        <v>301.99675789999998</v>
      </c>
      <c r="AV508">
        <v>296.95595020000002</v>
      </c>
      <c r="AW508">
        <v>226442.18580000001</v>
      </c>
      <c r="AX508">
        <v>3.7788961000000003E-2</v>
      </c>
      <c r="AY508">
        <v>3.9862475590000002</v>
      </c>
      <c r="AZ508">
        <v>39.800093609999998</v>
      </c>
      <c r="BA508">
        <v>15.57232185</v>
      </c>
      <c r="BB508">
        <v>26.326354030000001</v>
      </c>
      <c r="BC508">
        <v>3.4399723799999999</v>
      </c>
      <c r="BD508">
        <v>1.3022674E-2</v>
      </c>
      <c r="BE508">
        <v>2.4265745949999999</v>
      </c>
      <c r="BF508">
        <v>1.013397785</v>
      </c>
      <c r="BG508">
        <v>8.1391710000000006E-3</v>
      </c>
      <c r="BH508">
        <v>149.29718560000001</v>
      </c>
    </row>
    <row r="509" spans="1:60" x14ac:dyDescent="0.25">
      <c r="A509" t="s">
        <v>554</v>
      </c>
      <c r="B509" t="s">
        <v>857</v>
      </c>
      <c r="C509">
        <v>150826</v>
      </c>
      <c r="D509" t="s">
        <v>872</v>
      </c>
      <c r="E509" t="s">
        <v>1983</v>
      </c>
      <c r="F509" s="9">
        <v>0.51091435185185186</v>
      </c>
      <c r="G509">
        <v>8380.4999989999997</v>
      </c>
      <c r="H509">
        <v>0</v>
      </c>
      <c r="I509">
        <v>-0.48948578100000001</v>
      </c>
      <c r="J509">
        <v>1.2911654E-2</v>
      </c>
      <c r="K509">
        <v>461.2385117</v>
      </c>
      <c r="L509">
        <v>0.21913972400000001</v>
      </c>
      <c r="M509">
        <v>1.6442995469999999</v>
      </c>
      <c r="N509">
        <v>29.282449719999999</v>
      </c>
      <c r="O509">
        <v>6</v>
      </c>
      <c r="P509">
        <v>111115.96</v>
      </c>
      <c r="Q509">
        <v>0.5</v>
      </c>
      <c r="R509">
        <v>200008.728</v>
      </c>
      <c r="S509">
        <v>23.991655349999998</v>
      </c>
      <c r="T509">
        <v>29.282449719999999</v>
      </c>
      <c r="U509">
        <v>22.185880659999999</v>
      </c>
      <c r="V509">
        <v>411.64535519999998</v>
      </c>
      <c r="W509">
        <v>412.4445801</v>
      </c>
      <c r="X509">
        <v>23.97263336</v>
      </c>
      <c r="Y509">
        <v>24.400764469999999</v>
      </c>
      <c r="Z509">
        <v>80.201126099999996</v>
      </c>
      <c r="AA509">
        <v>81.633453369999998</v>
      </c>
      <c r="AB509">
        <v>299.6174011</v>
      </c>
      <c r="AC509">
        <v>1499.868164</v>
      </c>
      <c r="AD509">
        <v>0.152169317</v>
      </c>
      <c r="AE509">
        <v>100.14750669999999</v>
      </c>
      <c r="AF509">
        <v>5.3622641560000002</v>
      </c>
      <c r="AG509">
        <v>-0.25520002800000002</v>
      </c>
      <c r="AH509">
        <v>1</v>
      </c>
      <c r="AI509">
        <v>-0.21956524299999999</v>
      </c>
      <c r="AJ509">
        <v>2.7373914720000001</v>
      </c>
      <c r="AK509">
        <v>1</v>
      </c>
      <c r="AL509">
        <v>0</v>
      </c>
      <c r="AM509">
        <v>0.15999999600000001</v>
      </c>
      <c r="AN509">
        <v>111115</v>
      </c>
      <c r="AO509">
        <v>0.49936233499999999</v>
      </c>
      <c r="AP509">
        <v>2.1913999999999999E-4</v>
      </c>
      <c r="AQ509">
        <v>302.43244970000001</v>
      </c>
      <c r="AR509">
        <v>297.14165530000002</v>
      </c>
      <c r="AS509">
        <v>0.49936233499999999</v>
      </c>
      <c r="AT509">
        <v>2.1913999999999999E-4</v>
      </c>
      <c r="AU509">
        <v>302.43244970000001</v>
      </c>
      <c r="AV509">
        <v>297.14165530000002</v>
      </c>
      <c r="AW509">
        <v>226515.16130000001</v>
      </c>
      <c r="AX509">
        <v>3.7800556999999999E-2</v>
      </c>
      <c r="AY509">
        <v>4.0879752700000003</v>
      </c>
      <c r="AZ509">
        <v>40.819541139999998</v>
      </c>
      <c r="BA509">
        <v>16.41877667</v>
      </c>
      <c r="BB509">
        <v>26.637052539999999</v>
      </c>
      <c r="BC509">
        <v>3.503569605</v>
      </c>
      <c r="BD509">
        <v>1.2911653E-2</v>
      </c>
      <c r="BE509">
        <v>2.4436757230000001</v>
      </c>
      <c r="BF509">
        <v>1.0598938819999999</v>
      </c>
      <c r="BG509">
        <v>8.0697830000000005E-3</v>
      </c>
      <c r="BH509">
        <v>46.191886949999997</v>
      </c>
    </row>
    <row r="510" spans="1:60" x14ac:dyDescent="0.25">
      <c r="A510" t="s">
        <v>554</v>
      </c>
      <c r="B510" t="s">
        <v>857</v>
      </c>
      <c r="C510">
        <v>150826</v>
      </c>
      <c r="D510" t="s">
        <v>874</v>
      </c>
      <c r="E510" t="s">
        <v>1984</v>
      </c>
      <c r="F510" s="9">
        <v>0.52096064814814813</v>
      </c>
      <c r="G510">
        <v>9249.4999989999997</v>
      </c>
      <c r="H510">
        <v>0</v>
      </c>
      <c r="I510">
        <v>4.2258862700000002</v>
      </c>
      <c r="J510">
        <v>1.2244970000000001E-2</v>
      </c>
      <c r="K510">
        <v>1242.507816</v>
      </c>
      <c r="L510">
        <v>0.19550348200000001</v>
      </c>
      <c r="M510">
        <v>1.546398315</v>
      </c>
      <c r="N510">
        <v>29.089656829999999</v>
      </c>
      <c r="O510">
        <v>6</v>
      </c>
      <c r="P510">
        <v>111115.96</v>
      </c>
      <c r="Q510">
        <v>0.5</v>
      </c>
      <c r="R510">
        <v>200008.728</v>
      </c>
      <c r="S510">
        <v>24.267967219999999</v>
      </c>
      <c r="T510">
        <v>29.089656829999999</v>
      </c>
      <c r="U510">
        <v>22.469348910000001</v>
      </c>
      <c r="V510">
        <v>1843.1629640000001</v>
      </c>
      <c r="W510">
        <v>1833.982544</v>
      </c>
      <c r="X510">
        <v>24.549953460000001</v>
      </c>
      <c r="Y510">
        <v>24.931692120000001</v>
      </c>
      <c r="Z510">
        <v>80.763771059999996</v>
      </c>
      <c r="AA510">
        <v>82.019607539999996</v>
      </c>
      <c r="AB510">
        <v>299.62265009999999</v>
      </c>
      <c r="AC510">
        <v>1499.7836910000001</v>
      </c>
      <c r="AD510">
        <v>0.43648994000000002</v>
      </c>
      <c r="AE510">
        <v>100.1250458</v>
      </c>
      <c r="AF510">
        <v>-3.9785254000000001</v>
      </c>
      <c r="AG510">
        <v>-0.31142497099999999</v>
      </c>
      <c r="AH510">
        <v>1</v>
      </c>
      <c r="AI510">
        <v>-0.21956524299999999</v>
      </c>
      <c r="AJ510">
        <v>2.7373914720000001</v>
      </c>
      <c r="AK510">
        <v>1</v>
      </c>
      <c r="AL510">
        <v>0</v>
      </c>
      <c r="AM510">
        <v>0.15999999600000001</v>
      </c>
      <c r="AN510">
        <v>111115</v>
      </c>
      <c r="AO510">
        <v>0.49937108400000002</v>
      </c>
      <c r="AP510">
        <v>1.95503E-4</v>
      </c>
      <c r="AQ510">
        <v>302.23965679999998</v>
      </c>
      <c r="AR510">
        <v>297.41796720000002</v>
      </c>
      <c r="AS510">
        <v>0.49937108400000002</v>
      </c>
      <c r="AT510">
        <v>1.95503E-4</v>
      </c>
      <c r="AU510">
        <v>302.23965679999998</v>
      </c>
      <c r="AV510">
        <v>297.41796720000002</v>
      </c>
      <c r="AW510">
        <v>226361.9958</v>
      </c>
      <c r="AX510">
        <v>3.7776068000000003E-2</v>
      </c>
      <c r="AY510">
        <v>4.0426851299999997</v>
      </c>
      <c r="AZ510">
        <v>40.376362370000002</v>
      </c>
      <c r="BA510">
        <v>15.44467025</v>
      </c>
      <c r="BB510">
        <v>26.67881203</v>
      </c>
      <c r="BC510">
        <v>3.5121951739999999</v>
      </c>
      <c r="BD510">
        <v>1.2244969E-2</v>
      </c>
      <c r="BE510">
        <v>2.4962868149999999</v>
      </c>
      <c r="BF510">
        <v>1.015908359</v>
      </c>
      <c r="BG510">
        <v>7.6531059999999998E-3</v>
      </c>
      <c r="BH510">
        <v>124.4061519</v>
      </c>
    </row>
    <row r="511" spans="1:60" x14ac:dyDescent="0.25">
      <c r="A511" t="s">
        <v>554</v>
      </c>
      <c r="B511" t="s">
        <v>857</v>
      </c>
      <c r="C511">
        <v>150826</v>
      </c>
      <c r="D511" t="s">
        <v>874</v>
      </c>
      <c r="E511" t="s">
        <v>1984</v>
      </c>
      <c r="F511" s="9">
        <v>0.5229166666666667</v>
      </c>
      <c r="G511">
        <v>9418</v>
      </c>
      <c r="H511">
        <v>0</v>
      </c>
      <c r="I511">
        <v>0.54009014899999996</v>
      </c>
      <c r="J511">
        <v>1.4835877000000001E-2</v>
      </c>
      <c r="K511">
        <v>341.74014829999999</v>
      </c>
      <c r="L511">
        <v>0.23725707200000001</v>
      </c>
      <c r="M511">
        <v>1.5483811919999999</v>
      </c>
      <c r="N511">
        <v>29.221099850000002</v>
      </c>
      <c r="O511">
        <v>6</v>
      </c>
      <c r="P511">
        <v>111115.96</v>
      </c>
      <c r="Q511">
        <v>0.5</v>
      </c>
      <c r="R511">
        <v>200008.728</v>
      </c>
      <c r="S511">
        <v>24.2535305</v>
      </c>
      <c r="T511">
        <v>29.221099850000002</v>
      </c>
      <c r="U511">
        <v>22.466621400000001</v>
      </c>
      <c r="V511">
        <v>410.87570190000002</v>
      </c>
      <c r="W511">
        <v>409.59948730000002</v>
      </c>
      <c r="X511">
        <v>24.757709500000001</v>
      </c>
      <c r="Y511">
        <v>25.220863340000001</v>
      </c>
      <c r="Z511">
        <v>81.514350890000003</v>
      </c>
      <c r="AA511">
        <v>83.039276119999997</v>
      </c>
      <c r="AB511">
        <v>299.6065979</v>
      </c>
      <c r="AC511">
        <v>1499.737183</v>
      </c>
      <c r="AD511">
        <v>0.32635960000000003</v>
      </c>
      <c r="AE511">
        <v>100.1208496</v>
      </c>
      <c r="AF511">
        <v>6.2024331090000002</v>
      </c>
      <c r="AG511">
        <v>-0.32084506800000001</v>
      </c>
      <c r="AH511">
        <v>1</v>
      </c>
      <c r="AI511">
        <v>-0.21956524299999999</v>
      </c>
      <c r="AJ511">
        <v>2.7373914720000001</v>
      </c>
      <c r="AK511">
        <v>1</v>
      </c>
      <c r="AL511">
        <v>0</v>
      </c>
      <c r="AM511">
        <v>0.15999999600000001</v>
      </c>
      <c r="AN511">
        <v>111115</v>
      </c>
      <c r="AO511">
        <v>0.49934433</v>
      </c>
      <c r="AP511">
        <v>2.37257E-4</v>
      </c>
      <c r="AQ511">
        <v>302.37109989999999</v>
      </c>
      <c r="AR511">
        <v>297.40353049999999</v>
      </c>
      <c r="AS511">
        <v>0.49934433</v>
      </c>
      <c r="AT511">
        <v>2.37257E-4</v>
      </c>
      <c r="AU511">
        <v>302.37109989999999</v>
      </c>
      <c r="AV511">
        <v>297.40353049999999</v>
      </c>
      <c r="AW511">
        <v>226441.28270000001</v>
      </c>
      <c r="AX511">
        <v>3.7788706999999998E-2</v>
      </c>
      <c r="AY511">
        <v>4.0735154580000001</v>
      </c>
      <c r="AZ511">
        <v>40.685985719999998</v>
      </c>
      <c r="BA511">
        <v>15.46512238</v>
      </c>
      <c r="BB511">
        <v>26.73731518</v>
      </c>
      <c r="BC511">
        <v>3.5243103850000002</v>
      </c>
      <c r="BD511">
        <v>1.4835876E-2</v>
      </c>
      <c r="BE511">
        <v>2.5251342659999998</v>
      </c>
      <c r="BF511">
        <v>0.99917611900000003</v>
      </c>
      <c r="BG511">
        <v>9.2724230000000001E-3</v>
      </c>
      <c r="BH511">
        <v>34.215313999999999</v>
      </c>
    </row>
    <row r="512" spans="1:60" x14ac:dyDescent="0.25">
      <c r="A512" t="s">
        <v>554</v>
      </c>
      <c r="B512" t="s">
        <v>857</v>
      </c>
      <c r="C512">
        <v>150826</v>
      </c>
      <c r="D512" t="s">
        <v>882</v>
      </c>
      <c r="E512" t="s">
        <v>1985</v>
      </c>
      <c r="F512" s="9">
        <v>0.53671296296296289</v>
      </c>
      <c r="G512">
        <v>10611</v>
      </c>
      <c r="H512">
        <v>0</v>
      </c>
      <c r="I512">
        <v>4.0308716880000004</v>
      </c>
      <c r="J512">
        <v>4.8300799999999996E-3</v>
      </c>
      <c r="K512">
        <v>474.60594120000002</v>
      </c>
      <c r="L512">
        <v>6.0733993E-2</v>
      </c>
      <c r="M512">
        <v>1.217822433</v>
      </c>
      <c r="N512">
        <v>28.162128450000001</v>
      </c>
      <c r="O512">
        <v>6</v>
      </c>
      <c r="P512">
        <v>111115.96</v>
      </c>
      <c r="Q512">
        <v>0.5</v>
      </c>
      <c r="R512">
        <v>200008.728</v>
      </c>
      <c r="S512">
        <v>24.59774208</v>
      </c>
      <c r="T512">
        <v>28.162128450000001</v>
      </c>
      <c r="U512">
        <v>22.774179459999999</v>
      </c>
      <c r="V512">
        <v>1841.3710940000001</v>
      </c>
      <c r="W512">
        <v>1833.0760499999999</v>
      </c>
      <c r="X512">
        <v>25.992696760000001</v>
      </c>
      <c r="Y512">
        <v>26.111145019999999</v>
      </c>
      <c r="Z512">
        <v>83.795036319999994</v>
      </c>
      <c r="AA512">
        <v>84.17688751</v>
      </c>
      <c r="AB512">
        <v>299.61517329999998</v>
      </c>
      <c r="AC512">
        <v>1499.204956</v>
      </c>
      <c r="AD512">
        <v>0.220240042</v>
      </c>
      <c r="AE512">
        <v>100.0734558</v>
      </c>
      <c r="AF512">
        <v>-3.236655474</v>
      </c>
      <c r="AG512">
        <v>-0.33318552400000001</v>
      </c>
      <c r="AH512">
        <v>0.66666668699999998</v>
      </c>
      <c r="AI512">
        <v>-0.21956524299999999</v>
      </c>
      <c r="AJ512">
        <v>2.7373914720000001</v>
      </c>
      <c r="AK512">
        <v>1</v>
      </c>
      <c r="AL512">
        <v>0</v>
      </c>
      <c r="AM512">
        <v>0.15999999600000001</v>
      </c>
      <c r="AN512">
        <v>111115</v>
      </c>
      <c r="AO512">
        <v>0.49935862199999997</v>
      </c>
      <c r="AP512" s="7">
        <v>6.0699999999999998E-5</v>
      </c>
      <c r="AQ512">
        <v>301.31212840000001</v>
      </c>
      <c r="AR512">
        <v>297.74774209999998</v>
      </c>
      <c r="AS512">
        <v>0.49935862199999997</v>
      </c>
      <c r="AT512" s="7">
        <v>6.0699999999999998E-5</v>
      </c>
      <c r="AU512">
        <v>301.31212840000001</v>
      </c>
      <c r="AV512">
        <v>297.74774209999998</v>
      </c>
      <c r="AW512">
        <v>225574.59349999999</v>
      </c>
      <c r="AX512">
        <v>3.7648078000000001E-2</v>
      </c>
      <c r="AY512">
        <v>3.83085495</v>
      </c>
      <c r="AZ512">
        <v>38.280430299999999</v>
      </c>
      <c r="BA512">
        <v>12.16928528</v>
      </c>
      <c r="BB512">
        <v>26.37993526</v>
      </c>
      <c r="BC512">
        <v>3.4508675019999999</v>
      </c>
      <c r="BD512">
        <v>4.8300790000000001E-3</v>
      </c>
      <c r="BE512">
        <v>2.6130325170000002</v>
      </c>
      <c r="BF512">
        <v>0.83783498499999998</v>
      </c>
      <c r="BG512">
        <v>3.0187999999999999E-3</v>
      </c>
      <c r="BH512">
        <v>47.495456679999997</v>
      </c>
    </row>
    <row r="513" spans="1:60" x14ac:dyDescent="0.25">
      <c r="A513" t="s">
        <v>554</v>
      </c>
      <c r="B513" t="s">
        <v>857</v>
      </c>
      <c r="C513">
        <v>150826</v>
      </c>
      <c r="D513" t="s">
        <v>882</v>
      </c>
      <c r="E513" t="s">
        <v>1985</v>
      </c>
      <c r="F513" s="9">
        <v>0.53894675925925928</v>
      </c>
      <c r="G513">
        <v>10803.5</v>
      </c>
      <c r="H513">
        <v>0</v>
      </c>
      <c r="I513">
        <v>0.24832743600000001</v>
      </c>
      <c r="J513">
        <v>4.778877E-3</v>
      </c>
      <c r="K513">
        <v>319.66898529999997</v>
      </c>
      <c r="L513">
        <v>5.9871742999999998E-2</v>
      </c>
      <c r="M513">
        <v>1.212859404</v>
      </c>
      <c r="N513">
        <v>28.312192920000001</v>
      </c>
      <c r="O513">
        <v>6</v>
      </c>
      <c r="P513">
        <v>111115.96</v>
      </c>
      <c r="Q513">
        <v>0.5</v>
      </c>
      <c r="R513">
        <v>200008.728</v>
      </c>
      <c r="S513">
        <v>24.67041588</v>
      </c>
      <c r="T513">
        <v>28.312192920000001</v>
      </c>
      <c r="U513">
        <v>22.85241508</v>
      </c>
      <c r="V513">
        <v>410.6716614</v>
      </c>
      <c r="W513">
        <v>410.1252136</v>
      </c>
      <c r="X513">
        <v>26.381567</v>
      </c>
      <c r="Y513">
        <v>26.498283390000001</v>
      </c>
      <c r="Z513">
        <v>84.674262999999996</v>
      </c>
      <c r="AA513">
        <v>85.048873900000004</v>
      </c>
      <c r="AB513">
        <v>299.625</v>
      </c>
      <c r="AC513">
        <v>1499.4620359999999</v>
      </c>
      <c r="AD513">
        <v>0.33036768399999999</v>
      </c>
      <c r="AE513">
        <v>100.0667191</v>
      </c>
      <c r="AF513">
        <v>6.7037878040000001</v>
      </c>
      <c r="AG513">
        <v>-0.35302069800000002</v>
      </c>
      <c r="AH513">
        <v>1</v>
      </c>
      <c r="AI513">
        <v>-0.21956524299999999</v>
      </c>
      <c r="AJ513">
        <v>2.7373914720000001</v>
      </c>
      <c r="AK513">
        <v>1</v>
      </c>
      <c r="AL513">
        <v>0</v>
      </c>
      <c r="AM513">
        <v>0.15999999600000001</v>
      </c>
      <c r="AN513">
        <v>111115</v>
      </c>
      <c r="AO513">
        <v>0.49937500000000001</v>
      </c>
      <c r="AP513" s="7">
        <v>5.9899999999999999E-5</v>
      </c>
      <c r="AQ513">
        <v>301.46219289999999</v>
      </c>
      <c r="AR513">
        <v>297.8204159</v>
      </c>
      <c r="AS513">
        <v>0.49937500000000001</v>
      </c>
      <c r="AT513" s="7">
        <v>5.9899999999999999E-5</v>
      </c>
      <c r="AU513">
        <v>301.46219289999999</v>
      </c>
      <c r="AV513">
        <v>297.8204159</v>
      </c>
      <c r="AW513">
        <v>225733.04329999999</v>
      </c>
      <c r="AX513">
        <v>3.7674377000000002E-2</v>
      </c>
      <c r="AY513">
        <v>3.8644556830000001</v>
      </c>
      <c r="AZ513">
        <v>38.618790740000001</v>
      </c>
      <c r="BA513">
        <v>12.12050735</v>
      </c>
      <c r="BB513">
        <v>26.491304400000001</v>
      </c>
      <c r="BC513">
        <v>3.4736095659999999</v>
      </c>
      <c r="BD513">
        <v>4.7788759999999996E-3</v>
      </c>
      <c r="BE513">
        <v>2.6515962790000001</v>
      </c>
      <c r="BF513">
        <v>0.82201328699999998</v>
      </c>
      <c r="BG513">
        <v>2.9867980000000001E-3</v>
      </c>
      <c r="BH513">
        <v>31.98822655</v>
      </c>
    </row>
    <row r="514" spans="1:60" x14ac:dyDescent="0.25">
      <c r="A514" t="s">
        <v>554</v>
      </c>
      <c r="B514" t="s">
        <v>857</v>
      </c>
      <c r="C514">
        <v>150826</v>
      </c>
      <c r="D514" t="s">
        <v>881</v>
      </c>
      <c r="E514" t="s">
        <v>1986</v>
      </c>
      <c r="F514" s="9">
        <v>0.52792824074074074</v>
      </c>
      <c r="G514">
        <v>9850.4999989999997</v>
      </c>
      <c r="H514">
        <v>0</v>
      </c>
      <c r="I514">
        <v>0.53390605400000002</v>
      </c>
      <c r="J514">
        <v>9.8055220000000005E-3</v>
      </c>
      <c r="K514">
        <v>314.13044350000001</v>
      </c>
      <c r="L514">
        <v>0.13395016900000001</v>
      </c>
      <c r="M514">
        <v>1.323609228</v>
      </c>
      <c r="N514">
        <v>28.328083039999999</v>
      </c>
      <c r="O514">
        <v>6</v>
      </c>
      <c r="P514">
        <v>111115.96</v>
      </c>
      <c r="Q514">
        <v>0.5</v>
      </c>
      <c r="R514">
        <v>200008.728</v>
      </c>
      <c r="S514">
        <v>24.296710969999999</v>
      </c>
      <c r="T514">
        <v>28.328083039999999</v>
      </c>
      <c r="U514">
        <v>22.517942430000002</v>
      </c>
      <c r="V514">
        <v>410.33306879999998</v>
      </c>
      <c r="W514">
        <v>409.15414429999998</v>
      </c>
      <c r="X514">
        <v>25.157842639999998</v>
      </c>
      <c r="Y514">
        <v>25.419265750000001</v>
      </c>
      <c r="Z514">
        <v>82.598854059999994</v>
      </c>
      <c r="AA514">
        <v>83.457160950000002</v>
      </c>
      <c r="AB514">
        <v>299.61831669999998</v>
      </c>
      <c r="AC514">
        <v>1501.148193</v>
      </c>
      <c r="AD514">
        <v>0.32635718600000002</v>
      </c>
      <c r="AE514">
        <v>100.0980682</v>
      </c>
      <c r="AF514">
        <v>6.3771262169999998</v>
      </c>
      <c r="AG514">
        <v>-0.32354959799999999</v>
      </c>
      <c r="AH514">
        <v>1</v>
      </c>
      <c r="AI514">
        <v>-0.21956524299999999</v>
      </c>
      <c r="AJ514">
        <v>2.7373914720000001</v>
      </c>
      <c r="AK514">
        <v>1</v>
      </c>
      <c r="AL514">
        <v>0</v>
      </c>
      <c r="AM514">
        <v>0.15999999600000001</v>
      </c>
      <c r="AN514">
        <v>111115</v>
      </c>
      <c r="AO514">
        <v>0.49936386100000002</v>
      </c>
      <c r="AP514">
        <v>1.3395E-4</v>
      </c>
      <c r="AQ514">
        <v>301.47808300000003</v>
      </c>
      <c r="AR514">
        <v>297.44671099999999</v>
      </c>
      <c r="AS514">
        <v>0.49936386100000002</v>
      </c>
      <c r="AT514">
        <v>1.3395E-4</v>
      </c>
      <c r="AU514">
        <v>301.47808300000003</v>
      </c>
      <c r="AV514">
        <v>297.44671099999999</v>
      </c>
      <c r="AW514">
        <v>225993.7599</v>
      </c>
      <c r="AX514">
        <v>3.7716613000000003E-2</v>
      </c>
      <c r="AY514">
        <v>3.868028625</v>
      </c>
      <c r="AZ514">
        <v>38.642390339999999</v>
      </c>
      <c r="BA514">
        <v>13.223124589999999</v>
      </c>
      <c r="BB514">
        <v>26.312397000000001</v>
      </c>
      <c r="BC514">
        <v>3.4371393179999998</v>
      </c>
      <c r="BD514">
        <v>9.8055220000000005E-3</v>
      </c>
      <c r="BE514">
        <v>2.544419397</v>
      </c>
      <c r="BF514">
        <v>0.89271992099999997</v>
      </c>
      <c r="BG514">
        <v>6.128451E-3</v>
      </c>
      <c r="BH514">
        <v>31.443850569999999</v>
      </c>
    </row>
    <row r="515" spans="1:60" x14ac:dyDescent="0.25">
      <c r="A515" t="s">
        <v>554</v>
      </c>
      <c r="B515" t="s">
        <v>857</v>
      </c>
      <c r="C515">
        <v>150826</v>
      </c>
      <c r="D515" t="s">
        <v>881</v>
      </c>
      <c r="E515" t="s">
        <v>1986</v>
      </c>
      <c r="F515" s="9">
        <v>0.53059027777777779</v>
      </c>
      <c r="G515">
        <v>10081</v>
      </c>
      <c r="H515">
        <v>0</v>
      </c>
      <c r="I515">
        <v>2.654004547</v>
      </c>
      <c r="J515">
        <v>1.1659719000000001E-2</v>
      </c>
      <c r="K515">
        <v>1436.6553630000001</v>
      </c>
      <c r="L515">
        <v>0.15931900099999999</v>
      </c>
      <c r="M515">
        <v>1.323393569</v>
      </c>
      <c r="N515">
        <v>28.47528458</v>
      </c>
      <c r="O515">
        <v>6</v>
      </c>
      <c r="P515">
        <v>111115.96</v>
      </c>
      <c r="Q515">
        <v>0.5</v>
      </c>
      <c r="R515">
        <v>200008.728</v>
      </c>
      <c r="S515">
        <v>24.47119713</v>
      </c>
      <c r="T515">
        <v>28.47528458</v>
      </c>
      <c r="U515">
        <v>22.69203568</v>
      </c>
      <c r="V515">
        <v>1842.5317379999999</v>
      </c>
      <c r="W515">
        <v>1836.6311040000001</v>
      </c>
      <c r="X515">
        <v>25.44425201</v>
      </c>
      <c r="Y515">
        <v>25.755073549999999</v>
      </c>
      <c r="Z515">
        <v>82.665473939999998</v>
      </c>
      <c r="AA515">
        <v>83.675292970000001</v>
      </c>
      <c r="AB515">
        <v>299.62350459999999</v>
      </c>
      <c r="AC515">
        <v>1500.3702390000001</v>
      </c>
      <c r="AD515">
        <v>0.40844538800000002</v>
      </c>
      <c r="AE515">
        <v>100.091774</v>
      </c>
      <c r="AF515">
        <v>-3.7834267619999999</v>
      </c>
      <c r="AG515">
        <v>-0.327868879</v>
      </c>
      <c r="AH515">
        <v>1</v>
      </c>
      <c r="AI515">
        <v>-0.21956524299999999</v>
      </c>
      <c r="AJ515">
        <v>2.7373914720000001</v>
      </c>
      <c r="AK515">
        <v>1</v>
      </c>
      <c r="AL515">
        <v>0</v>
      </c>
      <c r="AM515">
        <v>0.15999999600000001</v>
      </c>
      <c r="AN515">
        <v>111115</v>
      </c>
      <c r="AO515">
        <v>0.49937250799999999</v>
      </c>
      <c r="AP515">
        <v>1.59319E-4</v>
      </c>
      <c r="AQ515">
        <v>301.62528459999999</v>
      </c>
      <c r="AR515">
        <v>297.62119710000002</v>
      </c>
      <c r="AS515">
        <v>0.49937250799999999</v>
      </c>
      <c r="AT515">
        <v>1.59319E-4</v>
      </c>
      <c r="AU515">
        <v>301.62528459999999</v>
      </c>
      <c r="AV515">
        <v>297.62119710000002</v>
      </c>
      <c r="AW515">
        <v>225990.84839999999</v>
      </c>
      <c r="AX515">
        <v>3.7715980000000003E-2</v>
      </c>
      <c r="AY515">
        <v>3.9012645689999998</v>
      </c>
      <c r="AZ515">
        <v>38.976875059999998</v>
      </c>
      <c r="BA515">
        <v>13.221801510000001</v>
      </c>
      <c r="BB515">
        <v>26.47324085</v>
      </c>
      <c r="BC515">
        <v>3.469912044</v>
      </c>
      <c r="BD515">
        <v>1.1659719000000001E-2</v>
      </c>
      <c r="BE515">
        <v>2.5778710010000001</v>
      </c>
      <c r="BF515">
        <v>0.89204104299999998</v>
      </c>
      <c r="BG515">
        <v>7.2873240000000004E-3</v>
      </c>
      <c r="BH515">
        <v>143.7973839</v>
      </c>
    </row>
    <row r="516" spans="1:60" x14ac:dyDescent="0.25">
      <c r="A516" t="s">
        <v>554</v>
      </c>
      <c r="B516" t="s">
        <v>887</v>
      </c>
      <c r="C516">
        <v>140419</v>
      </c>
      <c r="D516" t="s">
        <v>889</v>
      </c>
      <c r="E516" t="s">
        <v>1578</v>
      </c>
      <c r="F516" s="9">
        <v>0.63556712962962958</v>
      </c>
      <c r="G516">
        <v>3682.5</v>
      </c>
      <c r="H516">
        <v>0</v>
      </c>
      <c r="I516">
        <v>10.97758528</v>
      </c>
      <c r="J516">
        <v>0.13323680199999999</v>
      </c>
      <c r="K516">
        <v>242.3477421</v>
      </c>
      <c r="L516">
        <v>1.868978547</v>
      </c>
      <c r="M516">
        <v>1.3286561109999999</v>
      </c>
      <c r="N516">
        <v>24.97823906</v>
      </c>
      <c r="O516">
        <v>6</v>
      </c>
      <c r="P516">
        <v>111115.96</v>
      </c>
      <c r="Q516">
        <v>0</v>
      </c>
      <c r="R516">
        <v>111115.96</v>
      </c>
      <c r="S516">
        <v>21.69524002</v>
      </c>
      <c r="T516">
        <v>24.97823906</v>
      </c>
      <c r="U516">
        <v>19.936134339999999</v>
      </c>
      <c r="V516">
        <v>398.71069340000003</v>
      </c>
      <c r="W516">
        <v>381.17147829999999</v>
      </c>
      <c r="X516">
        <v>16.244447709999999</v>
      </c>
      <c r="Y516">
        <v>18.995327</v>
      </c>
      <c r="Z516">
        <v>60.640445710000002</v>
      </c>
      <c r="AA516">
        <v>70.909461980000003</v>
      </c>
      <c r="AB516">
        <v>399.90341189999998</v>
      </c>
      <c r="AC516">
        <v>1500.061279</v>
      </c>
      <c r="AD516">
        <v>581.68078609999998</v>
      </c>
      <c r="AE516">
        <v>97.229103089999995</v>
      </c>
      <c r="AF516">
        <v>9.2398881910000004</v>
      </c>
      <c r="AG516">
        <v>-8.9264587000000006E-2</v>
      </c>
      <c r="AH516">
        <v>0.66666668699999998</v>
      </c>
      <c r="AI516">
        <v>-0.21956524299999999</v>
      </c>
      <c r="AJ516">
        <v>2.7373914720000001</v>
      </c>
      <c r="AK516">
        <v>1</v>
      </c>
      <c r="AL516">
        <v>0</v>
      </c>
      <c r="AM516">
        <v>0.15999999600000001</v>
      </c>
      <c r="AN516">
        <v>111115</v>
      </c>
      <c r="AO516">
        <v>0.66650568600000004</v>
      </c>
      <c r="AP516">
        <v>1.868979E-3</v>
      </c>
      <c r="AQ516">
        <v>298.12823909999997</v>
      </c>
      <c r="AR516">
        <v>294.84523999999999</v>
      </c>
      <c r="AS516">
        <v>0.66650568600000004</v>
      </c>
      <c r="AT516">
        <v>1.868979E-3</v>
      </c>
      <c r="AU516">
        <v>298.12823909999997</v>
      </c>
      <c r="AV516">
        <v>294.84523999999999</v>
      </c>
      <c r="AW516">
        <v>298392.53619999997</v>
      </c>
      <c r="AX516">
        <v>4.9791083999999999E-2</v>
      </c>
      <c r="AY516">
        <v>3.1755547169999998</v>
      </c>
      <c r="AZ516">
        <v>32.660536980000003</v>
      </c>
      <c r="BA516">
        <v>13.665209989999999</v>
      </c>
      <c r="BB516">
        <v>23.33673954</v>
      </c>
      <c r="BC516">
        <v>2.8777067490000001</v>
      </c>
      <c r="BD516">
        <v>0.13323664199999999</v>
      </c>
      <c r="BE516">
        <v>1.846898607</v>
      </c>
      <c r="BF516">
        <v>1.0308081419999999</v>
      </c>
      <c r="BG516">
        <v>8.3272916000000002E-2</v>
      </c>
      <c r="BH516">
        <v>23.563253599999999</v>
      </c>
    </row>
    <row r="517" spans="1:60" x14ac:dyDescent="0.25">
      <c r="A517" t="s">
        <v>554</v>
      </c>
      <c r="B517" t="s">
        <v>887</v>
      </c>
      <c r="C517">
        <v>140419</v>
      </c>
      <c r="D517" t="s">
        <v>889</v>
      </c>
      <c r="E517" t="s">
        <v>1578</v>
      </c>
      <c r="F517" s="9">
        <v>0.64461805555555551</v>
      </c>
      <c r="G517">
        <v>4465</v>
      </c>
      <c r="H517">
        <v>0</v>
      </c>
      <c r="I517">
        <v>27.594724859999999</v>
      </c>
      <c r="J517">
        <v>0.100574685</v>
      </c>
      <c r="K517">
        <v>1280.7623229999999</v>
      </c>
      <c r="L517">
        <v>1.4033812109999999</v>
      </c>
      <c r="M517">
        <v>1.3236179699999999</v>
      </c>
      <c r="N517">
        <v>24.226406099999998</v>
      </c>
      <c r="O517">
        <v>6</v>
      </c>
      <c r="P517">
        <v>111115.96</v>
      </c>
      <c r="Q517">
        <v>0</v>
      </c>
      <c r="R517">
        <v>111115.96</v>
      </c>
      <c r="S517">
        <v>21.311286930000001</v>
      </c>
      <c r="T517">
        <v>24.226406099999998</v>
      </c>
      <c r="U517">
        <v>19.95662308</v>
      </c>
      <c r="V517">
        <v>1798.7174070000001</v>
      </c>
      <c r="W517">
        <v>1753.628052</v>
      </c>
      <c r="X517">
        <v>15.542442319999999</v>
      </c>
      <c r="Y517">
        <v>17.610706329999999</v>
      </c>
      <c r="Z517">
        <v>59.401798249999999</v>
      </c>
      <c r="AA517">
        <v>67.306518550000007</v>
      </c>
      <c r="AB517">
        <v>399.94894410000001</v>
      </c>
      <c r="AC517">
        <v>1499.679932</v>
      </c>
      <c r="AD517">
        <v>542.87591550000002</v>
      </c>
      <c r="AE517">
        <v>97.232429499999995</v>
      </c>
      <c r="AF517">
        <v>-4.2596235279999997</v>
      </c>
      <c r="AG517">
        <v>-0.14061041199999999</v>
      </c>
      <c r="AH517">
        <v>0.66666668699999998</v>
      </c>
      <c r="AI517">
        <v>-0.21956524299999999</v>
      </c>
      <c r="AJ517">
        <v>2.7373914720000001</v>
      </c>
      <c r="AK517">
        <v>1</v>
      </c>
      <c r="AL517">
        <v>0</v>
      </c>
      <c r="AM517">
        <v>0.15999999600000001</v>
      </c>
      <c r="AN517">
        <v>111115</v>
      </c>
      <c r="AO517">
        <v>0.66658157299999998</v>
      </c>
      <c r="AP517">
        <v>1.403381E-3</v>
      </c>
      <c r="AQ517">
        <v>297.3764061</v>
      </c>
      <c r="AR517">
        <v>294.4612869</v>
      </c>
      <c r="AS517">
        <v>0.66658157299999998</v>
      </c>
      <c r="AT517">
        <v>1.403381E-3</v>
      </c>
      <c r="AU517">
        <v>297.3764061</v>
      </c>
      <c r="AV517">
        <v>294.4612869</v>
      </c>
      <c r="AW517">
        <v>297501.56300000002</v>
      </c>
      <c r="AX517">
        <v>4.9646502000000002E-2</v>
      </c>
      <c r="AY517">
        <v>3.0359497310000001</v>
      </c>
      <c r="AZ517">
        <v>31.223633379999999</v>
      </c>
      <c r="BA517">
        <v>13.61292705</v>
      </c>
      <c r="BB517">
        <v>22.768846509999999</v>
      </c>
      <c r="BC517">
        <v>2.780512205</v>
      </c>
      <c r="BD517">
        <v>0.100574594</v>
      </c>
      <c r="BE517">
        <v>1.712331762</v>
      </c>
      <c r="BF517">
        <v>1.0681804429999999</v>
      </c>
      <c r="BG517">
        <v>6.2859129999999999E-2</v>
      </c>
      <c r="BH517">
        <v>124.5316323</v>
      </c>
    </row>
    <row r="518" spans="1:60" x14ac:dyDescent="0.25">
      <c r="A518" t="s">
        <v>554</v>
      </c>
      <c r="B518" t="s">
        <v>887</v>
      </c>
      <c r="C518">
        <v>140419</v>
      </c>
      <c r="D518" t="s">
        <v>888</v>
      </c>
      <c r="E518" t="s">
        <v>1580</v>
      </c>
      <c r="F518" s="9">
        <v>0.63284722222222223</v>
      </c>
      <c r="G518">
        <v>3449</v>
      </c>
      <c r="H518">
        <v>0</v>
      </c>
      <c r="I518">
        <v>8.2087611660000004</v>
      </c>
      <c r="J518">
        <v>7.6868466999999996E-2</v>
      </c>
      <c r="K518">
        <v>206.57386880000001</v>
      </c>
      <c r="L518">
        <v>1.396157675</v>
      </c>
      <c r="M518">
        <v>1.719064602</v>
      </c>
      <c r="N518">
        <v>26.329524989999999</v>
      </c>
      <c r="O518">
        <v>6</v>
      </c>
      <c r="P518">
        <v>111115.96</v>
      </c>
      <c r="Q518">
        <v>0</v>
      </c>
      <c r="R518">
        <v>111115.96</v>
      </c>
      <c r="S518">
        <v>22.659351350000001</v>
      </c>
      <c r="T518">
        <v>26.329524989999999</v>
      </c>
      <c r="U518">
        <v>20.883222580000002</v>
      </c>
      <c r="V518">
        <v>399.17275999999998</v>
      </c>
      <c r="W518">
        <v>386.04852290000002</v>
      </c>
      <c r="X518">
        <v>15.648803709999999</v>
      </c>
      <c r="Y518">
        <v>17.7063694</v>
      </c>
      <c r="Z518">
        <v>55.084739689999999</v>
      </c>
      <c r="AA518">
        <v>62.327495570000004</v>
      </c>
      <c r="AB518">
        <v>399.92019649999997</v>
      </c>
      <c r="AC518">
        <v>1499.8729249999999</v>
      </c>
      <c r="AD518">
        <v>524.32073969999999</v>
      </c>
      <c r="AE518">
        <v>97.227821349999999</v>
      </c>
      <c r="AF518">
        <v>9.1880693440000005</v>
      </c>
      <c r="AG518">
        <v>-0.105881408</v>
      </c>
      <c r="AH518">
        <v>1</v>
      </c>
      <c r="AI518">
        <v>-0.21956524299999999</v>
      </c>
      <c r="AJ518">
        <v>2.7373914720000001</v>
      </c>
      <c r="AK518">
        <v>1</v>
      </c>
      <c r="AL518">
        <v>0</v>
      </c>
      <c r="AM518">
        <v>0.15999999600000001</v>
      </c>
      <c r="AN518">
        <v>111115</v>
      </c>
      <c r="AO518">
        <v>0.666533661</v>
      </c>
      <c r="AP518">
        <v>1.396158E-3</v>
      </c>
      <c r="AQ518">
        <v>299.47952500000002</v>
      </c>
      <c r="AR518">
        <v>295.8093513</v>
      </c>
      <c r="AS518">
        <v>0.666533661</v>
      </c>
      <c r="AT518">
        <v>1.396158E-3</v>
      </c>
      <c r="AU518">
        <v>299.47952500000002</v>
      </c>
      <c r="AV518">
        <v>295.8093513</v>
      </c>
      <c r="AW518">
        <v>299613.6397</v>
      </c>
      <c r="AX518">
        <v>4.9997596999999998E-2</v>
      </c>
      <c r="AY518">
        <v>3.4406163219999999</v>
      </c>
      <c r="AZ518">
        <v>35.387158479999997</v>
      </c>
      <c r="BA518">
        <v>17.68078908</v>
      </c>
      <c r="BB518">
        <v>24.494438169999999</v>
      </c>
      <c r="BC518">
        <v>3.0850913439999998</v>
      </c>
      <c r="BD518">
        <v>7.6868413999999996E-2</v>
      </c>
      <c r="BE518">
        <v>1.721551721</v>
      </c>
      <c r="BF518">
        <v>1.3635396230000001</v>
      </c>
      <c r="BG518">
        <v>4.8042763000000002E-2</v>
      </c>
      <c r="BH518">
        <v>20.08472721</v>
      </c>
    </row>
    <row r="519" spans="1:60" x14ac:dyDescent="0.25">
      <c r="A519" t="s">
        <v>554</v>
      </c>
      <c r="B519" t="s">
        <v>887</v>
      </c>
      <c r="C519">
        <v>140419</v>
      </c>
      <c r="D519" t="s">
        <v>888</v>
      </c>
      <c r="E519" t="s">
        <v>1580</v>
      </c>
      <c r="F519" s="9">
        <v>0.64258101851851845</v>
      </c>
      <c r="G519">
        <v>4289.5</v>
      </c>
      <c r="H519">
        <v>0</v>
      </c>
      <c r="I519">
        <v>19.049340659999999</v>
      </c>
      <c r="J519">
        <v>5.3535647999999998E-2</v>
      </c>
      <c r="K519">
        <v>1162.273925</v>
      </c>
      <c r="L519">
        <v>0.84544155099999996</v>
      </c>
      <c r="M519">
        <v>1.4974232110000001</v>
      </c>
      <c r="N519">
        <v>24.88942909</v>
      </c>
      <c r="O519">
        <v>6</v>
      </c>
      <c r="P519">
        <v>111115.96</v>
      </c>
      <c r="Q519">
        <v>0</v>
      </c>
      <c r="R519">
        <v>111115.96</v>
      </c>
      <c r="S519">
        <v>21.383323669999999</v>
      </c>
      <c r="T519">
        <v>24.88942909</v>
      </c>
      <c r="U519">
        <v>19.954811100000001</v>
      </c>
      <c r="V519">
        <v>1799.4406739999999</v>
      </c>
      <c r="W519">
        <v>1768.622803</v>
      </c>
      <c r="X519">
        <v>15.840150830000001</v>
      </c>
      <c r="Y519">
        <v>17.086683270000002</v>
      </c>
      <c r="Z519">
        <v>60.27196884</v>
      </c>
      <c r="AA519">
        <v>65.015037539999994</v>
      </c>
      <c r="AB519">
        <v>399.98754880000001</v>
      </c>
      <c r="AC519">
        <v>1499.4609379999999</v>
      </c>
      <c r="AD519">
        <v>578.79907230000003</v>
      </c>
      <c r="AE519">
        <v>97.230911250000005</v>
      </c>
      <c r="AF519">
        <v>-5.0297651290000003</v>
      </c>
      <c r="AG519">
        <v>-0.13049764899999999</v>
      </c>
      <c r="AH519">
        <v>1</v>
      </c>
      <c r="AI519">
        <v>-0.21956524299999999</v>
      </c>
      <c r="AJ519">
        <v>2.7373914720000001</v>
      </c>
      <c r="AK519">
        <v>1</v>
      </c>
      <c r="AL519">
        <v>0</v>
      </c>
      <c r="AM519">
        <v>0.15999999600000001</v>
      </c>
      <c r="AN519">
        <v>111115</v>
      </c>
      <c r="AO519">
        <v>0.66664591500000003</v>
      </c>
      <c r="AP519">
        <v>8.4544199999999996E-4</v>
      </c>
      <c r="AQ519">
        <v>298.03942910000001</v>
      </c>
      <c r="AR519">
        <v>294.53332369999998</v>
      </c>
      <c r="AS519">
        <v>0.66664591500000003</v>
      </c>
      <c r="AT519">
        <v>8.4544199999999996E-4</v>
      </c>
      <c r="AU519">
        <v>298.03942910000001</v>
      </c>
      <c r="AV519">
        <v>294.53332369999998</v>
      </c>
      <c r="AW519">
        <v>298068.89</v>
      </c>
      <c r="AX519">
        <v>4.9744187000000002E-2</v>
      </c>
      <c r="AY519">
        <v>3.1587769959999998</v>
      </c>
      <c r="AZ519">
        <v>32.487374180000003</v>
      </c>
      <c r="BA519">
        <v>15.40069091</v>
      </c>
      <c r="BB519">
        <v>23.136376380000002</v>
      </c>
      <c r="BC519">
        <v>2.8430807809999998</v>
      </c>
      <c r="BD519">
        <v>5.3535621999999998E-2</v>
      </c>
      <c r="BE519">
        <v>1.661353785</v>
      </c>
      <c r="BF519">
        <v>1.1817269960000001</v>
      </c>
      <c r="BG519">
        <v>3.3459766000000002E-2</v>
      </c>
      <c r="BH519">
        <v>113.0089529</v>
      </c>
    </row>
    <row r="520" spans="1:60" x14ac:dyDescent="0.25">
      <c r="A520" t="s">
        <v>554</v>
      </c>
      <c r="B520" t="s">
        <v>887</v>
      </c>
      <c r="C520">
        <v>140419</v>
      </c>
      <c r="D520" t="s">
        <v>890</v>
      </c>
      <c r="E520" t="s">
        <v>1581</v>
      </c>
      <c r="F520" s="9">
        <v>0.64820601851851845</v>
      </c>
      <c r="G520">
        <v>4775.5</v>
      </c>
      <c r="H520">
        <v>0</v>
      </c>
      <c r="I520">
        <v>22.187324799999999</v>
      </c>
      <c r="J520">
        <v>0.13699024600000001</v>
      </c>
      <c r="K520">
        <v>1466.413697</v>
      </c>
      <c r="L520">
        <v>1.871180472</v>
      </c>
      <c r="M520">
        <v>1.296014368</v>
      </c>
      <c r="N520">
        <v>24.017692570000001</v>
      </c>
      <c r="O520">
        <v>6</v>
      </c>
      <c r="P520">
        <v>111115.96</v>
      </c>
      <c r="Q520">
        <v>0</v>
      </c>
      <c r="R520">
        <v>111115.96</v>
      </c>
      <c r="S520">
        <v>21.32714081</v>
      </c>
      <c r="T520">
        <v>24.017692570000001</v>
      </c>
      <c r="U520">
        <v>19.95697212</v>
      </c>
      <c r="V520">
        <v>1799.0466309999999</v>
      </c>
      <c r="W520">
        <v>1760.819702</v>
      </c>
      <c r="X520">
        <v>14.748104100000001</v>
      </c>
      <c r="Y520">
        <v>17.50600815</v>
      </c>
      <c r="Z520">
        <v>56.310920719999999</v>
      </c>
      <c r="AA520">
        <v>66.841102599999999</v>
      </c>
      <c r="AB520">
        <v>399.96102910000002</v>
      </c>
      <c r="AC520">
        <v>1500.0787350000001</v>
      </c>
      <c r="AD520">
        <v>476.40106200000002</v>
      </c>
      <c r="AE520">
        <v>97.232025149999998</v>
      </c>
      <c r="AF520">
        <v>-4.3791303629999998</v>
      </c>
      <c r="AG520">
        <v>-0.14475126599999999</v>
      </c>
      <c r="AH520">
        <v>0.66666668699999998</v>
      </c>
      <c r="AI520">
        <v>-0.21956524299999999</v>
      </c>
      <c r="AJ520">
        <v>2.7373914720000001</v>
      </c>
      <c r="AK520">
        <v>1</v>
      </c>
      <c r="AL520">
        <v>0</v>
      </c>
      <c r="AM520">
        <v>0.15999999600000001</v>
      </c>
      <c r="AN520">
        <v>111115</v>
      </c>
      <c r="AO520">
        <v>0.66660171499999998</v>
      </c>
      <c r="AP520">
        <v>1.8711800000000001E-3</v>
      </c>
      <c r="AQ520">
        <v>297.16769260000001</v>
      </c>
      <c r="AR520">
        <v>294.47714079999997</v>
      </c>
      <c r="AS520">
        <v>0.66660171499999998</v>
      </c>
      <c r="AT520">
        <v>1.8711800000000001E-3</v>
      </c>
      <c r="AU520">
        <v>297.16769260000001</v>
      </c>
      <c r="AV520">
        <v>294.47714079999997</v>
      </c>
      <c r="AW520">
        <v>297419.24209999997</v>
      </c>
      <c r="AX520">
        <v>4.9629739999999999E-2</v>
      </c>
      <c r="AY520">
        <v>2.9981589930000001</v>
      </c>
      <c r="AZ520">
        <v>30.835097680000001</v>
      </c>
      <c r="BA520">
        <v>13.329089529999999</v>
      </c>
      <c r="BB520">
        <v>22.672416689999999</v>
      </c>
      <c r="BC520">
        <v>2.7642967920000001</v>
      </c>
      <c r="BD520">
        <v>0.13699007699999999</v>
      </c>
      <c r="BE520">
        <v>1.702144624</v>
      </c>
      <c r="BF520">
        <v>1.0621521679999999</v>
      </c>
      <c r="BG520">
        <v>8.5618814000000001E-2</v>
      </c>
      <c r="BH520">
        <v>142.58237349999999</v>
      </c>
    </row>
    <row r="521" spans="1:60" x14ac:dyDescent="0.25">
      <c r="A521" t="s">
        <v>554</v>
      </c>
      <c r="B521" t="s">
        <v>887</v>
      </c>
      <c r="C521">
        <v>140419</v>
      </c>
      <c r="D521" t="s">
        <v>890</v>
      </c>
      <c r="E521" t="s">
        <v>1581</v>
      </c>
      <c r="F521" s="9">
        <v>0.64971064814814816</v>
      </c>
      <c r="G521">
        <v>4905.5</v>
      </c>
      <c r="H521">
        <v>0</v>
      </c>
      <c r="I521">
        <v>8.8868813810000002</v>
      </c>
      <c r="J521">
        <v>0.105381159</v>
      </c>
      <c r="K521">
        <v>242.4359901</v>
      </c>
      <c r="L521">
        <v>1.52930769</v>
      </c>
      <c r="M521">
        <v>1.3774526309999999</v>
      </c>
      <c r="N521">
        <v>24.069938659999998</v>
      </c>
      <c r="O521">
        <v>6</v>
      </c>
      <c r="P521">
        <v>111115.96</v>
      </c>
      <c r="Q521">
        <v>0</v>
      </c>
      <c r="R521">
        <v>111115.96</v>
      </c>
      <c r="S521">
        <v>21.308259960000001</v>
      </c>
      <c r="T521">
        <v>24.069938659999998</v>
      </c>
      <c r="U521">
        <v>19.956716539999999</v>
      </c>
      <c r="V521">
        <v>398.85986329999997</v>
      </c>
      <c r="W521">
        <v>384.64569089999998</v>
      </c>
      <c r="X521">
        <v>14.508921620000001</v>
      </c>
      <c r="Y521">
        <v>16.764661790000002</v>
      </c>
      <c r="Z521">
        <v>55.464065550000001</v>
      </c>
      <c r="AA521">
        <v>64.087211609999997</v>
      </c>
      <c r="AB521">
        <v>399.95812990000002</v>
      </c>
      <c r="AC521">
        <v>1501.32251</v>
      </c>
      <c r="AD521">
        <v>465.99472050000003</v>
      </c>
      <c r="AE521">
        <v>97.235931399999998</v>
      </c>
      <c r="AF521">
        <v>8.4710283279999992</v>
      </c>
      <c r="AG521">
        <v>-0.13835592599999999</v>
      </c>
      <c r="AH521">
        <v>0.66666668699999998</v>
      </c>
      <c r="AI521">
        <v>-0.21956524299999999</v>
      </c>
      <c r="AJ521">
        <v>2.7373914720000001</v>
      </c>
      <c r="AK521">
        <v>1</v>
      </c>
      <c r="AL521">
        <v>0</v>
      </c>
      <c r="AM521">
        <v>0.15999999600000001</v>
      </c>
      <c r="AN521">
        <v>111115</v>
      </c>
      <c r="AO521">
        <v>0.66659688299999997</v>
      </c>
      <c r="AP521">
        <v>1.5293080000000001E-3</v>
      </c>
      <c r="AQ521">
        <v>297.2199387</v>
      </c>
      <c r="AR521">
        <v>294.45826</v>
      </c>
      <c r="AS521">
        <v>0.66659688299999997</v>
      </c>
      <c r="AT521">
        <v>1.5293080000000001E-3</v>
      </c>
      <c r="AU521">
        <v>297.2199387</v>
      </c>
      <c r="AV521">
        <v>294.45826</v>
      </c>
      <c r="AW521">
        <v>297662.66409999999</v>
      </c>
      <c r="AX521">
        <v>4.9672757999999997E-2</v>
      </c>
      <c r="AY521">
        <v>3.007580135</v>
      </c>
      <c r="AZ521">
        <v>30.93074846</v>
      </c>
      <c r="BA521">
        <v>14.16608667</v>
      </c>
      <c r="BB521">
        <v>22.68909931</v>
      </c>
      <c r="BC521">
        <v>2.7670961699999999</v>
      </c>
      <c r="BD521">
        <v>0.105381059</v>
      </c>
      <c r="BE521">
        <v>1.6301275040000001</v>
      </c>
      <c r="BF521">
        <v>1.136968666</v>
      </c>
      <c r="BG521">
        <v>6.5863170999999998E-2</v>
      </c>
      <c r="BH521">
        <v>23.573489299999999</v>
      </c>
    </row>
    <row r="522" spans="1:60" x14ac:dyDescent="0.25">
      <c r="A522" t="s">
        <v>554</v>
      </c>
      <c r="B522" t="s">
        <v>887</v>
      </c>
      <c r="C522">
        <v>140419</v>
      </c>
      <c r="D522" t="s">
        <v>2042</v>
      </c>
      <c r="E522" t="s">
        <v>2059</v>
      </c>
      <c r="F522" s="9">
        <v>0.6637615740740741</v>
      </c>
      <c r="G522">
        <v>6119</v>
      </c>
      <c r="H522">
        <v>0</v>
      </c>
      <c r="I522">
        <v>18.03329192</v>
      </c>
      <c r="J522">
        <v>0.249931502</v>
      </c>
      <c r="K522">
        <v>239.85584109999999</v>
      </c>
      <c r="L522">
        <v>3.2873669759999999</v>
      </c>
      <c r="M522">
        <v>1.248185342</v>
      </c>
      <c r="N522">
        <v>23.828420640000001</v>
      </c>
      <c r="O522">
        <v>6</v>
      </c>
      <c r="P522">
        <v>111115.96</v>
      </c>
      <c r="Q522">
        <v>0</v>
      </c>
      <c r="R522">
        <v>111115.96</v>
      </c>
      <c r="S522">
        <v>22.028945920000002</v>
      </c>
      <c r="T522">
        <v>23.828420640000001</v>
      </c>
      <c r="U522">
        <v>21.120361330000001</v>
      </c>
      <c r="V522">
        <v>400.03076170000003</v>
      </c>
      <c r="W522">
        <v>361.62988280000002</v>
      </c>
      <c r="X522">
        <v>11.19682598</v>
      </c>
      <c r="Y522">
        <v>17.648248670000001</v>
      </c>
      <c r="Z522">
        <v>40.958011630000001</v>
      </c>
      <c r="AA522">
        <v>64.557327270000002</v>
      </c>
      <c r="AB522">
        <v>300.33847050000003</v>
      </c>
      <c r="AC522">
        <v>1501.0985109999999</v>
      </c>
      <c r="AD522">
        <v>42.384876249999998</v>
      </c>
      <c r="AE522">
        <v>97.236808780000004</v>
      </c>
      <c r="AF522">
        <v>8.0975542069999999</v>
      </c>
      <c r="AG522">
        <v>-0.18307562199999999</v>
      </c>
      <c r="AH522">
        <v>1</v>
      </c>
      <c r="AI522">
        <v>-0.21956524299999999</v>
      </c>
      <c r="AJ522">
        <v>2.7373914720000001</v>
      </c>
      <c r="AK522">
        <v>1</v>
      </c>
      <c r="AL522">
        <v>0</v>
      </c>
      <c r="AM522">
        <v>0.15999999600000001</v>
      </c>
      <c r="AN522">
        <v>111115</v>
      </c>
      <c r="AO522">
        <v>0.50056411700000003</v>
      </c>
      <c r="AP522">
        <v>3.2873669999999998E-3</v>
      </c>
      <c r="AQ522">
        <v>296.97842059999999</v>
      </c>
      <c r="AR522">
        <v>295.17894589999997</v>
      </c>
      <c r="AS522">
        <v>0.50056411700000003</v>
      </c>
      <c r="AT522">
        <v>3.2873669999999998E-3</v>
      </c>
      <c r="AU522">
        <v>296.97842059999999</v>
      </c>
      <c r="AV522">
        <v>295.17894589999997</v>
      </c>
      <c r="AW522">
        <v>223189.79190000001</v>
      </c>
      <c r="AX522">
        <v>3.7229761E-2</v>
      </c>
      <c r="AY522">
        <v>2.9642447230000002</v>
      </c>
      <c r="AZ522">
        <v>30.48480056</v>
      </c>
      <c r="BA522">
        <v>12.836551890000001</v>
      </c>
      <c r="BB522">
        <v>22.928683280000001</v>
      </c>
      <c r="BC522">
        <v>2.8075733189999998</v>
      </c>
      <c r="BD522">
        <v>0.24993093999999999</v>
      </c>
      <c r="BE522">
        <v>1.716059381</v>
      </c>
      <c r="BF522">
        <v>1.0915139380000001</v>
      </c>
      <c r="BG522">
        <v>0.15620688799999999</v>
      </c>
      <c r="BH522">
        <v>23.322816549999999</v>
      </c>
    </row>
    <row r="523" spans="1:60" x14ac:dyDescent="0.25">
      <c r="A523" t="s">
        <v>554</v>
      </c>
      <c r="B523" t="s">
        <v>887</v>
      </c>
      <c r="C523">
        <v>140419</v>
      </c>
      <c r="D523" t="s">
        <v>2042</v>
      </c>
      <c r="E523" t="s">
        <v>2059</v>
      </c>
      <c r="F523" s="9">
        <v>0.67505787037037035</v>
      </c>
      <c r="G523">
        <v>7095.5</v>
      </c>
      <c r="H523">
        <v>0</v>
      </c>
      <c r="I523">
        <v>37.414203569999998</v>
      </c>
      <c r="J523">
        <v>0.239148579</v>
      </c>
      <c r="K523">
        <v>1425.7578080000001</v>
      </c>
      <c r="L523">
        <v>3.6169874630000001</v>
      </c>
      <c r="M523">
        <v>1.4355916849999999</v>
      </c>
      <c r="N523">
        <v>24.185091020000002</v>
      </c>
      <c r="O523">
        <v>6</v>
      </c>
      <c r="P523">
        <v>111115.96</v>
      </c>
      <c r="Q523">
        <v>0</v>
      </c>
      <c r="R523">
        <v>111115.96</v>
      </c>
      <c r="S523">
        <v>22.950502400000001</v>
      </c>
      <c r="T523">
        <v>24.185091020000002</v>
      </c>
      <c r="U523">
        <v>22.508676529999999</v>
      </c>
      <c r="V523">
        <v>1801.1796879999999</v>
      </c>
      <c r="W523">
        <v>1714.0648189999999</v>
      </c>
      <c r="X523">
        <v>9.2761354449999995</v>
      </c>
      <c r="Y523">
        <v>16.382379530000001</v>
      </c>
      <c r="Z523">
        <v>32.08178711</v>
      </c>
      <c r="AA523">
        <v>56.658939359999998</v>
      </c>
      <c r="AB523">
        <v>300.38928220000003</v>
      </c>
      <c r="AC523">
        <v>1499.227783</v>
      </c>
      <c r="AD523">
        <v>544.84436040000003</v>
      </c>
      <c r="AE523">
        <v>97.229125980000006</v>
      </c>
      <c r="AF523">
        <v>-7.2053022379999998</v>
      </c>
      <c r="AG523">
        <v>-0.19166059799999999</v>
      </c>
      <c r="AH523">
        <v>1</v>
      </c>
      <c r="AI523">
        <v>-0.21956524299999999</v>
      </c>
      <c r="AJ523">
        <v>2.7373914720000001</v>
      </c>
      <c r="AK523">
        <v>1</v>
      </c>
      <c r="AL523">
        <v>0</v>
      </c>
      <c r="AM523">
        <v>0.15999999600000001</v>
      </c>
      <c r="AN523">
        <v>111115</v>
      </c>
      <c r="AO523">
        <v>0.500648804</v>
      </c>
      <c r="AP523">
        <v>3.6169869999999999E-3</v>
      </c>
      <c r="AQ523">
        <v>297.33509099999998</v>
      </c>
      <c r="AR523">
        <v>296.10050239999998</v>
      </c>
      <c r="AS523">
        <v>0.500648804</v>
      </c>
      <c r="AT523">
        <v>3.6169869999999999E-3</v>
      </c>
      <c r="AU523">
        <v>297.33509099999998</v>
      </c>
      <c r="AV523">
        <v>296.10050239999998</v>
      </c>
      <c r="AW523">
        <v>223761.69070000001</v>
      </c>
      <c r="AX523">
        <v>3.7323841000000003E-2</v>
      </c>
      <c r="AY523">
        <v>3.0284361280000001</v>
      </c>
      <c r="AZ523">
        <v>31.147416969999998</v>
      </c>
      <c r="BA523">
        <v>14.76503744</v>
      </c>
      <c r="BB523">
        <v>23.56779671</v>
      </c>
      <c r="BC523">
        <v>2.918094586</v>
      </c>
      <c r="BD523">
        <v>0.23914806399999999</v>
      </c>
      <c r="BE523">
        <v>1.5928444429999999</v>
      </c>
      <c r="BF523">
        <v>1.3252501430000001</v>
      </c>
      <c r="BG523">
        <v>0.14946758600000001</v>
      </c>
      <c r="BH523">
        <v>138.62518560000001</v>
      </c>
    </row>
    <row r="524" spans="1:60" x14ac:dyDescent="0.25">
      <c r="A524" t="s">
        <v>554</v>
      </c>
      <c r="B524" t="s">
        <v>887</v>
      </c>
      <c r="C524">
        <v>140419</v>
      </c>
      <c r="D524" t="s">
        <v>2043</v>
      </c>
      <c r="E524" t="s">
        <v>2060</v>
      </c>
      <c r="F524" s="9">
        <v>0.66574074074074074</v>
      </c>
      <c r="G524">
        <v>6289.5</v>
      </c>
      <c r="H524">
        <v>0</v>
      </c>
      <c r="I524">
        <v>2.0153506390000002</v>
      </c>
      <c r="J524">
        <v>3.2558244E-2</v>
      </c>
      <c r="K524">
        <v>285.78843510000002</v>
      </c>
      <c r="L524">
        <v>0.65401269799999995</v>
      </c>
      <c r="M524">
        <v>1.910225074</v>
      </c>
      <c r="N524">
        <v>24.546173100000001</v>
      </c>
      <c r="O524">
        <v>6</v>
      </c>
      <c r="P524">
        <v>111115.96</v>
      </c>
      <c r="Q524">
        <v>0</v>
      </c>
      <c r="R524">
        <v>111115.96</v>
      </c>
      <c r="S524">
        <v>21.993085860000001</v>
      </c>
      <c r="T524">
        <v>24.546173100000001</v>
      </c>
      <c r="U524">
        <v>21.127008440000001</v>
      </c>
      <c r="V524">
        <v>400.32464599999997</v>
      </c>
      <c r="W524">
        <v>395.7810364</v>
      </c>
      <c r="X524">
        <v>10.89040089</v>
      </c>
      <c r="Y524">
        <v>12.181134220000001</v>
      </c>
      <c r="Z524">
        <v>39.923526760000001</v>
      </c>
      <c r="AA524">
        <v>44.655269619999999</v>
      </c>
      <c r="AB524">
        <v>300.31582639999999</v>
      </c>
      <c r="AC524">
        <v>1500.02124</v>
      </c>
      <c r="AD524">
        <v>58.506427760000001</v>
      </c>
      <c r="AE524">
        <v>97.234878539999997</v>
      </c>
      <c r="AF524">
        <v>7.5813188550000001</v>
      </c>
      <c r="AG524">
        <v>-7.4896529000000003E-2</v>
      </c>
      <c r="AH524">
        <v>1</v>
      </c>
      <c r="AI524">
        <v>-0.21956524299999999</v>
      </c>
      <c r="AJ524">
        <v>2.7373914720000001</v>
      </c>
      <c r="AK524">
        <v>1</v>
      </c>
      <c r="AL524">
        <v>0</v>
      </c>
      <c r="AM524">
        <v>0.15999999600000001</v>
      </c>
      <c r="AN524">
        <v>111115</v>
      </c>
      <c r="AO524">
        <v>0.50052637700000002</v>
      </c>
      <c r="AP524">
        <v>6.5401299999999995E-4</v>
      </c>
      <c r="AQ524">
        <v>297.69617310000001</v>
      </c>
      <c r="AR524">
        <v>295.14308590000002</v>
      </c>
      <c r="AS524">
        <v>0.50052637700000002</v>
      </c>
      <c r="AT524">
        <v>6.5401299999999995E-4</v>
      </c>
      <c r="AU524">
        <v>297.69617310000001</v>
      </c>
      <c r="AV524">
        <v>295.14308590000002</v>
      </c>
      <c r="AW524">
        <v>223521.7365</v>
      </c>
      <c r="AX524">
        <v>3.7303134000000002E-2</v>
      </c>
      <c r="AY524">
        <v>3.0946561799999999</v>
      </c>
      <c r="AZ524">
        <v>31.826606120000001</v>
      </c>
      <c r="BA524">
        <v>19.6454719</v>
      </c>
      <c r="BB524">
        <v>23.269629479999999</v>
      </c>
      <c r="BC524">
        <v>2.8660681979999998</v>
      </c>
      <c r="BD524">
        <v>3.2558234999999998E-2</v>
      </c>
      <c r="BE524">
        <v>1.184431107</v>
      </c>
      <c r="BF524">
        <v>1.681637091</v>
      </c>
      <c r="BG524">
        <v>2.0348898000000001E-2</v>
      </c>
      <c r="BH524">
        <v>27.788603770000002</v>
      </c>
    </row>
    <row r="525" spans="1:60" x14ac:dyDescent="0.25">
      <c r="A525" t="s">
        <v>554</v>
      </c>
      <c r="B525" t="s">
        <v>887</v>
      </c>
      <c r="C525">
        <v>140419</v>
      </c>
      <c r="D525" t="s">
        <v>2043</v>
      </c>
      <c r="E525" t="s">
        <v>2060</v>
      </c>
      <c r="F525" s="9">
        <v>0.68555555555555558</v>
      </c>
      <c r="G525">
        <v>8002</v>
      </c>
      <c r="H525">
        <v>0</v>
      </c>
      <c r="I525">
        <v>8.4529472489999993</v>
      </c>
      <c r="J525">
        <v>2.4086861000000001E-2</v>
      </c>
      <c r="K525">
        <v>1165.4659939999999</v>
      </c>
      <c r="L525">
        <v>0.54991345300000005</v>
      </c>
      <c r="M525">
        <v>2.1717208380000002</v>
      </c>
      <c r="N525">
        <v>25.11435127</v>
      </c>
      <c r="O525">
        <v>6</v>
      </c>
      <c r="P525">
        <v>111115.96</v>
      </c>
      <c r="Q525">
        <v>0</v>
      </c>
      <c r="R525">
        <v>111115.96</v>
      </c>
      <c r="S525">
        <v>23.035408019999998</v>
      </c>
      <c r="T525">
        <v>25.11435127</v>
      </c>
      <c r="U525">
        <v>22.50057602</v>
      </c>
      <c r="V525">
        <v>1799.614014</v>
      </c>
      <c r="W525">
        <v>1780.7749020000001</v>
      </c>
      <c r="X525">
        <v>9.5025892259999996</v>
      </c>
      <c r="Y525">
        <v>10.58930874</v>
      </c>
      <c r="Z525">
        <v>32.700000760000002</v>
      </c>
      <c r="AA525">
        <v>36.439582819999998</v>
      </c>
      <c r="AB525">
        <v>300.40332030000002</v>
      </c>
      <c r="AC525">
        <v>1500.9063719999999</v>
      </c>
      <c r="AD525">
        <v>123.7377243</v>
      </c>
      <c r="AE525">
        <v>97.239486690000007</v>
      </c>
      <c r="AF525">
        <v>-7.9676313399999996</v>
      </c>
      <c r="AG525">
        <v>-4.8532203000000003E-2</v>
      </c>
      <c r="AH525">
        <v>0.66666668699999998</v>
      </c>
      <c r="AI525">
        <v>-0.21956524299999999</v>
      </c>
      <c r="AJ525">
        <v>2.7373914720000001</v>
      </c>
      <c r="AK525">
        <v>1</v>
      </c>
      <c r="AL525">
        <v>0</v>
      </c>
      <c r="AM525">
        <v>0.15999999600000001</v>
      </c>
      <c r="AN525">
        <v>111115</v>
      </c>
      <c r="AO525">
        <v>0.50067220099999998</v>
      </c>
      <c r="AP525">
        <v>5.4991299999999996E-4</v>
      </c>
      <c r="AQ525">
        <v>298.26435129999999</v>
      </c>
      <c r="AR525">
        <v>296.185408</v>
      </c>
      <c r="AS525">
        <v>0.50067220099999998</v>
      </c>
      <c r="AT525">
        <v>5.4991299999999996E-4</v>
      </c>
      <c r="AU525">
        <v>298.26435129999999</v>
      </c>
      <c r="AV525">
        <v>296.185408</v>
      </c>
      <c r="AW525">
        <v>224154.65</v>
      </c>
      <c r="AX525">
        <v>3.7410409999999998E-2</v>
      </c>
      <c r="AY525">
        <v>3.201419784</v>
      </c>
      <c r="AZ525">
        <v>32.923042819999999</v>
      </c>
      <c r="BA525">
        <v>22.333734079999999</v>
      </c>
      <c r="BB525">
        <v>24.07487965</v>
      </c>
      <c r="BC525">
        <v>3.0084724440000001</v>
      </c>
      <c r="BD525">
        <v>2.4086856E-2</v>
      </c>
      <c r="BE525">
        <v>1.0296989459999999</v>
      </c>
      <c r="BF525">
        <v>1.978773498</v>
      </c>
      <c r="BG525">
        <v>1.5054286E-2</v>
      </c>
      <c r="BH525">
        <v>113.32931499999999</v>
      </c>
    </row>
    <row r="526" spans="1:60" x14ac:dyDescent="0.25">
      <c r="A526" t="s">
        <v>554</v>
      </c>
      <c r="B526" t="s">
        <v>887</v>
      </c>
      <c r="C526">
        <v>140419</v>
      </c>
      <c r="D526" t="s">
        <v>2044</v>
      </c>
      <c r="E526" t="s">
        <v>2061</v>
      </c>
      <c r="F526" s="9">
        <v>0.66836805555555545</v>
      </c>
      <c r="G526">
        <v>6517.5</v>
      </c>
      <c r="H526">
        <v>0</v>
      </c>
      <c r="I526">
        <v>7.9856890820000004</v>
      </c>
      <c r="J526">
        <v>8.3795902000000005E-2</v>
      </c>
      <c r="K526">
        <v>221.9099636</v>
      </c>
      <c r="L526">
        <v>1.55756469</v>
      </c>
      <c r="M526">
        <v>1.7662538240000001</v>
      </c>
      <c r="N526">
        <v>24.531564710000001</v>
      </c>
      <c r="O526">
        <v>6</v>
      </c>
      <c r="P526">
        <v>111115.96</v>
      </c>
      <c r="Q526">
        <v>0</v>
      </c>
      <c r="R526">
        <v>111115.96</v>
      </c>
      <c r="S526">
        <v>22.06052017</v>
      </c>
      <c r="T526">
        <v>24.531564710000001</v>
      </c>
      <c r="U526">
        <v>21.13085938</v>
      </c>
      <c r="V526">
        <v>400.53262330000001</v>
      </c>
      <c r="W526">
        <v>383.3897705</v>
      </c>
      <c r="X526">
        <v>10.56582165</v>
      </c>
      <c r="Y526">
        <v>13.634390829999999</v>
      </c>
      <c r="Z526">
        <v>38.573547359999999</v>
      </c>
      <c r="AA526">
        <v>49.77623749</v>
      </c>
      <c r="AB526">
        <v>300.39959720000002</v>
      </c>
      <c r="AC526">
        <v>1500.0336910000001</v>
      </c>
      <c r="AD526">
        <v>51.343498230000002</v>
      </c>
      <c r="AE526">
        <v>97.231987000000004</v>
      </c>
      <c r="AF526">
        <v>7.5849809649999997</v>
      </c>
      <c r="AG526">
        <v>-0.111215308</v>
      </c>
      <c r="AH526">
        <v>1</v>
      </c>
      <c r="AI526">
        <v>-0.21956524299999999</v>
      </c>
      <c r="AJ526">
        <v>2.7373914720000001</v>
      </c>
      <c r="AK526">
        <v>1</v>
      </c>
      <c r="AL526">
        <v>0</v>
      </c>
      <c r="AM526">
        <v>0.15999999600000001</v>
      </c>
      <c r="AN526">
        <v>111115</v>
      </c>
      <c r="AO526">
        <v>0.50066599499999997</v>
      </c>
      <c r="AP526">
        <v>1.5575649999999999E-3</v>
      </c>
      <c r="AQ526">
        <v>297.68156470000002</v>
      </c>
      <c r="AR526">
        <v>295.21052020000002</v>
      </c>
      <c r="AS526">
        <v>0.50066599499999997</v>
      </c>
      <c r="AT526">
        <v>1.5575649999999999E-3</v>
      </c>
      <c r="AU526">
        <v>297.68156470000002</v>
      </c>
      <c r="AV526">
        <v>295.21052020000002</v>
      </c>
      <c r="AW526">
        <v>223587.38250000001</v>
      </c>
      <c r="AX526">
        <v>3.7307593999999999E-2</v>
      </c>
      <c r="AY526">
        <v>3.0919527360000001</v>
      </c>
      <c r="AZ526">
        <v>31.79974854</v>
      </c>
      <c r="BA526">
        <v>18.165357709999999</v>
      </c>
      <c r="BB526">
        <v>23.296042440000001</v>
      </c>
      <c r="BC526">
        <v>2.8706439389999998</v>
      </c>
      <c r="BD526">
        <v>8.3795838999999997E-2</v>
      </c>
      <c r="BE526">
        <v>1.325698912</v>
      </c>
      <c r="BF526">
        <v>1.544945027</v>
      </c>
      <c r="BG526">
        <v>5.2372404999999997E-2</v>
      </c>
      <c r="BH526">
        <v>21.57674669</v>
      </c>
    </row>
    <row r="527" spans="1:60" x14ac:dyDescent="0.25">
      <c r="A527" t="s">
        <v>554</v>
      </c>
      <c r="B527" t="s">
        <v>887</v>
      </c>
      <c r="C527">
        <v>140419</v>
      </c>
      <c r="D527" t="s">
        <v>2044</v>
      </c>
      <c r="E527" t="s">
        <v>2061</v>
      </c>
      <c r="F527" s="9">
        <v>0.67099537037037038</v>
      </c>
      <c r="G527">
        <v>6743.5</v>
      </c>
      <c r="H527">
        <v>0</v>
      </c>
      <c r="I527">
        <v>21.63871052</v>
      </c>
      <c r="J527">
        <v>7.8681792E-2</v>
      </c>
      <c r="K527">
        <v>1266.0431229999999</v>
      </c>
      <c r="L527">
        <v>1.4917644269999999</v>
      </c>
      <c r="M527">
        <v>1.8028884860000001</v>
      </c>
      <c r="N527">
        <v>24.245565410000001</v>
      </c>
      <c r="O527">
        <v>6</v>
      </c>
      <c r="P527">
        <v>111115.96</v>
      </c>
      <c r="Q527">
        <v>0</v>
      </c>
      <c r="R527">
        <v>111115.96</v>
      </c>
      <c r="S527">
        <v>22.17588615</v>
      </c>
      <c r="T527">
        <v>24.245565410000001</v>
      </c>
      <c r="U527">
        <v>21.52166939</v>
      </c>
      <c r="V527">
        <v>1800.283447</v>
      </c>
      <c r="W527">
        <v>1751.842163</v>
      </c>
      <c r="X527">
        <v>9.7760648729999993</v>
      </c>
      <c r="Y527">
        <v>12.717835429999999</v>
      </c>
      <c r="Z527">
        <v>35.439472199999997</v>
      </c>
      <c r="AA527">
        <v>46.103763579999999</v>
      </c>
      <c r="AB527">
        <v>300.38897709999998</v>
      </c>
      <c r="AC527">
        <v>1500.4023440000001</v>
      </c>
      <c r="AD527">
        <v>50.652179719999999</v>
      </c>
      <c r="AE527">
        <v>97.229682920000002</v>
      </c>
      <c r="AF527">
        <v>-6.9944868089999996</v>
      </c>
      <c r="AG527">
        <v>-9.5776274999999994E-2</v>
      </c>
      <c r="AH527">
        <v>0.66666668699999998</v>
      </c>
      <c r="AI527">
        <v>-0.21956524299999999</v>
      </c>
      <c r="AJ527">
        <v>2.7373914720000001</v>
      </c>
      <c r="AK527">
        <v>1</v>
      </c>
      <c r="AL527">
        <v>0</v>
      </c>
      <c r="AM527">
        <v>0.15999999600000001</v>
      </c>
      <c r="AN527">
        <v>111115</v>
      </c>
      <c r="AO527">
        <v>0.50064829499999997</v>
      </c>
      <c r="AP527">
        <v>1.491764E-3</v>
      </c>
      <c r="AQ527">
        <v>297.39556540000001</v>
      </c>
      <c r="AR527">
        <v>295.32588620000001</v>
      </c>
      <c r="AS527">
        <v>0.50064829499999997</v>
      </c>
      <c r="AT527">
        <v>1.491764E-3</v>
      </c>
      <c r="AU527">
        <v>297.39556540000001</v>
      </c>
      <c r="AV527">
        <v>295.32588620000001</v>
      </c>
      <c r="AW527">
        <v>223418.25090000001</v>
      </c>
      <c r="AX527">
        <v>3.7280599999999997E-2</v>
      </c>
      <c r="AY527">
        <v>3.0394395919999999</v>
      </c>
      <c r="AZ527">
        <v>31.260408349999999</v>
      </c>
      <c r="BA527">
        <v>18.542572929999999</v>
      </c>
      <c r="BB527">
        <v>23.210725780000001</v>
      </c>
      <c r="BC527">
        <v>2.855886784</v>
      </c>
      <c r="BD527">
        <v>7.8681736000000002E-2</v>
      </c>
      <c r="BE527">
        <v>1.2365511060000001</v>
      </c>
      <c r="BF527">
        <v>1.6193356779999999</v>
      </c>
      <c r="BG527">
        <v>4.9176089999999999E-2</v>
      </c>
      <c r="BH527">
        <v>123.0969714</v>
      </c>
    </row>
    <row r="528" spans="1:60" x14ac:dyDescent="0.25">
      <c r="A528" t="s">
        <v>554</v>
      </c>
      <c r="B528" t="s">
        <v>912</v>
      </c>
      <c r="C528">
        <v>140420</v>
      </c>
      <c r="D528" t="s">
        <v>1092</v>
      </c>
      <c r="E528" t="s">
        <v>2062</v>
      </c>
      <c r="F528" s="9">
        <v>0.48255787037037035</v>
      </c>
      <c r="G528">
        <v>986.5</v>
      </c>
      <c r="H528">
        <v>0</v>
      </c>
      <c r="I528">
        <v>16.98931207</v>
      </c>
      <c r="J528">
        <v>0.33775655900000001</v>
      </c>
      <c r="K528">
        <v>285.9492879</v>
      </c>
      <c r="L528">
        <v>4.3510893609999997</v>
      </c>
      <c r="M528">
        <v>1.221623565</v>
      </c>
      <c r="N528">
        <v>25.70389557</v>
      </c>
      <c r="O528">
        <v>6</v>
      </c>
      <c r="P528">
        <v>111115.96</v>
      </c>
      <c r="Q528">
        <v>0</v>
      </c>
      <c r="R528">
        <v>111115.96</v>
      </c>
      <c r="S528">
        <v>25.108512879999999</v>
      </c>
      <c r="T528">
        <v>25.70389557</v>
      </c>
      <c r="U528">
        <v>25.029212950000002</v>
      </c>
      <c r="V528">
        <v>401.14248659999998</v>
      </c>
      <c r="W528">
        <v>373.22360229999998</v>
      </c>
      <c r="X528">
        <v>15.082786560000001</v>
      </c>
      <c r="Y528">
        <v>21.46907616</v>
      </c>
      <c r="Z528">
        <v>45.966949460000002</v>
      </c>
      <c r="AA528">
        <v>65.430084230000006</v>
      </c>
      <c r="AB528">
        <v>400.01400760000001</v>
      </c>
      <c r="AC528">
        <v>1501.5200199999999</v>
      </c>
      <c r="AD528">
        <v>204.24679570000001</v>
      </c>
      <c r="AE528">
        <v>97.533927919999996</v>
      </c>
      <c r="AF528">
        <v>7.2832498550000002</v>
      </c>
      <c r="AG528">
        <v>-0.25148743400000001</v>
      </c>
      <c r="AH528">
        <v>1</v>
      </c>
      <c r="AI528">
        <v>-0.21956524299999999</v>
      </c>
      <c r="AJ528">
        <v>2.7373914720000001</v>
      </c>
      <c r="AK528">
        <v>1</v>
      </c>
      <c r="AL528">
        <v>0</v>
      </c>
      <c r="AM528">
        <v>0.15999999600000001</v>
      </c>
      <c r="AN528">
        <v>111115</v>
      </c>
      <c r="AO528">
        <v>0.66669001299999997</v>
      </c>
      <c r="AP528">
        <v>4.3510889999999998E-3</v>
      </c>
      <c r="AQ528">
        <v>298.85389559999999</v>
      </c>
      <c r="AR528">
        <v>298.25851290000003</v>
      </c>
      <c r="AS528">
        <v>0.66669001299999997</v>
      </c>
      <c r="AT528">
        <v>4.3510889999999998E-3</v>
      </c>
      <c r="AU528">
        <v>298.85389559999999</v>
      </c>
      <c r="AV528">
        <v>298.25851290000003</v>
      </c>
      <c r="AW528">
        <v>299432.80450000003</v>
      </c>
      <c r="AX528">
        <v>4.9951479E-2</v>
      </c>
      <c r="AY528">
        <v>3.3155868910000001</v>
      </c>
      <c r="AZ528">
        <v>33.994190150000001</v>
      </c>
      <c r="BA528">
        <v>12.525113989999999</v>
      </c>
      <c r="BB528">
        <v>25.406204219999999</v>
      </c>
      <c r="BC528">
        <v>3.25750121</v>
      </c>
      <c r="BD528">
        <v>0.337755533</v>
      </c>
      <c r="BE528">
        <v>2.0939633259999999</v>
      </c>
      <c r="BF528">
        <v>1.1635378839999999</v>
      </c>
      <c r="BG528">
        <v>0.21109729999999999</v>
      </c>
      <c r="BH528">
        <v>27.889757230000001</v>
      </c>
    </row>
    <row r="529" spans="1:60" x14ac:dyDescent="0.25">
      <c r="A529" t="s">
        <v>554</v>
      </c>
      <c r="B529" t="s">
        <v>912</v>
      </c>
      <c r="C529">
        <v>140420</v>
      </c>
      <c r="D529" t="s">
        <v>1092</v>
      </c>
      <c r="E529" t="s">
        <v>2062</v>
      </c>
      <c r="F529" s="9">
        <v>0.48511574074074071</v>
      </c>
      <c r="G529">
        <v>1207.5</v>
      </c>
      <c r="H529">
        <v>0</v>
      </c>
      <c r="I529">
        <v>24.251522829999999</v>
      </c>
      <c r="J529">
        <v>0.25211514299999999</v>
      </c>
      <c r="K529">
        <v>1567.786169</v>
      </c>
      <c r="L529">
        <v>3.258646669</v>
      </c>
      <c r="M529">
        <v>1.2275635970000001</v>
      </c>
      <c r="N529">
        <v>24.962144850000001</v>
      </c>
      <c r="O529">
        <v>6</v>
      </c>
      <c r="P529">
        <v>111115.96</v>
      </c>
      <c r="Q529">
        <v>0</v>
      </c>
      <c r="R529">
        <v>111115.96</v>
      </c>
      <c r="S529">
        <v>24.16107178</v>
      </c>
      <c r="T529">
        <v>24.962144850000001</v>
      </c>
      <c r="U529">
        <v>24.06674576</v>
      </c>
      <c r="V529">
        <v>1801.0251459999999</v>
      </c>
      <c r="W529">
        <v>1756.0633539999999</v>
      </c>
      <c r="X529">
        <v>15.15086651</v>
      </c>
      <c r="Y529">
        <v>19.94146156</v>
      </c>
      <c r="Z529">
        <v>48.864688870000002</v>
      </c>
      <c r="AA529">
        <v>64.315353389999999</v>
      </c>
      <c r="AB529">
        <v>399.99179079999999</v>
      </c>
      <c r="AC529">
        <v>1498.7551269999999</v>
      </c>
      <c r="AD529">
        <v>258.8936157</v>
      </c>
      <c r="AE529">
        <v>97.532714839999997</v>
      </c>
      <c r="AF529">
        <v>-8.7357931139999998</v>
      </c>
      <c r="AG529">
        <v>-0.20999878599999999</v>
      </c>
      <c r="AH529">
        <v>1</v>
      </c>
      <c r="AI529">
        <v>-0.21956524299999999</v>
      </c>
      <c r="AJ529">
        <v>2.7373914720000001</v>
      </c>
      <c r="AK529">
        <v>1</v>
      </c>
      <c r="AL529">
        <v>0</v>
      </c>
      <c r="AM529">
        <v>0.15999999600000001</v>
      </c>
      <c r="AN529">
        <v>111115</v>
      </c>
      <c r="AO529">
        <v>0.66665298500000003</v>
      </c>
      <c r="AP529">
        <v>3.2586469999999999E-3</v>
      </c>
      <c r="AQ529">
        <v>298.11214489999998</v>
      </c>
      <c r="AR529">
        <v>297.31107179999998</v>
      </c>
      <c r="AS529">
        <v>0.66665298500000003</v>
      </c>
      <c r="AT529">
        <v>3.2586469999999999E-3</v>
      </c>
      <c r="AU529">
        <v>298.11214489999998</v>
      </c>
      <c r="AV529">
        <v>297.31107179999998</v>
      </c>
      <c r="AW529">
        <v>298110.12410000002</v>
      </c>
      <c r="AX529">
        <v>4.9738345000000003E-2</v>
      </c>
      <c r="AY529">
        <v>3.172508482</v>
      </c>
      <c r="AZ529">
        <v>32.527634310000003</v>
      </c>
      <c r="BA529">
        <v>12.586172749999999</v>
      </c>
      <c r="BB529">
        <v>24.56160831</v>
      </c>
      <c r="BC529">
        <v>3.0975148840000002</v>
      </c>
      <c r="BD529">
        <v>0.25211457100000001</v>
      </c>
      <c r="BE529">
        <v>1.9449448840000001</v>
      </c>
      <c r="BF529">
        <v>1.1525700000000001</v>
      </c>
      <c r="BG529">
        <v>0.157571658</v>
      </c>
      <c r="BH529">
        <v>152.9104413</v>
      </c>
    </row>
    <row r="530" spans="1:60" x14ac:dyDescent="0.25">
      <c r="A530" t="s">
        <v>554</v>
      </c>
      <c r="B530" t="s">
        <v>912</v>
      </c>
      <c r="C530">
        <v>140420</v>
      </c>
      <c r="D530" t="s">
        <v>1093</v>
      </c>
      <c r="E530" t="s">
        <v>2063</v>
      </c>
      <c r="F530" s="9">
        <v>0.4773148148148148</v>
      </c>
      <c r="G530">
        <v>533</v>
      </c>
      <c r="H530">
        <v>0</v>
      </c>
      <c r="I530">
        <v>16.158001809999998</v>
      </c>
      <c r="J530">
        <v>0.30884038200000002</v>
      </c>
      <c r="K530">
        <v>288.04151059999998</v>
      </c>
      <c r="L530">
        <v>4.6518160140000004</v>
      </c>
      <c r="M530">
        <v>1.4311086150000001</v>
      </c>
      <c r="N530">
        <v>25.372034070000002</v>
      </c>
      <c r="O530">
        <v>6</v>
      </c>
      <c r="P530">
        <v>111115.96</v>
      </c>
      <c r="Q530">
        <v>0</v>
      </c>
      <c r="R530">
        <v>111115.96</v>
      </c>
      <c r="S530">
        <v>26.446750640000001</v>
      </c>
      <c r="T530">
        <v>25.372034070000002</v>
      </c>
      <c r="U530">
        <v>26.466119769999999</v>
      </c>
      <c r="V530">
        <v>401.29251099999999</v>
      </c>
      <c r="W530">
        <v>379.79830930000003</v>
      </c>
      <c r="X530">
        <v>13.18109703</v>
      </c>
      <c r="Y530">
        <v>18.655191420000001</v>
      </c>
      <c r="Z530">
        <v>37.113445280000001</v>
      </c>
      <c r="AA530">
        <v>52.52661896</v>
      </c>
      <c r="AB530">
        <v>500.36062620000001</v>
      </c>
      <c r="AC530">
        <v>1498.4554439999999</v>
      </c>
      <c r="AD530">
        <v>1191.1954350000001</v>
      </c>
      <c r="AE530">
        <v>97.548316959999994</v>
      </c>
      <c r="AF530">
        <v>5.1731424329999998</v>
      </c>
      <c r="AG530">
        <v>-0.221782386</v>
      </c>
      <c r="AH530">
        <v>0.66666668699999998</v>
      </c>
      <c r="AI530">
        <v>-0.21956524299999999</v>
      </c>
      <c r="AJ530">
        <v>2.7373914720000001</v>
      </c>
      <c r="AK530">
        <v>1</v>
      </c>
      <c r="AL530">
        <v>0</v>
      </c>
      <c r="AM530">
        <v>0.15999999600000001</v>
      </c>
      <c r="AN530">
        <v>111115</v>
      </c>
      <c r="AO530">
        <v>0.83393437699999995</v>
      </c>
      <c r="AP530">
        <v>4.6518159999999996E-3</v>
      </c>
      <c r="AQ530">
        <v>298.52203409999998</v>
      </c>
      <c r="AR530">
        <v>299.59675060000001</v>
      </c>
      <c r="AS530">
        <v>0.83393437699999995</v>
      </c>
      <c r="AT530">
        <v>4.6518159999999996E-3</v>
      </c>
      <c r="AU530">
        <v>298.52203409999998</v>
      </c>
      <c r="AV530">
        <v>299.59675060000001</v>
      </c>
      <c r="AW530">
        <v>374691.34289999999</v>
      </c>
      <c r="AX530">
        <v>6.2515465000000006E-2</v>
      </c>
      <c r="AY530">
        <v>3.2508911409999999</v>
      </c>
      <c r="AZ530">
        <v>33.325958280000002</v>
      </c>
      <c r="BA530">
        <v>14.670766860000001</v>
      </c>
      <c r="BB530">
        <v>25.909392359999998</v>
      </c>
      <c r="BC530">
        <v>3.3562094779999998</v>
      </c>
      <c r="BD530">
        <v>0.308839523</v>
      </c>
      <c r="BE530">
        <v>1.819782526</v>
      </c>
      <c r="BF530">
        <v>1.536426952</v>
      </c>
      <c r="BG530">
        <v>0.19302477900000001</v>
      </c>
      <c r="BH530">
        <v>28.097964579999999</v>
      </c>
    </row>
    <row r="531" spans="1:60" x14ac:dyDescent="0.25">
      <c r="A531" t="s">
        <v>554</v>
      </c>
      <c r="B531" t="s">
        <v>912</v>
      </c>
      <c r="C531">
        <v>140420</v>
      </c>
      <c r="D531" t="s">
        <v>1093</v>
      </c>
      <c r="E531" t="s">
        <v>2063</v>
      </c>
      <c r="F531" s="9">
        <v>0.49084490740740744</v>
      </c>
      <c r="G531">
        <v>1701.5</v>
      </c>
      <c r="H531">
        <v>0</v>
      </c>
      <c r="I531">
        <v>23.259718169999999</v>
      </c>
      <c r="J531">
        <v>4.3863572000000003E-2</v>
      </c>
      <c r="K531">
        <v>863.06156420000002</v>
      </c>
      <c r="L531">
        <v>0.83438486000000001</v>
      </c>
      <c r="M531">
        <v>1.806509235</v>
      </c>
      <c r="N531">
        <v>26.437700270000001</v>
      </c>
      <c r="O531">
        <v>6</v>
      </c>
      <c r="P531">
        <v>111115.96</v>
      </c>
      <c r="Q531">
        <v>0</v>
      </c>
      <c r="R531">
        <v>111115.96</v>
      </c>
      <c r="S531">
        <v>24.436973569999999</v>
      </c>
      <c r="T531">
        <v>26.437700270000001</v>
      </c>
      <c r="U531">
        <v>24.07419968</v>
      </c>
      <c r="V531">
        <v>1800.8114009999999</v>
      </c>
      <c r="W531">
        <v>1751.2851559999999</v>
      </c>
      <c r="X531">
        <v>15.33801746</v>
      </c>
      <c r="Y531">
        <v>16.981246949999999</v>
      </c>
      <c r="Z531">
        <v>48.654384610000001</v>
      </c>
      <c r="AA531">
        <v>53.86694336</v>
      </c>
      <c r="AB531">
        <v>299.48925780000002</v>
      </c>
      <c r="AC531">
        <v>1500.5341800000001</v>
      </c>
      <c r="AD531">
        <v>1591.552612</v>
      </c>
      <c r="AE531">
        <v>97.527458190000004</v>
      </c>
      <c r="AF531">
        <v>-8.5894308089999996</v>
      </c>
      <c r="AG531">
        <v>-0.13857239499999999</v>
      </c>
      <c r="AH531">
        <v>0.66666668699999998</v>
      </c>
      <c r="AI531">
        <v>-0.21956524299999999</v>
      </c>
      <c r="AJ531">
        <v>2.7373914720000001</v>
      </c>
      <c r="AK531">
        <v>1</v>
      </c>
      <c r="AL531">
        <v>0</v>
      </c>
      <c r="AM531">
        <v>0.15999999600000001</v>
      </c>
      <c r="AN531">
        <v>111115</v>
      </c>
      <c r="AO531">
        <v>0.499148763</v>
      </c>
      <c r="AP531">
        <v>8.3438499999999999E-4</v>
      </c>
      <c r="AQ531">
        <v>299.58770029999999</v>
      </c>
      <c r="AR531">
        <v>297.58697360000002</v>
      </c>
      <c r="AS531">
        <v>0.499148763</v>
      </c>
      <c r="AT531">
        <v>8.3438499999999999E-4</v>
      </c>
      <c r="AU531">
        <v>299.58770029999999</v>
      </c>
      <c r="AV531">
        <v>297.58697360000002</v>
      </c>
      <c r="AW531">
        <v>224785.96830000001</v>
      </c>
      <c r="AX531">
        <v>3.7513797000000002E-2</v>
      </c>
      <c r="AY531">
        <v>3.462647086</v>
      </c>
      <c r="AZ531">
        <v>35.504330269999997</v>
      </c>
      <c r="BA531">
        <v>18.523083320000001</v>
      </c>
      <c r="BB531">
        <v>25.43733692</v>
      </c>
      <c r="BC531">
        <v>3.2635339170000002</v>
      </c>
      <c r="BD531">
        <v>4.3863553999999999E-2</v>
      </c>
      <c r="BE531">
        <v>1.6561378520000001</v>
      </c>
      <c r="BF531">
        <v>1.6073960650000001</v>
      </c>
      <c r="BG531">
        <v>2.7414722999999998E-2</v>
      </c>
      <c r="BH531">
        <v>84.172200619999998</v>
      </c>
    </row>
    <row r="532" spans="1:60" x14ac:dyDescent="0.25">
      <c r="A532" t="s">
        <v>554</v>
      </c>
      <c r="B532" t="s">
        <v>912</v>
      </c>
      <c r="C532">
        <v>140420</v>
      </c>
      <c r="D532" t="s">
        <v>1091</v>
      </c>
      <c r="E532" t="s">
        <v>2064</v>
      </c>
      <c r="F532" s="9">
        <v>0.48009259259259257</v>
      </c>
      <c r="G532">
        <v>773.5</v>
      </c>
      <c r="H532">
        <v>0</v>
      </c>
      <c r="I532">
        <v>17.70792191</v>
      </c>
      <c r="J532">
        <v>0.37006886</v>
      </c>
      <c r="K532">
        <v>287.35268129999997</v>
      </c>
      <c r="L532">
        <v>5.0961624289999996</v>
      </c>
      <c r="M532">
        <v>1.304972985</v>
      </c>
      <c r="N532">
        <v>26.272470469999998</v>
      </c>
      <c r="O532">
        <v>6</v>
      </c>
      <c r="P532">
        <v>111115.96</v>
      </c>
      <c r="Q532">
        <v>0</v>
      </c>
      <c r="R532">
        <v>111115.96</v>
      </c>
      <c r="S532">
        <v>25.984901430000001</v>
      </c>
      <c r="T532">
        <v>26.272470469999998</v>
      </c>
      <c r="U532">
        <v>26.02225876</v>
      </c>
      <c r="V532">
        <v>400.56628419999998</v>
      </c>
      <c r="W532">
        <v>371.16818239999998</v>
      </c>
      <c r="X532">
        <v>14.29899883</v>
      </c>
      <c r="Y532">
        <v>21.776502610000001</v>
      </c>
      <c r="Z532">
        <v>41.371059420000002</v>
      </c>
      <c r="AA532">
        <v>63.00559998</v>
      </c>
      <c r="AB532">
        <v>400.01470949999998</v>
      </c>
      <c r="AC532">
        <v>1498.877197</v>
      </c>
      <c r="AD532">
        <v>1007.905334</v>
      </c>
      <c r="AE532">
        <v>97.539680480000001</v>
      </c>
      <c r="AF532">
        <v>6.9048318860000002</v>
      </c>
      <c r="AG532">
        <v>-0.26485985499999998</v>
      </c>
      <c r="AH532">
        <v>1</v>
      </c>
      <c r="AI532">
        <v>-0.21956524299999999</v>
      </c>
      <c r="AJ532">
        <v>2.7373914720000001</v>
      </c>
      <c r="AK532">
        <v>1</v>
      </c>
      <c r="AL532">
        <v>0</v>
      </c>
      <c r="AM532">
        <v>0.15999999600000001</v>
      </c>
      <c r="AN532">
        <v>111115</v>
      </c>
      <c r="AO532">
        <v>0.66669118199999999</v>
      </c>
      <c r="AP532">
        <v>5.0961619999999996E-3</v>
      </c>
      <c r="AQ532">
        <v>299.42247049999997</v>
      </c>
      <c r="AR532">
        <v>299.13490139999999</v>
      </c>
      <c r="AS532">
        <v>0.66669118199999999</v>
      </c>
      <c r="AT532">
        <v>5.0961619999999996E-3</v>
      </c>
      <c r="AU532">
        <v>299.42247049999997</v>
      </c>
      <c r="AV532">
        <v>299.13490139999999</v>
      </c>
      <c r="AW532">
        <v>300747.31319999998</v>
      </c>
      <c r="AX532">
        <v>5.0166011000000003E-2</v>
      </c>
      <c r="AY532">
        <v>3.429046091</v>
      </c>
      <c r="AZ532">
        <v>35.155395980000002</v>
      </c>
      <c r="BA532">
        <v>13.37889337</v>
      </c>
      <c r="BB532">
        <v>26.128685950000001</v>
      </c>
      <c r="BC532">
        <v>3.400038248</v>
      </c>
      <c r="BD532">
        <v>0.37006762700000001</v>
      </c>
      <c r="BE532">
        <v>2.124073106</v>
      </c>
      <c r="BF532">
        <v>1.275965142</v>
      </c>
      <c r="BG532">
        <v>0.23129237799999999</v>
      </c>
      <c r="BH532">
        <v>28.028288719999999</v>
      </c>
    </row>
    <row r="533" spans="1:60" x14ac:dyDescent="0.25">
      <c r="A533" t="s">
        <v>554</v>
      </c>
      <c r="B533" t="s">
        <v>912</v>
      </c>
      <c r="C533">
        <v>140420</v>
      </c>
      <c r="D533" t="s">
        <v>1091</v>
      </c>
      <c r="E533" t="s">
        <v>2064</v>
      </c>
      <c r="F533" s="9">
        <v>0.48674768518518513</v>
      </c>
      <c r="G533">
        <v>1348.5</v>
      </c>
      <c r="H533">
        <v>0</v>
      </c>
      <c r="I533">
        <v>19.680707340000001</v>
      </c>
      <c r="J533">
        <v>0.22457345100000001</v>
      </c>
      <c r="K533">
        <v>1587.1696710000001</v>
      </c>
      <c r="L533">
        <v>3.008453619</v>
      </c>
      <c r="M533">
        <v>1.2728329730000001</v>
      </c>
      <c r="N533">
        <v>24.872528079999999</v>
      </c>
      <c r="O533">
        <v>6</v>
      </c>
      <c r="P533">
        <v>111115.96</v>
      </c>
      <c r="Q533">
        <v>0</v>
      </c>
      <c r="R533">
        <v>111115.96</v>
      </c>
      <c r="S533">
        <v>24.045917509999999</v>
      </c>
      <c r="T533">
        <v>24.872528079999999</v>
      </c>
      <c r="U533">
        <v>24.06876755</v>
      </c>
      <c r="V533">
        <v>1800.7687989999999</v>
      </c>
      <c r="W533">
        <v>1763.2945560000001</v>
      </c>
      <c r="X533">
        <v>14.87877941</v>
      </c>
      <c r="Y533">
        <v>19.303874969999999</v>
      </c>
      <c r="Z533">
        <v>48.319999690000003</v>
      </c>
      <c r="AA533">
        <v>62.690841669999998</v>
      </c>
      <c r="AB533">
        <v>400.04272459999999</v>
      </c>
      <c r="AC533">
        <v>1499.9560550000001</v>
      </c>
      <c r="AD533">
        <v>170.2368927</v>
      </c>
      <c r="AE533">
        <v>97.532745360000007</v>
      </c>
      <c r="AF533">
        <v>-9.2611837389999998</v>
      </c>
      <c r="AG533">
        <v>-0.201680839</v>
      </c>
      <c r="AH533">
        <v>0.66666668699999998</v>
      </c>
      <c r="AI533">
        <v>-0.21956524299999999</v>
      </c>
      <c r="AJ533">
        <v>2.7373914720000001</v>
      </c>
      <c r="AK533">
        <v>1</v>
      </c>
      <c r="AL533">
        <v>0</v>
      </c>
      <c r="AM533">
        <v>0.15999999600000001</v>
      </c>
      <c r="AN533">
        <v>111115</v>
      </c>
      <c r="AO533">
        <v>0.66673787399999995</v>
      </c>
      <c r="AP533">
        <v>3.0084539999999998E-3</v>
      </c>
      <c r="AQ533">
        <v>298.02252809999999</v>
      </c>
      <c r="AR533">
        <v>297.19591750000001</v>
      </c>
      <c r="AS533">
        <v>0.66673787399999995</v>
      </c>
      <c r="AT533">
        <v>3.0084539999999998E-3</v>
      </c>
      <c r="AU533">
        <v>298.02252809999999</v>
      </c>
      <c r="AV533">
        <v>297.19591750000001</v>
      </c>
      <c r="AW533">
        <v>298198.26040000003</v>
      </c>
      <c r="AX533">
        <v>4.9754853000000002E-2</v>
      </c>
      <c r="AY533">
        <v>3.1555928940000002</v>
      </c>
      <c r="AZ533">
        <v>32.354189179999999</v>
      </c>
      <c r="BA533">
        <v>13.05031421</v>
      </c>
      <c r="BB533">
        <v>24.459222789999998</v>
      </c>
      <c r="BC533">
        <v>3.0785954590000002</v>
      </c>
      <c r="BD533">
        <v>0.224572997</v>
      </c>
      <c r="BE533">
        <v>1.882759922</v>
      </c>
      <c r="BF533">
        <v>1.195835537</v>
      </c>
      <c r="BG533">
        <v>0.14035816400000001</v>
      </c>
      <c r="BH533">
        <v>154.80101529999999</v>
      </c>
    </row>
    <row r="534" spans="1:60" x14ac:dyDescent="0.25">
      <c r="A534" t="s">
        <v>554</v>
      </c>
      <c r="B534" t="s">
        <v>912</v>
      </c>
      <c r="C534">
        <v>140420</v>
      </c>
      <c r="D534" t="s">
        <v>2045</v>
      </c>
      <c r="E534" t="s">
        <v>2065</v>
      </c>
      <c r="F534" s="9">
        <v>0.68564814814814812</v>
      </c>
      <c r="G534">
        <v>18533</v>
      </c>
      <c r="H534">
        <v>0</v>
      </c>
      <c r="I534">
        <v>20.663953379999999</v>
      </c>
      <c r="J534">
        <v>0.278367172</v>
      </c>
      <c r="K534">
        <v>1594.4242409999999</v>
      </c>
      <c r="L534">
        <v>3.4910236659999998</v>
      </c>
      <c r="M534">
        <v>1.1918932959999999</v>
      </c>
      <c r="N534">
        <v>23.717933649999999</v>
      </c>
      <c r="O534">
        <v>6</v>
      </c>
      <c r="P534">
        <v>111115.96</v>
      </c>
      <c r="Q534">
        <v>0</v>
      </c>
      <c r="R534">
        <v>111115.96</v>
      </c>
      <c r="S534">
        <v>22.645744319999999</v>
      </c>
      <c r="T534">
        <v>23.717933649999999</v>
      </c>
      <c r="U534">
        <v>22.11788177</v>
      </c>
      <c r="V534">
        <v>1800.3292240000001</v>
      </c>
      <c r="W534">
        <v>1746.7181399999999</v>
      </c>
      <c r="X534">
        <v>11.129659650000001</v>
      </c>
      <c r="Y534">
        <v>17.997259140000001</v>
      </c>
      <c r="Z534">
        <v>39.273876190000003</v>
      </c>
      <c r="AA534">
        <v>63.507968900000002</v>
      </c>
      <c r="AB534">
        <v>299.51031490000003</v>
      </c>
      <c r="AC534">
        <v>1499.8706050000001</v>
      </c>
      <c r="AD534">
        <v>51.521213529999997</v>
      </c>
      <c r="AE534">
        <v>97.387580869999994</v>
      </c>
      <c r="AF534">
        <v>-7.2119588849999996</v>
      </c>
      <c r="AG534">
        <v>-0.19412964599999999</v>
      </c>
      <c r="AH534">
        <v>0.66666668699999998</v>
      </c>
      <c r="AI534">
        <v>-0.21956524299999999</v>
      </c>
      <c r="AJ534">
        <v>2.7373914720000001</v>
      </c>
      <c r="AK534">
        <v>1</v>
      </c>
      <c r="AL534">
        <v>0</v>
      </c>
      <c r="AM534">
        <v>0.15999999600000001</v>
      </c>
      <c r="AN534">
        <v>111115</v>
      </c>
      <c r="AO534">
        <v>0.49918385799999998</v>
      </c>
      <c r="AP534">
        <v>3.4910240000000001E-3</v>
      </c>
      <c r="AQ534">
        <v>296.86793369999998</v>
      </c>
      <c r="AR534">
        <v>295.79574430000002</v>
      </c>
      <c r="AS534">
        <v>0.49918385799999998</v>
      </c>
      <c r="AT534">
        <v>3.4910240000000001E-3</v>
      </c>
      <c r="AU534">
        <v>296.86793369999998</v>
      </c>
      <c r="AV534">
        <v>295.79574430000002</v>
      </c>
      <c r="AW534">
        <v>222321.7408</v>
      </c>
      <c r="AX534">
        <v>3.708471E-2</v>
      </c>
      <c r="AY534">
        <v>2.9446028260000001</v>
      </c>
      <c r="AZ534">
        <v>30.235917140000002</v>
      </c>
      <c r="BA534">
        <v>12.238657999999999</v>
      </c>
      <c r="BB534">
        <v>23.181838989999999</v>
      </c>
      <c r="BC534">
        <v>2.8509053180000001</v>
      </c>
      <c r="BD534">
        <v>0.278366475</v>
      </c>
      <c r="BE534">
        <v>1.75270953</v>
      </c>
      <c r="BF534">
        <v>1.098195788</v>
      </c>
      <c r="BG534">
        <v>0.17397910999999999</v>
      </c>
      <c r="BH534">
        <v>155.27711969999999</v>
      </c>
    </row>
    <row r="535" spans="1:60" x14ac:dyDescent="0.25">
      <c r="A535" t="s">
        <v>554</v>
      </c>
      <c r="B535" t="s">
        <v>912</v>
      </c>
      <c r="C535">
        <v>140420</v>
      </c>
      <c r="D535" t="s">
        <v>2045</v>
      </c>
      <c r="E535" t="s">
        <v>2065</v>
      </c>
      <c r="F535" s="9">
        <v>0.69108796296296304</v>
      </c>
      <c r="G535">
        <v>19003.5</v>
      </c>
      <c r="H535">
        <v>0</v>
      </c>
      <c r="I535">
        <v>17.913394270000001</v>
      </c>
      <c r="J535">
        <v>0.26867231600000002</v>
      </c>
      <c r="K535">
        <v>247.6442993</v>
      </c>
      <c r="L535">
        <v>3.4422290929999999</v>
      </c>
      <c r="M535">
        <v>1.2184218520000001</v>
      </c>
      <c r="N535">
        <v>23.482925420000001</v>
      </c>
      <c r="O535">
        <v>6</v>
      </c>
      <c r="P535">
        <v>111115.96</v>
      </c>
      <c r="Q535">
        <v>0</v>
      </c>
      <c r="R535">
        <v>111115.96</v>
      </c>
      <c r="S535">
        <v>22.47915459</v>
      </c>
      <c r="T535">
        <v>23.482925420000001</v>
      </c>
      <c r="U535">
        <v>22.120885850000001</v>
      </c>
      <c r="V535">
        <v>398.92333980000001</v>
      </c>
      <c r="W535">
        <v>360.55636600000003</v>
      </c>
      <c r="X535">
        <v>10.523035050000001</v>
      </c>
      <c r="Y535">
        <v>17.298635480000002</v>
      </c>
      <c r="Z535">
        <v>37.513210299999997</v>
      </c>
      <c r="AA535">
        <v>61.66731644</v>
      </c>
      <c r="AB535">
        <v>299.546875</v>
      </c>
      <c r="AC535">
        <v>1499.1126710000001</v>
      </c>
      <c r="AD535">
        <v>42.70553589</v>
      </c>
      <c r="AE535">
        <v>97.393829350000004</v>
      </c>
      <c r="AF535">
        <v>6.7910928730000002</v>
      </c>
      <c r="AG535">
        <v>-0.19846314200000001</v>
      </c>
      <c r="AH535">
        <v>1</v>
      </c>
      <c r="AI535">
        <v>-0.21956524299999999</v>
      </c>
      <c r="AJ535">
        <v>2.7373914720000001</v>
      </c>
      <c r="AK535">
        <v>1</v>
      </c>
      <c r="AL535">
        <v>0</v>
      </c>
      <c r="AM535">
        <v>0.15999999600000001</v>
      </c>
      <c r="AN535">
        <v>111115</v>
      </c>
      <c r="AO535">
        <v>0.49924479199999999</v>
      </c>
      <c r="AP535">
        <v>3.4422290000000002E-3</v>
      </c>
      <c r="AQ535">
        <v>296.63292539999998</v>
      </c>
      <c r="AR535">
        <v>295.62915459999999</v>
      </c>
      <c r="AS535">
        <v>0.49924479199999999</v>
      </c>
      <c r="AT535">
        <v>3.4422290000000002E-3</v>
      </c>
      <c r="AU535">
        <v>296.63292539999998</v>
      </c>
      <c r="AV535">
        <v>295.62915459999999</v>
      </c>
      <c r="AW535">
        <v>222050.86350000001</v>
      </c>
      <c r="AX535">
        <v>3.7039982999999999E-2</v>
      </c>
      <c r="AY535">
        <v>2.9032022049999999</v>
      </c>
      <c r="AZ535">
        <v>29.808892660000001</v>
      </c>
      <c r="BA535">
        <v>12.51025718</v>
      </c>
      <c r="BB535">
        <v>22.98104</v>
      </c>
      <c r="BC535">
        <v>2.8164875149999999</v>
      </c>
      <c r="BD535">
        <v>0.26867166599999998</v>
      </c>
      <c r="BE535">
        <v>1.684780352</v>
      </c>
      <c r="BF535">
        <v>1.1317071620000001</v>
      </c>
      <c r="BG535">
        <v>0.16791985000000001</v>
      </c>
      <c r="BH535">
        <v>24.11902662</v>
      </c>
    </row>
    <row r="536" spans="1:60" x14ac:dyDescent="0.25">
      <c r="A536" t="s">
        <v>554</v>
      </c>
      <c r="B536" t="s">
        <v>912</v>
      </c>
      <c r="C536">
        <v>140420</v>
      </c>
      <c r="D536" t="s">
        <v>2046</v>
      </c>
      <c r="E536" t="s">
        <v>2066</v>
      </c>
      <c r="F536" s="9">
        <v>0.67776620370370377</v>
      </c>
      <c r="G536">
        <v>17853</v>
      </c>
      <c r="H536">
        <v>0</v>
      </c>
      <c r="I536">
        <v>21.42011862</v>
      </c>
      <c r="J536">
        <v>0.18241075400000001</v>
      </c>
      <c r="K536">
        <v>1522.439327</v>
      </c>
      <c r="L536">
        <v>2.6810945859999999</v>
      </c>
      <c r="M536">
        <v>1.398431186</v>
      </c>
      <c r="N536">
        <v>23.662597659999999</v>
      </c>
      <c r="O536">
        <v>6</v>
      </c>
      <c r="P536">
        <v>111115.96</v>
      </c>
      <c r="Q536">
        <v>0</v>
      </c>
      <c r="R536">
        <v>111115.96</v>
      </c>
      <c r="S536">
        <v>21.834123609999999</v>
      </c>
      <c r="T536">
        <v>23.662597659999999</v>
      </c>
      <c r="U536">
        <v>21.138811109999999</v>
      </c>
      <c r="V536">
        <v>1801.0889890000001</v>
      </c>
      <c r="W536">
        <v>1748.7890629999999</v>
      </c>
      <c r="X536">
        <v>10.4913826</v>
      </c>
      <c r="Y536">
        <v>15.77729416</v>
      </c>
      <c r="Z536">
        <v>38.893230440000004</v>
      </c>
      <c r="AA536">
        <v>58.488952640000001</v>
      </c>
      <c r="AB536">
        <v>299.52761839999999</v>
      </c>
      <c r="AC536">
        <v>1499.9989009999999</v>
      </c>
      <c r="AD536">
        <v>51.839405059999997</v>
      </c>
      <c r="AE536">
        <v>97.378997799999993</v>
      </c>
      <c r="AF536">
        <v>-9.1016073229999996</v>
      </c>
      <c r="AG536">
        <v>-0.149123847</v>
      </c>
      <c r="AH536">
        <v>0.66666668699999998</v>
      </c>
      <c r="AI536">
        <v>-0.21956524299999999</v>
      </c>
      <c r="AJ536">
        <v>2.7373914720000001</v>
      </c>
      <c r="AK536">
        <v>1</v>
      </c>
      <c r="AL536">
        <v>0</v>
      </c>
      <c r="AM536">
        <v>0.15999999600000001</v>
      </c>
      <c r="AN536">
        <v>111115</v>
      </c>
      <c r="AO536">
        <v>0.49921269699999998</v>
      </c>
      <c r="AP536">
        <v>2.6810950000000001E-3</v>
      </c>
      <c r="AQ536">
        <v>296.81259770000003</v>
      </c>
      <c r="AR536">
        <v>294.98412359999998</v>
      </c>
      <c r="AS536">
        <v>0.49921269699999998</v>
      </c>
      <c r="AT536">
        <v>2.6810950000000001E-3</v>
      </c>
      <c r="AU536">
        <v>296.81259770000003</v>
      </c>
      <c r="AV536">
        <v>294.98412359999998</v>
      </c>
      <c r="AW536">
        <v>222300.01629999999</v>
      </c>
      <c r="AX536">
        <v>3.7085645E-2</v>
      </c>
      <c r="AY536">
        <v>2.9348082789999999</v>
      </c>
      <c r="AZ536">
        <v>30.138000439999999</v>
      </c>
      <c r="BA536">
        <v>14.36070628</v>
      </c>
      <c r="BB536">
        <v>22.748360630000001</v>
      </c>
      <c r="BC536">
        <v>2.7770604030000001</v>
      </c>
      <c r="BD536">
        <v>0.182410455</v>
      </c>
      <c r="BE536">
        <v>1.536377093</v>
      </c>
      <c r="BF536">
        <v>1.2406833100000001</v>
      </c>
      <c r="BG536">
        <v>0.11400656100000001</v>
      </c>
      <c r="BH536">
        <v>148.25361580000001</v>
      </c>
    </row>
    <row r="537" spans="1:60" x14ac:dyDescent="0.25">
      <c r="A537" t="s">
        <v>554</v>
      </c>
      <c r="B537" t="s">
        <v>912</v>
      </c>
      <c r="C537">
        <v>140420</v>
      </c>
      <c r="D537" t="s">
        <v>2046</v>
      </c>
      <c r="E537" t="s">
        <v>2066</v>
      </c>
      <c r="F537" s="9">
        <v>0.6955324074074074</v>
      </c>
      <c r="G537">
        <v>19387.5</v>
      </c>
      <c r="H537">
        <v>0</v>
      </c>
      <c r="I537">
        <v>16.373533219999999</v>
      </c>
      <c r="J537">
        <v>0.206691667</v>
      </c>
      <c r="K537">
        <v>231.06299530000001</v>
      </c>
      <c r="L537">
        <v>3.2396321530000001</v>
      </c>
      <c r="M537">
        <v>1.4903648140000001</v>
      </c>
      <c r="N537">
        <v>24.326944350000002</v>
      </c>
      <c r="O537">
        <v>6</v>
      </c>
      <c r="P537">
        <v>111115.96</v>
      </c>
      <c r="Q537">
        <v>0</v>
      </c>
      <c r="R537">
        <v>111115.96</v>
      </c>
      <c r="S537">
        <v>24.487010959999999</v>
      </c>
      <c r="T537">
        <v>24.326944350000002</v>
      </c>
      <c r="U537">
        <v>25.042993549999998</v>
      </c>
      <c r="V537">
        <v>400.45614619999998</v>
      </c>
      <c r="W537">
        <v>365.28836059999998</v>
      </c>
      <c r="X537">
        <v>9.6725511550000007</v>
      </c>
      <c r="Y537">
        <v>16.057563779999999</v>
      </c>
      <c r="Z537">
        <v>30.54960823</v>
      </c>
      <c r="AA537">
        <v>50.715915680000002</v>
      </c>
      <c r="AB537">
        <v>299.5400391</v>
      </c>
      <c r="AC537">
        <v>1500.6214600000001</v>
      </c>
      <c r="AD537">
        <v>33.611736299999997</v>
      </c>
      <c r="AE537">
        <v>97.395660399999997</v>
      </c>
      <c r="AF537">
        <v>6.0777750020000001</v>
      </c>
      <c r="AG537">
        <v>-0.18873184900000001</v>
      </c>
      <c r="AH537">
        <v>1</v>
      </c>
      <c r="AI537">
        <v>-0.21956524299999999</v>
      </c>
      <c r="AJ537">
        <v>2.7373914720000001</v>
      </c>
      <c r="AK537">
        <v>1</v>
      </c>
      <c r="AL537">
        <v>0</v>
      </c>
      <c r="AM537">
        <v>0.15999999600000001</v>
      </c>
      <c r="AN537">
        <v>111115</v>
      </c>
      <c r="AO537">
        <v>0.49923339799999999</v>
      </c>
      <c r="AP537">
        <v>3.2396320000000001E-3</v>
      </c>
      <c r="AQ537">
        <v>297.47694439999998</v>
      </c>
      <c r="AR537">
        <v>297.63701099999997</v>
      </c>
      <c r="AS537">
        <v>0.49923339799999999</v>
      </c>
      <c r="AT537">
        <v>3.2396320000000001E-3</v>
      </c>
      <c r="AU537">
        <v>297.47694439999998</v>
      </c>
      <c r="AV537">
        <v>297.63701099999997</v>
      </c>
      <c r="AW537">
        <v>222890.32430000001</v>
      </c>
      <c r="AX537">
        <v>3.7183783999999998E-2</v>
      </c>
      <c r="AY537">
        <v>3.0543018430000002</v>
      </c>
      <c r="AZ537">
        <v>31.359732359999999</v>
      </c>
      <c r="BA537">
        <v>15.302168569999999</v>
      </c>
      <c r="BB537">
        <v>24.406977650000002</v>
      </c>
      <c r="BC537">
        <v>3.0689802639999999</v>
      </c>
      <c r="BD537">
        <v>0.206691283</v>
      </c>
      <c r="BE537">
        <v>1.5639370290000001</v>
      </c>
      <c r="BF537">
        <v>1.505043235</v>
      </c>
      <c r="BG537">
        <v>0.129182086</v>
      </c>
      <c r="BH537">
        <v>22.50453302</v>
      </c>
    </row>
    <row r="538" spans="1:60" x14ac:dyDescent="0.25">
      <c r="A538" t="s">
        <v>554</v>
      </c>
      <c r="B538" t="s">
        <v>912</v>
      </c>
      <c r="C538">
        <v>140420</v>
      </c>
      <c r="D538" t="s">
        <v>2047</v>
      </c>
      <c r="E538" t="s">
        <v>2067</v>
      </c>
      <c r="F538" s="9">
        <v>0.68782407407407409</v>
      </c>
      <c r="G538">
        <v>18720.5</v>
      </c>
      <c r="H538">
        <v>0</v>
      </c>
      <c r="I538">
        <v>13.906293939999999</v>
      </c>
      <c r="J538">
        <v>0.15790874499999999</v>
      </c>
      <c r="K538">
        <v>1583.832298</v>
      </c>
      <c r="L538">
        <v>2.3344918360000002</v>
      </c>
      <c r="M538">
        <v>1.406492412</v>
      </c>
      <c r="N538">
        <v>23.77424049</v>
      </c>
      <c r="O538">
        <v>6</v>
      </c>
      <c r="P538">
        <v>111115.96</v>
      </c>
      <c r="Q538">
        <v>0</v>
      </c>
      <c r="R538">
        <v>111115.96</v>
      </c>
      <c r="S538">
        <v>22.577688219999999</v>
      </c>
      <c r="T538">
        <v>23.77424049</v>
      </c>
      <c r="U538">
        <v>22.114612579999999</v>
      </c>
      <c r="V538">
        <v>1800.4490969999999</v>
      </c>
      <c r="W538">
        <v>1764.3360600000001</v>
      </c>
      <c r="X538">
        <v>11.293405529999999</v>
      </c>
      <c r="Y538">
        <v>15.89617348</v>
      </c>
      <c r="Z538">
        <v>40.017089839999997</v>
      </c>
      <c r="AA538">
        <v>56.326553339999997</v>
      </c>
      <c r="AB538">
        <v>299.478363</v>
      </c>
      <c r="AC538">
        <v>1499.1044919999999</v>
      </c>
      <c r="AD538">
        <v>45.517066960000001</v>
      </c>
      <c r="AE538">
        <v>97.388603209999999</v>
      </c>
      <c r="AF538">
        <v>-8.2664022450000001</v>
      </c>
      <c r="AG538">
        <v>-0.140008628</v>
      </c>
      <c r="AH538">
        <v>0.66666668699999998</v>
      </c>
      <c r="AI538">
        <v>-0.21956524299999999</v>
      </c>
      <c r="AJ538">
        <v>2.7373914720000001</v>
      </c>
      <c r="AK538">
        <v>1</v>
      </c>
      <c r="AL538">
        <v>0</v>
      </c>
      <c r="AM538">
        <v>0.15999999600000001</v>
      </c>
      <c r="AN538">
        <v>111115</v>
      </c>
      <c r="AO538">
        <v>0.499130605</v>
      </c>
      <c r="AP538">
        <v>2.3344920000000001E-3</v>
      </c>
      <c r="AQ538">
        <v>296.9242405</v>
      </c>
      <c r="AR538">
        <v>295.72768819999999</v>
      </c>
      <c r="AS538">
        <v>0.499130605</v>
      </c>
      <c r="AT538">
        <v>2.3344920000000001E-3</v>
      </c>
      <c r="AU538">
        <v>296.9242405</v>
      </c>
      <c r="AV538">
        <v>295.72768819999999</v>
      </c>
      <c r="AW538">
        <v>222204.79680000001</v>
      </c>
      <c r="AX538">
        <v>3.7073468999999998E-2</v>
      </c>
      <c r="AY538">
        <v>2.9545985429999999</v>
      </c>
      <c r="AZ538">
        <v>30.33823718</v>
      </c>
      <c r="BA538">
        <v>14.4420637</v>
      </c>
      <c r="BB538">
        <v>23.175964359999998</v>
      </c>
      <c r="BC538">
        <v>2.84989318</v>
      </c>
      <c r="BD538">
        <v>0.15790852</v>
      </c>
      <c r="BE538">
        <v>1.5481061309999999</v>
      </c>
      <c r="BF538">
        <v>1.3017870490000001</v>
      </c>
      <c r="BG538">
        <v>9.8692845000000001E-2</v>
      </c>
      <c r="BH538">
        <v>154.24721529999999</v>
      </c>
    </row>
    <row r="539" spans="1:60" x14ac:dyDescent="0.25">
      <c r="A539" t="s">
        <v>554</v>
      </c>
      <c r="B539" t="s">
        <v>912</v>
      </c>
      <c r="C539">
        <v>140420</v>
      </c>
      <c r="D539" t="s">
        <v>2047</v>
      </c>
      <c r="E539" t="s">
        <v>2067</v>
      </c>
      <c r="F539" s="9">
        <v>0.68920138888888882</v>
      </c>
      <c r="G539">
        <v>18839.5</v>
      </c>
      <c r="H539">
        <v>0</v>
      </c>
      <c r="I539">
        <v>10.845535440000001</v>
      </c>
      <c r="J539">
        <v>0.158218689</v>
      </c>
      <c r="K539">
        <v>258.36944269999998</v>
      </c>
      <c r="L539">
        <v>2.3596301710000001</v>
      </c>
      <c r="M539">
        <v>1.419075283</v>
      </c>
      <c r="N539">
        <v>23.746381759999998</v>
      </c>
      <c r="O539">
        <v>6</v>
      </c>
      <c r="P539">
        <v>111115.96</v>
      </c>
      <c r="Q539">
        <v>0</v>
      </c>
      <c r="R539">
        <v>111115.96</v>
      </c>
      <c r="S539">
        <v>22.549362179999999</v>
      </c>
      <c r="T539">
        <v>23.746381759999998</v>
      </c>
      <c r="U539">
        <v>22.115251539999999</v>
      </c>
      <c r="V539">
        <v>399.11373900000001</v>
      </c>
      <c r="W539">
        <v>375.60998540000003</v>
      </c>
      <c r="X539">
        <v>11.06252956</v>
      </c>
      <c r="Y539">
        <v>15.71555901</v>
      </c>
      <c r="Z539">
        <v>39.267974850000002</v>
      </c>
      <c r="AA539">
        <v>55.784542080000001</v>
      </c>
      <c r="AB539">
        <v>299.48840330000002</v>
      </c>
      <c r="AC539">
        <v>1498.7789310000001</v>
      </c>
      <c r="AD539">
        <v>87.93547058</v>
      </c>
      <c r="AE539">
        <v>97.392272950000006</v>
      </c>
      <c r="AF539">
        <v>6.7657938</v>
      </c>
      <c r="AG539">
        <v>-0.142450035</v>
      </c>
      <c r="AH539">
        <v>0.66666668699999998</v>
      </c>
      <c r="AI539">
        <v>-0.21956524299999999</v>
      </c>
      <c r="AJ539">
        <v>2.7373914720000001</v>
      </c>
      <c r="AK539">
        <v>1</v>
      </c>
      <c r="AL539">
        <v>0</v>
      </c>
      <c r="AM539">
        <v>0.15999999600000001</v>
      </c>
      <c r="AN539">
        <v>111115</v>
      </c>
      <c r="AO539">
        <v>0.49914733900000002</v>
      </c>
      <c r="AP539">
        <v>2.3596300000000001E-3</v>
      </c>
      <c r="AQ539">
        <v>296.89638179999997</v>
      </c>
      <c r="AR539">
        <v>295.6993622</v>
      </c>
      <c r="AS539">
        <v>0.49914733900000002</v>
      </c>
      <c r="AT539">
        <v>2.3596300000000001E-3</v>
      </c>
      <c r="AU539">
        <v>296.89638179999997</v>
      </c>
      <c r="AV539">
        <v>295.6993622</v>
      </c>
      <c r="AW539">
        <v>222173.2065</v>
      </c>
      <c r="AX539">
        <v>3.7068010999999998E-2</v>
      </c>
      <c r="AY539">
        <v>2.9496492949999999</v>
      </c>
      <c r="AZ539">
        <v>30.28627638</v>
      </c>
      <c r="BA539">
        <v>14.570717370000001</v>
      </c>
      <c r="BB539">
        <v>23.147871970000001</v>
      </c>
      <c r="BC539">
        <v>2.845057502</v>
      </c>
      <c r="BD539">
        <v>0.158218463</v>
      </c>
      <c r="BE539">
        <v>1.530574012</v>
      </c>
      <c r="BF539">
        <v>1.31448349</v>
      </c>
      <c r="BG539">
        <v>9.8886559999999998E-2</v>
      </c>
      <c r="BH539">
        <v>25.163187279999999</v>
      </c>
    </row>
    <row r="540" spans="1:60" x14ac:dyDescent="0.25">
      <c r="A540" t="s">
        <v>554</v>
      </c>
      <c r="B540" t="s">
        <v>912</v>
      </c>
      <c r="C540">
        <v>140420</v>
      </c>
      <c r="D540" t="s">
        <v>922</v>
      </c>
      <c r="E540" t="s">
        <v>1582</v>
      </c>
      <c r="G540">
        <v>9185</v>
      </c>
      <c r="H540">
        <v>0</v>
      </c>
      <c r="I540">
        <v>14.088597419999999</v>
      </c>
      <c r="J540">
        <v>3729.1777200000001</v>
      </c>
      <c r="K540">
        <v>0.576380797</v>
      </c>
      <c r="L540">
        <v>-6411.2973540000003</v>
      </c>
      <c r="M540">
        <v>442.13473019999998</v>
      </c>
      <c r="N540">
        <v>4.887438092</v>
      </c>
      <c r="O540">
        <v>34.346985859999997</v>
      </c>
      <c r="P540">
        <v>1.420000017</v>
      </c>
      <c r="Q540">
        <v>157783.80100000001</v>
      </c>
      <c r="R540">
        <v>1.420000017</v>
      </c>
      <c r="S540">
        <v>306340.35619999998</v>
      </c>
      <c r="T540">
        <v>25.06064606</v>
      </c>
      <c r="U540">
        <v>20.184440609999999</v>
      </c>
      <c r="V540">
        <v>399.96630859999999</v>
      </c>
      <c r="W540">
        <v>370.19168089999999</v>
      </c>
      <c r="X540">
        <v>16.238431930000001</v>
      </c>
      <c r="Y540">
        <v>20.335378649999999</v>
      </c>
      <c r="Z540">
        <v>59.718490600000003</v>
      </c>
      <c r="AA540">
        <v>74.785430910000002</v>
      </c>
      <c r="AB540">
        <v>299.47607420000003</v>
      </c>
      <c r="AC540">
        <v>1498.962769</v>
      </c>
      <c r="AD540">
        <v>1053.270264</v>
      </c>
      <c r="AE540">
        <v>97.378005979999998</v>
      </c>
      <c r="AF540">
        <v>9.3749856949999995</v>
      </c>
      <c r="AG540">
        <v>-8.1596076000000003E-2</v>
      </c>
      <c r="AH540">
        <v>1</v>
      </c>
      <c r="AI540">
        <v>-0.21956524299999999</v>
      </c>
      <c r="AJ540">
        <v>2.7373914720000001</v>
      </c>
      <c r="AK540">
        <v>1</v>
      </c>
      <c r="AL540">
        <v>0</v>
      </c>
      <c r="AM540">
        <v>0.15999999600000001</v>
      </c>
      <c r="AN540">
        <v>111115</v>
      </c>
      <c r="AO540">
        <v>0.49912678999999999</v>
      </c>
      <c r="AP540">
        <v>2.0873430000000002E-3</v>
      </c>
      <c r="AQ540">
        <v>298.21064610000002</v>
      </c>
      <c r="AR540">
        <v>295.1151165</v>
      </c>
      <c r="AS540">
        <v>239.83403759999999</v>
      </c>
      <c r="AT540">
        <v>10.55607571</v>
      </c>
      <c r="AU540">
        <v>0.44213472999999998</v>
      </c>
      <c r="AV540">
        <v>293.33444059999999</v>
      </c>
      <c r="AW540">
        <v>298.21064610000002</v>
      </c>
      <c r="AX540">
        <v>8570543.3399999999</v>
      </c>
      <c r="AY540">
        <v>1.005248771</v>
      </c>
      <c r="AZ540">
        <v>5.4472980870000001</v>
      </c>
      <c r="BA540">
        <v>581.04601590000004</v>
      </c>
      <c r="BB540">
        <v>521.32752530000005</v>
      </c>
      <c r="BC540">
        <v>20.184440609999999</v>
      </c>
      <c r="BD540">
        <v>2.3735496139999999</v>
      </c>
      <c r="BE540">
        <v>0.57637971200000004</v>
      </c>
      <c r="BF540">
        <v>0.55985999500000005</v>
      </c>
      <c r="BG540">
        <v>1.8136896179999999</v>
      </c>
      <c r="BH540">
        <v>0.36023741799999998</v>
      </c>
    </row>
    <row r="541" spans="1:60" x14ac:dyDescent="0.25">
      <c r="A541" t="s">
        <v>554</v>
      </c>
      <c r="B541" t="s">
        <v>912</v>
      </c>
      <c r="C541">
        <v>140420</v>
      </c>
      <c r="D541" t="s">
        <v>922</v>
      </c>
      <c r="E541" t="s">
        <v>1582</v>
      </c>
      <c r="G541">
        <v>10546.5</v>
      </c>
      <c r="H541">
        <v>0</v>
      </c>
      <c r="I541">
        <v>27.84260536</v>
      </c>
      <c r="J541">
        <v>18218.94152</v>
      </c>
      <c r="K541">
        <v>-0.25781000300000001</v>
      </c>
      <c r="L541">
        <v>-1983342.9110000001</v>
      </c>
      <c r="M541">
        <v>340.63886330000003</v>
      </c>
      <c r="N541">
        <v>11.2726696</v>
      </c>
      <c r="O541">
        <v>47.813119039999997</v>
      </c>
      <c r="P541">
        <v>1.420000017</v>
      </c>
      <c r="Q541">
        <v>157783.8009</v>
      </c>
      <c r="R541">
        <v>1.420000017</v>
      </c>
      <c r="S541">
        <v>306340.35600000003</v>
      </c>
      <c r="T541">
        <v>24.188562390000001</v>
      </c>
      <c r="U541">
        <v>19.956575390000001</v>
      </c>
      <c r="V541">
        <v>1800.525635</v>
      </c>
      <c r="W541">
        <v>1736.755371</v>
      </c>
      <c r="X541">
        <v>12.48790073</v>
      </c>
      <c r="Y541">
        <v>17.004827500000001</v>
      </c>
      <c r="Z541">
        <v>47.69849396</v>
      </c>
      <c r="AA541">
        <v>64.951232910000002</v>
      </c>
      <c r="AB541">
        <v>299.43780520000001</v>
      </c>
      <c r="AC541">
        <v>1500.749634</v>
      </c>
      <c r="AD541">
        <v>108.69757079999999</v>
      </c>
      <c r="AE541">
        <v>97.364097599999994</v>
      </c>
      <c r="AF541">
        <v>-3.0403280260000001</v>
      </c>
      <c r="AG541">
        <v>-0.10100334900000001</v>
      </c>
      <c r="AH541">
        <v>0.66666668699999998</v>
      </c>
      <c r="AI541">
        <v>-0.21956524299999999</v>
      </c>
      <c r="AJ541">
        <v>2.7373914720000001</v>
      </c>
      <c r="AK541">
        <v>1</v>
      </c>
      <c r="AL541">
        <v>0</v>
      </c>
      <c r="AM541">
        <v>0.15999999600000001</v>
      </c>
      <c r="AN541">
        <v>111115</v>
      </c>
      <c r="AO541">
        <v>0.499063009</v>
      </c>
      <c r="AP541">
        <v>2.2932270000000001E-3</v>
      </c>
      <c r="AQ541">
        <v>297.3385624</v>
      </c>
      <c r="AR541">
        <v>294.49332279999999</v>
      </c>
      <c r="AS541">
        <v>240.119936</v>
      </c>
      <c r="AT541">
        <v>10.568659269999999</v>
      </c>
      <c r="AU541">
        <v>0.34063886300000001</v>
      </c>
      <c r="AV541">
        <v>293.1065754</v>
      </c>
      <c r="AW541">
        <v>297.3385624</v>
      </c>
      <c r="AX541">
        <v>8525684.7890000008</v>
      </c>
      <c r="AY541">
        <v>1.00050061</v>
      </c>
      <c r="AZ541">
        <v>11.12765053</v>
      </c>
      <c r="BA541">
        <v>-3660.016431</v>
      </c>
      <c r="BB541">
        <v>-3707.7149250000002</v>
      </c>
      <c r="BC541">
        <v>19.956575390000001</v>
      </c>
      <c r="BD541">
        <v>2.3403102699999998</v>
      </c>
      <c r="BE541">
        <v>-0.25781021999999998</v>
      </c>
      <c r="BF541">
        <v>-0.145019068</v>
      </c>
      <c r="BG541">
        <v>2.4853293380000001</v>
      </c>
      <c r="BH541">
        <v>-0.161131368</v>
      </c>
    </row>
    <row r="542" spans="1:60" x14ac:dyDescent="0.25">
      <c r="A542" t="s">
        <v>554</v>
      </c>
      <c r="B542" t="s">
        <v>912</v>
      </c>
      <c r="C542">
        <v>140420</v>
      </c>
      <c r="D542" t="s">
        <v>921</v>
      </c>
      <c r="E542" t="s">
        <v>1583</v>
      </c>
      <c r="G542">
        <v>8993.5</v>
      </c>
      <c r="H542">
        <v>0</v>
      </c>
      <c r="I542">
        <v>8.2961436039999992</v>
      </c>
      <c r="J542">
        <v>3821.2789069999999</v>
      </c>
      <c r="K542">
        <v>0.784690467</v>
      </c>
      <c r="L542">
        <v>-5244.2277949999998</v>
      </c>
      <c r="M542">
        <v>474.68574260000003</v>
      </c>
      <c r="N542">
        <v>3.831622512</v>
      </c>
      <c r="O542">
        <v>30.507050069999998</v>
      </c>
      <c r="P542">
        <v>1.420000017</v>
      </c>
      <c r="Q542">
        <v>157783.80100000001</v>
      </c>
      <c r="R542">
        <v>1.420000017</v>
      </c>
      <c r="S542">
        <v>306340.35619999998</v>
      </c>
      <c r="T542">
        <v>26.392040250000001</v>
      </c>
      <c r="U542">
        <v>22.09690857</v>
      </c>
      <c r="V542">
        <v>398.90682980000003</v>
      </c>
      <c r="W542">
        <v>381.35681149999999</v>
      </c>
      <c r="X542">
        <v>18.451082230000001</v>
      </c>
      <c r="Y542">
        <v>20.835672379999998</v>
      </c>
      <c r="Z542">
        <v>62.980625150000002</v>
      </c>
      <c r="AA542">
        <v>71.120147709999998</v>
      </c>
      <c r="AB542">
        <v>299.4765625</v>
      </c>
      <c r="AC542">
        <v>1498.6407469999999</v>
      </c>
      <c r="AD542">
        <v>1284.3431399999999</v>
      </c>
      <c r="AE542">
        <v>97.375762940000001</v>
      </c>
      <c r="AF542">
        <v>8.8042459490000002</v>
      </c>
      <c r="AG542">
        <v>-9.4649970999999999E-2</v>
      </c>
      <c r="AH542">
        <v>1</v>
      </c>
      <c r="AI542">
        <v>-0.21956524299999999</v>
      </c>
      <c r="AJ542">
        <v>2.7373914720000001</v>
      </c>
      <c r="AK542">
        <v>1</v>
      </c>
      <c r="AL542">
        <v>0</v>
      </c>
      <c r="AM542">
        <v>0.15999999600000001</v>
      </c>
      <c r="AN542">
        <v>111115</v>
      </c>
      <c r="AO542">
        <v>0.499127604</v>
      </c>
      <c r="AP542">
        <v>1.2155410000000001E-3</v>
      </c>
      <c r="AQ542">
        <v>299.5420403</v>
      </c>
      <c r="AR542">
        <v>296.34261930000002</v>
      </c>
      <c r="AS542">
        <v>239.78251420000001</v>
      </c>
      <c r="AT542">
        <v>10.553807949999999</v>
      </c>
      <c r="AU542">
        <v>0.47468574299999999</v>
      </c>
      <c r="AV542">
        <v>295.24690859999998</v>
      </c>
      <c r="AW542">
        <v>299.5420403</v>
      </c>
      <c r="AX542">
        <v>8644224.0800000001</v>
      </c>
      <c r="AY542">
        <v>1.0137410710000001</v>
      </c>
      <c r="AZ542">
        <v>4.3861194259999996</v>
      </c>
      <c r="BA542">
        <v>498.18229200000002</v>
      </c>
      <c r="BB542">
        <v>435.2016668</v>
      </c>
      <c r="BC542">
        <v>22.09690857</v>
      </c>
      <c r="BD542">
        <v>2.669230159</v>
      </c>
      <c r="BE542">
        <v>0.78468845700000001</v>
      </c>
      <c r="BF542">
        <v>0.55449691400000001</v>
      </c>
      <c r="BG542">
        <v>2.114733245</v>
      </c>
      <c r="BH542">
        <v>0.49043046600000001</v>
      </c>
    </row>
    <row r="543" spans="1:60" x14ac:dyDescent="0.25">
      <c r="A543" t="s">
        <v>554</v>
      </c>
      <c r="B543" t="s">
        <v>912</v>
      </c>
      <c r="C543">
        <v>140420</v>
      </c>
      <c r="D543" t="s">
        <v>921</v>
      </c>
      <c r="E543" t="s">
        <v>1583</v>
      </c>
      <c r="G543">
        <v>10711</v>
      </c>
      <c r="H543">
        <v>0</v>
      </c>
      <c r="I543">
        <v>23.297700949999999</v>
      </c>
      <c r="J543">
        <v>18322.440610000001</v>
      </c>
      <c r="K543">
        <v>-0.29869276099999997</v>
      </c>
      <c r="L543">
        <v>1221142.987</v>
      </c>
      <c r="M543">
        <v>343.35033320000002</v>
      </c>
      <c r="N543">
        <v>8.9965606690000008</v>
      </c>
      <c r="O543">
        <v>43.31467962</v>
      </c>
      <c r="P543">
        <v>1.420000017</v>
      </c>
      <c r="Q543">
        <v>157783.8009</v>
      </c>
      <c r="R543">
        <v>1.420000017</v>
      </c>
      <c r="S543">
        <v>306340.35609999998</v>
      </c>
      <c r="T543">
        <v>24.81913376</v>
      </c>
      <c r="U543">
        <v>19.954536439999998</v>
      </c>
      <c r="V543">
        <v>1800.931885</v>
      </c>
      <c r="W543">
        <v>1747.356689</v>
      </c>
      <c r="X543">
        <v>12.36405087</v>
      </c>
      <c r="Y543">
        <v>16.24549103</v>
      </c>
      <c r="Z543">
        <v>47.215812679999999</v>
      </c>
      <c r="AA543">
        <v>62.038249970000003</v>
      </c>
      <c r="AB543">
        <v>299.45031740000002</v>
      </c>
      <c r="AC543">
        <v>1499.9426269999999</v>
      </c>
      <c r="AD543">
        <v>1182.6173100000001</v>
      </c>
      <c r="AE543">
        <v>97.362625120000004</v>
      </c>
      <c r="AF543">
        <v>-3.4930868149999998</v>
      </c>
      <c r="AG543">
        <v>-0.10676163399999999</v>
      </c>
      <c r="AH543">
        <v>0.66666668699999998</v>
      </c>
      <c r="AI543">
        <v>-0.21956524299999999</v>
      </c>
      <c r="AJ543">
        <v>2.7373914720000001</v>
      </c>
      <c r="AK543">
        <v>1</v>
      </c>
      <c r="AL543">
        <v>0</v>
      </c>
      <c r="AM543">
        <v>0.15999999600000001</v>
      </c>
      <c r="AN543">
        <v>111115</v>
      </c>
      <c r="AO543">
        <v>0.49908386199999999</v>
      </c>
      <c r="AP543">
        <v>1.9691539999999999E-3</v>
      </c>
      <c r="AQ543">
        <v>297.96913380000001</v>
      </c>
      <c r="AR543">
        <v>294.49639930000001</v>
      </c>
      <c r="AS543">
        <v>239.9908149</v>
      </c>
      <c r="AT543">
        <v>10.56297612</v>
      </c>
      <c r="AU543">
        <v>0.34335033300000001</v>
      </c>
      <c r="AV543">
        <v>293.10453639999997</v>
      </c>
      <c r="AW543">
        <v>297.96913380000001</v>
      </c>
      <c r="AX543">
        <v>8544337.6569999997</v>
      </c>
      <c r="AY543">
        <v>1.0026801890000001</v>
      </c>
      <c r="AZ543">
        <v>8.8316317360000003</v>
      </c>
      <c r="BA543">
        <v>-2528.3172749999999</v>
      </c>
      <c r="BB543">
        <v>-2575.5330869999998</v>
      </c>
      <c r="BC543">
        <v>19.954536439999998</v>
      </c>
      <c r="BD543">
        <v>2.340014692</v>
      </c>
      <c r="BE543">
        <v>-0.29869305299999999</v>
      </c>
      <c r="BF543">
        <v>-0.164928933</v>
      </c>
      <c r="BG543">
        <v>2.5049436250000001</v>
      </c>
      <c r="BH543">
        <v>-0.186683132</v>
      </c>
    </row>
    <row r="544" spans="1:60" x14ac:dyDescent="0.25">
      <c r="A544" t="s">
        <v>554</v>
      </c>
      <c r="B544" t="s">
        <v>912</v>
      </c>
      <c r="C544">
        <v>140420</v>
      </c>
      <c r="D544" t="s">
        <v>923</v>
      </c>
      <c r="E544" t="s">
        <v>1584</v>
      </c>
      <c r="G544">
        <v>9758</v>
      </c>
      <c r="H544">
        <v>0</v>
      </c>
      <c r="I544">
        <v>7.3598283389999999</v>
      </c>
      <c r="J544">
        <v>3910.862717</v>
      </c>
      <c r="K544">
        <v>0.76679412999999996</v>
      </c>
      <c r="L544">
        <v>-5810.3663889999998</v>
      </c>
      <c r="M544">
        <v>386.37749050000002</v>
      </c>
      <c r="N544">
        <v>3.227141853</v>
      </c>
      <c r="O544">
        <v>27.337941239999999</v>
      </c>
      <c r="P544">
        <v>1.420000017</v>
      </c>
      <c r="Q544">
        <v>157783.8009</v>
      </c>
      <c r="R544">
        <v>1.420000017</v>
      </c>
      <c r="S544">
        <v>306340.35600000003</v>
      </c>
      <c r="T544">
        <v>24.842311859999999</v>
      </c>
      <c r="U544">
        <v>19.95717621</v>
      </c>
      <c r="V544">
        <v>399.51992799999999</v>
      </c>
      <c r="W544">
        <v>383.89389039999998</v>
      </c>
      <c r="X544">
        <v>13.19501114</v>
      </c>
      <c r="Y544">
        <v>15.44809437</v>
      </c>
      <c r="Z544">
        <v>50.188289640000001</v>
      </c>
      <c r="AA544">
        <v>58.758071899999997</v>
      </c>
      <c r="AB544">
        <v>299.43316650000003</v>
      </c>
      <c r="AC544">
        <v>1500.0489500000001</v>
      </c>
      <c r="AD544">
        <v>978.4884644</v>
      </c>
      <c r="AE544">
        <v>97.374481200000005</v>
      </c>
      <c r="AF544">
        <v>8.4417276379999997</v>
      </c>
      <c r="AG544">
        <v>-9.1450393000000005E-2</v>
      </c>
      <c r="AH544">
        <v>0.66666668699999998</v>
      </c>
      <c r="AI544">
        <v>-0.21956524299999999</v>
      </c>
      <c r="AJ544">
        <v>2.7373914720000001</v>
      </c>
      <c r="AK544">
        <v>1</v>
      </c>
      <c r="AL544">
        <v>0</v>
      </c>
      <c r="AM544">
        <v>0.15999999600000001</v>
      </c>
      <c r="AN544">
        <v>111115</v>
      </c>
      <c r="AO544">
        <v>0.49905527799999999</v>
      </c>
      <c r="AP544">
        <v>1.142056E-3</v>
      </c>
      <c r="AQ544">
        <v>297.9923119</v>
      </c>
      <c r="AR544">
        <v>294.5635494</v>
      </c>
      <c r="AS544">
        <v>240.00782670000001</v>
      </c>
      <c r="AT544">
        <v>10.563724880000001</v>
      </c>
      <c r="AU544">
        <v>0.38637748999999999</v>
      </c>
      <c r="AV544">
        <v>293.10717620000003</v>
      </c>
      <c r="AW544">
        <v>297.9923119</v>
      </c>
      <c r="AX544">
        <v>8547634.5490000006</v>
      </c>
      <c r="AY544">
        <v>1.002844726</v>
      </c>
      <c r="AZ544">
        <v>3.650817725</v>
      </c>
      <c r="BA544">
        <v>432.47281620000001</v>
      </c>
      <c r="BB544">
        <v>382.28452650000003</v>
      </c>
      <c r="BC544">
        <v>19.95717621</v>
      </c>
      <c r="BD544">
        <v>2.3403973730000001</v>
      </c>
      <c r="BE544">
        <v>0.76679220999999997</v>
      </c>
      <c r="BF544">
        <v>0.42367587200000001</v>
      </c>
      <c r="BG544">
        <v>1.916721501</v>
      </c>
      <c r="BH544">
        <v>0.47924530399999998</v>
      </c>
    </row>
    <row r="545" spans="1:60" x14ac:dyDescent="0.25">
      <c r="A545" t="s">
        <v>554</v>
      </c>
      <c r="B545" t="s">
        <v>912</v>
      </c>
      <c r="C545">
        <v>140420</v>
      </c>
      <c r="D545" t="s">
        <v>923</v>
      </c>
      <c r="E545" t="s">
        <v>1584</v>
      </c>
      <c r="G545">
        <v>10212.5</v>
      </c>
      <c r="H545">
        <v>0</v>
      </c>
      <c r="I545">
        <v>20.928620309999999</v>
      </c>
      <c r="J545">
        <v>18377.058550000002</v>
      </c>
      <c r="K545">
        <v>-0.333879975</v>
      </c>
      <c r="L545">
        <v>580187.26789999998</v>
      </c>
      <c r="M545">
        <v>353.98490529999998</v>
      </c>
      <c r="N545">
        <v>7.9672896350000002</v>
      </c>
      <c r="O545">
        <v>40.929694660000003</v>
      </c>
      <c r="P545">
        <v>1.420000017</v>
      </c>
      <c r="Q545">
        <v>157783.8009</v>
      </c>
      <c r="R545">
        <v>1.420000017</v>
      </c>
      <c r="S545">
        <v>306340.35609999998</v>
      </c>
      <c r="T545">
        <v>24.66142464</v>
      </c>
      <c r="U545">
        <v>19.951015470000002</v>
      </c>
      <c r="V545">
        <v>1800.070923</v>
      </c>
      <c r="W545">
        <v>1752.1804199999999</v>
      </c>
      <c r="X545">
        <v>12.59134579</v>
      </c>
      <c r="Y545">
        <v>15.93711472</v>
      </c>
      <c r="Z545">
        <v>47.835029599999999</v>
      </c>
      <c r="AA545">
        <v>60.54574203</v>
      </c>
      <c r="AB545">
        <v>299.45678709999999</v>
      </c>
      <c r="AC545">
        <v>1500.455078</v>
      </c>
      <c r="AD545">
        <v>618.80383300000005</v>
      </c>
      <c r="AE545">
        <v>97.367614750000001</v>
      </c>
      <c r="AF545">
        <v>-3.708540916</v>
      </c>
      <c r="AG545">
        <v>-8.4819495999999994E-2</v>
      </c>
      <c r="AH545">
        <v>1</v>
      </c>
      <c r="AI545">
        <v>-0.21956524299999999</v>
      </c>
      <c r="AJ545">
        <v>2.7373914720000001</v>
      </c>
      <c r="AK545">
        <v>1</v>
      </c>
      <c r="AL545">
        <v>0</v>
      </c>
      <c r="AM545">
        <v>0.15999999600000001</v>
      </c>
      <c r="AN545">
        <v>111115</v>
      </c>
      <c r="AO545">
        <v>0.499094645</v>
      </c>
      <c r="AP545">
        <v>1.696899E-3</v>
      </c>
      <c r="AQ545">
        <v>297.81142460000001</v>
      </c>
      <c r="AR545">
        <v>294.58189620000002</v>
      </c>
      <c r="AS545">
        <v>240.07280710000001</v>
      </c>
      <c r="AT545">
        <v>10.566584929999999</v>
      </c>
      <c r="AU545">
        <v>0.35398490500000002</v>
      </c>
      <c r="AV545">
        <v>293.10101550000002</v>
      </c>
      <c r="AW545">
        <v>297.81142460000001</v>
      </c>
      <c r="AX545">
        <v>8542355.9690000005</v>
      </c>
      <c r="AY545">
        <v>1.0023918860000001</v>
      </c>
      <c r="AZ545">
        <v>7.7898914699999997</v>
      </c>
      <c r="BA545">
        <v>-2100.5273090000001</v>
      </c>
      <c r="BB545">
        <v>-2148.3623379999999</v>
      </c>
      <c r="BC545">
        <v>19.951015470000002</v>
      </c>
      <c r="BD545">
        <v>2.3395043520000001</v>
      </c>
      <c r="BE545">
        <v>-0.33388033900000003</v>
      </c>
      <c r="BF545">
        <v>-0.177398165</v>
      </c>
      <c r="BG545">
        <v>2.5169025170000001</v>
      </c>
      <c r="BH545">
        <v>-0.20867517899999999</v>
      </c>
    </row>
    <row r="546" spans="1:60" x14ac:dyDescent="0.25">
      <c r="A546" t="s">
        <v>554</v>
      </c>
      <c r="B546" t="s">
        <v>996</v>
      </c>
      <c r="C546">
        <v>140525</v>
      </c>
      <c r="D546" t="s">
        <v>889</v>
      </c>
      <c r="E546" t="s">
        <v>1585</v>
      </c>
      <c r="F546" s="9">
        <v>0.56927083333333328</v>
      </c>
      <c r="G546">
        <v>10846</v>
      </c>
      <c r="H546">
        <v>0</v>
      </c>
      <c r="I546">
        <v>32.69000698</v>
      </c>
      <c r="J546">
        <v>7.7929082999999996E-2</v>
      </c>
      <c r="K546">
        <v>1036.4114420000001</v>
      </c>
      <c r="L546">
        <v>0.85851793600000004</v>
      </c>
      <c r="M546">
        <v>1.045384823</v>
      </c>
      <c r="N546">
        <v>25.41584396</v>
      </c>
      <c r="O546">
        <v>6</v>
      </c>
      <c r="P546">
        <v>111115.96</v>
      </c>
      <c r="Q546">
        <v>0</v>
      </c>
      <c r="R546">
        <v>111115.96</v>
      </c>
      <c r="S546">
        <v>22.14192581</v>
      </c>
      <c r="T546">
        <v>25.41584396</v>
      </c>
      <c r="U546">
        <v>21.125970840000001</v>
      </c>
      <c r="V546">
        <v>1800.2513429999999</v>
      </c>
      <c r="W546">
        <v>1731.985107</v>
      </c>
      <c r="X546">
        <v>21.001825329999999</v>
      </c>
      <c r="Y546">
        <v>22.67777061</v>
      </c>
      <c r="Z546">
        <v>76.60440826</v>
      </c>
      <c r="AA546">
        <v>82.717437739999994</v>
      </c>
      <c r="AB546">
        <v>300.38522339999997</v>
      </c>
      <c r="AC546">
        <v>1500.4624020000001</v>
      </c>
      <c r="AD546">
        <v>84.972824099999997</v>
      </c>
      <c r="AE546">
        <v>97.627906800000005</v>
      </c>
      <c r="AF546">
        <v>-5.1630344389999996</v>
      </c>
      <c r="AG546">
        <v>-4.0578692999999999E-2</v>
      </c>
      <c r="AH546">
        <v>0.66666668699999998</v>
      </c>
      <c r="AI546">
        <v>-0.21956524299999999</v>
      </c>
      <c r="AJ546">
        <v>2.7373914720000001</v>
      </c>
      <c r="AK546">
        <v>1</v>
      </c>
      <c r="AL546">
        <v>0</v>
      </c>
      <c r="AM546">
        <v>0.15999999600000001</v>
      </c>
      <c r="AN546">
        <v>111115</v>
      </c>
      <c r="AO546">
        <v>0.50064203900000004</v>
      </c>
      <c r="AP546">
        <v>8.5851799999999995E-4</v>
      </c>
      <c r="AQ546">
        <v>298.56584400000003</v>
      </c>
      <c r="AR546">
        <v>295.2919258</v>
      </c>
      <c r="AS546">
        <v>0.50064203900000004</v>
      </c>
      <c r="AT546">
        <v>8.5851799999999995E-4</v>
      </c>
      <c r="AU546">
        <v>298.56584400000003</v>
      </c>
      <c r="AV546">
        <v>295.2919258</v>
      </c>
      <c r="AW546">
        <v>224302.8173</v>
      </c>
      <c r="AX546">
        <v>3.7430632999999998E-2</v>
      </c>
      <c r="AY546">
        <v>3.259368099</v>
      </c>
      <c r="AZ546">
        <v>33.385618989999998</v>
      </c>
      <c r="BA546">
        <v>10.707848370000001</v>
      </c>
      <c r="BB546">
        <v>23.77888489</v>
      </c>
      <c r="BC546">
        <v>2.9554243489999998</v>
      </c>
      <c r="BD546">
        <v>7.7929028999999997E-2</v>
      </c>
      <c r="BE546">
        <v>2.213983276</v>
      </c>
      <c r="BF546">
        <v>0.74144107299999995</v>
      </c>
      <c r="BG546">
        <v>4.8705647999999997E-2</v>
      </c>
      <c r="BH546">
        <v>1.3225227000000001E-2</v>
      </c>
    </row>
    <row r="547" spans="1:60" x14ac:dyDescent="0.25">
      <c r="A547" t="s">
        <v>554</v>
      </c>
      <c r="B547" t="s">
        <v>996</v>
      </c>
      <c r="C547">
        <v>140525</v>
      </c>
      <c r="D547" t="s">
        <v>889</v>
      </c>
      <c r="E547" t="s">
        <v>1585</v>
      </c>
      <c r="F547" s="9">
        <v>0.57076388888888896</v>
      </c>
      <c r="G547">
        <v>10975</v>
      </c>
      <c r="H547">
        <v>0</v>
      </c>
      <c r="I547">
        <v>5.7460090660000001</v>
      </c>
      <c r="J547">
        <v>4.9631689999999999E-2</v>
      </c>
      <c r="K547">
        <v>196.93657709999999</v>
      </c>
      <c r="L547">
        <v>0.58568221399999998</v>
      </c>
      <c r="M547">
        <v>1.1199902610000001</v>
      </c>
      <c r="N547">
        <v>25.496210099999999</v>
      </c>
      <c r="O547">
        <v>6</v>
      </c>
      <c r="P547">
        <v>111115.96</v>
      </c>
      <c r="Q547">
        <v>0</v>
      </c>
      <c r="R547">
        <v>111115.96</v>
      </c>
      <c r="S547">
        <v>22.09045982</v>
      </c>
      <c r="T547">
        <v>25.496210099999999</v>
      </c>
      <c r="U547">
        <v>21.134279249999999</v>
      </c>
      <c r="V547">
        <v>399.62460329999999</v>
      </c>
      <c r="W547">
        <v>387.69259640000001</v>
      </c>
      <c r="X547">
        <v>20.92994118</v>
      </c>
      <c r="Y547">
        <v>22.07409286</v>
      </c>
      <c r="Z547">
        <v>76.579528809999999</v>
      </c>
      <c r="AA547">
        <v>80.76581573</v>
      </c>
      <c r="AB547">
        <v>300.3555298</v>
      </c>
      <c r="AC547">
        <v>1500.038452</v>
      </c>
      <c r="AD547">
        <v>85.274826050000001</v>
      </c>
      <c r="AE547">
        <v>97.624778750000004</v>
      </c>
      <c r="AF547">
        <v>9.3650722500000008</v>
      </c>
      <c r="AG547">
        <v>-2.1051258E-2</v>
      </c>
      <c r="AH547">
        <v>0.66666668699999998</v>
      </c>
      <c r="AI547">
        <v>-0.21956524299999999</v>
      </c>
      <c r="AJ547">
        <v>2.7373914720000001</v>
      </c>
      <c r="AK547">
        <v>1</v>
      </c>
      <c r="AL547">
        <v>0</v>
      </c>
      <c r="AM547">
        <v>0.15999999600000001</v>
      </c>
      <c r="AN547">
        <v>111115</v>
      </c>
      <c r="AO547">
        <v>0.50059255000000003</v>
      </c>
      <c r="AP547">
        <v>5.8568200000000002E-4</v>
      </c>
      <c r="AQ547">
        <v>298.64621010000002</v>
      </c>
      <c r="AR547">
        <v>295.2404598</v>
      </c>
      <c r="AS547">
        <v>0.50059255000000003</v>
      </c>
      <c r="AT547">
        <v>5.8568200000000002E-4</v>
      </c>
      <c r="AU547">
        <v>298.64621010000002</v>
      </c>
      <c r="AV547">
        <v>295.2404598</v>
      </c>
      <c r="AW547">
        <v>224270.76579999999</v>
      </c>
      <c r="AX547">
        <v>3.7427042000000001E-2</v>
      </c>
      <c r="AY547">
        <v>3.2749686929999999</v>
      </c>
      <c r="AZ547">
        <v>33.546490300000002</v>
      </c>
      <c r="BA547">
        <v>11.472397429999999</v>
      </c>
      <c r="BB547">
        <v>23.793334959999999</v>
      </c>
      <c r="BC547">
        <v>2.9579949659999998</v>
      </c>
      <c r="BD547">
        <v>4.9631667999999997E-2</v>
      </c>
      <c r="BE547">
        <v>2.1549784320000001</v>
      </c>
      <c r="BF547">
        <v>0.80301653399999995</v>
      </c>
      <c r="BG547">
        <v>3.1019794999999999E-2</v>
      </c>
      <c r="BH547">
        <v>9.9296149999999993E-3</v>
      </c>
    </row>
    <row r="548" spans="1:60" x14ac:dyDescent="0.25">
      <c r="A548" t="s">
        <v>554</v>
      </c>
      <c r="B548" t="s">
        <v>996</v>
      </c>
      <c r="C548">
        <v>140525</v>
      </c>
      <c r="D548" t="s">
        <v>888</v>
      </c>
      <c r="E548" t="s">
        <v>1586</v>
      </c>
      <c r="F548" s="9">
        <v>0.57989583333333339</v>
      </c>
      <c r="G548">
        <v>11763.5</v>
      </c>
      <c r="H548">
        <v>0</v>
      </c>
      <c r="I548">
        <v>10.67737477</v>
      </c>
      <c r="J548">
        <v>9.8040560999999998E-2</v>
      </c>
      <c r="K548">
        <v>198.60618020000001</v>
      </c>
      <c r="L548">
        <v>1.0841300279999999</v>
      </c>
      <c r="M548">
        <v>1.049641958</v>
      </c>
      <c r="N548">
        <v>25.187873840000002</v>
      </c>
      <c r="O548">
        <v>6</v>
      </c>
      <c r="P548">
        <v>111115.96</v>
      </c>
      <c r="Q548">
        <v>0</v>
      </c>
      <c r="R548">
        <v>111115.96</v>
      </c>
      <c r="S548">
        <v>22.237970350000001</v>
      </c>
      <c r="T548">
        <v>25.187873840000002</v>
      </c>
      <c r="U548">
        <v>21.134304050000001</v>
      </c>
      <c r="V548">
        <v>400.10620119999999</v>
      </c>
      <c r="W548">
        <v>377.95919800000001</v>
      </c>
      <c r="X548">
        <v>20.070499420000001</v>
      </c>
      <c r="Y548">
        <v>22.188043589999999</v>
      </c>
      <c r="Z548">
        <v>72.768791199999995</v>
      </c>
      <c r="AA548">
        <v>80.446281429999999</v>
      </c>
      <c r="AB548">
        <v>300.36926269999998</v>
      </c>
      <c r="AC548">
        <v>1489.503784</v>
      </c>
      <c r="AD548">
        <v>542.53930660000003</v>
      </c>
      <c r="AE548">
        <v>97.612281800000005</v>
      </c>
      <c r="AF548">
        <v>6.4899806980000001</v>
      </c>
      <c r="AG548">
        <v>-2.1724552000000001E-2</v>
      </c>
      <c r="AH548">
        <v>0.66666668699999998</v>
      </c>
      <c r="AI548">
        <v>-0.21956524299999999</v>
      </c>
      <c r="AJ548">
        <v>2.7373914720000001</v>
      </c>
      <c r="AK548">
        <v>1</v>
      </c>
      <c r="AL548">
        <v>0</v>
      </c>
      <c r="AM548">
        <v>0.15999999600000001</v>
      </c>
      <c r="AN548">
        <v>111115</v>
      </c>
      <c r="AO548">
        <v>0.50061543799999997</v>
      </c>
      <c r="AP548">
        <v>1.08413E-3</v>
      </c>
      <c r="AQ548">
        <v>298.33787380000001</v>
      </c>
      <c r="AR548">
        <v>295.38797039999997</v>
      </c>
      <c r="AS548">
        <v>0.50061543799999997</v>
      </c>
      <c r="AT548">
        <v>1.08413E-3</v>
      </c>
      <c r="AU548">
        <v>298.33787380000001</v>
      </c>
      <c r="AV548">
        <v>295.38797039999997</v>
      </c>
      <c r="AW548">
        <v>222636.6588</v>
      </c>
      <c r="AX548">
        <v>3.7151452000000001E-2</v>
      </c>
      <c r="AY548">
        <v>3.215467522</v>
      </c>
      <c r="AZ548">
        <v>32.941218689999999</v>
      </c>
      <c r="BA548">
        <v>10.7531751</v>
      </c>
      <c r="BB548">
        <v>23.7129221</v>
      </c>
      <c r="BC548">
        <v>2.9437145980000001</v>
      </c>
      <c r="BD548">
        <v>9.8040474000000002E-2</v>
      </c>
      <c r="BE548">
        <v>2.1658255639999999</v>
      </c>
      <c r="BF548">
        <v>0.77788903399999998</v>
      </c>
      <c r="BG548">
        <v>6.1275304000000003E-2</v>
      </c>
      <c r="BH548">
        <v>1.9957608000000002E-2</v>
      </c>
    </row>
    <row r="549" spans="1:60" x14ac:dyDescent="0.25">
      <c r="A549" t="s">
        <v>554</v>
      </c>
      <c r="B549" t="s">
        <v>996</v>
      </c>
      <c r="C549">
        <v>140525</v>
      </c>
      <c r="D549" t="s">
        <v>888</v>
      </c>
      <c r="E549" t="s">
        <v>1586</v>
      </c>
      <c r="F549" s="9">
        <v>0.58231481481481484</v>
      </c>
      <c r="G549">
        <v>11972</v>
      </c>
      <c r="H549">
        <v>0</v>
      </c>
      <c r="I549">
        <v>19.071106570000001</v>
      </c>
      <c r="J549">
        <v>4.3013233999999997E-2</v>
      </c>
      <c r="K549">
        <v>1024.037818</v>
      </c>
      <c r="L549">
        <v>0.51924651499999996</v>
      </c>
      <c r="M549">
        <v>1.1465289510000001</v>
      </c>
      <c r="N549">
        <v>25.16420746</v>
      </c>
      <c r="O549">
        <v>6</v>
      </c>
      <c r="P549">
        <v>111115.96</v>
      </c>
      <c r="Q549">
        <v>0</v>
      </c>
      <c r="R549">
        <v>111115.96</v>
      </c>
      <c r="S549">
        <v>22.188291549999999</v>
      </c>
      <c r="T549">
        <v>25.16420746</v>
      </c>
      <c r="U549">
        <v>21.13404465</v>
      </c>
      <c r="V549">
        <v>1800.2523189999999</v>
      </c>
      <c r="W549">
        <v>1760.3321530000001</v>
      </c>
      <c r="X549">
        <v>20.133556370000001</v>
      </c>
      <c r="Y549">
        <v>21.148811340000002</v>
      </c>
      <c r="Z549">
        <v>73.219512940000001</v>
      </c>
      <c r="AA549">
        <v>76.911689760000002</v>
      </c>
      <c r="AB549">
        <v>300.3768005</v>
      </c>
      <c r="AC549">
        <v>1466.9361570000001</v>
      </c>
      <c r="AD549">
        <v>144.41027829999999</v>
      </c>
      <c r="AE549">
        <v>97.613563540000001</v>
      </c>
      <c r="AF549">
        <v>-11.52942848</v>
      </c>
      <c r="AG549">
        <v>1.4124065999999999E-2</v>
      </c>
      <c r="AH549">
        <v>0.66666668699999998</v>
      </c>
      <c r="AI549">
        <v>-0.21956524299999999</v>
      </c>
      <c r="AJ549">
        <v>2.7373914720000001</v>
      </c>
      <c r="AK549">
        <v>1</v>
      </c>
      <c r="AL549">
        <v>0</v>
      </c>
      <c r="AM549">
        <v>0.15999999600000001</v>
      </c>
      <c r="AN549">
        <v>111115</v>
      </c>
      <c r="AO549">
        <v>0.50062800100000004</v>
      </c>
      <c r="AP549">
        <v>5.1924700000000002E-4</v>
      </c>
      <c r="AQ549">
        <v>298.31420750000001</v>
      </c>
      <c r="AR549">
        <v>295.33829150000003</v>
      </c>
      <c r="AS549">
        <v>0.50062800100000004</v>
      </c>
      <c r="AT549">
        <v>5.1924700000000002E-4</v>
      </c>
      <c r="AU549">
        <v>298.31420750000001</v>
      </c>
      <c r="AV549">
        <v>295.33829150000003</v>
      </c>
      <c r="AW549">
        <v>219101.13570000001</v>
      </c>
      <c r="AX549">
        <v>3.6565374999999997E-2</v>
      </c>
      <c r="AY549">
        <v>3.2109397899999998</v>
      </c>
      <c r="AZ549">
        <v>32.894401899999998</v>
      </c>
      <c r="BA549">
        <v>11.74559056</v>
      </c>
      <c r="BB549">
        <v>23.676249500000001</v>
      </c>
      <c r="BC549">
        <v>2.9372220229999999</v>
      </c>
      <c r="BD549">
        <v>4.3013216999999999E-2</v>
      </c>
      <c r="BE549">
        <v>2.0644108399999999</v>
      </c>
      <c r="BF549">
        <v>0.87281118400000002</v>
      </c>
      <c r="BG549">
        <v>2.6883262000000002E-2</v>
      </c>
      <c r="BH549">
        <v>7.0510089999999996E-3</v>
      </c>
    </row>
    <row r="550" spans="1:60" x14ac:dyDescent="0.25">
      <c r="A550" t="s">
        <v>554</v>
      </c>
      <c r="B550" t="s">
        <v>996</v>
      </c>
      <c r="C550">
        <v>140525</v>
      </c>
      <c r="D550" t="s">
        <v>890</v>
      </c>
      <c r="E550" t="s">
        <v>1587</v>
      </c>
      <c r="F550" s="9">
        <v>0.56474537037037031</v>
      </c>
      <c r="G550">
        <v>10455.5</v>
      </c>
      <c r="H550">
        <v>0</v>
      </c>
      <c r="I550">
        <v>27.47457734</v>
      </c>
      <c r="J550">
        <v>8.1873886000000007E-2</v>
      </c>
      <c r="K550">
        <v>1180.8542660000001</v>
      </c>
      <c r="L550">
        <v>0.87661814400000004</v>
      </c>
      <c r="M550">
        <v>1.0162063059999999</v>
      </c>
      <c r="N550">
        <v>25.283952710000001</v>
      </c>
      <c r="O550">
        <v>6</v>
      </c>
      <c r="P550">
        <v>111115.96</v>
      </c>
      <c r="Q550">
        <v>0</v>
      </c>
      <c r="R550">
        <v>111115.96</v>
      </c>
      <c r="S550">
        <v>22.498344419999999</v>
      </c>
      <c r="T550">
        <v>25.283952710000001</v>
      </c>
      <c r="U550">
        <v>21.125028610000001</v>
      </c>
      <c r="V550">
        <v>1800.7402340000001</v>
      </c>
      <c r="W550">
        <v>1742.8125</v>
      </c>
      <c r="X550">
        <v>21.002632139999999</v>
      </c>
      <c r="Y550">
        <v>22.713771820000002</v>
      </c>
      <c r="Z550">
        <v>74.970886230000005</v>
      </c>
      <c r="AA550">
        <v>81.078971859999996</v>
      </c>
      <c r="AB550">
        <v>300.39868159999997</v>
      </c>
      <c r="AC550">
        <v>1500.8862300000001</v>
      </c>
      <c r="AD550">
        <v>158.16487119999999</v>
      </c>
      <c r="AE550">
        <v>97.636795039999996</v>
      </c>
      <c r="AF550">
        <v>-6.0821933750000001</v>
      </c>
      <c r="AG550">
        <v>-4.2934268999999997E-2</v>
      </c>
      <c r="AH550">
        <v>0.66666668699999998</v>
      </c>
      <c r="AI550">
        <v>-0.21956524299999999</v>
      </c>
      <c r="AJ550">
        <v>2.7373914720000001</v>
      </c>
      <c r="AK550">
        <v>1</v>
      </c>
      <c r="AL550">
        <v>0</v>
      </c>
      <c r="AM550">
        <v>0.15999999600000001</v>
      </c>
      <c r="AN550">
        <v>111115</v>
      </c>
      <c r="AO550">
        <v>0.50066446899999995</v>
      </c>
      <c r="AP550">
        <v>8.7661800000000002E-4</v>
      </c>
      <c r="AQ550">
        <v>298.43395270000002</v>
      </c>
      <c r="AR550">
        <v>295.64834439999998</v>
      </c>
      <c r="AS550">
        <v>0.50066446899999995</v>
      </c>
      <c r="AT550">
        <v>8.7661800000000002E-4</v>
      </c>
      <c r="AU550">
        <v>298.43395270000002</v>
      </c>
      <c r="AV550">
        <v>295.64834439999998</v>
      </c>
      <c r="AW550">
        <v>224296.70920000001</v>
      </c>
      <c r="AX550">
        <v>3.7430393999999999E-2</v>
      </c>
      <c r="AY550">
        <v>3.2339061899999999</v>
      </c>
      <c r="AZ550">
        <v>33.121797860000001</v>
      </c>
      <c r="BA550">
        <v>10.408026039999999</v>
      </c>
      <c r="BB550">
        <v>23.891148569999999</v>
      </c>
      <c r="BC550">
        <v>2.9754471300000001</v>
      </c>
      <c r="BD550">
        <v>8.1873824999999997E-2</v>
      </c>
      <c r="BE550">
        <v>2.217699884</v>
      </c>
      <c r="BF550">
        <v>0.75774724599999999</v>
      </c>
      <c r="BG550">
        <v>5.1171146000000001E-2</v>
      </c>
      <c r="BH550">
        <v>1.1129098E-2</v>
      </c>
    </row>
    <row r="551" spans="1:60" x14ac:dyDescent="0.25">
      <c r="A551" t="s">
        <v>554</v>
      </c>
      <c r="B551" t="s">
        <v>996</v>
      </c>
      <c r="C551">
        <v>140525</v>
      </c>
      <c r="D551" t="s">
        <v>890</v>
      </c>
      <c r="E551" t="s">
        <v>1587</v>
      </c>
      <c r="F551" s="9">
        <v>0.56611111111111112</v>
      </c>
      <c r="G551">
        <v>10573</v>
      </c>
      <c r="H551">
        <v>0</v>
      </c>
      <c r="I551">
        <v>8.1376099929999999</v>
      </c>
      <c r="J551">
        <v>8.5398046000000005E-2</v>
      </c>
      <c r="K551">
        <v>224.26590350000001</v>
      </c>
      <c r="L551">
        <v>0.87863100299999997</v>
      </c>
      <c r="M551">
        <v>0.97649841599999998</v>
      </c>
      <c r="N551">
        <v>25.175437930000001</v>
      </c>
      <c r="O551">
        <v>6</v>
      </c>
      <c r="P551">
        <v>111115.96</v>
      </c>
      <c r="Q551">
        <v>0</v>
      </c>
      <c r="R551">
        <v>111115.96</v>
      </c>
      <c r="S551">
        <v>22.35632133</v>
      </c>
      <c r="T551">
        <v>25.175437930000001</v>
      </c>
      <c r="U551">
        <v>21.12897873</v>
      </c>
      <c r="V551">
        <v>398.6443481</v>
      </c>
      <c r="W551">
        <v>381.71838380000003</v>
      </c>
      <c r="X551">
        <v>21.192686080000001</v>
      </c>
      <c r="Y551">
        <v>22.90766335</v>
      </c>
      <c r="Z551">
        <v>76.303825380000006</v>
      </c>
      <c r="AA551">
        <v>82.478569030000003</v>
      </c>
      <c r="AB551">
        <v>300.35510249999999</v>
      </c>
      <c r="AC551">
        <v>1501.470337</v>
      </c>
      <c r="AD551">
        <v>163.8812714</v>
      </c>
      <c r="AE551">
        <v>97.634979250000001</v>
      </c>
      <c r="AF551">
        <v>9.6483669279999997</v>
      </c>
      <c r="AG551">
        <v>-4.3077320000000002E-2</v>
      </c>
      <c r="AH551">
        <v>1</v>
      </c>
      <c r="AI551">
        <v>-0.21956524299999999</v>
      </c>
      <c r="AJ551">
        <v>2.7373914720000001</v>
      </c>
      <c r="AK551">
        <v>1</v>
      </c>
      <c r="AL551">
        <v>0</v>
      </c>
      <c r="AM551">
        <v>0.15999999600000001</v>
      </c>
      <c r="AN551">
        <v>111115</v>
      </c>
      <c r="AO551">
        <v>0.50059183799999996</v>
      </c>
      <c r="AP551">
        <v>8.7863100000000005E-4</v>
      </c>
      <c r="AQ551">
        <v>298.3254379</v>
      </c>
      <c r="AR551">
        <v>295.50632130000002</v>
      </c>
      <c r="AS551">
        <v>0.50059183799999996</v>
      </c>
      <c r="AT551">
        <v>8.7863100000000005E-4</v>
      </c>
      <c r="AU551">
        <v>298.3254379</v>
      </c>
      <c r="AV551">
        <v>295.50632130000002</v>
      </c>
      <c r="AW551">
        <v>224271.454</v>
      </c>
      <c r="AX551">
        <v>3.7426107E-2</v>
      </c>
      <c r="AY551">
        <v>3.2130876509999999</v>
      </c>
      <c r="AZ551">
        <v>32.909185579999999</v>
      </c>
      <c r="BA551">
        <v>10.00152224</v>
      </c>
      <c r="BB551">
        <v>23.765879630000001</v>
      </c>
      <c r="BC551">
        <v>2.9531124310000001</v>
      </c>
      <c r="BD551">
        <v>8.5397979999999998E-2</v>
      </c>
      <c r="BE551">
        <v>2.2365892349999998</v>
      </c>
      <c r="BF551">
        <v>0.71652319499999995</v>
      </c>
      <c r="BG551">
        <v>5.3373743000000001E-2</v>
      </c>
      <c r="BH551">
        <v>1.5365679E-2</v>
      </c>
    </row>
    <row r="552" spans="1:60" x14ac:dyDescent="0.25">
      <c r="A552" t="s">
        <v>554</v>
      </c>
      <c r="B552" t="s">
        <v>996</v>
      </c>
      <c r="C552">
        <v>140525</v>
      </c>
      <c r="D552" t="s">
        <v>2042</v>
      </c>
      <c r="E552" t="s">
        <v>2068</v>
      </c>
      <c r="F552" s="9">
        <v>0.60766203703703703</v>
      </c>
      <c r="G552">
        <v>14162.5</v>
      </c>
      <c r="H552">
        <v>0</v>
      </c>
      <c r="I552">
        <v>25.441003349999999</v>
      </c>
      <c r="J552">
        <v>4.4339898000000003E-2</v>
      </c>
      <c r="K552">
        <v>804.62584909999998</v>
      </c>
      <c r="L552">
        <v>0.53418246999999996</v>
      </c>
      <c r="M552">
        <v>1.145763962</v>
      </c>
      <c r="N552">
        <v>24.529243470000001</v>
      </c>
      <c r="O552">
        <v>6</v>
      </c>
      <c r="P552">
        <v>111115.96</v>
      </c>
      <c r="Q552">
        <v>0</v>
      </c>
      <c r="R552">
        <v>111115.96</v>
      </c>
      <c r="S552">
        <v>22.710546489999999</v>
      </c>
      <c r="T552">
        <v>24.529243470000001</v>
      </c>
      <c r="U552">
        <v>22.116216659999999</v>
      </c>
      <c r="V552">
        <v>1799.931274</v>
      </c>
      <c r="W552">
        <v>1747.2567140000001</v>
      </c>
      <c r="X552">
        <v>18.885780329999999</v>
      </c>
      <c r="Y552">
        <v>19.931379320000001</v>
      </c>
      <c r="Z552">
        <v>66.542236329999994</v>
      </c>
      <c r="AA552">
        <v>70.226303099999996</v>
      </c>
      <c r="AB552">
        <v>300.42233279999999</v>
      </c>
      <c r="AC552">
        <v>1499.6110839999999</v>
      </c>
      <c r="AD552">
        <v>101.68662260000001</v>
      </c>
      <c r="AE552">
        <v>97.622917180000002</v>
      </c>
      <c r="AF552">
        <v>-13.835184099999999</v>
      </c>
      <c r="AG552">
        <v>-1.7141192999999999E-2</v>
      </c>
      <c r="AH552">
        <v>0.66666668699999998</v>
      </c>
      <c r="AI552">
        <v>-0.21956524299999999</v>
      </c>
      <c r="AJ552">
        <v>2.7373914720000001</v>
      </c>
      <c r="AK552">
        <v>1</v>
      </c>
      <c r="AL552">
        <v>0</v>
      </c>
      <c r="AM552">
        <v>0.15999999600000001</v>
      </c>
      <c r="AN552">
        <v>111115</v>
      </c>
      <c r="AO552">
        <v>0.50070388799999999</v>
      </c>
      <c r="AP552">
        <v>5.3418200000000002E-4</v>
      </c>
      <c r="AQ552">
        <v>297.67924349999998</v>
      </c>
      <c r="AR552">
        <v>295.8605465</v>
      </c>
      <c r="AS552">
        <v>0.50070388799999999</v>
      </c>
      <c r="AT552">
        <v>5.3418200000000002E-4</v>
      </c>
      <c r="AU552">
        <v>297.67924349999998</v>
      </c>
      <c r="AV552">
        <v>295.8605465</v>
      </c>
      <c r="AW552">
        <v>223531.9339</v>
      </c>
      <c r="AX552">
        <v>3.7307082999999998E-2</v>
      </c>
      <c r="AY552">
        <v>3.0915233550000001</v>
      </c>
      <c r="AZ552">
        <v>31.668008329999999</v>
      </c>
      <c r="BA552">
        <v>11.73662901</v>
      </c>
      <c r="BB552">
        <v>23.619894980000002</v>
      </c>
      <c r="BC552">
        <v>2.9272693360000002</v>
      </c>
      <c r="BD552">
        <v>4.4339879999999998E-2</v>
      </c>
      <c r="BE552">
        <v>1.945759392</v>
      </c>
      <c r="BF552">
        <v>0.98150994300000005</v>
      </c>
      <c r="BG552">
        <v>2.7712427000000001E-2</v>
      </c>
      <c r="BH552">
        <v>9.3233050000000005E-3</v>
      </c>
    </row>
    <row r="553" spans="1:60" x14ac:dyDescent="0.25">
      <c r="A553" t="s">
        <v>554</v>
      </c>
      <c r="B553" t="s">
        <v>996</v>
      </c>
      <c r="C553">
        <v>140525</v>
      </c>
      <c r="D553" t="s">
        <v>2042</v>
      </c>
      <c r="E553" t="s">
        <v>2068</v>
      </c>
      <c r="F553" s="9">
        <v>0.61567129629629636</v>
      </c>
      <c r="G553">
        <v>14854.5</v>
      </c>
      <c r="H553">
        <v>0</v>
      </c>
      <c r="I553">
        <v>7.5135503139999997</v>
      </c>
      <c r="J553">
        <v>5.9832396000000003E-2</v>
      </c>
      <c r="K553">
        <v>180.07300290000001</v>
      </c>
      <c r="L553">
        <v>0.67032723699999996</v>
      </c>
      <c r="M553">
        <v>1.0649472200000001</v>
      </c>
      <c r="N553">
        <v>24.62876511</v>
      </c>
      <c r="O553">
        <v>6</v>
      </c>
      <c r="P553">
        <v>111115.96</v>
      </c>
      <c r="Q553">
        <v>0</v>
      </c>
      <c r="R553">
        <v>111115.96</v>
      </c>
      <c r="S553">
        <v>22.67993164</v>
      </c>
      <c r="T553">
        <v>24.62876511</v>
      </c>
      <c r="U553">
        <v>22.117073059999999</v>
      </c>
      <c r="V553">
        <v>401.5935364</v>
      </c>
      <c r="W553">
        <v>386.06988530000001</v>
      </c>
      <c r="X553">
        <v>19.635314940000001</v>
      </c>
      <c r="Y553">
        <v>20.946111680000001</v>
      </c>
      <c r="Z553">
        <v>69.318946839999995</v>
      </c>
      <c r="AA553">
        <v>73.946479800000006</v>
      </c>
      <c r="AB553">
        <v>300.40652469999998</v>
      </c>
      <c r="AC553">
        <v>1493.5257570000001</v>
      </c>
      <c r="AD553">
        <v>117.789238</v>
      </c>
      <c r="AE553">
        <v>97.633033749999996</v>
      </c>
      <c r="AF553">
        <v>4.8235988619999999</v>
      </c>
      <c r="AG553">
        <v>-2.8013079999999999E-2</v>
      </c>
      <c r="AH553">
        <v>1</v>
      </c>
      <c r="AI553">
        <v>-0.21956524299999999</v>
      </c>
      <c r="AJ553">
        <v>2.7373914720000001</v>
      </c>
      <c r="AK553">
        <v>1</v>
      </c>
      <c r="AL553">
        <v>0</v>
      </c>
      <c r="AM553">
        <v>0.15999999600000001</v>
      </c>
      <c r="AN553">
        <v>111115</v>
      </c>
      <c r="AO553">
        <v>0.50067754099999995</v>
      </c>
      <c r="AP553">
        <v>6.7032699999999997E-4</v>
      </c>
      <c r="AQ553">
        <v>297.77876509999999</v>
      </c>
      <c r="AR553">
        <v>295.82993160000001</v>
      </c>
      <c r="AS553">
        <v>0.50067754099999995</v>
      </c>
      <c r="AT553">
        <v>6.7032699999999997E-4</v>
      </c>
      <c r="AU553">
        <v>297.77876509999999</v>
      </c>
      <c r="AV553">
        <v>295.82993160000001</v>
      </c>
      <c r="AW553">
        <v>222694.9694</v>
      </c>
      <c r="AX553">
        <v>3.7166118999999997E-2</v>
      </c>
      <c r="AY553">
        <v>3.109979649</v>
      </c>
      <c r="AZ553">
        <v>31.853764340000001</v>
      </c>
      <c r="BA553">
        <v>10.90765266</v>
      </c>
      <c r="BB553">
        <v>23.654348370000001</v>
      </c>
      <c r="BC553">
        <v>2.9333505880000001</v>
      </c>
      <c r="BD553">
        <v>5.9832363999999999E-2</v>
      </c>
      <c r="BE553">
        <v>2.0450324289999999</v>
      </c>
      <c r="BF553">
        <v>0.888318159</v>
      </c>
      <c r="BG553">
        <v>3.7395230000000002E-2</v>
      </c>
      <c r="BH553">
        <v>1.3148389E-2</v>
      </c>
    </row>
    <row r="554" spans="1:60" x14ac:dyDescent="0.25">
      <c r="A554" t="s">
        <v>554</v>
      </c>
      <c r="B554" t="s">
        <v>996</v>
      </c>
      <c r="C554">
        <v>140525</v>
      </c>
      <c r="D554" t="s">
        <v>2043</v>
      </c>
      <c r="E554" t="s">
        <v>2069</v>
      </c>
      <c r="F554" s="9">
        <v>0.59909722222222228</v>
      </c>
      <c r="G554">
        <v>13423.5</v>
      </c>
      <c r="H554">
        <v>0</v>
      </c>
      <c r="I554">
        <v>18.801478119999999</v>
      </c>
      <c r="J554">
        <v>4.7104669000000002E-2</v>
      </c>
      <c r="K554">
        <v>1097.094574</v>
      </c>
      <c r="L554">
        <v>0.52796191199999998</v>
      </c>
      <c r="M554">
        <v>1.0658203079999999</v>
      </c>
      <c r="N554">
        <v>24.36868286</v>
      </c>
      <c r="O554">
        <v>6</v>
      </c>
      <c r="P554">
        <v>111115.96</v>
      </c>
      <c r="Q554">
        <v>0</v>
      </c>
      <c r="R554">
        <v>111115.96</v>
      </c>
      <c r="S554">
        <v>22.042776109999998</v>
      </c>
      <c r="T554">
        <v>24.36868286</v>
      </c>
      <c r="U554">
        <v>21.133710860000001</v>
      </c>
      <c r="V554">
        <v>1800.7604980000001</v>
      </c>
      <c r="W554">
        <v>1761.3535159999999</v>
      </c>
      <c r="X554">
        <v>19.414808270000002</v>
      </c>
      <c r="Y554">
        <v>20.44767761</v>
      </c>
      <c r="Z554">
        <v>71.240127560000005</v>
      </c>
      <c r="AA554">
        <v>75.030105590000005</v>
      </c>
      <c r="AB554">
        <v>300.42501829999998</v>
      </c>
      <c r="AC554">
        <v>1499.933716</v>
      </c>
      <c r="AD554">
        <v>93.021080019999999</v>
      </c>
      <c r="AE554">
        <v>97.621299739999998</v>
      </c>
      <c r="AF554">
        <v>-13.11280251</v>
      </c>
      <c r="AG554">
        <v>-5.8458750000000004E-3</v>
      </c>
      <c r="AH554">
        <v>0.66666668699999998</v>
      </c>
      <c r="AI554">
        <v>-0.21956524299999999</v>
      </c>
      <c r="AJ554">
        <v>2.7373914720000001</v>
      </c>
      <c r="AK554">
        <v>1</v>
      </c>
      <c r="AL554">
        <v>0</v>
      </c>
      <c r="AM554">
        <v>0.15999999600000001</v>
      </c>
      <c r="AN554">
        <v>111115</v>
      </c>
      <c r="AO554">
        <v>0.50070836399999996</v>
      </c>
      <c r="AP554">
        <v>5.2796199999999998E-4</v>
      </c>
      <c r="AQ554">
        <v>297.51868289999999</v>
      </c>
      <c r="AR554">
        <v>295.1927761</v>
      </c>
      <c r="AS554">
        <v>0.50070836399999996</v>
      </c>
      <c r="AT554">
        <v>5.2796199999999998E-4</v>
      </c>
      <c r="AU554">
        <v>297.51868289999999</v>
      </c>
      <c r="AV554">
        <v>295.1927761</v>
      </c>
      <c r="AW554">
        <v>223459.87659999999</v>
      </c>
      <c r="AX554">
        <v>3.7294164999999997E-2</v>
      </c>
      <c r="AY554">
        <v>3.0619491729999999</v>
      </c>
      <c r="AZ554">
        <v>31.365584980000001</v>
      </c>
      <c r="BA554">
        <v>10.91790737</v>
      </c>
      <c r="BB554">
        <v>23.205729479999999</v>
      </c>
      <c r="BC554">
        <v>2.8550246380000002</v>
      </c>
      <c r="BD554">
        <v>4.7104648999999998E-2</v>
      </c>
      <c r="BE554">
        <v>1.996128865</v>
      </c>
      <c r="BF554">
        <v>0.85889577299999997</v>
      </c>
      <c r="BG554">
        <v>2.9440408000000001E-2</v>
      </c>
      <c r="BH554">
        <v>7.0581699999999999E-3</v>
      </c>
    </row>
    <row r="555" spans="1:60" x14ac:dyDescent="0.25">
      <c r="A555" t="s">
        <v>554</v>
      </c>
      <c r="B555" t="s">
        <v>996</v>
      </c>
      <c r="C555">
        <v>140525</v>
      </c>
      <c r="D555" t="s">
        <v>2043</v>
      </c>
      <c r="E555" t="s">
        <v>2069</v>
      </c>
      <c r="F555" s="9">
        <v>0.60047453703703701</v>
      </c>
      <c r="G555">
        <v>13542</v>
      </c>
      <c r="H555">
        <v>0</v>
      </c>
      <c r="I555">
        <v>3.6106423250000002</v>
      </c>
      <c r="J555">
        <v>3.9157839999999999E-2</v>
      </c>
      <c r="K555">
        <v>238.34216290000001</v>
      </c>
      <c r="L555">
        <v>0.43882389799999999</v>
      </c>
      <c r="M555">
        <v>1.0659213569999999</v>
      </c>
      <c r="N555">
        <v>24.240018840000001</v>
      </c>
      <c r="O555">
        <v>6</v>
      </c>
      <c r="P555">
        <v>111115.96</v>
      </c>
      <c r="Q555">
        <v>0</v>
      </c>
      <c r="R555">
        <v>111115.96</v>
      </c>
      <c r="S555">
        <v>22.642335889999998</v>
      </c>
      <c r="T555">
        <v>24.240018840000001</v>
      </c>
      <c r="U555">
        <v>22.11827087</v>
      </c>
      <c r="V555">
        <v>399.07525629999998</v>
      </c>
      <c r="W555">
        <v>391.52090449999997</v>
      </c>
      <c r="X555">
        <v>19.346963880000001</v>
      </c>
      <c r="Y555">
        <v>20.205678939999999</v>
      </c>
      <c r="Z555">
        <v>68.448852540000004</v>
      </c>
      <c r="AA555">
        <v>71.486953740000004</v>
      </c>
      <c r="AB555">
        <v>300.4189758</v>
      </c>
      <c r="AC555">
        <v>1499.8912350000001</v>
      </c>
      <c r="AD555">
        <v>76.024726869999995</v>
      </c>
      <c r="AE555">
        <v>97.621444699999998</v>
      </c>
      <c r="AF555">
        <v>5.4087123869999996</v>
      </c>
      <c r="AG555">
        <v>-1.7356724E-2</v>
      </c>
      <c r="AH555">
        <v>1</v>
      </c>
      <c r="AI555">
        <v>-0.21956524299999999</v>
      </c>
      <c r="AJ555">
        <v>2.7373914720000001</v>
      </c>
      <c r="AK555">
        <v>1</v>
      </c>
      <c r="AL555">
        <v>0</v>
      </c>
      <c r="AM555">
        <v>0.15999999600000001</v>
      </c>
      <c r="AN555">
        <v>111115</v>
      </c>
      <c r="AO555">
        <v>0.50069829300000002</v>
      </c>
      <c r="AP555">
        <v>4.3882399999999998E-4</v>
      </c>
      <c r="AQ555">
        <v>297.39001880000001</v>
      </c>
      <c r="AR555">
        <v>295.79233590000001</v>
      </c>
      <c r="AS555">
        <v>0.50069829300000002</v>
      </c>
      <c r="AT555">
        <v>4.3882399999999998E-4</v>
      </c>
      <c r="AU555">
        <v>297.39001880000001</v>
      </c>
      <c r="AV555">
        <v>295.79233590000001</v>
      </c>
      <c r="AW555">
        <v>223347.73819999999</v>
      </c>
      <c r="AX555">
        <v>3.7277457999999999E-2</v>
      </c>
      <c r="AY555">
        <v>3.038428927</v>
      </c>
      <c r="AZ555">
        <v>31.124605209999999</v>
      </c>
      <c r="BA555">
        <v>10.91892627</v>
      </c>
      <c r="BB555">
        <v>23.441177369999998</v>
      </c>
      <c r="BC555">
        <v>2.895901088</v>
      </c>
      <c r="BD555">
        <v>3.9157826999999999E-2</v>
      </c>
      <c r="BE555">
        <v>1.972507569</v>
      </c>
      <c r="BF555">
        <v>0.923393519</v>
      </c>
      <c r="BG555">
        <v>2.4473643E-2</v>
      </c>
      <c r="BH555">
        <v>6.0462149999999997E-3</v>
      </c>
    </row>
    <row r="556" spans="1:60" x14ac:dyDescent="0.25">
      <c r="A556" t="s">
        <v>554</v>
      </c>
      <c r="B556" t="s">
        <v>996</v>
      </c>
      <c r="C556">
        <v>140525</v>
      </c>
      <c r="D556" t="s">
        <v>2044</v>
      </c>
      <c r="E556" t="s">
        <v>2070</v>
      </c>
      <c r="F556" s="9">
        <v>0.61971064814814814</v>
      </c>
      <c r="G556">
        <v>15203.5</v>
      </c>
      <c r="H556">
        <v>0</v>
      </c>
      <c r="I556">
        <v>10.02118089</v>
      </c>
      <c r="J556">
        <v>0.105631537</v>
      </c>
      <c r="K556">
        <v>222.59343469999999</v>
      </c>
      <c r="L556">
        <v>1.09571185</v>
      </c>
      <c r="M556">
        <v>0.98544240100000002</v>
      </c>
      <c r="N556">
        <v>24.733791350000001</v>
      </c>
      <c r="O556">
        <v>6</v>
      </c>
      <c r="P556">
        <v>111115.96</v>
      </c>
      <c r="Q556">
        <v>0</v>
      </c>
      <c r="R556">
        <v>111115.96</v>
      </c>
      <c r="S556">
        <v>22.788030620000001</v>
      </c>
      <c r="T556">
        <v>24.733791350000001</v>
      </c>
      <c r="U556">
        <v>22.11711884</v>
      </c>
      <c r="V556">
        <v>400.2254944</v>
      </c>
      <c r="W556">
        <v>379.3796997</v>
      </c>
      <c r="X556">
        <v>19.819490429999998</v>
      </c>
      <c r="Y556">
        <v>21.959920879999999</v>
      </c>
      <c r="Z556">
        <v>69.51533508</v>
      </c>
      <c r="AA556">
        <v>77.022727970000005</v>
      </c>
      <c r="AB556">
        <v>300.40222169999998</v>
      </c>
      <c r="AC556">
        <v>1500.3066409999999</v>
      </c>
      <c r="AD556">
        <v>114.3842468</v>
      </c>
      <c r="AE556">
        <v>97.637817380000001</v>
      </c>
      <c r="AF556">
        <v>5.8013515470000003</v>
      </c>
      <c r="AG556">
        <v>-4.4246525000000002E-2</v>
      </c>
      <c r="AH556">
        <v>1</v>
      </c>
      <c r="AI556">
        <v>-0.21956524299999999</v>
      </c>
      <c r="AJ556">
        <v>2.7373914720000001</v>
      </c>
      <c r="AK556">
        <v>1</v>
      </c>
      <c r="AL556">
        <v>0</v>
      </c>
      <c r="AM556">
        <v>0.15999999600000001</v>
      </c>
      <c r="AN556">
        <v>111115</v>
      </c>
      <c r="AO556">
        <v>0.50067036899999995</v>
      </c>
      <c r="AP556">
        <v>1.095712E-3</v>
      </c>
      <c r="AQ556">
        <v>297.88379140000001</v>
      </c>
      <c r="AR556">
        <v>295.93803059999999</v>
      </c>
      <c r="AS556">
        <v>0.50067036899999995</v>
      </c>
      <c r="AT556">
        <v>1.095712E-3</v>
      </c>
      <c r="AU556">
        <v>297.88379140000001</v>
      </c>
      <c r="AV556">
        <v>295.93803059999999</v>
      </c>
      <c r="AW556">
        <v>223795.4491</v>
      </c>
      <c r="AX556">
        <v>3.7346693E-2</v>
      </c>
      <c r="AY556">
        <v>3.1295611459999999</v>
      </c>
      <c r="AZ556">
        <v>32.052756100000003</v>
      </c>
      <c r="BA556">
        <v>10.092835210000001</v>
      </c>
      <c r="BB556">
        <v>23.760910989999999</v>
      </c>
      <c r="BC556">
        <v>2.9522295820000002</v>
      </c>
      <c r="BD556">
        <v>0.10563143699999999</v>
      </c>
      <c r="BE556">
        <v>2.1441187450000001</v>
      </c>
      <c r="BF556">
        <v>0.80811083699999997</v>
      </c>
      <c r="BG556">
        <v>6.6019656999999995E-2</v>
      </c>
      <c r="BH556">
        <v>1.8978794E-2</v>
      </c>
    </row>
    <row r="557" spans="1:60" x14ac:dyDescent="0.25">
      <c r="A557" t="s">
        <v>554</v>
      </c>
      <c r="B557" t="s">
        <v>996</v>
      </c>
      <c r="C557">
        <v>140525</v>
      </c>
      <c r="D557" t="s">
        <v>2044</v>
      </c>
      <c r="E557" t="s">
        <v>2070</v>
      </c>
      <c r="F557" s="9">
        <v>0.62185185185185188</v>
      </c>
      <c r="G557">
        <v>15389.5</v>
      </c>
      <c r="H557">
        <v>0</v>
      </c>
      <c r="I557">
        <v>19.138155879999999</v>
      </c>
      <c r="J557">
        <v>0.13279136999999999</v>
      </c>
      <c r="K557">
        <v>1501.9375540000001</v>
      </c>
      <c r="L557">
        <v>1.2984906000000001</v>
      </c>
      <c r="M557">
        <v>0.92902910599999999</v>
      </c>
      <c r="N557">
        <v>24.561374659999998</v>
      </c>
      <c r="O557">
        <v>6</v>
      </c>
      <c r="P557">
        <v>111115.96</v>
      </c>
      <c r="Q557">
        <v>0</v>
      </c>
      <c r="R557">
        <v>111115.96</v>
      </c>
      <c r="S557">
        <v>22.708095549999999</v>
      </c>
      <c r="T557">
        <v>24.561374659999998</v>
      </c>
      <c r="U557">
        <v>22.116283419999998</v>
      </c>
      <c r="V557">
        <v>1800.819336</v>
      </c>
      <c r="W557">
        <v>1758.0349120000001</v>
      </c>
      <c r="X557">
        <v>19.6724453</v>
      </c>
      <c r="Y557">
        <v>22.20834541</v>
      </c>
      <c r="Z557">
        <v>69.33704376</v>
      </c>
      <c r="AA557">
        <v>78.275016780000001</v>
      </c>
      <c r="AB557">
        <v>300.40298460000002</v>
      </c>
      <c r="AC557">
        <v>1499.952759</v>
      </c>
      <c r="AD557">
        <v>111.24100489999999</v>
      </c>
      <c r="AE557">
        <v>97.640884400000004</v>
      </c>
      <c r="AF557">
        <v>-13.5796299</v>
      </c>
      <c r="AG557">
        <v>-3.2714695000000002E-2</v>
      </c>
      <c r="AH557">
        <v>1</v>
      </c>
      <c r="AI557">
        <v>-0.21956524299999999</v>
      </c>
      <c r="AJ557">
        <v>2.7373914720000001</v>
      </c>
      <c r="AK557">
        <v>1</v>
      </c>
      <c r="AL557">
        <v>0</v>
      </c>
      <c r="AM557">
        <v>0.15999999600000001</v>
      </c>
      <c r="AN557">
        <v>111115</v>
      </c>
      <c r="AO557">
        <v>0.50067164099999995</v>
      </c>
      <c r="AP557">
        <v>1.2984909999999999E-3</v>
      </c>
      <c r="AQ557">
        <v>297.71137470000002</v>
      </c>
      <c r="AR557">
        <v>295.85809560000001</v>
      </c>
      <c r="AS557">
        <v>0.50067164099999995</v>
      </c>
      <c r="AT557">
        <v>1.2984909999999999E-3</v>
      </c>
      <c r="AU557">
        <v>297.71137470000002</v>
      </c>
      <c r="AV557">
        <v>295.85809560000001</v>
      </c>
      <c r="AW557">
        <v>223619.4252</v>
      </c>
      <c r="AX557">
        <v>3.7315995999999997E-2</v>
      </c>
      <c r="AY557">
        <v>3.0974715929999999</v>
      </c>
      <c r="AZ557">
        <v>31.723100550000002</v>
      </c>
      <c r="BA557">
        <v>9.5147551359999998</v>
      </c>
      <c r="BB557">
        <v>23.634735110000001</v>
      </c>
      <c r="BC557">
        <v>2.9298873630000002</v>
      </c>
      <c r="BD557">
        <v>0.13279121199999999</v>
      </c>
      <c r="BE557">
        <v>2.1684424870000001</v>
      </c>
      <c r="BF557">
        <v>0.76144487599999999</v>
      </c>
      <c r="BG557">
        <v>8.2994522000000001E-2</v>
      </c>
      <c r="BH557">
        <v>7.9263649999999995E-3</v>
      </c>
    </row>
    <row r="558" spans="1:60" x14ac:dyDescent="0.25">
      <c r="A558" t="s">
        <v>554</v>
      </c>
      <c r="B558" t="s">
        <v>996</v>
      </c>
      <c r="C558">
        <v>140525</v>
      </c>
      <c r="D558" t="s">
        <v>922</v>
      </c>
      <c r="E558" t="s">
        <v>1588</v>
      </c>
      <c r="F558" s="9">
        <v>0.50271990740740746</v>
      </c>
      <c r="G558">
        <v>5095.5</v>
      </c>
      <c r="H558">
        <v>0</v>
      </c>
      <c r="I558">
        <v>29.751080139999999</v>
      </c>
      <c r="J558">
        <v>5.5802063999999998E-2</v>
      </c>
      <c r="K558">
        <v>882.74323649999997</v>
      </c>
      <c r="L558">
        <v>0.70174008600000004</v>
      </c>
      <c r="M558">
        <v>1.1954656850000001</v>
      </c>
      <c r="N558">
        <v>25.316257480000001</v>
      </c>
      <c r="O558">
        <v>6</v>
      </c>
      <c r="P558">
        <v>111115.96</v>
      </c>
      <c r="Q558">
        <v>0</v>
      </c>
      <c r="R558">
        <v>111115.96</v>
      </c>
      <c r="S558">
        <v>22.45064545</v>
      </c>
      <c r="T558">
        <v>25.316257480000001</v>
      </c>
      <c r="U558">
        <v>21.124744419999999</v>
      </c>
      <c r="V558">
        <v>1799.5635990000001</v>
      </c>
      <c r="W558">
        <v>1762.400879</v>
      </c>
      <c r="X558">
        <v>20.10286331</v>
      </c>
      <c r="Y558">
        <v>20.926826479999999</v>
      </c>
      <c r="Z558">
        <v>72.01783752</v>
      </c>
      <c r="AA558">
        <v>74.969657900000001</v>
      </c>
      <c r="AB558">
        <v>500.30505369999997</v>
      </c>
      <c r="AC558">
        <v>1499.0157469999999</v>
      </c>
      <c r="AD558">
        <v>1033.082764</v>
      </c>
      <c r="AE558">
        <v>97.705253600000006</v>
      </c>
      <c r="AF558">
        <v>-12.62317848</v>
      </c>
      <c r="AG558">
        <v>-1.6023486999999999E-2</v>
      </c>
      <c r="AH558">
        <v>0.66666668699999998</v>
      </c>
      <c r="AI558">
        <v>-0.21956524299999999</v>
      </c>
      <c r="AJ558">
        <v>2.7373914720000001</v>
      </c>
      <c r="AK558">
        <v>1</v>
      </c>
      <c r="AL558">
        <v>0</v>
      </c>
      <c r="AM558">
        <v>0.15999999600000001</v>
      </c>
      <c r="AN558">
        <v>111115</v>
      </c>
      <c r="AO558">
        <v>0.83384175599999999</v>
      </c>
      <c r="AP558">
        <v>7.0173999999999996E-4</v>
      </c>
      <c r="AQ558">
        <v>298.46625749999998</v>
      </c>
      <c r="AR558">
        <v>295.60064540000002</v>
      </c>
      <c r="AS558">
        <v>0.83384175599999999</v>
      </c>
      <c r="AT558">
        <v>7.0173999999999996E-4</v>
      </c>
      <c r="AU558">
        <v>298.46625749999998</v>
      </c>
      <c r="AV558">
        <v>295.60064540000002</v>
      </c>
      <c r="AW558">
        <v>373281.86259999999</v>
      </c>
      <c r="AX558">
        <v>6.2301787999999997E-2</v>
      </c>
      <c r="AY558">
        <v>3.240126573</v>
      </c>
      <c r="AZ558">
        <v>33.162255389999999</v>
      </c>
      <c r="BA558">
        <v>12.23542892</v>
      </c>
      <c r="BB558">
        <v>23.88345146</v>
      </c>
      <c r="BC558">
        <v>2.9740705360000002</v>
      </c>
      <c r="BD558">
        <v>5.5802035999999999E-2</v>
      </c>
      <c r="BE558">
        <v>2.0446608880000001</v>
      </c>
      <c r="BF558">
        <v>0.92940964800000003</v>
      </c>
      <c r="BG558">
        <v>3.4876274999999998E-2</v>
      </c>
      <c r="BH558">
        <v>1.0906107999999999E-2</v>
      </c>
    </row>
    <row r="559" spans="1:60" x14ac:dyDescent="0.25">
      <c r="A559" t="s">
        <v>554</v>
      </c>
      <c r="B559" t="s">
        <v>996</v>
      </c>
      <c r="C559">
        <v>140525</v>
      </c>
      <c r="D559" t="s">
        <v>922</v>
      </c>
      <c r="E559" t="s">
        <v>1588</v>
      </c>
      <c r="F559" s="9">
        <v>0.5039583333333334</v>
      </c>
      <c r="G559">
        <v>5202.5</v>
      </c>
      <c r="H559">
        <v>0</v>
      </c>
      <c r="I559">
        <v>7.4621412100000004</v>
      </c>
      <c r="J559">
        <v>5.8885197E-2</v>
      </c>
      <c r="K559">
        <v>180.75555170000001</v>
      </c>
      <c r="L559">
        <v>0.721247482</v>
      </c>
      <c r="M559">
        <v>1.164229441</v>
      </c>
      <c r="N559">
        <v>25.292907710000001</v>
      </c>
      <c r="O559">
        <v>6</v>
      </c>
      <c r="P559">
        <v>111115.96</v>
      </c>
      <c r="Q559">
        <v>0</v>
      </c>
      <c r="R559">
        <v>111115.96</v>
      </c>
      <c r="S559">
        <v>22.36201668</v>
      </c>
      <c r="T559">
        <v>25.292907710000001</v>
      </c>
      <c r="U559">
        <v>21.133529660000001</v>
      </c>
      <c r="V559">
        <v>398.38253780000002</v>
      </c>
      <c r="W559">
        <v>389.09713749999997</v>
      </c>
      <c r="X559">
        <v>20.353885649999999</v>
      </c>
      <c r="Y559">
        <v>21.200492860000001</v>
      </c>
      <c r="Z559">
        <v>73.311111449999999</v>
      </c>
      <c r="AA559">
        <v>76.360443119999999</v>
      </c>
      <c r="AB559">
        <v>500.31939699999998</v>
      </c>
      <c r="AC559">
        <v>1499.4766850000001</v>
      </c>
      <c r="AD559">
        <v>1094.4729</v>
      </c>
      <c r="AE559">
        <v>97.705276490000003</v>
      </c>
      <c r="AF559">
        <v>6.1108303069999996</v>
      </c>
      <c r="AG559">
        <v>-1.4880984999999999E-2</v>
      </c>
      <c r="AH559">
        <v>1</v>
      </c>
      <c r="AI559">
        <v>-0.21956524299999999</v>
      </c>
      <c r="AJ559">
        <v>2.7373914720000001</v>
      </c>
      <c r="AK559">
        <v>1</v>
      </c>
      <c r="AL559">
        <v>0</v>
      </c>
      <c r="AM559">
        <v>0.15999999600000001</v>
      </c>
      <c r="AN559">
        <v>111115</v>
      </c>
      <c r="AO559">
        <v>0.83386566200000001</v>
      </c>
      <c r="AP559">
        <v>7.2124699999999995E-4</v>
      </c>
      <c r="AQ559">
        <v>298.44290769999998</v>
      </c>
      <c r="AR559">
        <v>295.5120167</v>
      </c>
      <c r="AS559">
        <v>0.83386566200000001</v>
      </c>
      <c r="AT559">
        <v>7.2124699999999995E-4</v>
      </c>
      <c r="AU559">
        <v>298.44290769999998</v>
      </c>
      <c r="AV559">
        <v>295.5120167</v>
      </c>
      <c r="AW559">
        <v>373397.29269999999</v>
      </c>
      <c r="AX559">
        <v>6.2320792999999999E-2</v>
      </c>
      <c r="AY559">
        <v>3.2356294569999999</v>
      </c>
      <c r="AZ559">
        <v>33.116220259999999</v>
      </c>
      <c r="BA559">
        <v>11.9157274</v>
      </c>
      <c r="BB559">
        <v>23.827462199999999</v>
      </c>
      <c r="BC559">
        <v>2.9640738440000001</v>
      </c>
      <c r="BD559">
        <v>5.8885166000000003E-2</v>
      </c>
      <c r="BE559">
        <v>2.0714000160000001</v>
      </c>
      <c r="BF559">
        <v>0.89267382699999998</v>
      </c>
      <c r="BG559">
        <v>3.6803231999999998E-2</v>
      </c>
      <c r="BH559">
        <v>1.2608918E-2</v>
      </c>
    </row>
    <row r="560" spans="1:60" x14ac:dyDescent="0.25">
      <c r="A560" t="s">
        <v>554</v>
      </c>
      <c r="B560" t="s">
        <v>996</v>
      </c>
      <c r="C560">
        <v>140525</v>
      </c>
      <c r="D560" t="s">
        <v>921</v>
      </c>
      <c r="E560" t="s">
        <v>1589</v>
      </c>
      <c r="F560" s="9">
        <v>0.50653935185185184</v>
      </c>
      <c r="G560">
        <v>5426</v>
      </c>
      <c r="H560">
        <v>0</v>
      </c>
      <c r="I560">
        <v>27.151777070000001</v>
      </c>
      <c r="J560">
        <v>9.0886839999999997E-2</v>
      </c>
      <c r="K560">
        <v>1258.8066590000001</v>
      </c>
      <c r="L560">
        <v>1.0586448449999999</v>
      </c>
      <c r="M560">
        <v>1.1070180220000001</v>
      </c>
      <c r="N560">
        <v>25.18629074</v>
      </c>
      <c r="O560">
        <v>6</v>
      </c>
      <c r="P560">
        <v>111115.96</v>
      </c>
      <c r="Q560">
        <v>0</v>
      </c>
      <c r="R560">
        <v>111115.96</v>
      </c>
      <c r="S560">
        <v>22.312053679999998</v>
      </c>
      <c r="T560">
        <v>25.18629074</v>
      </c>
      <c r="U560">
        <v>21.134777069999998</v>
      </c>
      <c r="V560">
        <v>1799.775269</v>
      </c>
      <c r="W560">
        <v>1764.9719239999999</v>
      </c>
      <c r="X560">
        <v>20.33523941</v>
      </c>
      <c r="Y560">
        <v>21.577453609999999</v>
      </c>
      <c r="Z560">
        <v>73.463951109999996</v>
      </c>
      <c r="AA560">
        <v>77.951629639999993</v>
      </c>
      <c r="AB560">
        <v>500.30114750000001</v>
      </c>
      <c r="AC560">
        <v>1499.943481</v>
      </c>
      <c r="AD560">
        <v>1128.821655</v>
      </c>
      <c r="AE560">
        <v>97.701354980000005</v>
      </c>
      <c r="AF560">
        <v>-12.18470192</v>
      </c>
      <c r="AG560">
        <v>-1.0663837000000001E-2</v>
      </c>
      <c r="AH560">
        <v>0.66666668699999998</v>
      </c>
      <c r="AI560">
        <v>-0.21956524299999999</v>
      </c>
      <c r="AJ560">
        <v>2.7373914720000001</v>
      </c>
      <c r="AK560">
        <v>1</v>
      </c>
      <c r="AL560">
        <v>0</v>
      </c>
      <c r="AM560">
        <v>0.15999999600000001</v>
      </c>
      <c r="AN560">
        <v>111115</v>
      </c>
      <c r="AO560">
        <v>0.83383524600000003</v>
      </c>
      <c r="AP560">
        <v>1.058645E-3</v>
      </c>
      <c r="AQ560">
        <v>298.33629070000001</v>
      </c>
      <c r="AR560">
        <v>295.46205370000001</v>
      </c>
      <c r="AS560">
        <v>0.83383524600000003</v>
      </c>
      <c r="AT560">
        <v>1.058645E-3</v>
      </c>
      <c r="AU560">
        <v>298.33629070000001</v>
      </c>
      <c r="AV560">
        <v>295.46205370000001</v>
      </c>
      <c r="AW560">
        <v>373487.42989999999</v>
      </c>
      <c r="AX560">
        <v>6.2333466999999997E-2</v>
      </c>
      <c r="AY560">
        <v>3.2151644770000001</v>
      </c>
      <c r="AZ560">
        <v>32.90808483</v>
      </c>
      <c r="BA560">
        <v>11.33063121</v>
      </c>
      <c r="BB560">
        <v>23.749172210000001</v>
      </c>
      <c r="BC560">
        <v>2.9501447060000001</v>
      </c>
      <c r="BD560">
        <v>9.0886765999999994E-2</v>
      </c>
      <c r="BE560">
        <v>2.108146455</v>
      </c>
      <c r="BF560">
        <v>0.84199825100000003</v>
      </c>
      <c r="BG560">
        <v>5.6804235000000002E-2</v>
      </c>
      <c r="BH560">
        <v>1.0439766E-2</v>
      </c>
    </row>
    <row r="561" spans="1:60" x14ac:dyDescent="0.25">
      <c r="A561" t="s">
        <v>554</v>
      </c>
      <c r="B561" t="s">
        <v>996</v>
      </c>
      <c r="C561">
        <v>140525</v>
      </c>
      <c r="D561" t="s">
        <v>921</v>
      </c>
      <c r="E561" t="s">
        <v>1589</v>
      </c>
      <c r="F561" s="9">
        <v>0.50799768518518518</v>
      </c>
      <c r="G561">
        <v>5551.5</v>
      </c>
      <c r="H561">
        <v>0</v>
      </c>
      <c r="I561">
        <v>9.4055814489999996</v>
      </c>
      <c r="J561">
        <v>8.5610644999999999E-2</v>
      </c>
      <c r="K561">
        <v>205.635594</v>
      </c>
      <c r="L561">
        <v>1.0639349849999999</v>
      </c>
      <c r="M561">
        <v>1.180559355</v>
      </c>
      <c r="N561">
        <v>25.591995239999999</v>
      </c>
      <c r="O561">
        <v>6</v>
      </c>
      <c r="P561">
        <v>111115.96</v>
      </c>
      <c r="Q561">
        <v>0</v>
      </c>
      <c r="R561">
        <v>111115.96</v>
      </c>
      <c r="S561">
        <v>22.340898509999999</v>
      </c>
      <c r="T561">
        <v>25.591995239999999</v>
      </c>
      <c r="U561">
        <v>21.136127470000002</v>
      </c>
      <c r="V561">
        <v>399.08795170000002</v>
      </c>
      <c r="W561">
        <v>387.31427000000002</v>
      </c>
      <c r="X561">
        <v>20.38041115</v>
      </c>
      <c r="Y561">
        <v>21.628723140000002</v>
      </c>
      <c r="Z561">
        <v>73.495712280000006</v>
      </c>
      <c r="AA561">
        <v>77.997360229999998</v>
      </c>
      <c r="AB561">
        <v>500.31887819999997</v>
      </c>
      <c r="AC561">
        <v>1500.650879</v>
      </c>
      <c r="AD561">
        <v>136.7105713</v>
      </c>
      <c r="AE561">
        <v>97.698242190000002</v>
      </c>
      <c r="AF561">
        <v>6.1134853360000001</v>
      </c>
      <c r="AG561">
        <v>-2.1488040999999999E-2</v>
      </c>
      <c r="AH561">
        <v>1</v>
      </c>
      <c r="AI561">
        <v>-0.21956524299999999</v>
      </c>
      <c r="AJ561">
        <v>2.7373914720000001</v>
      </c>
      <c r="AK561">
        <v>1</v>
      </c>
      <c r="AL561">
        <v>0</v>
      </c>
      <c r="AM561">
        <v>0.15999999600000001</v>
      </c>
      <c r="AN561">
        <v>111115</v>
      </c>
      <c r="AO561">
        <v>0.83386479700000005</v>
      </c>
      <c r="AP561">
        <v>1.063935E-3</v>
      </c>
      <c r="AQ561">
        <v>298.74199520000002</v>
      </c>
      <c r="AR561">
        <v>295.49089850000001</v>
      </c>
      <c r="AS561">
        <v>0.83386479700000005</v>
      </c>
      <c r="AT561">
        <v>1.063935E-3</v>
      </c>
      <c r="AU561">
        <v>298.74199520000002</v>
      </c>
      <c r="AV561">
        <v>295.49089850000001</v>
      </c>
      <c r="AW561">
        <v>373871.24290000001</v>
      </c>
      <c r="AX561">
        <v>6.2396775000000002E-2</v>
      </c>
      <c r="AY561">
        <v>3.2936475870000002</v>
      </c>
      <c r="AZ561">
        <v>33.71245493</v>
      </c>
      <c r="BA561">
        <v>12.08373179</v>
      </c>
      <c r="BB561">
        <v>23.966446879999999</v>
      </c>
      <c r="BC561">
        <v>2.9889433219999999</v>
      </c>
      <c r="BD561">
        <v>8.5610579000000006E-2</v>
      </c>
      <c r="BE561">
        <v>2.113088232</v>
      </c>
      <c r="BF561">
        <v>0.87585508999999995</v>
      </c>
      <c r="BG561">
        <v>5.3506617999999999E-2</v>
      </c>
      <c r="BH561">
        <v>1.6246921000000001E-2</v>
      </c>
    </row>
    <row r="562" spans="1:60" x14ac:dyDescent="0.25">
      <c r="A562" t="s">
        <v>554</v>
      </c>
      <c r="B562" t="s">
        <v>996</v>
      </c>
      <c r="C562">
        <v>140525</v>
      </c>
      <c r="D562" t="s">
        <v>923</v>
      </c>
      <c r="E562" t="s">
        <v>1590</v>
      </c>
      <c r="F562" s="9">
        <v>0.51798611111111115</v>
      </c>
      <c r="G562">
        <v>6415</v>
      </c>
      <c r="H562">
        <v>0</v>
      </c>
      <c r="I562">
        <v>22.939985310000001</v>
      </c>
      <c r="J562">
        <v>0.1343955</v>
      </c>
      <c r="K562">
        <v>1465.2471949999999</v>
      </c>
      <c r="L562">
        <v>1.5929044969999999</v>
      </c>
      <c r="M562">
        <v>1.1259828670000001</v>
      </c>
      <c r="N562">
        <v>25.323337550000002</v>
      </c>
      <c r="O562">
        <v>6</v>
      </c>
      <c r="P562">
        <v>111115.96</v>
      </c>
      <c r="Q562">
        <v>0</v>
      </c>
      <c r="R562">
        <v>111115.96</v>
      </c>
      <c r="S562">
        <v>22.601995469999999</v>
      </c>
      <c r="T562">
        <v>25.323337550000002</v>
      </c>
      <c r="U562">
        <v>21.131174089999998</v>
      </c>
      <c r="V562">
        <v>1799.9125979999999</v>
      </c>
      <c r="W562">
        <v>1769.018677</v>
      </c>
      <c r="X562">
        <v>19.7885952</v>
      </c>
      <c r="Y562">
        <v>21.657743450000002</v>
      </c>
      <c r="Z562">
        <v>70.224403379999998</v>
      </c>
      <c r="AA562">
        <v>76.857505799999998</v>
      </c>
      <c r="AB562">
        <v>500.25109859999998</v>
      </c>
      <c r="AC562">
        <v>1496.5261230000001</v>
      </c>
      <c r="AD562">
        <v>283.1061401</v>
      </c>
      <c r="AE562">
        <v>97.679077149999998</v>
      </c>
      <c r="AF562">
        <v>-4.8497715000000001</v>
      </c>
      <c r="AG562">
        <v>-1.8373339999999998E-2</v>
      </c>
      <c r="AH562">
        <v>1</v>
      </c>
      <c r="AI562">
        <v>-0.21956524299999999</v>
      </c>
      <c r="AJ562">
        <v>2.7373914720000001</v>
      </c>
      <c r="AK562">
        <v>1</v>
      </c>
      <c r="AL562">
        <v>0</v>
      </c>
      <c r="AM562">
        <v>0.15999999600000001</v>
      </c>
      <c r="AN562">
        <v>111115</v>
      </c>
      <c r="AO562">
        <v>0.83375183100000005</v>
      </c>
      <c r="AP562">
        <v>1.592904E-3</v>
      </c>
      <c r="AQ562">
        <v>298.47333759999998</v>
      </c>
      <c r="AR562">
        <v>295.75199550000002</v>
      </c>
      <c r="AS562">
        <v>0.83375183100000005</v>
      </c>
      <c r="AT562">
        <v>1.592904E-3</v>
      </c>
      <c r="AU562">
        <v>298.47333759999998</v>
      </c>
      <c r="AV562">
        <v>295.75199550000002</v>
      </c>
      <c r="AW562">
        <v>372549.15379999997</v>
      </c>
      <c r="AX562">
        <v>6.2173183E-2</v>
      </c>
      <c r="AY562">
        <v>3.2414912600000001</v>
      </c>
      <c r="AZ562">
        <v>33.185113489999999</v>
      </c>
      <c r="BA562">
        <v>11.52737003</v>
      </c>
      <c r="BB562">
        <v>23.962666509999998</v>
      </c>
      <c r="BC562">
        <v>2.9882644699999998</v>
      </c>
      <c r="BD562">
        <v>0.134395337</v>
      </c>
      <c r="BE562">
        <v>2.1155083939999999</v>
      </c>
      <c r="BF562">
        <v>0.87275607600000005</v>
      </c>
      <c r="BG562">
        <v>8.3997100000000005E-2</v>
      </c>
      <c r="BH562">
        <v>2.3835360400000001</v>
      </c>
    </row>
    <row r="563" spans="1:60" x14ac:dyDescent="0.25">
      <c r="A563" t="s">
        <v>554</v>
      </c>
      <c r="B563" t="s">
        <v>996</v>
      </c>
      <c r="C563">
        <v>140525</v>
      </c>
      <c r="D563" t="s">
        <v>923</v>
      </c>
      <c r="E563" t="s">
        <v>1590</v>
      </c>
      <c r="F563" s="9">
        <v>0.51922453703703708</v>
      </c>
      <c r="G563">
        <v>6522</v>
      </c>
      <c r="H563">
        <v>0</v>
      </c>
      <c r="I563">
        <v>4.0073069329999997</v>
      </c>
      <c r="J563">
        <v>3.8729576000000002E-2</v>
      </c>
      <c r="K563">
        <v>222.68778069999999</v>
      </c>
      <c r="L563">
        <v>0.51222848799999998</v>
      </c>
      <c r="M563">
        <v>1.257173149</v>
      </c>
      <c r="N563">
        <v>25.380680080000001</v>
      </c>
      <c r="O563">
        <v>6</v>
      </c>
      <c r="P563">
        <v>111115.96</v>
      </c>
      <c r="Q563">
        <v>0</v>
      </c>
      <c r="R563">
        <v>111115.96</v>
      </c>
      <c r="S563">
        <v>22.433673859999999</v>
      </c>
      <c r="T563">
        <v>25.380680080000001</v>
      </c>
      <c r="U563">
        <v>21.124401089999999</v>
      </c>
      <c r="V563">
        <v>399.81961059999998</v>
      </c>
      <c r="W563">
        <v>394.77117920000001</v>
      </c>
      <c r="X563">
        <v>19.826318740000001</v>
      </c>
      <c r="Y563">
        <v>20.428079610000001</v>
      </c>
      <c r="Z563">
        <v>71.081153869999994</v>
      </c>
      <c r="AA563">
        <v>73.238578799999999</v>
      </c>
      <c r="AB563">
        <v>500.29638670000003</v>
      </c>
      <c r="AC563">
        <v>1500.4852289999999</v>
      </c>
      <c r="AD563">
        <v>111.9674835</v>
      </c>
      <c r="AE563">
        <v>97.678756710000002</v>
      </c>
      <c r="AF563">
        <v>9.3564052580000006</v>
      </c>
      <c r="AG563">
        <v>4.8810540000000001E-3</v>
      </c>
      <c r="AH563">
        <v>0.66666668699999998</v>
      </c>
      <c r="AI563">
        <v>-0.21956524299999999</v>
      </c>
      <c r="AJ563">
        <v>2.7373914720000001</v>
      </c>
      <c r="AK563">
        <v>1</v>
      </c>
      <c r="AL563">
        <v>0</v>
      </c>
      <c r="AM563">
        <v>0.15999999600000001</v>
      </c>
      <c r="AN563">
        <v>111115</v>
      </c>
      <c r="AO563">
        <v>0.83382731099999996</v>
      </c>
      <c r="AP563">
        <v>5.1222799999999999E-4</v>
      </c>
      <c r="AQ563">
        <v>298.53068009999998</v>
      </c>
      <c r="AR563">
        <v>295.58367390000001</v>
      </c>
      <c r="AS563">
        <v>0.83382731099999996</v>
      </c>
      <c r="AT563">
        <v>5.1222799999999999E-4</v>
      </c>
      <c r="AU563">
        <v>298.53068009999998</v>
      </c>
      <c r="AV563">
        <v>295.58367390000001</v>
      </c>
      <c r="AW563">
        <v>373522.45779999997</v>
      </c>
      <c r="AX563">
        <v>6.2343190999999999E-2</v>
      </c>
      <c r="AY563">
        <v>3.2525625659999999</v>
      </c>
      <c r="AZ563">
        <v>33.298566399999999</v>
      </c>
      <c r="BA563">
        <v>12.8704868</v>
      </c>
      <c r="BB563">
        <v>23.907176969999998</v>
      </c>
      <c r="BC563">
        <v>2.9783155300000002</v>
      </c>
      <c r="BD563">
        <v>3.8729563000000002E-2</v>
      </c>
      <c r="BE563">
        <v>1.995389418</v>
      </c>
      <c r="BF563">
        <v>0.98292611200000002</v>
      </c>
      <c r="BG563">
        <v>2.4205978E-2</v>
      </c>
      <c r="BH563">
        <v>1.6272371290000001</v>
      </c>
    </row>
    <row r="564" spans="1:60" x14ac:dyDescent="0.25">
      <c r="A564" t="s">
        <v>554</v>
      </c>
      <c r="B564" t="s">
        <v>996</v>
      </c>
      <c r="C564">
        <v>140525</v>
      </c>
      <c r="D564" t="s">
        <v>955</v>
      </c>
      <c r="E564" t="s">
        <v>1591</v>
      </c>
      <c r="F564" s="9">
        <v>0.47211805555555553</v>
      </c>
      <c r="G564">
        <v>2451.5</v>
      </c>
      <c r="H564">
        <v>0</v>
      </c>
      <c r="I564">
        <v>30.49600775</v>
      </c>
      <c r="J564">
        <v>8.9459245000000007E-2</v>
      </c>
      <c r="K564">
        <v>1170.971436</v>
      </c>
      <c r="L564">
        <v>1.430757284</v>
      </c>
      <c r="M564">
        <v>1.523901637</v>
      </c>
      <c r="N564">
        <v>25.306909560000001</v>
      </c>
      <c r="O564">
        <v>6</v>
      </c>
      <c r="P564">
        <v>111115.96</v>
      </c>
      <c r="Q564">
        <v>0</v>
      </c>
      <c r="R564">
        <v>111115.96</v>
      </c>
      <c r="S564">
        <v>22.49603462</v>
      </c>
      <c r="T564">
        <v>25.306909560000001</v>
      </c>
      <c r="U564">
        <v>21.12977982</v>
      </c>
      <c r="V564">
        <v>1803.336182</v>
      </c>
      <c r="W564">
        <v>1753.822144</v>
      </c>
      <c r="X564">
        <v>15.42840672</v>
      </c>
      <c r="Y564">
        <v>17.537164690000001</v>
      </c>
      <c r="Z564">
        <v>55.15009689</v>
      </c>
      <c r="AA564">
        <v>62.688022609999997</v>
      </c>
      <c r="AB564">
        <v>399.95083620000003</v>
      </c>
      <c r="AC564">
        <v>1500.490967</v>
      </c>
      <c r="AD564">
        <v>1089.9003909999999</v>
      </c>
      <c r="AE564">
        <v>97.759468080000005</v>
      </c>
      <c r="AF564">
        <v>-10.72516823</v>
      </c>
      <c r="AG564">
        <v>-8.0946773E-2</v>
      </c>
      <c r="AH564">
        <v>0.66666668699999998</v>
      </c>
      <c r="AI564">
        <v>-0.21956524299999999</v>
      </c>
      <c r="AJ564">
        <v>2.7373914720000001</v>
      </c>
      <c r="AK564">
        <v>1</v>
      </c>
      <c r="AL564">
        <v>0</v>
      </c>
      <c r="AM564">
        <v>0.15999999600000001</v>
      </c>
      <c r="AN564">
        <v>111115</v>
      </c>
      <c r="AO564">
        <v>0.66658472700000004</v>
      </c>
      <c r="AP564">
        <v>1.4307569999999999E-3</v>
      </c>
      <c r="AQ564">
        <v>298.45690960000002</v>
      </c>
      <c r="AR564">
        <v>295.64603460000001</v>
      </c>
      <c r="AS564">
        <v>0.66658472700000004</v>
      </c>
      <c r="AT564">
        <v>1.4307569999999999E-3</v>
      </c>
      <c r="AU564">
        <v>298.45690960000002</v>
      </c>
      <c r="AV564">
        <v>295.64603460000001</v>
      </c>
      <c r="AW564">
        <v>298983.3112</v>
      </c>
      <c r="AX564">
        <v>4.9893782999999997E-2</v>
      </c>
      <c r="AY564">
        <v>3.2383255289999999</v>
      </c>
      <c r="AZ564">
        <v>33.125441379999998</v>
      </c>
      <c r="BA564">
        <v>15.588276690000001</v>
      </c>
      <c r="BB564">
        <v>23.901472089999999</v>
      </c>
      <c r="BC564">
        <v>2.9772943230000002</v>
      </c>
      <c r="BD564">
        <v>8.9459173000000003E-2</v>
      </c>
      <c r="BE564">
        <v>1.7144238919999999</v>
      </c>
      <c r="BF564">
        <v>1.2628704319999999</v>
      </c>
      <c r="BG564">
        <v>5.5911989000000002E-2</v>
      </c>
      <c r="BH564">
        <v>9.6819539999999996E-3</v>
      </c>
    </row>
    <row r="565" spans="1:60" x14ac:dyDescent="0.25">
      <c r="A565" t="s">
        <v>554</v>
      </c>
      <c r="B565" t="s">
        <v>996</v>
      </c>
      <c r="C565">
        <v>140525</v>
      </c>
      <c r="D565" t="s">
        <v>955</v>
      </c>
      <c r="E565" t="s">
        <v>1591</v>
      </c>
      <c r="F565" s="9">
        <v>0.47537037037037039</v>
      </c>
      <c r="G565">
        <v>2733</v>
      </c>
      <c r="H565">
        <v>0</v>
      </c>
      <c r="I565">
        <v>5.1994357019999997</v>
      </c>
      <c r="J565">
        <v>5.0497207000000002E-2</v>
      </c>
      <c r="K565">
        <v>216.1690997</v>
      </c>
      <c r="L565">
        <v>0.85218229599999995</v>
      </c>
      <c r="M565">
        <v>1.6086118069999999</v>
      </c>
      <c r="N565">
        <v>25.30597496</v>
      </c>
      <c r="O565">
        <v>6</v>
      </c>
      <c r="P565">
        <v>111115.96</v>
      </c>
      <c r="Q565">
        <v>0</v>
      </c>
      <c r="R565">
        <v>111115.96</v>
      </c>
      <c r="S565">
        <v>22.422388080000001</v>
      </c>
      <c r="T565">
        <v>25.30597496</v>
      </c>
      <c r="U565">
        <v>21.140617370000001</v>
      </c>
      <c r="V565">
        <v>400.13119510000001</v>
      </c>
      <c r="W565">
        <v>389.08419800000001</v>
      </c>
      <c r="X565">
        <v>14.99601841</v>
      </c>
      <c r="Y565">
        <v>16.669696810000001</v>
      </c>
      <c r="Z565">
        <v>53.842075350000002</v>
      </c>
      <c r="AA565">
        <v>59.851291660000001</v>
      </c>
      <c r="AB565">
        <v>300.40777589999999</v>
      </c>
      <c r="AC565">
        <v>1500.676025</v>
      </c>
      <c r="AD565">
        <v>1097.8704829999999</v>
      </c>
      <c r="AE565">
        <v>97.754249569999999</v>
      </c>
      <c r="AF565">
        <v>5.8935451509999996</v>
      </c>
      <c r="AG565">
        <v>-6.5398067000000004E-2</v>
      </c>
      <c r="AH565">
        <v>1</v>
      </c>
      <c r="AI565">
        <v>-0.21956524299999999</v>
      </c>
      <c r="AJ565">
        <v>2.7373914720000001</v>
      </c>
      <c r="AK565">
        <v>1</v>
      </c>
      <c r="AL565">
        <v>0</v>
      </c>
      <c r="AM565">
        <v>0.15999999600000001</v>
      </c>
      <c r="AN565">
        <v>111115</v>
      </c>
      <c r="AO565">
        <v>0.50067962600000004</v>
      </c>
      <c r="AP565">
        <v>8.5218200000000005E-4</v>
      </c>
      <c r="AQ565">
        <v>298.45597500000002</v>
      </c>
      <c r="AR565">
        <v>295.57238810000001</v>
      </c>
      <c r="AS565">
        <v>0.50067962600000004</v>
      </c>
      <c r="AT565">
        <v>8.5218200000000005E-4</v>
      </c>
      <c r="AU565">
        <v>298.45597500000002</v>
      </c>
      <c r="AV565">
        <v>295.57238810000001</v>
      </c>
      <c r="AW565">
        <v>224526.48929999999</v>
      </c>
      <c r="AX565">
        <v>3.7468748000000003E-2</v>
      </c>
      <c r="AY565">
        <v>3.2381455090000002</v>
      </c>
      <c r="AZ565">
        <v>33.125368190000003</v>
      </c>
      <c r="BA565">
        <v>16.455671379999998</v>
      </c>
      <c r="BB565">
        <v>23.864181519999999</v>
      </c>
      <c r="BC565">
        <v>2.9706266320000001</v>
      </c>
      <c r="BD565">
        <v>5.0497184000000001E-2</v>
      </c>
      <c r="BE565">
        <v>1.629533702</v>
      </c>
      <c r="BF565">
        <v>1.341092929</v>
      </c>
      <c r="BG565">
        <v>3.1560742000000003E-2</v>
      </c>
      <c r="BH565">
        <v>6.8848720000000002E-3</v>
      </c>
    </row>
    <row r="566" spans="1:60" x14ac:dyDescent="0.25">
      <c r="A566" t="s">
        <v>554</v>
      </c>
      <c r="B566" t="s">
        <v>996</v>
      </c>
      <c r="C566">
        <v>140525</v>
      </c>
      <c r="D566" t="s">
        <v>954</v>
      </c>
      <c r="E566" t="s">
        <v>1592</v>
      </c>
      <c r="F566" s="9">
        <v>0.46696759259259263</v>
      </c>
      <c r="G566">
        <v>2007.5</v>
      </c>
      <c r="H566">
        <v>0</v>
      </c>
      <c r="I566">
        <v>31.84747089</v>
      </c>
      <c r="J566">
        <v>0.100886842</v>
      </c>
      <c r="K566">
        <v>1208.572394</v>
      </c>
      <c r="L566">
        <v>1.5264265079999999</v>
      </c>
      <c r="M566">
        <v>1.443463468</v>
      </c>
      <c r="N566">
        <v>24.552206040000002</v>
      </c>
      <c r="O566">
        <v>6</v>
      </c>
      <c r="P566">
        <v>111115.96</v>
      </c>
      <c r="Q566">
        <v>0</v>
      </c>
      <c r="R566">
        <v>111115.96</v>
      </c>
      <c r="S566">
        <v>22.290216449999999</v>
      </c>
      <c r="T566">
        <v>24.552206040000002</v>
      </c>
      <c r="U566">
        <v>21.137161249999998</v>
      </c>
      <c r="V566">
        <v>1801.240845</v>
      </c>
      <c r="W566">
        <v>1749.457275</v>
      </c>
      <c r="X566">
        <v>14.64743328</v>
      </c>
      <c r="Y566">
        <v>16.898674010000001</v>
      </c>
      <c r="Z566">
        <v>53.027584079999997</v>
      </c>
      <c r="AA566">
        <v>61.177673339999998</v>
      </c>
      <c r="AB566">
        <v>399.9479675</v>
      </c>
      <c r="AC566">
        <v>1499.5896</v>
      </c>
      <c r="AD566">
        <v>1106.6044919999999</v>
      </c>
      <c r="AE566">
        <v>97.777481080000001</v>
      </c>
      <c r="AF566">
        <v>-7.3980503080000002</v>
      </c>
      <c r="AG566">
        <v>-8.6870998000000005E-2</v>
      </c>
      <c r="AH566">
        <v>0.66666668699999998</v>
      </c>
      <c r="AI566">
        <v>-0.21956524299999999</v>
      </c>
      <c r="AJ566">
        <v>2.7373914720000001</v>
      </c>
      <c r="AK566">
        <v>1</v>
      </c>
      <c r="AL566">
        <v>0</v>
      </c>
      <c r="AM566">
        <v>0.15999999600000001</v>
      </c>
      <c r="AN566">
        <v>111115</v>
      </c>
      <c r="AO566">
        <v>0.66657994600000003</v>
      </c>
      <c r="AP566">
        <v>1.5264269999999999E-3</v>
      </c>
      <c r="AQ566">
        <v>297.70220599999999</v>
      </c>
      <c r="AR566">
        <v>295.4402164</v>
      </c>
      <c r="AS566">
        <v>0.66657994600000003</v>
      </c>
      <c r="AT566">
        <v>1.5264269999999999E-3</v>
      </c>
      <c r="AU566">
        <v>297.70220599999999</v>
      </c>
      <c r="AV566">
        <v>295.4402164</v>
      </c>
      <c r="AW566">
        <v>298084.90360000002</v>
      </c>
      <c r="AX566">
        <v>4.9744163000000001E-2</v>
      </c>
      <c r="AY566">
        <v>3.0957732469999999</v>
      </c>
      <c r="AZ566">
        <v>31.661413369999998</v>
      </c>
      <c r="BA566">
        <v>14.762739359999999</v>
      </c>
      <c r="BB566">
        <v>23.421211240000002</v>
      </c>
      <c r="BC566">
        <v>2.8924149890000002</v>
      </c>
      <c r="BD566">
        <v>0.100886751</v>
      </c>
      <c r="BE566">
        <v>1.652309778</v>
      </c>
      <c r="BF566">
        <v>1.2401052100000001</v>
      </c>
      <c r="BG566">
        <v>6.3054227000000004E-2</v>
      </c>
      <c r="BH566">
        <v>1.0301265E-2</v>
      </c>
    </row>
    <row r="567" spans="1:60" x14ac:dyDescent="0.25">
      <c r="A567" t="s">
        <v>554</v>
      </c>
      <c r="B567" t="s">
        <v>996</v>
      </c>
      <c r="C567">
        <v>140525</v>
      </c>
      <c r="D567" t="s">
        <v>954</v>
      </c>
      <c r="E567" t="s">
        <v>1592</v>
      </c>
      <c r="F567" s="9">
        <v>0.46839120370370368</v>
      </c>
      <c r="G567">
        <v>2130</v>
      </c>
      <c r="H567">
        <v>0</v>
      </c>
      <c r="I567">
        <v>9.2300523470000009</v>
      </c>
      <c r="J567">
        <v>9.5501045000000007E-2</v>
      </c>
      <c r="K567">
        <v>222.82653149999999</v>
      </c>
      <c r="L567">
        <v>1.4957430110000001</v>
      </c>
      <c r="M567">
        <v>1.4943002970000001</v>
      </c>
      <c r="N567">
        <v>24.646757130000001</v>
      </c>
      <c r="O567">
        <v>6</v>
      </c>
      <c r="P567">
        <v>111115.96</v>
      </c>
      <c r="Q567">
        <v>0</v>
      </c>
      <c r="R567">
        <v>111115.96</v>
      </c>
      <c r="S567">
        <v>22.298025129999999</v>
      </c>
      <c r="T567">
        <v>24.646757130000001</v>
      </c>
      <c r="U567">
        <v>21.139572139999999</v>
      </c>
      <c r="V567">
        <v>399.79235840000001</v>
      </c>
      <c r="W567">
        <v>385.08145139999999</v>
      </c>
      <c r="X567">
        <v>14.35194778</v>
      </c>
      <c r="Y567">
        <v>16.55868912</v>
      </c>
      <c r="Z567">
        <v>51.931865690000002</v>
      </c>
      <c r="AA567">
        <v>59.916858670000003</v>
      </c>
      <c r="AB567">
        <v>399.94958500000001</v>
      </c>
      <c r="AC567">
        <v>1498.7235109999999</v>
      </c>
      <c r="AD567">
        <v>1110.4179690000001</v>
      </c>
      <c r="AE567">
        <v>97.77502441</v>
      </c>
      <c r="AF567">
        <v>8.5077419279999997</v>
      </c>
      <c r="AG567">
        <v>-9.2192500999999996E-2</v>
      </c>
      <c r="AH567">
        <v>1</v>
      </c>
      <c r="AI567">
        <v>-0.21956524299999999</v>
      </c>
      <c r="AJ567">
        <v>2.7373914720000001</v>
      </c>
      <c r="AK567">
        <v>1</v>
      </c>
      <c r="AL567">
        <v>0</v>
      </c>
      <c r="AM567">
        <v>0.15999999600000001</v>
      </c>
      <c r="AN567">
        <v>111115</v>
      </c>
      <c r="AO567">
        <v>0.66658264199999995</v>
      </c>
      <c r="AP567">
        <v>1.4957429999999999E-3</v>
      </c>
      <c r="AQ567">
        <v>297.79675709999998</v>
      </c>
      <c r="AR567">
        <v>295.4480251</v>
      </c>
      <c r="AS567">
        <v>0.66658264199999995</v>
      </c>
      <c r="AT567">
        <v>1.4957429999999999E-3</v>
      </c>
      <c r="AU567">
        <v>297.79675709999998</v>
      </c>
      <c r="AV567">
        <v>295.4480251</v>
      </c>
      <c r="AW567">
        <v>298000.44319999998</v>
      </c>
      <c r="AX567">
        <v>4.9730125E-2</v>
      </c>
      <c r="AY567">
        <v>3.1133265290000001</v>
      </c>
      <c r="AZ567">
        <v>31.841736149999999</v>
      </c>
      <c r="BA567">
        <v>15.283047030000001</v>
      </c>
      <c r="BB567">
        <v>23.472391129999998</v>
      </c>
      <c r="BC567">
        <v>2.9013583970000001</v>
      </c>
      <c r="BD567">
        <v>9.5500962999999994E-2</v>
      </c>
      <c r="BE567">
        <v>1.619026233</v>
      </c>
      <c r="BF567">
        <v>1.2823321640000001</v>
      </c>
      <c r="BG567">
        <v>5.9688109000000003E-2</v>
      </c>
      <c r="BH567">
        <v>1.3274764E-2</v>
      </c>
    </row>
    <row r="568" spans="1:60" x14ac:dyDescent="0.25">
      <c r="A568" t="s">
        <v>554</v>
      </c>
      <c r="B568" t="s">
        <v>996</v>
      </c>
      <c r="C568">
        <v>140525</v>
      </c>
      <c r="D568" t="s">
        <v>956</v>
      </c>
      <c r="E568" t="s">
        <v>1593</v>
      </c>
      <c r="F568" s="9">
        <v>0.48146990740740742</v>
      </c>
      <c r="G568">
        <v>3259.5</v>
      </c>
      <c r="H568">
        <v>0</v>
      </c>
      <c r="I568">
        <v>31.24034399</v>
      </c>
      <c r="J568">
        <v>9.1313922000000006E-2</v>
      </c>
      <c r="K568">
        <v>1150.7373600000001</v>
      </c>
      <c r="L568">
        <v>1.363166785</v>
      </c>
      <c r="M568">
        <v>1.421794851</v>
      </c>
      <c r="N568">
        <v>25.142362590000001</v>
      </c>
      <c r="O568">
        <v>6</v>
      </c>
      <c r="P568">
        <v>111115.96</v>
      </c>
      <c r="Q568">
        <v>0</v>
      </c>
      <c r="R568">
        <v>111115.96</v>
      </c>
      <c r="S568">
        <v>22.457292559999999</v>
      </c>
      <c r="T568">
        <v>25.142362590000001</v>
      </c>
      <c r="U568">
        <v>21.13159752</v>
      </c>
      <c r="V568">
        <v>1799.690552</v>
      </c>
      <c r="W568">
        <v>1732.5645750000001</v>
      </c>
      <c r="X568">
        <v>15.589570999999999</v>
      </c>
      <c r="Y568">
        <v>18.26299667</v>
      </c>
      <c r="Z568">
        <v>55.844703670000001</v>
      </c>
      <c r="AA568">
        <v>65.421401979999999</v>
      </c>
      <c r="AB568">
        <v>300.349762</v>
      </c>
      <c r="AC568">
        <v>1499.467529</v>
      </c>
      <c r="AD568">
        <v>67.448562620000004</v>
      </c>
      <c r="AE568">
        <v>97.737007140000003</v>
      </c>
      <c r="AF568">
        <v>-11.21534157</v>
      </c>
      <c r="AG568">
        <v>-7.9836695999999999E-2</v>
      </c>
      <c r="AH568">
        <v>0.66666668699999998</v>
      </c>
      <c r="AI568">
        <v>-0.21956524299999999</v>
      </c>
      <c r="AJ568">
        <v>2.7373914720000001</v>
      </c>
      <c r="AK568">
        <v>1</v>
      </c>
      <c r="AL568">
        <v>0</v>
      </c>
      <c r="AM568">
        <v>0.15999999600000001</v>
      </c>
      <c r="AN568">
        <v>111115</v>
      </c>
      <c r="AO568">
        <v>0.50058293700000001</v>
      </c>
      <c r="AP568">
        <v>1.363167E-3</v>
      </c>
      <c r="AQ568">
        <v>298.29236259999999</v>
      </c>
      <c r="AR568">
        <v>295.60729259999999</v>
      </c>
      <c r="AS568">
        <v>0.50058293700000001</v>
      </c>
      <c r="AT568">
        <v>1.363167E-3</v>
      </c>
      <c r="AU568">
        <v>298.29236259999999</v>
      </c>
      <c r="AV568">
        <v>295.60729259999999</v>
      </c>
      <c r="AW568">
        <v>223928.0178</v>
      </c>
      <c r="AX568">
        <v>3.7365460000000003E-2</v>
      </c>
      <c r="AY568">
        <v>3.2067654870000002</v>
      </c>
      <c r="AZ568">
        <v>32.810146140000001</v>
      </c>
      <c r="BA568">
        <v>14.54714946</v>
      </c>
      <c r="BB568">
        <v>23.799827579999999</v>
      </c>
      <c r="BC568">
        <v>2.9591506160000001</v>
      </c>
      <c r="BD568">
        <v>9.1313847000000004E-2</v>
      </c>
      <c r="BE568">
        <v>1.7849706359999999</v>
      </c>
      <c r="BF568">
        <v>1.1741799799999999</v>
      </c>
      <c r="BG568">
        <v>5.7071161000000002E-2</v>
      </c>
      <c r="BH568">
        <v>1.0535348999999999E-2</v>
      </c>
    </row>
    <row r="569" spans="1:60" x14ac:dyDescent="0.25">
      <c r="A569" t="s">
        <v>554</v>
      </c>
      <c r="B569" t="s">
        <v>996</v>
      </c>
      <c r="C569">
        <v>140525</v>
      </c>
      <c r="D569" t="s">
        <v>956</v>
      </c>
      <c r="E569" t="s">
        <v>1593</v>
      </c>
      <c r="F569" s="9">
        <v>0.48283564814814817</v>
      </c>
      <c r="G569">
        <v>3377.5</v>
      </c>
      <c r="H569">
        <v>0</v>
      </c>
      <c r="I569">
        <v>7.7840361639999998</v>
      </c>
      <c r="J569">
        <v>8.5883953999999998E-2</v>
      </c>
      <c r="K569">
        <v>229.66316939999999</v>
      </c>
      <c r="L569">
        <v>1.325193144</v>
      </c>
      <c r="M569">
        <v>1.4697511620000001</v>
      </c>
      <c r="N569">
        <v>25.19818497</v>
      </c>
      <c r="O569">
        <v>6</v>
      </c>
      <c r="P569">
        <v>111115.96</v>
      </c>
      <c r="Q569">
        <v>0</v>
      </c>
      <c r="R569">
        <v>111115.96</v>
      </c>
      <c r="S569">
        <v>22.45868492</v>
      </c>
      <c r="T569">
        <v>25.19818497</v>
      </c>
      <c r="U569">
        <v>21.126039509999998</v>
      </c>
      <c r="V569">
        <v>398.79141240000001</v>
      </c>
      <c r="W569">
        <v>382.2314758</v>
      </c>
      <c r="X569">
        <v>15.282258990000001</v>
      </c>
      <c r="Y569">
        <v>17.88192368</v>
      </c>
      <c r="Z569">
        <v>54.738128660000001</v>
      </c>
      <c r="AA569">
        <v>64.049629210000006</v>
      </c>
      <c r="AB569">
        <v>300.3840027</v>
      </c>
      <c r="AC569">
        <v>1499.3374020000001</v>
      </c>
      <c r="AD569">
        <v>53.870380400000002</v>
      </c>
      <c r="AE569">
        <v>97.735054020000007</v>
      </c>
      <c r="AF569">
        <v>5.8582363129999999</v>
      </c>
      <c r="AG569">
        <v>-8.5160105999999999E-2</v>
      </c>
      <c r="AH569">
        <v>1</v>
      </c>
      <c r="AI569">
        <v>-0.21956524299999999</v>
      </c>
      <c r="AJ569">
        <v>2.7373914720000001</v>
      </c>
      <c r="AK569">
        <v>1</v>
      </c>
      <c r="AL569">
        <v>0</v>
      </c>
      <c r="AM569">
        <v>0.15999999600000001</v>
      </c>
      <c r="AN569">
        <v>111115</v>
      </c>
      <c r="AO569">
        <v>0.50064000399999997</v>
      </c>
      <c r="AP569">
        <v>1.3251929999999999E-3</v>
      </c>
      <c r="AQ569">
        <v>298.348185</v>
      </c>
      <c r="AR569">
        <v>295.60868490000001</v>
      </c>
      <c r="AS569">
        <v>0.50064000399999997</v>
      </c>
      <c r="AT569">
        <v>1.3251929999999999E-3</v>
      </c>
      <c r="AU569">
        <v>298.348185</v>
      </c>
      <c r="AV569">
        <v>295.60868490000001</v>
      </c>
      <c r="AW569">
        <v>223969.8847</v>
      </c>
      <c r="AX569">
        <v>3.7372624E-2</v>
      </c>
      <c r="AY569">
        <v>3.2174419379999999</v>
      </c>
      <c r="AZ569">
        <v>32.920040520000001</v>
      </c>
      <c r="BA569">
        <v>15.038116840000001</v>
      </c>
      <c r="BB569">
        <v>23.828434940000001</v>
      </c>
      <c r="BC569">
        <v>2.9642472739999999</v>
      </c>
      <c r="BD569">
        <v>8.5883888000000005E-2</v>
      </c>
      <c r="BE569">
        <v>1.747690776</v>
      </c>
      <c r="BF569">
        <v>1.216556497</v>
      </c>
      <c r="BG569">
        <v>5.3677436000000002E-2</v>
      </c>
      <c r="BH569">
        <v>1.1621825000000001E-2</v>
      </c>
    </row>
    <row r="570" spans="1:60" x14ac:dyDescent="0.25">
      <c r="A570" t="s">
        <v>554</v>
      </c>
      <c r="B570" t="s">
        <v>997</v>
      </c>
      <c r="C570">
        <v>140526</v>
      </c>
      <c r="D570" t="s">
        <v>2051</v>
      </c>
      <c r="E570" t="s">
        <v>2071</v>
      </c>
      <c r="F570" s="9">
        <v>0.4994675925925926</v>
      </c>
      <c r="G570">
        <v>5899</v>
      </c>
      <c r="H570">
        <v>0</v>
      </c>
      <c r="I570">
        <v>5.1786055180000004</v>
      </c>
      <c r="J570">
        <v>7.8948749999999998E-2</v>
      </c>
      <c r="K570">
        <v>281.5072232</v>
      </c>
      <c r="L570">
        <v>0.86934181300000002</v>
      </c>
      <c r="M570">
        <v>1.051051049</v>
      </c>
      <c r="N570">
        <v>24.32122421</v>
      </c>
      <c r="O570">
        <v>6</v>
      </c>
      <c r="P570">
        <v>111115.96</v>
      </c>
      <c r="Q570">
        <v>0</v>
      </c>
      <c r="R570">
        <v>111115.96</v>
      </c>
      <c r="S570">
        <v>21.291706090000002</v>
      </c>
      <c r="T570">
        <v>24.32122421</v>
      </c>
      <c r="U570">
        <v>19.950553889999998</v>
      </c>
      <c r="V570">
        <v>399.01492309999998</v>
      </c>
      <c r="W570">
        <v>392.39505000000003</v>
      </c>
      <c r="X570">
        <v>19.413888929999999</v>
      </c>
      <c r="Y570">
        <v>20.435194020000001</v>
      </c>
      <c r="Z570">
        <v>74.857048030000001</v>
      </c>
      <c r="AA570">
        <v>78.795051569999998</v>
      </c>
      <c r="AB570">
        <v>500.28732300000001</v>
      </c>
      <c r="AC570">
        <v>1501.110596</v>
      </c>
      <c r="AD570">
        <v>863.77966309999999</v>
      </c>
      <c r="AE570">
        <v>97.978225710000004</v>
      </c>
      <c r="AF570">
        <v>7.9529857640000001</v>
      </c>
      <c r="AG570">
        <v>0.13622105100000001</v>
      </c>
      <c r="AH570">
        <v>0.66666668699999998</v>
      </c>
      <c r="AI570">
        <v>-0.21956524299999999</v>
      </c>
      <c r="AJ570">
        <v>2.7373914720000001</v>
      </c>
      <c r="AK570">
        <v>1</v>
      </c>
      <c r="AL570">
        <v>0</v>
      </c>
      <c r="AM570">
        <v>0.15999999600000001</v>
      </c>
      <c r="AN570">
        <v>111115</v>
      </c>
      <c r="AO570">
        <v>0.83381220499999997</v>
      </c>
      <c r="AP570">
        <v>8.6934200000000005E-4</v>
      </c>
      <c r="AQ570">
        <v>297.47122419999999</v>
      </c>
      <c r="AR570">
        <v>294.44170609999998</v>
      </c>
      <c r="AS570">
        <v>0.83381220499999997</v>
      </c>
      <c r="AT570">
        <v>8.6934200000000005E-4</v>
      </c>
      <c r="AU570">
        <v>297.47122419999999</v>
      </c>
      <c r="AV570">
        <v>294.44170609999998</v>
      </c>
      <c r="AW570">
        <v>372551.54989999998</v>
      </c>
      <c r="AX570">
        <v>6.2178395999999997E-2</v>
      </c>
      <c r="AY570">
        <v>3.053255101</v>
      </c>
      <c r="AZ570">
        <v>31.162588209999999</v>
      </c>
      <c r="BA570">
        <v>10.72739419</v>
      </c>
      <c r="BB570">
        <v>22.806465150000001</v>
      </c>
      <c r="BC570">
        <v>2.7868605959999999</v>
      </c>
      <c r="BD570">
        <v>7.8948694E-2</v>
      </c>
      <c r="BE570">
        <v>2.0022040520000002</v>
      </c>
      <c r="BF570">
        <v>0.78465654500000004</v>
      </c>
      <c r="BG570">
        <v>4.9342939000000002E-2</v>
      </c>
      <c r="BH570">
        <v>8.9050450000000003E-3</v>
      </c>
    </row>
    <row r="571" spans="1:60" x14ac:dyDescent="0.25">
      <c r="A571" t="s">
        <v>554</v>
      </c>
      <c r="B571" t="s">
        <v>997</v>
      </c>
      <c r="C571">
        <v>140526</v>
      </c>
      <c r="D571" t="s">
        <v>2051</v>
      </c>
      <c r="E571" t="s">
        <v>2071</v>
      </c>
      <c r="F571" s="9">
        <v>0.50306712962962963</v>
      </c>
      <c r="G571">
        <v>6209.5</v>
      </c>
      <c r="H571">
        <v>0</v>
      </c>
      <c r="I571">
        <v>21.199344539999998</v>
      </c>
      <c r="J571">
        <v>0.104636546</v>
      </c>
      <c r="K571">
        <v>1420.4434719999999</v>
      </c>
      <c r="L571">
        <v>1.1108934319999999</v>
      </c>
      <c r="M571">
        <v>1.0133106949999999</v>
      </c>
      <c r="N571">
        <v>24.239700320000001</v>
      </c>
      <c r="O571">
        <v>6</v>
      </c>
      <c r="P571">
        <v>111115.96</v>
      </c>
      <c r="Q571">
        <v>0</v>
      </c>
      <c r="R571">
        <v>111115.96</v>
      </c>
      <c r="S571">
        <v>22.042783740000001</v>
      </c>
      <c r="T571">
        <v>24.239700320000001</v>
      </c>
      <c r="U571">
        <v>21.13004875</v>
      </c>
      <c r="V571">
        <v>1799.500732</v>
      </c>
      <c r="W571">
        <v>1771.7155760000001</v>
      </c>
      <c r="X571">
        <v>19.36401558</v>
      </c>
      <c r="Y571">
        <v>20.66878891</v>
      </c>
      <c r="Z571">
        <v>71.312408450000007</v>
      </c>
      <c r="AA571">
        <v>76.117530819999999</v>
      </c>
      <c r="AB571">
        <v>500.28579710000002</v>
      </c>
      <c r="AC571">
        <v>1500.4852289999999</v>
      </c>
      <c r="AD571">
        <v>58.53541946</v>
      </c>
      <c r="AE571">
        <v>97.976722719999998</v>
      </c>
      <c r="AF571">
        <v>-10.45680428</v>
      </c>
      <c r="AG571">
        <v>0.132990003</v>
      </c>
      <c r="AH571">
        <v>1</v>
      </c>
      <c r="AI571">
        <v>-0.21956524299999999</v>
      </c>
      <c r="AJ571">
        <v>2.7373914720000001</v>
      </c>
      <c r="AK571">
        <v>1</v>
      </c>
      <c r="AL571">
        <v>0</v>
      </c>
      <c r="AM571">
        <v>0.15999999600000001</v>
      </c>
      <c r="AN571">
        <v>111115</v>
      </c>
      <c r="AO571">
        <v>0.83380966199999995</v>
      </c>
      <c r="AP571">
        <v>1.1108929999999999E-3</v>
      </c>
      <c r="AQ571">
        <v>297.38970030000002</v>
      </c>
      <c r="AR571">
        <v>295.19278370000001</v>
      </c>
      <c r="AS571">
        <v>0.83380966199999995</v>
      </c>
      <c r="AT571">
        <v>1.1108929999999999E-3</v>
      </c>
      <c r="AU571">
        <v>297.38970030000002</v>
      </c>
      <c r="AV571">
        <v>295.19278370000001</v>
      </c>
      <c r="AW571">
        <v>372089.2671</v>
      </c>
      <c r="AX571">
        <v>6.2100987000000003E-2</v>
      </c>
      <c r="AY571">
        <v>3.0383708949999999</v>
      </c>
      <c r="AZ571">
        <v>31.011150520000001</v>
      </c>
      <c r="BA571">
        <v>10.342361609999999</v>
      </c>
      <c r="BB571">
        <v>23.141242030000001</v>
      </c>
      <c r="BC571">
        <v>2.8439173050000002</v>
      </c>
      <c r="BD571">
        <v>0.10463644800000001</v>
      </c>
      <c r="BE571">
        <v>2.0250602</v>
      </c>
      <c r="BF571">
        <v>0.81885710499999997</v>
      </c>
      <c r="BG571">
        <v>6.5397788999999998E-2</v>
      </c>
      <c r="BH571">
        <v>8.264927E-3</v>
      </c>
    </row>
    <row r="572" spans="1:60" x14ac:dyDescent="0.25">
      <c r="A572" t="s">
        <v>554</v>
      </c>
      <c r="B572" t="s">
        <v>997</v>
      </c>
      <c r="C572">
        <v>140526</v>
      </c>
      <c r="D572" t="s">
        <v>2052</v>
      </c>
      <c r="E572" t="s">
        <v>2072</v>
      </c>
      <c r="F572" s="9">
        <v>0.50531249999999994</v>
      </c>
      <c r="G572">
        <v>6404</v>
      </c>
      <c r="H572">
        <v>0</v>
      </c>
      <c r="I572">
        <v>24.683443570000001</v>
      </c>
      <c r="J572">
        <v>6.1306976999999999E-2</v>
      </c>
      <c r="K572">
        <v>1095.520215</v>
      </c>
      <c r="L572">
        <v>0.76588917999999995</v>
      </c>
      <c r="M572">
        <v>1.19180682</v>
      </c>
      <c r="N572">
        <v>24.92057419</v>
      </c>
      <c r="O572">
        <v>6</v>
      </c>
      <c r="P572">
        <v>111115.96</v>
      </c>
      <c r="Q572">
        <v>0</v>
      </c>
      <c r="R572">
        <v>111115.96</v>
      </c>
      <c r="S572">
        <v>22.156093599999998</v>
      </c>
      <c r="T572">
        <v>24.92057419</v>
      </c>
      <c r="U572">
        <v>21.135744089999999</v>
      </c>
      <c r="V572">
        <v>1799.562866</v>
      </c>
      <c r="W572">
        <v>1768.3350829999999</v>
      </c>
      <c r="X572">
        <v>19.237386699999998</v>
      </c>
      <c r="Y572">
        <v>20.137439730000001</v>
      </c>
      <c r="Z572">
        <v>70.353019709999998</v>
      </c>
      <c r="AA572">
        <v>73.644599909999997</v>
      </c>
      <c r="AB572">
        <v>500.28128049999998</v>
      </c>
      <c r="AC572">
        <v>1499.119019</v>
      </c>
      <c r="AD572">
        <v>57.552848820000001</v>
      </c>
      <c r="AE572">
        <v>97.969017030000003</v>
      </c>
      <c r="AF572">
        <v>-10.777482989999999</v>
      </c>
      <c r="AG572">
        <v>0.12831890600000001</v>
      </c>
      <c r="AH572">
        <v>0.66666668699999998</v>
      </c>
      <c r="AI572">
        <v>-0.21956524299999999</v>
      </c>
      <c r="AJ572">
        <v>2.7373914720000001</v>
      </c>
      <c r="AK572">
        <v>1</v>
      </c>
      <c r="AL572">
        <v>0</v>
      </c>
      <c r="AM572">
        <v>0.15999999600000001</v>
      </c>
      <c r="AN572">
        <v>111115</v>
      </c>
      <c r="AO572">
        <v>0.83380213400000003</v>
      </c>
      <c r="AP572">
        <v>7.6588899999999996E-4</v>
      </c>
      <c r="AQ572">
        <v>298.07057420000001</v>
      </c>
      <c r="AR572">
        <v>295.3060936</v>
      </c>
      <c r="AS572">
        <v>0.83380213400000003</v>
      </c>
      <c r="AT572">
        <v>7.6588899999999996E-4</v>
      </c>
      <c r="AU572">
        <v>298.07057420000001</v>
      </c>
      <c r="AV572">
        <v>295.3060936</v>
      </c>
      <c r="AW572">
        <v>372592.00809999998</v>
      </c>
      <c r="AX572">
        <v>6.2186366999999999E-2</v>
      </c>
      <c r="AY572">
        <v>3.1646519959999999</v>
      </c>
      <c r="AZ572">
        <v>32.302579850000001</v>
      </c>
      <c r="BA572">
        <v>12.165140129999999</v>
      </c>
      <c r="BB572">
        <v>23.538333890000001</v>
      </c>
      <c r="BC572">
        <v>2.9129171880000002</v>
      </c>
      <c r="BD572">
        <v>6.1306943000000003E-2</v>
      </c>
      <c r="BE572">
        <v>1.9728451760000001</v>
      </c>
      <c r="BF572">
        <v>0.94007201200000001</v>
      </c>
      <c r="BG572">
        <v>3.8316843000000003E-2</v>
      </c>
      <c r="BH572">
        <v>8.9115659999999992E-3</v>
      </c>
    </row>
    <row r="573" spans="1:60" x14ac:dyDescent="0.25">
      <c r="A573" t="s">
        <v>554</v>
      </c>
      <c r="B573" t="s">
        <v>997</v>
      </c>
      <c r="C573">
        <v>140526</v>
      </c>
      <c r="D573" t="s">
        <v>2052</v>
      </c>
      <c r="E573" t="s">
        <v>2072</v>
      </c>
      <c r="F573" s="9">
        <v>0.50820601851851854</v>
      </c>
      <c r="G573">
        <v>6653.5</v>
      </c>
      <c r="H573">
        <v>0</v>
      </c>
      <c r="I573">
        <v>8.279001203</v>
      </c>
      <c r="J573">
        <v>7.7017420000000003E-2</v>
      </c>
      <c r="K573">
        <v>211.28662449999999</v>
      </c>
      <c r="L573">
        <v>0.979602741</v>
      </c>
      <c r="M573">
        <v>1.2129084670000001</v>
      </c>
      <c r="N573">
        <v>25.176803589999999</v>
      </c>
      <c r="O573">
        <v>6</v>
      </c>
      <c r="P573">
        <v>111115.96</v>
      </c>
      <c r="Q573">
        <v>0</v>
      </c>
      <c r="R573">
        <v>111115.96</v>
      </c>
      <c r="S573">
        <v>22.216480260000001</v>
      </c>
      <c r="T573">
        <v>25.176803589999999</v>
      </c>
      <c r="U573">
        <v>21.132068629999999</v>
      </c>
      <c r="V573">
        <v>399.7771606</v>
      </c>
      <c r="W573">
        <v>389.39114380000001</v>
      </c>
      <c r="X573">
        <v>19.268737789999999</v>
      </c>
      <c r="Y573">
        <v>20.419534680000002</v>
      </c>
      <c r="Z573">
        <v>70.207550049999995</v>
      </c>
      <c r="AA573">
        <v>74.400588990000003</v>
      </c>
      <c r="AB573">
        <v>500.31402589999999</v>
      </c>
      <c r="AC573">
        <v>1500.480225</v>
      </c>
      <c r="AD573">
        <v>57.243270870000003</v>
      </c>
      <c r="AE573">
        <v>97.966995240000003</v>
      </c>
      <c r="AF573">
        <v>7.5290050510000004</v>
      </c>
      <c r="AG573">
        <v>0.12828266599999999</v>
      </c>
      <c r="AH573">
        <v>1</v>
      </c>
      <c r="AI573">
        <v>-0.21956524299999999</v>
      </c>
      <c r="AJ573">
        <v>2.7373914720000001</v>
      </c>
      <c r="AK573">
        <v>1</v>
      </c>
      <c r="AL573">
        <v>0</v>
      </c>
      <c r="AM573">
        <v>0.15999999600000001</v>
      </c>
      <c r="AN573">
        <v>111115</v>
      </c>
      <c r="AO573">
        <v>0.83385670999999995</v>
      </c>
      <c r="AP573">
        <v>9.796029999999999E-4</v>
      </c>
      <c r="AQ573">
        <v>298.32680360000001</v>
      </c>
      <c r="AR573">
        <v>295.36648029999998</v>
      </c>
      <c r="AS573">
        <v>0.83385670999999995</v>
      </c>
      <c r="AT573">
        <v>9.796029999999999E-4</v>
      </c>
      <c r="AU573">
        <v>298.32680360000001</v>
      </c>
      <c r="AV573">
        <v>295.36648029999998</v>
      </c>
      <c r="AW573">
        <v>373278.9007</v>
      </c>
      <c r="AX573">
        <v>6.229908E-2</v>
      </c>
      <c r="AY573">
        <v>3.2133489239999999</v>
      </c>
      <c r="AZ573">
        <v>32.800321330000003</v>
      </c>
      <c r="BA573">
        <v>12.380786649999999</v>
      </c>
      <c r="BB573">
        <v>23.696641920000001</v>
      </c>
      <c r="BC573">
        <v>2.9408307819999999</v>
      </c>
      <c r="BD573">
        <v>7.7017366000000004E-2</v>
      </c>
      <c r="BE573">
        <v>2.0004404569999998</v>
      </c>
      <c r="BF573">
        <v>0.94039032499999997</v>
      </c>
      <c r="BG573">
        <v>4.8135859000000003E-2</v>
      </c>
      <c r="BH573">
        <v>1.3741633E-2</v>
      </c>
    </row>
    <row r="574" spans="1:60" x14ac:dyDescent="0.25">
      <c r="A574" t="s">
        <v>554</v>
      </c>
      <c r="B574" t="s">
        <v>997</v>
      </c>
      <c r="C574">
        <v>140526</v>
      </c>
      <c r="D574" t="s">
        <v>2053</v>
      </c>
      <c r="E574" t="s">
        <v>2073</v>
      </c>
      <c r="F574" s="9">
        <v>0.49425925925925923</v>
      </c>
      <c r="G574">
        <v>5449.5</v>
      </c>
      <c r="H574">
        <v>0</v>
      </c>
      <c r="I574">
        <v>31.781036189999998</v>
      </c>
      <c r="J574">
        <v>0.10049050299999999</v>
      </c>
      <c r="K574">
        <v>1210.104024</v>
      </c>
      <c r="L574">
        <v>1.319123563</v>
      </c>
      <c r="M574">
        <v>1.2509462769999999</v>
      </c>
      <c r="N574">
        <v>25.700866699999999</v>
      </c>
      <c r="O574">
        <v>6</v>
      </c>
      <c r="P574">
        <v>111115.96</v>
      </c>
      <c r="Q574">
        <v>0</v>
      </c>
      <c r="R574">
        <v>111115.96</v>
      </c>
      <c r="S574">
        <v>22.384687419999999</v>
      </c>
      <c r="T574">
        <v>25.700866699999999</v>
      </c>
      <c r="U574">
        <v>20.519496920000002</v>
      </c>
      <c r="V574">
        <v>1798.309082</v>
      </c>
      <c r="W574">
        <v>1747.1748050000001</v>
      </c>
      <c r="X574">
        <v>19.127431869999999</v>
      </c>
      <c r="Y574">
        <v>21.064649580000001</v>
      </c>
      <c r="Z574">
        <v>68.996536250000005</v>
      </c>
      <c r="AA574">
        <v>75.984481810000005</v>
      </c>
      <c r="AB574">
        <v>399.95608520000002</v>
      </c>
      <c r="AC574">
        <v>1499.088501</v>
      </c>
      <c r="AD574">
        <v>869.74194339999997</v>
      </c>
      <c r="AE574">
        <v>97.986206050000007</v>
      </c>
      <c r="AF574">
        <v>-7.4521961210000001</v>
      </c>
      <c r="AG574">
        <v>0.13045704399999999</v>
      </c>
      <c r="AH574">
        <v>0.66666668699999998</v>
      </c>
      <c r="AI574">
        <v>-0.21956524299999999</v>
      </c>
      <c r="AJ574">
        <v>2.7373914720000001</v>
      </c>
      <c r="AK574">
        <v>1</v>
      </c>
      <c r="AL574">
        <v>0</v>
      </c>
      <c r="AM574">
        <v>0.15999999600000001</v>
      </c>
      <c r="AN574">
        <v>111115</v>
      </c>
      <c r="AO574">
        <v>0.66659347499999999</v>
      </c>
      <c r="AP574">
        <v>1.3191240000000001E-3</v>
      </c>
      <c r="AQ574">
        <v>298.85086669999998</v>
      </c>
      <c r="AR574">
        <v>295.5346874</v>
      </c>
      <c r="AS574">
        <v>0.66659347499999999</v>
      </c>
      <c r="AT574">
        <v>1.3191240000000001E-3</v>
      </c>
      <c r="AU574">
        <v>298.85086669999998</v>
      </c>
      <c r="AV574">
        <v>295.5346874</v>
      </c>
      <c r="AW574">
        <v>298979.34590000001</v>
      </c>
      <c r="AX574">
        <v>4.9892981000000003E-2</v>
      </c>
      <c r="AY574">
        <v>3.3149913710000001</v>
      </c>
      <c r="AZ574">
        <v>33.831204460000002</v>
      </c>
      <c r="BA574">
        <v>12.766554879999999</v>
      </c>
      <c r="BB574">
        <v>24.042777059999999</v>
      </c>
      <c r="BC574">
        <v>3.0026790640000001</v>
      </c>
      <c r="BD574">
        <v>0.100490412</v>
      </c>
      <c r="BE574">
        <v>2.0640450939999999</v>
      </c>
      <c r="BF574">
        <v>0.93863397000000004</v>
      </c>
      <c r="BG574">
        <v>6.2806514999999993E-2</v>
      </c>
      <c r="BH574">
        <v>1.1836223999999999E-2</v>
      </c>
    </row>
    <row r="575" spans="1:60" x14ac:dyDescent="0.25">
      <c r="A575" t="s">
        <v>554</v>
      </c>
      <c r="B575" t="s">
        <v>997</v>
      </c>
      <c r="C575">
        <v>140526</v>
      </c>
      <c r="D575" t="s">
        <v>2053</v>
      </c>
      <c r="E575" t="s">
        <v>2073</v>
      </c>
      <c r="F575" s="9">
        <v>0.49570601851851853</v>
      </c>
      <c r="G575">
        <v>5574.5</v>
      </c>
      <c r="H575">
        <v>0</v>
      </c>
      <c r="I575">
        <v>9.8819472000000008</v>
      </c>
      <c r="J575">
        <v>0.10197366200000001</v>
      </c>
      <c r="K575">
        <v>222.8241194</v>
      </c>
      <c r="L575">
        <v>1.225522837</v>
      </c>
      <c r="M575">
        <v>1.145853164</v>
      </c>
      <c r="N575">
        <v>25.179666520000001</v>
      </c>
      <c r="O575">
        <v>6</v>
      </c>
      <c r="P575">
        <v>111115.96</v>
      </c>
      <c r="Q575">
        <v>0</v>
      </c>
      <c r="R575">
        <v>111115.96</v>
      </c>
      <c r="S575">
        <v>21.65780067</v>
      </c>
      <c r="T575">
        <v>25.179666520000001</v>
      </c>
      <c r="U575">
        <v>19.94279671</v>
      </c>
      <c r="V575">
        <v>399.23608400000001</v>
      </c>
      <c r="W575">
        <v>383.70666499999999</v>
      </c>
      <c r="X575">
        <v>19.306018829999999</v>
      </c>
      <c r="Y575">
        <v>21.1056366</v>
      </c>
      <c r="Z575">
        <v>72.796272279999997</v>
      </c>
      <c r="AA575">
        <v>79.582000730000004</v>
      </c>
      <c r="AB575">
        <v>399.97073360000002</v>
      </c>
      <c r="AC575">
        <v>1501.3057859999999</v>
      </c>
      <c r="AD575">
        <v>864.97174070000005</v>
      </c>
      <c r="AE575">
        <v>97.985366819999996</v>
      </c>
      <c r="AF575">
        <v>8.4440135959999996</v>
      </c>
      <c r="AG575">
        <v>0.138012052</v>
      </c>
      <c r="AH575">
        <v>0.66666668699999998</v>
      </c>
      <c r="AI575">
        <v>-0.21956524299999999</v>
      </c>
      <c r="AJ575">
        <v>2.7373914720000001</v>
      </c>
      <c r="AK575">
        <v>1</v>
      </c>
      <c r="AL575">
        <v>0</v>
      </c>
      <c r="AM575">
        <v>0.15999999600000001</v>
      </c>
      <c r="AN575">
        <v>111115</v>
      </c>
      <c r="AO575">
        <v>0.66661788899999996</v>
      </c>
      <c r="AP575">
        <v>1.2255230000000001E-3</v>
      </c>
      <c r="AQ575">
        <v>298.32966649999997</v>
      </c>
      <c r="AR575">
        <v>294.80780069999997</v>
      </c>
      <c r="AS575">
        <v>0.66661788899999996</v>
      </c>
      <c r="AT575">
        <v>1.2255230000000001E-3</v>
      </c>
      <c r="AU575">
        <v>298.32966649999997</v>
      </c>
      <c r="AV575">
        <v>294.80780069999997</v>
      </c>
      <c r="AW575">
        <v>298883.76530000003</v>
      </c>
      <c r="AX575">
        <v>4.9877368999999998E-2</v>
      </c>
      <c r="AY575">
        <v>3.213896707</v>
      </c>
      <c r="AZ575">
        <v>32.799761959999998</v>
      </c>
      <c r="BA575">
        <v>11.69412537</v>
      </c>
      <c r="BB575">
        <v>23.418733599999999</v>
      </c>
      <c r="BC575">
        <v>2.8919826460000002</v>
      </c>
      <c r="BD575">
        <v>0.101973568</v>
      </c>
      <c r="BE575">
        <v>2.068043544</v>
      </c>
      <c r="BF575">
        <v>0.82393910199999998</v>
      </c>
      <c r="BG575">
        <v>6.3733488000000005E-2</v>
      </c>
      <c r="BH575">
        <v>1.7421722000000001E-2</v>
      </c>
    </row>
    <row r="576" spans="1:60" x14ac:dyDescent="0.25">
      <c r="A576" t="s">
        <v>554</v>
      </c>
      <c r="B576" t="s">
        <v>1043</v>
      </c>
      <c r="C576">
        <v>140603</v>
      </c>
      <c r="D576" t="s">
        <v>1024</v>
      </c>
      <c r="E576" t="s">
        <v>1594</v>
      </c>
      <c r="F576" s="9">
        <v>0.65042824074074079</v>
      </c>
      <c r="G576">
        <v>18196.5</v>
      </c>
      <c r="H576">
        <v>0</v>
      </c>
      <c r="I576">
        <v>13.1039277</v>
      </c>
      <c r="J576">
        <v>0.16600709899999999</v>
      </c>
      <c r="K576">
        <v>1632.5033080000001</v>
      </c>
      <c r="L576">
        <v>1.387074683</v>
      </c>
      <c r="M576">
        <v>0.80933585500000005</v>
      </c>
      <c r="N576">
        <v>24.252298360000001</v>
      </c>
      <c r="O576">
        <v>6</v>
      </c>
      <c r="P576">
        <v>111115.96</v>
      </c>
      <c r="Q576">
        <v>0</v>
      </c>
      <c r="R576">
        <v>111115.96</v>
      </c>
      <c r="S576">
        <v>24.259902950000001</v>
      </c>
      <c r="T576">
        <v>24.252298360000001</v>
      </c>
      <c r="U576">
        <v>24.661594390000001</v>
      </c>
      <c r="V576">
        <v>1800.3310550000001</v>
      </c>
      <c r="W576">
        <v>1781.622437</v>
      </c>
      <c r="X576">
        <v>20.797046659999999</v>
      </c>
      <c r="Y576">
        <v>22.425811769999999</v>
      </c>
      <c r="Z576">
        <v>68.022193909999999</v>
      </c>
      <c r="AA576">
        <v>73.349502560000005</v>
      </c>
      <c r="AB576">
        <v>499.50790410000002</v>
      </c>
      <c r="AC576">
        <v>1498.6320800000001</v>
      </c>
      <c r="AD576">
        <v>8.0091039999999995E-3</v>
      </c>
      <c r="AE576">
        <v>99.498336789999996</v>
      </c>
      <c r="AF576">
        <v>-21.207981109999999</v>
      </c>
      <c r="AG576">
        <v>0.22201269900000001</v>
      </c>
      <c r="AH576">
        <v>1</v>
      </c>
      <c r="AI576">
        <v>-0.21956524299999999</v>
      </c>
      <c r="AJ576">
        <v>2.7373914720000001</v>
      </c>
      <c r="AK576">
        <v>1</v>
      </c>
      <c r="AL576">
        <v>0</v>
      </c>
      <c r="AM576">
        <v>0.15999999600000001</v>
      </c>
      <c r="AN576">
        <v>111115</v>
      </c>
      <c r="AO576">
        <v>0.83251317300000005</v>
      </c>
      <c r="AP576">
        <v>1.387075E-3</v>
      </c>
      <c r="AQ576">
        <v>297.40229840000001</v>
      </c>
      <c r="AR576">
        <v>297.40990299999999</v>
      </c>
      <c r="AS576">
        <v>0.83251317300000005</v>
      </c>
      <c r="AT576">
        <v>1.387075E-3</v>
      </c>
      <c r="AU576">
        <v>297.40229840000001</v>
      </c>
      <c r="AV576">
        <v>297.40990299999999</v>
      </c>
      <c r="AW576">
        <v>371048.315</v>
      </c>
      <c r="AX576">
        <v>6.1929312E-2</v>
      </c>
      <c r="AY576">
        <v>3.0406668269999999</v>
      </c>
      <c r="AZ576">
        <v>30.559976429999999</v>
      </c>
      <c r="BA576">
        <v>8.1341646589999996</v>
      </c>
      <c r="BB576">
        <v>24.25610065</v>
      </c>
      <c r="BC576">
        <v>3.0413600750000001</v>
      </c>
      <c r="BD576">
        <v>0.16600685100000001</v>
      </c>
      <c r="BE576">
        <v>2.2313309719999999</v>
      </c>
      <c r="BF576">
        <v>0.81002910299999997</v>
      </c>
      <c r="BG576">
        <v>0.10375430400000001</v>
      </c>
      <c r="BH576">
        <v>5.6184609999999999E-3</v>
      </c>
    </row>
    <row r="577" spans="1:60" x14ac:dyDescent="0.25">
      <c r="A577" t="s">
        <v>554</v>
      </c>
      <c r="B577" t="s">
        <v>1043</v>
      </c>
      <c r="C577">
        <v>140603</v>
      </c>
      <c r="D577" t="s">
        <v>1024</v>
      </c>
      <c r="E577" t="s">
        <v>1594</v>
      </c>
      <c r="F577" s="9">
        <v>0.65172453703703703</v>
      </c>
      <c r="G577">
        <v>18308</v>
      </c>
      <c r="H577">
        <v>0</v>
      </c>
      <c r="I577">
        <v>8.5659966149999995</v>
      </c>
      <c r="J577">
        <v>0.19078713999999999</v>
      </c>
      <c r="K577">
        <v>314.45772210000001</v>
      </c>
      <c r="L577">
        <v>1.682205314</v>
      </c>
      <c r="M577">
        <v>0.85427056700000004</v>
      </c>
      <c r="N577">
        <v>24.240795139999999</v>
      </c>
      <c r="O577">
        <v>6</v>
      </c>
      <c r="P577">
        <v>111115.96</v>
      </c>
      <c r="Q577">
        <v>0</v>
      </c>
      <c r="R577">
        <v>111115.96</v>
      </c>
      <c r="S577">
        <v>24.46791267</v>
      </c>
      <c r="T577">
        <v>24.240795139999999</v>
      </c>
      <c r="U577">
        <v>25.043176649999999</v>
      </c>
      <c r="V577">
        <v>399.17666630000002</v>
      </c>
      <c r="W577">
        <v>391.27297970000001</v>
      </c>
      <c r="X577">
        <v>20.54339981</v>
      </c>
      <c r="Y577">
        <v>21.95314217</v>
      </c>
      <c r="Z577">
        <v>66.360458370000003</v>
      </c>
      <c r="AA577">
        <v>70.914283749999996</v>
      </c>
      <c r="AB577">
        <v>700.24523929999998</v>
      </c>
      <c r="AC577">
        <v>1501.02063</v>
      </c>
      <c r="AD577">
        <v>0.26430594899999998</v>
      </c>
      <c r="AE577">
        <v>99.498275759999999</v>
      </c>
      <c r="AF577">
        <v>-0.48230361900000002</v>
      </c>
      <c r="AG577">
        <v>0.22364157400000001</v>
      </c>
      <c r="AH577">
        <v>1</v>
      </c>
      <c r="AI577">
        <v>-0.21956524299999999</v>
      </c>
      <c r="AJ577">
        <v>2.7373914720000001</v>
      </c>
      <c r="AK577">
        <v>1</v>
      </c>
      <c r="AL577">
        <v>0</v>
      </c>
      <c r="AM577">
        <v>0.15999999600000001</v>
      </c>
      <c r="AN577">
        <v>111115</v>
      </c>
      <c r="AO577">
        <v>1.167075399</v>
      </c>
      <c r="AP577">
        <v>1.682205E-3</v>
      </c>
      <c r="AQ577">
        <v>297.39079509999999</v>
      </c>
      <c r="AR577">
        <v>297.61791269999998</v>
      </c>
      <c r="AS577">
        <v>1.167075399</v>
      </c>
      <c r="AT577">
        <v>1.682205E-3</v>
      </c>
      <c r="AU577">
        <v>297.39079509999999</v>
      </c>
      <c r="AV577">
        <v>297.61791269999998</v>
      </c>
      <c r="AW577">
        <v>520970.59110000002</v>
      </c>
      <c r="AX577">
        <v>8.6954247999999998E-2</v>
      </c>
      <c r="AY577">
        <v>3.03857036</v>
      </c>
      <c r="AZ577">
        <v>30.538924789999999</v>
      </c>
      <c r="BA577">
        <v>8.5857826270000004</v>
      </c>
      <c r="BB577">
        <v>24.3543539</v>
      </c>
      <c r="BC577">
        <v>3.059321937</v>
      </c>
      <c r="BD577">
        <v>0.190786812</v>
      </c>
      <c r="BE577">
        <v>2.1842997930000001</v>
      </c>
      <c r="BF577">
        <v>0.875022144</v>
      </c>
      <c r="BG577">
        <v>0.119241787</v>
      </c>
      <c r="BH577">
        <v>1.6770085000000001E-2</v>
      </c>
    </row>
    <row r="578" spans="1:60" x14ac:dyDescent="0.25">
      <c r="A578" t="s">
        <v>554</v>
      </c>
      <c r="B578" t="s">
        <v>1043</v>
      </c>
      <c r="C578">
        <v>140603</v>
      </c>
      <c r="D578" t="s">
        <v>1025</v>
      </c>
      <c r="E578" t="s">
        <v>1595</v>
      </c>
      <c r="F578" s="9">
        <v>0.65461805555555552</v>
      </c>
      <c r="G578">
        <v>18558.5</v>
      </c>
      <c r="H578">
        <v>0</v>
      </c>
      <c r="I578">
        <v>16.743517449999999</v>
      </c>
      <c r="J578">
        <v>0.116951086</v>
      </c>
      <c r="K578">
        <v>1528.4722220000001</v>
      </c>
      <c r="L578">
        <v>1.211725342</v>
      </c>
      <c r="M578">
        <v>1.0036395520000001</v>
      </c>
      <c r="N578">
        <v>24.78100967</v>
      </c>
      <c r="O578">
        <v>6</v>
      </c>
      <c r="P578">
        <v>111115.96</v>
      </c>
      <c r="Q578">
        <v>0</v>
      </c>
      <c r="R578">
        <v>111115.96</v>
      </c>
      <c r="S578">
        <v>25.264196399999999</v>
      </c>
      <c r="T578">
        <v>24.78100967</v>
      </c>
      <c r="U578">
        <v>26.0277195</v>
      </c>
      <c r="V578">
        <v>1801.2044679999999</v>
      </c>
      <c r="W578">
        <v>1785.0040280000001</v>
      </c>
      <c r="X578">
        <v>20.438011169999999</v>
      </c>
      <c r="Y578">
        <v>21.45403099</v>
      </c>
      <c r="Z578">
        <v>62.959590910000003</v>
      </c>
      <c r="AA578">
        <v>66.089447019999994</v>
      </c>
      <c r="AB578">
        <v>700.21997069999998</v>
      </c>
      <c r="AC578">
        <v>1501.0074460000001</v>
      </c>
      <c r="AD578">
        <v>0.15417406</v>
      </c>
      <c r="AE578">
        <v>99.503921509999998</v>
      </c>
      <c r="AF578">
        <v>-22.66345596</v>
      </c>
      <c r="AG578">
        <v>0.23118132399999999</v>
      </c>
      <c r="AH578">
        <v>1</v>
      </c>
      <c r="AI578">
        <v>-0.21956524299999999</v>
      </c>
      <c r="AJ578">
        <v>2.7373914720000001</v>
      </c>
      <c r="AK578">
        <v>1</v>
      </c>
      <c r="AL578">
        <v>0</v>
      </c>
      <c r="AM578">
        <v>0.15999999600000001</v>
      </c>
      <c r="AN578">
        <v>111115</v>
      </c>
      <c r="AO578">
        <v>1.167033285</v>
      </c>
      <c r="AP578">
        <v>1.2117250000000001E-3</v>
      </c>
      <c r="AQ578">
        <v>297.9310097</v>
      </c>
      <c r="AR578">
        <v>298.41419639999998</v>
      </c>
      <c r="AS578">
        <v>1.167033285</v>
      </c>
      <c r="AT578">
        <v>1.2117250000000001E-3</v>
      </c>
      <c r="AU578">
        <v>297.9310097</v>
      </c>
      <c r="AV578">
        <v>298.41419639999998</v>
      </c>
      <c r="AW578">
        <v>521893.4473</v>
      </c>
      <c r="AX578">
        <v>8.7112255E-2</v>
      </c>
      <c r="AY578">
        <v>3.1383997680000002</v>
      </c>
      <c r="AZ578">
        <v>31.540463129999999</v>
      </c>
      <c r="BA578">
        <v>10.086432139999999</v>
      </c>
      <c r="BB578">
        <v>25.022603029999999</v>
      </c>
      <c r="BC578">
        <v>3.18396496</v>
      </c>
      <c r="BD578">
        <v>0.116950963</v>
      </c>
      <c r="BE578">
        <v>2.1347602160000001</v>
      </c>
      <c r="BF578">
        <v>1.0492047440000001</v>
      </c>
      <c r="BG578">
        <v>7.3094362999999996E-2</v>
      </c>
      <c r="BH578">
        <v>6.611497E-3</v>
      </c>
    </row>
    <row r="579" spans="1:60" x14ac:dyDescent="0.25">
      <c r="A579" t="s">
        <v>554</v>
      </c>
      <c r="B579" t="s">
        <v>1043</v>
      </c>
      <c r="C579">
        <v>140603</v>
      </c>
      <c r="D579" t="s">
        <v>1025</v>
      </c>
      <c r="E579" t="s">
        <v>1595</v>
      </c>
      <c r="F579" s="9">
        <v>0.65600694444444441</v>
      </c>
      <c r="G579">
        <v>18678</v>
      </c>
      <c r="H579">
        <v>0</v>
      </c>
      <c r="I579">
        <v>7.1793689059999997</v>
      </c>
      <c r="J579">
        <v>9.9374034E-2</v>
      </c>
      <c r="K579">
        <v>271.5724055</v>
      </c>
      <c r="L579">
        <v>1.0457345790000001</v>
      </c>
      <c r="M579">
        <v>1.019702157</v>
      </c>
      <c r="N579">
        <v>24.662380219999999</v>
      </c>
      <c r="O579">
        <v>6</v>
      </c>
      <c r="P579">
        <v>111115.96</v>
      </c>
      <c r="Q579">
        <v>0</v>
      </c>
      <c r="R579">
        <v>111115.96</v>
      </c>
      <c r="S579">
        <v>25.18914032</v>
      </c>
      <c r="T579">
        <v>24.662380219999999</v>
      </c>
      <c r="U579">
        <v>26.028161999999998</v>
      </c>
      <c r="V579">
        <v>399.26266479999998</v>
      </c>
      <c r="W579">
        <v>392.75869749999998</v>
      </c>
      <c r="X579">
        <v>20.192090990000001</v>
      </c>
      <c r="Y579">
        <v>21.069303510000001</v>
      </c>
      <c r="Z579">
        <v>62.482151029999997</v>
      </c>
      <c r="AA579">
        <v>65.196586609999997</v>
      </c>
      <c r="AB579">
        <v>700.19635010000002</v>
      </c>
      <c r="AC579">
        <v>1499.3862300000001</v>
      </c>
      <c r="AD579">
        <v>6.1070103000000001E-2</v>
      </c>
      <c r="AE579">
        <v>99.506523130000005</v>
      </c>
      <c r="AF579">
        <v>-0.84823989899999996</v>
      </c>
      <c r="AG579">
        <v>0.23402899499999999</v>
      </c>
      <c r="AH579">
        <v>1</v>
      </c>
      <c r="AI579">
        <v>-0.21956524299999999</v>
      </c>
      <c r="AJ579">
        <v>2.7373914720000001</v>
      </c>
      <c r="AK579">
        <v>1</v>
      </c>
      <c r="AL579">
        <v>0</v>
      </c>
      <c r="AM579">
        <v>0.15999999600000001</v>
      </c>
      <c r="AN579">
        <v>111115</v>
      </c>
      <c r="AO579">
        <v>1.1669939170000001</v>
      </c>
      <c r="AP579">
        <v>1.0457349999999999E-3</v>
      </c>
      <c r="AQ579">
        <v>297.81238020000001</v>
      </c>
      <c r="AR579">
        <v>298.3391403</v>
      </c>
      <c r="AS579">
        <v>1.1669939170000001</v>
      </c>
      <c r="AT579">
        <v>1.0457349999999999E-3</v>
      </c>
      <c r="AU579">
        <v>297.81238020000001</v>
      </c>
      <c r="AV579">
        <v>298.3391403</v>
      </c>
      <c r="AW579">
        <v>521104.56040000002</v>
      </c>
      <c r="AX579">
        <v>8.6981869000000003E-2</v>
      </c>
      <c r="AY579">
        <v>3.116235294</v>
      </c>
      <c r="AZ579">
        <v>31.316894569999999</v>
      </c>
      <c r="BA579">
        <v>10.24759106</v>
      </c>
      <c r="BB579">
        <v>24.925760270000001</v>
      </c>
      <c r="BC579">
        <v>3.16563119</v>
      </c>
      <c r="BD579">
        <v>9.9373945000000005E-2</v>
      </c>
      <c r="BE579">
        <v>2.0965331370000002</v>
      </c>
      <c r="BF579">
        <v>1.069098052</v>
      </c>
      <c r="BG579">
        <v>6.2108723999999997E-2</v>
      </c>
      <c r="BH579">
        <v>1.2789142999999999E-2</v>
      </c>
    </row>
    <row r="580" spans="1:60" x14ac:dyDescent="0.25">
      <c r="A580" t="s">
        <v>554</v>
      </c>
      <c r="B580" t="s">
        <v>1043</v>
      </c>
      <c r="C580">
        <v>140603</v>
      </c>
      <c r="D580" t="s">
        <v>1023</v>
      </c>
      <c r="E580" t="s">
        <v>1596</v>
      </c>
      <c r="F580" s="9">
        <v>0.64505787037037032</v>
      </c>
      <c r="G580">
        <v>17733</v>
      </c>
      <c r="H580">
        <v>0</v>
      </c>
      <c r="I580">
        <v>6.162670275</v>
      </c>
      <c r="J580">
        <v>6.6126457999999999E-2</v>
      </c>
      <c r="K580">
        <v>233.300353</v>
      </c>
      <c r="L580">
        <v>0.61168330999999998</v>
      </c>
      <c r="M580">
        <v>0.89564611199999999</v>
      </c>
      <c r="N580">
        <v>24.668773649999999</v>
      </c>
      <c r="O580">
        <v>6</v>
      </c>
      <c r="P580">
        <v>111115.96</v>
      </c>
      <c r="Q580">
        <v>0</v>
      </c>
      <c r="R580">
        <v>111115.96</v>
      </c>
      <c r="S580">
        <v>24.370473860000001</v>
      </c>
      <c r="T580">
        <v>24.668773649999999</v>
      </c>
      <c r="U580">
        <v>24.65769577</v>
      </c>
      <c r="V580">
        <v>399.82135010000002</v>
      </c>
      <c r="W580">
        <v>387.00314329999998</v>
      </c>
      <c r="X580">
        <v>21.132932660000002</v>
      </c>
      <c r="Y580">
        <v>22.330795290000001</v>
      </c>
      <c r="Z580">
        <v>68.661308289999994</v>
      </c>
      <c r="AA580">
        <v>72.553192139999993</v>
      </c>
      <c r="AB580">
        <v>299.54550169999999</v>
      </c>
      <c r="AC580">
        <v>1499.3027340000001</v>
      </c>
      <c r="AD580">
        <v>7.3082589000000003E-2</v>
      </c>
      <c r="AE580">
        <v>99.494003300000003</v>
      </c>
      <c r="AF580">
        <v>0.170681</v>
      </c>
      <c r="AG580">
        <v>0.202407062</v>
      </c>
      <c r="AH580">
        <v>0.66666668699999998</v>
      </c>
      <c r="AI580">
        <v>-0.21956524299999999</v>
      </c>
      <c r="AJ580">
        <v>2.7373914720000001</v>
      </c>
      <c r="AK580">
        <v>1</v>
      </c>
      <c r="AL580">
        <v>0</v>
      </c>
      <c r="AM580">
        <v>0.15999999600000001</v>
      </c>
      <c r="AN580">
        <v>111115</v>
      </c>
      <c r="AO580">
        <v>0.499242503</v>
      </c>
      <c r="AP580">
        <v>6.1168300000000002E-4</v>
      </c>
      <c r="AQ580">
        <v>297.81877370000001</v>
      </c>
      <c r="AR580">
        <v>297.52047390000001</v>
      </c>
      <c r="AS580">
        <v>0.499242503</v>
      </c>
      <c r="AT580">
        <v>6.1168300000000002E-4</v>
      </c>
      <c r="AU580">
        <v>297.81877370000001</v>
      </c>
      <c r="AV580">
        <v>297.52047390000001</v>
      </c>
      <c r="AW580">
        <v>222922.02609999999</v>
      </c>
      <c r="AX580">
        <v>3.7207552999999997E-2</v>
      </c>
      <c r="AY580">
        <v>3.117426332</v>
      </c>
      <c r="AZ580">
        <v>31.332806290000001</v>
      </c>
      <c r="BA580">
        <v>9.0020109999999995</v>
      </c>
      <c r="BB580">
        <v>24.519623760000002</v>
      </c>
      <c r="BC580">
        <v>3.0897444630000002</v>
      </c>
      <c r="BD580">
        <v>6.6126418000000006E-2</v>
      </c>
      <c r="BE580">
        <v>2.2217802199999999</v>
      </c>
      <c r="BF580">
        <v>0.86796424299999997</v>
      </c>
      <c r="BG580">
        <v>4.1329014999999997E-2</v>
      </c>
      <c r="BH580">
        <v>1.161771E-2</v>
      </c>
    </row>
    <row r="581" spans="1:60" x14ac:dyDescent="0.25">
      <c r="A581" t="s">
        <v>554</v>
      </c>
      <c r="B581" t="s">
        <v>1043</v>
      </c>
      <c r="C581">
        <v>140603</v>
      </c>
      <c r="D581" t="s">
        <v>1023</v>
      </c>
      <c r="E581" t="s">
        <v>1596</v>
      </c>
      <c r="F581" s="9">
        <v>0.64753472222222219</v>
      </c>
      <c r="G581">
        <v>17947</v>
      </c>
      <c r="H581">
        <v>0</v>
      </c>
      <c r="I581">
        <v>11.12070158</v>
      </c>
      <c r="J581">
        <v>7.6598068000000005E-2</v>
      </c>
      <c r="K581">
        <v>1520.1949420000001</v>
      </c>
      <c r="L581">
        <v>0.68285847300000002</v>
      </c>
      <c r="M581">
        <v>0.863679902</v>
      </c>
      <c r="N581">
        <v>24.2701931</v>
      </c>
      <c r="O581">
        <v>6</v>
      </c>
      <c r="P581">
        <v>111115.96</v>
      </c>
      <c r="Q581">
        <v>0</v>
      </c>
      <c r="R581">
        <v>111115.96</v>
      </c>
      <c r="S581">
        <v>24.19750977</v>
      </c>
      <c r="T581">
        <v>24.2701931</v>
      </c>
      <c r="U581">
        <v>24.66030121</v>
      </c>
      <c r="V581">
        <v>1800.7017820000001</v>
      </c>
      <c r="W581">
        <v>1775.9951169999999</v>
      </c>
      <c r="X581">
        <v>20.575597760000001</v>
      </c>
      <c r="Y581">
        <v>21.913539889999999</v>
      </c>
      <c r="Z581">
        <v>67.546745299999998</v>
      </c>
      <c r="AA581">
        <v>71.939025880000003</v>
      </c>
      <c r="AB581">
        <v>299.51727290000002</v>
      </c>
      <c r="AC581">
        <v>1499.0367429999999</v>
      </c>
      <c r="AD581">
        <v>0.127145752</v>
      </c>
      <c r="AE581">
        <v>99.493316649999997</v>
      </c>
      <c r="AF581">
        <v>-21.087497710000001</v>
      </c>
      <c r="AG581">
        <v>0.20969885599999999</v>
      </c>
      <c r="AH581">
        <v>1</v>
      </c>
      <c r="AI581">
        <v>-0.21956524299999999</v>
      </c>
      <c r="AJ581">
        <v>2.7373914720000001</v>
      </c>
      <c r="AK581">
        <v>1</v>
      </c>
      <c r="AL581">
        <v>0</v>
      </c>
      <c r="AM581">
        <v>0.15999999600000001</v>
      </c>
      <c r="AN581">
        <v>111115</v>
      </c>
      <c r="AO581">
        <v>0.49919545500000001</v>
      </c>
      <c r="AP581">
        <v>6.8285799999999995E-4</v>
      </c>
      <c r="AQ581">
        <v>297.42019310000001</v>
      </c>
      <c r="AR581">
        <v>297.34750980000001</v>
      </c>
      <c r="AS581">
        <v>0.49919545500000001</v>
      </c>
      <c r="AT581">
        <v>6.8285799999999995E-4</v>
      </c>
      <c r="AU581">
        <v>297.42019310000001</v>
      </c>
      <c r="AV581">
        <v>297.34750980000001</v>
      </c>
      <c r="AW581">
        <v>222563.22320000001</v>
      </c>
      <c r="AX581">
        <v>3.7147562000000002E-2</v>
      </c>
      <c r="AY581">
        <v>3.043930665</v>
      </c>
      <c r="AZ581">
        <v>30.594322989999998</v>
      </c>
      <c r="BA581">
        <v>8.6807831039999996</v>
      </c>
      <c r="BB581">
        <v>24.233851430000001</v>
      </c>
      <c r="BC581">
        <v>3.037305479</v>
      </c>
      <c r="BD581">
        <v>7.6598015000000005E-2</v>
      </c>
      <c r="BE581">
        <v>2.1802507630000001</v>
      </c>
      <c r="BF581">
        <v>0.85705471700000002</v>
      </c>
      <c r="BG581">
        <v>4.7873763999999999E-2</v>
      </c>
      <c r="BH581">
        <v>4.5626779999999997E-3</v>
      </c>
    </row>
    <row r="582" spans="1:60" x14ac:dyDescent="0.25">
      <c r="A582" t="s">
        <v>554</v>
      </c>
      <c r="B582" t="s">
        <v>1043</v>
      </c>
      <c r="C582">
        <v>140603</v>
      </c>
      <c r="D582" t="s">
        <v>1002</v>
      </c>
      <c r="E582" t="s">
        <v>1597</v>
      </c>
      <c r="F582" s="9">
        <v>0.50435185185185183</v>
      </c>
      <c r="G582">
        <v>5576</v>
      </c>
      <c r="H582">
        <v>0</v>
      </c>
      <c r="I582">
        <v>12.0284735</v>
      </c>
      <c r="J582">
        <v>9.5840088000000004E-2</v>
      </c>
      <c r="K582">
        <v>1539.8872879999999</v>
      </c>
      <c r="L582">
        <v>1.1233751300000001</v>
      </c>
      <c r="M582">
        <v>1.137221582</v>
      </c>
      <c r="N582">
        <v>24.716335300000001</v>
      </c>
      <c r="O582">
        <v>6</v>
      </c>
      <c r="P582">
        <v>111115.96</v>
      </c>
      <c r="Q582">
        <v>0</v>
      </c>
      <c r="R582">
        <v>111115.96</v>
      </c>
      <c r="S582">
        <v>25.466423030000001</v>
      </c>
      <c r="T582">
        <v>24.716335300000001</v>
      </c>
      <c r="U582">
        <v>26.015327450000001</v>
      </c>
      <c r="V582">
        <v>1799.835693</v>
      </c>
      <c r="W582">
        <v>1771.75</v>
      </c>
      <c r="X582">
        <v>17.769224170000001</v>
      </c>
      <c r="Y582">
        <v>19.974870679999999</v>
      </c>
      <c r="Z582">
        <v>54.12494659</v>
      </c>
      <c r="AA582">
        <v>60.843334200000001</v>
      </c>
      <c r="AB582">
        <v>299.48657229999998</v>
      </c>
      <c r="AC582">
        <v>1498.984375</v>
      </c>
      <c r="AD582">
        <v>0.13115268899999999</v>
      </c>
      <c r="AE582">
        <v>99.578994750000007</v>
      </c>
      <c r="AF582">
        <v>-16.013988489999999</v>
      </c>
      <c r="AG582">
        <v>0.19855038799999999</v>
      </c>
      <c r="AH582">
        <v>1</v>
      </c>
      <c r="AI582">
        <v>-0.21956524299999999</v>
      </c>
      <c r="AJ582">
        <v>2.7373914720000001</v>
      </c>
      <c r="AK582">
        <v>1</v>
      </c>
      <c r="AL582">
        <v>0</v>
      </c>
      <c r="AM582">
        <v>0.15999999600000001</v>
      </c>
      <c r="AN582">
        <v>111115</v>
      </c>
      <c r="AO582">
        <v>0.49914428700000002</v>
      </c>
      <c r="AP582">
        <v>1.123375E-3</v>
      </c>
      <c r="AQ582">
        <v>297.8663353</v>
      </c>
      <c r="AR582">
        <v>298.616423</v>
      </c>
      <c r="AS582">
        <v>0.49914428700000002</v>
      </c>
      <c r="AT582">
        <v>1.123375E-3</v>
      </c>
      <c r="AU582">
        <v>297.8663353</v>
      </c>
      <c r="AV582">
        <v>298.616423</v>
      </c>
      <c r="AW582">
        <v>222866.46189999999</v>
      </c>
      <c r="AX582">
        <v>3.7196508000000003E-2</v>
      </c>
      <c r="AY582">
        <v>3.1262991250000001</v>
      </c>
      <c r="AZ582">
        <v>31.395166549999999</v>
      </c>
      <c r="BA582">
        <v>11.42029587</v>
      </c>
      <c r="BB582">
        <v>25.09137917</v>
      </c>
      <c r="BC582">
        <v>3.1970415820000002</v>
      </c>
      <c r="BD582">
        <v>9.5840006000000005E-2</v>
      </c>
      <c r="BE582">
        <v>1.9890775430000001</v>
      </c>
      <c r="BF582">
        <v>1.2079640389999999</v>
      </c>
      <c r="BG582">
        <v>5.9900011000000003E-2</v>
      </c>
      <c r="BH582">
        <v>4.4541770000000001E-3</v>
      </c>
    </row>
    <row r="583" spans="1:60" x14ac:dyDescent="0.25">
      <c r="A583" t="s">
        <v>554</v>
      </c>
      <c r="B583" t="s">
        <v>1043</v>
      </c>
      <c r="C583">
        <v>140603</v>
      </c>
      <c r="D583" t="s">
        <v>1002</v>
      </c>
      <c r="E583" t="s">
        <v>1597</v>
      </c>
      <c r="F583" s="9">
        <v>0.50621527777777775</v>
      </c>
      <c r="G583">
        <v>5736.5</v>
      </c>
      <c r="H583">
        <v>0</v>
      </c>
      <c r="I583">
        <v>5.7158592759999998</v>
      </c>
      <c r="J583">
        <v>9.2631869000000006E-2</v>
      </c>
      <c r="K583">
        <v>282.09383600000001</v>
      </c>
      <c r="L583">
        <v>1.084975386</v>
      </c>
      <c r="M583">
        <v>1.135727956</v>
      </c>
      <c r="N583">
        <v>25.011617659999999</v>
      </c>
      <c r="O583">
        <v>6</v>
      </c>
      <c r="P583">
        <v>111115.96</v>
      </c>
      <c r="Q583">
        <v>0</v>
      </c>
      <c r="R583">
        <v>111115.96</v>
      </c>
      <c r="S583">
        <v>25.545038219999999</v>
      </c>
      <c r="T583">
        <v>25.011617659999999</v>
      </c>
      <c r="U583">
        <v>26.015619279999999</v>
      </c>
      <c r="V583">
        <v>399.38589480000002</v>
      </c>
      <c r="W583">
        <v>387.09249879999999</v>
      </c>
      <c r="X583">
        <v>18.418931959999998</v>
      </c>
      <c r="Y583">
        <v>20.54805374</v>
      </c>
      <c r="Z583">
        <v>55.842559809999997</v>
      </c>
      <c r="AA583">
        <v>62.297634119999998</v>
      </c>
      <c r="AB583">
        <v>299.47030640000003</v>
      </c>
      <c r="AC583">
        <v>1499.363525</v>
      </c>
      <c r="AD583">
        <v>0.110132813</v>
      </c>
      <c r="AE583">
        <v>99.578903199999999</v>
      </c>
      <c r="AF583">
        <v>2.9521675109999999</v>
      </c>
      <c r="AG583">
        <v>0.187966511</v>
      </c>
      <c r="AH583">
        <v>1</v>
      </c>
      <c r="AI583">
        <v>-0.21956524299999999</v>
      </c>
      <c r="AJ583">
        <v>2.7373914720000001</v>
      </c>
      <c r="AK583">
        <v>1</v>
      </c>
      <c r="AL583">
        <v>0</v>
      </c>
      <c r="AM583">
        <v>0.15999999600000001</v>
      </c>
      <c r="AN583">
        <v>111115</v>
      </c>
      <c r="AO583">
        <v>0.49911717700000002</v>
      </c>
      <c r="AP583">
        <v>1.084975E-3</v>
      </c>
      <c r="AQ583">
        <v>298.16161770000002</v>
      </c>
      <c r="AR583">
        <v>298.6950382</v>
      </c>
      <c r="AS583">
        <v>0.49911717700000002</v>
      </c>
      <c r="AT583">
        <v>1.084975E-3</v>
      </c>
      <c r="AU583">
        <v>298.16161770000002</v>
      </c>
      <c r="AV583">
        <v>298.6950382</v>
      </c>
      <c r="AW583">
        <v>223131.69450000001</v>
      </c>
      <c r="AX583">
        <v>3.7240653999999998E-2</v>
      </c>
      <c r="AY583">
        <v>3.181880611</v>
      </c>
      <c r="AZ583">
        <v>31.95336069</v>
      </c>
      <c r="BA583">
        <v>11.405306939999999</v>
      </c>
      <c r="BB583">
        <v>25.27832794</v>
      </c>
      <c r="BC583">
        <v>3.232824189</v>
      </c>
      <c r="BD583">
        <v>9.2631791000000005E-2</v>
      </c>
      <c r="BE583">
        <v>2.0461526540000001</v>
      </c>
      <c r="BF583">
        <v>1.1866715350000001</v>
      </c>
      <c r="BG583">
        <v>5.7894876999999997E-2</v>
      </c>
      <c r="BH583">
        <v>9.8447719999999999E-3</v>
      </c>
    </row>
    <row r="584" spans="1:60" x14ac:dyDescent="0.25">
      <c r="A584" t="s">
        <v>554</v>
      </c>
      <c r="B584" t="s">
        <v>1043</v>
      </c>
      <c r="C584">
        <v>140603</v>
      </c>
      <c r="D584" t="s">
        <v>1001</v>
      </c>
      <c r="E584" t="s">
        <v>1598</v>
      </c>
      <c r="F584" s="9">
        <v>0.49883101851851852</v>
      </c>
      <c r="G584">
        <v>5097.5</v>
      </c>
      <c r="H584">
        <v>0</v>
      </c>
      <c r="I584">
        <v>12.90334558</v>
      </c>
      <c r="J584">
        <v>9.6530075000000007E-2</v>
      </c>
      <c r="K584">
        <v>1526.1868770000001</v>
      </c>
      <c r="L584">
        <v>1.3086548419999999</v>
      </c>
      <c r="M584">
        <v>1.3170235299999999</v>
      </c>
      <c r="N584">
        <v>24.587720869999998</v>
      </c>
      <c r="O584">
        <v>6</v>
      </c>
      <c r="P584">
        <v>111115.96</v>
      </c>
      <c r="Q584">
        <v>0</v>
      </c>
      <c r="R584">
        <v>111115.96</v>
      </c>
      <c r="S584">
        <v>25.435808179999999</v>
      </c>
      <c r="T584">
        <v>24.587720869999998</v>
      </c>
      <c r="U584">
        <v>26.02189255</v>
      </c>
      <c r="V584">
        <v>1798.7146</v>
      </c>
      <c r="W584">
        <v>1775.874634</v>
      </c>
      <c r="X584">
        <v>15.99892139</v>
      </c>
      <c r="Y584">
        <v>17.9266243</v>
      </c>
      <c r="Z584">
        <v>48.827301030000001</v>
      </c>
      <c r="AA584">
        <v>54.710479739999997</v>
      </c>
      <c r="AB584">
        <v>400.0186157</v>
      </c>
      <c r="AC584">
        <v>1499.965942</v>
      </c>
      <c r="AD584">
        <v>0.114134744</v>
      </c>
      <c r="AE584">
        <v>99.591133119999995</v>
      </c>
      <c r="AF584">
        <v>-16.301738740000001</v>
      </c>
      <c r="AG584">
        <v>0.21103970699999999</v>
      </c>
      <c r="AH584">
        <v>0.66666668699999998</v>
      </c>
      <c r="AI584">
        <v>-0.21956524299999999</v>
      </c>
      <c r="AJ584">
        <v>2.7373914720000001</v>
      </c>
      <c r="AK584">
        <v>1</v>
      </c>
      <c r="AL584">
        <v>0</v>
      </c>
      <c r="AM584">
        <v>0.15999999600000001</v>
      </c>
      <c r="AN584">
        <v>111115</v>
      </c>
      <c r="AO584">
        <v>0.66669769300000004</v>
      </c>
      <c r="AP584">
        <v>1.3086549999999999E-3</v>
      </c>
      <c r="AQ584">
        <v>297.7377209</v>
      </c>
      <c r="AR584">
        <v>298.58580819999997</v>
      </c>
      <c r="AS584">
        <v>0.66669769300000004</v>
      </c>
      <c r="AT584">
        <v>1.3086549999999999E-3</v>
      </c>
      <c r="AU584">
        <v>297.7377209</v>
      </c>
      <c r="AV584">
        <v>298.58580819999997</v>
      </c>
      <c r="AW584">
        <v>297744.86139999999</v>
      </c>
      <c r="AX584">
        <v>4.9694863999999998E-2</v>
      </c>
      <c r="AY584">
        <v>3.1023563570000001</v>
      </c>
      <c r="AZ584">
        <v>31.150929399999999</v>
      </c>
      <c r="BA584">
        <v>13.2243051</v>
      </c>
      <c r="BB584">
        <v>25.011764530000001</v>
      </c>
      <c r="BC584">
        <v>3.1819084690000001</v>
      </c>
      <c r="BD584">
        <v>9.6529990999999996E-2</v>
      </c>
      <c r="BE584">
        <v>1.785332827</v>
      </c>
      <c r="BF584">
        <v>1.396575642</v>
      </c>
      <c r="BG584">
        <v>6.0331252000000002E-2</v>
      </c>
      <c r="BH584">
        <v>4.3487639999999998E-3</v>
      </c>
    </row>
    <row r="585" spans="1:60" x14ac:dyDescent="0.25">
      <c r="A585" t="s">
        <v>554</v>
      </c>
      <c r="B585" t="s">
        <v>1043</v>
      </c>
      <c r="C585">
        <v>140603</v>
      </c>
      <c r="D585" t="s">
        <v>1001</v>
      </c>
      <c r="E585" t="s">
        <v>1598</v>
      </c>
      <c r="F585" s="9">
        <v>0.50083333333333335</v>
      </c>
      <c r="G585">
        <v>5271.5</v>
      </c>
      <c r="H585">
        <v>0</v>
      </c>
      <c r="I585">
        <v>6.1425555569999997</v>
      </c>
      <c r="J585">
        <v>9.4296310999999994E-2</v>
      </c>
      <c r="K585">
        <v>276.39122020000002</v>
      </c>
      <c r="L585">
        <v>1.1893039379999999</v>
      </c>
      <c r="M585">
        <v>1.224404289</v>
      </c>
      <c r="N585">
        <v>24.694086070000001</v>
      </c>
      <c r="O585">
        <v>6</v>
      </c>
      <c r="P585">
        <v>111115.96</v>
      </c>
      <c r="Q585">
        <v>0</v>
      </c>
      <c r="R585">
        <v>111115.96</v>
      </c>
      <c r="S585">
        <v>25.454717639999998</v>
      </c>
      <c r="T585">
        <v>24.694086070000001</v>
      </c>
      <c r="U585">
        <v>26.027976989999999</v>
      </c>
      <c r="V585">
        <v>400.54254150000003</v>
      </c>
      <c r="W585">
        <v>387.31362919999998</v>
      </c>
      <c r="X585">
        <v>16.71843719</v>
      </c>
      <c r="Y585">
        <v>19.055700300000002</v>
      </c>
      <c r="Z585">
        <v>50.96489716</v>
      </c>
      <c r="AA585">
        <v>58.089866639999997</v>
      </c>
      <c r="AB585">
        <v>299.48898320000001</v>
      </c>
      <c r="AC585">
        <v>1499.2028809999999</v>
      </c>
      <c r="AD585">
        <v>4.2048427999999999E-2</v>
      </c>
      <c r="AE585">
        <v>99.589172360000006</v>
      </c>
      <c r="AF585">
        <v>2.3975105289999998</v>
      </c>
      <c r="AG585">
        <v>0.19295994899999999</v>
      </c>
      <c r="AH585">
        <v>1</v>
      </c>
      <c r="AI585">
        <v>-0.21956524299999999</v>
      </c>
      <c r="AJ585">
        <v>2.7373914720000001</v>
      </c>
      <c r="AK585">
        <v>1</v>
      </c>
      <c r="AL585">
        <v>0</v>
      </c>
      <c r="AM585">
        <v>0.15999999600000001</v>
      </c>
      <c r="AN585">
        <v>111115</v>
      </c>
      <c r="AO585">
        <v>0.49914830500000001</v>
      </c>
      <c r="AP585">
        <v>1.189304E-3</v>
      </c>
      <c r="AQ585">
        <v>297.84408610000003</v>
      </c>
      <c r="AR585">
        <v>298.60471760000001</v>
      </c>
      <c r="AS585">
        <v>0.49914830500000001</v>
      </c>
      <c r="AT585">
        <v>1.189304E-3</v>
      </c>
      <c r="AU585">
        <v>297.84408610000003</v>
      </c>
      <c r="AV585">
        <v>298.60471760000001</v>
      </c>
      <c r="AW585">
        <v>222884.06469999999</v>
      </c>
      <c r="AX585">
        <v>3.7198980999999999E-2</v>
      </c>
      <c r="AY585">
        <v>3.1221457099999999</v>
      </c>
      <c r="AZ585">
        <v>31.350252609999998</v>
      </c>
      <c r="BA585">
        <v>12.294552299999999</v>
      </c>
      <c r="BB585">
        <v>25.074401859999998</v>
      </c>
      <c r="BC585">
        <v>3.1938092779999998</v>
      </c>
      <c r="BD585">
        <v>9.4296230999999994E-2</v>
      </c>
      <c r="BE585">
        <v>1.897741422</v>
      </c>
      <c r="BF585">
        <v>1.2960678560000001</v>
      </c>
      <c r="BG585">
        <v>5.8935150999999998E-2</v>
      </c>
      <c r="BH585">
        <v>1.0054331E-2</v>
      </c>
    </row>
    <row r="586" spans="1:60" x14ac:dyDescent="0.25">
      <c r="A586" t="s">
        <v>554</v>
      </c>
      <c r="B586" t="s">
        <v>1043</v>
      </c>
      <c r="C586">
        <v>140603</v>
      </c>
      <c r="D586" t="s">
        <v>1001</v>
      </c>
      <c r="E586" t="s">
        <v>1598</v>
      </c>
      <c r="F586" s="9">
        <v>0.50949074074074074</v>
      </c>
      <c r="G586">
        <v>6019.5</v>
      </c>
      <c r="H586">
        <v>0</v>
      </c>
      <c r="I586">
        <v>11.15652205</v>
      </c>
      <c r="J586">
        <v>8.1625416000000006E-2</v>
      </c>
      <c r="K586">
        <v>1527.244657</v>
      </c>
      <c r="L586">
        <v>0.88233953899999995</v>
      </c>
      <c r="M586">
        <v>1.048208805</v>
      </c>
      <c r="N586">
        <v>24.722520830000001</v>
      </c>
      <c r="O586">
        <v>6</v>
      </c>
      <c r="P586">
        <v>111115.96</v>
      </c>
      <c r="Q586">
        <v>0</v>
      </c>
      <c r="R586">
        <v>111115.96</v>
      </c>
      <c r="S586">
        <v>25.61159134</v>
      </c>
      <c r="T586">
        <v>24.722520830000001</v>
      </c>
      <c r="U586">
        <v>26.016656879999999</v>
      </c>
      <c r="V586">
        <v>1799.9729</v>
      </c>
      <c r="W586">
        <v>1774.484375</v>
      </c>
      <c r="X586">
        <v>19.150737759999998</v>
      </c>
      <c r="Y586">
        <v>20.88156128</v>
      </c>
      <c r="Z586">
        <v>57.829071040000002</v>
      </c>
      <c r="AA586">
        <v>63.055599209999997</v>
      </c>
      <c r="AB586">
        <v>299.48110960000002</v>
      </c>
      <c r="AC586">
        <v>1500.1450199999999</v>
      </c>
      <c r="AD586">
        <v>0.208247721</v>
      </c>
      <c r="AE586">
        <v>99.573295590000001</v>
      </c>
      <c r="AF586">
        <v>-15.95933151</v>
      </c>
      <c r="AG586">
        <v>0.19314687</v>
      </c>
      <c r="AH586">
        <v>0.66666668699999998</v>
      </c>
      <c r="AI586">
        <v>-0.21956524299999999</v>
      </c>
      <c r="AJ586">
        <v>2.7373914720000001</v>
      </c>
      <c r="AK586">
        <v>1</v>
      </c>
      <c r="AL586">
        <v>0</v>
      </c>
      <c r="AM586">
        <v>0.15999999600000001</v>
      </c>
      <c r="AN586">
        <v>111115</v>
      </c>
      <c r="AO586">
        <v>0.49913518299999998</v>
      </c>
      <c r="AP586">
        <v>8.8234000000000001E-4</v>
      </c>
      <c r="AQ586">
        <v>297.87252080000002</v>
      </c>
      <c r="AR586">
        <v>298.76159130000002</v>
      </c>
      <c r="AS586">
        <v>0.49913518299999998</v>
      </c>
      <c r="AT586">
        <v>8.8234000000000001E-4</v>
      </c>
      <c r="AU586">
        <v>297.87252080000002</v>
      </c>
      <c r="AV586">
        <v>298.76159130000002</v>
      </c>
      <c r="AW586">
        <v>223039.5987</v>
      </c>
      <c r="AX586">
        <v>3.7227451000000002E-2</v>
      </c>
      <c r="AY586">
        <v>3.1274546779999999</v>
      </c>
      <c r="AZ586">
        <v>31.40856853</v>
      </c>
      <c r="BA586">
        <v>10.52700725</v>
      </c>
      <c r="BB586">
        <v>25.167056079999998</v>
      </c>
      <c r="BC586">
        <v>3.2114844800000002</v>
      </c>
      <c r="BD586">
        <v>8.1625355999999996E-2</v>
      </c>
      <c r="BE586">
        <v>2.0792458740000002</v>
      </c>
      <c r="BF586">
        <v>1.132238606</v>
      </c>
      <c r="BG586">
        <v>5.1015853E-2</v>
      </c>
      <c r="BH586">
        <v>4.2733049999999998E-3</v>
      </c>
    </row>
    <row r="587" spans="1:60" x14ac:dyDescent="0.25">
      <c r="A587" t="s">
        <v>554</v>
      </c>
      <c r="B587" t="s">
        <v>1043</v>
      </c>
      <c r="C587">
        <v>140603</v>
      </c>
      <c r="D587" t="s">
        <v>1001</v>
      </c>
      <c r="E587" t="s">
        <v>1598</v>
      </c>
      <c r="F587" s="9">
        <v>0.51145833333333335</v>
      </c>
      <c r="G587">
        <v>6189</v>
      </c>
      <c r="H587">
        <v>0</v>
      </c>
      <c r="I587">
        <v>4.9694180469999996</v>
      </c>
      <c r="J587">
        <v>7.7301649E-2</v>
      </c>
      <c r="K587">
        <v>279.45460020000002</v>
      </c>
      <c r="L587">
        <v>0.84616155999999998</v>
      </c>
      <c r="M587">
        <v>1.060958984</v>
      </c>
      <c r="N587">
        <v>25.015916820000001</v>
      </c>
      <c r="O587">
        <v>6</v>
      </c>
      <c r="P587">
        <v>111115.96</v>
      </c>
      <c r="Q587">
        <v>0</v>
      </c>
      <c r="R587">
        <v>111115.96</v>
      </c>
      <c r="S587">
        <v>25.696779249999999</v>
      </c>
      <c r="T587">
        <v>25.015916820000001</v>
      </c>
      <c r="U587">
        <v>26.014780040000002</v>
      </c>
      <c r="V587">
        <v>398.77227779999998</v>
      </c>
      <c r="W587">
        <v>388.15863039999999</v>
      </c>
      <c r="X587">
        <v>19.648489000000001</v>
      </c>
      <c r="Y587">
        <v>21.307554240000002</v>
      </c>
      <c r="Z587">
        <v>59.0350647</v>
      </c>
      <c r="AA587">
        <v>64.019828799999999</v>
      </c>
      <c r="AB587">
        <v>299.49343870000001</v>
      </c>
      <c r="AC587">
        <v>1500.0351559999999</v>
      </c>
      <c r="AD587">
        <v>0.28733661799999999</v>
      </c>
      <c r="AE587">
        <v>99.576759339999995</v>
      </c>
      <c r="AF587">
        <v>3.0872688290000001</v>
      </c>
      <c r="AG587">
        <v>0.18685643399999999</v>
      </c>
      <c r="AH587">
        <v>0.66666668699999998</v>
      </c>
      <c r="AI587">
        <v>-0.21956524299999999</v>
      </c>
      <c r="AJ587">
        <v>2.7373914720000001</v>
      </c>
      <c r="AK587">
        <v>1</v>
      </c>
      <c r="AL587">
        <v>0</v>
      </c>
      <c r="AM587">
        <v>0.15999999600000001</v>
      </c>
      <c r="AN587">
        <v>111115</v>
      </c>
      <c r="AO587">
        <v>0.49915573099999999</v>
      </c>
      <c r="AP587">
        <v>8.4616200000000002E-4</v>
      </c>
      <c r="AQ587">
        <v>298.16591679999999</v>
      </c>
      <c r="AR587">
        <v>298.84677929999998</v>
      </c>
      <c r="AS587">
        <v>0.49915573099999999</v>
      </c>
      <c r="AT587">
        <v>8.4616200000000002E-4</v>
      </c>
      <c r="AU587">
        <v>298.16591679999999</v>
      </c>
      <c r="AV587">
        <v>298.84677929999998</v>
      </c>
      <c r="AW587">
        <v>223252.14420000001</v>
      </c>
      <c r="AX587">
        <v>3.7262801999999998E-2</v>
      </c>
      <c r="AY587">
        <v>3.1826961859999998</v>
      </c>
      <c r="AZ587">
        <v>31.962239050000001</v>
      </c>
      <c r="BA587">
        <v>10.6546848</v>
      </c>
      <c r="BB587">
        <v>25.35634804</v>
      </c>
      <c r="BC587">
        <v>3.2478606719999998</v>
      </c>
      <c r="BD587">
        <v>7.7301595000000001E-2</v>
      </c>
      <c r="BE587">
        <v>2.1217372010000002</v>
      </c>
      <c r="BF587">
        <v>1.12612347</v>
      </c>
      <c r="BG587">
        <v>4.8313502000000001E-2</v>
      </c>
      <c r="BH587">
        <v>8.7633520000000003E-3</v>
      </c>
    </row>
    <row r="588" spans="1:60" x14ac:dyDescent="0.25">
      <c r="A588" t="s">
        <v>554</v>
      </c>
      <c r="B588" t="s">
        <v>1043</v>
      </c>
      <c r="C588">
        <v>140603</v>
      </c>
      <c r="D588" t="s">
        <v>1018</v>
      </c>
      <c r="E588" t="s">
        <v>1599</v>
      </c>
      <c r="F588" s="9">
        <v>0.55833333333333335</v>
      </c>
      <c r="G588">
        <v>10239</v>
      </c>
      <c r="H588">
        <v>0</v>
      </c>
      <c r="I588">
        <v>25.061702879999999</v>
      </c>
      <c r="J588">
        <v>0.177872115</v>
      </c>
      <c r="K588">
        <v>1519.4159509999999</v>
      </c>
      <c r="L588">
        <v>2.0684623520000001</v>
      </c>
      <c r="M588">
        <v>1.1252366760000001</v>
      </c>
      <c r="N588">
        <v>25.55276108</v>
      </c>
      <c r="O588">
        <v>6</v>
      </c>
      <c r="P588">
        <v>111115.96</v>
      </c>
      <c r="Q588">
        <v>0</v>
      </c>
      <c r="R588">
        <v>111115.96</v>
      </c>
      <c r="S588">
        <v>24.911914830000001</v>
      </c>
      <c r="T588">
        <v>25.55276108</v>
      </c>
      <c r="U588">
        <v>25.034845350000001</v>
      </c>
      <c r="V588">
        <v>1800.127686</v>
      </c>
      <c r="W588">
        <v>1775.5051269999999</v>
      </c>
      <c r="X588">
        <v>19.985349660000001</v>
      </c>
      <c r="Y588">
        <v>21.71932983</v>
      </c>
      <c r="Z588">
        <v>62.859077450000001</v>
      </c>
      <c r="AA588">
        <v>68.312889100000007</v>
      </c>
      <c r="AB588">
        <v>700.19372559999999</v>
      </c>
      <c r="AC588">
        <v>1499.8618160000001</v>
      </c>
      <c r="AD588">
        <v>0.171194032</v>
      </c>
      <c r="AE588">
        <v>99.485054020000007</v>
      </c>
      <c r="AF588">
        <v>-15.154674529999999</v>
      </c>
      <c r="AG588">
        <v>0.20462720100000001</v>
      </c>
      <c r="AH588">
        <v>0.66666668699999998</v>
      </c>
      <c r="AI588">
        <v>-0.21956524299999999</v>
      </c>
      <c r="AJ588">
        <v>2.7373914720000001</v>
      </c>
      <c r="AK588">
        <v>1</v>
      </c>
      <c r="AL588">
        <v>0</v>
      </c>
      <c r="AM588">
        <v>0.15999999600000001</v>
      </c>
      <c r="AN588">
        <v>111115</v>
      </c>
      <c r="AO588">
        <v>1.1669895429999999</v>
      </c>
      <c r="AP588">
        <v>2.0684620000000001E-3</v>
      </c>
      <c r="AQ588">
        <v>298.70276109999998</v>
      </c>
      <c r="AR588">
        <v>298.06191480000001</v>
      </c>
      <c r="AS588">
        <v>1.1669895429999999</v>
      </c>
      <c r="AT588">
        <v>2.0684620000000001E-3</v>
      </c>
      <c r="AU588">
        <v>298.70276109999998</v>
      </c>
      <c r="AV588">
        <v>298.06191480000001</v>
      </c>
      <c r="AW588">
        <v>522826.4351</v>
      </c>
      <c r="AX588">
        <v>8.7259544999999994E-2</v>
      </c>
      <c r="AY588">
        <v>3.2859853779999999</v>
      </c>
      <c r="AZ588">
        <v>33.02994013</v>
      </c>
      <c r="BA588">
        <v>11.3106103</v>
      </c>
      <c r="BB588">
        <v>25.232337950000002</v>
      </c>
      <c r="BC588">
        <v>3.223989258</v>
      </c>
      <c r="BD588">
        <v>0.17787183000000001</v>
      </c>
      <c r="BE588">
        <v>2.1607487019999998</v>
      </c>
      <c r="BF588">
        <v>1.063240556</v>
      </c>
      <c r="BG588">
        <v>0.11116991900000001</v>
      </c>
      <c r="BH588">
        <v>9.9010209999999994E-3</v>
      </c>
    </row>
    <row r="589" spans="1:60" x14ac:dyDescent="0.25">
      <c r="A589" t="s">
        <v>554</v>
      </c>
      <c r="B589" t="s">
        <v>1043</v>
      </c>
      <c r="C589">
        <v>140603</v>
      </c>
      <c r="D589" t="s">
        <v>1018</v>
      </c>
      <c r="E589" t="s">
        <v>1599</v>
      </c>
      <c r="F589" s="9">
        <v>0.55999999999999994</v>
      </c>
      <c r="G589">
        <v>10383.5</v>
      </c>
      <c r="H589">
        <v>0</v>
      </c>
      <c r="I589">
        <v>13.8522465</v>
      </c>
      <c r="J589">
        <v>0.16178962799999999</v>
      </c>
      <c r="K589">
        <v>243.2684079</v>
      </c>
      <c r="L589">
        <v>1.9908043360000001</v>
      </c>
      <c r="M589">
        <v>1.190809118</v>
      </c>
      <c r="N589">
        <v>25.665161130000001</v>
      </c>
      <c r="O589">
        <v>6</v>
      </c>
      <c r="P589">
        <v>111115.96</v>
      </c>
      <c r="Q589">
        <v>0</v>
      </c>
      <c r="R589">
        <v>111115.96</v>
      </c>
      <c r="S589">
        <v>24.940881730000001</v>
      </c>
      <c r="T589">
        <v>25.665161130000001</v>
      </c>
      <c r="U589">
        <v>25.03492928</v>
      </c>
      <c r="V589">
        <v>398.98751829999998</v>
      </c>
      <c r="W589">
        <v>386.45776369999999</v>
      </c>
      <c r="X589">
        <v>19.61103439</v>
      </c>
      <c r="Y589">
        <v>21.280717849999998</v>
      </c>
      <c r="Z589">
        <v>61.576885220000001</v>
      </c>
      <c r="AA589">
        <v>66.81954193</v>
      </c>
      <c r="AB589">
        <v>700.17053220000003</v>
      </c>
      <c r="AC589">
        <v>1499.212158</v>
      </c>
      <c r="AD589">
        <v>9.8111010999999998E-2</v>
      </c>
      <c r="AE589">
        <v>99.487670899999998</v>
      </c>
      <c r="AF589">
        <v>2.9974250790000001</v>
      </c>
      <c r="AG589">
        <v>0.207322285</v>
      </c>
      <c r="AH589">
        <v>1</v>
      </c>
      <c r="AI589">
        <v>-0.21956524299999999</v>
      </c>
      <c r="AJ589">
        <v>2.7373914720000001</v>
      </c>
      <c r="AK589">
        <v>1</v>
      </c>
      <c r="AL589">
        <v>0</v>
      </c>
      <c r="AM589">
        <v>0.15999999600000001</v>
      </c>
      <c r="AN589">
        <v>111115</v>
      </c>
      <c r="AO589">
        <v>1.166950887</v>
      </c>
      <c r="AP589">
        <v>1.9908040000000001E-3</v>
      </c>
      <c r="AQ589">
        <v>298.81516110000001</v>
      </c>
      <c r="AR589">
        <v>298.09088170000001</v>
      </c>
      <c r="AS589">
        <v>1.166950887</v>
      </c>
      <c r="AT589">
        <v>1.9908040000000001E-3</v>
      </c>
      <c r="AU589">
        <v>298.81516110000001</v>
      </c>
      <c r="AV589">
        <v>298.09088170000001</v>
      </c>
      <c r="AW589">
        <v>522779.26189999998</v>
      </c>
      <c r="AX589">
        <v>8.7252081999999995E-2</v>
      </c>
      <c r="AY589">
        <v>3.3079781719999999</v>
      </c>
      <c r="AZ589">
        <v>33.25013182</v>
      </c>
      <c r="BA589">
        <v>11.96941397</v>
      </c>
      <c r="BB589">
        <v>25.303021430000001</v>
      </c>
      <c r="BC589">
        <v>3.237576668</v>
      </c>
      <c r="BD589">
        <v>0.161789392</v>
      </c>
      <c r="BE589">
        <v>2.1171690540000001</v>
      </c>
      <c r="BF589">
        <v>1.1204076140000001</v>
      </c>
      <c r="BG589">
        <v>0.101118391</v>
      </c>
      <c r="BH589">
        <v>2.4940513000000001E-2</v>
      </c>
    </row>
    <row r="590" spans="1:60" x14ac:dyDescent="0.25">
      <c r="A590" t="s">
        <v>554</v>
      </c>
      <c r="B590" t="s">
        <v>1043</v>
      </c>
      <c r="C590">
        <v>140603</v>
      </c>
      <c r="D590" t="s">
        <v>1019</v>
      </c>
      <c r="E590" t="s">
        <v>1600</v>
      </c>
      <c r="F590" s="9">
        <v>0.56285879629629632</v>
      </c>
      <c r="G590">
        <v>10629.5</v>
      </c>
      <c r="H590">
        <v>0</v>
      </c>
      <c r="I590">
        <v>22.337369880000001</v>
      </c>
      <c r="J590">
        <v>0.23511731399999999</v>
      </c>
      <c r="K590">
        <v>1591.457046</v>
      </c>
      <c r="L590">
        <v>2.6333180010000001</v>
      </c>
      <c r="M590">
        <v>1.0839759920000001</v>
      </c>
      <c r="N590">
        <v>25.315937040000001</v>
      </c>
      <c r="O590">
        <v>6</v>
      </c>
      <c r="P590">
        <v>111115.96</v>
      </c>
      <c r="Q590">
        <v>0</v>
      </c>
      <c r="R590">
        <v>111115.96</v>
      </c>
      <c r="S590">
        <v>24.687959670000001</v>
      </c>
      <c r="T590">
        <v>25.315937040000001</v>
      </c>
      <c r="U590">
        <v>24.651836400000001</v>
      </c>
      <c r="V590">
        <v>1800.633057</v>
      </c>
      <c r="W590">
        <v>1773.6168210000001</v>
      </c>
      <c r="X590">
        <v>19.09626579</v>
      </c>
      <c r="Y590">
        <v>21.673309329999999</v>
      </c>
      <c r="Z590">
        <v>60.868930820000003</v>
      </c>
      <c r="AA590">
        <v>69.083206180000005</v>
      </c>
      <c r="AB590">
        <v>599.81414789999997</v>
      </c>
      <c r="AC590">
        <v>1498.7150879999999</v>
      </c>
      <c r="AD590">
        <v>9.3103549999999993E-2</v>
      </c>
      <c r="AE590">
        <v>99.481292719999999</v>
      </c>
      <c r="AF590">
        <v>-14.775157930000001</v>
      </c>
      <c r="AG590">
        <v>0.2056133</v>
      </c>
      <c r="AH590">
        <v>1</v>
      </c>
      <c r="AI590">
        <v>-0.21956524299999999</v>
      </c>
      <c r="AJ590">
        <v>2.7373914720000001</v>
      </c>
      <c r="AK590">
        <v>1</v>
      </c>
      <c r="AL590">
        <v>0</v>
      </c>
      <c r="AM590">
        <v>0.15999999600000001</v>
      </c>
      <c r="AN590">
        <v>111115</v>
      </c>
      <c r="AO590">
        <v>0.99969024699999998</v>
      </c>
      <c r="AP590">
        <v>2.6333179999999999E-3</v>
      </c>
      <c r="AQ590">
        <v>298.465937</v>
      </c>
      <c r="AR590">
        <v>297.8379597</v>
      </c>
      <c r="AS590">
        <v>0.99969024699999998</v>
      </c>
      <c r="AT590">
        <v>2.6333179999999999E-3</v>
      </c>
      <c r="AU590">
        <v>298.465937</v>
      </c>
      <c r="AV590">
        <v>297.8379597</v>
      </c>
      <c r="AW590">
        <v>447176.91879999998</v>
      </c>
      <c r="AX590">
        <v>7.4627157E-2</v>
      </c>
      <c r="AY590">
        <v>3.2400648209999998</v>
      </c>
      <c r="AZ590">
        <v>32.569589039999997</v>
      </c>
      <c r="BA590">
        <v>10.89627971</v>
      </c>
      <c r="BB590">
        <v>25.00194836</v>
      </c>
      <c r="BC590">
        <v>3.1800469580000001</v>
      </c>
      <c r="BD590">
        <v>0.23511681700000001</v>
      </c>
      <c r="BE590">
        <v>2.1560888290000002</v>
      </c>
      <c r="BF590">
        <v>1.0239581280000001</v>
      </c>
      <c r="BG590">
        <v>0.14694805499999999</v>
      </c>
      <c r="BH590">
        <v>9.0892549999999992E-3</v>
      </c>
    </row>
    <row r="591" spans="1:60" x14ac:dyDescent="0.25">
      <c r="A591" t="s">
        <v>554</v>
      </c>
      <c r="B591" t="s">
        <v>1043</v>
      </c>
      <c r="C591">
        <v>140603</v>
      </c>
      <c r="D591" t="s">
        <v>1019</v>
      </c>
      <c r="E591" t="s">
        <v>1600</v>
      </c>
      <c r="F591" s="9">
        <v>0.56438657407407411</v>
      </c>
      <c r="G591">
        <v>10762</v>
      </c>
      <c r="H591">
        <v>0</v>
      </c>
      <c r="I591">
        <v>16.505925820000002</v>
      </c>
      <c r="J591">
        <v>0.23716864600000001</v>
      </c>
      <c r="K591">
        <v>263.94810289999998</v>
      </c>
      <c r="L591">
        <v>2.7879977669999998</v>
      </c>
      <c r="M591">
        <v>1.137821569</v>
      </c>
      <c r="N591">
        <v>25.401445389999999</v>
      </c>
      <c r="O591">
        <v>6</v>
      </c>
      <c r="P591">
        <v>111115.96</v>
      </c>
      <c r="Q591">
        <v>0</v>
      </c>
      <c r="R591">
        <v>111115.96</v>
      </c>
      <c r="S591">
        <v>24.737798690000002</v>
      </c>
      <c r="T591">
        <v>25.401445389999999</v>
      </c>
      <c r="U591">
        <v>24.65295601</v>
      </c>
      <c r="V591">
        <v>398.94418330000002</v>
      </c>
      <c r="W591">
        <v>381.37023929999998</v>
      </c>
      <c r="X591">
        <v>18.569114689999999</v>
      </c>
      <c r="Y591">
        <v>21.298471450000001</v>
      </c>
      <c r="Z591">
        <v>59.011516569999998</v>
      </c>
      <c r="AA591">
        <v>67.685249330000005</v>
      </c>
      <c r="AB591">
        <v>599.83752440000001</v>
      </c>
      <c r="AC591">
        <v>1500.0141599999999</v>
      </c>
      <c r="AD591">
        <v>0.13515518600000001</v>
      </c>
      <c r="AE591">
        <v>99.47936249</v>
      </c>
      <c r="AF591">
        <v>3.3459663389999998</v>
      </c>
      <c r="AG591">
        <v>0.204241917</v>
      </c>
      <c r="AH591">
        <v>1</v>
      </c>
      <c r="AI591">
        <v>-0.21956524299999999</v>
      </c>
      <c r="AJ591">
        <v>2.7373914720000001</v>
      </c>
      <c r="AK591">
        <v>1</v>
      </c>
      <c r="AL591">
        <v>0</v>
      </c>
      <c r="AM591">
        <v>0.15999999600000001</v>
      </c>
      <c r="AN591">
        <v>111115</v>
      </c>
      <c r="AO591">
        <v>0.99972920700000001</v>
      </c>
      <c r="AP591">
        <v>2.7879979999999999E-3</v>
      </c>
      <c r="AQ591">
        <v>298.55144539999998</v>
      </c>
      <c r="AR591">
        <v>297.88779870000002</v>
      </c>
      <c r="AS591">
        <v>0.99972920700000001</v>
      </c>
      <c r="AT591">
        <v>2.7879979999999999E-3</v>
      </c>
      <c r="AU591">
        <v>298.55144539999998</v>
      </c>
      <c r="AV591">
        <v>297.88779870000002</v>
      </c>
      <c r="AW591">
        <v>447710.23869999999</v>
      </c>
      <c r="AX591">
        <v>7.4714977000000002E-2</v>
      </c>
      <c r="AY591">
        <v>3.2565799310000001</v>
      </c>
      <c r="AZ591">
        <v>32.736236429999998</v>
      </c>
      <c r="BA591">
        <v>11.437764980000001</v>
      </c>
      <c r="BB591">
        <v>25.069622039999999</v>
      </c>
      <c r="BC591">
        <v>3.192899766</v>
      </c>
      <c r="BD591">
        <v>0.23716814</v>
      </c>
      <c r="BE591">
        <v>2.1187583619999999</v>
      </c>
      <c r="BF591">
        <v>1.0741414039999999</v>
      </c>
      <c r="BG591">
        <v>0.14823013299999999</v>
      </c>
      <c r="BH591">
        <v>3.1636338999999999E-2</v>
      </c>
    </row>
    <row r="592" spans="1:60" x14ac:dyDescent="0.25">
      <c r="A592" t="s">
        <v>554</v>
      </c>
      <c r="B592" t="s">
        <v>1043</v>
      </c>
      <c r="C592">
        <v>140603</v>
      </c>
      <c r="D592" t="s">
        <v>1017</v>
      </c>
      <c r="E592" t="s">
        <v>1601</v>
      </c>
      <c r="F592" s="9">
        <v>0.55398148148148152</v>
      </c>
      <c r="G592">
        <v>9862.5</v>
      </c>
      <c r="H592">
        <v>0</v>
      </c>
      <c r="I592">
        <v>24.50345115</v>
      </c>
      <c r="J592">
        <v>0.22092018699999999</v>
      </c>
      <c r="K592">
        <v>1570.193986</v>
      </c>
      <c r="L592">
        <v>2.2390164549999998</v>
      </c>
      <c r="M592">
        <v>0.98075115099999999</v>
      </c>
      <c r="N592">
        <v>25.183904649999999</v>
      </c>
      <c r="O592">
        <v>6</v>
      </c>
      <c r="P592">
        <v>111115.96</v>
      </c>
      <c r="Q592">
        <v>0</v>
      </c>
      <c r="R592">
        <v>111115.96</v>
      </c>
      <c r="S592">
        <v>24.796169280000001</v>
      </c>
      <c r="T592">
        <v>25.183904649999999</v>
      </c>
      <c r="U592">
        <v>25.030475620000001</v>
      </c>
      <c r="V592">
        <v>1799.1834719999999</v>
      </c>
      <c r="W592">
        <v>1774.7799070000001</v>
      </c>
      <c r="X592">
        <v>20.57769394</v>
      </c>
      <c r="Y592">
        <v>22.45333862</v>
      </c>
      <c r="Z592">
        <v>65.176208500000001</v>
      </c>
      <c r="AA592">
        <v>71.116981510000002</v>
      </c>
      <c r="AB592">
        <v>700.15704349999999</v>
      </c>
      <c r="AC592">
        <v>1499.366577</v>
      </c>
      <c r="AD592">
        <v>0.142154798</v>
      </c>
      <c r="AE592">
        <v>99.49329376</v>
      </c>
      <c r="AF592">
        <v>-17.107891080000002</v>
      </c>
      <c r="AG592">
        <v>0.196282551</v>
      </c>
      <c r="AH592">
        <v>0.66666668699999998</v>
      </c>
      <c r="AI592">
        <v>-0.21956524299999999</v>
      </c>
      <c r="AJ592">
        <v>2.7373914720000001</v>
      </c>
      <c r="AK592">
        <v>1</v>
      </c>
      <c r="AL592">
        <v>0</v>
      </c>
      <c r="AM592">
        <v>0.15999999600000001</v>
      </c>
      <c r="AN592">
        <v>111115</v>
      </c>
      <c r="AO592">
        <v>1.166928406</v>
      </c>
      <c r="AP592">
        <v>2.2390159999999999E-3</v>
      </c>
      <c r="AQ592">
        <v>298.33390459999998</v>
      </c>
      <c r="AR592">
        <v>297.94616930000001</v>
      </c>
      <c r="AS592">
        <v>1.166928406</v>
      </c>
      <c r="AT592">
        <v>2.2390159999999999E-3</v>
      </c>
      <c r="AU592">
        <v>298.33390459999998</v>
      </c>
      <c r="AV592">
        <v>297.94616930000001</v>
      </c>
      <c r="AW592">
        <v>521981.04029999999</v>
      </c>
      <c r="AX592">
        <v>8.7117653000000003E-2</v>
      </c>
      <c r="AY592">
        <v>3.2147077670000002</v>
      </c>
      <c r="AZ592">
        <v>32.310798499999997</v>
      </c>
      <c r="BA592">
        <v>9.8574598790000003</v>
      </c>
      <c r="BB592">
        <v>24.990036960000001</v>
      </c>
      <c r="BC592">
        <v>3.1777893929999999</v>
      </c>
      <c r="BD592">
        <v>0.220919748</v>
      </c>
      <c r="BE592">
        <v>2.233956616</v>
      </c>
      <c r="BF592">
        <v>0.94383277700000001</v>
      </c>
      <c r="BG592">
        <v>0.13807488200000001</v>
      </c>
      <c r="BH592">
        <v>1.0284527999999999E-2</v>
      </c>
    </row>
    <row r="593" spans="1:60" x14ac:dyDescent="0.25">
      <c r="A593" t="s">
        <v>554</v>
      </c>
      <c r="B593" t="s">
        <v>1043</v>
      </c>
      <c r="C593">
        <v>140603</v>
      </c>
      <c r="D593" t="s">
        <v>1017</v>
      </c>
      <c r="E593" t="s">
        <v>1601</v>
      </c>
      <c r="F593" s="9">
        <v>0.55518518518518511</v>
      </c>
      <c r="G593">
        <v>9968</v>
      </c>
      <c r="H593">
        <v>0</v>
      </c>
      <c r="I593">
        <v>14.76122636</v>
      </c>
      <c r="J593">
        <v>0.19820839400000001</v>
      </c>
      <c r="K593">
        <v>260.02121929999998</v>
      </c>
      <c r="L593">
        <v>2.1668620600000001</v>
      </c>
      <c r="M593">
        <v>1.05791005</v>
      </c>
      <c r="N593">
        <v>25.377214429999999</v>
      </c>
      <c r="O593">
        <v>6</v>
      </c>
      <c r="P593">
        <v>111115.96</v>
      </c>
      <c r="Q593">
        <v>0</v>
      </c>
      <c r="R593">
        <v>111115.96</v>
      </c>
      <c r="S593">
        <v>24.866191860000001</v>
      </c>
      <c r="T593">
        <v>25.377214429999999</v>
      </c>
      <c r="U593">
        <v>25.02639198</v>
      </c>
      <c r="V593">
        <v>398.18231200000002</v>
      </c>
      <c r="W593">
        <v>384.8182678</v>
      </c>
      <c r="X593">
        <v>20.235815049999999</v>
      </c>
      <c r="Y593">
        <v>22.051738740000001</v>
      </c>
      <c r="Z593">
        <v>63.825504299999999</v>
      </c>
      <c r="AA593">
        <v>69.553085330000002</v>
      </c>
      <c r="AB593">
        <v>700.16564940000001</v>
      </c>
      <c r="AC593">
        <v>1499.498413</v>
      </c>
      <c r="AD593">
        <v>7.6087892000000004E-2</v>
      </c>
      <c r="AE593">
        <v>99.492492679999998</v>
      </c>
      <c r="AF593">
        <v>2.3860969540000001</v>
      </c>
      <c r="AG593">
        <v>0.194575474</v>
      </c>
      <c r="AH593">
        <v>1</v>
      </c>
      <c r="AI593">
        <v>-0.21956524299999999</v>
      </c>
      <c r="AJ593">
        <v>2.7373914720000001</v>
      </c>
      <c r="AK593">
        <v>1</v>
      </c>
      <c r="AL593">
        <v>0</v>
      </c>
      <c r="AM593">
        <v>0.15999999600000001</v>
      </c>
      <c r="AN593">
        <v>111115</v>
      </c>
      <c r="AO593">
        <v>1.1669427489999999</v>
      </c>
      <c r="AP593">
        <v>2.1668619999999999E-3</v>
      </c>
      <c r="AQ593">
        <v>298.52721439999999</v>
      </c>
      <c r="AR593">
        <v>298.01619190000002</v>
      </c>
      <c r="AS593">
        <v>1.1669427489999999</v>
      </c>
      <c r="AT593">
        <v>2.1668619999999999E-3</v>
      </c>
      <c r="AU593">
        <v>298.52721439999999</v>
      </c>
      <c r="AV593">
        <v>298.01619190000002</v>
      </c>
      <c r="AW593">
        <v>522371.56670000002</v>
      </c>
      <c r="AX593">
        <v>8.7183139000000007E-2</v>
      </c>
      <c r="AY593">
        <v>3.2518925049999998</v>
      </c>
      <c r="AZ593">
        <v>32.684802820000002</v>
      </c>
      <c r="BA593">
        <v>10.63306408</v>
      </c>
      <c r="BB593">
        <v>25.121703149999998</v>
      </c>
      <c r="BC593">
        <v>3.2028220680000001</v>
      </c>
      <c r="BD593">
        <v>0.19820804</v>
      </c>
      <c r="BE593">
        <v>2.193982455</v>
      </c>
      <c r="BF593">
        <v>1.0088396129999999</v>
      </c>
      <c r="BG593">
        <v>0.123880057</v>
      </c>
      <c r="BH593">
        <v>2.8353702000000001E-2</v>
      </c>
    </row>
    <row r="594" spans="1:60" x14ac:dyDescent="0.25">
      <c r="A594" t="s">
        <v>554</v>
      </c>
      <c r="B594" t="s">
        <v>1043</v>
      </c>
      <c r="C594">
        <v>140603</v>
      </c>
      <c r="D594" t="s">
        <v>2055</v>
      </c>
      <c r="E594" t="s">
        <v>2074</v>
      </c>
      <c r="F594" s="9">
        <v>0.52451388888888884</v>
      </c>
      <c r="G594">
        <v>7316.5</v>
      </c>
      <c r="H594">
        <v>0</v>
      </c>
      <c r="I594">
        <v>14.433687669999999</v>
      </c>
      <c r="J594">
        <v>0.119868063</v>
      </c>
      <c r="K594">
        <v>1546.671595</v>
      </c>
      <c r="L594">
        <v>1.260109302</v>
      </c>
      <c r="M594">
        <v>1.0192411939999999</v>
      </c>
      <c r="N594">
        <v>24.607719419999999</v>
      </c>
      <c r="O594">
        <v>6</v>
      </c>
      <c r="P594">
        <v>111115.96</v>
      </c>
      <c r="Q594">
        <v>0</v>
      </c>
      <c r="R594">
        <v>111115.96</v>
      </c>
      <c r="S594">
        <v>25.577095029999999</v>
      </c>
      <c r="T594">
        <v>24.607719419999999</v>
      </c>
      <c r="U594">
        <v>26.014938350000001</v>
      </c>
      <c r="V594">
        <v>1800.5791019999999</v>
      </c>
      <c r="W594">
        <v>1767.202393</v>
      </c>
      <c r="X594">
        <v>18.490722659999999</v>
      </c>
      <c r="Y594">
        <v>20.96222878</v>
      </c>
      <c r="Z594">
        <v>55.938392640000004</v>
      </c>
      <c r="AA594">
        <v>63.415225980000002</v>
      </c>
      <c r="AB594">
        <v>299.50027469999998</v>
      </c>
      <c r="AC594">
        <v>1499.2524410000001</v>
      </c>
      <c r="AD594">
        <v>0.28532469300000002</v>
      </c>
      <c r="AE594">
        <v>99.551795960000007</v>
      </c>
      <c r="AF594">
        <v>-15.740612029999999</v>
      </c>
      <c r="AG594">
        <v>0.19976155500000001</v>
      </c>
      <c r="AH594">
        <v>1</v>
      </c>
      <c r="AI594">
        <v>-0.21956524299999999</v>
      </c>
      <c r="AJ594">
        <v>2.7373914720000001</v>
      </c>
      <c r="AK594">
        <v>1</v>
      </c>
      <c r="AL594">
        <v>0</v>
      </c>
      <c r="AM594">
        <v>0.15999999600000001</v>
      </c>
      <c r="AN594">
        <v>111115</v>
      </c>
      <c r="AO594">
        <v>0.49916712400000002</v>
      </c>
      <c r="AP594">
        <v>1.2601089999999999E-3</v>
      </c>
      <c r="AQ594">
        <v>297.75771939999998</v>
      </c>
      <c r="AR594">
        <v>298.72709500000002</v>
      </c>
      <c r="AS594">
        <v>0.49916712400000002</v>
      </c>
      <c r="AT594">
        <v>1.2601089999999999E-3</v>
      </c>
      <c r="AU594">
        <v>297.75771939999998</v>
      </c>
      <c r="AV594">
        <v>298.72709500000002</v>
      </c>
      <c r="AW594">
        <v>222835.2936</v>
      </c>
      <c r="AX594">
        <v>3.7190716999999998E-2</v>
      </c>
      <c r="AY594">
        <v>3.1060687159999998</v>
      </c>
      <c r="AZ594">
        <v>31.200529190000001</v>
      </c>
      <c r="BA594">
        <v>10.23830042</v>
      </c>
      <c r="BB594">
        <v>25.092407229999999</v>
      </c>
      <c r="BC594">
        <v>3.1972374060000002</v>
      </c>
      <c r="BD594">
        <v>0.119867933</v>
      </c>
      <c r="BE594">
        <v>2.0868275220000001</v>
      </c>
      <c r="BF594">
        <v>1.1104098840000001</v>
      </c>
      <c r="BG594">
        <v>7.491747E-2</v>
      </c>
      <c r="BH594">
        <v>2.13932871</v>
      </c>
    </row>
    <row r="595" spans="1:60" x14ac:dyDescent="0.25">
      <c r="A595" t="s">
        <v>554</v>
      </c>
      <c r="B595" t="s">
        <v>1043</v>
      </c>
      <c r="C595">
        <v>140603</v>
      </c>
      <c r="D595" t="s">
        <v>2055</v>
      </c>
      <c r="E595" t="s">
        <v>2074</v>
      </c>
      <c r="F595" s="9">
        <v>0.52662037037037035</v>
      </c>
      <c r="G595">
        <v>7499</v>
      </c>
      <c r="H595">
        <v>0</v>
      </c>
      <c r="I595">
        <v>7.1632991849999996</v>
      </c>
      <c r="J595">
        <v>0.109757982</v>
      </c>
      <c r="K595">
        <v>273.40802380000002</v>
      </c>
      <c r="L595">
        <v>1.2211578139999999</v>
      </c>
      <c r="M595">
        <v>1.0782561230000001</v>
      </c>
      <c r="N595">
        <v>24.966463090000001</v>
      </c>
      <c r="O595">
        <v>6</v>
      </c>
      <c r="P595">
        <v>111115.96</v>
      </c>
      <c r="Q595">
        <v>0</v>
      </c>
      <c r="R595">
        <v>111115.96</v>
      </c>
      <c r="S595">
        <v>25.706289290000001</v>
      </c>
      <c r="T595">
        <v>24.966463090000001</v>
      </c>
      <c r="U595">
        <v>26.021722789999998</v>
      </c>
      <c r="V595">
        <v>398.96984859999998</v>
      </c>
      <c r="W595">
        <v>383.67987060000002</v>
      </c>
      <c r="X595">
        <v>18.65077591</v>
      </c>
      <c r="Y595">
        <v>21.045812609999999</v>
      </c>
      <c r="Z595">
        <v>55.989624020000001</v>
      </c>
      <c r="AA595">
        <v>63.179523469999999</v>
      </c>
      <c r="AB595">
        <v>299.48373409999999</v>
      </c>
      <c r="AC595">
        <v>1499.985962</v>
      </c>
      <c r="AD595">
        <v>0.128146604</v>
      </c>
      <c r="AE595">
        <v>99.548042300000006</v>
      </c>
      <c r="AF595">
        <v>2.924213409</v>
      </c>
      <c r="AG595">
        <v>0.20127408199999999</v>
      </c>
      <c r="AH595">
        <v>1</v>
      </c>
      <c r="AI595">
        <v>-0.21956524299999999</v>
      </c>
      <c r="AJ595">
        <v>2.7373914720000001</v>
      </c>
      <c r="AK595">
        <v>1</v>
      </c>
      <c r="AL595">
        <v>0</v>
      </c>
      <c r="AM595">
        <v>0.15999999600000001</v>
      </c>
      <c r="AN595">
        <v>111115</v>
      </c>
      <c r="AO595">
        <v>0.49913955700000001</v>
      </c>
      <c r="AP595">
        <v>1.221158E-3</v>
      </c>
      <c r="AQ595">
        <v>298.11646309999998</v>
      </c>
      <c r="AR595">
        <v>298.85628930000001</v>
      </c>
      <c r="AS595">
        <v>0.49913955700000001</v>
      </c>
      <c r="AT595">
        <v>1.221158E-3</v>
      </c>
      <c r="AU595">
        <v>298.11646309999998</v>
      </c>
      <c r="AV595">
        <v>298.85628930000001</v>
      </c>
      <c r="AW595">
        <v>223200.5367</v>
      </c>
      <c r="AX595">
        <v>3.7251539E-2</v>
      </c>
      <c r="AY595">
        <v>3.1733255659999999</v>
      </c>
      <c r="AZ595">
        <v>31.877327699999999</v>
      </c>
      <c r="BA595">
        <v>10.83151509</v>
      </c>
      <c r="BB595">
        <v>25.336376189999999</v>
      </c>
      <c r="BC595">
        <v>3.2440057750000002</v>
      </c>
      <c r="BD595">
        <v>0.10975787300000001</v>
      </c>
      <c r="BE595">
        <v>2.0950694439999999</v>
      </c>
      <c r="BF595">
        <v>1.148936331</v>
      </c>
      <c r="BG595">
        <v>6.8598680999999995E-2</v>
      </c>
      <c r="BH595">
        <v>1.1997569960000001</v>
      </c>
    </row>
    <row r="596" spans="1:60" x14ac:dyDescent="0.25">
      <c r="A596" t="s">
        <v>554</v>
      </c>
      <c r="B596" t="s">
        <v>1043</v>
      </c>
      <c r="C596">
        <v>140603</v>
      </c>
      <c r="D596" t="s">
        <v>999</v>
      </c>
      <c r="E596" t="s">
        <v>1602</v>
      </c>
      <c r="F596" s="9">
        <v>0.48454861111111108</v>
      </c>
      <c r="G596">
        <v>3865</v>
      </c>
      <c r="H596">
        <v>0</v>
      </c>
      <c r="I596">
        <v>21.18632401</v>
      </c>
      <c r="J596">
        <v>0.244423643</v>
      </c>
      <c r="K596">
        <v>1586.9048829999999</v>
      </c>
      <c r="L596">
        <v>3.161546204</v>
      </c>
      <c r="M596">
        <v>1.256546607</v>
      </c>
      <c r="N596">
        <v>24.535793300000002</v>
      </c>
      <c r="O596">
        <v>6</v>
      </c>
      <c r="P596">
        <v>111115.96</v>
      </c>
      <c r="Q596">
        <v>0</v>
      </c>
      <c r="R596">
        <v>111115.96</v>
      </c>
      <c r="S596">
        <v>24.643640520000002</v>
      </c>
      <c r="T596">
        <v>24.535793300000002</v>
      </c>
      <c r="U596">
        <v>25.045131680000001</v>
      </c>
      <c r="V596">
        <v>1800.348389</v>
      </c>
      <c r="W596">
        <v>1760.2264399999999</v>
      </c>
      <c r="X596">
        <v>13.779530530000001</v>
      </c>
      <c r="Y596">
        <v>18.433839800000001</v>
      </c>
      <c r="Z596">
        <v>44.095283510000002</v>
      </c>
      <c r="AA596">
        <v>58.989334110000001</v>
      </c>
      <c r="AB596">
        <v>400.05078129999998</v>
      </c>
      <c r="AC596">
        <v>1500.540283</v>
      </c>
      <c r="AD596">
        <v>0.15618357099999999</v>
      </c>
      <c r="AE596">
        <v>99.609657290000001</v>
      </c>
      <c r="AF596">
        <v>-16.231212620000001</v>
      </c>
      <c r="AG596">
        <v>0.18861119400000001</v>
      </c>
      <c r="AH596">
        <v>1</v>
      </c>
      <c r="AI596">
        <v>-0.21956524299999999</v>
      </c>
      <c r="AJ596">
        <v>2.7373914720000001</v>
      </c>
      <c r="AK596">
        <v>1</v>
      </c>
      <c r="AL596">
        <v>0</v>
      </c>
      <c r="AM596">
        <v>0.15999999600000001</v>
      </c>
      <c r="AN596">
        <v>111115</v>
      </c>
      <c r="AO596">
        <v>0.66675130199999999</v>
      </c>
      <c r="AP596">
        <v>3.1615459999999999E-3</v>
      </c>
      <c r="AQ596">
        <v>297.6857933</v>
      </c>
      <c r="AR596">
        <v>297.79364049999998</v>
      </c>
      <c r="AS596">
        <v>0.66675130199999999</v>
      </c>
      <c r="AT596">
        <v>3.1615459999999999E-3</v>
      </c>
      <c r="AU596">
        <v>297.6857933</v>
      </c>
      <c r="AV596">
        <v>297.79364049999998</v>
      </c>
      <c r="AW596">
        <v>297830.96909999999</v>
      </c>
      <c r="AX596">
        <v>4.9694186000000001E-2</v>
      </c>
      <c r="AY596">
        <v>3.092735072</v>
      </c>
      <c r="AZ596">
        <v>31.048546460000001</v>
      </c>
      <c r="BA596">
        <v>12.61470666</v>
      </c>
      <c r="BB596">
        <v>24.58971691</v>
      </c>
      <c r="BC596">
        <v>3.1027267100000002</v>
      </c>
      <c r="BD596">
        <v>0.244423106</v>
      </c>
      <c r="BE596">
        <v>1.836188465</v>
      </c>
      <c r="BF596">
        <v>1.2665382460000001</v>
      </c>
      <c r="BG596">
        <v>0.152764489</v>
      </c>
      <c r="BH596">
        <v>7.9762819999999995E-3</v>
      </c>
    </row>
    <row r="597" spans="1:60" x14ac:dyDescent="0.25">
      <c r="A597" t="s">
        <v>554</v>
      </c>
      <c r="B597" t="s">
        <v>1043</v>
      </c>
      <c r="C597">
        <v>140603</v>
      </c>
      <c r="D597" t="s">
        <v>999</v>
      </c>
      <c r="E597" t="s">
        <v>1602</v>
      </c>
      <c r="F597" s="9">
        <v>0.486875</v>
      </c>
      <c r="G597">
        <v>4065</v>
      </c>
      <c r="H597">
        <v>0</v>
      </c>
      <c r="I597">
        <v>13.457895410000001</v>
      </c>
      <c r="J597">
        <v>0.24800718699999999</v>
      </c>
      <c r="K597">
        <v>284.40553269999998</v>
      </c>
      <c r="L597">
        <v>3.2336520769999999</v>
      </c>
      <c r="M597">
        <v>1.2663240680000001</v>
      </c>
      <c r="N597">
        <v>24.674844740000001</v>
      </c>
      <c r="O597">
        <v>6</v>
      </c>
      <c r="P597">
        <v>111115.96</v>
      </c>
      <c r="Q597">
        <v>0</v>
      </c>
      <c r="R597">
        <v>111115.96</v>
      </c>
      <c r="S597">
        <v>24.68824768</v>
      </c>
      <c r="T597">
        <v>24.674844740000001</v>
      </c>
      <c r="U597">
        <v>25.046131129999999</v>
      </c>
      <c r="V597">
        <v>400.15725709999998</v>
      </c>
      <c r="W597">
        <v>378.13922120000001</v>
      </c>
      <c r="X597">
        <v>13.835816380000001</v>
      </c>
      <c r="Y597">
        <v>18.595457079999999</v>
      </c>
      <c r="Z597">
        <v>44.156238559999998</v>
      </c>
      <c r="AA597">
        <v>59.346366879999998</v>
      </c>
      <c r="AB597">
        <v>400.053833</v>
      </c>
      <c r="AC597">
        <v>1500.0870359999999</v>
      </c>
      <c r="AD597">
        <v>0.26130700099999998</v>
      </c>
      <c r="AE597">
        <v>99.606781010000006</v>
      </c>
      <c r="AF597">
        <v>2.6210823059999999</v>
      </c>
      <c r="AG597">
        <v>0.18570439499999999</v>
      </c>
      <c r="AH597">
        <v>1</v>
      </c>
      <c r="AI597">
        <v>-0.21956524299999999</v>
      </c>
      <c r="AJ597">
        <v>2.7373914720000001</v>
      </c>
      <c r="AK597">
        <v>1</v>
      </c>
      <c r="AL597">
        <v>0</v>
      </c>
      <c r="AM597">
        <v>0.15999999600000001</v>
      </c>
      <c r="AN597">
        <v>111115</v>
      </c>
      <c r="AO597">
        <v>0.66675638800000003</v>
      </c>
      <c r="AP597">
        <v>3.2336520000000001E-3</v>
      </c>
      <c r="AQ597">
        <v>297.82484470000003</v>
      </c>
      <c r="AR597">
        <v>297.83824770000001</v>
      </c>
      <c r="AS597">
        <v>0.66675638800000003</v>
      </c>
      <c r="AT597">
        <v>3.2336520000000001E-3</v>
      </c>
      <c r="AU597">
        <v>297.82484470000003</v>
      </c>
      <c r="AV597">
        <v>297.83824770000001</v>
      </c>
      <c r="AW597">
        <v>297882.46179999999</v>
      </c>
      <c r="AX597">
        <v>4.9702071E-2</v>
      </c>
      <c r="AY597">
        <v>3.1185576890000002</v>
      </c>
      <c r="AZ597">
        <v>31.3086886</v>
      </c>
      <c r="BA597">
        <v>12.713231520000001</v>
      </c>
      <c r="BB597">
        <v>24.68154621</v>
      </c>
      <c r="BC597">
        <v>3.1198069340000001</v>
      </c>
      <c r="BD597">
        <v>0.248006634</v>
      </c>
      <c r="BE597">
        <v>1.8522336210000001</v>
      </c>
      <c r="BF597">
        <v>1.267573313</v>
      </c>
      <c r="BG597">
        <v>0.15500419600000001</v>
      </c>
      <c r="BH597">
        <v>2.4174915000000002E-2</v>
      </c>
    </row>
    <row r="598" spans="1:60" x14ac:dyDescent="0.25">
      <c r="A598" t="s">
        <v>554</v>
      </c>
      <c r="B598" t="s">
        <v>1043</v>
      </c>
      <c r="C598">
        <v>140603</v>
      </c>
      <c r="D598" t="s">
        <v>1000</v>
      </c>
      <c r="E598" t="s">
        <v>1603</v>
      </c>
      <c r="F598" s="9">
        <v>0.49078703703703702</v>
      </c>
      <c r="G598">
        <v>4403</v>
      </c>
      <c r="H598">
        <v>0</v>
      </c>
      <c r="I598">
        <v>16.707464770000001</v>
      </c>
      <c r="J598">
        <v>0.18783066800000001</v>
      </c>
      <c r="K598">
        <v>1589.880582</v>
      </c>
      <c r="L598">
        <v>2.5597155740000002</v>
      </c>
      <c r="M598">
        <v>1.324528854</v>
      </c>
      <c r="N598">
        <v>24.41994858</v>
      </c>
      <c r="O598">
        <v>6</v>
      </c>
      <c r="P598">
        <v>111115.96</v>
      </c>
      <c r="Q598">
        <v>0</v>
      </c>
      <c r="R598">
        <v>111115.96</v>
      </c>
      <c r="S598">
        <v>24.637853620000001</v>
      </c>
      <c r="T598">
        <v>24.41994858</v>
      </c>
      <c r="U598">
        <v>25.040611269999999</v>
      </c>
      <c r="V598">
        <v>1800.6644289999999</v>
      </c>
      <c r="W598">
        <v>1768.817505</v>
      </c>
      <c r="X598">
        <v>13.766575810000001</v>
      </c>
      <c r="Y598">
        <v>17.538125990000001</v>
      </c>
      <c r="Z598">
        <v>44.065769199999998</v>
      </c>
      <c r="AA598">
        <v>56.138217930000003</v>
      </c>
      <c r="AB598">
        <v>400.07257079999999</v>
      </c>
      <c r="AC598">
        <v>1499.465332</v>
      </c>
      <c r="AD598">
        <v>0.13515985</v>
      </c>
      <c r="AE598">
        <v>99.602210999999997</v>
      </c>
      <c r="AF598">
        <v>-16.27479172</v>
      </c>
      <c r="AG598">
        <v>0.20644299699999999</v>
      </c>
      <c r="AH598">
        <v>1</v>
      </c>
      <c r="AI598">
        <v>-0.21956524299999999</v>
      </c>
      <c r="AJ598">
        <v>2.7373914720000001</v>
      </c>
      <c r="AK598">
        <v>1</v>
      </c>
      <c r="AL598">
        <v>0</v>
      </c>
      <c r="AM598">
        <v>0.15999999600000001</v>
      </c>
      <c r="AN598">
        <v>111115</v>
      </c>
      <c r="AO598">
        <v>0.66678761799999997</v>
      </c>
      <c r="AP598">
        <v>2.5597160000000001E-3</v>
      </c>
      <c r="AQ598">
        <v>297.56994859999998</v>
      </c>
      <c r="AR598">
        <v>297.78785360000001</v>
      </c>
      <c r="AS598">
        <v>0.66678761799999997</v>
      </c>
      <c r="AT598">
        <v>2.5597160000000001E-3</v>
      </c>
      <c r="AU598">
        <v>297.56994859999998</v>
      </c>
      <c r="AV598">
        <v>297.78785360000001</v>
      </c>
      <c r="AW598">
        <v>297517.95209999999</v>
      </c>
      <c r="AX598">
        <v>4.9646572999999999E-2</v>
      </c>
      <c r="AY598">
        <v>3.0713649799999998</v>
      </c>
      <c r="AZ598">
        <v>30.836313260000001</v>
      </c>
      <c r="BA598">
        <v>13.29818727</v>
      </c>
      <c r="BB598">
        <v>24.528901099999999</v>
      </c>
      <c r="BC598">
        <v>3.0914600280000002</v>
      </c>
      <c r="BD598">
        <v>0.18783035000000001</v>
      </c>
      <c r="BE598">
        <v>1.746836126</v>
      </c>
      <c r="BF598">
        <v>1.3446239019999999</v>
      </c>
      <c r="BG598">
        <v>0.117393997</v>
      </c>
      <c r="BH598">
        <v>5.8761170000000001E-3</v>
      </c>
    </row>
    <row r="599" spans="1:60" x14ac:dyDescent="0.25">
      <c r="A599" t="s">
        <v>554</v>
      </c>
      <c r="B599" t="s">
        <v>1043</v>
      </c>
      <c r="C599">
        <v>140603</v>
      </c>
      <c r="D599" t="s">
        <v>1000</v>
      </c>
      <c r="E599" t="s">
        <v>1603</v>
      </c>
      <c r="F599" s="9">
        <v>0.49244212962962958</v>
      </c>
      <c r="G599">
        <v>4546.5</v>
      </c>
      <c r="H599">
        <v>0</v>
      </c>
      <c r="I599">
        <v>10.33878923</v>
      </c>
      <c r="J599">
        <v>0.18899327799999999</v>
      </c>
      <c r="K599">
        <v>287.52331959999998</v>
      </c>
      <c r="L599">
        <v>2.5609167070000001</v>
      </c>
      <c r="M599">
        <v>1.316952028</v>
      </c>
      <c r="N599">
        <v>24.436740879999999</v>
      </c>
      <c r="O599">
        <v>6</v>
      </c>
      <c r="P599">
        <v>111115.96</v>
      </c>
      <c r="Q599">
        <v>0</v>
      </c>
      <c r="R599">
        <v>111115.96</v>
      </c>
      <c r="S599">
        <v>24.629375459999999</v>
      </c>
      <c r="T599">
        <v>24.436740879999999</v>
      </c>
      <c r="U599">
        <v>25.044607160000002</v>
      </c>
      <c r="V599">
        <v>399.2870178</v>
      </c>
      <c r="W599">
        <v>382.31188959999997</v>
      </c>
      <c r="X599">
        <v>13.87138081</v>
      </c>
      <c r="Y599">
        <v>17.644607539999999</v>
      </c>
      <c r="Z599">
        <v>44.425289149999998</v>
      </c>
      <c r="AA599">
        <v>56.50964355</v>
      </c>
      <c r="AB599">
        <v>400.03909299999998</v>
      </c>
      <c r="AC599">
        <v>1499.3450929999999</v>
      </c>
      <c r="AD599">
        <v>0.20424358500000001</v>
      </c>
      <c r="AE599">
        <v>99.605651859999995</v>
      </c>
      <c r="AF599">
        <v>2.4392280579999999</v>
      </c>
      <c r="AG599">
        <v>0.19778172699999999</v>
      </c>
      <c r="AH599">
        <v>0.66666668699999998</v>
      </c>
      <c r="AI599">
        <v>-0.21956524299999999</v>
      </c>
      <c r="AJ599">
        <v>2.7373914720000001</v>
      </c>
      <c r="AK599">
        <v>1</v>
      </c>
      <c r="AL599">
        <v>0</v>
      </c>
      <c r="AM599">
        <v>0.15999999600000001</v>
      </c>
      <c r="AN599">
        <v>111115</v>
      </c>
      <c r="AO599">
        <v>0.66673182200000003</v>
      </c>
      <c r="AP599">
        <v>2.5609169999999998E-3</v>
      </c>
      <c r="AQ599">
        <v>297.5867409</v>
      </c>
      <c r="AR599">
        <v>297.77937550000001</v>
      </c>
      <c r="AS599">
        <v>0.66673182200000003</v>
      </c>
      <c r="AT599">
        <v>2.5609169999999998E-3</v>
      </c>
      <c r="AU599">
        <v>297.5867409</v>
      </c>
      <c r="AV599">
        <v>297.77937550000001</v>
      </c>
      <c r="AW599">
        <v>297486.03989999997</v>
      </c>
      <c r="AX599">
        <v>4.9641189000000002E-2</v>
      </c>
      <c r="AY599">
        <v>3.0744546640000001</v>
      </c>
      <c r="AZ599">
        <v>30.866267189999999</v>
      </c>
      <c r="BA599">
        <v>13.221659649999999</v>
      </c>
      <c r="BB599">
        <v>24.53305817</v>
      </c>
      <c r="BC599">
        <v>3.0922290220000002</v>
      </c>
      <c r="BD599">
        <v>0.18899295699999999</v>
      </c>
      <c r="BE599">
        <v>1.7575026359999999</v>
      </c>
      <c r="BF599">
        <v>1.334726386</v>
      </c>
      <c r="BG599">
        <v>0.11812062700000001</v>
      </c>
      <c r="BH599">
        <v>1.7193079999999999E-2</v>
      </c>
    </row>
    <row r="600" spans="1:60" x14ac:dyDescent="0.25">
      <c r="A600" t="s">
        <v>554</v>
      </c>
      <c r="B600" t="s">
        <v>1043</v>
      </c>
      <c r="C600">
        <v>140603</v>
      </c>
      <c r="D600" t="s">
        <v>998</v>
      </c>
      <c r="E600" t="s">
        <v>1604</v>
      </c>
      <c r="F600" s="9">
        <v>0.47880787037037037</v>
      </c>
      <c r="G600">
        <v>3369</v>
      </c>
      <c r="H600">
        <v>0</v>
      </c>
      <c r="I600">
        <v>5.717459689</v>
      </c>
      <c r="J600">
        <v>0.117941805</v>
      </c>
      <c r="K600">
        <v>305.61238850000001</v>
      </c>
      <c r="L600">
        <v>1.6979415010000001</v>
      </c>
      <c r="M600">
        <v>1.401000553</v>
      </c>
      <c r="N600">
        <v>24.061338419999998</v>
      </c>
      <c r="O600">
        <v>6</v>
      </c>
      <c r="P600">
        <v>111115.96</v>
      </c>
      <c r="Q600">
        <v>0</v>
      </c>
      <c r="R600">
        <v>111115.96</v>
      </c>
      <c r="S600">
        <v>23.81747627</v>
      </c>
      <c r="T600">
        <v>24.061338419999998</v>
      </c>
      <c r="U600">
        <v>24.07980156</v>
      </c>
      <c r="V600">
        <v>400.7715149</v>
      </c>
      <c r="W600">
        <v>391.20089719999999</v>
      </c>
      <c r="X600">
        <v>13.60592175</v>
      </c>
      <c r="Y600">
        <v>16.111295699999999</v>
      </c>
      <c r="Z600">
        <v>45.756385799999997</v>
      </c>
      <c r="AA600">
        <v>54.181896209999998</v>
      </c>
      <c r="AB600">
        <v>400.08050539999999</v>
      </c>
      <c r="AC600">
        <v>1500.5794679999999</v>
      </c>
      <c r="AD600">
        <v>0.202241272</v>
      </c>
      <c r="AE600">
        <v>99.621223450000002</v>
      </c>
      <c r="AF600">
        <v>2.0783576969999999</v>
      </c>
      <c r="AG600">
        <v>0.21163098499999999</v>
      </c>
      <c r="AH600">
        <v>1</v>
      </c>
      <c r="AI600">
        <v>-0.21956524299999999</v>
      </c>
      <c r="AJ600">
        <v>2.7373914720000001</v>
      </c>
      <c r="AK600">
        <v>1</v>
      </c>
      <c r="AL600">
        <v>0</v>
      </c>
      <c r="AM600">
        <v>0.15999999600000001</v>
      </c>
      <c r="AN600">
        <v>111115</v>
      </c>
      <c r="AO600">
        <v>0.666800842</v>
      </c>
      <c r="AP600">
        <v>1.697942E-3</v>
      </c>
      <c r="AQ600">
        <v>297.21133839999999</v>
      </c>
      <c r="AR600">
        <v>296.96747629999999</v>
      </c>
      <c r="AS600">
        <v>0.666800842</v>
      </c>
      <c r="AT600">
        <v>1.697942E-3</v>
      </c>
      <c r="AU600">
        <v>297.21133839999999</v>
      </c>
      <c r="AV600">
        <v>296.96747629999999</v>
      </c>
      <c r="AW600">
        <v>297386.09759999998</v>
      </c>
      <c r="AX600">
        <v>4.9630032999999997E-2</v>
      </c>
      <c r="AY600">
        <v>3.006027542</v>
      </c>
      <c r="AZ600">
        <v>30.17456962</v>
      </c>
      <c r="BA600">
        <v>14.06327392</v>
      </c>
      <c r="BB600">
        <v>23.93940735</v>
      </c>
      <c r="BC600">
        <v>2.9840907099999998</v>
      </c>
      <c r="BD600">
        <v>0.11794167999999999</v>
      </c>
      <c r="BE600">
        <v>1.605026989</v>
      </c>
      <c r="BF600">
        <v>1.3790637210000001</v>
      </c>
      <c r="BG600">
        <v>7.3713560999999997E-2</v>
      </c>
      <c r="BH600">
        <v>8.3371829999999997E-3</v>
      </c>
    </row>
    <row r="601" spans="1:60" x14ac:dyDescent="0.25">
      <c r="A601" t="s">
        <v>554</v>
      </c>
      <c r="B601" t="s">
        <v>1043</v>
      </c>
      <c r="C601">
        <v>140603</v>
      </c>
      <c r="D601" t="s">
        <v>998</v>
      </c>
      <c r="E601" t="s">
        <v>1604</v>
      </c>
      <c r="F601" s="9">
        <v>0.48195601851851855</v>
      </c>
      <c r="G601">
        <v>3641</v>
      </c>
      <c r="H601">
        <v>0</v>
      </c>
      <c r="I601">
        <v>11.0793266</v>
      </c>
      <c r="J601">
        <v>0.110688042</v>
      </c>
      <c r="K601">
        <v>1578.000873</v>
      </c>
      <c r="L601">
        <v>1.6678612900000001</v>
      </c>
      <c r="M601">
        <v>1.4655940730000001</v>
      </c>
      <c r="N601">
        <v>24.443162919999999</v>
      </c>
      <c r="O601">
        <v>6</v>
      </c>
      <c r="P601">
        <v>111115.96</v>
      </c>
      <c r="Q601">
        <v>0</v>
      </c>
      <c r="R601">
        <v>111115.96</v>
      </c>
      <c r="S601">
        <v>24.569248200000001</v>
      </c>
      <c r="T601">
        <v>24.443162919999999</v>
      </c>
      <c r="U601">
        <v>25.043418880000001</v>
      </c>
      <c r="V601">
        <v>1799.684448</v>
      </c>
      <c r="W601">
        <v>1778.6154790000001</v>
      </c>
      <c r="X601">
        <v>13.70252705</v>
      </c>
      <c r="Y601">
        <v>16.163909910000001</v>
      </c>
      <c r="Z601">
        <v>44.043300629999997</v>
      </c>
      <c r="AA601">
        <v>51.954792019999999</v>
      </c>
      <c r="AB601">
        <v>399.9951782</v>
      </c>
      <c r="AC601">
        <v>1499.2890629999999</v>
      </c>
      <c r="AD601">
        <v>0.169198602</v>
      </c>
      <c r="AE601">
        <v>99.607269290000005</v>
      </c>
      <c r="AF601">
        <v>-17.195079799999998</v>
      </c>
      <c r="AG601">
        <v>0.20848767500000001</v>
      </c>
      <c r="AH601">
        <v>1</v>
      </c>
      <c r="AI601">
        <v>-0.21956524299999999</v>
      </c>
      <c r="AJ601">
        <v>2.7373914720000001</v>
      </c>
      <c r="AK601">
        <v>1</v>
      </c>
      <c r="AL601">
        <v>0</v>
      </c>
      <c r="AM601">
        <v>0.15999999600000001</v>
      </c>
      <c r="AN601">
        <v>111115</v>
      </c>
      <c r="AO601">
        <v>0.66665863000000003</v>
      </c>
      <c r="AP601">
        <v>1.6678610000000001E-3</v>
      </c>
      <c r="AQ601">
        <v>297.59316289999998</v>
      </c>
      <c r="AR601">
        <v>297.71924819999998</v>
      </c>
      <c r="AS601">
        <v>0.66665863000000003</v>
      </c>
      <c r="AT601">
        <v>1.6678610000000001E-3</v>
      </c>
      <c r="AU601">
        <v>297.59316289999998</v>
      </c>
      <c r="AV601">
        <v>297.71924819999998</v>
      </c>
      <c r="AW601">
        <v>297448.61450000003</v>
      </c>
      <c r="AX601">
        <v>4.9641389000000001E-2</v>
      </c>
      <c r="AY601">
        <v>3.075637001</v>
      </c>
      <c r="AZ601">
        <v>30.87763597</v>
      </c>
      <c r="BA601">
        <v>14.71372605</v>
      </c>
      <c r="BB601">
        <v>24.506205560000001</v>
      </c>
      <c r="BC601">
        <v>3.0872646439999998</v>
      </c>
      <c r="BD601">
        <v>0.110687932</v>
      </c>
      <c r="BE601">
        <v>1.6100429270000001</v>
      </c>
      <c r="BF601">
        <v>1.4772217169999999</v>
      </c>
      <c r="BG601">
        <v>6.9179966999999995E-2</v>
      </c>
      <c r="BH601">
        <v>3.4467360000000002E-3</v>
      </c>
    </row>
    <row r="602" spans="1:60" x14ac:dyDescent="0.25">
      <c r="A602" t="s">
        <v>554</v>
      </c>
      <c r="B602" t="s">
        <v>1043</v>
      </c>
      <c r="C602">
        <v>140603</v>
      </c>
      <c r="D602" t="s">
        <v>1021</v>
      </c>
      <c r="E602" t="s">
        <v>1605</v>
      </c>
      <c r="F602" s="9">
        <v>0.62028935185185186</v>
      </c>
      <c r="G602">
        <v>15592</v>
      </c>
      <c r="H602">
        <v>0</v>
      </c>
      <c r="I602">
        <v>22.718114839999998</v>
      </c>
      <c r="J602">
        <v>0.28829959999999999</v>
      </c>
      <c r="K602">
        <v>1621.262667</v>
      </c>
      <c r="L602">
        <v>3.1288319009999999</v>
      </c>
      <c r="M602">
        <v>1.051001493</v>
      </c>
      <c r="N602">
        <v>24.945364000000001</v>
      </c>
      <c r="O602">
        <v>6</v>
      </c>
      <c r="P602">
        <v>111115.96</v>
      </c>
      <c r="Q602">
        <v>0</v>
      </c>
      <c r="R602">
        <v>111115.96</v>
      </c>
      <c r="S602">
        <v>24.505577089999999</v>
      </c>
      <c r="T602">
        <v>24.945364000000001</v>
      </c>
      <c r="U602">
        <v>24.64957047</v>
      </c>
      <c r="V602">
        <v>1801.0787350000001</v>
      </c>
      <c r="W602">
        <v>1776.846558</v>
      </c>
      <c r="X602">
        <v>18.668672560000001</v>
      </c>
      <c r="Y602">
        <v>21.292802810000001</v>
      </c>
      <c r="Z602">
        <v>60.161331179999998</v>
      </c>
      <c r="AA602">
        <v>68.617805480000001</v>
      </c>
      <c r="AB602">
        <v>700.16577150000001</v>
      </c>
      <c r="AC602">
        <v>1499.7379149999999</v>
      </c>
      <c r="AD602">
        <v>4.2046592000000001E-2</v>
      </c>
      <c r="AE602">
        <v>99.485893250000004</v>
      </c>
      <c r="AF602">
        <v>-15.71583176</v>
      </c>
      <c r="AG602">
        <v>0.215254948</v>
      </c>
      <c r="AH602">
        <v>0.66666668699999998</v>
      </c>
      <c r="AI602">
        <v>-0.21956524299999999</v>
      </c>
      <c r="AJ602">
        <v>2.7373914720000001</v>
      </c>
      <c r="AK602">
        <v>1</v>
      </c>
      <c r="AL602">
        <v>0</v>
      </c>
      <c r="AM602">
        <v>0.15999999600000001</v>
      </c>
      <c r="AN602">
        <v>111115</v>
      </c>
      <c r="AO602">
        <v>1.1669429520000001</v>
      </c>
      <c r="AP602">
        <v>3.1288319999999998E-3</v>
      </c>
      <c r="AQ602">
        <v>298.09536400000002</v>
      </c>
      <c r="AR602">
        <v>297.65557710000002</v>
      </c>
      <c r="AS602">
        <v>1.1669429520000001</v>
      </c>
      <c r="AT602">
        <v>3.1288319999999998E-3</v>
      </c>
      <c r="AU602">
        <v>298.09536400000002</v>
      </c>
      <c r="AV602">
        <v>297.65557710000002</v>
      </c>
      <c r="AW602">
        <v>521699.2965</v>
      </c>
      <c r="AX602">
        <v>8.7063974000000002E-2</v>
      </c>
      <c r="AY602">
        <v>3.1693349999999998</v>
      </c>
      <c r="AZ602">
        <v>31.857129659999998</v>
      </c>
      <c r="BA602">
        <v>10.56432685</v>
      </c>
      <c r="BB602">
        <v>24.72547054</v>
      </c>
      <c r="BC602">
        <v>3.1280058620000002</v>
      </c>
      <c r="BD602">
        <v>0.28829885199999999</v>
      </c>
      <c r="BE602">
        <v>2.118333507</v>
      </c>
      <c r="BF602">
        <v>1.009672355</v>
      </c>
      <c r="BG602">
        <v>0.18018685000000001</v>
      </c>
      <c r="BH602">
        <v>9.4288979999999998E-3</v>
      </c>
    </row>
    <row r="603" spans="1:60" x14ac:dyDescent="0.25">
      <c r="A603" t="s">
        <v>554</v>
      </c>
      <c r="B603" t="s">
        <v>1043</v>
      </c>
      <c r="C603">
        <v>140603</v>
      </c>
      <c r="D603" t="s">
        <v>1021</v>
      </c>
      <c r="E603" t="s">
        <v>1605</v>
      </c>
      <c r="F603" s="9">
        <v>0.62145833333333333</v>
      </c>
      <c r="G603">
        <v>15693</v>
      </c>
      <c r="H603">
        <v>0</v>
      </c>
      <c r="I603">
        <v>14.53073322</v>
      </c>
      <c r="J603">
        <v>0.29792570000000002</v>
      </c>
      <c r="K603">
        <v>301.20412729999998</v>
      </c>
      <c r="L603">
        <v>3.355838678</v>
      </c>
      <c r="M603">
        <v>1.0909525609999999</v>
      </c>
      <c r="N603">
        <v>24.973857880000001</v>
      </c>
      <c r="O603">
        <v>6</v>
      </c>
      <c r="P603">
        <v>111115.96</v>
      </c>
      <c r="Q603">
        <v>0</v>
      </c>
      <c r="R603">
        <v>111115.96</v>
      </c>
      <c r="S603">
        <v>24.520961759999999</v>
      </c>
      <c r="T603">
        <v>24.973857880000001</v>
      </c>
      <c r="U603">
        <v>24.647468570000001</v>
      </c>
      <c r="V603">
        <v>398.9880981</v>
      </c>
      <c r="W603">
        <v>385.42852779999998</v>
      </c>
      <c r="X603">
        <v>18.130893709999999</v>
      </c>
      <c r="Y603">
        <v>20.946245189999999</v>
      </c>
      <c r="Z603">
        <v>58.372196199999998</v>
      </c>
      <c r="AA603">
        <v>67.436187739999994</v>
      </c>
      <c r="AB603">
        <v>700.20666500000004</v>
      </c>
      <c r="AC603">
        <v>1500.342163</v>
      </c>
      <c r="AD603">
        <v>5.3060549999999998E-2</v>
      </c>
      <c r="AE603">
        <v>99.481918329999999</v>
      </c>
      <c r="AF603">
        <v>2.8856086730000001</v>
      </c>
      <c r="AG603">
        <v>0.21224515099999999</v>
      </c>
      <c r="AH603">
        <v>1</v>
      </c>
      <c r="AI603">
        <v>-0.21956524299999999</v>
      </c>
      <c r="AJ603">
        <v>2.7373914720000001</v>
      </c>
      <c r="AK603">
        <v>1</v>
      </c>
      <c r="AL603">
        <v>0</v>
      </c>
      <c r="AM603">
        <v>0.15999999600000001</v>
      </c>
      <c r="AN603">
        <v>111115</v>
      </c>
      <c r="AO603">
        <v>1.1670111080000001</v>
      </c>
      <c r="AP603">
        <v>3.3558389999999998E-3</v>
      </c>
      <c r="AQ603">
        <v>298.12385790000002</v>
      </c>
      <c r="AR603">
        <v>297.67096179999999</v>
      </c>
      <c r="AS603">
        <v>1.1670111080000001</v>
      </c>
      <c r="AT603">
        <v>3.3558389999999998E-3</v>
      </c>
      <c r="AU603">
        <v>298.12385790000002</v>
      </c>
      <c r="AV603">
        <v>297.67096179999999</v>
      </c>
      <c r="AW603">
        <v>521989.87709999998</v>
      </c>
      <c r="AX603">
        <v>8.7110784999999996E-2</v>
      </c>
      <c r="AY603">
        <v>3.174725215</v>
      </c>
      <c r="AZ603">
        <v>31.912585409999998</v>
      </c>
      <c r="BA603">
        <v>10.96634021</v>
      </c>
      <c r="BB603">
        <v>24.747409820000001</v>
      </c>
      <c r="BC603">
        <v>3.1321081020000001</v>
      </c>
      <c r="BD603">
        <v>0.29792490100000002</v>
      </c>
      <c r="BE603">
        <v>2.0837726540000001</v>
      </c>
      <c r="BF603">
        <v>1.048335448</v>
      </c>
      <c r="BG603">
        <v>0.18620313499999999</v>
      </c>
      <c r="BH603">
        <v>2.8195781E-2</v>
      </c>
    </row>
    <row r="604" spans="1:60" x14ac:dyDescent="0.25">
      <c r="A604" t="s">
        <v>554</v>
      </c>
      <c r="B604" t="s">
        <v>1043</v>
      </c>
      <c r="C604">
        <v>140603</v>
      </c>
      <c r="D604" t="s">
        <v>1020</v>
      </c>
      <c r="E604" t="s">
        <v>1606</v>
      </c>
      <c r="F604" s="9">
        <v>0.61575231481481485</v>
      </c>
      <c r="G604">
        <v>15200.5</v>
      </c>
      <c r="H604">
        <v>0</v>
      </c>
      <c r="I604">
        <v>19.732267669999999</v>
      </c>
      <c r="J604">
        <v>0.22714875900000001</v>
      </c>
      <c r="K604">
        <v>1614.1035240000001</v>
      </c>
      <c r="L604">
        <v>1.9862903089999999</v>
      </c>
      <c r="M604">
        <v>0.84640437499999999</v>
      </c>
      <c r="N604">
        <v>24.607580179999999</v>
      </c>
      <c r="O604">
        <v>6</v>
      </c>
      <c r="P604">
        <v>111115.96</v>
      </c>
      <c r="Q604">
        <v>0</v>
      </c>
      <c r="R604">
        <v>111115.96</v>
      </c>
      <c r="S604">
        <v>24.33760071</v>
      </c>
      <c r="T604">
        <v>24.607580179999999</v>
      </c>
      <c r="U604">
        <v>24.653579709999999</v>
      </c>
      <c r="V604">
        <v>1800.0820309999999</v>
      </c>
      <c r="W604">
        <v>1776.8161620000001</v>
      </c>
      <c r="X604">
        <v>20.77388191</v>
      </c>
      <c r="Y604">
        <v>22.71541405</v>
      </c>
      <c r="Z604">
        <v>67.615562440000005</v>
      </c>
      <c r="AA604">
        <v>73.934928889999995</v>
      </c>
      <c r="AB604">
        <v>599.88836670000001</v>
      </c>
      <c r="AC604">
        <v>1499.8679199999999</v>
      </c>
      <c r="AD604">
        <v>0.11112430700000001</v>
      </c>
      <c r="AE604">
        <v>99.475997919999998</v>
      </c>
      <c r="AF604">
        <v>-18.034160610000001</v>
      </c>
      <c r="AG604">
        <v>0.21873013699999999</v>
      </c>
      <c r="AH604">
        <v>1</v>
      </c>
      <c r="AI604">
        <v>-0.21956524299999999</v>
      </c>
      <c r="AJ604">
        <v>2.7373914720000001</v>
      </c>
      <c r="AK604">
        <v>1</v>
      </c>
      <c r="AL604">
        <v>0</v>
      </c>
      <c r="AM604">
        <v>0.15999999600000001</v>
      </c>
      <c r="AN604">
        <v>111115</v>
      </c>
      <c r="AO604">
        <v>0.99981394400000001</v>
      </c>
      <c r="AP604">
        <v>1.9862899999999999E-3</v>
      </c>
      <c r="AQ604">
        <v>297.75758020000001</v>
      </c>
      <c r="AR604">
        <v>297.48760069999997</v>
      </c>
      <c r="AS604">
        <v>0.99981394400000001</v>
      </c>
      <c r="AT604">
        <v>1.9862899999999999E-3</v>
      </c>
      <c r="AU604">
        <v>297.75758020000001</v>
      </c>
      <c r="AV604">
        <v>297.48760069999997</v>
      </c>
      <c r="AW604">
        <v>446514.01630000002</v>
      </c>
      <c r="AX604">
        <v>7.4521947000000005E-2</v>
      </c>
      <c r="AY604">
        <v>3.1060428560000002</v>
      </c>
      <c r="AZ604">
        <v>31.22404319</v>
      </c>
      <c r="BA604">
        <v>8.5086291470000006</v>
      </c>
      <c r="BB604">
        <v>24.472590449999998</v>
      </c>
      <c r="BC604">
        <v>3.0810598690000002</v>
      </c>
      <c r="BD604">
        <v>0.227148294</v>
      </c>
      <c r="BE604">
        <v>2.2596384810000001</v>
      </c>
      <c r="BF604">
        <v>0.82142138799999997</v>
      </c>
      <c r="BG604">
        <v>0.14196772599999999</v>
      </c>
      <c r="BH604">
        <v>8.5834080000000007E-3</v>
      </c>
    </row>
    <row r="605" spans="1:60" x14ac:dyDescent="0.25">
      <c r="A605" t="s">
        <v>554</v>
      </c>
      <c r="B605" t="s">
        <v>1043</v>
      </c>
      <c r="C605">
        <v>140603</v>
      </c>
      <c r="D605" t="s">
        <v>1020</v>
      </c>
      <c r="E605" t="s">
        <v>1606</v>
      </c>
      <c r="F605" s="9">
        <v>0.61707175925925928</v>
      </c>
      <c r="G605">
        <v>15314.5</v>
      </c>
      <c r="H605">
        <v>0</v>
      </c>
      <c r="I605">
        <v>12.128201150000001</v>
      </c>
      <c r="J605">
        <v>0.21779722800000001</v>
      </c>
      <c r="K605">
        <v>293.63034470000002</v>
      </c>
      <c r="L605">
        <v>2.1156648009999999</v>
      </c>
      <c r="M605">
        <v>0.940487411</v>
      </c>
      <c r="N605">
        <v>24.751974109999999</v>
      </c>
      <c r="O605">
        <v>6</v>
      </c>
      <c r="P605">
        <v>111115.96</v>
      </c>
      <c r="Q605">
        <v>0</v>
      </c>
      <c r="R605">
        <v>111115.96</v>
      </c>
      <c r="S605">
        <v>24.404104230000002</v>
      </c>
      <c r="T605">
        <v>24.751974109999999</v>
      </c>
      <c r="U605">
        <v>24.653810499999999</v>
      </c>
      <c r="V605">
        <v>399.12197880000002</v>
      </c>
      <c r="W605">
        <v>388.02493290000001</v>
      </c>
      <c r="X605">
        <v>20.26601028</v>
      </c>
      <c r="Y605">
        <v>22.03911781</v>
      </c>
      <c r="Z605">
        <v>65.703613279999999</v>
      </c>
      <c r="AA605">
        <v>71.452133180000004</v>
      </c>
      <c r="AB605">
        <v>700.13940430000002</v>
      </c>
      <c r="AC605">
        <v>1499.3199460000001</v>
      </c>
      <c r="AD605">
        <v>0.22524775599999999</v>
      </c>
      <c r="AE605">
        <v>99.481056210000006</v>
      </c>
      <c r="AF605">
        <v>1.7847785949999999</v>
      </c>
      <c r="AG605">
        <v>0.206406757</v>
      </c>
      <c r="AH605">
        <v>1</v>
      </c>
      <c r="AI605">
        <v>-0.21956524299999999</v>
      </c>
      <c r="AJ605">
        <v>2.7373914720000001</v>
      </c>
      <c r="AK605">
        <v>1</v>
      </c>
      <c r="AL605">
        <v>0</v>
      </c>
      <c r="AM605">
        <v>0.15999999600000001</v>
      </c>
      <c r="AN605">
        <v>111115</v>
      </c>
      <c r="AO605">
        <v>1.166899007</v>
      </c>
      <c r="AP605">
        <v>2.1156650000000001E-3</v>
      </c>
      <c r="AQ605">
        <v>297.90197410000002</v>
      </c>
      <c r="AR605">
        <v>297.55410419999998</v>
      </c>
      <c r="AS605">
        <v>1.166899007</v>
      </c>
      <c r="AT605">
        <v>2.1156650000000001E-3</v>
      </c>
      <c r="AU605">
        <v>297.90197410000002</v>
      </c>
      <c r="AV605">
        <v>297.55410419999998</v>
      </c>
      <c r="AW605">
        <v>521196.01740000001</v>
      </c>
      <c r="AX605">
        <v>8.6987596E-2</v>
      </c>
      <c r="AY605">
        <v>3.132962129</v>
      </c>
      <c r="AZ605">
        <v>31.49305253</v>
      </c>
      <c r="BA605">
        <v>9.4539347179999993</v>
      </c>
      <c r="BB605">
        <v>24.57803917</v>
      </c>
      <c r="BC605">
        <v>3.1005605219999999</v>
      </c>
      <c r="BD605">
        <v>0.21779680100000001</v>
      </c>
      <c r="BE605">
        <v>2.1924747180000002</v>
      </c>
      <c r="BF605">
        <v>0.90808580400000005</v>
      </c>
      <c r="BG605">
        <v>0.136123039</v>
      </c>
      <c r="BH605">
        <v>2.3801315E-2</v>
      </c>
    </row>
    <row r="606" spans="1:60" x14ac:dyDescent="0.25">
      <c r="A606" t="s">
        <v>554</v>
      </c>
      <c r="B606" t="s">
        <v>1043</v>
      </c>
      <c r="C606">
        <v>140603</v>
      </c>
      <c r="D606" t="s">
        <v>1022</v>
      </c>
      <c r="E606" t="s">
        <v>1607</v>
      </c>
      <c r="F606" s="9">
        <v>0.62527777777777771</v>
      </c>
      <c r="G606">
        <v>16023</v>
      </c>
      <c r="H606">
        <v>0</v>
      </c>
      <c r="I606">
        <v>13.884211130000001</v>
      </c>
      <c r="J606">
        <v>0.199429992</v>
      </c>
      <c r="K606">
        <v>1634.786928</v>
      </c>
      <c r="L606">
        <v>2.4063499039999998</v>
      </c>
      <c r="M606">
        <v>1.168711203</v>
      </c>
      <c r="N606">
        <v>25.16065025</v>
      </c>
      <c r="O606">
        <v>6</v>
      </c>
      <c r="P606">
        <v>111115.96</v>
      </c>
      <c r="Q606">
        <v>0</v>
      </c>
      <c r="R606">
        <v>111115.96</v>
      </c>
      <c r="S606">
        <v>24.562265400000001</v>
      </c>
      <c r="T606">
        <v>25.16065025</v>
      </c>
      <c r="U606">
        <v>24.64491653</v>
      </c>
      <c r="V606">
        <v>1800.955933</v>
      </c>
      <c r="W606">
        <v>1779.132568</v>
      </c>
      <c r="X606">
        <v>17.689687729999999</v>
      </c>
      <c r="Y606">
        <v>20.521274569999999</v>
      </c>
      <c r="Z606">
        <v>56.812652589999999</v>
      </c>
      <c r="AA606">
        <v>65.906646730000006</v>
      </c>
      <c r="AB606">
        <v>499.43060300000002</v>
      </c>
      <c r="AC606">
        <v>1498.9139399999999</v>
      </c>
      <c r="AD606">
        <v>1.6017555999999999E-2</v>
      </c>
      <c r="AE606">
        <v>99.484489440000004</v>
      </c>
      <c r="AF606">
        <v>-15.17982101</v>
      </c>
      <c r="AG606">
        <v>0.23435513699999999</v>
      </c>
      <c r="AH606">
        <v>0.66666668699999998</v>
      </c>
      <c r="AI606">
        <v>-0.21956524299999999</v>
      </c>
      <c r="AJ606">
        <v>2.7373914720000001</v>
      </c>
      <c r="AK606">
        <v>1</v>
      </c>
      <c r="AL606">
        <v>0</v>
      </c>
      <c r="AM606">
        <v>0.15999999600000001</v>
      </c>
      <c r="AN606">
        <v>111115</v>
      </c>
      <c r="AO606">
        <v>0.832384338</v>
      </c>
      <c r="AP606">
        <v>2.4063499999999998E-3</v>
      </c>
      <c r="AQ606">
        <v>298.31065030000002</v>
      </c>
      <c r="AR606">
        <v>297.71226539999998</v>
      </c>
      <c r="AS606">
        <v>0.832384338</v>
      </c>
      <c r="AT606">
        <v>2.4063499999999998E-3</v>
      </c>
      <c r="AU606">
        <v>298.31065030000002</v>
      </c>
      <c r="AV606">
        <v>297.71226539999998</v>
      </c>
      <c r="AW606">
        <v>372194.00290000002</v>
      </c>
      <c r="AX606">
        <v>6.2111905000000002E-2</v>
      </c>
      <c r="AY606">
        <v>3.2102597259999999</v>
      </c>
      <c r="AZ606">
        <v>32.268947089999998</v>
      </c>
      <c r="BA606">
        <v>11.74767252</v>
      </c>
      <c r="BB606">
        <v>24.861457819999998</v>
      </c>
      <c r="BC606">
        <v>3.1535088120000001</v>
      </c>
      <c r="BD606">
        <v>0.19942963399999999</v>
      </c>
      <c r="BE606">
        <v>2.0415485229999999</v>
      </c>
      <c r="BF606">
        <v>1.111960289</v>
      </c>
      <c r="BG606">
        <v>0.124643553</v>
      </c>
      <c r="BH606">
        <v>5.3352499999999997E-3</v>
      </c>
    </row>
    <row r="607" spans="1:60" x14ac:dyDescent="0.25">
      <c r="A607" t="s">
        <v>554</v>
      </c>
      <c r="B607" t="s">
        <v>1043</v>
      </c>
      <c r="C607">
        <v>140603</v>
      </c>
      <c r="D607" t="s">
        <v>1022</v>
      </c>
      <c r="E607" t="s">
        <v>1607</v>
      </c>
      <c r="F607" s="9">
        <v>0.62664351851851852</v>
      </c>
      <c r="G607">
        <v>16141</v>
      </c>
      <c r="H607">
        <v>0</v>
      </c>
      <c r="I607">
        <v>7.8669711529999997</v>
      </c>
      <c r="J607">
        <v>0.20424052500000001</v>
      </c>
      <c r="K607">
        <v>319.79056980000001</v>
      </c>
      <c r="L607">
        <v>2.4702067830000001</v>
      </c>
      <c r="M607">
        <v>1.1713873859999999</v>
      </c>
      <c r="N607">
        <v>25.20993996</v>
      </c>
      <c r="O607">
        <v>6</v>
      </c>
      <c r="P607">
        <v>111115.96</v>
      </c>
      <c r="Q607">
        <v>0</v>
      </c>
      <c r="R607">
        <v>111115.96</v>
      </c>
      <c r="S607">
        <v>24.56692314</v>
      </c>
      <c r="T607">
        <v>25.20993996</v>
      </c>
      <c r="U607">
        <v>24.65022278</v>
      </c>
      <c r="V607">
        <v>398.87255859999999</v>
      </c>
      <c r="W607">
        <v>388.27072140000001</v>
      </c>
      <c r="X607">
        <v>17.682798389999999</v>
      </c>
      <c r="Y607">
        <v>20.588905329999999</v>
      </c>
      <c r="Z607">
        <v>56.7755394</v>
      </c>
      <c r="AA607">
        <v>66.106399539999998</v>
      </c>
      <c r="AB607">
        <v>499.50286870000002</v>
      </c>
      <c r="AC607">
        <v>1500.052246</v>
      </c>
      <c r="AD607">
        <v>2.8031189000000001E-2</v>
      </c>
      <c r="AE607">
        <v>99.485946659999996</v>
      </c>
      <c r="AF607">
        <v>3.1887702939999998</v>
      </c>
      <c r="AG607">
        <v>0.22721402299999999</v>
      </c>
      <c r="AH607">
        <v>0.66666668699999998</v>
      </c>
      <c r="AI607">
        <v>-0.21956524299999999</v>
      </c>
      <c r="AJ607">
        <v>2.7373914720000001</v>
      </c>
      <c r="AK607">
        <v>1</v>
      </c>
      <c r="AL607">
        <v>0</v>
      </c>
      <c r="AM607">
        <v>0.15999999600000001</v>
      </c>
      <c r="AN607">
        <v>111115</v>
      </c>
      <c r="AO607">
        <v>0.83250478100000003</v>
      </c>
      <c r="AP607">
        <v>2.4702069999999999E-3</v>
      </c>
      <c r="AQ607">
        <v>298.35993999999999</v>
      </c>
      <c r="AR607">
        <v>297.71692309999997</v>
      </c>
      <c r="AS607">
        <v>0.83250478100000003</v>
      </c>
      <c r="AT607">
        <v>2.4702069999999999E-3</v>
      </c>
      <c r="AU607">
        <v>298.35993999999999</v>
      </c>
      <c r="AV607">
        <v>297.71692309999997</v>
      </c>
      <c r="AW607">
        <v>372592.11259999999</v>
      </c>
      <c r="AX607">
        <v>6.2177806000000002E-2</v>
      </c>
      <c r="AY607">
        <v>3.2196941240000001</v>
      </c>
      <c r="AZ607">
        <v>32.363305889999999</v>
      </c>
      <c r="BA607">
        <v>11.77440056</v>
      </c>
      <c r="BB607">
        <v>24.88843155</v>
      </c>
      <c r="BC607">
        <v>3.1585889840000001</v>
      </c>
      <c r="BD607">
        <v>0.20424014900000001</v>
      </c>
      <c r="BE607">
        <v>2.048306738</v>
      </c>
      <c r="BF607">
        <v>1.1102822459999999</v>
      </c>
      <c r="BG607">
        <v>0.127650127</v>
      </c>
      <c r="BH607">
        <v>1.4049254000000001E-2</v>
      </c>
    </row>
    <row r="608" spans="1:60" x14ac:dyDescent="0.25">
      <c r="A608" t="s">
        <v>554</v>
      </c>
      <c r="B608" t="s">
        <v>1048</v>
      </c>
      <c r="C608">
        <v>140604</v>
      </c>
      <c r="D608" t="s">
        <v>1024</v>
      </c>
      <c r="E608" t="s">
        <v>1608</v>
      </c>
      <c r="F608" s="9">
        <v>0.51672453703703702</v>
      </c>
      <c r="G608">
        <v>5569.5</v>
      </c>
      <c r="H608">
        <v>0</v>
      </c>
      <c r="I608">
        <v>25.782401159999999</v>
      </c>
      <c r="J608">
        <v>0.19082338700000001</v>
      </c>
      <c r="K608">
        <v>1506.6047960000001</v>
      </c>
      <c r="L608">
        <v>2.4101357270000001</v>
      </c>
      <c r="M608">
        <v>1.233604929</v>
      </c>
      <c r="N608">
        <v>24.666986470000001</v>
      </c>
      <c r="O608">
        <v>6</v>
      </c>
      <c r="P608">
        <v>111115.96</v>
      </c>
      <c r="Q608">
        <v>0</v>
      </c>
      <c r="R608">
        <v>111115.96</v>
      </c>
      <c r="S608">
        <v>24.73881531</v>
      </c>
      <c r="T608">
        <v>24.666986470000001</v>
      </c>
      <c r="U608">
        <v>25.038396840000001</v>
      </c>
      <c r="V608">
        <v>1800.76001</v>
      </c>
      <c r="W608">
        <v>1755.746582</v>
      </c>
      <c r="X608">
        <v>15.25605202</v>
      </c>
      <c r="Y608">
        <v>18.80268478</v>
      </c>
      <c r="Z608">
        <v>48.817043300000002</v>
      </c>
      <c r="AA608">
        <v>60.165729519999999</v>
      </c>
      <c r="AB608">
        <v>400.06713869999999</v>
      </c>
      <c r="AC608">
        <v>1499.1054690000001</v>
      </c>
      <c r="AD608">
        <v>9.8113477000000004E-2</v>
      </c>
      <c r="AE608">
        <v>100.17124939999999</v>
      </c>
      <c r="AF608">
        <v>-10.9424305</v>
      </c>
      <c r="AG608">
        <v>0.207559094</v>
      </c>
      <c r="AH608">
        <v>1</v>
      </c>
      <c r="AI608">
        <v>-0.21956524299999999</v>
      </c>
      <c r="AJ608">
        <v>2.7373914720000001</v>
      </c>
      <c r="AK608">
        <v>1</v>
      </c>
      <c r="AL608">
        <v>0</v>
      </c>
      <c r="AM608">
        <v>0.15999999600000001</v>
      </c>
      <c r="AN608">
        <v>111115</v>
      </c>
      <c r="AO608">
        <v>0.66677856400000002</v>
      </c>
      <c r="AP608">
        <v>2.4101359999999998E-3</v>
      </c>
      <c r="AQ608">
        <v>297.81698649999998</v>
      </c>
      <c r="AR608">
        <v>297.88881529999998</v>
      </c>
      <c r="AS608">
        <v>0.66677856400000002</v>
      </c>
      <c r="AT608">
        <v>2.4101359999999998E-3</v>
      </c>
      <c r="AU608">
        <v>297.81698649999998</v>
      </c>
      <c r="AV608">
        <v>297.88881529999998</v>
      </c>
      <c r="AW608">
        <v>297689.41029999999</v>
      </c>
      <c r="AX608">
        <v>4.9676018000000002E-2</v>
      </c>
      <c r="AY608">
        <v>3.1170933559999998</v>
      </c>
      <c r="AZ608">
        <v>31.117644779999999</v>
      </c>
      <c r="BA608">
        <v>12.314959999999999</v>
      </c>
      <c r="BB608">
        <v>24.702900889999999</v>
      </c>
      <c r="BC608">
        <v>3.1237906550000001</v>
      </c>
      <c r="BD608">
        <v>0.19082305899999999</v>
      </c>
      <c r="BE608">
        <v>1.8834884270000001</v>
      </c>
      <c r="BF608">
        <v>1.240302228</v>
      </c>
      <c r="BG608">
        <v>0.119264442</v>
      </c>
      <c r="BH608">
        <v>9.6601329999999996E-3</v>
      </c>
    </row>
    <row r="609" spans="1:60" x14ac:dyDescent="0.25">
      <c r="A609" t="s">
        <v>554</v>
      </c>
      <c r="B609" t="s">
        <v>1048</v>
      </c>
      <c r="C609">
        <v>140604</v>
      </c>
      <c r="D609" t="s">
        <v>1024</v>
      </c>
      <c r="E609" t="s">
        <v>1608</v>
      </c>
      <c r="F609" s="9">
        <v>0.51821759259259259</v>
      </c>
      <c r="G609">
        <v>5699</v>
      </c>
      <c r="H609">
        <v>0</v>
      </c>
      <c r="I609">
        <v>10.09169428</v>
      </c>
      <c r="J609">
        <v>0.14690159899999999</v>
      </c>
      <c r="K609">
        <v>267.00610769999997</v>
      </c>
      <c r="L609">
        <v>1.972847142</v>
      </c>
      <c r="M609">
        <v>1.312083117</v>
      </c>
      <c r="N609">
        <v>24.715263369999999</v>
      </c>
      <c r="O609">
        <v>6</v>
      </c>
      <c r="P609">
        <v>111115.96</v>
      </c>
      <c r="Q609">
        <v>0</v>
      </c>
      <c r="R609">
        <v>111115.96</v>
      </c>
      <c r="S609">
        <v>24.71794701</v>
      </c>
      <c r="T609">
        <v>24.715263369999999</v>
      </c>
      <c r="U609">
        <v>25.039630890000002</v>
      </c>
      <c r="V609">
        <v>400.18719479999999</v>
      </c>
      <c r="W609">
        <v>383.91473389999999</v>
      </c>
      <c r="X609">
        <v>15.20392227</v>
      </c>
      <c r="Y609">
        <v>18.109390260000001</v>
      </c>
      <c r="Z609">
        <v>48.710266109999999</v>
      </c>
      <c r="AA609">
        <v>58.018795009999998</v>
      </c>
      <c r="AB609">
        <v>400.0292053</v>
      </c>
      <c r="AC609">
        <v>1499.084961</v>
      </c>
      <c r="AD609">
        <v>0.15617924899999999</v>
      </c>
      <c r="AE609">
        <v>100.169899</v>
      </c>
      <c r="AF609">
        <v>4.3697948459999996</v>
      </c>
      <c r="AG609">
        <v>0.22060345100000001</v>
      </c>
      <c r="AH609">
        <v>1</v>
      </c>
      <c r="AI609">
        <v>-0.21956524299999999</v>
      </c>
      <c r="AJ609">
        <v>2.7373914720000001</v>
      </c>
      <c r="AK609">
        <v>1</v>
      </c>
      <c r="AL609">
        <v>0</v>
      </c>
      <c r="AM609">
        <v>0.15999999600000001</v>
      </c>
      <c r="AN609">
        <v>111115</v>
      </c>
      <c r="AO609">
        <v>0.66671534200000004</v>
      </c>
      <c r="AP609">
        <v>1.9728469999999998E-3</v>
      </c>
      <c r="AQ609">
        <v>297.8652634</v>
      </c>
      <c r="AR609">
        <v>297.86794700000002</v>
      </c>
      <c r="AS609">
        <v>0.66671534200000004</v>
      </c>
      <c r="AT609">
        <v>1.9728469999999998E-3</v>
      </c>
      <c r="AU609">
        <v>297.8652634</v>
      </c>
      <c r="AV609">
        <v>297.86794700000002</v>
      </c>
      <c r="AW609">
        <v>297705.38439999998</v>
      </c>
      <c r="AX609">
        <v>4.9681772999999999E-2</v>
      </c>
      <c r="AY609">
        <v>3.1260989100000001</v>
      </c>
      <c r="AZ609">
        <v>31.20796708</v>
      </c>
      <c r="BA609">
        <v>13.09857682</v>
      </c>
      <c r="BB609">
        <v>24.716605189999999</v>
      </c>
      <c r="BC609">
        <v>3.1263495369999998</v>
      </c>
      <c r="BD609">
        <v>0.14690140500000001</v>
      </c>
      <c r="BE609">
        <v>1.814015793</v>
      </c>
      <c r="BF609">
        <v>1.312333744</v>
      </c>
      <c r="BG609">
        <v>9.1813396000000005E-2</v>
      </c>
      <c r="BH609">
        <v>1.6558531000000001E-2</v>
      </c>
    </row>
    <row r="610" spans="1:60" x14ac:dyDescent="0.25">
      <c r="A610" t="s">
        <v>554</v>
      </c>
      <c r="B610" t="s">
        <v>1048</v>
      </c>
      <c r="C610">
        <v>140604</v>
      </c>
      <c r="D610" t="s">
        <v>1025</v>
      </c>
      <c r="E610" t="s">
        <v>1609</v>
      </c>
      <c r="F610" s="9">
        <v>0.5121296296296296</v>
      </c>
      <c r="G610">
        <v>5173</v>
      </c>
      <c r="H610">
        <v>0</v>
      </c>
      <c r="I610">
        <v>29.37571745</v>
      </c>
      <c r="J610">
        <v>0.21893214799999999</v>
      </c>
      <c r="K610">
        <v>1507.4318270000001</v>
      </c>
      <c r="L610">
        <v>2.3747943230000002</v>
      </c>
      <c r="M610">
        <v>1.059982776</v>
      </c>
      <c r="N610">
        <v>23.94734192</v>
      </c>
      <c r="O610">
        <v>6</v>
      </c>
      <c r="P610">
        <v>111115.96</v>
      </c>
      <c r="Q610">
        <v>0</v>
      </c>
      <c r="R610">
        <v>111115.96</v>
      </c>
      <c r="S610">
        <v>23.830060960000001</v>
      </c>
      <c r="T610">
        <v>23.94734192</v>
      </c>
      <c r="U610">
        <v>24.07420158</v>
      </c>
      <c r="V610">
        <v>1800.688721</v>
      </c>
      <c r="W610">
        <v>1750.3863530000001</v>
      </c>
      <c r="X610">
        <v>15.727689740000001</v>
      </c>
      <c r="Y610">
        <v>19.22165871</v>
      </c>
      <c r="Z610">
        <v>53.145652769999998</v>
      </c>
      <c r="AA610">
        <v>64.952171329999999</v>
      </c>
      <c r="AB610">
        <v>399.9715271</v>
      </c>
      <c r="AC610">
        <v>1499.4735109999999</v>
      </c>
      <c r="AD610">
        <v>6.0068220000000002E-3</v>
      </c>
      <c r="AE610">
        <v>100.17507929999999</v>
      </c>
      <c r="AF610">
        <v>-11.18870735</v>
      </c>
      <c r="AG610">
        <v>0.212035641</v>
      </c>
      <c r="AH610">
        <v>1</v>
      </c>
      <c r="AI610">
        <v>-0.21956524299999999</v>
      </c>
      <c r="AJ610">
        <v>2.7373914720000001</v>
      </c>
      <c r="AK610">
        <v>1</v>
      </c>
      <c r="AL610">
        <v>0</v>
      </c>
      <c r="AM610">
        <v>0.15999999600000001</v>
      </c>
      <c r="AN610">
        <v>111115</v>
      </c>
      <c r="AO610">
        <v>0.66661921199999996</v>
      </c>
      <c r="AP610">
        <v>2.374794E-3</v>
      </c>
      <c r="AQ610">
        <v>297.0973419</v>
      </c>
      <c r="AR610">
        <v>296.98006099999998</v>
      </c>
      <c r="AS610">
        <v>0.66661921199999996</v>
      </c>
      <c r="AT610">
        <v>2.374794E-3</v>
      </c>
      <c r="AU610">
        <v>297.0973419</v>
      </c>
      <c r="AV610">
        <v>296.98006099999998</v>
      </c>
      <c r="AW610">
        <v>296971.9265</v>
      </c>
      <c r="AX610">
        <v>4.9556151E-2</v>
      </c>
      <c r="AY610">
        <v>2.9855139620000002</v>
      </c>
      <c r="AZ610">
        <v>29.802960800000001</v>
      </c>
      <c r="BA610">
        <v>10.581302089999999</v>
      </c>
      <c r="BB610">
        <v>23.888701439999998</v>
      </c>
      <c r="BC610">
        <v>2.9750094119999999</v>
      </c>
      <c r="BD610">
        <v>0.218931716</v>
      </c>
      <c r="BE610">
        <v>1.925531186</v>
      </c>
      <c r="BF610">
        <v>1.0494782250000001</v>
      </c>
      <c r="BG610">
        <v>0.13683236200000001</v>
      </c>
      <c r="BH610">
        <v>1.1804313E-2</v>
      </c>
    </row>
    <row r="611" spans="1:60" x14ac:dyDescent="0.25">
      <c r="A611" t="s">
        <v>554</v>
      </c>
      <c r="B611" t="s">
        <v>1048</v>
      </c>
      <c r="C611">
        <v>140604</v>
      </c>
      <c r="D611" t="s">
        <v>1025</v>
      </c>
      <c r="E611" t="s">
        <v>1609</v>
      </c>
      <c r="F611" s="9">
        <v>0.51398148148148148</v>
      </c>
      <c r="G611">
        <v>5333.5</v>
      </c>
      <c r="H611">
        <v>0</v>
      </c>
      <c r="I611">
        <v>15.54434702</v>
      </c>
      <c r="J611">
        <v>0.21171479600000001</v>
      </c>
      <c r="K611">
        <v>251.22626349999999</v>
      </c>
      <c r="L611">
        <v>2.4754826809999999</v>
      </c>
      <c r="M611">
        <v>1.142126255</v>
      </c>
      <c r="N611">
        <v>24.38657761</v>
      </c>
      <c r="O611">
        <v>6</v>
      </c>
      <c r="P611">
        <v>111115.96</v>
      </c>
      <c r="Q611">
        <v>0</v>
      </c>
      <c r="R611">
        <v>111115.96</v>
      </c>
      <c r="S611">
        <v>24.58713341</v>
      </c>
      <c r="T611">
        <v>24.38657761</v>
      </c>
      <c r="U611">
        <v>25.04546165</v>
      </c>
      <c r="V611">
        <v>399.25881959999998</v>
      </c>
      <c r="W611">
        <v>374.55389400000001</v>
      </c>
      <c r="X611">
        <v>15.55609035</v>
      </c>
      <c r="Y611">
        <v>19.197675700000001</v>
      </c>
      <c r="Z611">
        <v>50.231800079999999</v>
      </c>
      <c r="AA611">
        <v>61.990756990000001</v>
      </c>
      <c r="AB611">
        <v>400.03881840000003</v>
      </c>
      <c r="AC611">
        <v>1499.851807</v>
      </c>
      <c r="AD611">
        <v>0.17820490899999999</v>
      </c>
      <c r="AE611">
        <v>100.17393490000001</v>
      </c>
      <c r="AF611">
        <v>4.170362473</v>
      </c>
      <c r="AG611">
        <v>0.201343045</v>
      </c>
      <c r="AH611">
        <v>1</v>
      </c>
      <c r="AI611">
        <v>-0.21956524299999999</v>
      </c>
      <c r="AJ611">
        <v>2.7373914720000001</v>
      </c>
      <c r="AK611">
        <v>1</v>
      </c>
      <c r="AL611">
        <v>0</v>
      </c>
      <c r="AM611">
        <v>0.15999999600000001</v>
      </c>
      <c r="AN611">
        <v>111115</v>
      </c>
      <c r="AO611">
        <v>0.66673136399999999</v>
      </c>
      <c r="AP611">
        <v>2.4754830000000001E-3</v>
      </c>
      <c r="AQ611">
        <v>297.53657759999999</v>
      </c>
      <c r="AR611">
        <v>297.7371334</v>
      </c>
      <c r="AS611">
        <v>0.66673136399999999</v>
      </c>
      <c r="AT611">
        <v>2.4754830000000001E-3</v>
      </c>
      <c r="AU611">
        <v>297.53657759999999</v>
      </c>
      <c r="AV611">
        <v>297.7371334</v>
      </c>
      <c r="AW611">
        <v>297536.18540000002</v>
      </c>
      <c r="AX611">
        <v>4.9650204000000003E-2</v>
      </c>
      <c r="AY611">
        <v>3.065232972</v>
      </c>
      <c r="AZ611">
        <v>30.599107180000001</v>
      </c>
      <c r="BA611">
        <v>11.401431479999999</v>
      </c>
      <c r="BB611">
        <v>24.486855510000002</v>
      </c>
      <c r="BC611">
        <v>3.083691623</v>
      </c>
      <c r="BD611">
        <v>0.211714393</v>
      </c>
      <c r="BE611">
        <v>1.923106717</v>
      </c>
      <c r="BF611">
        <v>1.160584906</v>
      </c>
      <c r="BG611">
        <v>0.13232153199999999</v>
      </c>
      <c r="BH611">
        <v>2.9157387E-2</v>
      </c>
    </row>
    <row r="612" spans="1:60" x14ac:dyDescent="0.25">
      <c r="A612" t="s">
        <v>554</v>
      </c>
      <c r="B612" t="s">
        <v>1048</v>
      </c>
      <c r="C612">
        <v>140604</v>
      </c>
      <c r="D612" t="s">
        <v>1023</v>
      </c>
      <c r="E612" t="s">
        <v>1610</v>
      </c>
      <c r="F612" s="9">
        <v>0.52053240740740747</v>
      </c>
      <c r="G612">
        <v>5899</v>
      </c>
      <c r="H612">
        <v>0</v>
      </c>
      <c r="I612">
        <v>9.9978686280000009</v>
      </c>
      <c r="J612">
        <v>0.107399313</v>
      </c>
      <c r="K612">
        <v>1599.131034</v>
      </c>
      <c r="L612">
        <v>1.357705876</v>
      </c>
      <c r="M612">
        <v>1.2349257069999999</v>
      </c>
      <c r="N612">
        <v>24.547954560000001</v>
      </c>
      <c r="O612">
        <v>6</v>
      </c>
      <c r="P612">
        <v>111115.96</v>
      </c>
      <c r="Q612">
        <v>0</v>
      </c>
      <c r="R612">
        <v>111115.96</v>
      </c>
      <c r="S612">
        <v>24.725872039999999</v>
      </c>
      <c r="T612">
        <v>24.547954560000001</v>
      </c>
      <c r="U612">
        <v>25.042472839999999</v>
      </c>
      <c r="V612">
        <v>1800.89978</v>
      </c>
      <c r="W612">
        <v>1782.2734379999999</v>
      </c>
      <c r="X612">
        <v>16.571352009999998</v>
      </c>
      <c r="Y612">
        <v>18.570074080000001</v>
      </c>
      <c r="Z612">
        <v>53.063190460000001</v>
      </c>
      <c r="AA612">
        <v>59.463306430000003</v>
      </c>
      <c r="AB612">
        <v>400.00353999999999</v>
      </c>
      <c r="AC612">
        <v>1499.0844729999999</v>
      </c>
      <c r="AD612">
        <v>8.2092881000000006E-2</v>
      </c>
      <c r="AE612">
        <v>100.16439819999999</v>
      </c>
      <c r="AF612">
        <v>-11.95088387</v>
      </c>
      <c r="AG612">
        <v>0.21986149299999999</v>
      </c>
      <c r="AH612">
        <v>1</v>
      </c>
      <c r="AI612">
        <v>-0.21956524299999999</v>
      </c>
      <c r="AJ612">
        <v>2.7373914720000001</v>
      </c>
      <c r="AK612">
        <v>1</v>
      </c>
      <c r="AL612">
        <v>0</v>
      </c>
      <c r="AM612">
        <v>0.15999999600000001</v>
      </c>
      <c r="AN612">
        <v>111115</v>
      </c>
      <c r="AO612">
        <v>0.66667256699999999</v>
      </c>
      <c r="AP612">
        <v>1.357706E-3</v>
      </c>
      <c r="AQ612">
        <v>297.6979546</v>
      </c>
      <c r="AR612">
        <v>297.87587200000002</v>
      </c>
      <c r="AS612">
        <v>0.66667256699999999</v>
      </c>
      <c r="AT612">
        <v>1.357706E-3</v>
      </c>
      <c r="AU612">
        <v>297.6979546</v>
      </c>
      <c r="AV612">
        <v>297.87587200000002</v>
      </c>
      <c r="AW612">
        <v>297518.9204</v>
      </c>
      <c r="AX612">
        <v>4.9655508000000001E-2</v>
      </c>
      <c r="AY612">
        <v>3.0949860010000001</v>
      </c>
      <c r="AZ612">
        <v>30.89906251</v>
      </c>
      <c r="BA612">
        <v>12.328988430000001</v>
      </c>
      <c r="BB612">
        <v>24.6369133</v>
      </c>
      <c r="BC612">
        <v>3.111494988</v>
      </c>
      <c r="BD612">
        <v>0.107399209</v>
      </c>
      <c r="BE612">
        <v>1.860060295</v>
      </c>
      <c r="BF612">
        <v>1.2514346940000001</v>
      </c>
      <c r="BG612">
        <v>6.7124514999999996E-2</v>
      </c>
      <c r="BH612">
        <v>3.5068489999999998E-3</v>
      </c>
    </row>
    <row r="613" spans="1:60" x14ac:dyDescent="0.25">
      <c r="A613" t="s">
        <v>554</v>
      </c>
      <c r="B613" t="s">
        <v>1048</v>
      </c>
      <c r="C613">
        <v>140604</v>
      </c>
      <c r="D613" t="s">
        <v>1023</v>
      </c>
      <c r="E613" t="s">
        <v>1610</v>
      </c>
      <c r="F613" s="9">
        <v>0.52178240740740744</v>
      </c>
      <c r="G613">
        <v>6007</v>
      </c>
      <c r="H613">
        <v>0</v>
      </c>
      <c r="I613">
        <v>5.244823469</v>
      </c>
      <c r="J613">
        <v>9.3361757000000004E-2</v>
      </c>
      <c r="K613">
        <v>294.02798810000002</v>
      </c>
      <c r="L613">
        <v>1.2198923420000001</v>
      </c>
      <c r="M613">
        <v>1.276409771</v>
      </c>
      <c r="N613">
        <v>24.654621120000002</v>
      </c>
      <c r="O613">
        <v>6</v>
      </c>
      <c r="P613">
        <v>111115.96</v>
      </c>
      <c r="Q613">
        <v>0</v>
      </c>
      <c r="R613">
        <v>111115.96</v>
      </c>
      <c r="S613">
        <v>24.71723557</v>
      </c>
      <c r="T613">
        <v>24.654621120000002</v>
      </c>
      <c r="U613">
        <v>25.037809370000002</v>
      </c>
      <c r="V613">
        <v>399.65509029999998</v>
      </c>
      <c r="W613">
        <v>391.07333369999998</v>
      </c>
      <c r="X613">
        <v>16.557733540000001</v>
      </c>
      <c r="Y613">
        <v>18.353761670000001</v>
      </c>
      <c r="Z613">
        <v>53.046577450000001</v>
      </c>
      <c r="AA613">
        <v>58.800575260000002</v>
      </c>
      <c r="AB613">
        <v>400.05032349999999</v>
      </c>
      <c r="AC613">
        <v>1500.8222659999999</v>
      </c>
      <c r="AD613">
        <v>0.17319646499999999</v>
      </c>
      <c r="AE613">
        <v>100.1636963</v>
      </c>
      <c r="AF613">
        <v>4.1467418670000002</v>
      </c>
      <c r="AG613">
        <v>0.21898411200000001</v>
      </c>
      <c r="AH613">
        <v>1</v>
      </c>
      <c r="AI613">
        <v>-0.21956524299999999</v>
      </c>
      <c r="AJ613">
        <v>2.7373914720000001</v>
      </c>
      <c r="AK613">
        <v>1</v>
      </c>
      <c r="AL613">
        <v>0</v>
      </c>
      <c r="AM613">
        <v>0.15999999600000001</v>
      </c>
      <c r="AN613">
        <v>111115</v>
      </c>
      <c r="AO613">
        <v>0.66675053900000003</v>
      </c>
      <c r="AP613">
        <v>1.219892E-3</v>
      </c>
      <c r="AQ613">
        <v>297.80462110000002</v>
      </c>
      <c r="AR613">
        <v>297.86723560000001</v>
      </c>
      <c r="AS613">
        <v>0.66675053900000003</v>
      </c>
      <c r="AT613">
        <v>1.219892E-3</v>
      </c>
      <c r="AU613">
        <v>297.80462110000002</v>
      </c>
      <c r="AV613">
        <v>297.86723560000001</v>
      </c>
      <c r="AW613">
        <v>298005.42070000002</v>
      </c>
      <c r="AX613">
        <v>4.9737515000000003E-2</v>
      </c>
      <c r="AY613">
        <v>3.1147903810000002</v>
      </c>
      <c r="AZ613">
        <v>31.09699917</v>
      </c>
      <c r="BA613">
        <v>12.743237499999999</v>
      </c>
      <c r="BB613">
        <v>24.68592834</v>
      </c>
      <c r="BC613">
        <v>3.1206240599999999</v>
      </c>
      <c r="BD613">
        <v>9.3361678000000003E-2</v>
      </c>
      <c r="BE613">
        <v>1.83838061</v>
      </c>
      <c r="BF613">
        <v>1.28224345</v>
      </c>
      <c r="BG613">
        <v>5.8351055999999998E-2</v>
      </c>
      <c r="BH613">
        <v>8.2518980000000006E-3</v>
      </c>
    </row>
    <row r="614" spans="1:60" x14ac:dyDescent="0.25">
      <c r="A614" t="s">
        <v>554</v>
      </c>
      <c r="B614" t="s">
        <v>1048</v>
      </c>
      <c r="C614">
        <v>140604</v>
      </c>
      <c r="D614" t="s">
        <v>1002</v>
      </c>
      <c r="E614" t="s">
        <v>1611</v>
      </c>
      <c r="F614" s="9">
        <v>0.56187500000000001</v>
      </c>
      <c r="G614">
        <v>9471</v>
      </c>
      <c r="H614">
        <v>0</v>
      </c>
      <c r="I614">
        <v>15.06057631</v>
      </c>
      <c r="J614">
        <v>9.4682488999999995E-2</v>
      </c>
      <c r="K614">
        <v>1491.4299820000001</v>
      </c>
      <c r="L614">
        <v>1.0755956339999999</v>
      </c>
      <c r="M614">
        <v>1.1076938329999999</v>
      </c>
      <c r="N614">
        <v>24.910879139999999</v>
      </c>
      <c r="O614">
        <v>6</v>
      </c>
      <c r="P614">
        <v>111115.96</v>
      </c>
      <c r="Q614">
        <v>0</v>
      </c>
      <c r="R614">
        <v>111115.96</v>
      </c>
      <c r="S614">
        <v>24.879461289999998</v>
      </c>
      <c r="T614">
        <v>24.910879139999999</v>
      </c>
      <c r="U614">
        <v>25.037065510000001</v>
      </c>
      <c r="V614">
        <v>1801.0775149999999</v>
      </c>
      <c r="W614">
        <v>1775.6236570000001</v>
      </c>
      <c r="X614">
        <v>18.947118759999999</v>
      </c>
      <c r="Y614">
        <v>20.527282710000001</v>
      </c>
      <c r="Z614">
        <v>60.088314060000002</v>
      </c>
      <c r="AA614">
        <v>65.099594120000006</v>
      </c>
      <c r="AB614">
        <v>400.02807619999999</v>
      </c>
      <c r="AC614">
        <v>1501.1298830000001</v>
      </c>
      <c r="AD614">
        <v>9.5105216000000006E-2</v>
      </c>
      <c r="AE614">
        <v>100.11692050000001</v>
      </c>
      <c r="AF614">
        <v>-10.4898243</v>
      </c>
      <c r="AG614">
        <v>0.210782513</v>
      </c>
      <c r="AH614">
        <v>1</v>
      </c>
      <c r="AI614">
        <v>-0.21956524299999999</v>
      </c>
      <c r="AJ614">
        <v>2.7373914720000001</v>
      </c>
      <c r="AK614">
        <v>1</v>
      </c>
      <c r="AL614">
        <v>0</v>
      </c>
      <c r="AM614">
        <v>0.15999999600000001</v>
      </c>
      <c r="AN614">
        <v>111115</v>
      </c>
      <c r="AO614">
        <v>0.66671345999999998</v>
      </c>
      <c r="AP614">
        <v>1.0755960000000001E-3</v>
      </c>
      <c r="AQ614">
        <v>298.06087910000002</v>
      </c>
      <c r="AR614">
        <v>298.02946129999998</v>
      </c>
      <c r="AS614">
        <v>0.66671345999999998</v>
      </c>
      <c r="AT614">
        <v>1.0755960000000001E-3</v>
      </c>
      <c r="AU614">
        <v>298.06087910000002</v>
      </c>
      <c r="AV614">
        <v>298.02946129999998</v>
      </c>
      <c r="AW614">
        <v>298306.36229999998</v>
      </c>
      <c r="AX614">
        <v>4.9788634999999998E-2</v>
      </c>
      <c r="AY614">
        <v>3.162822164</v>
      </c>
      <c r="AZ614">
        <v>31.591284959999999</v>
      </c>
      <c r="BA614">
        <v>11.06400225</v>
      </c>
      <c r="BB614">
        <v>24.89517021</v>
      </c>
      <c r="BC614">
        <v>3.1598592449999998</v>
      </c>
      <c r="BD614">
        <v>9.4682408999999995E-2</v>
      </c>
      <c r="BE614">
        <v>2.0551283310000001</v>
      </c>
      <c r="BF614">
        <v>1.1047309139999999</v>
      </c>
      <c r="BG614">
        <v>5.9176513E-2</v>
      </c>
      <c r="BH614">
        <v>5.6810070000000001E-3</v>
      </c>
    </row>
    <row r="615" spans="1:60" x14ac:dyDescent="0.25">
      <c r="A615" t="s">
        <v>554</v>
      </c>
      <c r="B615" t="s">
        <v>1048</v>
      </c>
      <c r="C615">
        <v>140604</v>
      </c>
      <c r="D615" t="s">
        <v>1002</v>
      </c>
      <c r="E615" t="s">
        <v>1611</v>
      </c>
      <c r="F615" s="9">
        <v>0.5630208333333333</v>
      </c>
      <c r="G615">
        <v>9571</v>
      </c>
      <c r="H615">
        <v>0</v>
      </c>
      <c r="I615">
        <v>6.1260460500000002</v>
      </c>
      <c r="J615">
        <v>7.4451735000000005E-2</v>
      </c>
      <c r="K615">
        <v>251.85889180000001</v>
      </c>
      <c r="L615">
        <v>0.86019819500000005</v>
      </c>
      <c r="M615">
        <v>1.1268802339999999</v>
      </c>
      <c r="N615">
        <v>24.846485139999999</v>
      </c>
      <c r="O615">
        <v>6</v>
      </c>
      <c r="P615">
        <v>111115.96</v>
      </c>
      <c r="Q615">
        <v>0</v>
      </c>
      <c r="R615">
        <v>111115.96</v>
      </c>
      <c r="S615">
        <v>24.831394199999998</v>
      </c>
      <c r="T615">
        <v>24.846485139999999</v>
      </c>
      <c r="U615">
        <v>25.036491389999998</v>
      </c>
      <c r="V615">
        <v>399.12802119999998</v>
      </c>
      <c r="W615">
        <v>389.43786619999997</v>
      </c>
      <c r="X615">
        <v>18.949678420000001</v>
      </c>
      <c r="Y615">
        <v>20.21371078</v>
      </c>
      <c r="Z615">
        <v>60.271385189999997</v>
      </c>
      <c r="AA615">
        <v>64.291770940000006</v>
      </c>
      <c r="AB615">
        <v>400.05798340000001</v>
      </c>
      <c r="AC615">
        <v>1501.2723390000001</v>
      </c>
      <c r="AD615">
        <v>0.25228864000000001</v>
      </c>
      <c r="AE615">
        <v>100.1207428</v>
      </c>
      <c r="AF615">
        <v>4.6636791229999996</v>
      </c>
      <c r="AG615">
        <v>0.22026775800000001</v>
      </c>
      <c r="AH615">
        <v>1</v>
      </c>
      <c r="AI615">
        <v>-0.21956524299999999</v>
      </c>
      <c r="AJ615">
        <v>2.7373914720000001</v>
      </c>
      <c r="AK615">
        <v>1</v>
      </c>
      <c r="AL615">
        <v>0</v>
      </c>
      <c r="AM615">
        <v>0.15999999600000001</v>
      </c>
      <c r="AN615">
        <v>111115</v>
      </c>
      <c r="AO615">
        <v>0.666763306</v>
      </c>
      <c r="AP615">
        <v>8.6019799999999995E-4</v>
      </c>
      <c r="AQ615">
        <v>297.99648509999997</v>
      </c>
      <c r="AR615">
        <v>297.98139420000001</v>
      </c>
      <c r="AS615">
        <v>0.666763306</v>
      </c>
      <c r="AT615">
        <v>8.6019799999999995E-4</v>
      </c>
      <c r="AU615">
        <v>297.99648509999997</v>
      </c>
      <c r="AV615">
        <v>297.98139420000001</v>
      </c>
      <c r="AW615">
        <v>298292.55190000002</v>
      </c>
      <c r="AX615">
        <v>4.9787946E-2</v>
      </c>
      <c r="AY615">
        <v>3.1506919729999998</v>
      </c>
      <c r="AZ615">
        <v>31.468923270000001</v>
      </c>
      <c r="BA615">
        <v>11.255212480000001</v>
      </c>
      <c r="BB615">
        <v>24.838939669999998</v>
      </c>
      <c r="BC615">
        <v>3.149273263</v>
      </c>
      <c r="BD615">
        <v>7.4451686000000003E-2</v>
      </c>
      <c r="BE615">
        <v>2.023811738</v>
      </c>
      <c r="BF615">
        <v>1.1254615240000001</v>
      </c>
      <c r="BG615">
        <v>4.6532308000000001E-2</v>
      </c>
      <c r="BH615">
        <v>1.0413601999999999E-2</v>
      </c>
    </row>
    <row r="616" spans="1:60" x14ac:dyDescent="0.25">
      <c r="A616" t="s">
        <v>554</v>
      </c>
      <c r="B616" t="s">
        <v>1048</v>
      </c>
      <c r="C616">
        <v>140604</v>
      </c>
      <c r="D616" t="s">
        <v>1001</v>
      </c>
      <c r="E616" t="s">
        <v>1612</v>
      </c>
      <c r="F616" s="9">
        <v>0.55717592592592591</v>
      </c>
      <c r="G616">
        <v>9065</v>
      </c>
      <c r="H616">
        <v>0</v>
      </c>
      <c r="I616">
        <v>10.172135620000001</v>
      </c>
      <c r="J616">
        <v>0.104625173</v>
      </c>
      <c r="K616">
        <v>1597.134499</v>
      </c>
      <c r="L616">
        <v>1.1287098289999999</v>
      </c>
      <c r="M616">
        <v>1.052149403</v>
      </c>
      <c r="N616">
        <v>24.683559420000002</v>
      </c>
      <c r="O616">
        <v>6</v>
      </c>
      <c r="P616">
        <v>111115.96</v>
      </c>
      <c r="Q616">
        <v>0</v>
      </c>
      <c r="R616">
        <v>111115.96</v>
      </c>
      <c r="S616">
        <v>24.7423687</v>
      </c>
      <c r="T616">
        <v>24.683559420000002</v>
      </c>
      <c r="U616">
        <v>25.045921329999999</v>
      </c>
      <c r="V616">
        <v>1800.1295170000001</v>
      </c>
      <c r="W616">
        <v>1781.856323</v>
      </c>
      <c r="X616">
        <v>18.99710464</v>
      </c>
      <c r="Y616">
        <v>20.65503502</v>
      </c>
      <c r="Z616">
        <v>60.745338439999998</v>
      </c>
      <c r="AA616">
        <v>66.046760559999996</v>
      </c>
      <c r="AB616">
        <v>400.03958130000001</v>
      </c>
      <c r="AC616">
        <v>1500.142578</v>
      </c>
      <c r="AD616">
        <v>0.20723883800000001</v>
      </c>
      <c r="AE616">
        <v>100.1224594</v>
      </c>
      <c r="AF616">
        <v>-11.6502552</v>
      </c>
      <c r="AG616">
        <v>0.19881580800000001</v>
      </c>
      <c r="AH616">
        <v>1</v>
      </c>
      <c r="AI616">
        <v>-0.21956524299999999</v>
      </c>
      <c r="AJ616">
        <v>2.7373914720000001</v>
      </c>
      <c r="AK616">
        <v>1</v>
      </c>
      <c r="AL616">
        <v>0</v>
      </c>
      <c r="AM616">
        <v>0.15999999600000001</v>
      </c>
      <c r="AN616">
        <v>111115</v>
      </c>
      <c r="AO616">
        <v>0.66673263500000002</v>
      </c>
      <c r="AP616">
        <v>1.12871E-3</v>
      </c>
      <c r="AQ616">
        <v>297.83355940000001</v>
      </c>
      <c r="AR616">
        <v>297.89236870000002</v>
      </c>
      <c r="AS616">
        <v>0.66673263500000002</v>
      </c>
      <c r="AT616">
        <v>1.12871E-3</v>
      </c>
      <c r="AU616">
        <v>297.83355940000001</v>
      </c>
      <c r="AV616">
        <v>297.89236870000002</v>
      </c>
      <c r="AW616">
        <v>297891.41320000001</v>
      </c>
      <c r="AX616">
        <v>4.9719147999999998E-2</v>
      </c>
      <c r="AY616">
        <v>3.120182308</v>
      </c>
      <c r="AZ616">
        <v>31.16366025</v>
      </c>
      <c r="BA616">
        <v>10.50862523</v>
      </c>
      <c r="BB616">
        <v>24.712964060000001</v>
      </c>
      <c r="BC616">
        <v>3.1256694829999998</v>
      </c>
      <c r="BD616">
        <v>0.104625074</v>
      </c>
      <c r="BE616">
        <v>2.0680329049999999</v>
      </c>
      <c r="BF616">
        <v>1.057636577</v>
      </c>
      <c r="BG616">
        <v>6.5390680000000007E-2</v>
      </c>
      <c r="BH616">
        <v>3.8992699999999998E-3</v>
      </c>
    </row>
    <row r="617" spans="1:60" x14ac:dyDescent="0.25">
      <c r="A617" t="s">
        <v>554</v>
      </c>
      <c r="B617" t="s">
        <v>1048</v>
      </c>
      <c r="C617">
        <v>140604</v>
      </c>
      <c r="D617" t="s">
        <v>1001</v>
      </c>
      <c r="E617" t="s">
        <v>1612</v>
      </c>
      <c r="F617" s="9">
        <v>0.55874999999999997</v>
      </c>
      <c r="G617">
        <v>9201</v>
      </c>
      <c r="H617">
        <v>0</v>
      </c>
      <c r="I617">
        <v>4.6050989419999997</v>
      </c>
      <c r="J617">
        <v>0.10450601599999999</v>
      </c>
      <c r="K617">
        <v>314.43167529999999</v>
      </c>
      <c r="L617">
        <v>1.1727304949999999</v>
      </c>
      <c r="M617">
        <v>1.0940852459999999</v>
      </c>
      <c r="N617">
        <v>24.941905980000001</v>
      </c>
      <c r="O617">
        <v>6</v>
      </c>
      <c r="P617">
        <v>111115.96</v>
      </c>
      <c r="Q617">
        <v>0</v>
      </c>
      <c r="R617">
        <v>111115.96</v>
      </c>
      <c r="S617">
        <v>24.83751869</v>
      </c>
      <c r="T617">
        <v>24.941905980000001</v>
      </c>
      <c r="U617">
        <v>25.04455566</v>
      </c>
      <c r="V617">
        <v>398.86672970000001</v>
      </c>
      <c r="W617">
        <v>391.27169800000001</v>
      </c>
      <c r="X617">
        <v>18.99881744</v>
      </c>
      <c r="Y617">
        <v>20.721258160000001</v>
      </c>
      <c r="Z617">
        <v>60.404666900000002</v>
      </c>
      <c r="AA617">
        <v>65.880981449999993</v>
      </c>
      <c r="AB617">
        <v>400.04745480000003</v>
      </c>
      <c r="AC617">
        <v>1499.568481</v>
      </c>
      <c r="AD617">
        <v>0.13315316999999999</v>
      </c>
      <c r="AE617">
        <v>100.1192169</v>
      </c>
      <c r="AF617">
        <v>4.3763866419999999</v>
      </c>
      <c r="AG617">
        <v>0.20237682800000001</v>
      </c>
      <c r="AH617">
        <v>1</v>
      </c>
      <c r="AI617">
        <v>-0.21956524299999999</v>
      </c>
      <c r="AJ617">
        <v>2.7373914720000001</v>
      </c>
      <c r="AK617">
        <v>1</v>
      </c>
      <c r="AL617">
        <v>0</v>
      </c>
      <c r="AM617">
        <v>0.15999999600000001</v>
      </c>
      <c r="AN617">
        <v>111115</v>
      </c>
      <c r="AO617">
        <v>0.66674575800000002</v>
      </c>
      <c r="AP617">
        <v>1.1727300000000001E-3</v>
      </c>
      <c r="AQ617">
        <v>298.09190599999999</v>
      </c>
      <c r="AR617">
        <v>297.98751870000001</v>
      </c>
      <c r="AS617">
        <v>0.66674575800000002</v>
      </c>
      <c r="AT617">
        <v>1.1727300000000001E-3</v>
      </c>
      <c r="AU617">
        <v>298.09190599999999</v>
      </c>
      <c r="AV617">
        <v>297.98751870000001</v>
      </c>
      <c r="AW617">
        <v>298041.55229999998</v>
      </c>
      <c r="AX617">
        <v>4.9743575999999998E-2</v>
      </c>
      <c r="AY617">
        <v>3.1686813869999999</v>
      </c>
      <c r="AZ617">
        <v>31.649082809999999</v>
      </c>
      <c r="BA617">
        <v>10.92782465</v>
      </c>
      <c r="BB617">
        <v>24.889712329999998</v>
      </c>
      <c r="BC617">
        <v>3.1588303820000001</v>
      </c>
      <c r="BD617">
        <v>0.104505918</v>
      </c>
      <c r="BE617">
        <v>2.0745961409999998</v>
      </c>
      <c r="BF617">
        <v>1.0842342410000001</v>
      </c>
      <c r="BG617">
        <v>6.5316208000000001E-2</v>
      </c>
      <c r="BH617">
        <v>7.9930460000000002E-3</v>
      </c>
    </row>
    <row r="618" spans="1:60" x14ac:dyDescent="0.25">
      <c r="A618" t="s">
        <v>554</v>
      </c>
      <c r="B618" t="s">
        <v>1048</v>
      </c>
      <c r="C618">
        <v>140604</v>
      </c>
      <c r="D618" t="s">
        <v>1047</v>
      </c>
      <c r="E618" t="s">
        <v>1613</v>
      </c>
      <c r="F618" s="9">
        <v>0.56628472222222226</v>
      </c>
      <c r="G618">
        <v>9852.5</v>
      </c>
      <c r="H618">
        <v>0</v>
      </c>
      <c r="I618">
        <v>6.3932433279999996</v>
      </c>
      <c r="J618">
        <v>4.328858E-2</v>
      </c>
      <c r="K618">
        <v>1521.1355370000001</v>
      </c>
      <c r="L618">
        <v>0.518071905</v>
      </c>
      <c r="M618">
        <v>1.1680274509999999</v>
      </c>
      <c r="N618">
        <v>24.63262177</v>
      </c>
      <c r="O618">
        <v>6</v>
      </c>
      <c r="P618">
        <v>111115.96</v>
      </c>
      <c r="Q618">
        <v>0</v>
      </c>
      <c r="R618">
        <v>111115.96</v>
      </c>
      <c r="S618">
        <v>24.73271561</v>
      </c>
      <c r="T618">
        <v>24.63262177</v>
      </c>
      <c r="U618">
        <v>25.039733890000001</v>
      </c>
      <c r="V618">
        <v>1800.110596</v>
      </c>
      <c r="W618">
        <v>1789.1313479999999</v>
      </c>
      <c r="X618">
        <v>18.640745160000002</v>
      </c>
      <c r="Y618">
        <v>19.402708050000001</v>
      </c>
      <c r="Z618">
        <v>59.64091492</v>
      </c>
      <c r="AA618">
        <v>62.078807830000002</v>
      </c>
      <c r="AB618">
        <v>400.03515629999998</v>
      </c>
      <c r="AC618">
        <v>1499.7308350000001</v>
      </c>
      <c r="AD618">
        <v>0.16518545200000001</v>
      </c>
      <c r="AE618">
        <v>100.1236191</v>
      </c>
      <c r="AF618">
        <v>-10.993303300000001</v>
      </c>
      <c r="AG618">
        <v>0.22967480100000001</v>
      </c>
      <c r="AH618">
        <v>0.66666668699999998</v>
      </c>
      <c r="AI618">
        <v>-0.21956524299999999</v>
      </c>
      <c r="AJ618">
        <v>2.7373914720000001</v>
      </c>
      <c r="AK618">
        <v>1</v>
      </c>
      <c r="AL618">
        <v>0</v>
      </c>
      <c r="AM618">
        <v>0.15999999600000001</v>
      </c>
      <c r="AN618">
        <v>111115</v>
      </c>
      <c r="AO618">
        <v>0.66672525999999999</v>
      </c>
      <c r="AP618">
        <v>5.1807199999999996E-4</v>
      </c>
      <c r="AQ618">
        <v>297.78262180000002</v>
      </c>
      <c r="AR618">
        <v>297.88271559999998</v>
      </c>
      <c r="AS618">
        <v>0.66672525999999999</v>
      </c>
      <c r="AT618">
        <v>5.1807199999999996E-4</v>
      </c>
      <c r="AU618">
        <v>297.78262180000002</v>
      </c>
      <c r="AV618">
        <v>297.88271559999998</v>
      </c>
      <c r="AW618">
        <v>297755.37969999999</v>
      </c>
      <c r="AX618">
        <v>4.9701013000000002E-2</v>
      </c>
      <c r="AY618">
        <v>3.110696801</v>
      </c>
      <c r="AZ618">
        <v>31.068561339999999</v>
      </c>
      <c r="BA618">
        <v>11.66585328</v>
      </c>
      <c r="BB618">
        <v>24.68266869</v>
      </c>
      <c r="BC618">
        <v>3.1200162210000002</v>
      </c>
      <c r="BD618">
        <v>4.3288564000000002E-2</v>
      </c>
      <c r="BE618">
        <v>1.9426693500000001</v>
      </c>
      <c r="BF618">
        <v>1.1773468709999999</v>
      </c>
      <c r="BG618">
        <v>2.7055354E-2</v>
      </c>
      <c r="BH618">
        <v>2.2464770000000002E-3</v>
      </c>
    </row>
    <row r="619" spans="1:60" x14ac:dyDescent="0.25">
      <c r="A619" t="s">
        <v>554</v>
      </c>
      <c r="B619" t="s">
        <v>1048</v>
      </c>
      <c r="C619">
        <v>140604</v>
      </c>
      <c r="D619" t="s">
        <v>1047</v>
      </c>
      <c r="E619" t="s">
        <v>1613</v>
      </c>
      <c r="F619" s="9">
        <v>0.56769675925925933</v>
      </c>
      <c r="G619">
        <v>9974.5</v>
      </c>
      <c r="H619">
        <v>0</v>
      </c>
      <c r="I619">
        <v>2.7625587789999999</v>
      </c>
      <c r="J619">
        <v>3.6868655E-2</v>
      </c>
      <c r="K619">
        <v>267.21218979999998</v>
      </c>
      <c r="L619">
        <v>0.435107672</v>
      </c>
      <c r="M619">
        <v>1.151878988</v>
      </c>
      <c r="N619">
        <v>24.54899597</v>
      </c>
      <c r="O619">
        <v>6</v>
      </c>
      <c r="P619">
        <v>111115.96</v>
      </c>
      <c r="Q619">
        <v>0</v>
      </c>
      <c r="R619">
        <v>111115.96</v>
      </c>
      <c r="S619">
        <v>24.719867709999999</v>
      </c>
      <c r="T619">
        <v>24.54899597</v>
      </c>
      <c r="U619">
        <v>25.04000473</v>
      </c>
      <c r="V619">
        <v>399.2127686</v>
      </c>
      <c r="W619">
        <v>393.33621219999998</v>
      </c>
      <c r="X619">
        <v>18.55443764</v>
      </c>
      <c r="Y619">
        <v>19.409093859999999</v>
      </c>
      <c r="Z619">
        <v>59.41008377</v>
      </c>
      <c r="AA619">
        <v>62.14663315</v>
      </c>
      <c r="AB619">
        <v>299.53280640000003</v>
      </c>
      <c r="AC619">
        <v>1484.4957280000001</v>
      </c>
      <c r="AD619">
        <v>7.5083852000000006E-2</v>
      </c>
      <c r="AE619">
        <v>100.12316130000001</v>
      </c>
      <c r="AF619">
        <v>4.418867111</v>
      </c>
      <c r="AG619">
        <v>0.23016308199999999</v>
      </c>
      <c r="AH619">
        <v>1</v>
      </c>
      <c r="AI619">
        <v>-0.21956524299999999</v>
      </c>
      <c r="AJ619">
        <v>2.7373914720000001</v>
      </c>
      <c r="AK619">
        <v>1</v>
      </c>
      <c r="AL619">
        <v>0</v>
      </c>
      <c r="AM619">
        <v>0.15999999600000001</v>
      </c>
      <c r="AN619">
        <v>111115</v>
      </c>
      <c r="AO619">
        <v>0.49922134400000001</v>
      </c>
      <c r="AP619">
        <v>4.3510800000000002E-4</v>
      </c>
      <c r="AQ619">
        <v>297.69899600000002</v>
      </c>
      <c r="AR619">
        <v>297.86986769999999</v>
      </c>
      <c r="AS619">
        <v>0.49922134400000001</v>
      </c>
      <c r="AT619">
        <v>4.3510800000000002E-4</v>
      </c>
      <c r="AU619">
        <v>297.69899600000002</v>
      </c>
      <c r="AV619">
        <v>297.86986769999999</v>
      </c>
      <c r="AW619">
        <v>220622.33979999999</v>
      </c>
      <c r="AX619">
        <v>3.6825853999999998E-2</v>
      </c>
      <c r="AY619">
        <v>3.0951788229999999</v>
      </c>
      <c r="AZ619">
        <v>30.91371449</v>
      </c>
      <c r="BA619">
        <v>11.504620640000001</v>
      </c>
      <c r="BB619">
        <v>24.634431840000001</v>
      </c>
      <c r="BC619">
        <v>3.1110334370000001</v>
      </c>
      <c r="BD619">
        <v>3.6868643E-2</v>
      </c>
      <c r="BE619">
        <v>1.9432998349999999</v>
      </c>
      <c r="BF619">
        <v>1.1677336009999999</v>
      </c>
      <c r="BG619">
        <v>2.3042903E-2</v>
      </c>
      <c r="BH619">
        <v>4.4414329999999998E-3</v>
      </c>
    </row>
    <row r="620" spans="1:60" x14ac:dyDescent="0.25">
      <c r="A620" t="s">
        <v>554</v>
      </c>
      <c r="B620" t="s">
        <v>1048</v>
      </c>
      <c r="C620">
        <v>140604</v>
      </c>
      <c r="D620" t="s">
        <v>1045</v>
      </c>
      <c r="E620" t="s">
        <v>1614</v>
      </c>
      <c r="F620" s="9">
        <v>0.49400462962962965</v>
      </c>
      <c r="G620">
        <v>3608</v>
      </c>
      <c r="H620">
        <v>0</v>
      </c>
      <c r="I620">
        <v>26.9475075</v>
      </c>
      <c r="J620">
        <v>0.20375095300000001</v>
      </c>
      <c r="K620">
        <v>1515.8528799999999</v>
      </c>
      <c r="L620">
        <v>2.0594664539999998</v>
      </c>
      <c r="M620">
        <v>0.98529144199999996</v>
      </c>
      <c r="N620">
        <v>25.139879229999998</v>
      </c>
      <c r="O620">
        <v>6</v>
      </c>
      <c r="P620">
        <v>111115.96</v>
      </c>
      <c r="Q620">
        <v>0</v>
      </c>
      <c r="R620">
        <v>111115.96</v>
      </c>
      <c r="S620">
        <v>24.852806090000001</v>
      </c>
      <c r="T620">
        <v>25.139879229999998</v>
      </c>
      <c r="U620">
        <v>25.046421049999999</v>
      </c>
      <c r="V620">
        <v>1799.7382809999999</v>
      </c>
      <c r="W620">
        <v>1753.9045410000001</v>
      </c>
      <c r="X620">
        <v>19.147058489999999</v>
      </c>
      <c r="Y620">
        <v>22.167404170000001</v>
      </c>
      <c r="Z620">
        <v>60.864765169999998</v>
      </c>
      <c r="AA620">
        <v>70.465850829999994</v>
      </c>
      <c r="AB620">
        <v>400.04959109999999</v>
      </c>
      <c r="AC620">
        <v>1500.0898440000001</v>
      </c>
      <c r="AD620">
        <v>5.3062248999999999E-2</v>
      </c>
      <c r="AE620">
        <v>100.1921463</v>
      </c>
      <c r="AF620">
        <v>-11.3900013</v>
      </c>
      <c r="AG620">
        <v>0.188092694</v>
      </c>
      <c r="AH620">
        <v>0.66666668699999998</v>
      </c>
      <c r="AI620">
        <v>-0.21956524299999999</v>
      </c>
      <c r="AJ620">
        <v>2.7373914720000001</v>
      </c>
      <c r="AK620">
        <v>1</v>
      </c>
      <c r="AL620">
        <v>0</v>
      </c>
      <c r="AM620">
        <v>0.15999999600000001</v>
      </c>
      <c r="AN620">
        <v>111115</v>
      </c>
      <c r="AO620">
        <v>0.66674931800000004</v>
      </c>
      <c r="AP620">
        <v>2.0594659999999998E-3</v>
      </c>
      <c r="AQ620">
        <v>298.28987919999997</v>
      </c>
      <c r="AR620">
        <v>298.00280609999999</v>
      </c>
      <c r="AS620">
        <v>0.66674931800000004</v>
      </c>
      <c r="AT620">
        <v>2.0594659999999998E-3</v>
      </c>
      <c r="AU620">
        <v>298.28987919999997</v>
      </c>
      <c r="AV620">
        <v>298.00280609999999</v>
      </c>
      <c r="AW620">
        <v>298344.76160000003</v>
      </c>
      <c r="AX620">
        <v>4.9787313999999999E-2</v>
      </c>
      <c r="AY620">
        <v>3.206291244</v>
      </c>
      <c r="AZ620">
        <v>32.001422890000001</v>
      </c>
      <c r="BA620">
        <v>9.8340187189999995</v>
      </c>
      <c r="BB620">
        <v>24.99634266</v>
      </c>
      <c r="BC620">
        <v>3.1789843360000001</v>
      </c>
      <c r="BD620">
        <v>0.20375057999999999</v>
      </c>
      <c r="BE620">
        <v>2.2209998020000001</v>
      </c>
      <c r="BF620">
        <v>0.95798453400000005</v>
      </c>
      <c r="BG620">
        <v>0.12734414599999999</v>
      </c>
      <c r="BH620">
        <v>1.1373878E-2</v>
      </c>
    </row>
    <row r="621" spans="1:60" x14ac:dyDescent="0.25">
      <c r="A621" t="s">
        <v>554</v>
      </c>
      <c r="B621" t="s">
        <v>1048</v>
      </c>
      <c r="C621">
        <v>140604</v>
      </c>
      <c r="D621" t="s">
        <v>1045</v>
      </c>
      <c r="E621" t="s">
        <v>1614</v>
      </c>
      <c r="F621" s="9">
        <v>0.49532407407407408</v>
      </c>
      <c r="G621">
        <v>3721</v>
      </c>
      <c r="H621">
        <v>0</v>
      </c>
      <c r="I621">
        <v>14.412264199999999</v>
      </c>
      <c r="J621">
        <v>0.198336811</v>
      </c>
      <c r="K621">
        <v>259.38980500000002</v>
      </c>
      <c r="L621">
        <v>2.1064296489999998</v>
      </c>
      <c r="M621">
        <v>1.0353758630000001</v>
      </c>
      <c r="N621">
        <v>25.204322810000001</v>
      </c>
      <c r="O621">
        <v>6</v>
      </c>
      <c r="P621">
        <v>111115.96</v>
      </c>
      <c r="Q621">
        <v>0</v>
      </c>
      <c r="R621">
        <v>111115.96</v>
      </c>
      <c r="S621">
        <v>24.845178600000001</v>
      </c>
      <c r="T621">
        <v>25.204322810000001</v>
      </c>
      <c r="U621">
        <v>25.047473910000001</v>
      </c>
      <c r="V621">
        <v>399.34115600000001</v>
      </c>
      <c r="W621">
        <v>381.09677119999998</v>
      </c>
      <c r="X621">
        <v>19.320341110000001</v>
      </c>
      <c r="Y621">
        <v>21.79112816</v>
      </c>
      <c r="Z621">
        <v>61.441932680000001</v>
      </c>
      <c r="AA621">
        <v>69.299446110000005</v>
      </c>
      <c r="AB621">
        <v>500.37371830000001</v>
      </c>
      <c r="AC621">
        <v>1499.994263</v>
      </c>
      <c r="AD621">
        <v>5.1058814000000001E-2</v>
      </c>
      <c r="AE621">
        <v>100.1894836</v>
      </c>
      <c r="AF621">
        <v>3.8155345920000001</v>
      </c>
      <c r="AG621">
        <v>0.19561336900000001</v>
      </c>
      <c r="AH621">
        <v>1</v>
      </c>
      <c r="AI621">
        <v>-0.21956524299999999</v>
      </c>
      <c r="AJ621">
        <v>2.7373914720000001</v>
      </c>
      <c r="AK621">
        <v>1</v>
      </c>
      <c r="AL621">
        <v>0</v>
      </c>
      <c r="AM621">
        <v>0.15999999600000001</v>
      </c>
      <c r="AN621">
        <v>111115</v>
      </c>
      <c r="AO621">
        <v>0.83395619700000001</v>
      </c>
      <c r="AP621">
        <v>2.1064299999999998E-3</v>
      </c>
      <c r="AQ621">
        <v>298.35432279999998</v>
      </c>
      <c r="AR621">
        <v>297.99517859999997</v>
      </c>
      <c r="AS621">
        <v>0.83395619700000001</v>
      </c>
      <c r="AT621">
        <v>2.1064299999999998E-3</v>
      </c>
      <c r="AU621">
        <v>298.35432279999998</v>
      </c>
      <c r="AV621">
        <v>297.99517859999997</v>
      </c>
      <c r="AW621">
        <v>373220.25919999997</v>
      </c>
      <c r="AX621">
        <v>6.2285881000000001E-2</v>
      </c>
      <c r="AY621">
        <v>3.2186177410000001</v>
      </c>
      <c r="AZ621">
        <v>32.12530521</v>
      </c>
      <c r="BA621">
        <v>10.334177049999999</v>
      </c>
      <c r="BB621">
        <v>25.024750709999999</v>
      </c>
      <c r="BC621">
        <v>3.1843725960000002</v>
      </c>
      <c r="BD621">
        <v>0.19833645699999999</v>
      </c>
      <c r="BE621">
        <v>2.183241878</v>
      </c>
      <c r="BF621">
        <v>1.0011307169999999</v>
      </c>
      <c r="BG621">
        <v>0.123960317</v>
      </c>
      <c r="BH621">
        <v>2.8070949000000001E-2</v>
      </c>
    </row>
    <row r="622" spans="1:60" x14ac:dyDescent="0.25">
      <c r="A622" t="s">
        <v>554</v>
      </c>
      <c r="B622" t="s">
        <v>1048</v>
      </c>
      <c r="C622">
        <v>140604</v>
      </c>
      <c r="D622" t="s">
        <v>1046</v>
      </c>
      <c r="E622" t="s">
        <v>1615</v>
      </c>
      <c r="F622" s="9">
        <v>0.49806712962962968</v>
      </c>
      <c r="G622">
        <v>3958</v>
      </c>
      <c r="H622">
        <v>0</v>
      </c>
      <c r="I622">
        <v>26.62461703</v>
      </c>
      <c r="J622">
        <v>0.143976361</v>
      </c>
      <c r="K622">
        <v>1439.0487290000001</v>
      </c>
      <c r="L622">
        <v>1.6784871219999999</v>
      </c>
      <c r="M622">
        <v>1.1360046370000001</v>
      </c>
      <c r="N622">
        <v>25.674682619999999</v>
      </c>
      <c r="O622">
        <v>6</v>
      </c>
      <c r="P622">
        <v>111115.96</v>
      </c>
      <c r="Q622">
        <v>0</v>
      </c>
      <c r="R622">
        <v>111115.96</v>
      </c>
      <c r="S622">
        <v>24.860776900000001</v>
      </c>
      <c r="T622">
        <v>25.674682619999999</v>
      </c>
      <c r="U622">
        <v>25.044748309999999</v>
      </c>
      <c r="V622">
        <v>1800.284302</v>
      </c>
      <c r="W622">
        <v>1764.8073730000001</v>
      </c>
      <c r="X622">
        <v>19.729248049999999</v>
      </c>
      <c r="Y622">
        <v>21.698215480000002</v>
      </c>
      <c r="Z622">
        <v>62.68132782</v>
      </c>
      <c r="AA622">
        <v>68.936889649999998</v>
      </c>
      <c r="AB622">
        <v>500.38418580000001</v>
      </c>
      <c r="AC622">
        <v>1499.7899170000001</v>
      </c>
      <c r="AD622">
        <v>0.17119878499999999</v>
      </c>
      <c r="AE622">
        <v>100.18531040000001</v>
      </c>
      <c r="AF622">
        <v>-11.38502693</v>
      </c>
      <c r="AG622">
        <v>0.20506618900000001</v>
      </c>
      <c r="AH622">
        <v>1</v>
      </c>
      <c r="AI622">
        <v>-0.21956524299999999</v>
      </c>
      <c r="AJ622">
        <v>2.7373914720000001</v>
      </c>
      <c r="AK622">
        <v>1</v>
      </c>
      <c r="AL622">
        <v>0</v>
      </c>
      <c r="AM622">
        <v>0.15999999600000001</v>
      </c>
      <c r="AN622">
        <v>111115</v>
      </c>
      <c r="AO622">
        <v>0.83397364299999999</v>
      </c>
      <c r="AP622">
        <v>1.678487E-3</v>
      </c>
      <c r="AQ622">
        <v>298.82468260000002</v>
      </c>
      <c r="AR622">
        <v>298.0107769</v>
      </c>
      <c r="AS622">
        <v>0.83397364299999999</v>
      </c>
      <c r="AT622">
        <v>1.678487E-3</v>
      </c>
      <c r="AU622">
        <v>298.82468260000002</v>
      </c>
      <c r="AV622">
        <v>298.0107769</v>
      </c>
      <c r="AW622">
        <v>373765.5944</v>
      </c>
      <c r="AX622">
        <v>6.2379192999999999E-2</v>
      </c>
      <c r="AY622">
        <v>3.3098470899999999</v>
      </c>
      <c r="AZ622">
        <v>33.037249449999997</v>
      </c>
      <c r="BA622">
        <v>11.33903396</v>
      </c>
      <c r="BB622">
        <v>25.267729760000002</v>
      </c>
      <c r="BC622">
        <v>3.2307863459999999</v>
      </c>
      <c r="BD622">
        <v>0.14397617500000001</v>
      </c>
      <c r="BE622">
        <v>2.1738424529999998</v>
      </c>
      <c r="BF622">
        <v>1.056943894</v>
      </c>
      <c r="BG622">
        <v>8.9985125999999999E-2</v>
      </c>
      <c r="BH622">
        <v>1.0452454999999999E-2</v>
      </c>
    </row>
    <row r="623" spans="1:60" x14ac:dyDescent="0.25">
      <c r="A623" t="s">
        <v>554</v>
      </c>
      <c r="B623" t="s">
        <v>1048</v>
      </c>
      <c r="C623">
        <v>140604</v>
      </c>
      <c r="D623" t="s">
        <v>1046</v>
      </c>
      <c r="E623" t="s">
        <v>1615</v>
      </c>
      <c r="F623" s="9">
        <v>0.49952546296296302</v>
      </c>
      <c r="G623">
        <v>4084.5</v>
      </c>
      <c r="H623">
        <v>0</v>
      </c>
      <c r="I623">
        <v>8.6009610339999991</v>
      </c>
      <c r="J623">
        <v>8.6410705000000004E-2</v>
      </c>
      <c r="K623">
        <v>220.58693579999999</v>
      </c>
      <c r="L623">
        <v>1.0269411669999999</v>
      </c>
      <c r="M623">
        <v>1.158458261</v>
      </c>
      <c r="N623">
        <v>25.550693509999999</v>
      </c>
      <c r="O623">
        <v>6</v>
      </c>
      <c r="P623">
        <v>111115.96</v>
      </c>
      <c r="Q623">
        <v>0</v>
      </c>
      <c r="R623">
        <v>111115.96</v>
      </c>
      <c r="S623">
        <v>24.835075379999999</v>
      </c>
      <c r="T623">
        <v>25.550693509999999</v>
      </c>
      <c r="U623">
        <v>25.04617691</v>
      </c>
      <c r="V623">
        <v>399.10162350000002</v>
      </c>
      <c r="W623">
        <v>385.60778809999999</v>
      </c>
      <c r="X623">
        <v>19.724786760000001</v>
      </c>
      <c r="Y623">
        <v>21.23231316</v>
      </c>
      <c r="Z623">
        <v>62.762119290000001</v>
      </c>
      <c r="AA623">
        <v>67.558898929999998</v>
      </c>
      <c r="AB623">
        <v>400.04745480000003</v>
      </c>
      <c r="AC623">
        <v>1501.0268550000001</v>
      </c>
      <c r="AD623">
        <v>0.100114226</v>
      </c>
      <c r="AE623">
        <v>100.18332669999999</v>
      </c>
      <c r="AF623">
        <v>3.760389328</v>
      </c>
      <c r="AG623">
        <v>0.21639202499999999</v>
      </c>
      <c r="AH623">
        <v>0.66666668699999998</v>
      </c>
      <c r="AI623">
        <v>-0.21956524299999999</v>
      </c>
      <c r="AJ623">
        <v>2.7373914720000001</v>
      </c>
      <c r="AK623">
        <v>1</v>
      </c>
      <c r="AL623">
        <v>0</v>
      </c>
      <c r="AM623">
        <v>0.15999999600000001</v>
      </c>
      <c r="AN623">
        <v>111115</v>
      </c>
      <c r="AO623">
        <v>0.66674575800000002</v>
      </c>
      <c r="AP623">
        <v>1.026941E-3</v>
      </c>
      <c r="AQ623">
        <v>298.7006935</v>
      </c>
      <c r="AR623">
        <v>297.98507540000003</v>
      </c>
      <c r="AS623">
        <v>0.66674575800000002</v>
      </c>
      <c r="AT623">
        <v>1.026941E-3</v>
      </c>
      <c r="AU623">
        <v>298.7006935</v>
      </c>
      <c r="AV623">
        <v>297.98507540000003</v>
      </c>
      <c r="AW623">
        <v>298940.66710000002</v>
      </c>
      <c r="AX623">
        <v>4.9893569999999998E-2</v>
      </c>
      <c r="AY623">
        <v>3.2855820269999998</v>
      </c>
      <c r="AZ623">
        <v>32.795696990000003</v>
      </c>
      <c r="BA623">
        <v>11.563383829999999</v>
      </c>
      <c r="BB623">
        <v>25.192884450000001</v>
      </c>
      <c r="BC623">
        <v>3.2164268410000001</v>
      </c>
      <c r="BD623">
        <v>8.6410637999999998E-2</v>
      </c>
      <c r="BE623">
        <v>2.127123766</v>
      </c>
      <c r="BF623">
        <v>1.0893030749999999</v>
      </c>
      <c r="BG623">
        <v>5.4006655000000001E-2</v>
      </c>
      <c r="BH623">
        <v>1.5032767000000001E-2</v>
      </c>
    </row>
    <row r="624" spans="1:60" x14ac:dyDescent="0.25">
      <c r="A624" t="s">
        <v>554</v>
      </c>
      <c r="B624" t="s">
        <v>1048</v>
      </c>
      <c r="C624">
        <v>140604</v>
      </c>
      <c r="D624" t="s">
        <v>1044</v>
      </c>
      <c r="E624" t="s">
        <v>1616</v>
      </c>
      <c r="F624" s="9">
        <v>0.48857638888888894</v>
      </c>
      <c r="G624">
        <v>3138</v>
      </c>
      <c r="H624">
        <v>0</v>
      </c>
      <c r="I624">
        <v>22.4347183</v>
      </c>
      <c r="J624">
        <v>0.164909632</v>
      </c>
      <c r="K624">
        <v>1504.8596789999999</v>
      </c>
      <c r="L624">
        <v>2.4183987139999998</v>
      </c>
      <c r="M624">
        <v>1.4333634930000001</v>
      </c>
      <c r="N624">
        <v>24.9898262</v>
      </c>
      <c r="O624">
        <v>6</v>
      </c>
      <c r="P624">
        <v>111115.96</v>
      </c>
      <c r="Q624">
        <v>0</v>
      </c>
      <c r="R624">
        <v>111115.96</v>
      </c>
      <c r="S624">
        <v>24.596298220000001</v>
      </c>
      <c r="T624">
        <v>24.9898262</v>
      </c>
      <c r="U624">
        <v>25.050285339999999</v>
      </c>
      <c r="V624">
        <v>1800.8759769999999</v>
      </c>
      <c r="W624">
        <v>1760.841187</v>
      </c>
      <c r="X624">
        <v>13.84478951</v>
      </c>
      <c r="Y624">
        <v>17.408798220000001</v>
      </c>
      <c r="Z624">
        <v>44.693634029999998</v>
      </c>
      <c r="AA624">
        <v>56.198940280000002</v>
      </c>
      <c r="AB624">
        <v>400.04907229999998</v>
      </c>
      <c r="AC624">
        <v>1499.2670900000001</v>
      </c>
      <c r="AD624">
        <v>0.43349918700000001</v>
      </c>
      <c r="AE624">
        <v>100.2014008</v>
      </c>
      <c r="AF624">
        <v>-13.908800129999999</v>
      </c>
      <c r="AG624">
        <v>0.20651577400000001</v>
      </c>
      <c r="AH624">
        <v>0.66666668699999998</v>
      </c>
      <c r="AI624">
        <v>-0.21956524299999999</v>
      </c>
      <c r="AJ624">
        <v>2.7373914720000001</v>
      </c>
      <c r="AK624">
        <v>1</v>
      </c>
      <c r="AL624">
        <v>0</v>
      </c>
      <c r="AM624">
        <v>0.15999999600000001</v>
      </c>
      <c r="AN624">
        <v>111115</v>
      </c>
      <c r="AO624">
        <v>0.66674845400000005</v>
      </c>
      <c r="AP624">
        <v>2.4183989999999999E-3</v>
      </c>
      <c r="AQ624">
        <v>298.13982620000002</v>
      </c>
      <c r="AR624">
        <v>297.74629820000001</v>
      </c>
      <c r="AS624">
        <v>0.66674845400000005</v>
      </c>
      <c r="AT624">
        <v>2.4183989999999999E-3</v>
      </c>
      <c r="AU624">
        <v>298.13982620000002</v>
      </c>
      <c r="AV624">
        <v>297.74629820000001</v>
      </c>
      <c r="AW624">
        <v>298031.02370000002</v>
      </c>
      <c r="AX624">
        <v>4.9732098000000002E-2</v>
      </c>
      <c r="AY624">
        <v>3.1777494590000002</v>
      </c>
      <c r="AZ624">
        <v>31.713623120000001</v>
      </c>
      <c r="BA624">
        <v>14.3048249</v>
      </c>
      <c r="BB624">
        <v>24.793062209999999</v>
      </c>
      <c r="BC624">
        <v>3.140659329</v>
      </c>
      <c r="BD624">
        <v>0.16490938799999999</v>
      </c>
      <c r="BE624">
        <v>1.7443859669999999</v>
      </c>
      <c r="BF624">
        <v>1.3962733620000001</v>
      </c>
      <c r="BG624">
        <v>0.103068389</v>
      </c>
      <c r="BH624">
        <v>7.625845E-3</v>
      </c>
    </row>
    <row r="625" spans="1:60" x14ac:dyDescent="0.25">
      <c r="A625" t="s">
        <v>554</v>
      </c>
      <c r="B625" t="s">
        <v>1048</v>
      </c>
      <c r="C625">
        <v>140604</v>
      </c>
      <c r="D625" t="s">
        <v>1044</v>
      </c>
      <c r="E625" t="s">
        <v>1616</v>
      </c>
      <c r="F625" s="9">
        <v>0.49039351851851848</v>
      </c>
      <c r="G625">
        <v>3295.5</v>
      </c>
      <c r="H625">
        <v>0</v>
      </c>
      <c r="I625">
        <v>11.777024109999999</v>
      </c>
      <c r="J625">
        <v>0.127470584</v>
      </c>
      <c r="K625">
        <v>226.19623809999999</v>
      </c>
      <c r="L625">
        <v>1.753035125</v>
      </c>
      <c r="M625">
        <v>1.3426329560000001</v>
      </c>
      <c r="N625">
        <v>25.3177433</v>
      </c>
      <c r="O625">
        <v>6</v>
      </c>
      <c r="P625">
        <v>111115.96</v>
      </c>
      <c r="Q625">
        <v>0</v>
      </c>
      <c r="R625">
        <v>111115.96</v>
      </c>
      <c r="S625">
        <v>24.763446810000001</v>
      </c>
      <c r="T625">
        <v>25.3177433</v>
      </c>
      <c r="U625">
        <v>25.051755910000001</v>
      </c>
      <c r="V625">
        <v>399.36285400000003</v>
      </c>
      <c r="W625">
        <v>380.69763180000001</v>
      </c>
      <c r="X625">
        <v>16.360836030000002</v>
      </c>
      <c r="Y625">
        <v>18.940393449999998</v>
      </c>
      <c r="Z625">
        <v>52.288913729999997</v>
      </c>
      <c r="AA625">
        <v>60.53312683</v>
      </c>
      <c r="AB625">
        <v>400.02954099999999</v>
      </c>
      <c r="AC625">
        <v>1499.7969969999999</v>
      </c>
      <c r="AD625">
        <v>9.5109432999999993E-2</v>
      </c>
      <c r="AE625">
        <v>100.1974945</v>
      </c>
      <c r="AF625">
        <v>3.25330925</v>
      </c>
      <c r="AG625">
        <v>0.20718525400000001</v>
      </c>
      <c r="AH625">
        <v>0.66666668699999998</v>
      </c>
      <c r="AI625">
        <v>-0.21956524299999999</v>
      </c>
      <c r="AJ625">
        <v>2.7373914720000001</v>
      </c>
      <c r="AK625">
        <v>1</v>
      </c>
      <c r="AL625">
        <v>0</v>
      </c>
      <c r="AM625">
        <v>0.15999999600000001</v>
      </c>
      <c r="AN625">
        <v>111115</v>
      </c>
      <c r="AO625">
        <v>0.66671590199999997</v>
      </c>
      <c r="AP625">
        <v>1.753035E-3</v>
      </c>
      <c r="AQ625">
        <v>298.4677433</v>
      </c>
      <c r="AR625">
        <v>297.91344679999997</v>
      </c>
      <c r="AS625">
        <v>0.66671590199999997</v>
      </c>
      <c r="AT625">
        <v>1.753035E-3</v>
      </c>
      <c r="AU625">
        <v>298.4677433</v>
      </c>
      <c r="AV625">
        <v>297.91344679999997</v>
      </c>
      <c r="AW625">
        <v>298449.43949999998</v>
      </c>
      <c r="AX625">
        <v>4.9806534E-2</v>
      </c>
      <c r="AY625">
        <v>3.2404129250000002</v>
      </c>
      <c r="AZ625">
        <v>32.340259009999997</v>
      </c>
      <c r="BA625">
        <v>13.39986556</v>
      </c>
      <c r="BB625">
        <v>25.04059505</v>
      </c>
      <c r="BC625">
        <v>3.1873813169999998</v>
      </c>
      <c r="BD625">
        <v>0.12747043799999999</v>
      </c>
      <c r="BE625">
        <v>1.897779968</v>
      </c>
      <c r="BF625">
        <v>1.2896013479999999</v>
      </c>
      <c r="BG625">
        <v>7.9669036999999998E-2</v>
      </c>
      <c r="BH625">
        <v>1.9535766999999999E-2</v>
      </c>
    </row>
    <row r="626" spans="1:60" x14ac:dyDescent="0.25">
      <c r="A626" t="s">
        <v>554</v>
      </c>
      <c r="B626" t="s">
        <v>1048</v>
      </c>
      <c r="C626">
        <v>140604</v>
      </c>
      <c r="D626" t="s">
        <v>1018</v>
      </c>
      <c r="E626" t="s">
        <v>1617</v>
      </c>
      <c r="F626" s="9">
        <v>0.58450231481481485</v>
      </c>
      <c r="G626">
        <v>11426</v>
      </c>
      <c r="H626">
        <v>0</v>
      </c>
      <c r="I626">
        <v>17.16627312</v>
      </c>
      <c r="J626">
        <v>0.28263621799999999</v>
      </c>
      <c r="K626">
        <v>1649.3729860000001</v>
      </c>
      <c r="L626">
        <v>3.0493647290000001</v>
      </c>
      <c r="M626">
        <v>1.0506330230000001</v>
      </c>
      <c r="N626">
        <v>25.367963790000001</v>
      </c>
      <c r="O626">
        <v>6</v>
      </c>
      <c r="P626">
        <v>111115.96</v>
      </c>
      <c r="Q626">
        <v>0</v>
      </c>
      <c r="R626">
        <v>111115.96</v>
      </c>
      <c r="S626">
        <v>24.99074173</v>
      </c>
      <c r="T626">
        <v>25.367963790000001</v>
      </c>
      <c r="U626">
        <v>25.035856249999998</v>
      </c>
      <c r="V626">
        <v>1798.709106</v>
      </c>
      <c r="W626">
        <v>1776.117432</v>
      </c>
      <c r="X626">
        <v>18.988157269999999</v>
      </c>
      <c r="Y626">
        <v>21.971759800000001</v>
      </c>
      <c r="Z626">
        <v>59.812637330000001</v>
      </c>
      <c r="AA626">
        <v>69.210975649999995</v>
      </c>
      <c r="AB626">
        <v>599.75109859999998</v>
      </c>
      <c r="AC626">
        <v>1499.8758539999999</v>
      </c>
      <c r="AD626">
        <v>0.173191875</v>
      </c>
      <c r="AE626">
        <v>100.10447689999999</v>
      </c>
      <c r="AF626">
        <v>-12.84904671</v>
      </c>
      <c r="AG626">
        <v>0.17570065000000001</v>
      </c>
      <c r="AH626">
        <v>0.66666668699999998</v>
      </c>
      <c r="AI626">
        <v>-0.21956524299999999</v>
      </c>
      <c r="AJ626">
        <v>2.7373914720000001</v>
      </c>
      <c r="AK626">
        <v>1</v>
      </c>
      <c r="AL626">
        <v>0</v>
      </c>
      <c r="AM626">
        <v>0.15999999600000001</v>
      </c>
      <c r="AN626">
        <v>111115</v>
      </c>
      <c r="AO626">
        <v>0.99958516399999997</v>
      </c>
      <c r="AP626">
        <v>3.0493650000000001E-3</v>
      </c>
      <c r="AQ626">
        <v>298.51796380000002</v>
      </c>
      <c r="AR626">
        <v>298.14074169999998</v>
      </c>
      <c r="AS626">
        <v>0.99958516399999997</v>
      </c>
      <c r="AT626">
        <v>3.0493650000000001E-3</v>
      </c>
      <c r="AU626">
        <v>298.51796380000002</v>
      </c>
      <c r="AV626">
        <v>298.14074169999998</v>
      </c>
      <c r="AW626">
        <v>447554.3052</v>
      </c>
      <c r="AX626">
        <v>7.4687567999999996E-2</v>
      </c>
      <c r="AY626">
        <v>3.250104544</v>
      </c>
      <c r="AZ626">
        <v>32.46712479</v>
      </c>
      <c r="BA626">
        <v>10.495364990000001</v>
      </c>
      <c r="BB626">
        <v>25.17935276</v>
      </c>
      <c r="BC626">
        <v>3.2138366700000001</v>
      </c>
      <c r="BD626">
        <v>0.28263549900000001</v>
      </c>
      <c r="BE626">
        <v>2.1994715220000001</v>
      </c>
      <c r="BF626">
        <v>1.014365148</v>
      </c>
      <c r="BG626">
        <v>0.17664725100000001</v>
      </c>
      <c r="BH626">
        <v>7.1583360000000004E-3</v>
      </c>
    </row>
    <row r="627" spans="1:60" x14ac:dyDescent="0.25">
      <c r="A627" t="s">
        <v>554</v>
      </c>
      <c r="B627" t="s">
        <v>1048</v>
      </c>
      <c r="C627">
        <v>140604</v>
      </c>
      <c r="D627" t="s">
        <v>1018</v>
      </c>
      <c r="E627" t="s">
        <v>1617</v>
      </c>
      <c r="F627" s="9">
        <v>0.58564814814814814</v>
      </c>
      <c r="G627">
        <v>11525</v>
      </c>
      <c r="H627">
        <v>0</v>
      </c>
      <c r="I627">
        <v>12.74020876</v>
      </c>
      <c r="J627">
        <v>0.27899352100000002</v>
      </c>
      <c r="K627">
        <v>306.2330978</v>
      </c>
      <c r="L627">
        <v>3.0017793789999998</v>
      </c>
      <c r="M627">
        <v>1.0477731699999999</v>
      </c>
      <c r="N627">
        <v>25.343475340000001</v>
      </c>
      <c r="O627">
        <v>6</v>
      </c>
      <c r="P627">
        <v>111115.96</v>
      </c>
      <c r="Q627">
        <v>0</v>
      </c>
      <c r="R627">
        <v>111115.96</v>
      </c>
      <c r="S627">
        <v>24.9598999</v>
      </c>
      <c r="T627">
        <v>25.343475340000001</v>
      </c>
      <c r="U627">
        <v>25.033655169999999</v>
      </c>
      <c r="V627">
        <v>399.14935300000002</v>
      </c>
      <c r="W627">
        <v>385.24899290000002</v>
      </c>
      <c r="X627">
        <v>19.01649857</v>
      </c>
      <c r="Y627">
        <v>21.953165049999999</v>
      </c>
      <c r="Z627">
        <v>60.011966710000003</v>
      </c>
      <c r="AA627">
        <v>69.279449459999995</v>
      </c>
      <c r="AB627">
        <v>599.83947750000004</v>
      </c>
      <c r="AC627">
        <v>1499.2082519999999</v>
      </c>
      <c r="AD627">
        <v>0.125141799</v>
      </c>
      <c r="AE627">
        <v>100.10412599999999</v>
      </c>
      <c r="AF627">
        <v>3.6114025120000002</v>
      </c>
      <c r="AG627">
        <v>0.17889164399999999</v>
      </c>
      <c r="AH627">
        <v>0.66666668699999998</v>
      </c>
      <c r="AI627">
        <v>-0.21956524299999999</v>
      </c>
      <c r="AJ627">
        <v>2.7373914720000001</v>
      </c>
      <c r="AK627">
        <v>1</v>
      </c>
      <c r="AL627">
        <v>0</v>
      </c>
      <c r="AM627">
        <v>0.15999999600000001</v>
      </c>
      <c r="AN627">
        <v>111115</v>
      </c>
      <c r="AO627">
        <v>0.99973246299999996</v>
      </c>
      <c r="AP627">
        <v>3.001779E-3</v>
      </c>
      <c r="AQ627">
        <v>298.4934753</v>
      </c>
      <c r="AR627">
        <v>298.10989990000002</v>
      </c>
      <c r="AS627">
        <v>0.99973246299999996</v>
      </c>
      <c r="AT627">
        <v>3.001779E-3</v>
      </c>
      <c r="AU627">
        <v>298.4934753</v>
      </c>
      <c r="AV627">
        <v>298.10989990000002</v>
      </c>
      <c r="AW627">
        <v>447384.26949999999</v>
      </c>
      <c r="AX627">
        <v>7.4659523000000005E-2</v>
      </c>
      <c r="AY627">
        <v>3.2453755700000002</v>
      </c>
      <c r="AZ627">
        <v>32.419998059999998</v>
      </c>
      <c r="BA627">
        <v>10.46683301</v>
      </c>
      <c r="BB627">
        <v>25.151687620000001</v>
      </c>
      <c r="BC627">
        <v>3.2085468129999999</v>
      </c>
      <c r="BD627">
        <v>0.27899281999999997</v>
      </c>
      <c r="BE627">
        <v>2.1976024000000001</v>
      </c>
      <c r="BF627">
        <v>1.010944412</v>
      </c>
      <c r="BG627">
        <v>0.174370575</v>
      </c>
      <c r="BH627">
        <v>2.5038504E-2</v>
      </c>
    </row>
    <row r="628" spans="1:60" x14ac:dyDescent="0.25">
      <c r="A628" t="s">
        <v>554</v>
      </c>
      <c r="B628" t="s">
        <v>1048</v>
      </c>
      <c r="C628">
        <v>140604</v>
      </c>
      <c r="D628" t="s">
        <v>1019</v>
      </c>
      <c r="E628" t="s">
        <v>1618</v>
      </c>
      <c r="F628" s="9">
        <v>0.57980324074074074</v>
      </c>
      <c r="G628">
        <v>11021</v>
      </c>
      <c r="H628">
        <v>0</v>
      </c>
      <c r="I628">
        <v>25.679372069999999</v>
      </c>
      <c r="J628">
        <v>0.32505670399999997</v>
      </c>
      <c r="K628">
        <v>1615.133617</v>
      </c>
      <c r="L628">
        <v>3.1851251679999999</v>
      </c>
      <c r="M628">
        <v>0.95483745900000006</v>
      </c>
      <c r="N628">
        <v>24.79730034</v>
      </c>
      <c r="O628">
        <v>6</v>
      </c>
      <c r="P628">
        <v>111115.96</v>
      </c>
      <c r="Q628">
        <v>0</v>
      </c>
      <c r="R628">
        <v>111115.96</v>
      </c>
      <c r="S628">
        <v>24.792358400000001</v>
      </c>
      <c r="T628">
        <v>24.79730034</v>
      </c>
      <c r="U628">
        <v>25.039422989999998</v>
      </c>
      <c r="V628">
        <v>1799.3714600000001</v>
      </c>
      <c r="W628">
        <v>1768.054077</v>
      </c>
      <c r="X628">
        <v>18.726085659999999</v>
      </c>
      <c r="Y628">
        <v>21.84229088</v>
      </c>
      <c r="Z628">
        <v>59.692382809999998</v>
      </c>
      <c r="AA628">
        <v>69.625793459999997</v>
      </c>
      <c r="AB628">
        <v>599.87475589999997</v>
      </c>
      <c r="AC628">
        <v>1498.9864500000001</v>
      </c>
      <c r="AD628">
        <v>0.23826840499999999</v>
      </c>
      <c r="AE628">
        <v>100.109314</v>
      </c>
      <c r="AF628">
        <v>-14.096879960000001</v>
      </c>
      <c r="AG628">
        <v>0.16635845599999999</v>
      </c>
      <c r="AH628">
        <v>0.66666668699999998</v>
      </c>
      <c r="AI628">
        <v>-0.21956524299999999</v>
      </c>
      <c r="AJ628">
        <v>2.7373914720000001</v>
      </c>
      <c r="AK628">
        <v>1</v>
      </c>
      <c r="AL628">
        <v>0</v>
      </c>
      <c r="AM628">
        <v>0.15999999600000001</v>
      </c>
      <c r="AN628">
        <v>111115</v>
      </c>
      <c r="AO628">
        <v>0.99979125999999996</v>
      </c>
      <c r="AP628">
        <v>3.185125E-3</v>
      </c>
      <c r="AQ628">
        <v>297.94730029999999</v>
      </c>
      <c r="AR628">
        <v>297.94235839999999</v>
      </c>
      <c r="AS628">
        <v>0.99979125999999996</v>
      </c>
      <c r="AT628">
        <v>3.185125E-3</v>
      </c>
      <c r="AU628">
        <v>297.94730029999999</v>
      </c>
      <c r="AV628">
        <v>297.94235839999999</v>
      </c>
      <c r="AW628">
        <v>446525.96480000002</v>
      </c>
      <c r="AX628">
        <v>7.4515619000000005E-2</v>
      </c>
      <c r="AY628">
        <v>3.1414542139999999</v>
      </c>
      <c r="AZ628">
        <v>31.380239159999999</v>
      </c>
      <c r="BA628">
        <v>9.5379482810000003</v>
      </c>
      <c r="BB628">
        <v>24.794829369999999</v>
      </c>
      <c r="BC628">
        <v>3.1409907480000001</v>
      </c>
      <c r="BD628">
        <v>0.325055753</v>
      </c>
      <c r="BE628">
        <v>2.1866167550000002</v>
      </c>
      <c r="BF628">
        <v>0.95437399300000003</v>
      </c>
      <c r="BG628">
        <v>0.20315993099999999</v>
      </c>
      <c r="BH628">
        <v>1.1181407000000001E-2</v>
      </c>
    </row>
    <row r="629" spans="1:60" x14ac:dyDescent="0.25">
      <c r="A629" t="s">
        <v>554</v>
      </c>
      <c r="B629" t="s">
        <v>1048</v>
      </c>
      <c r="C629">
        <v>140604</v>
      </c>
      <c r="D629" t="s">
        <v>1019</v>
      </c>
      <c r="E629" t="s">
        <v>1618</v>
      </c>
      <c r="F629" s="9">
        <v>0.58096064814814818</v>
      </c>
      <c r="G629">
        <v>11119.5</v>
      </c>
      <c r="H629">
        <v>0</v>
      </c>
      <c r="I629">
        <v>18.556192790000001</v>
      </c>
      <c r="J629">
        <v>0.32160196499999999</v>
      </c>
      <c r="K629">
        <v>281.51895029999997</v>
      </c>
      <c r="L629">
        <v>3.16497122</v>
      </c>
      <c r="M629">
        <v>0.95884207899999996</v>
      </c>
      <c r="N629">
        <v>24.889879229999998</v>
      </c>
      <c r="O629">
        <v>6</v>
      </c>
      <c r="P629">
        <v>111115.96</v>
      </c>
      <c r="Q629">
        <v>0</v>
      </c>
      <c r="R629">
        <v>111115.96</v>
      </c>
      <c r="S629">
        <v>24.821430209999999</v>
      </c>
      <c r="T629">
        <v>24.889879229999998</v>
      </c>
      <c r="U629">
        <v>25.039335250000001</v>
      </c>
      <c r="V629">
        <v>398.79876710000002</v>
      </c>
      <c r="W629">
        <v>379.03857420000003</v>
      </c>
      <c r="X629">
        <v>18.879945759999998</v>
      </c>
      <c r="Y629">
        <v>21.97604561</v>
      </c>
      <c r="Z629">
        <v>60.078819269999997</v>
      </c>
      <c r="AA629">
        <v>69.931076050000001</v>
      </c>
      <c r="AB629">
        <v>599.86779790000003</v>
      </c>
      <c r="AC629">
        <v>1499.7729489999999</v>
      </c>
      <c r="AD629">
        <v>0.201228142</v>
      </c>
      <c r="AE629">
        <v>100.1099014</v>
      </c>
      <c r="AF629">
        <v>2.8004894259999999</v>
      </c>
      <c r="AG629">
        <v>0.163461193</v>
      </c>
      <c r="AH629">
        <v>0.66666668699999998</v>
      </c>
      <c r="AI629">
        <v>-0.21956524299999999</v>
      </c>
      <c r="AJ629">
        <v>2.7373914720000001</v>
      </c>
      <c r="AK629">
        <v>1</v>
      </c>
      <c r="AL629">
        <v>0</v>
      </c>
      <c r="AM629">
        <v>0.15999999600000001</v>
      </c>
      <c r="AN629">
        <v>111115</v>
      </c>
      <c r="AO629">
        <v>0.99977966299999999</v>
      </c>
      <c r="AP629">
        <v>3.1649709999999999E-3</v>
      </c>
      <c r="AQ629">
        <v>298.03987919999997</v>
      </c>
      <c r="AR629">
        <v>297.97143019999999</v>
      </c>
      <c r="AS629">
        <v>0.99977966299999999</v>
      </c>
      <c r="AT629">
        <v>3.1649709999999999E-3</v>
      </c>
      <c r="AU629">
        <v>298.03987919999997</v>
      </c>
      <c r="AV629">
        <v>297.97143019999999</v>
      </c>
      <c r="AW629">
        <v>446893.84960000002</v>
      </c>
      <c r="AX629">
        <v>7.4577058000000002E-2</v>
      </c>
      <c r="AY629">
        <v>3.1588618390000001</v>
      </c>
      <c r="AZ629">
        <v>31.553940149999999</v>
      </c>
      <c r="BA629">
        <v>9.5778945459999996</v>
      </c>
      <c r="BB629">
        <v>24.85565472</v>
      </c>
      <c r="BC629">
        <v>3.1524168019999999</v>
      </c>
      <c r="BD629">
        <v>0.32160103400000001</v>
      </c>
      <c r="BE629">
        <v>2.20001976</v>
      </c>
      <c r="BF629">
        <v>0.95239704199999997</v>
      </c>
      <c r="BG629">
        <v>0.20100072999999999</v>
      </c>
      <c r="BH629">
        <v>3.8958469000000003E-2</v>
      </c>
    </row>
    <row r="630" spans="1:60" x14ac:dyDescent="0.25">
      <c r="A630" t="s">
        <v>554</v>
      </c>
      <c r="B630" t="s">
        <v>1048</v>
      </c>
      <c r="C630">
        <v>140604</v>
      </c>
      <c r="D630" t="s">
        <v>1017</v>
      </c>
      <c r="E630" t="s">
        <v>1619</v>
      </c>
      <c r="F630" s="9">
        <v>0.58953703703703708</v>
      </c>
      <c r="G630">
        <v>11861.5</v>
      </c>
      <c r="H630">
        <v>0</v>
      </c>
      <c r="I630">
        <v>17.468426579999999</v>
      </c>
      <c r="J630">
        <v>0.28487430400000002</v>
      </c>
      <c r="K630">
        <v>1650.146178</v>
      </c>
      <c r="L630">
        <v>2.9847536790000002</v>
      </c>
      <c r="M630">
        <v>1.0207587380000001</v>
      </c>
      <c r="N630">
        <v>25.03599358</v>
      </c>
      <c r="O630">
        <v>6</v>
      </c>
      <c r="P630">
        <v>111115.96</v>
      </c>
      <c r="Q630">
        <v>0</v>
      </c>
      <c r="R630">
        <v>111115.96</v>
      </c>
      <c r="S630">
        <v>24.93359375</v>
      </c>
      <c r="T630">
        <v>25.03599358</v>
      </c>
      <c r="U630">
        <v>25.04005051</v>
      </c>
      <c r="V630">
        <v>1799.7624510000001</v>
      </c>
      <c r="W630">
        <v>1776.9841309999999</v>
      </c>
      <c r="X630">
        <v>18.714832309999998</v>
      </c>
      <c r="Y630">
        <v>21.635782240000001</v>
      </c>
      <c r="Z630">
        <v>59.150459290000001</v>
      </c>
      <c r="AA630">
        <v>68.382469180000001</v>
      </c>
      <c r="AB630">
        <v>599.84106450000002</v>
      </c>
      <c r="AC630">
        <v>1499.4586179999999</v>
      </c>
      <c r="AD630">
        <v>7.9089448000000007E-2</v>
      </c>
      <c r="AE630">
        <v>100.1003113</v>
      </c>
      <c r="AF630">
        <v>-12.15605354</v>
      </c>
      <c r="AG630">
        <v>0.18576954300000001</v>
      </c>
      <c r="AH630">
        <v>0.66666668699999998</v>
      </c>
      <c r="AI630">
        <v>-0.21956524299999999</v>
      </c>
      <c r="AJ630">
        <v>2.7373914720000001</v>
      </c>
      <c r="AK630">
        <v>1</v>
      </c>
      <c r="AL630">
        <v>0</v>
      </c>
      <c r="AM630">
        <v>0.15999999600000001</v>
      </c>
      <c r="AN630">
        <v>111115</v>
      </c>
      <c r="AO630">
        <v>0.99973510700000001</v>
      </c>
      <c r="AP630">
        <v>2.9847540000000001E-3</v>
      </c>
      <c r="AQ630">
        <v>298.18599360000002</v>
      </c>
      <c r="AR630">
        <v>298.08359380000002</v>
      </c>
      <c r="AS630">
        <v>0.99973510700000001</v>
      </c>
      <c r="AT630">
        <v>2.9847540000000001E-3</v>
      </c>
      <c r="AU630">
        <v>298.18599360000002</v>
      </c>
      <c r="AV630">
        <v>298.08359380000002</v>
      </c>
      <c r="AW630">
        <v>446999.19020000001</v>
      </c>
      <c r="AX630">
        <v>7.4595904000000005E-2</v>
      </c>
      <c r="AY630">
        <v>3.1865072749999999</v>
      </c>
      <c r="AZ630">
        <v>31.833140520000001</v>
      </c>
      <c r="BA630">
        <v>10.19735828</v>
      </c>
      <c r="BB630">
        <v>24.984793660000001</v>
      </c>
      <c r="BC630">
        <v>3.1767960739999999</v>
      </c>
      <c r="BD630">
        <v>0.28487357400000002</v>
      </c>
      <c r="BE630">
        <v>2.1657485369999998</v>
      </c>
      <c r="BF630">
        <v>1.0110475370000001</v>
      </c>
      <c r="BG630">
        <v>0.17804604900000001</v>
      </c>
      <c r="BH630">
        <v>7.3122739999999997E-3</v>
      </c>
    </row>
    <row r="631" spans="1:60" x14ac:dyDescent="0.25">
      <c r="A631" t="s">
        <v>554</v>
      </c>
      <c r="B631" t="s">
        <v>1048</v>
      </c>
      <c r="C631">
        <v>140604</v>
      </c>
      <c r="D631" t="s">
        <v>1017</v>
      </c>
      <c r="E631" t="s">
        <v>1619</v>
      </c>
      <c r="F631" s="9">
        <v>0.59098379629629627</v>
      </c>
      <c r="G631">
        <v>11986.5</v>
      </c>
      <c r="H631">
        <v>0</v>
      </c>
      <c r="I631">
        <v>14.23181786</v>
      </c>
      <c r="J631">
        <v>0.279201794</v>
      </c>
      <c r="K631">
        <v>296.14155849999997</v>
      </c>
      <c r="L631">
        <v>2.9980347790000001</v>
      </c>
      <c r="M631">
        <v>1.045904704</v>
      </c>
      <c r="N631">
        <v>25.216264720000002</v>
      </c>
      <c r="O631">
        <v>6</v>
      </c>
      <c r="P631">
        <v>111115.96</v>
      </c>
      <c r="Q631">
        <v>0</v>
      </c>
      <c r="R631">
        <v>111115.96</v>
      </c>
      <c r="S631">
        <v>25.003057479999999</v>
      </c>
      <c r="T631">
        <v>25.216264720000002</v>
      </c>
      <c r="U631">
        <v>25.041425700000001</v>
      </c>
      <c r="V631">
        <v>398.92321779999997</v>
      </c>
      <c r="W631">
        <v>383.53756709999999</v>
      </c>
      <c r="X631">
        <v>18.794420240000001</v>
      </c>
      <c r="Y631">
        <v>21.72807121</v>
      </c>
      <c r="Z631">
        <v>59.156860350000002</v>
      </c>
      <c r="AA631">
        <v>68.390747070000003</v>
      </c>
      <c r="AB631">
        <v>599.84503170000005</v>
      </c>
      <c r="AC631">
        <v>1499.6058350000001</v>
      </c>
      <c r="AD631">
        <v>0.20222954500000001</v>
      </c>
      <c r="AE631">
        <v>100.10100559999999</v>
      </c>
      <c r="AF631">
        <v>3.7995738979999998</v>
      </c>
      <c r="AG631">
        <v>0.177100644</v>
      </c>
      <c r="AH631">
        <v>0.66666668699999998</v>
      </c>
      <c r="AI631">
        <v>-0.21956524299999999</v>
      </c>
      <c r="AJ631">
        <v>2.7373914720000001</v>
      </c>
      <c r="AK631">
        <v>1</v>
      </c>
      <c r="AL631">
        <v>0</v>
      </c>
      <c r="AM631">
        <v>0.15999999600000001</v>
      </c>
      <c r="AN631">
        <v>111115</v>
      </c>
      <c r="AO631">
        <v>0.99974171999999994</v>
      </c>
      <c r="AP631">
        <v>2.998035E-3</v>
      </c>
      <c r="AQ631">
        <v>298.36626469999999</v>
      </c>
      <c r="AR631">
        <v>298.15305749999999</v>
      </c>
      <c r="AS631">
        <v>0.99974171999999994</v>
      </c>
      <c r="AT631">
        <v>2.998035E-3</v>
      </c>
      <c r="AU631">
        <v>298.36626469999999</v>
      </c>
      <c r="AV631">
        <v>298.15305749999999</v>
      </c>
      <c r="AW631">
        <v>447316.40960000001</v>
      </c>
      <c r="AX631">
        <v>7.4648547999999995E-2</v>
      </c>
      <c r="AY631">
        <v>3.2209064810000001</v>
      </c>
      <c r="AZ631">
        <v>32.176564689999999</v>
      </c>
      <c r="BA631">
        <v>10.44849348</v>
      </c>
      <c r="BB631">
        <v>25.1096611</v>
      </c>
      <c r="BC631">
        <v>3.2005254700000001</v>
      </c>
      <c r="BD631">
        <v>0.27920109199999998</v>
      </c>
      <c r="BE631">
        <v>2.1750017769999999</v>
      </c>
      <c r="BF631">
        <v>1.025523693</v>
      </c>
      <c r="BG631">
        <v>0.17450074600000001</v>
      </c>
      <c r="BH631">
        <v>2.8151427E-2</v>
      </c>
    </row>
    <row r="632" spans="1:60" x14ac:dyDescent="0.25">
      <c r="A632" t="s">
        <v>554</v>
      </c>
      <c r="B632" t="s">
        <v>1048</v>
      </c>
      <c r="C632">
        <v>140604</v>
      </c>
      <c r="D632" t="s">
        <v>2055</v>
      </c>
      <c r="E632" t="s">
        <v>2075</v>
      </c>
      <c r="F632" s="9">
        <v>0.61982638888888886</v>
      </c>
      <c r="G632">
        <v>14478.5</v>
      </c>
      <c r="H632">
        <v>0</v>
      </c>
      <c r="I632">
        <v>4.5238433950000001</v>
      </c>
      <c r="J632">
        <v>5.1033979E-2</v>
      </c>
      <c r="K632">
        <v>1618.695506</v>
      </c>
      <c r="L632">
        <v>0.54712744499999999</v>
      </c>
      <c r="M632">
        <v>1.0470824670000001</v>
      </c>
      <c r="N632">
        <v>23.82234192</v>
      </c>
      <c r="O632">
        <v>6</v>
      </c>
      <c r="P632">
        <v>111115.96</v>
      </c>
      <c r="Q632">
        <v>0</v>
      </c>
      <c r="R632">
        <v>111115.96</v>
      </c>
      <c r="S632">
        <v>24.623594279999999</v>
      </c>
      <c r="T632">
        <v>23.82234192</v>
      </c>
      <c r="U632">
        <v>25.03944778</v>
      </c>
      <c r="V632">
        <v>1800.783081</v>
      </c>
      <c r="W632">
        <v>1789.758789</v>
      </c>
      <c r="X632">
        <v>18.065135959999999</v>
      </c>
      <c r="Y632">
        <v>19.14021683</v>
      </c>
      <c r="Z632">
        <v>58.168037409999997</v>
      </c>
      <c r="AA632">
        <v>61.629699709999997</v>
      </c>
      <c r="AB632">
        <v>299.506012</v>
      </c>
      <c r="AC632">
        <v>1500.830688</v>
      </c>
      <c r="AD632">
        <v>0.22825861</v>
      </c>
      <c r="AE632">
        <v>100.1074677</v>
      </c>
      <c r="AF632">
        <v>-14.991930010000001</v>
      </c>
      <c r="AG632">
        <v>0.21403835700000001</v>
      </c>
      <c r="AH632">
        <v>1</v>
      </c>
      <c r="AI632">
        <v>-0.21956524299999999</v>
      </c>
      <c r="AJ632">
        <v>2.7373914720000001</v>
      </c>
      <c r="AK632">
        <v>1</v>
      </c>
      <c r="AL632">
        <v>0</v>
      </c>
      <c r="AM632">
        <v>0.15999999600000001</v>
      </c>
      <c r="AN632">
        <v>111115</v>
      </c>
      <c r="AO632">
        <v>0.49917668700000001</v>
      </c>
      <c r="AP632">
        <v>5.4712700000000001E-4</v>
      </c>
      <c r="AQ632">
        <v>296.9723419</v>
      </c>
      <c r="AR632">
        <v>297.77359430000001</v>
      </c>
      <c r="AS632">
        <v>0.49917668700000001</v>
      </c>
      <c r="AT632">
        <v>5.4712700000000001E-4</v>
      </c>
      <c r="AU632">
        <v>296.9723419</v>
      </c>
      <c r="AV632">
        <v>297.77359430000001</v>
      </c>
      <c r="AW632">
        <v>222485.68419999999</v>
      </c>
      <c r="AX632">
        <v>3.7137270999999999E-2</v>
      </c>
      <c r="AY632">
        <v>2.9631611040000001</v>
      </c>
      <c r="AZ632">
        <v>29.59980083</v>
      </c>
      <c r="BA632">
        <v>10.459584</v>
      </c>
      <c r="BB632">
        <v>24.222968099999999</v>
      </c>
      <c r="BC632">
        <v>3.0353238729999998</v>
      </c>
      <c r="BD632">
        <v>5.1033955999999998E-2</v>
      </c>
      <c r="BE632">
        <v>1.916078637</v>
      </c>
      <c r="BF632">
        <v>1.119245236</v>
      </c>
      <c r="BG632">
        <v>3.1896224000000001E-2</v>
      </c>
      <c r="BH632">
        <v>1.6490020000000001E-3</v>
      </c>
    </row>
    <row r="633" spans="1:60" x14ac:dyDescent="0.25">
      <c r="A633" t="s">
        <v>554</v>
      </c>
      <c r="B633" t="s">
        <v>1048</v>
      </c>
      <c r="C633">
        <v>140604</v>
      </c>
      <c r="D633" t="s">
        <v>2055</v>
      </c>
      <c r="E633" t="s">
        <v>2075</v>
      </c>
      <c r="F633" s="9">
        <v>0.6214467592592593</v>
      </c>
      <c r="G633">
        <v>14618.5</v>
      </c>
      <c r="H633">
        <v>0</v>
      </c>
      <c r="I633">
        <v>2.0763836210000002</v>
      </c>
      <c r="J633">
        <v>4.8002133000000002E-2</v>
      </c>
      <c r="K633">
        <v>319.12152620000001</v>
      </c>
      <c r="L633">
        <v>0.51124504500000001</v>
      </c>
      <c r="M633">
        <v>1.0403802950000001</v>
      </c>
      <c r="N633">
        <v>23.71937943</v>
      </c>
      <c r="O633">
        <v>6</v>
      </c>
      <c r="P633">
        <v>111115.96</v>
      </c>
      <c r="Q633">
        <v>0</v>
      </c>
      <c r="R633">
        <v>111115.96</v>
      </c>
      <c r="S633">
        <v>24.580741880000001</v>
      </c>
      <c r="T633">
        <v>23.71937943</v>
      </c>
      <c r="U633">
        <v>25.040441510000001</v>
      </c>
      <c r="V633">
        <v>398.97329710000002</v>
      </c>
      <c r="W633">
        <v>394.4108276</v>
      </c>
      <c r="X633">
        <v>18.019666669999999</v>
      </c>
      <c r="Y633">
        <v>19.024118420000001</v>
      </c>
      <c r="Z633">
        <v>58.171188350000001</v>
      </c>
      <c r="AA633">
        <v>61.413768769999997</v>
      </c>
      <c r="AB633">
        <v>299.57778930000001</v>
      </c>
      <c r="AC633">
        <v>1500.624268</v>
      </c>
      <c r="AD633">
        <v>1.3014595E-2</v>
      </c>
      <c r="AE633">
        <v>100.1086502</v>
      </c>
      <c r="AF633">
        <v>2.2341747280000002</v>
      </c>
      <c r="AG633">
        <v>0.21003864699999999</v>
      </c>
      <c r="AH633">
        <v>1</v>
      </c>
      <c r="AI633">
        <v>-0.21956524299999999</v>
      </c>
      <c r="AJ633">
        <v>2.7373914720000001</v>
      </c>
      <c r="AK633">
        <v>1</v>
      </c>
      <c r="AL633">
        <v>0</v>
      </c>
      <c r="AM633">
        <v>0.15999999600000001</v>
      </c>
      <c r="AN633">
        <v>111115</v>
      </c>
      <c r="AO633">
        <v>0.49929631600000002</v>
      </c>
      <c r="AP633">
        <v>5.1124500000000002E-4</v>
      </c>
      <c r="AQ633">
        <v>296.86937940000001</v>
      </c>
      <c r="AR633">
        <v>297.7307419</v>
      </c>
      <c r="AS633">
        <v>0.49929631600000002</v>
      </c>
      <c r="AT633">
        <v>5.1124500000000002E-4</v>
      </c>
      <c r="AU633">
        <v>296.86937940000001</v>
      </c>
      <c r="AV633">
        <v>297.7307419</v>
      </c>
      <c r="AW633">
        <v>222431.21549999999</v>
      </c>
      <c r="AX633">
        <v>3.7128556E-2</v>
      </c>
      <c r="AY633">
        <v>2.9448591120000001</v>
      </c>
      <c r="AZ633">
        <v>29.416629889999999</v>
      </c>
      <c r="BA633">
        <v>10.392511470000001</v>
      </c>
      <c r="BB633">
        <v>24.15006065</v>
      </c>
      <c r="BC633">
        <v>3.0220782110000002</v>
      </c>
      <c r="BD633">
        <v>4.8002112E-2</v>
      </c>
      <c r="BE633">
        <v>1.904478817</v>
      </c>
      <c r="BF633">
        <v>1.117599394</v>
      </c>
      <c r="BG633">
        <v>3.0001322E-2</v>
      </c>
      <c r="BH633">
        <v>3.4401190000000002E-3</v>
      </c>
    </row>
    <row r="634" spans="1:60" x14ac:dyDescent="0.25">
      <c r="A634" t="s">
        <v>554</v>
      </c>
      <c r="B634" t="s">
        <v>1048</v>
      </c>
      <c r="C634">
        <v>140604</v>
      </c>
      <c r="D634" t="s">
        <v>999</v>
      </c>
      <c r="E634" t="s">
        <v>1620</v>
      </c>
      <c r="F634" s="9">
        <v>0.63805555555555549</v>
      </c>
      <c r="G634">
        <v>16053.5</v>
      </c>
      <c r="H634">
        <v>0</v>
      </c>
      <c r="I634">
        <v>20.442656729999999</v>
      </c>
      <c r="J634">
        <v>0.21781051900000001</v>
      </c>
      <c r="K634">
        <v>1591.48297</v>
      </c>
      <c r="L634">
        <v>2.3336462980000001</v>
      </c>
      <c r="M634">
        <v>1.044216319</v>
      </c>
      <c r="N634">
        <v>25.039762499999998</v>
      </c>
      <c r="O634">
        <v>6</v>
      </c>
      <c r="P634">
        <v>111115.96</v>
      </c>
      <c r="Q634">
        <v>0</v>
      </c>
      <c r="R634">
        <v>111115.96</v>
      </c>
      <c r="S634">
        <v>24.176811220000001</v>
      </c>
      <c r="T634">
        <v>25.039762499999998</v>
      </c>
      <c r="U634">
        <v>24.072814940000001</v>
      </c>
      <c r="V634">
        <v>1799.936279</v>
      </c>
      <c r="W634">
        <v>1770.4678960000001</v>
      </c>
      <c r="X634">
        <v>18.664443970000001</v>
      </c>
      <c r="Y634">
        <v>21.402952190000001</v>
      </c>
      <c r="Z634">
        <v>61.739372250000002</v>
      </c>
      <c r="AA634">
        <v>70.797973630000001</v>
      </c>
      <c r="AB634">
        <v>500.35256959999998</v>
      </c>
      <c r="AC634">
        <v>1499.8400879999999</v>
      </c>
      <c r="AD634">
        <v>0.27331692000000002</v>
      </c>
      <c r="AE634">
        <v>100.1266937</v>
      </c>
      <c r="AF634">
        <v>-8.8964405059999994</v>
      </c>
      <c r="AG634">
        <v>0.18513439600000001</v>
      </c>
      <c r="AH634">
        <v>0.66666668699999998</v>
      </c>
      <c r="AI634">
        <v>-0.21956524299999999</v>
      </c>
      <c r="AJ634">
        <v>2.7373914720000001</v>
      </c>
      <c r="AK634">
        <v>1</v>
      </c>
      <c r="AL634">
        <v>0</v>
      </c>
      <c r="AM634">
        <v>0.15999999600000001</v>
      </c>
      <c r="AN634">
        <v>111115</v>
      </c>
      <c r="AO634">
        <v>0.83392094900000002</v>
      </c>
      <c r="AP634">
        <v>2.333646E-3</v>
      </c>
      <c r="AQ634">
        <v>298.18976249999997</v>
      </c>
      <c r="AR634">
        <v>297.32681120000001</v>
      </c>
      <c r="AS634">
        <v>0.83392094900000002</v>
      </c>
      <c r="AT634">
        <v>2.333646E-3</v>
      </c>
      <c r="AU634">
        <v>298.18976249999997</v>
      </c>
      <c r="AV634">
        <v>297.32681120000001</v>
      </c>
      <c r="AW634">
        <v>372960.46010000003</v>
      </c>
      <c r="AX634">
        <v>6.2239886000000001E-2</v>
      </c>
      <c r="AY634">
        <v>3.1872231580000001</v>
      </c>
      <c r="AZ634">
        <v>31.83190256</v>
      </c>
      <c r="BA634">
        <v>10.428950370000001</v>
      </c>
      <c r="BB634">
        <v>24.60828686</v>
      </c>
      <c r="BC634">
        <v>3.1061741070000002</v>
      </c>
      <c r="BD634">
        <v>0.21781009200000001</v>
      </c>
      <c r="BE634">
        <v>2.1430068389999999</v>
      </c>
      <c r="BF634">
        <v>0.96316726799999997</v>
      </c>
      <c r="BG634">
        <v>0.13613134599999999</v>
      </c>
      <c r="BH634">
        <v>8.3478609999999998E-3</v>
      </c>
    </row>
    <row r="635" spans="1:60" x14ac:dyDescent="0.25">
      <c r="A635" t="s">
        <v>554</v>
      </c>
      <c r="B635" t="s">
        <v>1048</v>
      </c>
      <c r="C635">
        <v>140604</v>
      </c>
      <c r="D635" t="s">
        <v>999</v>
      </c>
      <c r="E635" t="s">
        <v>1620</v>
      </c>
      <c r="F635" s="9">
        <v>0.63938657407407407</v>
      </c>
      <c r="G635">
        <v>16168</v>
      </c>
      <c r="H635">
        <v>0</v>
      </c>
      <c r="I635">
        <v>12.157552709999999</v>
      </c>
      <c r="J635">
        <v>0.220741673</v>
      </c>
      <c r="K635">
        <v>289.45827109999999</v>
      </c>
      <c r="L635">
        <v>2.3335244629999998</v>
      </c>
      <c r="M635">
        <v>1.0303171099999999</v>
      </c>
      <c r="N635">
        <v>25.007274630000001</v>
      </c>
      <c r="O635">
        <v>6</v>
      </c>
      <c r="P635">
        <v>111115.96</v>
      </c>
      <c r="Q635">
        <v>0</v>
      </c>
      <c r="R635">
        <v>111115.96</v>
      </c>
      <c r="S635">
        <v>24.16605186</v>
      </c>
      <c r="T635">
        <v>25.007274630000001</v>
      </c>
      <c r="U635">
        <v>24.073053359999999</v>
      </c>
      <c r="V635">
        <v>398.92172240000002</v>
      </c>
      <c r="W635">
        <v>383.26919559999999</v>
      </c>
      <c r="X635">
        <v>18.741231920000001</v>
      </c>
      <c r="Y635">
        <v>21.479602809999999</v>
      </c>
      <c r="Z635">
        <v>62.035087590000003</v>
      </c>
      <c r="AA635">
        <v>71.099327090000003</v>
      </c>
      <c r="AB635">
        <v>500.31234740000002</v>
      </c>
      <c r="AC635">
        <v>1498.888794</v>
      </c>
      <c r="AD635">
        <v>7.4082404000000004E-2</v>
      </c>
      <c r="AE635">
        <v>100.1294022</v>
      </c>
      <c r="AF635">
        <v>5.3572216030000002</v>
      </c>
      <c r="AG635">
        <v>0.17988728000000001</v>
      </c>
      <c r="AH635">
        <v>0.66666668699999998</v>
      </c>
      <c r="AI635">
        <v>-0.21956524299999999</v>
      </c>
      <c r="AJ635">
        <v>2.7373914720000001</v>
      </c>
      <c r="AK635">
        <v>1</v>
      </c>
      <c r="AL635">
        <v>0</v>
      </c>
      <c r="AM635">
        <v>0.15999999600000001</v>
      </c>
      <c r="AN635">
        <v>111115</v>
      </c>
      <c r="AO635">
        <v>0.83385391200000003</v>
      </c>
      <c r="AP635">
        <v>2.333524E-3</v>
      </c>
      <c r="AQ635">
        <v>298.15727459999999</v>
      </c>
      <c r="AR635">
        <v>297.31605189999999</v>
      </c>
      <c r="AS635">
        <v>0.83385391200000003</v>
      </c>
      <c r="AT635">
        <v>2.333524E-3</v>
      </c>
      <c r="AU635">
        <v>298.15727459999999</v>
      </c>
      <c r="AV635">
        <v>297.31605189999999</v>
      </c>
      <c r="AW635">
        <v>372653.19880000001</v>
      </c>
      <c r="AX635">
        <v>6.2188636999999998E-2</v>
      </c>
      <c r="AY635">
        <v>3.1810568990000001</v>
      </c>
      <c r="AZ635">
        <v>31.769458620000002</v>
      </c>
      <c r="BA635">
        <v>10.289855810000001</v>
      </c>
      <c r="BB635">
        <v>24.586663250000001</v>
      </c>
      <c r="BC635">
        <v>3.1021601360000002</v>
      </c>
      <c r="BD635">
        <v>0.22074123400000001</v>
      </c>
      <c r="BE635">
        <v>2.1507397880000001</v>
      </c>
      <c r="BF635">
        <v>0.95142034799999997</v>
      </c>
      <c r="BG635">
        <v>0.13796331100000001</v>
      </c>
      <c r="BH635">
        <v>2.3515548000000001E-2</v>
      </c>
    </row>
    <row r="636" spans="1:60" x14ac:dyDescent="0.25">
      <c r="A636" t="s">
        <v>554</v>
      </c>
      <c r="B636" t="s">
        <v>1048</v>
      </c>
      <c r="C636">
        <v>140604</v>
      </c>
      <c r="D636" t="s">
        <v>1000</v>
      </c>
      <c r="E636" t="s">
        <v>1621</v>
      </c>
      <c r="F636" s="9">
        <v>0.64163194444444438</v>
      </c>
      <c r="G636">
        <v>16362</v>
      </c>
      <c r="H636">
        <v>0</v>
      </c>
      <c r="I636">
        <v>23.062615399999999</v>
      </c>
      <c r="J636">
        <v>0.28471983699999998</v>
      </c>
      <c r="K636">
        <v>1614.893769</v>
      </c>
      <c r="L636">
        <v>2.9399427569999999</v>
      </c>
      <c r="M636">
        <v>1.006358581</v>
      </c>
      <c r="N636">
        <v>24.961393359999999</v>
      </c>
      <c r="O636">
        <v>6</v>
      </c>
      <c r="P636">
        <v>111115.96</v>
      </c>
      <c r="Q636">
        <v>0</v>
      </c>
      <c r="R636">
        <v>111115.96</v>
      </c>
      <c r="S636">
        <v>24.22760963</v>
      </c>
      <c r="T636">
        <v>24.961393359999999</v>
      </c>
      <c r="U636">
        <v>24.07326698</v>
      </c>
      <c r="V636">
        <v>1800.76001</v>
      </c>
      <c r="W636">
        <v>1772.477539</v>
      </c>
      <c r="X636">
        <v>18.754684449999999</v>
      </c>
      <c r="Y636">
        <v>21.63193321</v>
      </c>
      <c r="Z636">
        <v>61.851253509999999</v>
      </c>
      <c r="AA636">
        <v>71.340164180000002</v>
      </c>
      <c r="AB636">
        <v>599.81176760000005</v>
      </c>
      <c r="AC636">
        <v>1500.2312010000001</v>
      </c>
      <c r="AD636">
        <v>0.11512971700000001</v>
      </c>
      <c r="AE636">
        <v>100.1301041</v>
      </c>
      <c r="AF636">
        <v>-9.0525684359999996</v>
      </c>
      <c r="AG636">
        <v>0.176698193</v>
      </c>
      <c r="AH636">
        <v>1</v>
      </c>
      <c r="AI636">
        <v>-0.21956524299999999</v>
      </c>
      <c r="AJ636">
        <v>2.7373914720000001</v>
      </c>
      <c r="AK636">
        <v>1</v>
      </c>
      <c r="AL636">
        <v>0</v>
      </c>
      <c r="AM636">
        <v>0.15999999600000001</v>
      </c>
      <c r="AN636">
        <v>111115</v>
      </c>
      <c r="AO636">
        <v>0.99968627899999996</v>
      </c>
      <c r="AP636">
        <v>2.939943E-3</v>
      </c>
      <c r="AQ636">
        <v>298.1113934</v>
      </c>
      <c r="AR636">
        <v>297.37760960000003</v>
      </c>
      <c r="AS636">
        <v>0.99968627899999996</v>
      </c>
      <c r="AT636">
        <v>2.939943E-3</v>
      </c>
      <c r="AU636">
        <v>298.1113934</v>
      </c>
      <c r="AV636">
        <v>297.37760960000003</v>
      </c>
      <c r="AW636">
        <v>447095.80739999999</v>
      </c>
      <c r="AX636">
        <v>7.4611163999999994E-2</v>
      </c>
      <c r="AY636">
        <v>3.1723663040000001</v>
      </c>
      <c r="AZ636">
        <v>31.682442900000002</v>
      </c>
      <c r="BA636">
        <v>10.05050969</v>
      </c>
      <c r="BB636">
        <v>24.5945015</v>
      </c>
      <c r="BC636">
        <v>3.103614619</v>
      </c>
      <c r="BD636">
        <v>0.284719108</v>
      </c>
      <c r="BE636">
        <v>2.166007724</v>
      </c>
      <c r="BF636">
        <v>0.93760689500000005</v>
      </c>
      <c r="BG636">
        <v>0.17794950800000001</v>
      </c>
      <c r="BH636">
        <v>9.7416540000000006E-3</v>
      </c>
    </row>
    <row r="637" spans="1:60" x14ac:dyDescent="0.25">
      <c r="A637" t="s">
        <v>554</v>
      </c>
      <c r="B637" t="s">
        <v>1048</v>
      </c>
      <c r="C637">
        <v>140604</v>
      </c>
      <c r="D637" t="s">
        <v>1000</v>
      </c>
      <c r="E637" t="s">
        <v>1621</v>
      </c>
      <c r="F637" s="9">
        <v>0.64350694444444445</v>
      </c>
      <c r="G637">
        <v>16524</v>
      </c>
      <c r="H637">
        <v>0</v>
      </c>
      <c r="I637">
        <v>13.15280257</v>
      </c>
      <c r="J637">
        <v>0.283732761</v>
      </c>
      <c r="K637">
        <v>305.35427349999998</v>
      </c>
      <c r="L637">
        <v>2.9012838319999998</v>
      </c>
      <c r="M637">
        <v>0.996806109</v>
      </c>
      <c r="N637">
        <v>24.847520830000001</v>
      </c>
      <c r="O637">
        <v>6</v>
      </c>
      <c r="P637">
        <v>111115.96</v>
      </c>
      <c r="Q637">
        <v>0</v>
      </c>
      <c r="R637">
        <v>111115.96</v>
      </c>
      <c r="S637">
        <v>24.1509304</v>
      </c>
      <c r="T637">
        <v>24.847520830000001</v>
      </c>
      <c r="U637">
        <v>24.07027626</v>
      </c>
      <c r="V637">
        <v>399.4463806</v>
      </c>
      <c r="W637">
        <v>385.17327879999999</v>
      </c>
      <c r="X637">
        <v>18.67223358</v>
      </c>
      <c r="Y637">
        <v>21.51166344</v>
      </c>
      <c r="Z637">
        <v>61.866546630000002</v>
      </c>
      <c r="AA637">
        <v>71.274406429999999</v>
      </c>
      <c r="AB637">
        <v>599.88220209999997</v>
      </c>
      <c r="AC637">
        <v>1500.4464109999999</v>
      </c>
      <c r="AD637">
        <v>0.349404514</v>
      </c>
      <c r="AE637">
        <v>100.1354752</v>
      </c>
      <c r="AF637">
        <v>5.3880443570000001</v>
      </c>
      <c r="AG637">
        <v>0.17134808000000001</v>
      </c>
      <c r="AH637">
        <v>1</v>
      </c>
      <c r="AI637">
        <v>-0.21956524299999999</v>
      </c>
      <c r="AJ637">
        <v>2.7373914720000001</v>
      </c>
      <c r="AK637">
        <v>1</v>
      </c>
      <c r="AL637">
        <v>0</v>
      </c>
      <c r="AM637">
        <v>0.15999999600000001</v>
      </c>
      <c r="AN637">
        <v>111115</v>
      </c>
      <c r="AO637">
        <v>0.99980367000000003</v>
      </c>
      <c r="AP637">
        <v>2.9012840000000001E-3</v>
      </c>
      <c r="AQ637">
        <v>297.99752080000002</v>
      </c>
      <c r="AR637">
        <v>297.30093040000003</v>
      </c>
      <c r="AS637">
        <v>0.99980367000000003</v>
      </c>
      <c r="AT637">
        <v>2.9012840000000001E-3</v>
      </c>
      <c r="AU637">
        <v>297.99752080000002</v>
      </c>
      <c r="AV637">
        <v>297.30093040000003</v>
      </c>
      <c r="AW637">
        <v>447041.82799999998</v>
      </c>
      <c r="AX637">
        <v>7.4602509999999997E-2</v>
      </c>
      <c r="AY637">
        <v>3.150886748</v>
      </c>
      <c r="AZ637">
        <v>31.46623855</v>
      </c>
      <c r="BA637">
        <v>9.9545751090000003</v>
      </c>
      <c r="BB637">
        <v>24.499225620000001</v>
      </c>
      <c r="BC637">
        <v>3.0859753689999998</v>
      </c>
      <c r="BD637">
        <v>0.28373203600000002</v>
      </c>
      <c r="BE637">
        <v>2.1540806400000001</v>
      </c>
      <c r="BF637">
        <v>0.93189472900000003</v>
      </c>
      <c r="BG637">
        <v>0.17733258800000001</v>
      </c>
      <c r="BH637">
        <v>2.6116033E-2</v>
      </c>
    </row>
    <row r="638" spans="1:60" x14ac:dyDescent="0.25">
      <c r="A638" t="s">
        <v>554</v>
      </c>
      <c r="B638" t="s">
        <v>1048</v>
      </c>
      <c r="C638">
        <v>140604</v>
      </c>
      <c r="D638" t="s">
        <v>998</v>
      </c>
      <c r="E638" t="s">
        <v>1622</v>
      </c>
      <c r="F638" s="9">
        <v>0.6322916666666667</v>
      </c>
      <c r="G638">
        <v>15556</v>
      </c>
      <c r="H638">
        <v>0</v>
      </c>
      <c r="I638">
        <v>21.122911259999999</v>
      </c>
      <c r="J638">
        <v>0.171198563</v>
      </c>
      <c r="K638">
        <v>1525.4023979999999</v>
      </c>
      <c r="L638">
        <v>1.884116992</v>
      </c>
      <c r="M638">
        <v>1.07160546</v>
      </c>
      <c r="N638">
        <v>25.539554599999999</v>
      </c>
      <c r="O638">
        <v>6</v>
      </c>
      <c r="P638">
        <v>111115.96</v>
      </c>
      <c r="Q638">
        <v>0</v>
      </c>
      <c r="R638">
        <v>111115.96</v>
      </c>
      <c r="S638">
        <v>24.843629839999998</v>
      </c>
      <c r="T638">
        <v>25.539554599999999</v>
      </c>
      <c r="U638">
        <v>25.037048339999998</v>
      </c>
      <c r="V638">
        <v>1800.5981449999999</v>
      </c>
      <c r="W638">
        <v>1751.667236</v>
      </c>
      <c r="X638">
        <v>18.400642399999999</v>
      </c>
      <c r="Y638">
        <v>22.091995239999999</v>
      </c>
      <c r="Z638">
        <v>58.48073196</v>
      </c>
      <c r="AA638">
        <v>70.212554929999996</v>
      </c>
      <c r="AB638">
        <v>299.4825745</v>
      </c>
      <c r="AC638">
        <v>1499.577393</v>
      </c>
      <c r="AD638">
        <v>0.11112314500000001</v>
      </c>
      <c r="AE638">
        <v>100.1179047</v>
      </c>
      <c r="AF638">
        <v>-10.68916512</v>
      </c>
      <c r="AG638">
        <v>0.16435574</v>
      </c>
      <c r="AH638">
        <v>0.66666668699999998</v>
      </c>
      <c r="AI638">
        <v>-0.21956524299999999</v>
      </c>
      <c r="AJ638">
        <v>2.7373914720000001</v>
      </c>
      <c r="AK638">
        <v>1</v>
      </c>
      <c r="AL638">
        <v>0</v>
      </c>
      <c r="AM638">
        <v>0.15999999600000001</v>
      </c>
      <c r="AN638">
        <v>111115</v>
      </c>
      <c r="AO638">
        <v>0.499137624</v>
      </c>
      <c r="AP638">
        <v>1.884117E-3</v>
      </c>
      <c r="AQ638">
        <v>298.68955460000001</v>
      </c>
      <c r="AR638">
        <v>297.99362980000001</v>
      </c>
      <c r="AS638">
        <v>0.499137624</v>
      </c>
      <c r="AT638">
        <v>1.884117E-3</v>
      </c>
      <c r="AU638">
        <v>298.68955460000001</v>
      </c>
      <c r="AV638">
        <v>297.99362980000001</v>
      </c>
      <c r="AW638">
        <v>223567.84909999999</v>
      </c>
      <c r="AX638">
        <v>3.7305230000000002E-2</v>
      </c>
      <c r="AY638">
        <v>3.2834097330000001</v>
      </c>
      <c r="AZ638">
        <v>32.795429990000002</v>
      </c>
      <c r="BA638">
        <v>10.70343475</v>
      </c>
      <c r="BB638">
        <v>25.19159222</v>
      </c>
      <c r="BC638">
        <v>3.2161794100000001</v>
      </c>
      <c r="BD638">
        <v>0.171198299</v>
      </c>
      <c r="BE638">
        <v>2.2118042729999998</v>
      </c>
      <c r="BF638">
        <v>1.0043751359999999</v>
      </c>
      <c r="BG638">
        <v>0.106998961</v>
      </c>
      <c r="BH638">
        <v>8.5985320000000007E-3</v>
      </c>
    </row>
    <row r="639" spans="1:60" x14ac:dyDescent="0.25">
      <c r="A639" t="s">
        <v>554</v>
      </c>
      <c r="B639" t="s">
        <v>1048</v>
      </c>
      <c r="C639">
        <v>140604</v>
      </c>
      <c r="D639" t="s">
        <v>998</v>
      </c>
      <c r="E639" t="s">
        <v>1622</v>
      </c>
      <c r="F639" s="9">
        <v>0.63378472222222226</v>
      </c>
      <c r="G639">
        <v>15683.5</v>
      </c>
      <c r="H639">
        <v>0</v>
      </c>
      <c r="I639">
        <v>10.900352870000001</v>
      </c>
      <c r="J639">
        <v>0.17526720300000001</v>
      </c>
      <c r="K639">
        <v>270.31956229999997</v>
      </c>
      <c r="L639">
        <v>1.9720521310000001</v>
      </c>
      <c r="M639">
        <v>1.0950344059999999</v>
      </c>
      <c r="N639">
        <v>25.858043670000001</v>
      </c>
      <c r="O639">
        <v>6</v>
      </c>
      <c r="P639">
        <v>111115.96</v>
      </c>
      <c r="Q639">
        <v>0</v>
      </c>
      <c r="R639">
        <v>111115.96</v>
      </c>
      <c r="S639">
        <v>24.943025590000001</v>
      </c>
      <c r="T639">
        <v>25.858043670000001</v>
      </c>
      <c r="U639">
        <v>25.04190826</v>
      </c>
      <c r="V639">
        <v>398.96206669999998</v>
      </c>
      <c r="W639">
        <v>375.6426697</v>
      </c>
      <c r="X639">
        <v>18.621255869999999</v>
      </c>
      <c r="Y639">
        <v>22.482831950000001</v>
      </c>
      <c r="Z639">
        <v>58.833240510000003</v>
      </c>
      <c r="AA639">
        <v>71.03376007</v>
      </c>
      <c r="AB639">
        <v>299.5224915</v>
      </c>
      <c r="AC639">
        <v>1499.3161620000001</v>
      </c>
      <c r="AD639">
        <v>0.117135182</v>
      </c>
      <c r="AE639">
        <v>100.1201248</v>
      </c>
      <c r="AF639">
        <v>4.7877635959999996</v>
      </c>
      <c r="AG639">
        <v>0.16567944000000001</v>
      </c>
      <c r="AH639">
        <v>0.66666668699999998</v>
      </c>
      <c r="AI639">
        <v>-0.21956524299999999</v>
      </c>
      <c r="AJ639">
        <v>2.7373914720000001</v>
      </c>
      <c r="AK639">
        <v>1</v>
      </c>
      <c r="AL639">
        <v>0</v>
      </c>
      <c r="AM639">
        <v>0.15999999600000001</v>
      </c>
      <c r="AN639">
        <v>111115</v>
      </c>
      <c r="AO639">
        <v>0.49920415200000001</v>
      </c>
      <c r="AP639">
        <v>1.9720520000000002E-3</v>
      </c>
      <c r="AQ639">
        <v>299.00804369999997</v>
      </c>
      <c r="AR639">
        <v>298.09302559999998</v>
      </c>
      <c r="AS639">
        <v>0.49920415200000001</v>
      </c>
      <c r="AT639">
        <v>1.9720520000000002E-3</v>
      </c>
      <c r="AU639">
        <v>299.00804369999997</v>
      </c>
      <c r="AV639">
        <v>298.09302559999998</v>
      </c>
      <c r="AW639">
        <v>223797.0808</v>
      </c>
      <c r="AX639">
        <v>3.7342425999999998E-2</v>
      </c>
      <c r="AY639">
        <v>3.3460183479999999</v>
      </c>
      <c r="AZ639">
        <v>33.420037720000003</v>
      </c>
      <c r="BA639">
        <v>10.937205759999999</v>
      </c>
      <c r="BB639">
        <v>25.400534629999999</v>
      </c>
      <c r="BC639">
        <v>3.2564036399999998</v>
      </c>
      <c r="BD639">
        <v>0.17526692699999999</v>
      </c>
      <c r="BE639">
        <v>2.250983942</v>
      </c>
      <c r="BF639">
        <v>1.0054196980000001</v>
      </c>
      <c r="BG639">
        <v>0.10954185399999999</v>
      </c>
      <c r="BH639">
        <v>2.1034391999999999E-2</v>
      </c>
    </row>
    <row r="640" spans="1:60" x14ac:dyDescent="0.25">
      <c r="A640" t="s">
        <v>554</v>
      </c>
      <c r="B640" t="s">
        <v>1048</v>
      </c>
      <c r="C640">
        <v>140604</v>
      </c>
      <c r="D640" t="s">
        <v>1021</v>
      </c>
      <c r="E640" t="s">
        <v>1623</v>
      </c>
      <c r="F640" s="9">
        <v>0.60649305555555555</v>
      </c>
      <c r="G640">
        <v>13326.5</v>
      </c>
      <c r="H640">
        <v>0</v>
      </c>
      <c r="I640">
        <v>23.26715123</v>
      </c>
      <c r="J640">
        <v>0.24213684299999999</v>
      </c>
      <c r="K640">
        <v>1586.8726039999999</v>
      </c>
      <c r="L640">
        <v>2.4614848130000002</v>
      </c>
      <c r="M640">
        <v>0.99069111799999998</v>
      </c>
      <c r="N640">
        <v>24.827022549999999</v>
      </c>
      <c r="O640">
        <v>6</v>
      </c>
      <c r="P640">
        <v>111115.96</v>
      </c>
      <c r="Q640">
        <v>0</v>
      </c>
      <c r="R640">
        <v>111115.96</v>
      </c>
      <c r="S640">
        <v>24.80275726</v>
      </c>
      <c r="T640">
        <v>24.827022549999999</v>
      </c>
      <c r="U640">
        <v>25.044004439999998</v>
      </c>
      <c r="V640">
        <v>1801.0205080000001</v>
      </c>
      <c r="W640">
        <v>1767.901245</v>
      </c>
      <c r="X640">
        <v>18.652471540000001</v>
      </c>
      <c r="Y640">
        <v>21.5405941</v>
      </c>
      <c r="Z640">
        <v>59.418846129999999</v>
      </c>
      <c r="AA640">
        <v>68.619178770000005</v>
      </c>
      <c r="AB640">
        <v>500.35195920000001</v>
      </c>
      <c r="AC640">
        <v>1499.298706</v>
      </c>
      <c r="AD640">
        <v>0.13215053099999999</v>
      </c>
      <c r="AE640">
        <v>100.1059952</v>
      </c>
      <c r="AF640">
        <v>-12.656541819999999</v>
      </c>
      <c r="AG640">
        <v>0.186065182</v>
      </c>
      <c r="AH640">
        <v>0.66666668699999998</v>
      </c>
      <c r="AI640">
        <v>-0.21956524299999999</v>
      </c>
      <c r="AJ640">
        <v>2.7373914720000001</v>
      </c>
      <c r="AK640">
        <v>1</v>
      </c>
      <c r="AL640">
        <v>0</v>
      </c>
      <c r="AM640">
        <v>0.15999999600000001</v>
      </c>
      <c r="AN640">
        <v>111115</v>
      </c>
      <c r="AO640">
        <v>0.83391993200000003</v>
      </c>
      <c r="AP640">
        <v>2.4614849999999998E-3</v>
      </c>
      <c r="AQ640">
        <v>297.9770226</v>
      </c>
      <c r="AR640">
        <v>297.95275729999997</v>
      </c>
      <c r="AS640">
        <v>0.83391993200000003</v>
      </c>
      <c r="AT640">
        <v>2.4614849999999998E-3</v>
      </c>
      <c r="AU640">
        <v>297.9770226</v>
      </c>
      <c r="AV640">
        <v>297.95275729999997</v>
      </c>
      <c r="AW640">
        <v>372559.30070000002</v>
      </c>
      <c r="AX640">
        <v>6.2173572000000003E-2</v>
      </c>
      <c r="AY640">
        <v>3.1470337270000002</v>
      </c>
      <c r="AZ640">
        <v>31.437015550000002</v>
      </c>
      <c r="BA640">
        <v>9.896421449</v>
      </c>
      <c r="BB640">
        <v>24.814889910000002</v>
      </c>
      <c r="BC640">
        <v>3.144755118</v>
      </c>
      <c r="BD640">
        <v>0.24213631499999999</v>
      </c>
      <c r="BE640">
        <v>2.1563426090000002</v>
      </c>
      <c r="BF640">
        <v>0.98841250899999999</v>
      </c>
      <c r="BG640">
        <v>0.15133524400000001</v>
      </c>
      <c r="BH640">
        <v>9.7528100000000006E-3</v>
      </c>
    </row>
    <row r="641" spans="1:60" x14ac:dyDescent="0.25">
      <c r="A641" t="s">
        <v>554</v>
      </c>
      <c r="B641" t="s">
        <v>1048</v>
      </c>
      <c r="C641">
        <v>140604</v>
      </c>
      <c r="D641" t="s">
        <v>1021</v>
      </c>
      <c r="E641" t="s">
        <v>1623</v>
      </c>
      <c r="F641" s="9">
        <v>0.60774305555555552</v>
      </c>
      <c r="G641">
        <v>13434.5</v>
      </c>
      <c r="H641">
        <v>0</v>
      </c>
      <c r="I641">
        <v>13.022516899999999</v>
      </c>
      <c r="J641">
        <v>0.24798851399999999</v>
      </c>
      <c r="K641">
        <v>292.77920799999998</v>
      </c>
      <c r="L641">
        <v>2.4855454199999998</v>
      </c>
      <c r="M641">
        <v>0.97672490199999995</v>
      </c>
      <c r="N641">
        <v>24.81510162</v>
      </c>
      <c r="O641">
        <v>6</v>
      </c>
      <c r="P641">
        <v>111115.96</v>
      </c>
      <c r="Q641">
        <v>0</v>
      </c>
      <c r="R641">
        <v>111115.96</v>
      </c>
      <c r="S641">
        <v>24.788335799999999</v>
      </c>
      <c r="T641">
        <v>24.81510162</v>
      </c>
      <c r="U641">
        <v>25.040266039999999</v>
      </c>
      <c r="V641">
        <v>398.96612549999998</v>
      </c>
      <c r="W641">
        <v>382.21176150000002</v>
      </c>
      <c r="X641">
        <v>18.74182892</v>
      </c>
      <c r="Y641">
        <v>21.65768242</v>
      </c>
      <c r="Z641">
        <v>59.755104060000001</v>
      </c>
      <c r="AA641">
        <v>69.051795960000007</v>
      </c>
      <c r="AB641">
        <v>500.37786870000002</v>
      </c>
      <c r="AC641">
        <v>1499.923096</v>
      </c>
      <c r="AD641">
        <v>0.22325331000000001</v>
      </c>
      <c r="AE641">
        <v>100.1062775</v>
      </c>
      <c r="AF641">
        <v>3.4081554409999999</v>
      </c>
      <c r="AG641">
        <v>0.179175839</v>
      </c>
      <c r="AH641">
        <v>1</v>
      </c>
      <c r="AI641">
        <v>-0.21956524299999999</v>
      </c>
      <c r="AJ641">
        <v>2.7373914720000001</v>
      </c>
      <c r="AK641">
        <v>1</v>
      </c>
      <c r="AL641">
        <v>0</v>
      </c>
      <c r="AM641">
        <v>0.15999999600000001</v>
      </c>
      <c r="AN641">
        <v>111115</v>
      </c>
      <c r="AO641">
        <v>0.83396311400000001</v>
      </c>
      <c r="AP641">
        <v>2.485545E-3</v>
      </c>
      <c r="AQ641">
        <v>297.96510160000003</v>
      </c>
      <c r="AR641">
        <v>297.9383358</v>
      </c>
      <c r="AS641">
        <v>0.83396311400000001</v>
      </c>
      <c r="AT641">
        <v>2.485545E-3</v>
      </c>
      <c r="AU641">
        <v>297.96510160000003</v>
      </c>
      <c r="AV641">
        <v>297.9383358</v>
      </c>
      <c r="AW641">
        <v>372718.91149999999</v>
      </c>
      <c r="AX641">
        <v>6.2200034000000001E-2</v>
      </c>
      <c r="AY641">
        <v>3.1447948669999999</v>
      </c>
      <c r="AZ641">
        <v>31.414562069999999</v>
      </c>
      <c r="BA641">
        <v>9.7568796540000005</v>
      </c>
      <c r="BB641">
        <v>24.801718709999999</v>
      </c>
      <c r="BC641">
        <v>3.1422830930000001</v>
      </c>
      <c r="BD641">
        <v>0.24798796000000001</v>
      </c>
      <c r="BE641">
        <v>2.1680699649999999</v>
      </c>
      <c r="BF641">
        <v>0.97421312699999996</v>
      </c>
      <c r="BG641">
        <v>0.15499252499999999</v>
      </c>
      <c r="BH641">
        <v>2.5939591000000001E-2</v>
      </c>
    </row>
    <row r="642" spans="1:60" x14ac:dyDescent="0.25">
      <c r="A642" t="s">
        <v>554</v>
      </c>
      <c r="B642" t="s">
        <v>1048</v>
      </c>
      <c r="C642">
        <v>140604</v>
      </c>
      <c r="D642" t="s">
        <v>1020</v>
      </c>
      <c r="E642" t="s">
        <v>1624</v>
      </c>
      <c r="F642" s="9">
        <v>0.61037037037037034</v>
      </c>
      <c r="G642">
        <v>13661</v>
      </c>
      <c r="H642">
        <v>0</v>
      </c>
      <c r="I642">
        <v>24.660025749999999</v>
      </c>
      <c r="J642">
        <v>0.17758996799999999</v>
      </c>
      <c r="K642">
        <v>1514.352993</v>
      </c>
      <c r="L642">
        <v>2.026000223</v>
      </c>
      <c r="M642">
        <v>1.1117298120000001</v>
      </c>
      <c r="N642">
        <v>25.163984299999999</v>
      </c>
      <c r="O642">
        <v>6</v>
      </c>
      <c r="P642">
        <v>111115.96</v>
      </c>
      <c r="Q642">
        <v>0</v>
      </c>
      <c r="R642">
        <v>111115.96</v>
      </c>
      <c r="S642">
        <v>24.771684650000001</v>
      </c>
      <c r="T642">
        <v>25.163984299999999</v>
      </c>
      <c r="U642">
        <v>25.040527340000001</v>
      </c>
      <c r="V642">
        <v>1800.331177</v>
      </c>
      <c r="W642">
        <v>1766.4711910000001</v>
      </c>
      <c r="X642">
        <v>18.591508869999998</v>
      </c>
      <c r="Y642">
        <v>20.969852450000001</v>
      </c>
      <c r="Z642">
        <v>59.333492280000002</v>
      </c>
      <c r="AA642">
        <v>66.923812870000006</v>
      </c>
      <c r="AB642">
        <v>500.39413450000001</v>
      </c>
      <c r="AC642">
        <v>1499.8608400000001</v>
      </c>
      <c r="AD642">
        <v>0.116131291</v>
      </c>
      <c r="AE642">
        <v>100.10405729999999</v>
      </c>
      <c r="AF642">
        <v>-12.96110725</v>
      </c>
      <c r="AG642">
        <v>0.195752606</v>
      </c>
      <c r="AH642">
        <v>1</v>
      </c>
      <c r="AI642">
        <v>-0.21956524299999999</v>
      </c>
      <c r="AJ642">
        <v>2.7373914720000001</v>
      </c>
      <c r="AK642">
        <v>1</v>
      </c>
      <c r="AL642">
        <v>0</v>
      </c>
      <c r="AM642">
        <v>0.15999999600000001</v>
      </c>
      <c r="AN642">
        <v>111115</v>
      </c>
      <c r="AO642">
        <v>0.833990224</v>
      </c>
      <c r="AP642">
        <v>2.026E-3</v>
      </c>
      <c r="AQ642">
        <v>298.31398430000002</v>
      </c>
      <c r="AR642">
        <v>297.92168459999999</v>
      </c>
      <c r="AS642">
        <v>0.833990224</v>
      </c>
      <c r="AT642">
        <v>2.026E-3</v>
      </c>
      <c r="AU642">
        <v>298.31398430000002</v>
      </c>
      <c r="AV642">
        <v>297.92168459999999</v>
      </c>
      <c r="AW642">
        <v>373151.86839999998</v>
      </c>
      <c r="AX642">
        <v>6.2274994E-2</v>
      </c>
      <c r="AY642">
        <v>3.2108971230000001</v>
      </c>
      <c r="AZ642">
        <v>32.07559423</v>
      </c>
      <c r="BA642">
        <v>11.105741780000001</v>
      </c>
      <c r="BB642">
        <v>24.96783447</v>
      </c>
      <c r="BC642">
        <v>3.1735850939999999</v>
      </c>
      <c r="BD642">
        <v>0.177589685</v>
      </c>
      <c r="BE642">
        <v>2.099167311</v>
      </c>
      <c r="BF642">
        <v>1.0744177829999999</v>
      </c>
      <c r="BG642">
        <v>0.110993578</v>
      </c>
      <c r="BH642">
        <v>9.7451780000000002E-3</v>
      </c>
    </row>
    <row r="643" spans="1:60" x14ac:dyDescent="0.25">
      <c r="A643" t="s">
        <v>554</v>
      </c>
      <c r="B643" t="s">
        <v>1048</v>
      </c>
      <c r="C643">
        <v>140604</v>
      </c>
      <c r="D643" t="s">
        <v>1020</v>
      </c>
      <c r="E643" t="s">
        <v>1624</v>
      </c>
      <c r="F643" s="9">
        <v>0.61168981481481477</v>
      </c>
      <c r="G643">
        <v>13775</v>
      </c>
      <c r="H643">
        <v>0</v>
      </c>
      <c r="I643">
        <v>12.17405505</v>
      </c>
      <c r="J643">
        <v>0.176696029</v>
      </c>
      <c r="K643">
        <v>267.44032989999999</v>
      </c>
      <c r="L643">
        <v>1.996226668</v>
      </c>
      <c r="M643">
        <v>1.1010490500000001</v>
      </c>
      <c r="N643">
        <v>25.08562469</v>
      </c>
      <c r="O643">
        <v>6</v>
      </c>
      <c r="P643">
        <v>111115.96</v>
      </c>
      <c r="Q643">
        <v>0</v>
      </c>
      <c r="R643">
        <v>111115.96</v>
      </c>
      <c r="S643">
        <v>24.716884610000001</v>
      </c>
      <c r="T643">
        <v>25.08562469</v>
      </c>
      <c r="U643">
        <v>25.041679380000001</v>
      </c>
      <c r="V643">
        <v>399.07794189999998</v>
      </c>
      <c r="W643">
        <v>383.5615234</v>
      </c>
      <c r="X643">
        <v>18.58342743</v>
      </c>
      <c r="Y643">
        <v>20.92706871</v>
      </c>
      <c r="Z643">
        <v>59.502506259999997</v>
      </c>
      <c r="AA643">
        <v>67.006637569999995</v>
      </c>
      <c r="AB643">
        <v>500.36279300000001</v>
      </c>
      <c r="AC643">
        <v>1499.439331</v>
      </c>
      <c r="AD643">
        <v>8.0091475999999995E-2</v>
      </c>
      <c r="AE643">
        <v>100.10463710000001</v>
      </c>
      <c r="AF643">
        <v>3.1478405</v>
      </c>
      <c r="AG643">
        <v>0.18565319499999999</v>
      </c>
      <c r="AH643">
        <v>1</v>
      </c>
      <c r="AI643">
        <v>-0.21956524299999999</v>
      </c>
      <c r="AJ643">
        <v>2.7373914720000001</v>
      </c>
      <c r="AK643">
        <v>1</v>
      </c>
      <c r="AL643">
        <v>0</v>
      </c>
      <c r="AM643">
        <v>0.15999999600000001</v>
      </c>
      <c r="AN643">
        <v>111115</v>
      </c>
      <c r="AO643">
        <v>0.83393798799999996</v>
      </c>
      <c r="AP643">
        <v>1.9962270000000002E-3</v>
      </c>
      <c r="AQ643">
        <v>298.23562470000002</v>
      </c>
      <c r="AR643">
        <v>297.86688459999999</v>
      </c>
      <c r="AS643">
        <v>0.83393798799999996</v>
      </c>
      <c r="AT643">
        <v>1.9962270000000002E-3</v>
      </c>
      <c r="AU643">
        <v>298.23562470000002</v>
      </c>
      <c r="AV643">
        <v>297.86688459999999</v>
      </c>
      <c r="AW643">
        <v>372925.62900000002</v>
      </c>
      <c r="AX643">
        <v>6.2237491999999998E-2</v>
      </c>
      <c r="AY643">
        <v>3.19594567</v>
      </c>
      <c r="AZ643">
        <v>31.926050190000002</v>
      </c>
      <c r="BA643">
        <v>10.998981479999999</v>
      </c>
      <c r="BB643">
        <v>24.901254649999998</v>
      </c>
      <c r="BC643">
        <v>3.1610065669999998</v>
      </c>
      <c r="BD643">
        <v>0.17669574800000001</v>
      </c>
      <c r="BE643">
        <v>2.0948966200000001</v>
      </c>
      <c r="BF643">
        <v>1.0661099469999999</v>
      </c>
      <c r="BG643">
        <v>0.11043486800000001</v>
      </c>
      <c r="BH643">
        <v>2.2587128000000001E-2</v>
      </c>
    </row>
    <row r="644" spans="1:60" x14ac:dyDescent="0.25">
      <c r="A644" t="s">
        <v>554</v>
      </c>
      <c r="B644" t="s">
        <v>1048</v>
      </c>
      <c r="C644">
        <v>140604</v>
      </c>
      <c r="D644" t="s">
        <v>1022</v>
      </c>
      <c r="E644" t="s">
        <v>1625</v>
      </c>
      <c r="F644" s="9">
        <v>0.60300925925925919</v>
      </c>
      <c r="G644">
        <v>13025</v>
      </c>
      <c r="H644">
        <v>0</v>
      </c>
      <c r="I644">
        <v>20.08736261</v>
      </c>
      <c r="J644">
        <v>0.198715633</v>
      </c>
      <c r="K644">
        <v>1580.7868779999999</v>
      </c>
      <c r="L644">
        <v>2.2155238119999998</v>
      </c>
      <c r="M644">
        <v>1.0864396869999999</v>
      </c>
      <c r="N644">
        <v>25.129308699999999</v>
      </c>
      <c r="O644">
        <v>6</v>
      </c>
      <c r="P644">
        <v>111115.96</v>
      </c>
      <c r="Q644">
        <v>0</v>
      </c>
      <c r="R644">
        <v>111115.96</v>
      </c>
      <c r="S644">
        <v>24.83576965</v>
      </c>
      <c r="T644">
        <v>25.129308699999999</v>
      </c>
      <c r="U644">
        <v>25.042713169999999</v>
      </c>
      <c r="V644">
        <v>1801.2294919999999</v>
      </c>
      <c r="W644">
        <v>1772.43335</v>
      </c>
      <c r="X644">
        <v>18.555364610000002</v>
      </c>
      <c r="Y644">
        <v>21.155857090000001</v>
      </c>
      <c r="Z644">
        <v>58.993282319999999</v>
      </c>
      <c r="AA644">
        <v>67.261054990000005</v>
      </c>
      <c r="AB644">
        <v>500.36349489999998</v>
      </c>
      <c r="AC644">
        <v>1499.034302</v>
      </c>
      <c r="AD644">
        <v>9.2104688000000004E-2</v>
      </c>
      <c r="AE644">
        <v>100.1062546</v>
      </c>
      <c r="AF644">
        <v>-11.82933235</v>
      </c>
      <c r="AG644">
        <v>0.19908474400000001</v>
      </c>
      <c r="AH644">
        <v>1</v>
      </c>
      <c r="AI644">
        <v>-0.21956524299999999</v>
      </c>
      <c r="AJ644">
        <v>2.7373914720000001</v>
      </c>
      <c r="AK644">
        <v>1</v>
      </c>
      <c r="AL644">
        <v>0</v>
      </c>
      <c r="AM644">
        <v>0.15999999600000001</v>
      </c>
      <c r="AN644">
        <v>111115</v>
      </c>
      <c r="AO644">
        <v>0.83393915799999996</v>
      </c>
      <c r="AP644">
        <v>2.215524E-3</v>
      </c>
      <c r="AQ644">
        <v>298.2793087</v>
      </c>
      <c r="AR644">
        <v>297.98576969999999</v>
      </c>
      <c r="AS644">
        <v>0.83393915799999996</v>
      </c>
      <c r="AT644">
        <v>2.215524E-3</v>
      </c>
      <c r="AU644">
        <v>298.2793087</v>
      </c>
      <c r="AV644">
        <v>297.98576969999999</v>
      </c>
      <c r="AW644">
        <v>372880.03989999997</v>
      </c>
      <c r="AX644">
        <v>6.2228409999999998E-2</v>
      </c>
      <c r="AY644">
        <v>3.2042733019999998</v>
      </c>
      <c r="AZ644">
        <v>32.008722290000001</v>
      </c>
      <c r="BA644">
        <v>10.8528652</v>
      </c>
      <c r="BB644">
        <v>24.98253918</v>
      </c>
      <c r="BC644">
        <v>3.176369056</v>
      </c>
      <c r="BD644">
        <v>0.198715277</v>
      </c>
      <c r="BE644">
        <v>2.1178336149999999</v>
      </c>
      <c r="BF644">
        <v>1.0585354410000001</v>
      </c>
      <c r="BG644">
        <v>0.12419708</v>
      </c>
      <c r="BH644">
        <v>8.024527E-3</v>
      </c>
    </row>
    <row r="645" spans="1:60" x14ac:dyDescent="0.25">
      <c r="A645" t="s">
        <v>554</v>
      </c>
      <c r="B645" t="s">
        <v>1048</v>
      </c>
      <c r="C645">
        <v>140604</v>
      </c>
      <c r="D645" t="s">
        <v>1022</v>
      </c>
      <c r="E645" t="s">
        <v>1625</v>
      </c>
      <c r="F645" s="9">
        <v>0.60432870370370373</v>
      </c>
      <c r="G645">
        <v>13139.5</v>
      </c>
      <c r="H645">
        <v>0</v>
      </c>
      <c r="I645">
        <v>10.23569054</v>
      </c>
      <c r="J645">
        <v>0.202379959</v>
      </c>
      <c r="K645">
        <v>298.70249089999999</v>
      </c>
      <c r="L645">
        <v>2.2258637210000001</v>
      </c>
      <c r="M645">
        <v>1.071701284</v>
      </c>
      <c r="N645">
        <v>25.114433290000001</v>
      </c>
      <c r="O645">
        <v>6</v>
      </c>
      <c r="P645">
        <v>111115.96</v>
      </c>
      <c r="Q645">
        <v>0</v>
      </c>
      <c r="R645">
        <v>111115.96</v>
      </c>
      <c r="S645">
        <v>24.825298310000001</v>
      </c>
      <c r="T645">
        <v>25.114433290000001</v>
      </c>
      <c r="U645">
        <v>25.042495729999999</v>
      </c>
      <c r="V645">
        <v>398.94924930000002</v>
      </c>
      <c r="W645">
        <v>385.6466064</v>
      </c>
      <c r="X645">
        <v>18.662462229999999</v>
      </c>
      <c r="Y645">
        <v>21.274658200000001</v>
      </c>
      <c r="Z645">
        <v>59.371089939999997</v>
      </c>
      <c r="AA645">
        <v>67.681297299999997</v>
      </c>
      <c r="AB645">
        <v>500.3857117</v>
      </c>
      <c r="AC645">
        <v>1498.6110839999999</v>
      </c>
      <c r="AD645">
        <v>0.128146291</v>
      </c>
      <c r="AE645">
        <v>100.1066208</v>
      </c>
      <c r="AF645">
        <v>3.6607189180000002</v>
      </c>
      <c r="AG645">
        <v>0.18848179300000001</v>
      </c>
      <c r="AH645">
        <v>1</v>
      </c>
      <c r="AI645">
        <v>-0.21956524299999999</v>
      </c>
      <c r="AJ645">
        <v>2.7373914720000001</v>
      </c>
      <c r="AK645">
        <v>1</v>
      </c>
      <c r="AL645">
        <v>0</v>
      </c>
      <c r="AM645">
        <v>0.15999999600000001</v>
      </c>
      <c r="AN645">
        <v>111115</v>
      </c>
      <c r="AO645">
        <v>0.83397618600000001</v>
      </c>
      <c r="AP645">
        <v>2.2258640000000001E-3</v>
      </c>
      <c r="AQ645">
        <v>298.26443330000001</v>
      </c>
      <c r="AR645">
        <v>297.97529830000002</v>
      </c>
      <c r="AS645">
        <v>0.83397618600000001</v>
      </c>
      <c r="AT645">
        <v>2.2258640000000001E-3</v>
      </c>
      <c r="AU645">
        <v>298.26443330000001</v>
      </c>
      <c r="AV645">
        <v>297.97529830000002</v>
      </c>
      <c r="AW645">
        <v>372772.75040000002</v>
      </c>
      <c r="AX645">
        <v>6.2210432000000003E-2</v>
      </c>
      <c r="AY645">
        <v>3.2014354250000001</v>
      </c>
      <c r="AZ645">
        <v>31.98025664</v>
      </c>
      <c r="BA645">
        <v>10.705598439999999</v>
      </c>
      <c r="BB645">
        <v>24.969865800000001</v>
      </c>
      <c r="BC645">
        <v>3.173969547</v>
      </c>
      <c r="BD645">
        <v>0.202379591</v>
      </c>
      <c r="BE645">
        <v>2.1297341410000001</v>
      </c>
      <c r="BF645">
        <v>1.0442354060000001</v>
      </c>
      <c r="BG645">
        <v>0.12648727700000001</v>
      </c>
      <c r="BH645">
        <v>1.9198981E-2</v>
      </c>
    </row>
    <row r="646" spans="1:60" x14ac:dyDescent="0.25">
      <c r="A646" t="s">
        <v>554</v>
      </c>
      <c r="B646" t="s">
        <v>1118</v>
      </c>
      <c r="C646">
        <v>140607</v>
      </c>
      <c r="D646" t="s">
        <v>1086</v>
      </c>
      <c r="E646" t="s">
        <v>1626</v>
      </c>
      <c r="F646" s="9">
        <v>0.54188657407407403</v>
      </c>
      <c r="G646">
        <v>5206</v>
      </c>
      <c r="H646">
        <v>0</v>
      </c>
      <c r="I646">
        <v>17.58261581</v>
      </c>
      <c r="J646">
        <v>4.8328512999999997E-2</v>
      </c>
      <c r="K646">
        <v>1146.642458</v>
      </c>
      <c r="L646">
        <v>0.70129011399999996</v>
      </c>
      <c r="M646">
        <v>1.3881500899999999</v>
      </c>
      <c r="N646">
        <v>25.857383729999999</v>
      </c>
      <c r="O646">
        <v>6</v>
      </c>
      <c r="P646">
        <v>111115.96</v>
      </c>
      <c r="Q646">
        <v>0</v>
      </c>
      <c r="R646">
        <v>111115.96</v>
      </c>
      <c r="S646">
        <v>26.261953349999999</v>
      </c>
      <c r="T646">
        <v>25.857383729999999</v>
      </c>
      <c r="U646">
        <v>27.001665119999998</v>
      </c>
      <c r="V646">
        <v>1800.2144780000001</v>
      </c>
      <c r="W646">
        <v>1762.517578</v>
      </c>
      <c r="X646">
        <v>18.536209110000001</v>
      </c>
      <c r="Y646">
        <v>19.913036349999999</v>
      </c>
      <c r="Z646">
        <v>53.178279879999998</v>
      </c>
      <c r="AA646">
        <v>57.128242489999998</v>
      </c>
      <c r="AB646">
        <v>299.52572629999997</v>
      </c>
      <c r="AC646">
        <v>1499.7797849999999</v>
      </c>
      <c r="AD646">
        <v>0.105121635</v>
      </c>
      <c r="AE646">
        <v>98.314361570000003</v>
      </c>
      <c r="AF646">
        <v>-14.46455956</v>
      </c>
      <c r="AG646">
        <v>0.18671742099999999</v>
      </c>
      <c r="AH646">
        <v>0.66666668699999998</v>
      </c>
      <c r="AI646">
        <v>-0.21956524299999999</v>
      </c>
      <c r="AJ646">
        <v>2.7373914720000001</v>
      </c>
      <c r="AK646">
        <v>1</v>
      </c>
      <c r="AL646">
        <v>0</v>
      </c>
      <c r="AM646">
        <v>0.15999999600000001</v>
      </c>
      <c r="AN646">
        <v>111115</v>
      </c>
      <c r="AO646">
        <v>0.49920954400000001</v>
      </c>
      <c r="AP646">
        <v>7.0129000000000003E-4</v>
      </c>
      <c r="AQ646">
        <v>299.00738369999999</v>
      </c>
      <c r="AR646">
        <v>299.41195340000002</v>
      </c>
      <c r="AS646">
        <v>0.49920954400000001</v>
      </c>
      <c r="AT646">
        <v>7.0129000000000003E-4</v>
      </c>
      <c r="AU646">
        <v>299.00738369999999</v>
      </c>
      <c r="AV646">
        <v>299.41195340000002</v>
      </c>
      <c r="AW646">
        <v>223868.1606</v>
      </c>
      <c r="AX646">
        <v>3.7366177E-2</v>
      </c>
      <c r="AY646">
        <v>3.3458875460000002</v>
      </c>
      <c r="AZ646">
        <v>34.032541049999999</v>
      </c>
      <c r="BA646">
        <v>14.1195047</v>
      </c>
      <c r="BB646">
        <v>26.059668540000001</v>
      </c>
      <c r="BC646">
        <v>3.3861906020000001</v>
      </c>
      <c r="BD646">
        <v>4.8328492000000001E-2</v>
      </c>
      <c r="BE646">
        <v>1.957737455</v>
      </c>
      <c r="BF646">
        <v>1.4284531469999999</v>
      </c>
      <c r="BG646">
        <v>3.0205309E-2</v>
      </c>
      <c r="BH646">
        <v>5.9232590000000002E-3</v>
      </c>
    </row>
    <row r="647" spans="1:60" x14ac:dyDescent="0.25">
      <c r="A647" t="s">
        <v>554</v>
      </c>
      <c r="B647" t="s">
        <v>1118</v>
      </c>
      <c r="C647">
        <v>140607</v>
      </c>
      <c r="D647" t="s">
        <v>1086</v>
      </c>
      <c r="E647" t="s">
        <v>1626</v>
      </c>
      <c r="F647" s="9">
        <v>0.54874999999999996</v>
      </c>
      <c r="G647">
        <v>5799</v>
      </c>
      <c r="H647">
        <v>0</v>
      </c>
      <c r="I647">
        <v>5.1725440069999999</v>
      </c>
      <c r="J647">
        <v>5.0566247000000002E-2</v>
      </c>
      <c r="K647">
        <v>220.29009400000001</v>
      </c>
      <c r="L647">
        <v>0.51143124699999998</v>
      </c>
      <c r="M647">
        <v>0.96845358400000003</v>
      </c>
      <c r="N647">
        <v>24.22797585</v>
      </c>
      <c r="O647">
        <v>6</v>
      </c>
      <c r="P647">
        <v>111115.96</v>
      </c>
      <c r="Q647">
        <v>0</v>
      </c>
      <c r="R647">
        <v>111115.96</v>
      </c>
      <c r="S647">
        <v>23.89203835</v>
      </c>
      <c r="T647">
        <v>24.22797585</v>
      </c>
      <c r="U647">
        <v>24.073232650000001</v>
      </c>
      <c r="V647">
        <v>399.64755250000002</v>
      </c>
      <c r="W647">
        <v>388.88705440000001</v>
      </c>
      <c r="X647">
        <v>20.031373980000001</v>
      </c>
      <c r="Y647">
        <v>21.034364700000001</v>
      </c>
      <c r="Z647">
        <v>66.177543639999996</v>
      </c>
      <c r="AA647">
        <v>69.491111759999995</v>
      </c>
      <c r="AB647">
        <v>299.50842290000003</v>
      </c>
      <c r="AC647">
        <v>1364.779297</v>
      </c>
      <c r="AD647">
        <v>3.6040567000000003E-2</v>
      </c>
      <c r="AE647">
        <v>98.304939270000006</v>
      </c>
      <c r="AF647">
        <v>3.551992416</v>
      </c>
      <c r="AG647">
        <v>0.19618549900000001</v>
      </c>
      <c r="AH647">
        <v>1</v>
      </c>
      <c r="AI647">
        <v>-0.21956524299999999</v>
      </c>
      <c r="AJ647">
        <v>2.7373914720000001</v>
      </c>
      <c r="AK647">
        <v>1</v>
      </c>
      <c r="AL647">
        <v>0</v>
      </c>
      <c r="AM647">
        <v>0.15999999600000001</v>
      </c>
      <c r="AN647">
        <v>111115</v>
      </c>
      <c r="AO647">
        <v>0.499180705</v>
      </c>
      <c r="AP647">
        <v>5.1143100000000002E-4</v>
      </c>
      <c r="AQ647">
        <v>297.3779758</v>
      </c>
      <c r="AR647">
        <v>297.0420383</v>
      </c>
      <c r="AS647">
        <v>0.499180705</v>
      </c>
      <c r="AT647">
        <v>5.1143100000000002E-4</v>
      </c>
      <c r="AU647">
        <v>297.3779758</v>
      </c>
      <c r="AV647">
        <v>297.0420383</v>
      </c>
      <c r="AW647">
        <v>202595.14249999999</v>
      </c>
      <c r="AX647">
        <v>3.3815033000000001E-2</v>
      </c>
      <c r="AY647">
        <v>3.0362355280000002</v>
      </c>
      <c r="AZ647">
        <v>30.885889880000001</v>
      </c>
      <c r="BA647">
        <v>9.8515251750000008</v>
      </c>
      <c r="BB647">
        <v>24.0600071</v>
      </c>
      <c r="BC647">
        <v>3.005787261</v>
      </c>
      <c r="BD647">
        <v>5.0566224E-2</v>
      </c>
      <c r="BE647">
        <v>2.067781944</v>
      </c>
      <c r="BF647">
        <v>0.93800531700000001</v>
      </c>
      <c r="BG647">
        <v>3.1603892000000001E-2</v>
      </c>
      <c r="BH647">
        <v>9.2169499999999998E-3</v>
      </c>
    </row>
    <row r="648" spans="1:60" x14ac:dyDescent="0.25">
      <c r="A648" t="s">
        <v>554</v>
      </c>
      <c r="B648" t="s">
        <v>1118</v>
      </c>
      <c r="C648">
        <v>140607</v>
      </c>
      <c r="D648" t="s">
        <v>1085</v>
      </c>
      <c r="E648" t="s">
        <v>1627</v>
      </c>
      <c r="F648" s="9">
        <v>0.53784722222222225</v>
      </c>
      <c r="G648">
        <v>4857.5</v>
      </c>
      <c r="H648">
        <v>0</v>
      </c>
      <c r="I648">
        <v>31.841918010000001</v>
      </c>
      <c r="J648">
        <v>8.5881043000000004E-2</v>
      </c>
      <c r="K648">
        <v>1143.9680430000001</v>
      </c>
      <c r="L648">
        <v>0.82638269200000003</v>
      </c>
      <c r="M648">
        <v>0.92090071500000004</v>
      </c>
      <c r="N648">
        <v>24.453783040000001</v>
      </c>
      <c r="O648">
        <v>6</v>
      </c>
      <c r="P648">
        <v>111115.96</v>
      </c>
      <c r="Q648">
        <v>0</v>
      </c>
      <c r="R648">
        <v>111115.96</v>
      </c>
      <c r="S648">
        <v>25.736537930000001</v>
      </c>
      <c r="T648">
        <v>24.453783040000001</v>
      </c>
      <c r="U648">
        <v>27.000083920000002</v>
      </c>
      <c r="V648">
        <v>1799.5454099999999</v>
      </c>
      <c r="W648">
        <v>1759.5478519999999</v>
      </c>
      <c r="X648">
        <v>20.96432304</v>
      </c>
      <c r="Y648">
        <v>21.935258869999998</v>
      </c>
      <c r="Z648">
        <v>62.047637940000001</v>
      </c>
      <c r="AA648">
        <v>64.921295169999993</v>
      </c>
      <c r="AB648">
        <v>499.47015379999999</v>
      </c>
      <c r="AC648">
        <v>1499.5112300000001</v>
      </c>
      <c r="AD648">
        <v>0.24727433900000001</v>
      </c>
      <c r="AE648">
        <v>98.320808409999998</v>
      </c>
      <c r="AF648">
        <v>-16.237936019999999</v>
      </c>
      <c r="AG648">
        <v>0.14812794300000001</v>
      </c>
      <c r="AH648">
        <v>0.66666668699999998</v>
      </c>
      <c r="AI648">
        <v>-0.21956524299999999</v>
      </c>
      <c r="AJ648">
        <v>2.7373914720000001</v>
      </c>
      <c r="AK648">
        <v>1</v>
      </c>
      <c r="AL648">
        <v>0</v>
      </c>
      <c r="AM648">
        <v>0.15999999600000001</v>
      </c>
      <c r="AN648">
        <v>111115</v>
      </c>
      <c r="AO648">
        <v>0.832450256</v>
      </c>
      <c r="AP648">
        <v>8.2638299999999998E-4</v>
      </c>
      <c r="AQ648">
        <v>297.60378300000002</v>
      </c>
      <c r="AR648">
        <v>298.88653790000001</v>
      </c>
      <c r="AS648">
        <v>0.832450256</v>
      </c>
      <c r="AT648">
        <v>8.2638299999999998E-4</v>
      </c>
      <c r="AU648">
        <v>297.60378300000002</v>
      </c>
      <c r="AV648">
        <v>298.88653790000001</v>
      </c>
      <c r="AW648">
        <v>371489.49109999998</v>
      </c>
      <c r="AX648">
        <v>6.2009518999999999E-2</v>
      </c>
      <c r="AY648">
        <v>3.0775931000000001</v>
      </c>
      <c r="AZ648">
        <v>31.301543890000001</v>
      </c>
      <c r="BA648">
        <v>9.3662850219999996</v>
      </c>
      <c r="BB648">
        <v>25.095160480000001</v>
      </c>
      <c r="BC648">
        <v>3.1977618950000002</v>
      </c>
      <c r="BD648">
        <v>8.5880976999999997E-2</v>
      </c>
      <c r="BE648">
        <v>2.1566923839999999</v>
      </c>
      <c r="BF648">
        <v>1.0410695109999999</v>
      </c>
      <c r="BG648">
        <v>5.3675616000000002E-2</v>
      </c>
      <c r="BH648">
        <v>1.3095304E-2</v>
      </c>
    </row>
    <row r="649" spans="1:60" x14ac:dyDescent="0.25">
      <c r="A649" t="s">
        <v>554</v>
      </c>
      <c r="B649" t="s">
        <v>1118</v>
      </c>
      <c r="C649">
        <v>140607</v>
      </c>
      <c r="D649" t="s">
        <v>1085</v>
      </c>
      <c r="E649" t="s">
        <v>1627</v>
      </c>
      <c r="F649" s="9">
        <v>0.53946759259259258</v>
      </c>
      <c r="G649">
        <v>4997.5</v>
      </c>
      <c r="H649">
        <v>0</v>
      </c>
      <c r="I649">
        <v>9.9262209079999995</v>
      </c>
      <c r="J649">
        <v>6.5323606000000006E-2</v>
      </c>
      <c r="K649">
        <v>139.3830054</v>
      </c>
      <c r="L649">
        <v>0.74867914800000002</v>
      </c>
      <c r="M649">
        <v>1.0963083490000001</v>
      </c>
      <c r="N649">
        <v>25.168006900000002</v>
      </c>
      <c r="O649">
        <v>6</v>
      </c>
      <c r="P649">
        <v>111115.96</v>
      </c>
      <c r="Q649">
        <v>0</v>
      </c>
      <c r="R649">
        <v>111115.96</v>
      </c>
      <c r="S649">
        <v>25.985681530000001</v>
      </c>
      <c r="T649">
        <v>25.168006900000002</v>
      </c>
      <c r="U649">
        <v>26.99923897</v>
      </c>
      <c r="V649">
        <v>399.61138920000002</v>
      </c>
      <c r="W649">
        <v>387.3399048</v>
      </c>
      <c r="X649">
        <v>20.635448459999999</v>
      </c>
      <c r="Y649">
        <v>21.515396119999998</v>
      </c>
      <c r="Z649">
        <v>60.178043369999997</v>
      </c>
      <c r="AA649">
        <v>62.744194030000003</v>
      </c>
      <c r="AB649">
        <v>499.5099487</v>
      </c>
      <c r="AC649">
        <v>1499.5423579999999</v>
      </c>
      <c r="AD649">
        <v>0.125142261</v>
      </c>
      <c r="AE649">
        <v>98.318336489999993</v>
      </c>
      <c r="AF649">
        <v>2.6445713039999998</v>
      </c>
      <c r="AG649">
        <v>0.17441120700000001</v>
      </c>
      <c r="AH649">
        <v>0.66666668699999998</v>
      </c>
      <c r="AI649">
        <v>-0.21956524299999999</v>
      </c>
      <c r="AJ649">
        <v>2.7373914720000001</v>
      </c>
      <c r="AK649">
        <v>1</v>
      </c>
      <c r="AL649">
        <v>0</v>
      </c>
      <c r="AM649">
        <v>0.15999999600000001</v>
      </c>
      <c r="AN649">
        <v>111115</v>
      </c>
      <c r="AO649">
        <v>0.83251658100000003</v>
      </c>
      <c r="AP649">
        <v>7.4867900000000003E-4</v>
      </c>
      <c r="AQ649">
        <v>298.3180069</v>
      </c>
      <c r="AR649">
        <v>299.13568149999998</v>
      </c>
      <c r="AS649">
        <v>0.83251658100000003</v>
      </c>
      <c r="AT649">
        <v>7.4867900000000003E-4</v>
      </c>
      <c r="AU649">
        <v>298.3180069</v>
      </c>
      <c r="AV649">
        <v>299.13568149999998</v>
      </c>
      <c r="AW649">
        <v>372418.40130000003</v>
      </c>
      <c r="AX649">
        <v>6.2164273999999999E-2</v>
      </c>
      <c r="AY649">
        <v>3.211666304</v>
      </c>
      <c r="AZ649">
        <v>32.665995160000001</v>
      </c>
      <c r="BA649">
        <v>11.150599039999999</v>
      </c>
      <c r="BB649">
        <v>25.576844220000002</v>
      </c>
      <c r="BC649">
        <v>3.2906868299999998</v>
      </c>
      <c r="BD649">
        <v>6.5323566999999999E-2</v>
      </c>
      <c r="BE649">
        <v>2.1153579549999999</v>
      </c>
      <c r="BF649">
        <v>1.1753288749999999</v>
      </c>
      <c r="BG649">
        <v>4.0827232999999997E-2</v>
      </c>
      <c r="BH649">
        <v>1.7474724000000001E-2</v>
      </c>
    </row>
    <row r="650" spans="1:60" x14ac:dyDescent="0.25">
      <c r="A650" t="s">
        <v>554</v>
      </c>
      <c r="B650" t="s">
        <v>1118</v>
      </c>
      <c r="C650">
        <v>140607</v>
      </c>
      <c r="D650" t="s">
        <v>1087</v>
      </c>
      <c r="E650" t="s">
        <v>1628</v>
      </c>
      <c r="F650" s="9">
        <v>0.55200231481481488</v>
      </c>
      <c r="G650">
        <v>6080.5</v>
      </c>
      <c r="H650">
        <v>0</v>
      </c>
      <c r="I650">
        <v>10.180732860000001</v>
      </c>
      <c r="J650">
        <v>0.113548659</v>
      </c>
      <c r="K650">
        <v>237.37118910000001</v>
      </c>
      <c r="L650">
        <v>1.1686857589999999</v>
      </c>
      <c r="M650">
        <v>0.98459306499999999</v>
      </c>
      <c r="N650">
        <v>24.752151489999999</v>
      </c>
      <c r="O650">
        <v>6</v>
      </c>
      <c r="P650">
        <v>111115.96</v>
      </c>
      <c r="Q650">
        <v>0</v>
      </c>
      <c r="R650">
        <v>111115.96</v>
      </c>
      <c r="S650">
        <v>24.57283211</v>
      </c>
      <c r="T650">
        <v>24.752151489999999</v>
      </c>
      <c r="U650">
        <v>25.041343690000001</v>
      </c>
      <c r="V650">
        <v>398.7313843</v>
      </c>
      <c r="W650">
        <v>385.95919800000001</v>
      </c>
      <c r="X650">
        <v>20.481630330000002</v>
      </c>
      <c r="Y650">
        <v>21.8549118</v>
      </c>
      <c r="Z650">
        <v>64.957023620000001</v>
      </c>
      <c r="AA650">
        <v>69.312347410000001</v>
      </c>
      <c r="AB650">
        <v>499.45080569999999</v>
      </c>
      <c r="AC650">
        <v>1499.9848629999999</v>
      </c>
      <c r="AD650">
        <v>3.2035962000000001E-2</v>
      </c>
      <c r="AE650">
        <v>98.302948000000001</v>
      </c>
      <c r="AF650">
        <v>4.8709316249999999</v>
      </c>
      <c r="AG650">
        <v>0.183747679</v>
      </c>
      <c r="AH650">
        <v>1</v>
      </c>
      <c r="AI650">
        <v>-0.21956524299999999</v>
      </c>
      <c r="AJ650">
        <v>2.7373914720000001</v>
      </c>
      <c r="AK650">
        <v>1</v>
      </c>
      <c r="AL650">
        <v>0</v>
      </c>
      <c r="AM650">
        <v>0.15999999600000001</v>
      </c>
      <c r="AN650">
        <v>111115</v>
      </c>
      <c r="AO650">
        <v>0.83241800899999996</v>
      </c>
      <c r="AP650">
        <v>1.1686859999999999E-3</v>
      </c>
      <c r="AQ650">
        <v>297.9021515</v>
      </c>
      <c r="AR650">
        <v>297.72283210000001</v>
      </c>
      <c r="AS650">
        <v>0.83241800899999996</v>
      </c>
      <c r="AT650">
        <v>1.1686859999999999E-3</v>
      </c>
      <c r="AU650">
        <v>297.9021515</v>
      </c>
      <c r="AV650">
        <v>297.72283210000001</v>
      </c>
      <c r="AW650">
        <v>371964.93150000001</v>
      </c>
      <c r="AX650">
        <v>6.2083576000000001E-2</v>
      </c>
      <c r="AY650">
        <v>3.1329953239999999</v>
      </c>
      <c r="AZ650">
        <v>31.870817580000001</v>
      </c>
      <c r="BA650">
        <v>10.015905780000001</v>
      </c>
      <c r="BB650">
        <v>24.662491800000002</v>
      </c>
      <c r="BC650">
        <v>3.1162560770000001</v>
      </c>
      <c r="BD650">
        <v>0.113548543</v>
      </c>
      <c r="BE650">
        <v>2.148402259</v>
      </c>
      <c r="BF650">
        <v>0.967853819</v>
      </c>
      <c r="BG650">
        <v>7.0967849999999999E-2</v>
      </c>
      <c r="BH650">
        <v>1.9017367E-2</v>
      </c>
    </row>
    <row r="651" spans="1:60" x14ac:dyDescent="0.25">
      <c r="A651" t="s">
        <v>554</v>
      </c>
      <c r="B651" t="s">
        <v>1118</v>
      </c>
      <c r="C651">
        <v>140607</v>
      </c>
      <c r="D651" t="s">
        <v>1087</v>
      </c>
      <c r="E651" t="s">
        <v>1628</v>
      </c>
      <c r="F651" s="9">
        <v>0.55409722222222224</v>
      </c>
      <c r="G651">
        <v>6261</v>
      </c>
      <c r="H651">
        <v>0</v>
      </c>
      <c r="I651">
        <v>21.794202250000001</v>
      </c>
      <c r="J651">
        <v>0.115657024</v>
      </c>
      <c r="K651">
        <v>1441.6183329999999</v>
      </c>
      <c r="L651">
        <v>1.244249884</v>
      </c>
      <c r="M651">
        <v>1.029445556</v>
      </c>
      <c r="N651">
        <v>24.714097979999998</v>
      </c>
      <c r="O651">
        <v>6</v>
      </c>
      <c r="P651">
        <v>111115.96</v>
      </c>
      <c r="Q651">
        <v>0</v>
      </c>
      <c r="R651">
        <v>111115.96</v>
      </c>
      <c r="S651">
        <v>25.167078020000002</v>
      </c>
      <c r="T651">
        <v>24.714097979999998</v>
      </c>
      <c r="U651">
        <v>26.023166660000001</v>
      </c>
      <c r="V651">
        <v>1799.596558</v>
      </c>
      <c r="W651">
        <v>1770.7670900000001</v>
      </c>
      <c r="X651">
        <v>19.863719939999999</v>
      </c>
      <c r="Y651">
        <v>21.32662582</v>
      </c>
      <c r="Z651">
        <v>60.801399230000001</v>
      </c>
      <c r="AA651">
        <v>65.279243469999997</v>
      </c>
      <c r="AB651">
        <v>499.43646239999998</v>
      </c>
      <c r="AC651">
        <v>1499.8364260000001</v>
      </c>
      <c r="AD651">
        <v>0.121140175</v>
      </c>
      <c r="AE651">
        <v>98.301330570000005</v>
      </c>
      <c r="AF651">
        <v>-10.858438489999999</v>
      </c>
      <c r="AG651">
        <v>0.18233242599999999</v>
      </c>
      <c r="AH651">
        <v>0.66666668699999998</v>
      </c>
      <c r="AI651">
        <v>-0.21956524299999999</v>
      </c>
      <c r="AJ651">
        <v>2.7373914720000001</v>
      </c>
      <c r="AK651">
        <v>1</v>
      </c>
      <c r="AL651">
        <v>0</v>
      </c>
      <c r="AM651">
        <v>0.15999999600000001</v>
      </c>
      <c r="AN651">
        <v>111115</v>
      </c>
      <c r="AO651">
        <v>0.83239410400000002</v>
      </c>
      <c r="AP651">
        <v>1.2442499999999999E-3</v>
      </c>
      <c r="AQ651">
        <v>297.86409800000001</v>
      </c>
      <c r="AR651">
        <v>298.31707799999998</v>
      </c>
      <c r="AS651">
        <v>0.83239410400000002</v>
      </c>
      <c r="AT651">
        <v>1.2442499999999999E-3</v>
      </c>
      <c r="AU651">
        <v>297.86409800000001</v>
      </c>
      <c r="AV651">
        <v>298.31707799999998</v>
      </c>
      <c r="AW651">
        <v>371869.96669999999</v>
      </c>
      <c r="AX651">
        <v>6.2068370999999997E-2</v>
      </c>
      <c r="AY651">
        <v>3.125881251</v>
      </c>
      <c r="AZ651">
        <v>31.79897193</v>
      </c>
      <c r="BA651">
        <v>10.472346099999999</v>
      </c>
      <c r="BB651">
        <v>24.940588000000002</v>
      </c>
      <c r="BC651">
        <v>3.1684323029999999</v>
      </c>
      <c r="BD651">
        <v>0.115656904</v>
      </c>
      <c r="BE651">
        <v>2.0964356949999998</v>
      </c>
      <c r="BF651">
        <v>1.0719966080000001</v>
      </c>
      <c r="BG651">
        <v>7.2285576000000004E-2</v>
      </c>
      <c r="BH651">
        <v>8.5834339999999992E-3</v>
      </c>
    </row>
    <row r="652" spans="1:60" x14ac:dyDescent="0.25">
      <c r="A652" t="s">
        <v>554</v>
      </c>
      <c r="B652" t="s">
        <v>1118</v>
      </c>
      <c r="C652">
        <v>140607</v>
      </c>
      <c r="D652" t="s">
        <v>1089</v>
      </c>
      <c r="E652" t="s">
        <v>1629</v>
      </c>
      <c r="F652" s="9">
        <v>0.57623842592592589</v>
      </c>
      <c r="G652">
        <v>8174.5</v>
      </c>
      <c r="H652">
        <v>0</v>
      </c>
      <c r="I652">
        <v>28.203491719999999</v>
      </c>
      <c r="J652">
        <v>0.130479338</v>
      </c>
      <c r="K652">
        <v>1391.565662</v>
      </c>
      <c r="L652">
        <v>1.337853902</v>
      </c>
      <c r="M652">
        <v>0.98062764499999999</v>
      </c>
      <c r="N652">
        <v>24.74149895</v>
      </c>
      <c r="O652">
        <v>6</v>
      </c>
      <c r="P652">
        <v>111115.96</v>
      </c>
      <c r="Q652">
        <v>0</v>
      </c>
      <c r="R652">
        <v>111115.96</v>
      </c>
      <c r="S652">
        <v>24.61941719</v>
      </c>
      <c r="T652">
        <v>24.74149895</v>
      </c>
      <c r="U652">
        <v>25.038175580000001</v>
      </c>
      <c r="V652">
        <v>1799.9989009999999</v>
      </c>
      <c r="W652">
        <v>1763.2890629999999</v>
      </c>
      <c r="X652">
        <v>20.308284759999999</v>
      </c>
      <c r="Y652">
        <v>21.880073549999999</v>
      </c>
      <c r="Z652">
        <v>64.213119509999999</v>
      </c>
      <c r="AA652">
        <v>69.182983399999998</v>
      </c>
      <c r="AB652">
        <v>499.52572629999997</v>
      </c>
      <c r="AC652">
        <v>1500.0500489999999</v>
      </c>
      <c r="AD652">
        <v>2.1024246E-2</v>
      </c>
      <c r="AE652">
        <v>98.280052190000006</v>
      </c>
      <c r="AF652">
        <v>-8.4970493319999996</v>
      </c>
      <c r="AG652">
        <v>0.193065077</v>
      </c>
      <c r="AH652">
        <v>0.66666668699999998</v>
      </c>
      <c r="AI652">
        <v>-0.21956524299999999</v>
      </c>
      <c r="AJ652">
        <v>2.7373914720000001</v>
      </c>
      <c r="AK652">
        <v>1</v>
      </c>
      <c r="AL652">
        <v>0</v>
      </c>
      <c r="AM652">
        <v>0.15999999600000001</v>
      </c>
      <c r="AN652">
        <v>111115</v>
      </c>
      <c r="AO652">
        <v>0.83254287699999996</v>
      </c>
      <c r="AP652">
        <v>1.3378540000000001E-3</v>
      </c>
      <c r="AQ652">
        <v>297.89149889999999</v>
      </c>
      <c r="AR652">
        <v>297.76941720000002</v>
      </c>
      <c r="AS652">
        <v>0.83254287699999996</v>
      </c>
      <c r="AT652">
        <v>1.3378540000000001E-3</v>
      </c>
      <c r="AU652">
        <v>297.89149889999999</v>
      </c>
      <c r="AV652">
        <v>297.76941720000002</v>
      </c>
      <c r="AW652">
        <v>372023.58929999999</v>
      </c>
      <c r="AX652">
        <v>6.2092230999999998E-2</v>
      </c>
      <c r="AY652">
        <v>3.1310024150000002</v>
      </c>
      <c r="AZ652">
        <v>31.857964509999999</v>
      </c>
      <c r="BA652">
        <v>9.9778909670000004</v>
      </c>
      <c r="BB652">
        <v>24.68045807</v>
      </c>
      <c r="BC652">
        <v>3.1196040599999999</v>
      </c>
      <c r="BD652">
        <v>0.130479185</v>
      </c>
      <c r="BE652">
        <v>2.15037477</v>
      </c>
      <c r="BF652">
        <v>0.96922929000000002</v>
      </c>
      <c r="BG652">
        <v>8.1549503999999995E-2</v>
      </c>
      <c r="BH652">
        <v>1.1494750999999999E-2</v>
      </c>
    </row>
    <row r="653" spans="1:60" x14ac:dyDescent="0.25">
      <c r="A653" t="s">
        <v>554</v>
      </c>
      <c r="B653" t="s">
        <v>1118</v>
      </c>
      <c r="C653">
        <v>140607</v>
      </c>
      <c r="D653" t="s">
        <v>1089</v>
      </c>
      <c r="E653" t="s">
        <v>1629</v>
      </c>
      <c r="F653" s="9">
        <v>0.57873842592592595</v>
      </c>
      <c r="G653">
        <v>8390.5</v>
      </c>
      <c r="H653">
        <v>0</v>
      </c>
      <c r="I653">
        <v>14.690414049999999</v>
      </c>
      <c r="J653">
        <v>0.15242172200000001</v>
      </c>
      <c r="K653">
        <v>227.33649930000001</v>
      </c>
      <c r="L653">
        <v>1.782530306</v>
      </c>
      <c r="M653">
        <v>1.1181452439999999</v>
      </c>
      <c r="N653">
        <v>25.219472889999999</v>
      </c>
      <c r="O653">
        <v>6</v>
      </c>
      <c r="P653">
        <v>111115.96</v>
      </c>
      <c r="Q653">
        <v>0</v>
      </c>
      <c r="R653">
        <v>111115.96</v>
      </c>
      <c r="S653">
        <v>24.797002790000001</v>
      </c>
      <c r="T653">
        <v>25.219472889999999</v>
      </c>
      <c r="U653">
        <v>25.038852689999999</v>
      </c>
      <c r="V653">
        <v>400.47555540000002</v>
      </c>
      <c r="W653">
        <v>387.29513550000001</v>
      </c>
      <c r="X653">
        <v>19.908487319999999</v>
      </c>
      <c r="Y653">
        <v>21.403316499999999</v>
      </c>
      <c r="Z653">
        <v>62.280364990000002</v>
      </c>
      <c r="AA653">
        <v>66.956687930000001</v>
      </c>
      <c r="AB653">
        <v>700.16491699999995</v>
      </c>
      <c r="AC653">
        <v>1499.592163</v>
      </c>
      <c r="AD653">
        <v>7.0076391000000002E-2</v>
      </c>
      <c r="AE653">
        <v>98.273384089999993</v>
      </c>
      <c r="AF653">
        <v>5.7217922210000003</v>
      </c>
      <c r="AG653">
        <v>0.18978062300000001</v>
      </c>
      <c r="AH653">
        <v>1</v>
      </c>
      <c r="AI653">
        <v>-0.21956524299999999</v>
      </c>
      <c r="AJ653">
        <v>2.7373914720000001</v>
      </c>
      <c r="AK653">
        <v>1</v>
      </c>
      <c r="AL653">
        <v>0</v>
      </c>
      <c r="AM653">
        <v>0.15999999600000001</v>
      </c>
      <c r="AN653">
        <v>111115</v>
      </c>
      <c r="AO653">
        <v>1.166941528</v>
      </c>
      <c r="AP653">
        <v>1.7825300000000001E-3</v>
      </c>
      <c r="AQ653">
        <v>298.36947290000001</v>
      </c>
      <c r="AR653">
        <v>297.94700280000001</v>
      </c>
      <c r="AS653">
        <v>1.166941528</v>
      </c>
      <c r="AT653">
        <v>1.7825300000000001E-3</v>
      </c>
      <c r="AU653">
        <v>298.36947290000001</v>
      </c>
      <c r="AV653">
        <v>297.94700280000001</v>
      </c>
      <c r="AW653">
        <v>522127.6298</v>
      </c>
      <c r="AX653">
        <v>8.7145417000000003E-2</v>
      </c>
      <c r="AY653">
        <v>3.2215215869999998</v>
      </c>
      <c r="AZ653">
        <v>32.781221649999999</v>
      </c>
      <c r="BA653">
        <v>11.377905159999999</v>
      </c>
      <c r="BB653">
        <v>25.00823784</v>
      </c>
      <c r="BC653">
        <v>3.1812395680000001</v>
      </c>
      <c r="BD653">
        <v>0.15242151300000001</v>
      </c>
      <c r="BE653">
        <v>2.1033763429999999</v>
      </c>
      <c r="BF653">
        <v>1.077863225</v>
      </c>
      <c r="BG653">
        <v>9.5263464000000006E-2</v>
      </c>
      <c r="BH653">
        <v>2.6818538999999999E-2</v>
      </c>
    </row>
    <row r="654" spans="1:60" x14ac:dyDescent="0.25">
      <c r="A654" t="s">
        <v>554</v>
      </c>
      <c r="B654" t="s">
        <v>1118</v>
      </c>
      <c r="C654">
        <v>140607</v>
      </c>
      <c r="D654" t="s">
        <v>1088</v>
      </c>
      <c r="E654" t="s">
        <v>1630</v>
      </c>
      <c r="F654" s="9">
        <v>0.5723611111111111</v>
      </c>
      <c r="G654">
        <v>7839</v>
      </c>
      <c r="H654">
        <v>0</v>
      </c>
      <c r="I654">
        <v>28.07441583</v>
      </c>
      <c r="J654">
        <v>0.17219245899999999</v>
      </c>
      <c r="K654">
        <v>1472.8825280000001</v>
      </c>
      <c r="L654">
        <v>1.8810126730000001</v>
      </c>
      <c r="M654">
        <v>1.0436438400000001</v>
      </c>
      <c r="N654">
        <v>25.450672149999999</v>
      </c>
      <c r="O654">
        <v>6</v>
      </c>
      <c r="P654">
        <v>111115.96</v>
      </c>
      <c r="Q654">
        <v>0</v>
      </c>
      <c r="R654">
        <v>111115.96</v>
      </c>
      <c r="S654">
        <v>25.30249023</v>
      </c>
      <c r="T654">
        <v>25.450672149999999</v>
      </c>
      <c r="U654">
        <v>25.626710889999998</v>
      </c>
      <c r="V654">
        <v>1799.7292480000001</v>
      </c>
      <c r="W654">
        <v>1762.0185550000001</v>
      </c>
      <c r="X654">
        <v>20.404546740000001</v>
      </c>
      <c r="Y654">
        <v>22.61330414</v>
      </c>
      <c r="Z654">
        <v>61.943233489999997</v>
      </c>
      <c r="AA654">
        <v>68.648483279999994</v>
      </c>
      <c r="AB654">
        <v>499.41476440000002</v>
      </c>
      <c r="AC654">
        <v>1501.4508060000001</v>
      </c>
      <c r="AD654">
        <v>0.28132969099999999</v>
      </c>
      <c r="AE654">
        <v>98.281837460000006</v>
      </c>
      <c r="AF654">
        <v>-8.5743808749999992</v>
      </c>
      <c r="AG654">
        <v>0.181067854</v>
      </c>
      <c r="AH654">
        <v>1</v>
      </c>
      <c r="AI654">
        <v>-0.21956524299999999</v>
      </c>
      <c r="AJ654">
        <v>2.7373914720000001</v>
      </c>
      <c r="AK654">
        <v>1</v>
      </c>
      <c r="AL654">
        <v>0</v>
      </c>
      <c r="AM654">
        <v>0.15999999600000001</v>
      </c>
      <c r="AN654">
        <v>111115</v>
      </c>
      <c r="AO654">
        <v>0.83235794100000005</v>
      </c>
      <c r="AP654">
        <v>1.881013E-3</v>
      </c>
      <c r="AQ654">
        <v>298.6006721</v>
      </c>
      <c r="AR654">
        <v>298.4524902</v>
      </c>
      <c r="AS654">
        <v>0.83235794100000005</v>
      </c>
      <c r="AT654">
        <v>1.881013E-3</v>
      </c>
      <c r="AU654">
        <v>298.6006721</v>
      </c>
      <c r="AV654">
        <v>298.4524902</v>
      </c>
      <c r="AW654">
        <v>373174.7059</v>
      </c>
      <c r="AX654">
        <v>6.2280336999999998E-2</v>
      </c>
      <c r="AY654">
        <v>3.2661209219999998</v>
      </c>
      <c r="AZ654">
        <v>33.23219229</v>
      </c>
      <c r="BA654">
        <v>10.618888159999999</v>
      </c>
      <c r="BB654">
        <v>25.37658119</v>
      </c>
      <c r="BC654">
        <v>3.251770085</v>
      </c>
      <c r="BD654">
        <v>0.17219219199999999</v>
      </c>
      <c r="BE654">
        <v>2.2224770820000002</v>
      </c>
      <c r="BF654">
        <v>1.029293003</v>
      </c>
      <c r="BG654">
        <v>0.107620144</v>
      </c>
      <c r="BH654">
        <v>1.1505031000000001E-2</v>
      </c>
    </row>
    <row r="655" spans="1:60" x14ac:dyDescent="0.25">
      <c r="A655" t="s">
        <v>554</v>
      </c>
      <c r="B655" t="s">
        <v>1118</v>
      </c>
      <c r="C655">
        <v>140607</v>
      </c>
      <c r="D655" t="s">
        <v>1088</v>
      </c>
      <c r="E655" t="s">
        <v>1630</v>
      </c>
      <c r="F655" s="9">
        <v>0.57378472222222221</v>
      </c>
      <c r="G655">
        <v>7962</v>
      </c>
      <c r="H655">
        <v>0</v>
      </c>
      <c r="I655">
        <v>10.611298270000001</v>
      </c>
      <c r="J655">
        <v>0.13155056700000001</v>
      </c>
      <c r="K655">
        <v>251.29798170000001</v>
      </c>
      <c r="L655">
        <v>1.4754258929999999</v>
      </c>
      <c r="M655">
        <v>1.071244954</v>
      </c>
      <c r="N655">
        <v>25.646444320000001</v>
      </c>
      <c r="O655">
        <v>6</v>
      </c>
      <c r="P655">
        <v>111115.96</v>
      </c>
      <c r="Q655">
        <v>0</v>
      </c>
      <c r="R655">
        <v>111115.96</v>
      </c>
      <c r="S655">
        <v>25.353382109999998</v>
      </c>
      <c r="T655">
        <v>25.646444320000001</v>
      </c>
      <c r="U655">
        <v>25.629121779999998</v>
      </c>
      <c r="V655">
        <v>399.51034550000003</v>
      </c>
      <c r="W655">
        <v>386.07821660000002</v>
      </c>
      <c r="X655">
        <v>20.988763809999998</v>
      </c>
      <c r="Y655">
        <v>22.72098351</v>
      </c>
      <c r="Z655">
        <v>63.524272920000001</v>
      </c>
      <c r="AA655">
        <v>68.766983030000006</v>
      </c>
      <c r="AB655">
        <v>499.44107059999999</v>
      </c>
      <c r="AC655">
        <v>1498.8764650000001</v>
      </c>
      <c r="AD655">
        <v>3.0034352E-2</v>
      </c>
      <c r="AE655">
        <v>98.281929020000007</v>
      </c>
      <c r="AF655">
        <v>5.4926967619999996</v>
      </c>
      <c r="AG655">
        <v>0.17626324299999999</v>
      </c>
      <c r="AH655">
        <v>1</v>
      </c>
      <c r="AI655">
        <v>-0.21956524299999999</v>
      </c>
      <c r="AJ655">
        <v>2.7373914720000001</v>
      </c>
      <c r="AK655">
        <v>1</v>
      </c>
      <c r="AL655">
        <v>0</v>
      </c>
      <c r="AM655">
        <v>0.15999999600000001</v>
      </c>
      <c r="AN655">
        <v>111115</v>
      </c>
      <c r="AO655">
        <v>0.83240178399999998</v>
      </c>
      <c r="AP655">
        <v>1.475426E-3</v>
      </c>
      <c r="AQ655">
        <v>298.79644430000002</v>
      </c>
      <c r="AR655">
        <v>298.50338210000001</v>
      </c>
      <c r="AS655">
        <v>0.83240178399999998</v>
      </c>
      <c r="AT655">
        <v>1.475426E-3</v>
      </c>
      <c r="AU655">
        <v>298.79644430000002</v>
      </c>
      <c r="AV655">
        <v>298.50338210000001</v>
      </c>
      <c r="AW655">
        <v>372798.6091</v>
      </c>
      <c r="AX655">
        <v>6.2220261999999998E-2</v>
      </c>
      <c r="AY655">
        <v>3.304307042</v>
      </c>
      <c r="AZ655">
        <v>33.620697870000001</v>
      </c>
      <c r="BA655">
        <v>10.89971437</v>
      </c>
      <c r="BB655">
        <v>25.49991322</v>
      </c>
      <c r="BC655">
        <v>3.2756891079999999</v>
      </c>
      <c r="BD655">
        <v>0.13155041100000001</v>
      </c>
      <c r="BE655">
        <v>2.2330620880000001</v>
      </c>
      <c r="BF655">
        <v>1.0426270200000001</v>
      </c>
      <c r="BG655">
        <v>8.2219021000000003E-2</v>
      </c>
      <c r="BH655">
        <v>1.9679694000000001E-2</v>
      </c>
    </row>
    <row r="656" spans="1:60" x14ac:dyDescent="0.25">
      <c r="A656" t="s">
        <v>554</v>
      </c>
      <c r="B656" t="s">
        <v>1118</v>
      </c>
      <c r="C656">
        <v>140607</v>
      </c>
      <c r="D656" t="s">
        <v>1090</v>
      </c>
      <c r="E656" t="s">
        <v>1631</v>
      </c>
      <c r="F656" s="9">
        <v>0.58067129629629632</v>
      </c>
      <c r="G656">
        <v>8557</v>
      </c>
      <c r="H656">
        <v>0</v>
      </c>
      <c r="I656">
        <v>13.990809759999999</v>
      </c>
      <c r="J656">
        <v>9.5699384999999998E-2</v>
      </c>
      <c r="K656">
        <v>1503.0296109999999</v>
      </c>
      <c r="L656">
        <v>1.104582766</v>
      </c>
      <c r="M656">
        <v>1.1030142810000001</v>
      </c>
      <c r="N656">
        <v>25.415599820000001</v>
      </c>
      <c r="O656">
        <v>6</v>
      </c>
      <c r="P656">
        <v>111115.96</v>
      </c>
      <c r="Q656">
        <v>0</v>
      </c>
      <c r="R656">
        <v>111115.96</v>
      </c>
      <c r="S656">
        <v>24.94314194</v>
      </c>
      <c r="T656">
        <v>25.415599820000001</v>
      </c>
      <c r="U656">
        <v>25.03506088</v>
      </c>
      <c r="V656">
        <v>1799.0823969999999</v>
      </c>
      <c r="W656">
        <v>1767.138428</v>
      </c>
      <c r="X656">
        <v>19.777748110000001</v>
      </c>
      <c r="Y656">
        <v>21.942399980000001</v>
      </c>
      <c r="Z656">
        <v>61.332778930000003</v>
      </c>
      <c r="AA656">
        <v>68.045578000000006</v>
      </c>
      <c r="AB656">
        <v>299.4510803</v>
      </c>
      <c r="AC656">
        <v>1499.892212</v>
      </c>
      <c r="AD656">
        <v>9.5107212999999996E-2</v>
      </c>
      <c r="AE656">
        <v>98.27122498</v>
      </c>
      <c r="AF656">
        <v>-6.8986911769999999</v>
      </c>
      <c r="AG656">
        <v>0.20296040200000001</v>
      </c>
      <c r="AH656">
        <v>0.66666668699999998</v>
      </c>
      <c r="AI656">
        <v>-0.21956524299999999</v>
      </c>
      <c r="AJ656">
        <v>2.7373914720000001</v>
      </c>
      <c r="AK656">
        <v>1</v>
      </c>
      <c r="AL656">
        <v>0</v>
      </c>
      <c r="AM656">
        <v>0.15999999600000001</v>
      </c>
      <c r="AN656">
        <v>111115</v>
      </c>
      <c r="AO656">
        <v>0.49908513399999999</v>
      </c>
      <c r="AP656">
        <v>1.1045829999999999E-3</v>
      </c>
      <c r="AQ656">
        <v>298.56559979999997</v>
      </c>
      <c r="AR656">
        <v>298.09314189999998</v>
      </c>
      <c r="AS656">
        <v>0.49908513399999999</v>
      </c>
      <c r="AT656">
        <v>1.1045829999999999E-3</v>
      </c>
      <c r="AU656">
        <v>298.56559979999997</v>
      </c>
      <c r="AV656">
        <v>298.09314189999998</v>
      </c>
      <c r="AW656">
        <v>223498.44839999999</v>
      </c>
      <c r="AX656">
        <v>3.7299810000000003E-2</v>
      </c>
      <c r="AY656">
        <v>3.2593208050000002</v>
      </c>
      <c r="AZ656">
        <v>33.166583670000001</v>
      </c>
      <c r="BA656">
        <v>11.22418369</v>
      </c>
      <c r="BB656">
        <v>25.17937088</v>
      </c>
      <c r="BC656">
        <v>3.213840137</v>
      </c>
      <c r="BD656">
        <v>9.5699302E-2</v>
      </c>
      <c r="BE656">
        <v>2.1563065250000002</v>
      </c>
      <c r="BF656">
        <v>1.0575336120000001</v>
      </c>
      <c r="BG656">
        <v>5.9812071000000001E-2</v>
      </c>
      <c r="BH656">
        <v>5.3882060000000004E-3</v>
      </c>
    </row>
    <row r="657" spans="1:60" x14ac:dyDescent="0.25">
      <c r="A657" t="s">
        <v>554</v>
      </c>
      <c r="B657" t="s">
        <v>1118</v>
      </c>
      <c r="C657">
        <v>140607</v>
      </c>
      <c r="D657" t="s">
        <v>1090</v>
      </c>
      <c r="E657" t="s">
        <v>1631</v>
      </c>
      <c r="F657" s="9">
        <v>0.58217592592592593</v>
      </c>
      <c r="G657">
        <v>8687</v>
      </c>
      <c r="H657">
        <v>0</v>
      </c>
      <c r="I657">
        <v>3.9035623209999999</v>
      </c>
      <c r="J657">
        <v>9.5560728999999997E-2</v>
      </c>
      <c r="K657">
        <v>318.62115299999999</v>
      </c>
      <c r="L657">
        <v>1.091666563</v>
      </c>
      <c r="M657">
        <v>1.091893088</v>
      </c>
      <c r="N657">
        <v>25.288375850000001</v>
      </c>
      <c r="O657">
        <v>6</v>
      </c>
      <c r="P657">
        <v>111115.96</v>
      </c>
      <c r="Q657">
        <v>0</v>
      </c>
      <c r="R657">
        <v>111115.96</v>
      </c>
      <c r="S657">
        <v>24.856849669999999</v>
      </c>
      <c r="T657">
        <v>25.288375850000001</v>
      </c>
      <c r="U657">
        <v>25.026067730000001</v>
      </c>
      <c r="V657">
        <v>399.13555910000002</v>
      </c>
      <c r="W657">
        <v>390.4599609</v>
      </c>
      <c r="X657">
        <v>19.666379930000002</v>
      </c>
      <c r="Y657">
        <v>21.80604172</v>
      </c>
      <c r="Z657">
        <v>61.301010130000002</v>
      </c>
      <c r="AA657">
        <v>67.970428470000002</v>
      </c>
      <c r="AB657">
        <v>299.44778439999999</v>
      </c>
      <c r="AC657">
        <v>1499.4758300000001</v>
      </c>
      <c r="AD657">
        <v>0.22825677699999999</v>
      </c>
      <c r="AE657">
        <v>98.269287109999993</v>
      </c>
      <c r="AF657">
        <v>6.4407558439999999</v>
      </c>
      <c r="AG657">
        <v>0.208220869</v>
      </c>
      <c r="AH657">
        <v>1</v>
      </c>
      <c r="AI657">
        <v>-0.21956524299999999</v>
      </c>
      <c r="AJ657">
        <v>2.7373914720000001</v>
      </c>
      <c r="AK657">
        <v>1</v>
      </c>
      <c r="AL657">
        <v>0</v>
      </c>
      <c r="AM657">
        <v>0.15999999600000001</v>
      </c>
      <c r="AN657">
        <v>111115</v>
      </c>
      <c r="AO657">
        <v>0.49907964100000002</v>
      </c>
      <c r="AP657">
        <v>1.0916669999999999E-3</v>
      </c>
      <c r="AQ657">
        <v>298.43837589999998</v>
      </c>
      <c r="AR657">
        <v>298.00684969999998</v>
      </c>
      <c r="AS657">
        <v>0.49907964100000002</v>
      </c>
      <c r="AT657">
        <v>1.0916669999999999E-3</v>
      </c>
      <c r="AU657">
        <v>298.43837589999998</v>
      </c>
      <c r="AV657">
        <v>298.00684969999998</v>
      </c>
      <c r="AW657">
        <v>223338.7782</v>
      </c>
      <c r="AX657">
        <v>3.7273331E-2</v>
      </c>
      <c r="AY657">
        <v>3.234757262</v>
      </c>
      <c r="AZ657">
        <v>32.917276170000001</v>
      </c>
      <c r="BA657">
        <v>11.11123445</v>
      </c>
      <c r="BB657">
        <v>25.072612759999998</v>
      </c>
      <c r="BC657">
        <v>3.193468819</v>
      </c>
      <c r="BD657">
        <v>9.5560646999999999E-2</v>
      </c>
      <c r="BE657">
        <v>2.1428641740000001</v>
      </c>
      <c r="BF657">
        <v>1.0506046449999999</v>
      </c>
      <c r="BG657">
        <v>5.9725411999999999E-2</v>
      </c>
      <c r="BH657">
        <v>6.8261720000000001E-3</v>
      </c>
    </row>
    <row r="658" spans="1:60" x14ac:dyDescent="0.25">
      <c r="A658" t="s">
        <v>554</v>
      </c>
      <c r="B658" t="s">
        <v>1118</v>
      </c>
      <c r="C658">
        <v>140607</v>
      </c>
      <c r="D658" t="s">
        <v>1092</v>
      </c>
      <c r="E658" t="s">
        <v>1632</v>
      </c>
      <c r="F658" s="9">
        <v>0.63318287037037035</v>
      </c>
      <c r="G658">
        <v>13094</v>
      </c>
      <c r="H658">
        <v>0</v>
      </c>
      <c r="I658">
        <v>30.726653939999998</v>
      </c>
      <c r="J658">
        <v>0.34527663600000003</v>
      </c>
      <c r="K658">
        <v>1590.0242040000001</v>
      </c>
      <c r="L658">
        <v>3.6997039329999999</v>
      </c>
      <c r="M658">
        <v>1.0243256970000001</v>
      </c>
      <c r="N658">
        <v>24.24544525</v>
      </c>
      <c r="O658">
        <v>6</v>
      </c>
      <c r="P658">
        <v>111115.96</v>
      </c>
      <c r="Q658">
        <v>0</v>
      </c>
      <c r="R658">
        <v>111115.96</v>
      </c>
      <c r="S658">
        <v>26.178485869999999</v>
      </c>
      <c r="T658">
        <v>24.24544525</v>
      </c>
      <c r="U658">
        <v>27.598382950000001</v>
      </c>
      <c r="V658">
        <v>1798.3863530000001</v>
      </c>
      <c r="W658">
        <v>1761.137573</v>
      </c>
      <c r="X658">
        <v>16.912111280000001</v>
      </c>
      <c r="Y658">
        <v>20.536462780000001</v>
      </c>
      <c r="Z658">
        <v>48.663677219999997</v>
      </c>
      <c r="AA658">
        <v>59.092548370000003</v>
      </c>
      <c r="AB658">
        <v>599.8963013</v>
      </c>
      <c r="AC658">
        <v>1498.7457280000001</v>
      </c>
      <c r="AD658">
        <v>0.204236418</v>
      </c>
      <c r="AE658">
        <v>98.122642519999999</v>
      </c>
      <c r="AF658">
        <v>-12.088632580000001</v>
      </c>
      <c r="AG658">
        <v>9.0756803999999996E-2</v>
      </c>
      <c r="AH658">
        <v>0.66666668699999998</v>
      </c>
      <c r="AI658">
        <v>-0.21956524299999999</v>
      </c>
      <c r="AJ658">
        <v>2.7373914720000001</v>
      </c>
      <c r="AK658">
        <v>1</v>
      </c>
      <c r="AL658">
        <v>0</v>
      </c>
      <c r="AM658">
        <v>0.15999999600000001</v>
      </c>
      <c r="AN658">
        <v>111115</v>
      </c>
      <c r="AO658">
        <v>0.99982716900000002</v>
      </c>
      <c r="AP658">
        <v>3.6997039999999998E-3</v>
      </c>
      <c r="AQ658">
        <v>297.39544530000001</v>
      </c>
      <c r="AR658">
        <v>299.32848589999998</v>
      </c>
      <c r="AS658">
        <v>0.99982716900000002</v>
      </c>
      <c r="AT658">
        <v>3.6997039999999998E-3</v>
      </c>
      <c r="AU658">
        <v>297.39544530000001</v>
      </c>
      <c r="AV658">
        <v>299.32848589999998</v>
      </c>
      <c r="AW658">
        <v>445643.34330000001</v>
      </c>
      <c r="AX658">
        <v>7.4368196999999997E-2</v>
      </c>
      <c r="AY658">
        <v>3.0394176939999999</v>
      </c>
      <c r="AZ658">
        <v>30.97570159</v>
      </c>
      <c r="BA658">
        <v>10.4392388</v>
      </c>
      <c r="BB658">
        <v>25.211965559999999</v>
      </c>
      <c r="BC658">
        <v>3.2200823559999998</v>
      </c>
      <c r="BD658">
        <v>0.34527556300000001</v>
      </c>
      <c r="BE658">
        <v>2.0150919960000002</v>
      </c>
      <c r="BF658">
        <v>1.20499036</v>
      </c>
      <c r="BG658">
        <v>0.21579732300000001</v>
      </c>
      <c r="BH658">
        <v>1.3096441E-2</v>
      </c>
    </row>
    <row r="659" spans="1:60" x14ac:dyDescent="0.25">
      <c r="A659" t="s">
        <v>554</v>
      </c>
      <c r="B659" t="s">
        <v>1118</v>
      </c>
      <c r="C659">
        <v>140607</v>
      </c>
      <c r="D659" t="s">
        <v>1092</v>
      </c>
      <c r="E659" t="s">
        <v>1632</v>
      </c>
      <c r="F659" s="9">
        <v>0.63460648148148147</v>
      </c>
      <c r="G659">
        <v>13217</v>
      </c>
      <c r="H659">
        <v>0</v>
      </c>
      <c r="I659">
        <v>18.879864260000002</v>
      </c>
      <c r="J659">
        <v>0.35071795900000002</v>
      </c>
      <c r="K659">
        <v>286.39374859999998</v>
      </c>
      <c r="L659">
        <v>3.8815222889999998</v>
      </c>
      <c r="M659">
        <v>1.0577111749999999</v>
      </c>
      <c r="N659">
        <v>24.48015213</v>
      </c>
      <c r="O659">
        <v>6</v>
      </c>
      <c r="P659">
        <v>111115.96</v>
      </c>
      <c r="Q659">
        <v>0</v>
      </c>
      <c r="R659">
        <v>111115.96</v>
      </c>
      <c r="S659">
        <v>26.295480730000001</v>
      </c>
      <c r="T659">
        <v>24.48015213</v>
      </c>
      <c r="U659">
        <v>27.595542909999999</v>
      </c>
      <c r="V659">
        <v>398.76306149999999</v>
      </c>
      <c r="W659">
        <v>378.41137700000002</v>
      </c>
      <c r="X659">
        <v>16.832630160000001</v>
      </c>
      <c r="Y659">
        <v>20.63462067</v>
      </c>
      <c r="Z659">
        <v>48.101886749999998</v>
      </c>
      <c r="AA659">
        <v>58.9666748</v>
      </c>
      <c r="AB659">
        <v>599.91131589999998</v>
      </c>
      <c r="AC659">
        <v>1499.578857</v>
      </c>
      <c r="AD659">
        <v>9.8115361999999998E-2</v>
      </c>
      <c r="AE659">
        <v>98.123611449999999</v>
      </c>
      <c r="AF659">
        <v>4.0040493010000002</v>
      </c>
      <c r="AG659">
        <v>0.15931072800000001</v>
      </c>
      <c r="AH659">
        <v>1</v>
      </c>
      <c r="AI659">
        <v>-0.21956524299999999</v>
      </c>
      <c r="AJ659">
        <v>2.7373914720000001</v>
      </c>
      <c r="AK659">
        <v>1</v>
      </c>
      <c r="AL659">
        <v>0</v>
      </c>
      <c r="AM659">
        <v>0.15999999600000001</v>
      </c>
      <c r="AN659">
        <v>111115</v>
      </c>
      <c r="AO659">
        <v>0.99985219299999994</v>
      </c>
      <c r="AP659">
        <v>3.8815220000000001E-3</v>
      </c>
      <c r="AQ659">
        <v>297.63015209999998</v>
      </c>
      <c r="AR659">
        <v>299.44548070000002</v>
      </c>
      <c r="AS659">
        <v>0.99985219299999994</v>
      </c>
      <c r="AT659">
        <v>3.8815220000000001E-3</v>
      </c>
      <c r="AU659">
        <v>297.63015209999998</v>
      </c>
      <c r="AV659">
        <v>299.44548070000002</v>
      </c>
      <c r="AW659">
        <v>446254.02769999998</v>
      </c>
      <c r="AX659">
        <v>7.4468582000000005E-2</v>
      </c>
      <c r="AY659">
        <v>3.0824546750000001</v>
      </c>
      <c r="AZ659">
        <v>31.413995369999999</v>
      </c>
      <c r="BA659">
        <v>10.7793747</v>
      </c>
      <c r="BB659">
        <v>25.387816430000001</v>
      </c>
      <c r="BC659">
        <v>3.2539427120000002</v>
      </c>
      <c r="BD659">
        <v>0.35071685200000002</v>
      </c>
      <c r="BE659">
        <v>2.0247435010000001</v>
      </c>
      <c r="BF659">
        <v>1.2291992119999999</v>
      </c>
      <c r="BG659">
        <v>0.21919813199999999</v>
      </c>
      <c r="BH659">
        <v>3.8481588999999997E-2</v>
      </c>
    </row>
    <row r="660" spans="1:60" x14ac:dyDescent="0.25">
      <c r="A660" t="s">
        <v>554</v>
      </c>
      <c r="B660" t="s">
        <v>1118</v>
      </c>
      <c r="C660">
        <v>140607</v>
      </c>
      <c r="D660" t="s">
        <v>1093</v>
      </c>
      <c r="E660" t="s">
        <v>1633</v>
      </c>
      <c r="F660" s="9">
        <v>0.63679398148148147</v>
      </c>
      <c r="G660">
        <v>13406.5</v>
      </c>
      <c r="H660">
        <v>0</v>
      </c>
      <c r="I660">
        <v>34.269102719999999</v>
      </c>
      <c r="J660">
        <v>0.38623271999999997</v>
      </c>
      <c r="K660">
        <v>1587.4775990000001</v>
      </c>
      <c r="L660">
        <v>4.1976216319999997</v>
      </c>
      <c r="M660">
        <v>1.0385899249999999</v>
      </c>
      <c r="N660">
        <v>24.450294490000001</v>
      </c>
      <c r="O660">
        <v>6</v>
      </c>
      <c r="P660">
        <v>111115.96</v>
      </c>
      <c r="Q660">
        <v>0</v>
      </c>
      <c r="R660">
        <v>111115.96</v>
      </c>
      <c r="S660">
        <v>26.298484800000001</v>
      </c>
      <c r="T660">
        <v>24.450294490000001</v>
      </c>
      <c r="U660">
        <v>27.592763900000001</v>
      </c>
      <c r="V660">
        <v>1800.1914059999999</v>
      </c>
      <c r="W660">
        <v>1758.532471</v>
      </c>
      <c r="X660">
        <v>16.662858960000001</v>
      </c>
      <c r="Y660">
        <v>20.774086</v>
      </c>
      <c r="Z660">
        <v>47.606712340000001</v>
      </c>
      <c r="AA660">
        <v>59.352714540000001</v>
      </c>
      <c r="AB660">
        <v>599.88220209999997</v>
      </c>
      <c r="AC660">
        <v>1498.82312</v>
      </c>
      <c r="AD660">
        <v>0.15517951499999999</v>
      </c>
      <c r="AE660">
        <v>98.120346069999997</v>
      </c>
      <c r="AF660">
        <v>-11.33078957</v>
      </c>
      <c r="AG660">
        <v>0.164492995</v>
      </c>
      <c r="AH660">
        <v>0.66666668699999998</v>
      </c>
      <c r="AI660">
        <v>-0.21956524299999999</v>
      </c>
      <c r="AJ660">
        <v>2.7373914720000001</v>
      </c>
      <c r="AK660">
        <v>1</v>
      </c>
      <c r="AL660">
        <v>0</v>
      </c>
      <c r="AM660">
        <v>0.15999999600000001</v>
      </c>
      <c r="AN660">
        <v>111115</v>
      </c>
      <c r="AO660">
        <v>0.99980367000000003</v>
      </c>
      <c r="AP660">
        <v>4.1976219999999998E-3</v>
      </c>
      <c r="AQ660">
        <v>297.60029450000002</v>
      </c>
      <c r="AR660">
        <v>299.44848480000002</v>
      </c>
      <c r="AS660">
        <v>0.99980367000000003</v>
      </c>
      <c r="AT660">
        <v>4.1976219999999998E-3</v>
      </c>
      <c r="AU660">
        <v>297.60029450000002</v>
      </c>
      <c r="AV660">
        <v>299.44848480000002</v>
      </c>
      <c r="AW660">
        <v>445962.82290000003</v>
      </c>
      <c r="AX660">
        <v>7.4417706E-2</v>
      </c>
      <c r="AY660">
        <v>3.0769504319999998</v>
      </c>
      <c r="AZ660">
        <v>31.35894394</v>
      </c>
      <c r="BA660">
        <v>10.584857939999999</v>
      </c>
      <c r="BB660">
        <v>25.374389650000001</v>
      </c>
      <c r="BC660">
        <v>3.2513464409999999</v>
      </c>
      <c r="BD660">
        <v>0.38623137800000001</v>
      </c>
      <c r="BE660">
        <v>2.0383605070000002</v>
      </c>
      <c r="BF660">
        <v>1.2129859329999999</v>
      </c>
      <c r="BG660">
        <v>0.241394732</v>
      </c>
      <c r="BH660">
        <v>1.4845580000000001E-2</v>
      </c>
    </row>
    <row r="661" spans="1:60" x14ac:dyDescent="0.25">
      <c r="A661" t="s">
        <v>554</v>
      </c>
      <c r="B661" t="s">
        <v>1118</v>
      </c>
      <c r="C661">
        <v>140607</v>
      </c>
      <c r="D661" t="s">
        <v>1093</v>
      </c>
      <c r="E661" t="s">
        <v>1633</v>
      </c>
      <c r="F661" s="9">
        <v>0.63858796296296294</v>
      </c>
      <c r="G661">
        <v>13561</v>
      </c>
      <c r="H661">
        <v>0</v>
      </c>
      <c r="I661">
        <v>19.194864410000001</v>
      </c>
      <c r="J661">
        <v>0.36413964900000001</v>
      </c>
      <c r="K661">
        <v>287.71221430000003</v>
      </c>
      <c r="L661">
        <v>4.0234232680000002</v>
      </c>
      <c r="M661">
        <v>1.0561303479999999</v>
      </c>
      <c r="N661">
        <v>24.38751602</v>
      </c>
      <c r="O661">
        <v>6</v>
      </c>
      <c r="P661">
        <v>111115.96</v>
      </c>
      <c r="Q661">
        <v>0</v>
      </c>
      <c r="R661">
        <v>111115.96</v>
      </c>
      <c r="S661">
        <v>26.256608960000001</v>
      </c>
      <c r="T661">
        <v>24.38751602</v>
      </c>
      <c r="U661">
        <v>27.592750550000002</v>
      </c>
      <c r="V661">
        <v>398.6552734</v>
      </c>
      <c r="W661">
        <v>377.93701170000003</v>
      </c>
      <c r="X661">
        <v>16.535739899999999</v>
      </c>
      <c r="Y661">
        <v>20.477306370000001</v>
      </c>
      <c r="Z661">
        <v>47.361301419999997</v>
      </c>
      <c r="AA661">
        <v>58.650653839999997</v>
      </c>
      <c r="AB661">
        <v>599.91900629999998</v>
      </c>
      <c r="AC661">
        <v>1499.4506839999999</v>
      </c>
      <c r="AD661">
        <v>0.17319807400000001</v>
      </c>
      <c r="AE661">
        <v>98.122032169999997</v>
      </c>
      <c r="AF661">
        <v>4.3960170749999996</v>
      </c>
      <c r="AG661">
        <v>9.5977217000000004E-2</v>
      </c>
      <c r="AH661">
        <v>1</v>
      </c>
      <c r="AI661">
        <v>-0.21956524299999999</v>
      </c>
      <c r="AJ661">
        <v>2.7373914720000001</v>
      </c>
      <c r="AK661">
        <v>1</v>
      </c>
      <c r="AL661">
        <v>0</v>
      </c>
      <c r="AM661">
        <v>0.15999999600000001</v>
      </c>
      <c r="AN661">
        <v>111115</v>
      </c>
      <c r="AO661">
        <v>0.99986501100000003</v>
      </c>
      <c r="AP661">
        <v>4.0234229999999999E-3</v>
      </c>
      <c r="AQ661">
        <v>297.53751599999998</v>
      </c>
      <c r="AR661">
        <v>299.406609</v>
      </c>
      <c r="AS661">
        <v>0.99986501100000003</v>
      </c>
      <c r="AT661">
        <v>4.0234229999999999E-3</v>
      </c>
      <c r="AU661">
        <v>297.53751599999998</v>
      </c>
      <c r="AV661">
        <v>299.406609</v>
      </c>
      <c r="AW661">
        <v>446082.81459999998</v>
      </c>
      <c r="AX661">
        <v>7.4439057000000003E-2</v>
      </c>
      <c r="AY661">
        <v>3.0654052620000001</v>
      </c>
      <c r="AZ661">
        <v>31.240743739999999</v>
      </c>
      <c r="BA661">
        <v>10.76343737</v>
      </c>
      <c r="BB661">
        <v>25.32206249</v>
      </c>
      <c r="BC661">
        <v>3.2412454550000001</v>
      </c>
      <c r="BD661">
        <v>0.364138456</v>
      </c>
      <c r="BE661">
        <v>2.0092749140000001</v>
      </c>
      <c r="BF661">
        <v>1.2319705409999999</v>
      </c>
      <c r="BG661">
        <v>0.22758664200000001</v>
      </c>
      <c r="BH661">
        <v>3.9331144999999998E-2</v>
      </c>
    </row>
    <row r="662" spans="1:60" x14ac:dyDescent="0.25">
      <c r="A662" t="s">
        <v>554</v>
      </c>
      <c r="B662" t="s">
        <v>1118</v>
      </c>
      <c r="C662">
        <v>140607</v>
      </c>
      <c r="D662" t="s">
        <v>1091</v>
      </c>
      <c r="E662" t="s">
        <v>1634</v>
      </c>
      <c r="F662" s="9">
        <v>0.62759259259259259</v>
      </c>
      <c r="G662">
        <v>12611.5</v>
      </c>
      <c r="H662">
        <v>0</v>
      </c>
      <c r="I662">
        <v>12.71277474</v>
      </c>
      <c r="J662">
        <v>7.1425429999999998E-2</v>
      </c>
      <c r="K662">
        <v>1457.6776749999999</v>
      </c>
      <c r="L662">
        <v>1.0017733209999999</v>
      </c>
      <c r="M662">
        <v>1.344168292</v>
      </c>
      <c r="N662">
        <v>23.8423996</v>
      </c>
      <c r="O662">
        <v>6</v>
      </c>
      <c r="P662">
        <v>111115.96</v>
      </c>
      <c r="Q662">
        <v>0</v>
      </c>
      <c r="R662">
        <v>111115.96</v>
      </c>
      <c r="S662">
        <v>25.387929920000001</v>
      </c>
      <c r="T662">
        <v>23.8423996</v>
      </c>
      <c r="U662">
        <v>26.61724281</v>
      </c>
      <c r="V662">
        <v>1800.5101320000001</v>
      </c>
      <c r="W662">
        <v>1778.77063</v>
      </c>
      <c r="X662">
        <v>15.05684757</v>
      </c>
      <c r="Y662">
        <v>16.534488679999999</v>
      </c>
      <c r="Z662">
        <v>45.408149719999997</v>
      </c>
      <c r="AA662">
        <v>49.864391329999997</v>
      </c>
      <c r="AB662">
        <v>400.046875</v>
      </c>
      <c r="AC662">
        <v>1499.9210210000001</v>
      </c>
      <c r="AD662">
        <v>0.20924404299999999</v>
      </c>
      <c r="AE662">
        <v>98.132438660000005</v>
      </c>
      <c r="AF662">
        <v>-14.23221779</v>
      </c>
      <c r="AG662">
        <v>0.20817318600000001</v>
      </c>
      <c r="AH662">
        <v>1</v>
      </c>
      <c r="AI662">
        <v>-0.21956524299999999</v>
      </c>
      <c r="AJ662">
        <v>2.7373914720000001</v>
      </c>
      <c r="AK662">
        <v>1</v>
      </c>
      <c r="AL662">
        <v>0</v>
      </c>
      <c r="AM662">
        <v>0.15999999600000001</v>
      </c>
      <c r="AN662">
        <v>111115</v>
      </c>
      <c r="AO662">
        <v>0.66674479200000003</v>
      </c>
      <c r="AP662">
        <v>1.0017730000000001E-3</v>
      </c>
      <c r="AQ662">
        <v>296.9923996</v>
      </c>
      <c r="AR662">
        <v>298.53792989999999</v>
      </c>
      <c r="AS662">
        <v>0.66674479200000003</v>
      </c>
      <c r="AT662">
        <v>1.0017730000000001E-3</v>
      </c>
      <c r="AU662">
        <v>296.9923996</v>
      </c>
      <c r="AV662">
        <v>298.53792989999999</v>
      </c>
      <c r="AW662">
        <v>297011.6263</v>
      </c>
      <c r="AX662">
        <v>4.9576043E-2</v>
      </c>
      <c r="AY662">
        <v>2.9667379880000002</v>
      </c>
      <c r="AZ662">
        <v>30.231980660000001</v>
      </c>
      <c r="BA662">
        <v>13.697491980000001</v>
      </c>
      <c r="BB662">
        <v>24.615164759999999</v>
      </c>
      <c r="BC662">
        <v>3.1074517959999999</v>
      </c>
      <c r="BD662">
        <v>7.1425383999999995E-2</v>
      </c>
      <c r="BE662">
        <v>1.622569696</v>
      </c>
      <c r="BF662">
        <v>1.4848821000000001</v>
      </c>
      <c r="BG662">
        <v>4.4640869E-2</v>
      </c>
      <c r="BH662">
        <v>4.0254069999999999E-3</v>
      </c>
    </row>
    <row r="663" spans="1:60" x14ac:dyDescent="0.25">
      <c r="A663" t="s">
        <v>554</v>
      </c>
      <c r="B663" t="s">
        <v>1118</v>
      </c>
      <c r="C663">
        <v>140607</v>
      </c>
      <c r="D663" t="s">
        <v>1091</v>
      </c>
      <c r="E663" t="s">
        <v>1634</v>
      </c>
      <c r="F663" s="9">
        <v>0.62929398148148141</v>
      </c>
      <c r="G663">
        <v>12758</v>
      </c>
      <c r="H663">
        <v>0</v>
      </c>
      <c r="I663">
        <v>4.1167436430000004</v>
      </c>
      <c r="J663">
        <v>5.7481721E-2</v>
      </c>
      <c r="K663">
        <v>267.92593260000001</v>
      </c>
      <c r="L663">
        <v>0.81422391199999999</v>
      </c>
      <c r="M663">
        <v>1.357369772</v>
      </c>
      <c r="N663">
        <v>23.932807919999998</v>
      </c>
      <c r="O663">
        <v>6</v>
      </c>
      <c r="P663">
        <v>111115.96</v>
      </c>
      <c r="Q663">
        <v>0</v>
      </c>
      <c r="R663">
        <v>111115.96</v>
      </c>
      <c r="S663">
        <v>25.493064879999999</v>
      </c>
      <c r="T663">
        <v>23.932807919999998</v>
      </c>
      <c r="U663">
        <v>26.613876340000001</v>
      </c>
      <c r="V663">
        <v>398.85308839999999</v>
      </c>
      <c r="W663">
        <v>389.97052000000002</v>
      </c>
      <c r="X663">
        <v>14.961081500000001</v>
      </c>
      <c r="Y663">
        <v>16.56508827</v>
      </c>
      <c r="Z663">
        <v>44.837379460000001</v>
      </c>
      <c r="AA663">
        <v>49.644485469999999</v>
      </c>
      <c r="AB663">
        <v>299.52600100000001</v>
      </c>
      <c r="AC663">
        <v>1429.9501949999999</v>
      </c>
      <c r="AD663">
        <v>0.21024447700000001</v>
      </c>
      <c r="AE663">
        <v>98.130332949999996</v>
      </c>
      <c r="AF663">
        <v>3.1757717130000001</v>
      </c>
      <c r="AG663">
        <v>0.20606365800000001</v>
      </c>
      <c r="AH663">
        <v>1</v>
      </c>
      <c r="AI663">
        <v>-0.21956524299999999</v>
      </c>
      <c r="AJ663">
        <v>2.7373914720000001</v>
      </c>
      <c r="AK663">
        <v>1</v>
      </c>
      <c r="AL663">
        <v>0</v>
      </c>
      <c r="AM663">
        <v>0.15999999600000001</v>
      </c>
      <c r="AN663">
        <v>111115</v>
      </c>
      <c r="AO663">
        <v>0.49921000199999999</v>
      </c>
      <c r="AP663">
        <v>8.14224E-4</v>
      </c>
      <c r="AQ663">
        <v>297.08280789999998</v>
      </c>
      <c r="AR663">
        <v>298.64306490000001</v>
      </c>
      <c r="AS663">
        <v>0.49921000199999999</v>
      </c>
      <c r="AT663">
        <v>8.14224E-4</v>
      </c>
      <c r="AU663">
        <v>297.08280789999998</v>
      </c>
      <c r="AV663">
        <v>298.64306490000001</v>
      </c>
      <c r="AW663">
        <v>212071.25839999999</v>
      </c>
      <c r="AX663">
        <v>3.5398263999999999E-2</v>
      </c>
      <c r="AY663">
        <v>2.9829074000000002</v>
      </c>
      <c r="AZ663">
        <v>30.397404250000001</v>
      </c>
      <c r="BA663">
        <v>13.832315980000001</v>
      </c>
      <c r="BB663">
        <v>24.7129364</v>
      </c>
      <c r="BC663">
        <v>3.1256643180000001</v>
      </c>
      <c r="BD663">
        <v>5.7481692000000001E-2</v>
      </c>
      <c r="BE663">
        <v>1.6255376269999999</v>
      </c>
      <c r="BF663">
        <v>1.5001266900000001</v>
      </c>
      <c r="BG663">
        <v>3.5926060000000003E-2</v>
      </c>
      <c r="BH663">
        <v>5.8955910000000004E-3</v>
      </c>
    </row>
    <row r="664" spans="1:60" x14ac:dyDescent="0.25">
      <c r="A664" t="s">
        <v>554</v>
      </c>
      <c r="B664" t="s">
        <v>1118</v>
      </c>
      <c r="C664">
        <v>140607</v>
      </c>
      <c r="D664" t="s">
        <v>955</v>
      </c>
      <c r="E664" t="s">
        <v>2076</v>
      </c>
      <c r="F664" s="9">
        <v>0.664525462962963</v>
      </c>
      <c r="G664">
        <v>15801.5</v>
      </c>
      <c r="H664">
        <v>0</v>
      </c>
      <c r="I664">
        <v>31.12965938</v>
      </c>
      <c r="J664">
        <v>0.227084595</v>
      </c>
      <c r="K664">
        <v>1528.071848</v>
      </c>
      <c r="L664">
        <v>2.0827021060000002</v>
      </c>
      <c r="M664">
        <v>0.87619500299999997</v>
      </c>
      <c r="N664">
        <v>24.896726610000002</v>
      </c>
      <c r="O664">
        <v>6</v>
      </c>
      <c r="P664">
        <v>111115.96</v>
      </c>
      <c r="Q664">
        <v>0</v>
      </c>
      <c r="R664">
        <v>111115.96</v>
      </c>
      <c r="S664">
        <v>24.719350810000002</v>
      </c>
      <c r="T664">
        <v>24.896726610000002</v>
      </c>
      <c r="U664">
        <v>25.04685211</v>
      </c>
      <c r="V664">
        <v>1801.453491</v>
      </c>
      <c r="W664">
        <v>1771.6170649999999</v>
      </c>
      <c r="X664">
        <v>21.501665119999998</v>
      </c>
      <c r="Y664">
        <v>23.24482918</v>
      </c>
      <c r="Z664">
        <v>67.565505979999998</v>
      </c>
      <c r="AA664">
        <v>73.04311371</v>
      </c>
      <c r="AB664">
        <v>700.20605469999998</v>
      </c>
      <c r="AC664">
        <v>1499.213013</v>
      </c>
      <c r="AD664">
        <v>0.29633626299999999</v>
      </c>
      <c r="AE664">
        <v>98.256591799999995</v>
      </c>
      <c r="AF664">
        <v>-12.98337746</v>
      </c>
      <c r="AG664">
        <v>0.18581715200000001</v>
      </c>
      <c r="AH664">
        <v>0.66666668699999998</v>
      </c>
      <c r="AI664">
        <v>-0.21956524299999999</v>
      </c>
      <c r="AJ664">
        <v>2.7373914720000001</v>
      </c>
      <c r="AK664">
        <v>1</v>
      </c>
      <c r="AL664">
        <v>0</v>
      </c>
      <c r="AM664">
        <v>0.15999999600000001</v>
      </c>
      <c r="AN664">
        <v>111115</v>
      </c>
      <c r="AO664">
        <v>1.1670100910000001</v>
      </c>
      <c r="AP664">
        <v>2.0827020000000001E-3</v>
      </c>
      <c r="AQ664">
        <v>298.0467266</v>
      </c>
      <c r="AR664">
        <v>297.86935080000001</v>
      </c>
      <c r="AS664">
        <v>1.1670100910000001</v>
      </c>
      <c r="AT664">
        <v>2.0827020000000001E-3</v>
      </c>
      <c r="AU664">
        <v>298.0467266</v>
      </c>
      <c r="AV664">
        <v>297.86935080000001</v>
      </c>
      <c r="AW664">
        <v>521461.75760000001</v>
      </c>
      <c r="AX664">
        <v>8.7032521000000002E-2</v>
      </c>
      <c r="AY664">
        <v>3.1601526940000002</v>
      </c>
      <c r="AZ664">
        <v>32.162246179999997</v>
      </c>
      <c r="BA664">
        <v>8.9174170050000008</v>
      </c>
      <c r="BB664">
        <v>24.808038710000002</v>
      </c>
      <c r="BC664">
        <v>3.1434690449999998</v>
      </c>
      <c r="BD664">
        <v>0.22708413099999999</v>
      </c>
      <c r="BE664">
        <v>2.283957692</v>
      </c>
      <c r="BF664">
        <v>0.85951135300000003</v>
      </c>
      <c r="BG664">
        <v>0.141927623</v>
      </c>
      <c r="BH664">
        <v>1.3588932E-2</v>
      </c>
    </row>
    <row r="665" spans="1:60" x14ac:dyDescent="0.25">
      <c r="A665" t="s">
        <v>554</v>
      </c>
      <c r="B665" t="s">
        <v>1118</v>
      </c>
      <c r="C665">
        <v>140607</v>
      </c>
      <c r="D665" t="s">
        <v>955</v>
      </c>
      <c r="E665" t="s">
        <v>2076</v>
      </c>
      <c r="F665" s="9">
        <v>0.66587962962962965</v>
      </c>
      <c r="G665">
        <v>15919.5</v>
      </c>
      <c r="H665">
        <v>0</v>
      </c>
      <c r="I665">
        <v>16.848644100000001</v>
      </c>
      <c r="J665">
        <v>0.218800305</v>
      </c>
      <c r="K665">
        <v>255.6939639</v>
      </c>
      <c r="L665">
        <v>1.998696042</v>
      </c>
      <c r="M665">
        <v>0.87265279399999995</v>
      </c>
      <c r="N665">
        <v>24.907655720000001</v>
      </c>
      <c r="O665">
        <v>6</v>
      </c>
      <c r="P665">
        <v>111115.96</v>
      </c>
      <c r="Q665">
        <v>0</v>
      </c>
      <c r="R665">
        <v>111115.96</v>
      </c>
      <c r="S665">
        <v>24.66470528</v>
      </c>
      <c r="T665">
        <v>24.907655720000001</v>
      </c>
      <c r="U665">
        <v>25.040067669999999</v>
      </c>
      <c r="V665">
        <v>398.66842650000001</v>
      </c>
      <c r="W665">
        <v>383.5733032</v>
      </c>
      <c r="X665">
        <v>21.629081729999999</v>
      </c>
      <c r="Y665">
        <v>23.301919940000001</v>
      </c>
      <c r="Z665">
        <v>68.188011169999996</v>
      </c>
      <c r="AA665">
        <v>73.461814880000006</v>
      </c>
      <c r="AB665">
        <v>700.17144780000001</v>
      </c>
      <c r="AC665">
        <v>1500.020996</v>
      </c>
      <c r="AD665">
        <v>0.16719083500000001</v>
      </c>
      <c r="AE665">
        <v>98.256332400000005</v>
      </c>
      <c r="AF665">
        <v>3.295431137</v>
      </c>
      <c r="AG665">
        <v>0.160411268</v>
      </c>
      <c r="AH665">
        <v>1</v>
      </c>
      <c r="AI665">
        <v>-0.21956524299999999</v>
      </c>
      <c r="AJ665">
        <v>2.7373914720000001</v>
      </c>
      <c r="AK665">
        <v>1</v>
      </c>
      <c r="AL665">
        <v>0</v>
      </c>
      <c r="AM665">
        <v>0.15999999600000001</v>
      </c>
      <c r="AN665">
        <v>111115</v>
      </c>
      <c r="AO665">
        <v>1.166952413</v>
      </c>
      <c r="AP665">
        <v>1.9986959999999999E-3</v>
      </c>
      <c r="AQ665">
        <v>298.0576557</v>
      </c>
      <c r="AR665">
        <v>297.81470530000001</v>
      </c>
      <c r="AS665">
        <v>1.166952413</v>
      </c>
      <c r="AT665">
        <v>1.9986959999999999E-3</v>
      </c>
      <c r="AU665">
        <v>298.0576557</v>
      </c>
      <c r="AV665">
        <v>297.81470530000001</v>
      </c>
      <c r="AW665">
        <v>521736.05320000002</v>
      </c>
      <c r="AX665">
        <v>8.7078803999999996E-2</v>
      </c>
      <c r="AY665">
        <v>3.1622139850000002</v>
      </c>
      <c r="AZ665">
        <v>32.183309800000004</v>
      </c>
      <c r="BA665">
        <v>8.8813898580000004</v>
      </c>
      <c r="BB665">
        <v>24.7861805</v>
      </c>
      <c r="BC665">
        <v>3.1393689990000002</v>
      </c>
      <c r="BD665">
        <v>0.218799875</v>
      </c>
      <c r="BE665">
        <v>2.2895611910000002</v>
      </c>
      <c r="BF665">
        <v>0.849807808</v>
      </c>
      <c r="BG665">
        <v>0.13674996</v>
      </c>
      <c r="BH665">
        <v>3.4833537999999997E-2</v>
      </c>
    </row>
    <row r="666" spans="1:60" x14ac:dyDescent="0.25">
      <c r="A666" t="s">
        <v>554</v>
      </c>
      <c r="B666" t="s">
        <v>1118</v>
      </c>
      <c r="C666">
        <v>140607</v>
      </c>
      <c r="D666" t="s">
        <v>954</v>
      </c>
      <c r="E666" t="s">
        <v>2077</v>
      </c>
      <c r="F666" s="9">
        <v>0.66872685185185177</v>
      </c>
      <c r="G666">
        <v>16165</v>
      </c>
      <c r="H666">
        <v>0</v>
      </c>
      <c r="I666">
        <v>25.68054544</v>
      </c>
      <c r="J666">
        <v>0.503104247</v>
      </c>
      <c r="K666">
        <v>1668.6301619999999</v>
      </c>
      <c r="L666">
        <v>4.026297725</v>
      </c>
      <c r="M666">
        <v>0.76470739099999996</v>
      </c>
      <c r="N666">
        <v>24.52620697</v>
      </c>
      <c r="O666">
        <v>6</v>
      </c>
      <c r="P666">
        <v>111115.96</v>
      </c>
      <c r="Q666">
        <v>0</v>
      </c>
      <c r="R666">
        <v>111115.96</v>
      </c>
      <c r="S666">
        <v>24.65380669</v>
      </c>
      <c r="T666">
        <v>24.52620697</v>
      </c>
      <c r="U666">
        <v>25.046602249999999</v>
      </c>
      <c r="V666">
        <v>1800.4517820000001</v>
      </c>
      <c r="W666">
        <v>1772.3314210000001</v>
      </c>
      <c r="X666">
        <v>20.305587769999999</v>
      </c>
      <c r="Y666">
        <v>23.674034120000002</v>
      </c>
      <c r="Z666">
        <v>64.060867310000006</v>
      </c>
      <c r="AA666">
        <v>74.687774660000002</v>
      </c>
      <c r="AB666">
        <v>700.20037839999998</v>
      </c>
      <c r="AC666">
        <v>1500.4373780000001</v>
      </c>
      <c r="AD666">
        <v>2.0022970000000001E-3</v>
      </c>
      <c r="AE666">
        <v>98.261848450000002</v>
      </c>
      <c r="AF666">
        <v>-13.267435069999999</v>
      </c>
      <c r="AG666">
        <v>4.1617781E-2</v>
      </c>
      <c r="AH666">
        <v>0.66666668699999998</v>
      </c>
      <c r="AI666">
        <v>-0.21956524299999999</v>
      </c>
      <c r="AJ666">
        <v>2.7373914720000001</v>
      </c>
      <c r="AK666">
        <v>1</v>
      </c>
      <c r="AL666">
        <v>0</v>
      </c>
      <c r="AM666">
        <v>0.15999999600000001</v>
      </c>
      <c r="AN666">
        <v>111115</v>
      </c>
      <c r="AO666">
        <v>1.1670006310000001</v>
      </c>
      <c r="AP666">
        <v>4.0262980000000002E-3</v>
      </c>
      <c r="AQ666">
        <v>297.67620699999998</v>
      </c>
      <c r="AR666">
        <v>297.8038067</v>
      </c>
      <c r="AS666">
        <v>1.1670006310000001</v>
      </c>
      <c r="AT666">
        <v>4.0262980000000002E-3</v>
      </c>
      <c r="AU666">
        <v>297.67620699999998</v>
      </c>
      <c r="AV666">
        <v>297.8038067</v>
      </c>
      <c r="AW666">
        <v>521234.42430000001</v>
      </c>
      <c r="AX666">
        <v>8.6980845000000001E-2</v>
      </c>
      <c r="AY666">
        <v>3.0909617439999999</v>
      </c>
      <c r="AZ666">
        <v>31.456376939999998</v>
      </c>
      <c r="BA666">
        <v>7.7823428249999997</v>
      </c>
      <c r="BB666">
        <v>24.59000683</v>
      </c>
      <c r="BC666">
        <v>3.1027805060000002</v>
      </c>
      <c r="BD666">
        <v>0.50310196900000004</v>
      </c>
      <c r="BE666">
        <v>2.3262543529999999</v>
      </c>
      <c r="BF666">
        <v>0.77652615300000005</v>
      </c>
      <c r="BG666">
        <v>0.31443893499999997</v>
      </c>
      <c r="BH666">
        <v>1.2278531000000001E-2</v>
      </c>
    </row>
    <row r="667" spans="1:60" x14ac:dyDescent="0.25">
      <c r="A667" t="s">
        <v>554</v>
      </c>
      <c r="B667" t="s">
        <v>1118</v>
      </c>
      <c r="C667">
        <v>140607</v>
      </c>
      <c r="D667" t="s">
        <v>954</v>
      </c>
      <c r="E667" t="s">
        <v>2077</v>
      </c>
      <c r="F667" s="9">
        <v>0.66989583333333336</v>
      </c>
      <c r="G667">
        <v>16266.5</v>
      </c>
      <c r="H667">
        <v>0</v>
      </c>
      <c r="I667">
        <v>23.929947200000001</v>
      </c>
      <c r="J667">
        <v>0.54414462100000005</v>
      </c>
      <c r="K667">
        <v>302.17489510000001</v>
      </c>
      <c r="L667">
        <v>4.3566425569999998</v>
      </c>
      <c r="M667">
        <v>0.76518771399999996</v>
      </c>
      <c r="N667">
        <v>24.442274090000002</v>
      </c>
      <c r="O667">
        <v>6</v>
      </c>
      <c r="P667">
        <v>111115.96</v>
      </c>
      <c r="Q667">
        <v>0</v>
      </c>
      <c r="R667">
        <v>111115.96</v>
      </c>
      <c r="S667">
        <v>24.629850390000001</v>
      </c>
      <c r="T667">
        <v>24.442274090000002</v>
      </c>
      <c r="U667">
        <v>25.044361110000001</v>
      </c>
      <c r="V667">
        <v>398.80117799999999</v>
      </c>
      <c r="W667">
        <v>376.88818359999999</v>
      </c>
      <c r="X667">
        <v>19.865417480000001</v>
      </c>
      <c r="Y667">
        <v>23.510923389999999</v>
      </c>
      <c r="Z667">
        <v>62.763618469999997</v>
      </c>
      <c r="AA667">
        <v>74.281379700000002</v>
      </c>
      <c r="AB667">
        <v>700.18493650000005</v>
      </c>
      <c r="AC667">
        <v>1500.5303960000001</v>
      </c>
      <c r="AD667">
        <v>0.22426001700000001</v>
      </c>
      <c r="AE667">
        <v>98.264350890000003</v>
      </c>
      <c r="AF667">
        <v>3.1314907070000002</v>
      </c>
      <c r="AG667">
        <v>0.14927998200000001</v>
      </c>
      <c r="AH667">
        <v>0.66666668699999998</v>
      </c>
      <c r="AI667">
        <v>-0.21956524299999999</v>
      </c>
      <c r="AJ667">
        <v>2.7373914720000001</v>
      </c>
      <c r="AK667">
        <v>1</v>
      </c>
      <c r="AL667">
        <v>0</v>
      </c>
      <c r="AM667">
        <v>0.15999999600000001</v>
      </c>
      <c r="AN667">
        <v>111115</v>
      </c>
      <c r="AO667">
        <v>1.166974894</v>
      </c>
      <c r="AP667">
        <v>4.3566430000000003E-3</v>
      </c>
      <c r="AQ667">
        <v>297.5922741</v>
      </c>
      <c r="AR667">
        <v>297.77985039999999</v>
      </c>
      <c r="AS667">
        <v>1.166974894</v>
      </c>
      <c r="AT667">
        <v>4.3566430000000003E-3</v>
      </c>
      <c r="AU667">
        <v>297.5922741</v>
      </c>
      <c r="AV667">
        <v>297.77985039999999</v>
      </c>
      <c r="AW667">
        <v>521108.55680000002</v>
      </c>
      <c r="AX667">
        <v>8.6957515999999999E-2</v>
      </c>
      <c r="AY667">
        <v>3.0754733390000002</v>
      </c>
      <c r="AZ667">
        <v>31.29795609</v>
      </c>
      <c r="BA667">
        <v>7.7870327010000002</v>
      </c>
      <c r="BB667">
        <v>24.53606224</v>
      </c>
      <c r="BC667">
        <v>3.0927848340000001</v>
      </c>
      <c r="BD667">
        <v>0.54414195600000004</v>
      </c>
      <c r="BE667">
        <v>2.3102856250000001</v>
      </c>
      <c r="BF667">
        <v>0.78249920900000003</v>
      </c>
      <c r="BG667">
        <v>0.34008896199999999</v>
      </c>
      <c r="BH667">
        <v>5.6910407000000003E-2</v>
      </c>
    </row>
    <row r="668" spans="1:60" x14ac:dyDescent="0.25">
      <c r="A668" t="s">
        <v>554</v>
      </c>
      <c r="B668" t="s">
        <v>1118</v>
      </c>
      <c r="C668">
        <v>140607</v>
      </c>
      <c r="D668" t="s">
        <v>956</v>
      </c>
      <c r="E668" t="s">
        <v>2078</v>
      </c>
      <c r="F668" s="9">
        <v>0.6598032407407407</v>
      </c>
      <c r="G668">
        <v>15394</v>
      </c>
      <c r="H668">
        <v>0</v>
      </c>
      <c r="I668">
        <v>24.942607049999999</v>
      </c>
      <c r="J668">
        <v>0.12249868699999999</v>
      </c>
      <c r="K668">
        <v>1405.9281550000001</v>
      </c>
      <c r="L668">
        <v>1.3265345470000001</v>
      </c>
      <c r="M668">
        <v>1.034131803</v>
      </c>
      <c r="N668">
        <v>25.479927060000001</v>
      </c>
      <c r="O668">
        <v>6</v>
      </c>
      <c r="P668">
        <v>111115.96</v>
      </c>
      <c r="Q668">
        <v>0</v>
      </c>
      <c r="R668">
        <v>111115.96</v>
      </c>
      <c r="S668">
        <v>24.971078869999999</v>
      </c>
      <c r="T668">
        <v>25.479927060000001</v>
      </c>
      <c r="U668">
        <v>25.02900314</v>
      </c>
      <c r="V668">
        <v>1800.0394289999999</v>
      </c>
      <c r="W668">
        <v>1759.1324460000001</v>
      </c>
      <c r="X668">
        <v>20.830806729999999</v>
      </c>
      <c r="Y668">
        <v>22.77494621</v>
      </c>
      <c r="Z668">
        <v>64.477882390000005</v>
      </c>
      <c r="AA668">
        <v>70.495597840000002</v>
      </c>
      <c r="AB668">
        <v>400.07092290000003</v>
      </c>
      <c r="AC668">
        <v>1499.005005</v>
      </c>
      <c r="AD668">
        <v>0.13315169499999999</v>
      </c>
      <c r="AE668">
        <v>98.251419069999997</v>
      </c>
      <c r="AF668">
        <v>-13.058938980000001</v>
      </c>
      <c r="AG668">
        <v>0.18513813600000001</v>
      </c>
      <c r="AH668">
        <v>0.66666668699999998</v>
      </c>
      <c r="AI668">
        <v>-0.21956524299999999</v>
      </c>
      <c r="AJ668">
        <v>2.7373914720000001</v>
      </c>
      <c r="AK668">
        <v>1</v>
      </c>
      <c r="AL668">
        <v>0</v>
      </c>
      <c r="AM668">
        <v>0.15999999600000001</v>
      </c>
      <c r="AN668">
        <v>111115</v>
      </c>
      <c r="AO668">
        <v>0.66678487099999995</v>
      </c>
      <c r="AP668">
        <v>1.326535E-3</v>
      </c>
      <c r="AQ668">
        <v>298.62992709999997</v>
      </c>
      <c r="AR668">
        <v>298.12107889999999</v>
      </c>
      <c r="AS668">
        <v>0.66678487099999995</v>
      </c>
      <c r="AT668">
        <v>1.326535E-3</v>
      </c>
      <c r="AU668">
        <v>298.62992709999997</v>
      </c>
      <c r="AV668">
        <v>298.12107889999999</v>
      </c>
      <c r="AW668">
        <v>298484.80369999999</v>
      </c>
      <c r="AX668">
        <v>4.9815661999999997E-2</v>
      </c>
      <c r="AY668">
        <v>3.2718025869999998</v>
      </c>
      <c r="AZ668">
        <v>33.300308719999997</v>
      </c>
      <c r="BA668">
        <v>10.525362510000001</v>
      </c>
      <c r="BB668">
        <v>25.225502970000001</v>
      </c>
      <c r="BC668">
        <v>3.2226780220000002</v>
      </c>
      <c r="BD668">
        <v>0.122498552</v>
      </c>
      <c r="BE668">
        <v>2.2376707850000002</v>
      </c>
      <c r="BF668">
        <v>0.98500723700000004</v>
      </c>
      <c r="BG668">
        <v>7.6561607000000004E-2</v>
      </c>
      <c r="BH668">
        <v>1.0101996E-2</v>
      </c>
    </row>
    <row r="669" spans="1:60" x14ac:dyDescent="0.25">
      <c r="A669" t="s">
        <v>554</v>
      </c>
      <c r="B669" t="s">
        <v>1118</v>
      </c>
      <c r="C669">
        <v>140607</v>
      </c>
      <c r="D669" t="s">
        <v>956</v>
      </c>
      <c r="E669" t="s">
        <v>2078</v>
      </c>
      <c r="F669" s="9">
        <v>0.66116898148148151</v>
      </c>
      <c r="G669">
        <v>15512.5</v>
      </c>
      <c r="H669">
        <v>0</v>
      </c>
      <c r="I669">
        <v>9.4279020409999994</v>
      </c>
      <c r="J669">
        <v>0.102180059</v>
      </c>
      <c r="K669">
        <v>231.45380990000001</v>
      </c>
      <c r="L669">
        <v>1.064925433</v>
      </c>
      <c r="M669">
        <v>0.99530173600000005</v>
      </c>
      <c r="N669">
        <v>25.36372948</v>
      </c>
      <c r="O669">
        <v>6</v>
      </c>
      <c r="P669">
        <v>111115.96</v>
      </c>
      <c r="Q669">
        <v>0</v>
      </c>
      <c r="R669">
        <v>111115.96</v>
      </c>
      <c r="S669">
        <v>24.826763150000001</v>
      </c>
      <c r="T669">
        <v>25.36372948</v>
      </c>
      <c r="U669">
        <v>25.041494369999999</v>
      </c>
      <c r="V669">
        <v>398.97000120000001</v>
      </c>
      <c r="W669">
        <v>384.21521000000001</v>
      </c>
      <c r="X669">
        <v>21.380386349999998</v>
      </c>
      <c r="Y669">
        <v>22.94104385</v>
      </c>
      <c r="Z669">
        <v>66.751129149999997</v>
      </c>
      <c r="AA669">
        <v>71.623619079999997</v>
      </c>
      <c r="AB669">
        <v>400.02175899999997</v>
      </c>
      <c r="AC669">
        <v>1499.712769</v>
      </c>
      <c r="AD669">
        <v>0.152171373</v>
      </c>
      <c r="AE669">
        <v>98.251182560000004</v>
      </c>
      <c r="AF669">
        <v>3.042013168</v>
      </c>
      <c r="AG669">
        <v>0.188298613</v>
      </c>
      <c r="AH669">
        <v>1</v>
      </c>
      <c r="AI669">
        <v>-0.21956524299999999</v>
      </c>
      <c r="AJ669">
        <v>2.7373914720000001</v>
      </c>
      <c r="AK669">
        <v>1</v>
      </c>
      <c r="AL669">
        <v>0</v>
      </c>
      <c r="AM669">
        <v>0.15999999600000001</v>
      </c>
      <c r="AN669">
        <v>111115</v>
      </c>
      <c r="AO669">
        <v>0.66670293199999997</v>
      </c>
      <c r="AP669">
        <v>1.064925E-3</v>
      </c>
      <c r="AQ669">
        <v>298.51372950000001</v>
      </c>
      <c r="AR669">
        <v>297.97676319999999</v>
      </c>
      <c r="AS669">
        <v>0.66670293199999997</v>
      </c>
      <c r="AT669">
        <v>1.064925E-3</v>
      </c>
      <c r="AU669">
        <v>298.51372950000001</v>
      </c>
      <c r="AV669">
        <v>297.97676319999999</v>
      </c>
      <c r="AW669">
        <v>298472.85149999999</v>
      </c>
      <c r="AX669">
        <v>4.9815539999999998E-2</v>
      </c>
      <c r="AY669">
        <v>3.2492864240000001</v>
      </c>
      <c r="AZ669">
        <v>33.071219489999997</v>
      </c>
      <c r="BA669">
        <v>10.130175639999999</v>
      </c>
      <c r="BB669">
        <v>25.095246320000001</v>
      </c>
      <c r="BC669">
        <v>3.197778247</v>
      </c>
      <c r="BD669">
        <v>0.102179965</v>
      </c>
      <c r="BE669">
        <v>2.2539846880000001</v>
      </c>
      <c r="BF669">
        <v>0.94379355899999995</v>
      </c>
      <c r="BG669">
        <v>6.3862485999999996E-2</v>
      </c>
      <c r="BH669">
        <v>1.7776289000000001E-2</v>
      </c>
    </row>
    <row r="670" spans="1:60" x14ac:dyDescent="0.25">
      <c r="A670" t="s">
        <v>554</v>
      </c>
      <c r="B670" t="s">
        <v>1156</v>
      </c>
      <c r="C670">
        <v>140608</v>
      </c>
      <c r="D670" t="s">
        <v>1086</v>
      </c>
      <c r="E670" t="s">
        <v>1635</v>
      </c>
      <c r="F670" s="9">
        <v>0.58100694444444445</v>
      </c>
      <c r="G670">
        <v>13191.5</v>
      </c>
      <c r="H670">
        <v>0</v>
      </c>
      <c r="I670">
        <v>19.719754290000001</v>
      </c>
      <c r="J670">
        <v>8.7877863000000001E-2</v>
      </c>
      <c r="K670">
        <v>1377.180503</v>
      </c>
      <c r="L670">
        <v>1.1297986310000001</v>
      </c>
      <c r="M670">
        <v>1.2310781749999999</v>
      </c>
      <c r="N670">
        <v>24.77301598</v>
      </c>
      <c r="O670">
        <v>6</v>
      </c>
      <c r="P670">
        <v>111115.96</v>
      </c>
      <c r="Q670">
        <v>0</v>
      </c>
      <c r="R670">
        <v>111115.96</v>
      </c>
      <c r="S670">
        <v>25.956090929999998</v>
      </c>
      <c r="T670">
        <v>24.77301598</v>
      </c>
      <c r="U670">
        <v>27.0052433</v>
      </c>
      <c r="V670">
        <v>1801.148193</v>
      </c>
      <c r="W670">
        <v>1768.574707</v>
      </c>
      <c r="X670">
        <v>17.73073196</v>
      </c>
      <c r="Y670">
        <v>19.392395019999999</v>
      </c>
      <c r="Z670">
        <v>51.775962829999997</v>
      </c>
      <c r="AA670">
        <v>56.62822723</v>
      </c>
      <c r="AB670">
        <v>400.04107670000002</v>
      </c>
      <c r="AC670">
        <v>1499.997803</v>
      </c>
      <c r="AD670">
        <v>0.112123854</v>
      </c>
      <c r="AE670">
        <v>98.2768631</v>
      </c>
      <c r="AF670">
        <v>-12.940258030000001</v>
      </c>
      <c r="AG670">
        <v>0.19916841399999999</v>
      </c>
      <c r="AH670">
        <v>1</v>
      </c>
      <c r="AI670">
        <v>-0.21956524299999999</v>
      </c>
      <c r="AJ670">
        <v>2.7373914720000001</v>
      </c>
      <c r="AK670">
        <v>1</v>
      </c>
      <c r="AL670">
        <v>0</v>
      </c>
      <c r="AM670">
        <v>0.15999999600000001</v>
      </c>
      <c r="AN670">
        <v>111115</v>
      </c>
      <c r="AO670">
        <v>0.66673512800000001</v>
      </c>
      <c r="AP670">
        <v>1.1297989999999999E-3</v>
      </c>
      <c r="AQ670">
        <v>297.92301600000002</v>
      </c>
      <c r="AR670">
        <v>299.10609090000003</v>
      </c>
      <c r="AS670">
        <v>0.66673512800000001</v>
      </c>
      <c r="AT670">
        <v>1.1297989999999999E-3</v>
      </c>
      <c r="AU670">
        <v>297.92301600000002</v>
      </c>
      <c r="AV670">
        <v>299.10609090000003</v>
      </c>
      <c r="AW670">
        <v>297953.21149999998</v>
      </c>
      <c r="AX670">
        <v>4.9731607999999997E-2</v>
      </c>
      <c r="AY670">
        <v>3.1369019250000001</v>
      </c>
      <c r="AZ670">
        <v>31.919027799999999</v>
      </c>
      <c r="BA670">
        <v>12.52663278</v>
      </c>
      <c r="BB670">
        <v>25.364553449999999</v>
      </c>
      <c r="BC670">
        <v>3.2494456120000001</v>
      </c>
      <c r="BD670">
        <v>8.7877792999999996E-2</v>
      </c>
      <c r="BE670">
        <v>1.9058237499999999</v>
      </c>
      <c r="BF670">
        <v>1.3436218609999999</v>
      </c>
      <c r="BG670">
        <v>5.4923627000000003E-2</v>
      </c>
      <c r="BH670">
        <v>7.0112630000000002E-3</v>
      </c>
    </row>
    <row r="671" spans="1:60" x14ac:dyDescent="0.25">
      <c r="A671" t="s">
        <v>554</v>
      </c>
      <c r="B671" t="s">
        <v>1156</v>
      </c>
      <c r="C671">
        <v>140608</v>
      </c>
      <c r="D671" t="s">
        <v>1086</v>
      </c>
      <c r="E671" t="s">
        <v>1635</v>
      </c>
      <c r="F671" s="9">
        <v>0.58223379629629635</v>
      </c>
      <c r="G671">
        <v>13298</v>
      </c>
      <c r="H671">
        <v>0</v>
      </c>
      <c r="I671">
        <v>5.2559669949999996</v>
      </c>
      <c r="J671">
        <v>6.6030127999999993E-2</v>
      </c>
      <c r="K671">
        <v>256.14375940000002</v>
      </c>
      <c r="L671">
        <v>0.89363172800000001</v>
      </c>
      <c r="M671">
        <v>1.2966071180000001</v>
      </c>
      <c r="N671">
        <v>24.67430878</v>
      </c>
      <c r="O671">
        <v>6</v>
      </c>
      <c r="P671">
        <v>111115.96</v>
      </c>
      <c r="Q671">
        <v>0</v>
      </c>
      <c r="R671">
        <v>111115.96</v>
      </c>
      <c r="S671">
        <v>25.89126396</v>
      </c>
      <c r="T671">
        <v>24.67430878</v>
      </c>
      <c r="U671">
        <v>26.998956679999999</v>
      </c>
      <c r="V671">
        <v>398.9111633</v>
      </c>
      <c r="W671">
        <v>390.50430299999999</v>
      </c>
      <c r="X671">
        <v>17.22260284</v>
      </c>
      <c r="Y671">
        <v>18.538116460000001</v>
      </c>
      <c r="Z671">
        <v>50.485088349999998</v>
      </c>
      <c r="AA671">
        <v>54.341289519999997</v>
      </c>
      <c r="AB671">
        <v>400.02572629999997</v>
      </c>
      <c r="AC671">
        <v>1498.956177</v>
      </c>
      <c r="AD671">
        <v>0.26128867300000003</v>
      </c>
      <c r="AE671">
        <v>98.275932310000002</v>
      </c>
      <c r="AF671">
        <v>3.286090851</v>
      </c>
      <c r="AG671">
        <v>0.20408937299999999</v>
      </c>
      <c r="AH671">
        <v>1</v>
      </c>
      <c r="AI671">
        <v>-0.21956524299999999</v>
      </c>
      <c r="AJ671">
        <v>2.7373914720000001</v>
      </c>
      <c r="AK671">
        <v>1</v>
      </c>
      <c r="AL671">
        <v>0</v>
      </c>
      <c r="AM671">
        <v>0.15999999600000001</v>
      </c>
      <c r="AN671">
        <v>111115</v>
      </c>
      <c r="AO671">
        <v>0.66670954400000004</v>
      </c>
      <c r="AP671">
        <v>8.93632E-4</v>
      </c>
      <c r="AQ671">
        <v>297.82430879999998</v>
      </c>
      <c r="AR671">
        <v>299.04126400000001</v>
      </c>
      <c r="AS671">
        <v>0.66670954400000004</v>
      </c>
      <c r="AT671">
        <v>8.93632E-4</v>
      </c>
      <c r="AU671">
        <v>297.82430879999998</v>
      </c>
      <c r="AV671">
        <v>299.04126400000001</v>
      </c>
      <c r="AW671">
        <v>297636.26919999998</v>
      </c>
      <c r="AX671">
        <v>4.9680502000000001E-2</v>
      </c>
      <c r="AY671">
        <v>3.1184577959999999</v>
      </c>
      <c r="AZ671">
        <v>31.731653139999999</v>
      </c>
      <c r="BA671">
        <v>13.19353669</v>
      </c>
      <c r="BB671">
        <v>25.28278637</v>
      </c>
      <c r="BC671">
        <v>3.233681802</v>
      </c>
      <c r="BD671">
        <v>6.6030089E-2</v>
      </c>
      <c r="BE671">
        <v>1.8218506779999999</v>
      </c>
      <c r="BF671">
        <v>1.4118311240000001</v>
      </c>
      <c r="BG671">
        <v>4.1268808999999997E-2</v>
      </c>
      <c r="BH671">
        <v>8.0893649999999994E-3</v>
      </c>
    </row>
    <row r="672" spans="1:60" x14ac:dyDescent="0.25">
      <c r="A672" t="s">
        <v>554</v>
      </c>
      <c r="B672" t="s">
        <v>1156</v>
      </c>
      <c r="C672">
        <v>140608</v>
      </c>
      <c r="D672" t="s">
        <v>1085</v>
      </c>
      <c r="E672" t="s">
        <v>1636</v>
      </c>
      <c r="F672" s="9">
        <v>0.58451388888888889</v>
      </c>
      <c r="G672">
        <v>13494.5</v>
      </c>
      <c r="H672">
        <v>0</v>
      </c>
      <c r="I672">
        <v>24.126656010000001</v>
      </c>
      <c r="J672">
        <v>7.3709492000000001E-2</v>
      </c>
      <c r="K672">
        <v>1190.994835</v>
      </c>
      <c r="L672">
        <v>1.066658678</v>
      </c>
      <c r="M672">
        <v>1.384935652</v>
      </c>
      <c r="N672">
        <v>25.446712489999999</v>
      </c>
      <c r="O672">
        <v>6</v>
      </c>
      <c r="P672">
        <v>111115.96</v>
      </c>
      <c r="Q672">
        <v>0</v>
      </c>
      <c r="R672">
        <v>111115.96</v>
      </c>
      <c r="S672">
        <v>25.43361664</v>
      </c>
      <c r="T672">
        <v>25.446712489999999</v>
      </c>
      <c r="U672">
        <v>26.018911360000001</v>
      </c>
      <c r="V672">
        <v>1800.6479489999999</v>
      </c>
      <c r="W672">
        <v>1748.741577</v>
      </c>
      <c r="X672">
        <v>17.044612879999999</v>
      </c>
      <c r="Y672">
        <v>19.133989329999999</v>
      </c>
      <c r="Z672">
        <v>51.338554379999998</v>
      </c>
      <c r="AA672">
        <v>57.631774900000003</v>
      </c>
      <c r="AB672">
        <v>300.44827270000002</v>
      </c>
      <c r="AC672">
        <v>1500.809448</v>
      </c>
      <c r="AD672">
        <v>0.19522367400000001</v>
      </c>
      <c r="AE672">
        <v>98.276260379999997</v>
      </c>
      <c r="AF672">
        <v>-12.176555629999999</v>
      </c>
      <c r="AG672">
        <v>0.19374391399999999</v>
      </c>
      <c r="AH672">
        <v>0.66666668699999998</v>
      </c>
      <c r="AI672">
        <v>-0.21956524299999999</v>
      </c>
      <c r="AJ672">
        <v>2.7373914720000001</v>
      </c>
      <c r="AK672">
        <v>1</v>
      </c>
      <c r="AL672">
        <v>0</v>
      </c>
      <c r="AM672">
        <v>0.15999999600000001</v>
      </c>
      <c r="AN672">
        <v>111115</v>
      </c>
      <c r="AO672">
        <v>0.50074712099999996</v>
      </c>
      <c r="AP672">
        <v>1.066659E-3</v>
      </c>
      <c r="AQ672">
        <v>298.59671250000002</v>
      </c>
      <c r="AR672">
        <v>298.58361660000003</v>
      </c>
      <c r="AS672">
        <v>0.50074712099999996</v>
      </c>
      <c r="AT672">
        <v>1.066659E-3</v>
      </c>
      <c r="AU672">
        <v>298.59671250000002</v>
      </c>
      <c r="AV672">
        <v>298.58361660000003</v>
      </c>
      <c r="AW672">
        <v>224403.25829999999</v>
      </c>
      <c r="AX672">
        <v>3.7452008000000002E-2</v>
      </c>
      <c r="AY672">
        <v>3.2653525700000001</v>
      </c>
      <c r="AZ672">
        <v>33.226259910000003</v>
      </c>
      <c r="BA672">
        <v>14.092270579999999</v>
      </c>
      <c r="BB672">
        <v>25.44016457</v>
      </c>
      <c r="BC672">
        <v>3.2640823239999999</v>
      </c>
      <c r="BD672">
        <v>7.3709442999999999E-2</v>
      </c>
      <c r="BE672">
        <v>1.8804169180000001</v>
      </c>
      <c r="BF672">
        <v>1.383665406</v>
      </c>
      <c r="BG672">
        <v>4.6068406999999999E-2</v>
      </c>
      <c r="BH672">
        <v>8.2072770000000007E-3</v>
      </c>
    </row>
    <row r="673" spans="1:60" x14ac:dyDescent="0.25">
      <c r="A673" t="s">
        <v>554</v>
      </c>
      <c r="B673" t="s">
        <v>1156</v>
      </c>
      <c r="C673">
        <v>140608</v>
      </c>
      <c r="D673" t="s">
        <v>1085</v>
      </c>
      <c r="E673" t="s">
        <v>1636</v>
      </c>
      <c r="F673" s="9">
        <v>0.59312500000000001</v>
      </c>
      <c r="G673">
        <v>14238.5</v>
      </c>
      <c r="H673">
        <v>0</v>
      </c>
      <c r="I673">
        <v>6.6850235769999999</v>
      </c>
      <c r="J673">
        <v>5.4278760000000002E-2</v>
      </c>
      <c r="K673">
        <v>184.3287369</v>
      </c>
      <c r="L673">
        <v>0.71810569499999999</v>
      </c>
      <c r="M673">
        <v>1.2691733199999999</v>
      </c>
      <c r="N673">
        <v>24.03578568</v>
      </c>
      <c r="O673">
        <v>6</v>
      </c>
      <c r="P673">
        <v>111115.96</v>
      </c>
      <c r="Q673">
        <v>0</v>
      </c>
      <c r="R673">
        <v>111115.96</v>
      </c>
      <c r="S673">
        <v>24.875232700000002</v>
      </c>
      <c r="T673">
        <v>24.03578568</v>
      </c>
      <c r="U673">
        <v>26.032871249999999</v>
      </c>
      <c r="V673">
        <v>401.34478760000002</v>
      </c>
      <c r="W673">
        <v>387.43789670000001</v>
      </c>
      <c r="X673">
        <v>16.213369369999999</v>
      </c>
      <c r="Y673">
        <v>17.62228584</v>
      </c>
      <c r="Z673">
        <v>50.49744415</v>
      </c>
      <c r="AA673">
        <v>54.885593409999998</v>
      </c>
      <c r="AB673">
        <v>300.42279050000002</v>
      </c>
      <c r="AC673">
        <v>1570.845703</v>
      </c>
      <c r="AD673">
        <v>0.26530045299999999</v>
      </c>
      <c r="AE673">
        <v>98.298561100000001</v>
      </c>
      <c r="AF673">
        <v>2.8758850100000002</v>
      </c>
      <c r="AG673">
        <v>0.204352587</v>
      </c>
      <c r="AH673">
        <v>1</v>
      </c>
      <c r="AI673">
        <v>-0.21956524299999999</v>
      </c>
      <c r="AJ673">
        <v>2.7373914720000001</v>
      </c>
      <c r="AK673">
        <v>1</v>
      </c>
      <c r="AL673">
        <v>0</v>
      </c>
      <c r="AM673">
        <v>0.15999999600000001</v>
      </c>
      <c r="AN673">
        <v>111115</v>
      </c>
      <c r="AO673">
        <v>0.50070465099999995</v>
      </c>
      <c r="AP673">
        <v>7.1810600000000004E-4</v>
      </c>
      <c r="AQ673">
        <v>297.1857857</v>
      </c>
      <c r="AR673">
        <v>298.0252327</v>
      </c>
      <c r="AS673">
        <v>0.50070465099999995</v>
      </c>
      <c r="AT673">
        <v>7.1810600000000004E-4</v>
      </c>
      <c r="AU673">
        <v>297.1857857</v>
      </c>
      <c r="AV673">
        <v>298.0252327</v>
      </c>
      <c r="AW673">
        <v>233745.51809999999</v>
      </c>
      <c r="AX673">
        <v>3.9015704999999998E-2</v>
      </c>
      <c r="AY673">
        <v>3.0014186610000002</v>
      </c>
      <c r="AZ673">
        <v>30.53369884</v>
      </c>
      <c r="BA673">
        <v>12.911413</v>
      </c>
      <c r="BB673">
        <v>24.455509190000001</v>
      </c>
      <c r="BC673">
        <v>3.0779111389999998</v>
      </c>
      <c r="BD673">
        <v>5.4278734000000002E-2</v>
      </c>
      <c r="BE673">
        <v>1.7322453419999999</v>
      </c>
      <c r="BF673">
        <v>1.3456657970000001</v>
      </c>
      <c r="BG673">
        <v>3.3924211000000003E-2</v>
      </c>
      <c r="BH673">
        <v>1.0231868999999999E-2</v>
      </c>
    </row>
    <row r="674" spans="1:60" x14ac:dyDescent="0.25">
      <c r="A674" t="s">
        <v>554</v>
      </c>
      <c r="B674" t="s">
        <v>1156</v>
      </c>
      <c r="C674">
        <v>140608</v>
      </c>
      <c r="D674" t="s">
        <v>1087</v>
      </c>
      <c r="E674" t="s">
        <v>1637</v>
      </c>
      <c r="F674" s="9">
        <v>0.5758564814814815</v>
      </c>
      <c r="G674">
        <v>12746</v>
      </c>
      <c r="H674">
        <v>0</v>
      </c>
      <c r="I674">
        <v>23.33316597</v>
      </c>
      <c r="J674">
        <v>0.16851433299999999</v>
      </c>
      <c r="K674">
        <v>1511.6148840000001</v>
      </c>
      <c r="L674">
        <v>1.7723671780000001</v>
      </c>
      <c r="M674">
        <v>1.0058657719999999</v>
      </c>
      <c r="N674">
        <v>24.828868870000001</v>
      </c>
      <c r="O674">
        <v>6</v>
      </c>
      <c r="P674">
        <v>111115.96</v>
      </c>
      <c r="Q674">
        <v>0</v>
      </c>
      <c r="R674">
        <v>111115.96</v>
      </c>
      <c r="S674">
        <v>25.97092438</v>
      </c>
      <c r="T674">
        <v>24.828868870000001</v>
      </c>
      <c r="U674">
        <v>27.001361849999999</v>
      </c>
      <c r="V674">
        <v>1800.3637699999999</v>
      </c>
      <c r="W674">
        <v>1760.6910399999999</v>
      </c>
      <c r="X674">
        <v>19.189678189999999</v>
      </c>
      <c r="Y674">
        <v>21.789781569999999</v>
      </c>
      <c r="Z674">
        <v>55.989276889999999</v>
      </c>
      <c r="AA674">
        <v>63.575534820000001</v>
      </c>
      <c r="AB674">
        <v>400.07971190000001</v>
      </c>
      <c r="AC674">
        <v>1499.8256839999999</v>
      </c>
      <c r="AD674">
        <v>0.111126639</v>
      </c>
      <c r="AE674">
        <v>98.280693049999996</v>
      </c>
      <c r="AF674">
        <v>-12.73368454</v>
      </c>
      <c r="AG674">
        <v>0.12416574399999999</v>
      </c>
      <c r="AH674">
        <v>0.66666668699999998</v>
      </c>
      <c r="AI674">
        <v>-0.21956524299999999</v>
      </c>
      <c r="AJ674">
        <v>2.7373914720000001</v>
      </c>
      <c r="AK674">
        <v>1</v>
      </c>
      <c r="AL674">
        <v>0</v>
      </c>
      <c r="AM674">
        <v>0.15999999600000001</v>
      </c>
      <c r="AN674">
        <v>111115</v>
      </c>
      <c r="AO674">
        <v>0.66679951999999998</v>
      </c>
      <c r="AP674">
        <v>1.772367E-3</v>
      </c>
      <c r="AQ674">
        <v>297.97886890000001</v>
      </c>
      <c r="AR674">
        <v>299.12092439999998</v>
      </c>
      <c r="AS674">
        <v>0.66679951999999998</v>
      </c>
      <c r="AT674">
        <v>1.772367E-3</v>
      </c>
      <c r="AU674">
        <v>297.97886890000001</v>
      </c>
      <c r="AV674">
        <v>299.12092439999998</v>
      </c>
      <c r="AW674">
        <v>298003.67340000003</v>
      </c>
      <c r="AX674">
        <v>4.9735223000000002E-2</v>
      </c>
      <c r="AY674">
        <v>3.147380606</v>
      </c>
      <c r="AZ674">
        <v>32.02440386</v>
      </c>
      <c r="BA674">
        <v>10.234622290000001</v>
      </c>
      <c r="BB674">
        <v>25.39989662</v>
      </c>
      <c r="BC674">
        <v>3.2562801490000002</v>
      </c>
      <c r="BD674">
        <v>0.16851407700000001</v>
      </c>
      <c r="BE674">
        <v>2.1415148340000001</v>
      </c>
      <c r="BF674">
        <v>1.114765314</v>
      </c>
      <c r="BG674">
        <v>0.105321321</v>
      </c>
      <c r="BH674">
        <v>9.5365520000000002E-3</v>
      </c>
    </row>
    <row r="675" spans="1:60" x14ac:dyDescent="0.25">
      <c r="A675" t="s">
        <v>554</v>
      </c>
      <c r="B675" t="s">
        <v>1156</v>
      </c>
      <c r="C675">
        <v>140608</v>
      </c>
      <c r="D675" t="s">
        <v>1087</v>
      </c>
      <c r="E675" t="s">
        <v>1637</v>
      </c>
      <c r="F675" s="9">
        <v>0.57745370370370364</v>
      </c>
      <c r="G675">
        <v>12885</v>
      </c>
      <c r="H675">
        <v>0</v>
      </c>
      <c r="I675">
        <v>7.7842357910000004</v>
      </c>
      <c r="J675">
        <v>0.15865874999999999</v>
      </c>
      <c r="K675">
        <v>301.02511670000001</v>
      </c>
      <c r="L675">
        <v>1.785581428</v>
      </c>
      <c r="M675">
        <v>1.076442509</v>
      </c>
      <c r="N675">
        <v>24.959795</v>
      </c>
      <c r="O675">
        <v>6</v>
      </c>
      <c r="P675">
        <v>111115.96</v>
      </c>
      <c r="Q675">
        <v>0</v>
      </c>
      <c r="R675">
        <v>111115.96</v>
      </c>
      <c r="S675">
        <v>25.996240619999998</v>
      </c>
      <c r="T675">
        <v>24.959795</v>
      </c>
      <c r="U675">
        <v>27.00371552</v>
      </c>
      <c r="V675">
        <v>398.41665649999999</v>
      </c>
      <c r="W675">
        <v>385.70855710000001</v>
      </c>
      <c r="X675">
        <v>18.70164299</v>
      </c>
      <c r="Y675">
        <v>21.32263184</v>
      </c>
      <c r="Z675">
        <v>54.48413086</v>
      </c>
      <c r="AA675">
        <v>62.119945530000003</v>
      </c>
      <c r="AB675">
        <v>400.0417175</v>
      </c>
      <c r="AC675">
        <v>1499.270874</v>
      </c>
      <c r="AD675">
        <v>0.223250687</v>
      </c>
      <c r="AE675">
        <v>98.281555179999998</v>
      </c>
      <c r="AF675">
        <v>3.64812088</v>
      </c>
      <c r="AG675">
        <v>0.168582171</v>
      </c>
      <c r="AH675">
        <v>1</v>
      </c>
      <c r="AI675">
        <v>-0.21956524299999999</v>
      </c>
      <c r="AJ675">
        <v>2.7373914720000001</v>
      </c>
      <c r="AK675">
        <v>1</v>
      </c>
      <c r="AL675">
        <v>0</v>
      </c>
      <c r="AM675">
        <v>0.15999999600000001</v>
      </c>
      <c r="AN675">
        <v>111115</v>
      </c>
      <c r="AO675">
        <v>0.666736196</v>
      </c>
      <c r="AP675">
        <v>1.7855810000000001E-3</v>
      </c>
      <c r="AQ675">
        <v>298.10979500000002</v>
      </c>
      <c r="AR675">
        <v>299.1462406</v>
      </c>
      <c r="AS675">
        <v>0.666736196</v>
      </c>
      <c r="AT675">
        <v>1.7855810000000001E-3</v>
      </c>
      <c r="AU675">
        <v>298.10979500000002</v>
      </c>
      <c r="AV675">
        <v>299.1462406</v>
      </c>
      <c r="AW675">
        <v>297996.0833</v>
      </c>
      <c r="AX675">
        <v>4.9733658E-2</v>
      </c>
      <c r="AY675">
        <v>3.1720639259999999</v>
      </c>
      <c r="AZ675">
        <v>32.275272000000001</v>
      </c>
      <c r="BA675">
        <v>10.95264017</v>
      </c>
      <c r="BB675">
        <v>25.478017810000001</v>
      </c>
      <c r="BC675">
        <v>3.271431523</v>
      </c>
      <c r="BD675">
        <v>0.158658523</v>
      </c>
      <c r="BE675">
        <v>2.0956214169999998</v>
      </c>
      <c r="BF675">
        <v>1.1758101059999999</v>
      </c>
      <c r="BG675">
        <v>9.9161598000000004E-2</v>
      </c>
      <c r="BH675">
        <v>1.4203196E-2</v>
      </c>
    </row>
    <row r="676" spans="1:60" x14ac:dyDescent="0.25">
      <c r="A676" t="s">
        <v>554</v>
      </c>
      <c r="B676" t="s">
        <v>1156</v>
      </c>
      <c r="C676">
        <v>140608</v>
      </c>
      <c r="D676" t="s">
        <v>1089</v>
      </c>
      <c r="E676" t="s">
        <v>1638</v>
      </c>
      <c r="F676" s="9">
        <v>0.6383564814814815</v>
      </c>
      <c r="G676">
        <v>18147</v>
      </c>
      <c r="H676">
        <v>0</v>
      </c>
      <c r="I676">
        <v>31.625365710000001</v>
      </c>
      <c r="J676">
        <v>0.14828670499999999</v>
      </c>
      <c r="K676">
        <v>1365.3232700000001</v>
      </c>
      <c r="L676">
        <v>1.565725236</v>
      </c>
      <c r="M676">
        <v>1.010529397</v>
      </c>
      <c r="N676">
        <v>24.513906479999999</v>
      </c>
      <c r="O676">
        <v>6</v>
      </c>
      <c r="P676">
        <v>111115.96</v>
      </c>
      <c r="Q676">
        <v>0</v>
      </c>
      <c r="R676">
        <v>111115.96</v>
      </c>
      <c r="S676">
        <v>25.200571060000001</v>
      </c>
      <c r="T676">
        <v>24.513906479999999</v>
      </c>
      <c r="U676">
        <v>26.027395250000001</v>
      </c>
      <c r="V676">
        <v>1801.2979740000001</v>
      </c>
      <c r="W676">
        <v>1732.727783</v>
      </c>
      <c r="X676">
        <v>18.082962040000002</v>
      </c>
      <c r="Y676">
        <v>21.143449780000001</v>
      </c>
      <c r="Z676">
        <v>55.233161930000001</v>
      </c>
      <c r="AA676">
        <v>64.581207280000001</v>
      </c>
      <c r="AB676">
        <v>300.46591189999998</v>
      </c>
      <c r="AC676">
        <v>1500.901001</v>
      </c>
      <c r="AD676">
        <v>0.23126511299999999</v>
      </c>
      <c r="AE676">
        <v>98.288513179999995</v>
      </c>
      <c r="AF676">
        <v>-13.03619385</v>
      </c>
      <c r="AG676">
        <v>0.152734011</v>
      </c>
      <c r="AH676">
        <v>0.66666668699999998</v>
      </c>
      <c r="AI676">
        <v>-0.21956524299999999</v>
      </c>
      <c r="AJ676">
        <v>2.7373914720000001</v>
      </c>
      <c r="AK676">
        <v>1</v>
      </c>
      <c r="AL676">
        <v>0</v>
      </c>
      <c r="AM676">
        <v>0.15999999600000001</v>
      </c>
      <c r="AN676">
        <v>111115</v>
      </c>
      <c r="AO676">
        <v>0.50077651999999995</v>
      </c>
      <c r="AP676">
        <v>1.565725E-3</v>
      </c>
      <c r="AQ676">
        <v>297.6639065</v>
      </c>
      <c r="AR676">
        <v>298.35057110000002</v>
      </c>
      <c r="AS676">
        <v>0.50077651999999995</v>
      </c>
      <c r="AT676">
        <v>1.565725E-3</v>
      </c>
      <c r="AU676">
        <v>297.6639065</v>
      </c>
      <c r="AV676">
        <v>298.35057110000002</v>
      </c>
      <c r="AW676">
        <v>223729.05650000001</v>
      </c>
      <c r="AX676">
        <v>3.7337121000000001E-2</v>
      </c>
      <c r="AY676">
        <v>3.0886876399999998</v>
      </c>
      <c r="AZ676">
        <v>31.424706100000002</v>
      </c>
      <c r="BA676">
        <v>10.28125631</v>
      </c>
      <c r="BB676">
        <v>24.857238769999999</v>
      </c>
      <c r="BC676">
        <v>3.1527148509999998</v>
      </c>
      <c r="BD676">
        <v>0.14828650800000001</v>
      </c>
      <c r="BE676">
        <v>2.0781582429999998</v>
      </c>
      <c r="BF676">
        <v>1.074556608</v>
      </c>
      <c r="BG676">
        <v>9.2679084999999994E-2</v>
      </c>
      <c r="BH676">
        <v>1.2984862E-2</v>
      </c>
    </row>
    <row r="677" spans="1:60" x14ac:dyDescent="0.25">
      <c r="A677" t="s">
        <v>554</v>
      </c>
      <c r="B677" t="s">
        <v>1156</v>
      </c>
      <c r="C677">
        <v>140608</v>
      </c>
      <c r="D677" t="s">
        <v>1089</v>
      </c>
      <c r="E677" t="s">
        <v>1638</v>
      </c>
      <c r="F677" s="9">
        <v>0.63988425925925929</v>
      </c>
      <c r="G677">
        <v>18279</v>
      </c>
      <c r="H677">
        <v>0</v>
      </c>
      <c r="I677">
        <v>12.861975080000001</v>
      </c>
      <c r="J677">
        <v>0.133058379</v>
      </c>
      <c r="K677">
        <v>212.8041843</v>
      </c>
      <c r="L677">
        <v>1.4369461020000001</v>
      </c>
      <c r="M677">
        <v>1.033751622</v>
      </c>
      <c r="N677">
        <v>24.484521869999998</v>
      </c>
      <c r="O677">
        <v>6</v>
      </c>
      <c r="P677">
        <v>111115.96</v>
      </c>
      <c r="Q677">
        <v>0</v>
      </c>
      <c r="R677">
        <v>111115.96</v>
      </c>
      <c r="S677">
        <v>25.130483630000001</v>
      </c>
      <c r="T677">
        <v>24.484521869999998</v>
      </c>
      <c r="U677">
        <v>26.028017040000002</v>
      </c>
      <c r="V677">
        <v>399.28073119999999</v>
      </c>
      <c r="W677">
        <v>372.52392579999997</v>
      </c>
      <c r="X677">
        <v>18.041730879999999</v>
      </c>
      <c r="Y677">
        <v>20.851734159999999</v>
      </c>
      <c r="Z677">
        <v>55.338317869999997</v>
      </c>
      <c r="AA677">
        <v>63.95727539</v>
      </c>
      <c r="AB677">
        <v>300.42312620000001</v>
      </c>
      <c r="AC677">
        <v>1500.111572</v>
      </c>
      <c r="AD677">
        <v>0.26229354700000002</v>
      </c>
      <c r="AE677">
        <v>98.289634699999993</v>
      </c>
      <c r="AF677">
        <v>3.382293701</v>
      </c>
      <c r="AG677">
        <v>0.136986941</v>
      </c>
      <c r="AH677">
        <v>1</v>
      </c>
      <c r="AI677">
        <v>-0.21956524299999999</v>
      </c>
      <c r="AJ677">
        <v>2.7373914720000001</v>
      </c>
      <c r="AK677">
        <v>1</v>
      </c>
      <c r="AL677">
        <v>0</v>
      </c>
      <c r="AM677">
        <v>0.15999999600000001</v>
      </c>
      <c r="AN677">
        <v>111115</v>
      </c>
      <c r="AO677">
        <v>0.50070521000000001</v>
      </c>
      <c r="AP677">
        <v>1.4369459999999999E-3</v>
      </c>
      <c r="AQ677">
        <v>297.63452189999998</v>
      </c>
      <c r="AR677">
        <v>298.28048360000003</v>
      </c>
      <c r="AS677">
        <v>0.50070521000000001</v>
      </c>
      <c r="AT677">
        <v>1.4369459999999999E-3</v>
      </c>
      <c r="AU677">
        <v>297.63452189999998</v>
      </c>
      <c r="AV677">
        <v>298.28048360000003</v>
      </c>
      <c r="AW677">
        <v>223557.47330000001</v>
      </c>
      <c r="AX677">
        <v>3.7309348999999999E-2</v>
      </c>
      <c r="AY677">
        <v>3.0832609560000002</v>
      </c>
      <c r="AZ677">
        <v>31.36913638</v>
      </c>
      <c r="BA677">
        <v>10.517402219999999</v>
      </c>
      <c r="BB677">
        <v>24.807502750000001</v>
      </c>
      <c r="BC677">
        <v>3.1433684550000001</v>
      </c>
      <c r="BD677">
        <v>0.13305822</v>
      </c>
      <c r="BE677">
        <v>2.0495093340000001</v>
      </c>
      <c r="BF677">
        <v>1.093859122</v>
      </c>
      <c r="BG677">
        <v>8.3161401999999995E-2</v>
      </c>
      <c r="BH677">
        <v>2.4560157999999999E-2</v>
      </c>
    </row>
    <row r="678" spans="1:60" x14ac:dyDescent="0.25">
      <c r="A678" t="s">
        <v>554</v>
      </c>
      <c r="B678" t="s">
        <v>1156</v>
      </c>
      <c r="C678">
        <v>140608</v>
      </c>
      <c r="D678" t="s">
        <v>1088</v>
      </c>
      <c r="E678" t="s">
        <v>1639</v>
      </c>
      <c r="F678" s="9">
        <v>0.64234953703703701</v>
      </c>
      <c r="G678">
        <v>18491.5</v>
      </c>
      <c r="H678">
        <v>0</v>
      </c>
      <c r="I678">
        <v>30.280271020000001</v>
      </c>
      <c r="J678">
        <v>0.21728133299999999</v>
      </c>
      <c r="K678">
        <v>1505.371484</v>
      </c>
      <c r="L678">
        <v>2.4694688170000001</v>
      </c>
      <c r="M678">
        <v>1.088091073</v>
      </c>
      <c r="N678">
        <v>24.54998398</v>
      </c>
      <c r="O678">
        <v>6</v>
      </c>
      <c r="P678">
        <v>111115.96</v>
      </c>
      <c r="Q678">
        <v>0</v>
      </c>
      <c r="R678">
        <v>111115.96</v>
      </c>
      <c r="S678">
        <v>26.237653730000002</v>
      </c>
      <c r="T678">
        <v>24.54998398</v>
      </c>
      <c r="U678">
        <v>27.58825684</v>
      </c>
      <c r="V678">
        <v>1799.538086</v>
      </c>
      <c r="W678">
        <v>1758.019043</v>
      </c>
      <c r="X678">
        <v>17.521150590000001</v>
      </c>
      <c r="Y678">
        <v>20.422113419999999</v>
      </c>
      <c r="Z678">
        <v>50.325443270000001</v>
      </c>
      <c r="AA678">
        <v>58.657787319999997</v>
      </c>
      <c r="AB678">
        <v>500.32431029999998</v>
      </c>
      <c r="AC678">
        <v>1500.6748050000001</v>
      </c>
      <c r="AD678">
        <v>0.35440185699999999</v>
      </c>
      <c r="AE678">
        <v>98.289077759999998</v>
      </c>
      <c r="AF678">
        <v>-13.690093989999999</v>
      </c>
      <c r="AG678">
        <v>0.159667224</v>
      </c>
      <c r="AH678">
        <v>0.66666668699999998</v>
      </c>
      <c r="AI678">
        <v>-0.21956524299999999</v>
      </c>
      <c r="AJ678">
        <v>2.7373914720000001</v>
      </c>
      <c r="AK678">
        <v>1</v>
      </c>
      <c r="AL678">
        <v>0</v>
      </c>
      <c r="AM678">
        <v>0.15999999600000001</v>
      </c>
      <c r="AN678">
        <v>111115</v>
      </c>
      <c r="AO678">
        <v>0.833873851</v>
      </c>
      <c r="AP678">
        <v>2.4694690000000002E-3</v>
      </c>
      <c r="AQ678">
        <v>297.69998399999997</v>
      </c>
      <c r="AR678">
        <v>299.38765369999999</v>
      </c>
      <c r="AS678">
        <v>0.833873851</v>
      </c>
      <c r="AT678">
        <v>2.4694690000000002E-3</v>
      </c>
      <c r="AU678">
        <v>297.69998399999997</v>
      </c>
      <c r="AV678">
        <v>299.38765369999999</v>
      </c>
      <c r="AW678">
        <v>372534.12479999999</v>
      </c>
      <c r="AX678">
        <v>6.2172587000000001E-2</v>
      </c>
      <c r="AY678">
        <v>3.0953617659999999</v>
      </c>
      <c r="AZ678">
        <v>31.492428629999999</v>
      </c>
      <c r="BA678">
        <v>11.07031521</v>
      </c>
      <c r="BB678">
        <v>25.39381886</v>
      </c>
      <c r="BC678">
        <v>3.2551039579999999</v>
      </c>
      <c r="BD678">
        <v>0.21728090799999999</v>
      </c>
      <c r="BE678">
        <v>2.0072706939999998</v>
      </c>
      <c r="BF678">
        <v>1.2478332640000001</v>
      </c>
      <c r="BG678">
        <v>0.13580060599999999</v>
      </c>
      <c r="BH678">
        <v>1.2158306000000001E-2</v>
      </c>
    </row>
    <row r="679" spans="1:60" x14ac:dyDescent="0.25">
      <c r="A679" t="s">
        <v>554</v>
      </c>
      <c r="B679" t="s">
        <v>1156</v>
      </c>
      <c r="C679">
        <v>140608</v>
      </c>
      <c r="D679" t="s">
        <v>1088</v>
      </c>
      <c r="E679" t="s">
        <v>1639</v>
      </c>
      <c r="F679" s="9">
        <v>0.64371527777777782</v>
      </c>
      <c r="G679">
        <v>18610.5</v>
      </c>
      <c r="H679">
        <v>0</v>
      </c>
      <c r="I679">
        <v>15.091566309999999</v>
      </c>
      <c r="J679">
        <v>0.20401654699999999</v>
      </c>
      <c r="K679">
        <v>255.675622</v>
      </c>
      <c r="L679">
        <v>2.493019469</v>
      </c>
      <c r="M679">
        <v>1.169856531</v>
      </c>
      <c r="N679">
        <v>24.813861849999999</v>
      </c>
      <c r="O679">
        <v>6</v>
      </c>
      <c r="P679">
        <v>111115.96</v>
      </c>
      <c r="Q679">
        <v>0</v>
      </c>
      <c r="R679">
        <v>111115.96</v>
      </c>
      <c r="S679">
        <v>26.350835799999999</v>
      </c>
      <c r="T679">
        <v>24.813861849999999</v>
      </c>
      <c r="U679">
        <v>27.586420059999998</v>
      </c>
      <c r="V679">
        <v>399.48175049999998</v>
      </c>
      <c r="W679">
        <v>380.2480774</v>
      </c>
      <c r="X679">
        <v>17.160196299999999</v>
      </c>
      <c r="Y679">
        <v>20.089622500000001</v>
      </c>
      <c r="Z679">
        <v>48.963260650000002</v>
      </c>
      <c r="AA679">
        <v>57.321804049999997</v>
      </c>
      <c r="AB679">
        <v>500.35784910000001</v>
      </c>
      <c r="AC679">
        <v>1500.6282960000001</v>
      </c>
      <c r="AD679">
        <v>0.26429373</v>
      </c>
      <c r="AE679">
        <v>98.294807430000006</v>
      </c>
      <c r="AF679">
        <v>3.3399047849999999</v>
      </c>
      <c r="AG679">
        <v>0.161553591</v>
      </c>
      <c r="AH679">
        <v>1</v>
      </c>
      <c r="AI679">
        <v>-0.21956524299999999</v>
      </c>
      <c r="AJ679">
        <v>2.7373914720000001</v>
      </c>
      <c r="AK679">
        <v>1</v>
      </c>
      <c r="AL679">
        <v>0</v>
      </c>
      <c r="AM679">
        <v>0.15999999600000001</v>
      </c>
      <c r="AN679">
        <v>111115</v>
      </c>
      <c r="AO679">
        <v>0.83392974900000005</v>
      </c>
      <c r="AP679">
        <v>2.493019E-3</v>
      </c>
      <c r="AQ679">
        <v>297.96386180000002</v>
      </c>
      <c r="AR679">
        <v>299.5008358</v>
      </c>
      <c r="AS679">
        <v>0.83392974900000005</v>
      </c>
      <c r="AT679">
        <v>2.493019E-3</v>
      </c>
      <c r="AU679">
        <v>297.96386180000002</v>
      </c>
      <c r="AV679">
        <v>299.5008358</v>
      </c>
      <c r="AW679">
        <v>372877.7084</v>
      </c>
      <c r="AX679">
        <v>6.2229485000000001E-2</v>
      </c>
      <c r="AY679">
        <v>3.144562106</v>
      </c>
      <c r="AZ679">
        <v>31.991131450000001</v>
      </c>
      <c r="BA679">
        <v>11.901508959999999</v>
      </c>
      <c r="BB679">
        <v>25.58234882</v>
      </c>
      <c r="BC679">
        <v>3.2917622510000002</v>
      </c>
      <c r="BD679">
        <v>0.204016172</v>
      </c>
      <c r="BE679">
        <v>1.974705575</v>
      </c>
      <c r="BF679">
        <v>1.317056676</v>
      </c>
      <c r="BG679">
        <v>0.12751014099999999</v>
      </c>
      <c r="BH679">
        <v>2.7754061999999999E-2</v>
      </c>
    </row>
    <row r="680" spans="1:60" x14ac:dyDescent="0.25">
      <c r="A680" t="s">
        <v>554</v>
      </c>
      <c r="B680" t="s">
        <v>1156</v>
      </c>
      <c r="C680">
        <v>140608</v>
      </c>
      <c r="D680" t="s">
        <v>1090</v>
      </c>
      <c r="E680" t="s">
        <v>1640</v>
      </c>
      <c r="F680" s="9">
        <v>0.63391203703703702</v>
      </c>
      <c r="G680">
        <v>17763</v>
      </c>
      <c r="H680">
        <v>0</v>
      </c>
      <c r="I680">
        <v>20.872232109999999</v>
      </c>
      <c r="J680">
        <v>0.14159580899999999</v>
      </c>
      <c r="K680">
        <v>1488.334235</v>
      </c>
      <c r="L680">
        <v>1.4965206170000001</v>
      </c>
      <c r="M680">
        <v>1.011479775</v>
      </c>
      <c r="N680">
        <v>24.548969270000001</v>
      </c>
      <c r="O680">
        <v>6</v>
      </c>
      <c r="P680">
        <v>111115.96</v>
      </c>
      <c r="Q680">
        <v>0</v>
      </c>
      <c r="R680">
        <v>111115.96</v>
      </c>
      <c r="S680">
        <v>25.144201280000001</v>
      </c>
      <c r="T680">
        <v>24.548969270000001</v>
      </c>
      <c r="U680">
        <v>26.031726840000001</v>
      </c>
      <c r="V680">
        <v>1798.4951169999999</v>
      </c>
      <c r="W680">
        <v>1751.579956</v>
      </c>
      <c r="X680">
        <v>18.27387238</v>
      </c>
      <c r="Y680">
        <v>21.198984150000001</v>
      </c>
      <c r="Z680">
        <v>56.006023409999997</v>
      </c>
      <c r="AA680">
        <v>64.970947269999996</v>
      </c>
      <c r="AB680">
        <v>300.45947269999999</v>
      </c>
      <c r="AC680">
        <v>1498.852783</v>
      </c>
      <c r="AD680">
        <v>0.21124254200000001</v>
      </c>
      <c r="AE680">
        <v>98.292167660000004</v>
      </c>
      <c r="AF680">
        <v>-13.789215090000001</v>
      </c>
      <c r="AG680">
        <v>0.150380343</v>
      </c>
      <c r="AH680">
        <v>0.66666668699999998</v>
      </c>
      <c r="AI680">
        <v>-0.21956524299999999</v>
      </c>
      <c r="AJ680">
        <v>2.7373914720000001</v>
      </c>
      <c r="AK680">
        <v>1</v>
      </c>
      <c r="AL680">
        <v>0</v>
      </c>
      <c r="AM680">
        <v>0.15999999600000001</v>
      </c>
      <c r="AN680">
        <v>111115</v>
      </c>
      <c r="AO680">
        <v>0.50076578800000004</v>
      </c>
      <c r="AP680">
        <v>1.496521E-3</v>
      </c>
      <c r="AQ680">
        <v>297.69896929999999</v>
      </c>
      <c r="AR680">
        <v>298.2942013</v>
      </c>
      <c r="AS680">
        <v>0.50076578800000004</v>
      </c>
      <c r="AT680">
        <v>1.496521E-3</v>
      </c>
      <c r="AU680">
        <v>297.69896929999999</v>
      </c>
      <c r="AV680">
        <v>298.2942013</v>
      </c>
      <c r="AW680">
        <v>223445.25820000001</v>
      </c>
      <c r="AX680">
        <v>3.7290082000000002E-2</v>
      </c>
      <c r="AY680">
        <v>3.0951738789999999</v>
      </c>
      <c r="AZ680">
        <v>31.489527120000002</v>
      </c>
      <c r="BA680">
        <v>10.290542970000001</v>
      </c>
      <c r="BB680">
        <v>24.846585269999999</v>
      </c>
      <c r="BC680">
        <v>3.150710804</v>
      </c>
      <c r="BD680">
        <v>0.141595628</v>
      </c>
      <c r="BE680">
        <v>2.0836941040000001</v>
      </c>
      <c r="BF680">
        <v>1.0670166999999999</v>
      </c>
      <c r="BG680">
        <v>8.8497283999999996E-2</v>
      </c>
      <c r="BH680">
        <v>8.4108280000000004E-3</v>
      </c>
    </row>
    <row r="681" spans="1:60" x14ac:dyDescent="0.25">
      <c r="A681" t="s">
        <v>554</v>
      </c>
      <c r="B681" t="s">
        <v>1156</v>
      </c>
      <c r="C681">
        <v>140608</v>
      </c>
      <c r="D681" t="s">
        <v>1090</v>
      </c>
      <c r="E681" t="s">
        <v>1640</v>
      </c>
      <c r="F681" s="9">
        <v>0.63526620370370368</v>
      </c>
      <c r="G681">
        <v>17880</v>
      </c>
      <c r="H681">
        <v>0</v>
      </c>
      <c r="I681">
        <v>7.5158046589999996</v>
      </c>
      <c r="J681">
        <v>0.13832001799999999</v>
      </c>
      <c r="K681">
        <v>291.2724872</v>
      </c>
      <c r="L681">
        <v>1.4601581400000001</v>
      </c>
      <c r="M681">
        <v>1.0101042010000001</v>
      </c>
      <c r="N681">
        <v>24.611843109999999</v>
      </c>
      <c r="O681">
        <v>6</v>
      </c>
      <c r="P681">
        <v>111115.96</v>
      </c>
      <c r="Q681">
        <v>0</v>
      </c>
      <c r="R681">
        <v>111115.96</v>
      </c>
      <c r="S681">
        <v>25.14303207</v>
      </c>
      <c r="T681">
        <v>24.611843109999999</v>
      </c>
      <c r="U681">
        <v>26.026672359999999</v>
      </c>
      <c r="V681">
        <v>400.03958130000001</v>
      </c>
      <c r="W681">
        <v>383.9127502</v>
      </c>
      <c r="X681">
        <v>18.479019170000001</v>
      </c>
      <c r="Y681">
        <v>21.332450869999999</v>
      </c>
      <c r="Z681">
        <v>56.63647461</v>
      </c>
      <c r="AA681">
        <v>65.381980900000002</v>
      </c>
      <c r="AB681">
        <v>300.48226929999998</v>
      </c>
      <c r="AC681">
        <v>1499.5157469999999</v>
      </c>
      <c r="AD681">
        <v>0.262292415</v>
      </c>
      <c r="AE681">
        <v>98.288307189999998</v>
      </c>
      <c r="AF681">
        <v>3.2179565430000001</v>
      </c>
      <c r="AG681">
        <v>0.15530893200000001</v>
      </c>
      <c r="AH681">
        <v>1</v>
      </c>
      <c r="AI681">
        <v>-0.21956524299999999</v>
      </c>
      <c r="AJ681">
        <v>2.7373914720000001</v>
      </c>
      <c r="AK681">
        <v>1</v>
      </c>
      <c r="AL681">
        <v>0</v>
      </c>
      <c r="AM681">
        <v>0.15999999600000001</v>
      </c>
      <c r="AN681">
        <v>111115</v>
      </c>
      <c r="AO681">
        <v>0.50080378199999998</v>
      </c>
      <c r="AP681">
        <v>1.460158E-3</v>
      </c>
      <c r="AQ681">
        <v>297.76184310000002</v>
      </c>
      <c r="AR681">
        <v>298.2930321</v>
      </c>
      <c r="AS681">
        <v>0.50080378199999998</v>
      </c>
      <c r="AT681">
        <v>1.460158E-3</v>
      </c>
      <c r="AU681">
        <v>297.76184310000002</v>
      </c>
      <c r="AV681">
        <v>298.2930321</v>
      </c>
      <c r="AW681">
        <v>223608.2879</v>
      </c>
      <c r="AX681">
        <v>3.7317442999999999E-2</v>
      </c>
      <c r="AY681">
        <v>3.1068346849999999</v>
      </c>
      <c r="AZ681">
        <v>31.609402719999999</v>
      </c>
      <c r="BA681">
        <v>10.27695185</v>
      </c>
      <c r="BB681">
        <v>24.87743759</v>
      </c>
      <c r="BC681">
        <v>3.1565175440000002</v>
      </c>
      <c r="BD681">
        <v>0.138319846</v>
      </c>
      <c r="BE681">
        <v>2.0967304840000001</v>
      </c>
      <c r="BF681">
        <v>1.0597870599999999</v>
      </c>
      <c r="BG681">
        <v>8.6449919E-2</v>
      </c>
      <c r="BH681">
        <v>1.3935108E-2</v>
      </c>
    </row>
    <row r="682" spans="1:60" x14ac:dyDescent="0.25">
      <c r="A682" t="s">
        <v>554</v>
      </c>
      <c r="B682" t="s">
        <v>1156</v>
      </c>
      <c r="C682">
        <v>140608</v>
      </c>
      <c r="D682" t="s">
        <v>1092</v>
      </c>
      <c r="E682" t="s">
        <v>1641</v>
      </c>
      <c r="F682" s="9">
        <v>0.66489583333333335</v>
      </c>
      <c r="G682">
        <v>20439.5</v>
      </c>
      <c r="H682">
        <v>0</v>
      </c>
      <c r="I682">
        <v>22.557586669999999</v>
      </c>
      <c r="J682">
        <v>0.466537376</v>
      </c>
      <c r="K682">
        <v>1665.352658</v>
      </c>
      <c r="L682">
        <v>5.1556152160000002</v>
      </c>
      <c r="M682">
        <v>1.0573321579999999</v>
      </c>
      <c r="N682">
        <v>24.39866447</v>
      </c>
      <c r="O682">
        <v>6</v>
      </c>
      <c r="P682">
        <v>111115.96</v>
      </c>
      <c r="Q682">
        <v>0</v>
      </c>
      <c r="R682">
        <v>111115.96</v>
      </c>
      <c r="S682">
        <v>27.817628859999999</v>
      </c>
      <c r="T682">
        <v>24.39866447</v>
      </c>
      <c r="U682">
        <v>29.95240974</v>
      </c>
      <c r="V682">
        <v>1800.2745359999999</v>
      </c>
      <c r="W682">
        <v>1773.1130370000001</v>
      </c>
      <c r="X682">
        <v>16.138799670000001</v>
      </c>
      <c r="Y682">
        <v>20.466001510000002</v>
      </c>
      <c r="Z682">
        <v>42.216991419999999</v>
      </c>
      <c r="AA682">
        <v>53.5363884</v>
      </c>
      <c r="AB682">
        <v>700.23547359999998</v>
      </c>
      <c r="AC682">
        <v>1498.8557129999999</v>
      </c>
      <c r="AD682">
        <v>0.26029682199999998</v>
      </c>
      <c r="AE682">
        <v>98.217552190000006</v>
      </c>
      <c r="AF682">
        <v>-13.16452026</v>
      </c>
      <c r="AG682">
        <v>0.12733003500000001</v>
      </c>
      <c r="AH682">
        <v>1</v>
      </c>
      <c r="AI682">
        <v>-0.21956524299999999</v>
      </c>
      <c r="AJ682">
        <v>2.7373914720000001</v>
      </c>
      <c r="AK682">
        <v>1</v>
      </c>
      <c r="AL682">
        <v>0</v>
      </c>
      <c r="AM682">
        <v>0.15999999600000001</v>
      </c>
      <c r="AN682">
        <v>111115</v>
      </c>
      <c r="AO682">
        <v>1.167059123</v>
      </c>
      <c r="AP682">
        <v>5.1556149999999997E-3</v>
      </c>
      <c r="AQ682">
        <v>297.54866449999997</v>
      </c>
      <c r="AR682">
        <v>300.96762890000002</v>
      </c>
      <c r="AS682">
        <v>1.167059123</v>
      </c>
      <c r="AT682">
        <v>5.1556149999999997E-3</v>
      </c>
      <c r="AU682">
        <v>297.54866449999997</v>
      </c>
      <c r="AV682">
        <v>300.96762890000002</v>
      </c>
      <c r="AW682">
        <v>520488.3627</v>
      </c>
      <c r="AX682">
        <v>8.6854340000000002E-2</v>
      </c>
      <c r="AY682">
        <v>3.0674527299999998</v>
      </c>
      <c r="AZ682">
        <v>31.231207269999999</v>
      </c>
      <c r="BA682">
        <v>10.765205760000001</v>
      </c>
      <c r="BB682">
        <v>26.10814667</v>
      </c>
      <c r="BC682">
        <v>3.3959120889999999</v>
      </c>
      <c r="BD682">
        <v>0.46653541700000001</v>
      </c>
      <c r="BE682">
        <v>2.0101205709999999</v>
      </c>
      <c r="BF682">
        <v>1.3857915169999999</v>
      </c>
      <c r="BG682">
        <v>0.29158481200000003</v>
      </c>
      <c r="BH682">
        <v>9.818182E-3</v>
      </c>
    </row>
    <row r="683" spans="1:60" x14ac:dyDescent="0.25">
      <c r="A683" t="s">
        <v>554</v>
      </c>
      <c r="B683" t="s">
        <v>1156</v>
      </c>
      <c r="C683">
        <v>140608</v>
      </c>
      <c r="D683" t="s">
        <v>1092</v>
      </c>
      <c r="E683" t="s">
        <v>1641</v>
      </c>
      <c r="F683" s="9">
        <v>0.66645833333333326</v>
      </c>
      <c r="G683">
        <v>20574</v>
      </c>
      <c r="H683">
        <v>0</v>
      </c>
      <c r="I683">
        <v>14.709815600000001</v>
      </c>
      <c r="J683">
        <v>0.44560999699999998</v>
      </c>
      <c r="K683">
        <v>324.33135950000002</v>
      </c>
      <c r="L683">
        <v>5.4781926480000003</v>
      </c>
      <c r="M683">
        <v>1.175773186</v>
      </c>
      <c r="N683">
        <v>24.9386692</v>
      </c>
      <c r="O683">
        <v>6</v>
      </c>
      <c r="P683">
        <v>111115.96</v>
      </c>
      <c r="Q683">
        <v>0</v>
      </c>
      <c r="R683">
        <v>111115.96</v>
      </c>
      <c r="S683">
        <v>28.209743499999998</v>
      </c>
      <c r="T683">
        <v>24.9386692</v>
      </c>
      <c r="U683">
        <v>30.133478159999999</v>
      </c>
      <c r="V683">
        <v>398.52328490000002</v>
      </c>
      <c r="W683">
        <v>384.11593629999999</v>
      </c>
      <c r="X683">
        <v>15.68514633</v>
      </c>
      <c r="Y683">
        <v>20.283988950000001</v>
      </c>
      <c r="Z683">
        <v>40.104179379999998</v>
      </c>
      <c r="AA683">
        <v>51.862617489999998</v>
      </c>
      <c r="AB683">
        <v>700.22918700000002</v>
      </c>
      <c r="AC683">
        <v>1499.1517329999999</v>
      </c>
      <c r="AD683">
        <v>0.25629589000000003</v>
      </c>
      <c r="AE683">
        <v>98.220153809999999</v>
      </c>
      <c r="AF683">
        <v>3.4183044429999998</v>
      </c>
      <c r="AG683">
        <v>0.124552935</v>
      </c>
      <c r="AH683">
        <v>0.66666668699999998</v>
      </c>
      <c r="AI683">
        <v>-0.21956524299999999</v>
      </c>
      <c r="AJ683">
        <v>2.7373914720000001</v>
      </c>
      <c r="AK683">
        <v>1</v>
      </c>
      <c r="AL683">
        <v>0</v>
      </c>
      <c r="AM683">
        <v>0.15999999600000001</v>
      </c>
      <c r="AN683">
        <v>111115</v>
      </c>
      <c r="AO683">
        <v>1.1670486449999999</v>
      </c>
      <c r="AP683">
        <v>5.4781930000000001E-3</v>
      </c>
      <c r="AQ683">
        <v>298.08866920000003</v>
      </c>
      <c r="AR683">
        <v>301.35974349999998</v>
      </c>
      <c r="AS683">
        <v>1.1670486449999999</v>
      </c>
      <c r="AT683">
        <v>5.4781930000000001E-3</v>
      </c>
      <c r="AU683">
        <v>298.08866920000003</v>
      </c>
      <c r="AV683">
        <v>301.35974349999998</v>
      </c>
      <c r="AW683">
        <v>521531.28639999998</v>
      </c>
      <c r="AX683">
        <v>8.7025804999999998E-2</v>
      </c>
      <c r="AY683">
        <v>3.1680697009999998</v>
      </c>
      <c r="AZ683">
        <v>32.25478253</v>
      </c>
      <c r="BA683">
        <v>11.97079357</v>
      </c>
      <c r="BB683">
        <v>26.574206350000001</v>
      </c>
      <c r="BC683">
        <v>3.490623367</v>
      </c>
      <c r="BD683">
        <v>0.44560821</v>
      </c>
      <c r="BE683">
        <v>1.992296515</v>
      </c>
      <c r="BF683">
        <v>1.4983268519999999</v>
      </c>
      <c r="BG683">
        <v>0.27850529200000002</v>
      </c>
      <c r="BH683">
        <v>2.9348064E-2</v>
      </c>
    </row>
    <row r="684" spans="1:60" x14ac:dyDescent="0.25">
      <c r="A684" t="s">
        <v>554</v>
      </c>
      <c r="B684" t="s">
        <v>1156</v>
      </c>
      <c r="C684">
        <v>140608</v>
      </c>
      <c r="D684" t="s">
        <v>1093</v>
      </c>
      <c r="E684" t="s">
        <v>1642</v>
      </c>
      <c r="F684" s="9">
        <v>0.6690625</v>
      </c>
      <c r="G684">
        <v>20799.5</v>
      </c>
      <c r="H684">
        <v>0</v>
      </c>
      <c r="I684">
        <v>32.688283159999997</v>
      </c>
      <c r="J684">
        <v>0.27700951800000001</v>
      </c>
      <c r="K684">
        <v>1530.4621460000001</v>
      </c>
      <c r="L684">
        <v>3.5901093849999999</v>
      </c>
      <c r="M684">
        <v>1.239978885</v>
      </c>
      <c r="N684">
        <v>24.908929820000001</v>
      </c>
      <c r="O684">
        <v>6</v>
      </c>
      <c r="P684">
        <v>111115.96</v>
      </c>
      <c r="Q684">
        <v>0</v>
      </c>
      <c r="R684">
        <v>111115.96</v>
      </c>
      <c r="S684">
        <v>28.210676190000001</v>
      </c>
      <c r="T684">
        <v>24.908929820000001</v>
      </c>
      <c r="U684">
        <v>30.139209749999999</v>
      </c>
      <c r="V684">
        <v>1800.0588379999999</v>
      </c>
      <c r="W684">
        <v>1753.3161620000001</v>
      </c>
      <c r="X684">
        <v>15.35310078</v>
      </c>
      <c r="Y684">
        <v>19.573585510000001</v>
      </c>
      <c r="Z684">
        <v>39.252147669999999</v>
      </c>
      <c r="AA684">
        <v>50.042350769999999</v>
      </c>
      <c r="AB684">
        <v>500.39343259999998</v>
      </c>
      <c r="AC684">
        <v>1498.932495</v>
      </c>
      <c r="AD684">
        <v>0.27331003500000001</v>
      </c>
      <c r="AE684">
        <v>98.217849729999998</v>
      </c>
      <c r="AF684">
        <v>-12.953277590000001</v>
      </c>
      <c r="AG684">
        <v>3.6954134999999999E-2</v>
      </c>
      <c r="AH684">
        <v>0.66666668699999998</v>
      </c>
      <c r="AI684">
        <v>-0.21956524299999999</v>
      </c>
      <c r="AJ684">
        <v>2.7373914720000001</v>
      </c>
      <c r="AK684">
        <v>1</v>
      </c>
      <c r="AL684">
        <v>0</v>
      </c>
      <c r="AM684">
        <v>0.15999999600000001</v>
      </c>
      <c r="AN684">
        <v>111115</v>
      </c>
      <c r="AO684">
        <v>0.83398905400000001</v>
      </c>
      <c r="AP684">
        <v>3.5901090000000002E-3</v>
      </c>
      <c r="AQ684">
        <v>298.05892979999999</v>
      </c>
      <c r="AR684">
        <v>301.3606762</v>
      </c>
      <c r="AS684">
        <v>0.83398905400000001</v>
      </c>
      <c r="AT684">
        <v>3.5901090000000002E-3</v>
      </c>
      <c r="AU684">
        <v>298.05892979999999</v>
      </c>
      <c r="AV684">
        <v>301.3606762</v>
      </c>
      <c r="AW684">
        <v>372601.76189999998</v>
      </c>
      <c r="AX684">
        <v>6.2178791999999997E-2</v>
      </c>
      <c r="AY684">
        <v>3.1624543649999999</v>
      </c>
      <c r="AZ684">
        <v>32.19836694</v>
      </c>
      <c r="BA684">
        <v>12.624781430000001</v>
      </c>
      <c r="BB684">
        <v>26.55980301</v>
      </c>
      <c r="BC684">
        <v>3.4876621860000001</v>
      </c>
      <c r="BD684">
        <v>0.27700882700000001</v>
      </c>
      <c r="BE684">
        <v>1.9224754799999999</v>
      </c>
      <c r="BF684">
        <v>1.565186706</v>
      </c>
      <c r="BG684">
        <v>0.17313057900000001</v>
      </c>
      <c r="BH684">
        <v>1.2830696000000001E-2</v>
      </c>
    </row>
    <row r="685" spans="1:60" x14ac:dyDescent="0.25">
      <c r="A685" t="s">
        <v>554</v>
      </c>
      <c r="B685" t="s">
        <v>1156</v>
      </c>
      <c r="C685">
        <v>140608</v>
      </c>
      <c r="D685" t="s">
        <v>1093</v>
      </c>
      <c r="E685" t="s">
        <v>1642</v>
      </c>
      <c r="F685" s="9">
        <v>0.67100694444444453</v>
      </c>
      <c r="G685">
        <v>20968.5</v>
      </c>
      <c r="H685">
        <v>0</v>
      </c>
      <c r="I685">
        <v>16.71497141</v>
      </c>
      <c r="J685">
        <v>0.24247890999999999</v>
      </c>
      <c r="K685">
        <v>260.77113800000001</v>
      </c>
      <c r="L685">
        <v>3.3449117909999999</v>
      </c>
      <c r="M685">
        <v>1.3198251350000001</v>
      </c>
      <c r="N685">
        <v>25.116539</v>
      </c>
      <c r="O685">
        <v>6</v>
      </c>
      <c r="P685">
        <v>111115.96</v>
      </c>
      <c r="Q685">
        <v>0</v>
      </c>
      <c r="R685">
        <v>111115.96</v>
      </c>
      <c r="S685">
        <v>28.243085860000001</v>
      </c>
      <c r="T685">
        <v>25.116539</v>
      </c>
      <c r="U685">
        <v>30.135913850000001</v>
      </c>
      <c r="V685">
        <v>399.67407229999998</v>
      </c>
      <c r="W685">
        <v>378.1158752</v>
      </c>
      <c r="X685">
        <v>15.22772694</v>
      </c>
      <c r="Y685">
        <v>19.161518099999999</v>
      </c>
      <c r="Z685">
        <v>38.858428959999998</v>
      </c>
      <c r="AA685">
        <v>48.896759029999998</v>
      </c>
      <c r="AB685">
        <v>500.40554809999998</v>
      </c>
      <c r="AC685">
        <v>1499.4605710000001</v>
      </c>
      <c r="AD685">
        <v>8.2095154000000004E-2</v>
      </c>
      <c r="AE685">
        <v>98.218307499999995</v>
      </c>
      <c r="AF685">
        <v>3.603759766</v>
      </c>
      <c r="AG685">
        <v>0.13632509100000001</v>
      </c>
      <c r="AH685">
        <v>1</v>
      </c>
      <c r="AI685">
        <v>-0.21956524299999999</v>
      </c>
      <c r="AJ685">
        <v>2.7373914720000001</v>
      </c>
      <c r="AK685">
        <v>1</v>
      </c>
      <c r="AL685">
        <v>0</v>
      </c>
      <c r="AM685">
        <v>0.15999999600000001</v>
      </c>
      <c r="AN685">
        <v>111115</v>
      </c>
      <c r="AO685">
        <v>0.83400924700000001</v>
      </c>
      <c r="AP685">
        <v>3.3449119999999998E-3</v>
      </c>
      <c r="AQ685">
        <v>298.26653900000002</v>
      </c>
      <c r="AR685">
        <v>301.39308590000002</v>
      </c>
      <c r="AS685">
        <v>0.83400924700000001</v>
      </c>
      <c r="AT685">
        <v>3.3449119999999998E-3</v>
      </c>
      <c r="AU685">
        <v>298.26653900000002</v>
      </c>
      <c r="AV685">
        <v>301.39308590000002</v>
      </c>
      <c r="AW685">
        <v>373001.47249999997</v>
      </c>
      <c r="AX685">
        <v>6.2246989000000003E-2</v>
      </c>
      <c r="AY685">
        <v>3.2018370109999998</v>
      </c>
      <c r="AZ685">
        <v>32.599187389999997</v>
      </c>
      <c r="BA685">
        <v>13.4376693</v>
      </c>
      <c r="BB685">
        <v>26.679812429999998</v>
      </c>
      <c r="BC685">
        <v>3.5124020389999999</v>
      </c>
      <c r="BD685">
        <v>0.24247838099999999</v>
      </c>
      <c r="BE685">
        <v>1.8820118770000001</v>
      </c>
      <c r="BF685">
        <v>1.6303901620000001</v>
      </c>
      <c r="BG685">
        <v>0.151549036</v>
      </c>
      <c r="BH685">
        <v>2.995283E-2</v>
      </c>
    </row>
    <row r="686" spans="1:60" x14ac:dyDescent="0.25">
      <c r="A686" t="s">
        <v>554</v>
      </c>
      <c r="B686" t="s">
        <v>1156</v>
      </c>
      <c r="C686">
        <v>140608</v>
      </c>
      <c r="D686" t="s">
        <v>1091</v>
      </c>
      <c r="E686" t="s">
        <v>1643</v>
      </c>
      <c r="F686" s="9">
        <v>0.65989583333333335</v>
      </c>
      <c r="G686">
        <v>20007.5</v>
      </c>
      <c r="H686">
        <v>0</v>
      </c>
      <c r="I686">
        <v>17.179112830000001</v>
      </c>
      <c r="J686">
        <v>0.24138822400000001</v>
      </c>
      <c r="K686">
        <v>1627.5343459999999</v>
      </c>
      <c r="L686">
        <v>2.8629409450000001</v>
      </c>
      <c r="M686">
        <v>1.1357260629999999</v>
      </c>
      <c r="N686">
        <v>24.135320660000001</v>
      </c>
      <c r="O686">
        <v>6</v>
      </c>
      <c r="P686">
        <v>111115.96</v>
      </c>
      <c r="Q686">
        <v>0</v>
      </c>
      <c r="R686">
        <v>111115.96</v>
      </c>
      <c r="S686">
        <v>26.686634059999999</v>
      </c>
      <c r="T686">
        <v>24.135320660000001</v>
      </c>
      <c r="U686">
        <v>28.569997789999999</v>
      </c>
      <c r="V686">
        <v>1800.3637699999999</v>
      </c>
      <c r="W686">
        <v>1773.674927</v>
      </c>
      <c r="X686">
        <v>15.81300068</v>
      </c>
      <c r="Y686">
        <v>19.180162429999999</v>
      </c>
      <c r="Z686">
        <v>44.196773530000002</v>
      </c>
      <c r="AA686">
        <v>53.607872010000001</v>
      </c>
      <c r="AB686">
        <v>500.36727910000002</v>
      </c>
      <c r="AC686">
        <v>1498.6136469999999</v>
      </c>
      <c r="AD686">
        <v>0.15317215000000001</v>
      </c>
      <c r="AE686">
        <v>98.209823610000001</v>
      </c>
      <c r="AF686">
        <v>-15.78814697</v>
      </c>
      <c r="AG686">
        <v>0.192332476</v>
      </c>
      <c r="AH686">
        <v>0.66666668699999998</v>
      </c>
      <c r="AI686">
        <v>-0.21956524299999999</v>
      </c>
      <c r="AJ686">
        <v>2.7373914720000001</v>
      </c>
      <c r="AK686">
        <v>1</v>
      </c>
      <c r="AL686">
        <v>0</v>
      </c>
      <c r="AM686">
        <v>0.15999999600000001</v>
      </c>
      <c r="AN686">
        <v>111115</v>
      </c>
      <c r="AO686">
        <v>0.833945465</v>
      </c>
      <c r="AP686">
        <v>2.8629409999999999E-3</v>
      </c>
      <c r="AQ686">
        <v>297.2853207</v>
      </c>
      <c r="AR686">
        <v>299.83663410000003</v>
      </c>
      <c r="AS686">
        <v>0.833945465</v>
      </c>
      <c r="AT686">
        <v>2.8629409999999999E-3</v>
      </c>
      <c r="AU686">
        <v>297.2853207</v>
      </c>
      <c r="AV686">
        <v>299.83663410000003</v>
      </c>
      <c r="AW686">
        <v>371536.04369999998</v>
      </c>
      <c r="AX686">
        <v>6.2004733999999999E-2</v>
      </c>
      <c r="AY686">
        <v>3.0194064319999998</v>
      </c>
      <c r="AZ686">
        <v>30.744444099999999</v>
      </c>
      <c r="BA686">
        <v>11.56428167</v>
      </c>
      <c r="BB686">
        <v>25.41097736</v>
      </c>
      <c r="BC686">
        <v>3.2584254879999999</v>
      </c>
      <c r="BD686">
        <v>0.24138769900000001</v>
      </c>
      <c r="BE686">
        <v>1.8836803689999999</v>
      </c>
      <c r="BF686">
        <v>1.374745119</v>
      </c>
      <c r="BG686">
        <v>0.15086735900000001</v>
      </c>
      <c r="BH686">
        <v>6.6455239999999999E-3</v>
      </c>
    </row>
    <row r="687" spans="1:60" x14ac:dyDescent="0.25">
      <c r="A687" t="s">
        <v>554</v>
      </c>
      <c r="B687" t="s">
        <v>1156</v>
      </c>
      <c r="C687">
        <v>140608</v>
      </c>
      <c r="D687" t="s">
        <v>1091</v>
      </c>
      <c r="E687" t="s">
        <v>1643</v>
      </c>
      <c r="F687" s="9">
        <v>0.66148148148148145</v>
      </c>
      <c r="G687">
        <v>20145.5</v>
      </c>
      <c r="H687">
        <v>0</v>
      </c>
      <c r="I687">
        <v>8.6670844099999993</v>
      </c>
      <c r="J687">
        <v>0.22809754600000001</v>
      </c>
      <c r="K687">
        <v>319.39335519999997</v>
      </c>
      <c r="L687">
        <v>2.908142829</v>
      </c>
      <c r="M687">
        <v>1.2205881249999999</v>
      </c>
      <c r="N687">
        <v>24.520141599999999</v>
      </c>
      <c r="O687">
        <v>6</v>
      </c>
      <c r="P687">
        <v>111115.96</v>
      </c>
      <c r="Q687">
        <v>0</v>
      </c>
      <c r="R687">
        <v>111115.96</v>
      </c>
      <c r="S687">
        <v>26.843189240000001</v>
      </c>
      <c r="T687">
        <v>24.520141599999999</v>
      </c>
      <c r="U687">
        <v>28.569221500000001</v>
      </c>
      <c r="V687">
        <v>399.14099119999997</v>
      </c>
      <c r="W687">
        <v>387.39813229999999</v>
      </c>
      <c r="X687">
        <v>15.611667629999999</v>
      </c>
      <c r="Y687">
        <v>19.032232279999999</v>
      </c>
      <c r="Z687">
        <v>43.236297610000001</v>
      </c>
      <c r="AA687">
        <v>52.709503169999998</v>
      </c>
      <c r="AB687">
        <v>500.40762330000001</v>
      </c>
      <c r="AC687">
        <v>1500.0635990000001</v>
      </c>
      <c r="AD687">
        <v>8.2093588999999995E-2</v>
      </c>
      <c r="AE687">
        <v>98.215072629999995</v>
      </c>
      <c r="AF687">
        <v>2.9230041500000001</v>
      </c>
      <c r="AG687">
        <v>0.15891191399999999</v>
      </c>
      <c r="AH687">
        <v>1</v>
      </c>
      <c r="AI687">
        <v>-0.21956524299999999</v>
      </c>
      <c r="AJ687">
        <v>2.7373914720000001</v>
      </c>
      <c r="AK687">
        <v>1</v>
      </c>
      <c r="AL687">
        <v>0</v>
      </c>
      <c r="AM687">
        <v>0.15999999600000001</v>
      </c>
      <c r="AN687">
        <v>111115</v>
      </c>
      <c r="AO687">
        <v>0.83401270500000002</v>
      </c>
      <c r="AP687">
        <v>2.9081430000000002E-3</v>
      </c>
      <c r="AQ687">
        <v>297.67014160000002</v>
      </c>
      <c r="AR687">
        <v>299.99318920000002</v>
      </c>
      <c r="AS687">
        <v>0.83401270500000002</v>
      </c>
      <c r="AT687">
        <v>2.9081430000000002E-3</v>
      </c>
      <c r="AU687">
        <v>297.67014160000002</v>
      </c>
      <c r="AV687">
        <v>299.99318920000002</v>
      </c>
      <c r="AW687">
        <v>372406.88030000002</v>
      </c>
      <c r="AX687">
        <v>6.2149346000000001E-2</v>
      </c>
      <c r="AY687">
        <v>3.0898402009999999</v>
      </c>
      <c r="AZ687">
        <v>31.459939070000001</v>
      </c>
      <c r="BA687">
        <v>12.42770679</v>
      </c>
      <c r="BB687">
        <v>25.681665420000002</v>
      </c>
      <c r="BC687">
        <v>3.3112182909999999</v>
      </c>
      <c r="BD687">
        <v>0.22809707800000001</v>
      </c>
      <c r="BE687">
        <v>1.869252076</v>
      </c>
      <c r="BF687">
        <v>1.441966214</v>
      </c>
      <c r="BG687">
        <v>0.142560716</v>
      </c>
      <c r="BH687">
        <v>1.5082984000000001E-2</v>
      </c>
    </row>
    <row r="688" spans="1:60" x14ac:dyDescent="0.25">
      <c r="A688" t="s">
        <v>554</v>
      </c>
      <c r="B688" t="s">
        <v>1156</v>
      </c>
      <c r="C688">
        <v>140608</v>
      </c>
      <c r="D688" t="s">
        <v>889</v>
      </c>
      <c r="E688" t="s">
        <v>1644</v>
      </c>
      <c r="F688" s="9">
        <v>0.45093749999999999</v>
      </c>
      <c r="G688">
        <v>1954</v>
      </c>
      <c r="H688">
        <v>0</v>
      </c>
      <c r="I688">
        <v>37.236047739999997</v>
      </c>
      <c r="J688">
        <v>0.155149122</v>
      </c>
      <c r="K688">
        <v>1325.326757</v>
      </c>
      <c r="L688">
        <v>1.8127493299999999</v>
      </c>
      <c r="M688">
        <v>1.119987823</v>
      </c>
      <c r="N688">
        <v>24.86545563</v>
      </c>
      <c r="O688">
        <v>6</v>
      </c>
      <c r="P688">
        <v>111115.96</v>
      </c>
      <c r="Q688">
        <v>0</v>
      </c>
      <c r="R688">
        <v>111115.96</v>
      </c>
      <c r="S688">
        <v>25.940696719999998</v>
      </c>
      <c r="T688">
        <v>24.86545563</v>
      </c>
      <c r="U688">
        <v>27.005485530000001</v>
      </c>
      <c r="V688">
        <v>1798.533447</v>
      </c>
      <c r="W688">
        <v>1737.9628909999999</v>
      </c>
      <c r="X688">
        <v>18.000192640000002</v>
      </c>
      <c r="Y688">
        <v>20.66272545</v>
      </c>
      <c r="Z688">
        <v>52.70415878</v>
      </c>
      <c r="AA688">
        <v>60.499992370000001</v>
      </c>
      <c r="AB688">
        <v>400.06109620000001</v>
      </c>
      <c r="AC688">
        <v>1499.3764650000001</v>
      </c>
      <c r="AD688">
        <v>0.31736761299999999</v>
      </c>
      <c r="AE688">
        <v>98.451362610000004</v>
      </c>
      <c r="AF688">
        <v>-12.13395309</v>
      </c>
      <c r="AG688">
        <v>0.458573699</v>
      </c>
      <c r="AH688">
        <v>0.66666668699999998</v>
      </c>
      <c r="AI688">
        <v>-0.21956524299999999</v>
      </c>
      <c r="AJ688">
        <v>2.7373914720000001</v>
      </c>
      <c r="AK688">
        <v>1</v>
      </c>
      <c r="AL688">
        <v>0</v>
      </c>
      <c r="AM688">
        <v>0.15999999600000001</v>
      </c>
      <c r="AN688">
        <v>111115</v>
      </c>
      <c r="AO688">
        <v>0.66676849400000004</v>
      </c>
      <c r="AP688">
        <v>1.812749E-3</v>
      </c>
      <c r="AQ688">
        <v>298.0154556</v>
      </c>
      <c r="AR688">
        <v>299.09069670000002</v>
      </c>
      <c r="AS688">
        <v>0.66676849400000004</v>
      </c>
      <c r="AT688">
        <v>1.812749E-3</v>
      </c>
      <c r="AU688">
        <v>298.0154556</v>
      </c>
      <c r="AV688">
        <v>299.09069670000002</v>
      </c>
      <c r="AW688">
        <v>297937.2451</v>
      </c>
      <c r="AX688">
        <v>4.9723708999999998E-2</v>
      </c>
      <c r="AY688">
        <v>3.1542612989999999</v>
      </c>
      <c r="AZ688">
        <v>32.038777469999999</v>
      </c>
      <c r="BA688">
        <v>11.37605203</v>
      </c>
      <c r="BB688">
        <v>25.403076169999999</v>
      </c>
      <c r="BC688">
        <v>3.2568956139999998</v>
      </c>
      <c r="BD688">
        <v>0.155148906</v>
      </c>
      <c r="BE688">
        <v>2.0342734760000001</v>
      </c>
      <c r="BF688">
        <v>1.222622138</v>
      </c>
      <c r="BG688">
        <v>9.6968085999999995E-2</v>
      </c>
      <c r="BH688">
        <v>1.4766236E-2</v>
      </c>
    </row>
    <row r="689" spans="1:60" x14ac:dyDescent="0.25">
      <c r="A689" t="s">
        <v>554</v>
      </c>
      <c r="B689" t="s">
        <v>1156</v>
      </c>
      <c r="C689">
        <v>140608</v>
      </c>
      <c r="D689" t="s">
        <v>889</v>
      </c>
      <c r="E689" t="s">
        <v>1644</v>
      </c>
      <c r="F689" s="9">
        <v>0.4523726851851852</v>
      </c>
      <c r="G689">
        <v>2078.5</v>
      </c>
      <c r="H689">
        <v>0</v>
      </c>
      <c r="I689">
        <v>14.246323289999999</v>
      </c>
      <c r="J689">
        <v>0.138113554</v>
      </c>
      <c r="K689">
        <v>205.87784930000001</v>
      </c>
      <c r="L689">
        <v>1.6530469860000001</v>
      </c>
      <c r="M689">
        <v>1.1468980849999999</v>
      </c>
      <c r="N689">
        <v>25.104572300000001</v>
      </c>
      <c r="O689">
        <v>6</v>
      </c>
      <c r="P689">
        <v>111115.96</v>
      </c>
      <c r="Q689">
        <v>0</v>
      </c>
      <c r="R689">
        <v>111115.96</v>
      </c>
      <c r="S689">
        <v>26.024877549999999</v>
      </c>
      <c r="T689">
        <v>25.104572300000001</v>
      </c>
      <c r="U689">
        <v>27.007343290000001</v>
      </c>
      <c r="V689">
        <v>398.79269410000001</v>
      </c>
      <c r="W689">
        <v>376.49319459999998</v>
      </c>
      <c r="X689">
        <v>18.422182079999999</v>
      </c>
      <c r="Y689">
        <v>20.849670410000002</v>
      </c>
      <c r="Z689">
        <v>53.671131129999999</v>
      </c>
      <c r="AA689">
        <v>60.74336624</v>
      </c>
      <c r="AB689">
        <v>400.06326289999998</v>
      </c>
      <c r="AC689">
        <v>1501.2655030000001</v>
      </c>
      <c r="AD689">
        <v>0.226260185</v>
      </c>
      <c r="AE689">
        <v>98.450347899999997</v>
      </c>
      <c r="AF689">
        <v>3.9229316710000002</v>
      </c>
      <c r="AG689">
        <v>0.30289781100000002</v>
      </c>
      <c r="AH689">
        <v>0.66666668699999998</v>
      </c>
      <c r="AI689">
        <v>-0.21956524299999999</v>
      </c>
      <c r="AJ689">
        <v>2.7373914720000001</v>
      </c>
      <c r="AK689">
        <v>1</v>
      </c>
      <c r="AL689">
        <v>0</v>
      </c>
      <c r="AM689">
        <v>0.15999999600000001</v>
      </c>
      <c r="AN689">
        <v>111115</v>
      </c>
      <c r="AO689">
        <v>0.66677210499999995</v>
      </c>
      <c r="AP689">
        <v>1.6530469999999999E-3</v>
      </c>
      <c r="AQ689">
        <v>298.25457230000001</v>
      </c>
      <c r="AR689">
        <v>299.17487749999998</v>
      </c>
      <c r="AS689">
        <v>0.66677210499999995</v>
      </c>
      <c r="AT689">
        <v>1.6530469999999999E-3</v>
      </c>
      <c r="AU689">
        <v>298.25457230000001</v>
      </c>
      <c r="AV689">
        <v>299.17487749999998</v>
      </c>
      <c r="AW689">
        <v>298553.52279999998</v>
      </c>
      <c r="AX689">
        <v>4.9827467E-2</v>
      </c>
      <c r="AY689">
        <v>3.1995553910000001</v>
      </c>
      <c r="AZ689">
        <v>32.499178110000003</v>
      </c>
      <c r="BA689">
        <v>11.649507699999999</v>
      </c>
      <c r="BB689">
        <v>25.56472492</v>
      </c>
      <c r="BC689">
        <v>3.288320197</v>
      </c>
      <c r="BD689">
        <v>0.13811338200000001</v>
      </c>
      <c r="BE689">
        <v>2.0526573049999999</v>
      </c>
      <c r="BF689">
        <v>1.235662891</v>
      </c>
      <c r="BG689">
        <v>8.6320879000000003E-2</v>
      </c>
      <c r="BH689">
        <v>2.6202024000000001E-2</v>
      </c>
    </row>
    <row r="690" spans="1:60" x14ac:dyDescent="0.25">
      <c r="A690" t="s">
        <v>554</v>
      </c>
      <c r="B690" t="s">
        <v>1156</v>
      </c>
      <c r="C690">
        <v>140608</v>
      </c>
      <c r="D690" t="s">
        <v>888</v>
      </c>
      <c r="E690" t="s">
        <v>1645</v>
      </c>
      <c r="F690" s="9">
        <v>0.45474537037037038</v>
      </c>
      <c r="G690">
        <v>2283</v>
      </c>
      <c r="H690">
        <v>0</v>
      </c>
      <c r="I690">
        <v>40.270055249999999</v>
      </c>
      <c r="J690">
        <v>0.11624752100000001</v>
      </c>
      <c r="K690">
        <v>1152.7156500000001</v>
      </c>
      <c r="L690">
        <v>1.455959794</v>
      </c>
      <c r="M690">
        <v>1.201274043</v>
      </c>
      <c r="N690">
        <v>24.754434589999999</v>
      </c>
      <c r="O690">
        <v>6</v>
      </c>
      <c r="P690">
        <v>111115.96</v>
      </c>
      <c r="Q690">
        <v>0</v>
      </c>
      <c r="R690">
        <v>111115.96</v>
      </c>
      <c r="S690">
        <v>25.878755569999999</v>
      </c>
      <c r="T690">
        <v>24.754434589999999</v>
      </c>
      <c r="U690">
        <v>27.004056930000001</v>
      </c>
      <c r="V690">
        <v>1800.1171879999999</v>
      </c>
      <c r="W690">
        <v>1735.9259030000001</v>
      </c>
      <c r="X690">
        <v>17.48567963</v>
      </c>
      <c r="Y690">
        <v>19.62659073</v>
      </c>
      <c r="Z690">
        <v>51.382717130000003</v>
      </c>
      <c r="AA690">
        <v>57.673912049999998</v>
      </c>
      <c r="AB690">
        <v>400.03088380000003</v>
      </c>
      <c r="AC690">
        <v>1500.635376</v>
      </c>
      <c r="AD690">
        <v>0.15618078399999999</v>
      </c>
      <c r="AE690">
        <v>98.445449830000001</v>
      </c>
      <c r="AF690">
        <v>-10.269451139999999</v>
      </c>
      <c r="AG690">
        <v>6.8921446999999997E-2</v>
      </c>
      <c r="AH690">
        <v>0.66666668699999998</v>
      </c>
      <c r="AI690">
        <v>-0.21956524299999999</v>
      </c>
      <c r="AJ690">
        <v>2.7373914720000001</v>
      </c>
      <c r="AK690">
        <v>1</v>
      </c>
      <c r="AL690">
        <v>0</v>
      </c>
      <c r="AM690">
        <v>0.15999999600000001</v>
      </c>
      <c r="AN690">
        <v>111115</v>
      </c>
      <c r="AO690">
        <v>0.66671813999999996</v>
      </c>
      <c r="AP690">
        <v>1.4559600000000001E-3</v>
      </c>
      <c r="AQ690">
        <v>297.9044346</v>
      </c>
      <c r="AR690">
        <v>299.02875560000001</v>
      </c>
      <c r="AS690">
        <v>0.66671813999999996</v>
      </c>
      <c r="AT690">
        <v>1.4559600000000001E-3</v>
      </c>
      <c r="AU690">
        <v>297.9044346</v>
      </c>
      <c r="AV690">
        <v>299.02875560000001</v>
      </c>
      <c r="AW690">
        <v>298053.70069999999</v>
      </c>
      <c r="AX690">
        <v>4.9745867999999999E-2</v>
      </c>
      <c r="AY690">
        <v>3.1334225959999999</v>
      </c>
      <c r="AZ690">
        <v>31.829024109999999</v>
      </c>
      <c r="BA690">
        <v>12.20243338</v>
      </c>
      <c r="BB690">
        <v>25.316595079999999</v>
      </c>
      <c r="BC690">
        <v>3.2401916339999999</v>
      </c>
      <c r="BD690">
        <v>0.116247399</v>
      </c>
      <c r="BE690">
        <v>1.932148553</v>
      </c>
      <c r="BF690">
        <v>1.308043082</v>
      </c>
      <c r="BG690">
        <v>7.2654634999999995E-2</v>
      </c>
      <c r="BH690">
        <v>1.5151082E-2</v>
      </c>
    </row>
    <row r="691" spans="1:60" x14ac:dyDescent="0.25">
      <c r="A691" t="s">
        <v>554</v>
      </c>
      <c r="B691" t="s">
        <v>1156</v>
      </c>
      <c r="C691">
        <v>140608</v>
      </c>
      <c r="D691" t="s">
        <v>888</v>
      </c>
      <c r="E691" t="s">
        <v>1645</v>
      </c>
      <c r="F691" s="9">
        <v>0.45618055555555559</v>
      </c>
      <c r="G691">
        <v>2407.5</v>
      </c>
      <c r="H691">
        <v>0</v>
      </c>
      <c r="I691">
        <v>15.096765299999999</v>
      </c>
      <c r="J691">
        <v>0.123639465</v>
      </c>
      <c r="K691">
        <v>174.96140579999999</v>
      </c>
      <c r="L691">
        <v>1.521372706</v>
      </c>
      <c r="M691">
        <v>1.180780597</v>
      </c>
      <c r="N691">
        <v>24.447517399999999</v>
      </c>
      <c r="O691">
        <v>6</v>
      </c>
      <c r="P691">
        <v>111115.96</v>
      </c>
      <c r="Q691">
        <v>0</v>
      </c>
      <c r="R691">
        <v>111115.96</v>
      </c>
      <c r="S691">
        <v>25.738737109999999</v>
      </c>
      <c r="T691">
        <v>24.447517399999999</v>
      </c>
      <c r="U691">
        <v>27.008911130000001</v>
      </c>
      <c r="V691">
        <v>399.2441101</v>
      </c>
      <c r="W691">
        <v>375.74774170000001</v>
      </c>
      <c r="X691">
        <v>17.01828957</v>
      </c>
      <c r="Y691">
        <v>19.25580978</v>
      </c>
      <c r="Z691">
        <v>50.426227570000002</v>
      </c>
      <c r="AA691">
        <v>57.056140900000003</v>
      </c>
      <c r="AB691">
        <v>400.10653689999998</v>
      </c>
      <c r="AC691">
        <v>1500.918457</v>
      </c>
      <c r="AD691">
        <v>9.8114029000000005E-2</v>
      </c>
      <c r="AE691">
        <v>98.446044920000006</v>
      </c>
      <c r="AF691">
        <v>3.8176155089999999</v>
      </c>
      <c r="AG691">
        <v>0.12188088900000001</v>
      </c>
      <c r="AH691">
        <v>1</v>
      </c>
      <c r="AI691">
        <v>-0.21956524299999999</v>
      </c>
      <c r="AJ691">
        <v>2.7373914720000001</v>
      </c>
      <c r="AK691">
        <v>1</v>
      </c>
      <c r="AL691">
        <v>0</v>
      </c>
      <c r="AM691">
        <v>0.15999999600000001</v>
      </c>
      <c r="AN691">
        <v>111115</v>
      </c>
      <c r="AO691">
        <v>0.66684422799999998</v>
      </c>
      <c r="AP691">
        <v>1.5213729999999999E-3</v>
      </c>
      <c r="AQ691">
        <v>297.59751740000002</v>
      </c>
      <c r="AR691">
        <v>298.88873710000001</v>
      </c>
      <c r="AS691">
        <v>0.66684422799999998</v>
      </c>
      <c r="AT691">
        <v>1.5213729999999999E-3</v>
      </c>
      <c r="AU691">
        <v>297.59751740000002</v>
      </c>
      <c r="AV691">
        <v>298.88873710000001</v>
      </c>
      <c r="AW691">
        <v>297859.09350000002</v>
      </c>
      <c r="AX691">
        <v>4.9713213999999999E-2</v>
      </c>
      <c r="AY691">
        <v>3.076438912</v>
      </c>
      <c r="AZ691">
        <v>31.25000008</v>
      </c>
      <c r="BA691">
        <v>11.9941903</v>
      </c>
      <c r="BB691">
        <v>25.093127249999998</v>
      </c>
      <c r="BC691">
        <v>3.1973745619999998</v>
      </c>
      <c r="BD691">
        <v>0.12363932800000001</v>
      </c>
      <c r="BE691">
        <v>1.8956583149999999</v>
      </c>
      <c r="BF691">
        <v>1.3017162470000001</v>
      </c>
      <c r="BG691">
        <v>7.7274592000000003E-2</v>
      </c>
      <c r="BH691">
        <v>2.6757090000000001E-2</v>
      </c>
    </row>
    <row r="692" spans="1:60" x14ac:dyDescent="0.25">
      <c r="A692" t="s">
        <v>554</v>
      </c>
      <c r="B692" t="s">
        <v>1156</v>
      </c>
      <c r="C692">
        <v>140608</v>
      </c>
      <c r="D692" t="s">
        <v>890</v>
      </c>
      <c r="E692" t="s">
        <v>1646</v>
      </c>
      <c r="F692" s="9">
        <v>0.4462268518518519</v>
      </c>
      <c r="G692">
        <v>1547.5</v>
      </c>
      <c r="H692">
        <v>0</v>
      </c>
      <c r="I692">
        <v>25.269621090000001</v>
      </c>
      <c r="J692">
        <v>9.8909436000000003E-2</v>
      </c>
      <c r="K692">
        <v>1322.490489</v>
      </c>
      <c r="L692">
        <v>1.382492064</v>
      </c>
      <c r="M692">
        <v>1.3417527979999999</v>
      </c>
      <c r="N692">
        <v>24.767408369999998</v>
      </c>
      <c r="O692">
        <v>6</v>
      </c>
      <c r="P692">
        <v>111115.96</v>
      </c>
      <c r="Q692">
        <v>0</v>
      </c>
      <c r="R692">
        <v>111115.96</v>
      </c>
      <c r="S692">
        <v>25.892932890000001</v>
      </c>
      <c r="T692">
        <v>24.767408369999998</v>
      </c>
      <c r="U692">
        <v>27.01627731</v>
      </c>
      <c r="V692">
        <v>1799.018188</v>
      </c>
      <c r="W692">
        <v>1765.7955320000001</v>
      </c>
      <c r="X692">
        <v>16.594387050000002</v>
      </c>
      <c r="Y692">
        <v>18.221662519999999</v>
      </c>
      <c r="Z692">
        <v>48.729705809999999</v>
      </c>
      <c r="AA692">
        <v>53.508228299999999</v>
      </c>
      <c r="AB692">
        <v>500.45642090000001</v>
      </c>
      <c r="AC692">
        <v>1498.4298100000001</v>
      </c>
      <c r="AD692">
        <v>0.10312049099999999</v>
      </c>
      <c r="AE692">
        <v>98.459663390000003</v>
      </c>
      <c r="AF692">
        <v>-13.207592010000001</v>
      </c>
      <c r="AG692">
        <v>0.22069871399999999</v>
      </c>
      <c r="AH692">
        <v>1</v>
      </c>
      <c r="AI692">
        <v>-0.21956524299999999</v>
      </c>
      <c r="AJ692">
        <v>2.7373914720000001</v>
      </c>
      <c r="AK692">
        <v>1</v>
      </c>
      <c r="AL692">
        <v>0</v>
      </c>
      <c r="AM692">
        <v>0.15999999600000001</v>
      </c>
      <c r="AN692">
        <v>111115</v>
      </c>
      <c r="AO692">
        <v>0.83409403500000001</v>
      </c>
      <c r="AP692">
        <v>1.3824919999999999E-3</v>
      </c>
      <c r="AQ692">
        <v>297.9174084</v>
      </c>
      <c r="AR692">
        <v>299.04293289999998</v>
      </c>
      <c r="AS692">
        <v>0.83409403500000001</v>
      </c>
      <c r="AT692">
        <v>1.3824919999999999E-3</v>
      </c>
      <c r="AU692">
        <v>297.9174084</v>
      </c>
      <c r="AV692">
        <v>299.04293289999998</v>
      </c>
      <c r="AW692">
        <v>372346.56390000001</v>
      </c>
      <c r="AX692">
        <v>6.2148202E-2</v>
      </c>
      <c r="AY692">
        <v>3.1358515570000001</v>
      </c>
      <c r="AZ692">
        <v>31.849098900000001</v>
      </c>
      <c r="BA692">
        <v>13.62743637</v>
      </c>
      <c r="BB692">
        <v>25.330170630000001</v>
      </c>
      <c r="BC692">
        <v>3.242808814</v>
      </c>
      <c r="BD692">
        <v>9.8909347999999994E-2</v>
      </c>
      <c r="BE692">
        <v>1.7940987580000001</v>
      </c>
      <c r="BF692">
        <v>1.4487100559999999</v>
      </c>
      <c r="BG692">
        <v>6.1818351000000001E-2</v>
      </c>
      <c r="BH692">
        <v>8.5844779999999996E-3</v>
      </c>
    </row>
    <row r="693" spans="1:60" x14ac:dyDescent="0.25">
      <c r="A693" t="s">
        <v>554</v>
      </c>
      <c r="B693" t="s">
        <v>1156</v>
      </c>
      <c r="C693">
        <v>140608</v>
      </c>
      <c r="D693" t="s">
        <v>890</v>
      </c>
      <c r="E693" t="s">
        <v>1646</v>
      </c>
      <c r="F693" s="9">
        <v>0.44751157407407405</v>
      </c>
      <c r="G693">
        <v>1658</v>
      </c>
      <c r="H693">
        <v>0</v>
      </c>
      <c r="I693">
        <v>8.0151176139999993</v>
      </c>
      <c r="J693">
        <v>7.9480149E-2</v>
      </c>
      <c r="K693">
        <v>218.4356889</v>
      </c>
      <c r="L693">
        <v>1.080088028</v>
      </c>
      <c r="M693">
        <v>1.3038174170000001</v>
      </c>
      <c r="N693">
        <v>24.948957440000001</v>
      </c>
      <c r="O693">
        <v>6</v>
      </c>
      <c r="P693">
        <v>111115.96</v>
      </c>
      <c r="Q693">
        <v>0</v>
      </c>
      <c r="R693">
        <v>111115.96</v>
      </c>
      <c r="S693">
        <v>25.919792180000002</v>
      </c>
      <c r="T693">
        <v>24.948957440000001</v>
      </c>
      <c r="U693">
        <v>27.013906479999999</v>
      </c>
      <c r="V693">
        <v>399.00881959999998</v>
      </c>
      <c r="W693">
        <v>386.36169430000001</v>
      </c>
      <c r="X693">
        <v>17.36429596</v>
      </c>
      <c r="Y693">
        <v>18.953531269999999</v>
      </c>
      <c r="Z693">
        <v>50.910575870000002</v>
      </c>
      <c r="AA693">
        <v>55.570075989999999</v>
      </c>
      <c r="AB693">
        <v>400.04769900000002</v>
      </c>
      <c r="AC693">
        <v>1500.262207</v>
      </c>
      <c r="AD693">
        <v>0.216251269</v>
      </c>
      <c r="AE693">
        <v>98.461700440000001</v>
      </c>
      <c r="AF693">
        <v>3.646930695</v>
      </c>
      <c r="AG693">
        <v>0.21974885499999999</v>
      </c>
      <c r="AH693">
        <v>1</v>
      </c>
      <c r="AI693">
        <v>-0.21956524299999999</v>
      </c>
      <c r="AJ693">
        <v>2.7373914720000001</v>
      </c>
      <c r="AK693">
        <v>1</v>
      </c>
      <c r="AL693">
        <v>0</v>
      </c>
      <c r="AM693">
        <v>0.15999999600000001</v>
      </c>
      <c r="AN693">
        <v>111115</v>
      </c>
      <c r="AO693">
        <v>0.66674616499999995</v>
      </c>
      <c r="AP693">
        <v>1.0800880000000001E-3</v>
      </c>
      <c r="AQ693">
        <v>298.09895740000002</v>
      </c>
      <c r="AR693">
        <v>299.06979219999999</v>
      </c>
      <c r="AS693">
        <v>0.66674616499999995</v>
      </c>
      <c r="AT693">
        <v>1.0800880000000001E-3</v>
      </c>
      <c r="AU693">
        <v>298.09895740000002</v>
      </c>
      <c r="AV693">
        <v>299.06979219999999</v>
      </c>
      <c r="AW693">
        <v>298186.6899</v>
      </c>
      <c r="AX693">
        <v>4.9770543E-2</v>
      </c>
      <c r="AY693">
        <v>3.1700143349999998</v>
      </c>
      <c r="AZ693">
        <v>32.195405119999997</v>
      </c>
      <c r="BA693">
        <v>13.24187386</v>
      </c>
      <c r="BB693">
        <v>25.434374810000001</v>
      </c>
      <c r="BC693">
        <v>3.2629595170000001</v>
      </c>
      <c r="BD693">
        <v>7.9480092000000002E-2</v>
      </c>
      <c r="BE693">
        <v>1.866196918</v>
      </c>
      <c r="BF693">
        <v>1.3967625990000001</v>
      </c>
      <c r="BG693">
        <v>4.9675062999999998E-2</v>
      </c>
      <c r="BH693">
        <v>1.2729947E-2</v>
      </c>
    </row>
    <row r="694" spans="1:60" x14ac:dyDescent="0.25">
      <c r="A694" t="s">
        <v>554</v>
      </c>
      <c r="B694" t="s">
        <v>1156</v>
      </c>
      <c r="C694">
        <v>140608</v>
      </c>
      <c r="D694" t="s">
        <v>922</v>
      </c>
      <c r="E694" t="s">
        <v>1647</v>
      </c>
      <c r="F694" s="9">
        <v>0.47540509259259256</v>
      </c>
      <c r="G694">
        <v>4067.5</v>
      </c>
      <c r="H694">
        <v>0</v>
      </c>
      <c r="I694">
        <v>45.149403489999997</v>
      </c>
      <c r="J694">
        <v>0.16827853100000001</v>
      </c>
      <c r="K694">
        <v>1270.028053</v>
      </c>
      <c r="L694">
        <v>1.990672014</v>
      </c>
      <c r="M694">
        <v>1.1338442310000001</v>
      </c>
      <c r="N694">
        <v>24.677015300000001</v>
      </c>
      <c r="O694">
        <v>6</v>
      </c>
      <c r="P694">
        <v>111115.96</v>
      </c>
      <c r="Q694">
        <v>0</v>
      </c>
      <c r="R694">
        <v>111115.96</v>
      </c>
      <c r="S694">
        <v>26.491527560000002</v>
      </c>
      <c r="T694">
        <v>24.677015300000001</v>
      </c>
      <c r="U694">
        <v>27.981412890000001</v>
      </c>
      <c r="V694">
        <v>1800.5523679999999</v>
      </c>
      <c r="W694">
        <v>1727.680664</v>
      </c>
      <c r="X694">
        <v>17.24869919</v>
      </c>
      <c r="Y694">
        <v>20.174015050000001</v>
      </c>
      <c r="Z694">
        <v>48.861145020000002</v>
      </c>
      <c r="AA694">
        <v>57.147815700000002</v>
      </c>
      <c r="AB694">
        <v>400.06185909999999</v>
      </c>
      <c r="AC694">
        <v>1499.3173830000001</v>
      </c>
      <c r="AD694">
        <v>0.32538133899999999</v>
      </c>
      <c r="AE694">
        <v>98.399749760000006</v>
      </c>
      <c r="AF694">
        <v>-10.38596725</v>
      </c>
      <c r="AG694">
        <v>-0.89665090999999997</v>
      </c>
      <c r="AH694">
        <v>0.66666668699999998</v>
      </c>
      <c r="AI694">
        <v>-0.21956524299999999</v>
      </c>
      <c r="AJ694">
        <v>2.7373914720000001</v>
      </c>
      <c r="AK694">
        <v>1</v>
      </c>
      <c r="AL694">
        <v>0</v>
      </c>
      <c r="AM694">
        <v>0.15999999600000001</v>
      </c>
      <c r="AN694">
        <v>111115</v>
      </c>
      <c r="AO694">
        <v>0.66676976499999996</v>
      </c>
      <c r="AP694">
        <v>1.9906720000000002E-3</v>
      </c>
      <c r="AQ694">
        <v>297.82701530000003</v>
      </c>
      <c r="AR694">
        <v>299.64152760000002</v>
      </c>
      <c r="AS694">
        <v>0.66676976499999996</v>
      </c>
      <c r="AT694">
        <v>1.9906720000000002E-3</v>
      </c>
      <c r="AU694">
        <v>297.82701530000003</v>
      </c>
      <c r="AV694">
        <v>299.64152760000002</v>
      </c>
      <c r="AW694">
        <v>297737.71100000001</v>
      </c>
      <c r="AX694">
        <v>4.9690512999999999E-2</v>
      </c>
      <c r="AY694">
        <v>3.1189622629999998</v>
      </c>
      <c r="AZ694">
        <v>31.696851580000001</v>
      </c>
      <c r="BA694">
        <v>11.522836529999999</v>
      </c>
      <c r="BB694">
        <v>25.584271430000001</v>
      </c>
      <c r="BC694">
        <v>3.2921379380000002</v>
      </c>
      <c r="BD694">
        <v>0.168278277</v>
      </c>
      <c r="BE694">
        <v>1.9851180319999999</v>
      </c>
      <c r="BF694">
        <v>1.3070199060000001</v>
      </c>
      <c r="BG694">
        <v>0.105173946</v>
      </c>
      <c r="BH694">
        <v>1.7982395000000002E-2</v>
      </c>
    </row>
    <row r="695" spans="1:60" x14ac:dyDescent="0.25">
      <c r="A695" t="s">
        <v>554</v>
      </c>
      <c r="B695" t="s">
        <v>1156</v>
      </c>
      <c r="C695">
        <v>140608</v>
      </c>
      <c r="D695" t="s">
        <v>922</v>
      </c>
      <c r="E695" t="s">
        <v>1647</v>
      </c>
      <c r="F695" s="9">
        <v>0.4772569444444445</v>
      </c>
      <c r="G695">
        <v>4228.5</v>
      </c>
      <c r="H695">
        <v>0</v>
      </c>
      <c r="I695">
        <v>20.398112189999999</v>
      </c>
      <c r="J695">
        <v>0.18371312200000001</v>
      </c>
      <c r="K695">
        <v>185.89168509999999</v>
      </c>
      <c r="L695">
        <v>1.9917852190000001</v>
      </c>
      <c r="M695">
        <v>1.0376637790000001</v>
      </c>
      <c r="N695">
        <v>25.143442149999998</v>
      </c>
      <c r="O695">
        <v>6</v>
      </c>
      <c r="P695">
        <v>111115.96</v>
      </c>
      <c r="Q695">
        <v>0</v>
      </c>
      <c r="R695">
        <v>111115.96</v>
      </c>
      <c r="S695">
        <v>26.63337898</v>
      </c>
      <c r="T695">
        <v>25.143442149999998</v>
      </c>
      <c r="U695">
        <v>27.989431379999999</v>
      </c>
      <c r="V695">
        <v>400.0408936</v>
      </c>
      <c r="W695">
        <v>368.35101320000001</v>
      </c>
      <c r="X695">
        <v>19.125320429999999</v>
      </c>
      <c r="Y695">
        <v>22.046411509999999</v>
      </c>
      <c r="Z695">
        <v>53.7248497</v>
      </c>
      <c r="AA695">
        <v>61.930477140000001</v>
      </c>
      <c r="AB695">
        <v>400.09848019999998</v>
      </c>
      <c r="AC695">
        <v>1498.8752440000001</v>
      </c>
      <c r="AD695">
        <v>0.32237940999999998</v>
      </c>
      <c r="AE695">
        <v>98.397323610000001</v>
      </c>
      <c r="AF695">
        <v>3.6608467099999999</v>
      </c>
      <c r="AG695">
        <v>-0.16307508900000001</v>
      </c>
      <c r="AH695">
        <v>1</v>
      </c>
      <c r="AI695">
        <v>-0.21956524299999999</v>
      </c>
      <c r="AJ695">
        <v>2.7373914720000001</v>
      </c>
      <c r="AK695">
        <v>1</v>
      </c>
      <c r="AL695">
        <v>0</v>
      </c>
      <c r="AM695">
        <v>0.15999999600000001</v>
      </c>
      <c r="AN695">
        <v>111115</v>
      </c>
      <c r="AO695">
        <v>0.66683079999999995</v>
      </c>
      <c r="AP695">
        <v>1.9917849999999998E-3</v>
      </c>
      <c r="AQ695">
        <v>298.29344220000002</v>
      </c>
      <c r="AR695">
        <v>299.78337900000002</v>
      </c>
      <c r="AS695">
        <v>0.66683079999999995</v>
      </c>
      <c r="AT695">
        <v>1.9917849999999998E-3</v>
      </c>
      <c r="AU695">
        <v>298.29344220000002</v>
      </c>
      <c r="AV695">
        <v>299.78337900000002</v>
      </c>
      <c r="AW695">
        <v>298143.34710000001</v>
      </c>
      <c r="AX695">
        <v>4.9757602999999997E-2</v>
      </c>
      <c r="AY695">
        <v>3.2069716669999999</v>
      </c>
      <c r="AZ695">
        <v>32.592061950000002</v>
      </c>
      <c r="BA695">
        <v>10.545650439999999</v>
      </c>
      <c r="BB695">
        <v>25.888410570000001</v>
      </c>
      <c r="BC695">
        <v>3.3520419690000001</v>
      </c>
      <c r="BD695">
        <v>0.183712819</v>
      </c>
      <c r="BE695">
        <v>2.1693078880000001</v>
      </c>
      <c r="BF695">
        <v>1.182734081</v>
      </c>
      <c r="BG695">
        <v>0.114820539</v>
      </c>
      <c r="BH695">
        <v>4.1524993000000003E-2</v>
      </c>
    </row>
    <row r="696" spans="1:60" x14ac:dyDescent="0.25">
      <c r="A696" t="s">
        <v>554</v>
      </c>
      <c r="B696" t="s">
        <v>1156</v>
      </c>
      <c r="C696">
        <v>140608</v>
      </c>
      <c r="D696" t="s">
        <v>921</v>
      </c>
      <c r="E696" t="s">
        <v>1648</v>
      </c>
      <c r="F696" s="9">
        <v>0.48042824074074075</v>
      </c>
      <c r="G696">
        <v>4501.5</v>
      </c>
      <c r="H696">
        <v>0</v>
      </c>
      <c r="I696">
        <v>26.847216039999999</v>
      </c>
      <c r="J696">
        <v>0.130222065</v>
      </c>
      <c r="K696">
        <v>1381.2219339999999</v>
      </c>
      <c r="L696">
        <v>1.648385891</v>
      </c>
      <c r="M696">
        <v>1.211873406</v>
      </c>
      <c r="N696">
        <v>25.432247159999999</v>
      </c>
      <c r="O696">
        <v>6</v>
      </c>
      <c r="P696">
        <v>111115.96</v>
      </c>
      <c r="Q696">
        <v>0</v>
      </c>
      <c r="R696">
        <v>111115.96</v>
      </c>
      <c r="S696">
        <v>25.75002289</v>
      </c>
      <c r="T696">
        <v>25.432247159999999</v>
      </c>
      <c r="U696">
        <v>26.619882579999999</v>
      </c>
      <c r="V696">
        <v>1802.0645750000001</v>
      </c>
      <c r="W696">
        <v>1742.7210689999999</v>
      </c>
      <c r="X696">
        <v>17.618576050000001</v>
      </c>
      <c r="Y696">
        <v>20.841409680000002</v>
      </c>
      <c r="Z696">
        <v>52.142517089999998</v>
      </c>
      <c r="AA696">
        <v>61.680553439999997</v>
      </c>
      <c r="AB696">
        <v>300.48672490000001</v>
      </c>
      <c r="AC696">
        <v>1499.9720460000001</v>
      </c>
      <c r="AD696">
        <v>7.0081680000000004E-3</v>
      </c>
      <c r="AE696">
        <v>98.394187930000001</v>
      </c>
      <c r="AF696">
        <v>-10.707805629999999</v>
      </c>
      <c r="AG696">
        <v>-0.28595411799999998</v>
      </c>
      <c r="AH696">
        <v>0.66666668699999998</v>
      </c>
      <c r="AI696">
        <v>-0.21956524299999999</v>
      </c>
      <c r="AJ696">
        <v>2.7373914720000001</v>
      </c>
      <c r="AK696">
        <v>1</v>
      </c>
      <c r="AL696">
        <v>0</v>
      </c>
      <c r="AM696">
        <v>0.15999999600000001</v>
      </c>
      <c r="AN696">
        <v>111115</v>
      </c>
      <c r="AO696">
        <v>0.50081120800000001</v>
      </c>
      <c r="AP696">
        <v>1.6483859999999999E-3</v>
      </c>
      <c r="AQ696">
        <v>298.58224719999998</v>
      </c>
      <c r="AR696">
        <v>298.90002290000001</v>
      </c>
      <c r="AS696">
        <v>0.50081120800000001</v>
      </c>
      <c r="AT696">
        <v>1.6483859999999999E-3</v>
      </c>
      <c r="AU696">
        <v>298.58224719999998</v>
      </c>
      <c r="AV696">
        <v>298.90002290000001</v>
      </c>
      <c r="AW696">
        <v>224295.8273</v>
      </c>
      <c r="AX696">
        <v>3.7430426000000003E-2</v>
      </c>
      <c r="AY696">
        <v>3.2625469869999999</v>
      </c>
      <c r="AZ696">
        <v>33.15792381</v>
      </c>
      <c r="BA696">
        <v>12.31651413</v>
      </c>
      <c r="BB696">
        <v>25.59113503</v>
      </c>
      <c r="BC696">
        <v>3.2934794250000001</v>
      </c>
      <c r="BD696">
        <v>0.130221912</v>
      </c>
      <c r="BE696">
        <v>2.0506735809999999</v>
      </c>
      <c r="BF696">
        <v>1.242805844</v>
      </c>
      <c r="BG696">
        <v>8.1388709000000004E-2</v>
      </c>
      <c r="BH696">
        <v>1.0213150000000001E-2</v>
      </c>
    </row>
    <row r="697" spans="1:60" x14ac:dyDescent="0.25">
      <c r="A697" t="s">
        <v>554</v>
      </c>
      <c r="B697" t="s">
        <v>1156</v>
      </c>
      <c r="C697">
        <v>140608</v>
      </c>
      <c r="D697" t="s">
        <v>921</v>
      </c>
      <c r="E697" t="s">
        <v>1648</v>
      </c>
      <c r="F697" s="9">
        <v>0.48259259259259263</v>
      </c>
      <c r="G697">
        <v>4688.5</v>
      </c>
      <c r="H697">
        <v>0</v>
      </c>
      <c r="I697">
        <v>10.120451770000001</v>
      </c>
      <c r="J697">
        <v>0.114109167</v>
      </c>
      <c r="K697">
        <v>229.960722</v>
      </c>
      <c r="L697">
        <v>1.409713507</v>
      </c>
      <c r="M697">
        <v>1.183391616</v>
      </c>
      <c r="N697">
        <v>25.056552889999999</v>
      </c>
      <c r="O697">
        <v>6</v>
      </c>
      <c r="P697">
        <v>111115.96</v>
      </c>
      <c r="Q697">
        <v>0</v>
      </c>
      <c r="R697">
        <v>111115.96</v>
      </c>
      <c r="S697">
        <v>24.959506990000001</v>
      </c>
      <c r="T697">
        <v>25.056552889999999</v>
      </c>
      <c r="U697">
        <v>25.632370000000002</v>
      </c>
      <c r="V697">
        <v>399.14834589999998</v>
      </c>
      <c r="W697">
        <v>377.87377930000002</v>
      </c>
      <c r="X697">
        <v>17.641220090000001</v>
      </c>
      <c r="Y697">
        <v>20.399021149999999</v>
      </c>
      <c r="Z697">
        <v>54.718856809999998</v>
      </c>
      <c r="AA697">
        <v>63.272899629999998</v>
      </c>
      <c r="AB697">
        <v>300.4473572</v>
      </c>
      <c r="AC697">
        <v>1500.907837</v>
      </c>
      <c r="AD697">
        <v>0.24728927000000001</v>
      </c>
      <c r="AE697">
        <v>98.388175959999998</v>
      </c>
      <c r="AF697">
        <v>4.240650177</v>
      </c>
      <c r="AG697">
        <v>-9.2106462E-2</v>
      </c>
      <c r="AH697">
        <v>1</v>
      </c>
      <c r="AI697">
        <v>-0.21956524299999999</v>
      </c>
      <c r="AJ697">
        <v>2.7373914720000001</v>
      </c>
      <c r="AK697">
        <v>1</v>
      </c>
      <c r="AL697">
        <v>0</v>
      </c>
      <c r="AM697">
        <v>0.15999999600000001</v>
      </c>
      <c r="AN697">
        <v>111115</v>
      </c>
      <c r="AO697">
        <v>0.50074559500000004</v>
      </c>
      <c r="AP697">
        <v>1.4097140000000001E-3</v>
      </c>
      <c r="AQ697">
        <v>298.20655290000002</v>
      </c>
      <c r="AR697">
        <v>298.10950700000001</v>
      </c>
      <c r="AS697">
        <v>0.50074559500000004</v>
      </c>
      <c r="AT697">
        <v>1.4097140000000001E-3</v>
      </c>
      <c r="AU697">
        <v>298.20655290000002</v>
      </c>
      <c r="AV697">
        <v>298.10950700000001</v>
      </c>
      <c r="AW697">
        <v>224124.09400000001</v>
      </c>
      <c r="AX697">
        <v>3.7402721E-2</v>
      </c>
      <c r="AY697">
        <v>3.1904140989999998</v>
      </c>
      <c r="AZ697">
        <v>32.426804009999998</v>
      </c>
      <c r="BA697">
        <v>12.02778286</v>
      </c>
      <c r="BB697">
        <v>25.00802994</v>
      </c>
      <c r="BC697">
        <v>3.1812001400000001</v>
      </c>
      <c r="BD697">
        <v>0.114109049</v>
      </c>
      <c r="BE697">
        <v>2.007022482</v>
      </c>
      <c r="BF697">
        <v>1.174177657</v>
      </c>
      <c r="BG697">
        <v>7.1318166000000002E-2</v>
      </c>
      <c r="BH697">
        <v>1.7853424E-2</v>
      </c>
    </row>
    <row r="698" spans="1:60" x14ac:dyDescent="0.25">
      <c r="A698" t="s">
        <v>554</v>
      </c>
      <c r="B698" t="s">
        <v>1156</v>
      </c>
      <c r="C698">
        <v>140608</v>
      </c>
      <c r="D698" t="s">
        <v>923</v>
      </c>
      <c r="E698" t="s">
        <v>1649</v>
      </c>
      <c r="F698" s="9">
        <v>0.46907407407407403</v>
      </c>
      <c r="G698">
        <v>3520.5</v>
      </c>
      <c r="H698">
        <v>0</v>
      </c>
      <c r="I698">
        <v>32.379724510000003</v>
      </c>
      <c r="J698">
        <v>0.197318666</v>
      </c>
      <c r="K698">
        <v>1453.58016</v>
      </c>
      <c r="L698">
        <v>2.3207155309999998</v>
      </c>
      <c r="M698">
        <v>1.128796431</v>
      </c>
      <c r="N698">
        <v>24.055068970000001</v>
      </c>
      <c r="O698">
        <v>6</v>
      </c>
      <c r="P698">
        <v>111115.96</v>
      </c>
      <c r="Q698">
        <v>0</v>
      </c>
      <c r="R698">
        <v>111115.96</v>
      </c>
      <c r="S698">
        <v>26.258710860000001</v>
      </c>
      <c r="T698">
        <v>24.055068970000001</v>
      </c>
      <c r="U698">
        <v>27.98060036</v>
      </c>
      <c r="V698">
        <v>1800.8774410000001</v>
      </c>
      <c r="W698">
        <v>1746.2456050000001</v>
      </c>
      <c r="X698">
        <v>15.64924431</v>
      </c>
      <c r="Y698">
        <v>19.062923430000001</v>
      </c>
      <c r="Z698">
        <v>44.950996400000001</v>
      </c>
      <c r="AA698">
        <v>54.756473540000002</v>
      </c>
      <c r="AB698">
        <v>400.1212463</v>
      </c>
      <c r="AC698">
        <v>1498.8077390000001</v>
      </c>
      <c r="AD698">
        <v>0.35441255599999999</v>
      </c>
      <c r="AE698">
        <v>98.416160579999996</v>
      </c>
      <c r="AF698">
        <v>-13.74805832</v>
      </c>
      <c r="AG698">
        <v>-0.10287344499999999</v>
      </c>
      <c r="AH698">
        <v>1</v>
      </c>
      <c r="AI698">
        <v>-0.21956524299999999</v>
      </c>
      <c r="AJ698">
        <v>2.7373914720000001</v>
      </c>
      <c r="AK698">
        <v>1</v>
      </c>
      <c r="AL698">
        <v>0</v>
      </c>
      <c r="AM698">
        <v>0.15999999600000001</v>
      </c>
      <c r="AN698">
        <v>111115</v>
      </c>
      <c r="AO698">
        <v>0.66686874399999996</v>
      </c>
      <c r="AP698">
        <v>2.320716E-3</v>
      </c>
      <c r="AQ698">
        <v>297.20506899999998</v>
      </c>
      <c r="AR698">
        <v>299.40871090000002</v>
      </c>
      <c r="AS698">
        <v>0.66686874399999996</v>
      </c>
      <c r="AT698">
        <v>2.320716E-3</v>
      </c>
      <c r="AU698">
        <v>297.20506899999998</v>
      </c>
      <c r="AV698">
        <v>299.40871090000002</v>
      </c>
      <c r="AW698">
        <v>297059.09879999998</v>
      </c>
      <c r="AX698">
        <v>4.957553E-2</v>
      </c>
      <c r="AY698">
        <v>3.0048961649999999</v>
      </c>
      <c r="AZ698">
        <v>30.532548179999999</v>
      </c>
      <c r="BA698">
        <v>11.469624749999999</v>
      </c>
      <c r="BB698">
        <v>25.156889920000001</v>
      </c>
      <c r="BC698">
        <v>3.2095409629999998</v>
      </c>
      <c r="BD698">
        <v>0.19731831599999999</v>
      </c>
      <c r="BE698">
        <v>1.8760997340000001</v>
      </c>
      <c r="BF698">
        <v>1.333441229</v>
      </c>
      <c r="BG698">
        <v>0.123323979</v>
      </c>
      <c r="BH698">
        <v>1.2614726999999999E-2</v>
      </c>
    </row>
    <row r="699" spans="1:60" x14ac:dyDescent="0.25">
      <c r="A699" t="s">
        <v>554</v>
      </c>
      <c r="B699" t="s">
        <v>1156</v>
      </c>
      <c r="C699">
        <v>140608</v>
      </c>
      <c r="D699" t="s">
        <v>923</v>
      </c>
      <c r="E699" t="s">
        <v>1649</v>
      </c>
      <c r="F699" s="9">
        <v>0.47034722222222225</v>
      </c>
      <c r="G699">
        <v>3631.5</v>
      </c>
      <c r="H699">
        <v>0</v>
      </c>
      <c r="I699">
        <v>15.629137679999999</v>
      </c>
      <c r="J699">
        <v>0.18075043599999999</v>
      </c>
      <c r="K699">
        <v>232.24578349999999</v>
      </c>
      <c r="L699">
        <v>1.9057999830000001</v>
      </c>
      <c r="M699">
        <v>1.0102667919999999</v>
      </c>
      <c r="N699">
        <v>24.576953889999999</v>
      </c>
      <c r="O699">
        <v>6</v>
      </c>
      <c r="P699">
        <v>111115.96</v>
      </c>
      <c r="Q699">
        <v>0</v>
      </c>
      <c r="R699">
        <v>111115.96</v>
      </c>
      <c r="S699">
        <v>26.42581367</v>
      </c>
      <c r="T699">
        <v>24.576953889999999</v>
      </c>
      <c r="U699">
        <v>27.98307037</v>
      </c>
      <c r="V699">
        <v>400.2362976</v>
      </c>
      <c r="W699">
        <v>375.72311400000001</v>
      </c>
      <c r="X699">
        <v>18.440923690000002</v>
      </c>
      <c r="Y699">
        <v>21.238384249999999</v>
      </c>
      <c r="Z699">
        <v>52.447280880000001</v>
      </c>
      <c r="AA699">
        <v>60.403453829999997</v>
      </c>
      <c r="AB699">
        <v>400.07510380000002</v>
      </c>
      <c r="AC699">
        <v>1500.1357419999999</v>
      </c>
      <c r="AD699">
        <v>0.21624405699999999</v>
      </c>
      <c r="AE699">
        <v>98.411087039999998</v>
      </c>
      <c r="AF699">
        <v>2.9920845030000001</v>
      </c>
      <c r="AG699">
        <v>0.32131707700000001</v>
      </c>
      <c r="AH699">
        <v>0.333333343</v>
      </c>
      <c r="AI699">
        <v>-0.21956524299999999</v>
      </c>
      <c r="AJ699">
        <v>2.7373914720000001</v>
      </c>
      <c r="AK699">
        <v>1</v>
      </c>
      <c r="AL699">
        <v>0</v>
      </c>
      <c r="AM699">
        <v>0.15999999600000001</v>
      </c>
      <c r="AN699">
        <v>111115</v>
      </c>
      <c r="AO699">
        <v>0.66679184000000002</v>
      </c>
      <c r="AP699">
        <v>1.9058E-3</v>
      </c>
      <c r="AQ699">
        <v>297.72695390000001</v>
      </c>
      <c r="AR699">
        <v>299.57581370000003</v>
      </c>
      <c r="AS699">
        <v>0.66679184000000002</v>
      </c>
      <c r="AT699">
        <v>1.9058E-3</v>
      </c>
      <c r="AU699">
        <v>297.72695390000001</v>
      </c>
      <c r="AV699">
        <v>299.57581370000003</v>
      </c>
      <c r="AW699">
        <v>297809.92540000001</v>
      </c>
      <c r="AX699">
        <v>4.9703255000000002E-2</v>
      </c>
      <c r="AY699">
        <v>3.100359273</v>
      </c>
      <c r="AZ699">
        <v>31.504166519999998</v>
      </c>
      <c r="BA699">
        <v>10.265782270000001</v>
      </c>
      <c r="BB699">
        <v>25.501383780000001</v>
      </c>
      <c r="BC699">
        <v>3.2759752350000002</v>
      </c>
      <c r="BD699">
        <v>0.180750142</v>
      </c>
      <c r="BE699">
        <v>2.0900924810000001</v>
      </c>
      <c r="BF699">
        <v>1.1858827540000001</v>
      </c>
      <c r="BG699">
        <v>0.112968865</v>
      </c>
      <c r="BH699">
        <v>3.0660228000000001E-2</v>
      </c>
    </row>
    <row r="700" spans="1:60" x14ac:dyDescent="0.25">
      <c r="A700" t="s">
        <v>554</v>
      </c>
      <c r="B700" t="s">
        <v>1156</v>
      </c>
      <c r="C700">
        <v>140608</v>
      </c>
      <c r="D700" t="s">
        <v>955</v>
      </c>
      <c r="E700" t="s">
        <v>2079</v>
      </c>
      <c r="F700" s="9">
        <v>0.53104166666666663</v>
      </c>
      <c r="G700">
        <v>8874</v>
      </c>
      <c r="H700">
        <v>0</v>
      </c>
      <c r="I700">
        <v>24.33355229</v>
      </c>
      <c r="J700">
        <v>0.19503731999999999</v>
      </c>
      <c r="K700">
        <v>1528.4017449999999</v>
      </c>
      <c r="L700">
        <v>2.2163531179999998</v>
      </c>
      <c r="M700">
        <v>1.087792619</v>
      </c>
      <c r="N700">
        <v>24.651674270000001</v>
      </c>
      <c r="O700">
        <v>6</v>
      </c>
      <c r="P700">
        <v>111115.96</v>
      </c>
      <c r="Q700">
        <v>0</v>
      </c>
      <c r="R700">
        <v>111115.96</v>
      </c>
      <c r="S700">
        <v>25.884771350000001</v>
      </c>
      <c r="T700">
        <v>24.651674270000001</v>
      </c>
      <c r="U700">
        <v>27.003206250000002</v>
      </c>
      <c r="V700">
        <v>1800.2358400000001</v>
      </c>
      <c r="W700">
        <v>1757.8995359999999</v>
      </c>
      <c r="X700">
        <v>17.3606205</v>
      </c>
      <c r="Y700">
        <v>20.615980149999999</v>
      </c>
      <c r="Z700">
        <v>50.919151309999997</v>
      </c>
      <c r="AA700">
        <v>60.467205049999997</v>
      </c>
      <c r="AB700">
        <v>400.07760619999999</v>
      </c>
      <c r="AC700">
        <v>1498.7418210000001</v>
      </c>
      <c r="AD700">
        <v>0.14216031100000001</v>
      </c>
      <c r="AE700">
        <v>98.295066829999996</v>
      </c>
      <c r="AF700">
        <v>-13.157146450000001</v>
      </c>
      <c r="AG700">
        <v>0.173850268</v>
      </c>
      <c r="AH700">
        <v>1</v>
      </c>
      <c r="AI700">
        <v>-0.21956524299999999</v>
      </c>
      <c r="AJ700">
        <v>2.7373914720000001</v>
      </c>
      <c r="AK700">
        <v>1</v>
      </c>
      <c r="AL700">
        <v>0</v>
      </c>
      <c r="AM700">
        <v>0.15999999600000001</v>
      </c>
      <c r="AN700">
        <v>111115</v>
      </c>
      <c r="AO700">
        <v>0.66679600999999999</v>
      </c>
      <c r="AP700">
        <v>2.2163529999999999E-3</v>
      </c>
      <c r="AQ700">
        <v>297.8016743</v>
      </c>
      <c r="AR700">
        <v>299.03477129999999</v>
      </c>
      <c r="AS700">
        <v>0.66679600999999999</v>
      </c>
      <c r="AT700">
        <v>2.2163529999999999E-3</v>
      </c>
      <c r="AU700">
        <v>297.8016743</v>
      </c>
      <c r="AV700">
        <v>299.03477129999999</v>
      </c>
      <c r="AW700">
        <v>297609.70600000001</v>
      </c>
      <c r="AX700">
        <v>4.9666360999999999E-2</v>
      </c>
      <c r="AY700">
        <v>3.1142417650000001</v>
      </c>
      <c r="AZ700">
        <v>31.682584550000001</v>
      </c>
      <c r="BA700">
        <v>11.066604399999999</v>
      </c>
      <c r="BB700">
        <v>25.268222810000001</v>
      </c>
      <c r="BC700">
        <v>3.2308811259999999</v>
      </c>
      <c r="BD700">
        <v>0.195036978</v>
      </c>
      <c r="BE700">
        <v>2.0264491470000001</v>
      </c>
      <c r="BF700">
        <v>1.2044319800000001</v>
      </c>
      <c r="BG700">
        <v>0.121898142</v>
      </c>
      <c r="BH700">
        <v>9.6868879999999994E-3</v>
      </c>
    </row>
    <row r="701" spans="1:60" x14ac:dyDescent="0.25">
      <c r="A701" t="s">
        <v>554</v>
      </c>
      <c r="B701" t="s">
        <v>1156</v>
      </c>
      <c r="C701">
        <v>140608</v>
      </c>
      <c r="D701" t="s">
        <v>955</v>
      </c>
      <c r="E701" t="s">
        <v>2079</v>
      </c>
      <c r="F701" s="9">
        <v>0.53241898148148148</v>
      </c>
      <c r="G701">
        <v>8993</v>
      </c>
      <c r="H701">
        <v>0</v>
      </c>
      <c r="I701">
        <v>12.64462531</v>
      </c>
      <c r="J701">
        <v>0.20515275899999999</v>
      </c>
      <c r="K701">
        <v>276.2712338</v>
      </c>
      <c r="L701">
        <v>2.3550681469999999</v>
      </c>
      <c r="M701">
        <v>1.0987546619999999</v>
      </c>
      <c r="N701">
        <v>24.743278499999999</v>
      </c>
      <c r="O701">
        <v>6</v>
      </c>
      <c r="P701">
        <v>111115.96</v>
      </c>
      <c r="Q701">
        <v>0</v>
      </c>
      <c r="R701">
        <v>111115.96</v>
      </c>
      <c r="S701">
        <v>25.901046749999999</v>
      </c>
      <c r="T701">
        <v>24.743278499999999</v>
      </c>
      <c r="U701">
        <v>27.00768089</v>
      </c>
      <c r="V701">
        <v>401.23184199999997</v>
      </c>
      <c r="W701">
        <v>380.92312620000001</v>
      </c>
      <c r="X701">
        <v>17.21935272</v>
      </c>
      <c r="Y701">
        <v>20.678247450000001</v>
      </c>
      <c r="Z701">
        <v>50.456417080000001</v>
      </c>
      <c r="AA701">
        <v>60.591728209999999</v>
      </c>
      <c r="AB701">
        <v>400.07626340000002</v>
      </c>
      <c r="AC701">
        <v>1499.9197999999999</v>
      </c>
      <c r="AD701">
        <v>2.7030254E-2</v>
      </c>
      <c r="AE701">
        <v>98.295593260000004</v>
      </c>
      <c r="AF701">
        <v>3.4155158999999999</v>
      </c>
      <c r="AG701">
        <v>0.174298495</v>
      </c>
      <c r="AH701">
        <v>1</v>
      </c>
      <c r="AI701">
        <v>-0.21956524299999999</v>
      </c>
      <c r="AJ701">
        <v>2.7373914720000001</v>
      </c>
      <c r="AK701">
        <v>1</v>
      </c>
      <c r="AL701">
        <v>0</v>
      </c>
      <c r="AM701">
        <v>0.15999999600000001</v>
      </c>
      <c r="AN701">
        <v>111115</v>
      </c>
      <c r="AO701">
        <v>0.66679377200000001</v>
      </c>
      <c r="AP701">
        <v>2.3550680000000001E-3</v>
      </c>
      <c r="AQ701">
        <v>297.89327850000001</v>
      </c>
      <c r="AR701">
        <v>299.05104679999999</v>
      </c>
      <c r="AS701">
        <v>0.66679377200000001</v>
      </c>
      <c r="AT701">
        <v>2.3550680000000001E-3</v>
      </c>
      <c r="AU701">
        <v>297.89327850000001</v>
      </c>
      <c r="AV701">
        <v>299.05104679999999</v>
      </c>
      <c r="AW701">
        <v>297934.1629</v>
      </c>
      <c r="AX701">
        <v>4.9719358999999998E-2</v>
      </c>
      <c r="AY701">
        <v>3.1313352619999999</v>
      </c>
      <c r="AZ701">
        <v>31.856313780000001</v>
      </c>
      <c r="BA701">
        <v>11.17806633</v>
      </c>
      <c r="BB701">
        <v>25.322162630000001</v>
      </c>
      <c r="BC701">
        <v>3.2412647579999998</v>
      </c>
      <c r="BD701">
        <v>0.20515238</v>
      </c>
      <c r="BE701">
        <v>2.0325806009999998</v>
      </c>
      <c r="BF701">
        <v>1.208684157</v>
      </c>
      <c r="BG701">
        <v>0.128220271</v>
      </c>
      <c r="BH701">
        <v>2.3709193999999999E-2</v>
      </c>
    </row>
    <row r="702" spans="1:60" x14ac:dyDescent="0.25">
      <c r="A702" t="s">
        <v>554</v>
      </c>
      <c r="B702" t="s">
        <v>1156</v>
      </c>
      <c r="C702">
        <v>140608</v>
      </c>
      <c r="D702" t="s">
        <v>954</v>
      </c>
      <c r="E702" t="s">
        <v>2080</v>
      </c>
      <c r="F702" s="9">
        <v>0.53638888888888892</v>
      </c>
      <c r="G702">
        <v>9337.5</v>
      </c>
      <c r="H702">
        <v>0</v>
      </c>
      <c r="I702">
        <v>21.878210989999999</v>
      </c>
      <c r="J702">
        <v>0.19291462300000001</v>
      </c>
      <c r="K702">
        <v>1548.7389410000001</v>
      </c>
      <c r="L702">
        <v>2.3327644940000001</v>
      </c>
      <c r="M702">
        <v>1.158020968</v>
      </c>
      <c r="N702">
        <v>24.6082325</v>
      </c>
      <c r="O702">
        <v>6</v>
      </c>
      <c r="P702">
        <v>111115.96</v>
      </c>
      <c r="Q702">
        <v>0</v>
      </c>
      <c r="R702">
        <v>111115.96</v>
      </c>
      <c r="S702">
        <v>25.834701540000001</v>
      </c>
      <c r="T702">
        <v>24.6082325</v>
      </c>
      <c r="U702">
        <v>27.00948906</v>
      </c>
      <c r="V702">
        <v>1801.2042240000001</v>
      </c>
      <c r="W702">
        <v>1762.2227780000001</v>
      </c>
      <c r="X702">
        <v>16.39018059</v>
      </c>
      <c r="Y702">
        <v>19.819786069999999</v>
      </c>
      <c r="Z702">
        <v>48.214523319999998</v>
      </c>
      <c r="AA702">
        <v>58.30329132</v>
      </c>
      <c r="AB702">
        <v>400.02203370000001</v>
      </c>
      <c r="AC702">
        <v>1499.4521480000001</v>
      </c>
      <c r="AD702">
        <v>0.101114012</v>
      </c>
      <c r="AE702">
        <v>98.292839049999998</v>
      </c>
      <c r="AF702">
        <v>-13.624401089999999</v>
      </c>
      <c r="AG702">
        <v>0.32142183200000002</v>
      </c>
      <c r="AH702">
        <v>1</v>
      </c>
      <c r="AI702">
        <v>-0.21956524299999999</v>
      </c>
      <c r="AJ702">
        <v>2.7373914720000001</v>
      </c>
      <c r="AK702">
        <v>1</v>
      </c>
      <c r="AL702">
        <v>0</v>
      </c>
      <c r="AM702">
        <v>0.15999999600000001</v>
      </c>
      <c r="AN702">
        <v>111115</v>
      </c>
      <c r="AO702">
        <v>0.66670338900000004</v>
      </c>
      <c r="AP702">
        <v>2.3327640000000002E-3</v>
      </c>
      <c r="AQ702">
        <v>297.75823250000002</v>
      </c>
      <c r="AR702">
        <v>298.98470150000003</v>
      </c>
      <c r="AS702">
        <v>0.66670338900000004</v>
      </c>
      <c r="AT702">
        <v>2.3327640000000002E-3</v>
      </c>
      <c r="AU702">
        <v>297.75823250000002</v>
      </c>
      <c r="AV702">
        <v>298.98470150000003</v>
      </c>
      <c r="AW702">
        <v>297665.94699999999</v>
      </c>
      <c r="AX702">
        <v>4.9674877999999999E-2</v>
      </c>
      <c r="AY702">
        <v>3.1061640100000001</v>
      </c>
      <c r="AZ702">
        <v>31.601122119999999</v>
      </c>
      <c r="BA702">
        <v>11.78133605</v>
      </c>
      <c r="BB702">
        <v>25.221467019999999</v>
      </c>
      <c r="BC702">
        <v>3.2219039770000002</v>
      </c>
      <c r="BD702">
        <v>0.19291428799999999</v>
      </c>
      <c r="BE702">
        <v>1.9481430420000001</v>
      </c>
      <c r="BF702">
        <v>1.273760934</v>
      </c>
      <c r="BG702">
        <v>0.12057146000000001</v>
      </c>
      <c r="BH702">
        <v>8.4091070000000007E-3</v>
      </c>
    </row>
    <row r="703" spans="1:60" x14ac:dyDescent="0.25">
      <c r="A703" t="s">
        <v>554</v>
      </c>
      <c r="B703" t="s">
        <v>1156</v>
      </c>
      <c r="C703">
        <v>140608</v>
      </c>
      <c r="D703" t="s">
        <v>954</v>
      </c>
      <c r="E703" t="s">
        <v>2080</v>
      </c>
      <c r="F703" s="9">
        <v>0.53822916666666665</v>
      </c>
      <c r="G703">
        <v>9496.5</v>
      </c>
      <c r="H703">
        <v>0</v>
      </c>
      <c r="I703">
        <v>12.8050975</v>
      </c>
      <c r="J703">
        <v>0.169024323</v>
      </c>
      <c r="K703">
        <v>251.2221189</v>
      </c>
      <c r="L703">
        <v>2.128508863</v>
      </c>
      <c r="M703">
        <v>1.206300806</v>
      </c>
      <c r="N703">
        <v>24.594821929999998</v>
      </c>
      <c r="O703">
        <v>6</v>
      </c>
      <c r="P703">
        <v>111115.96</v>
      </c>
      <c r="Q703">
        <v>0</v>
      </c>
      <c r="R703">
        <v>111115.96</v>
      </c>
      <c r="S703">
        <v>25.79429245</v>
      </c>
      <c r="T703">
        <v>24.594821929999998</v>
      </c>
      <c r="U703">
        <v>27.0098114</v>
      </c>
      <c r="V703">
        <v>399.19741820000002</v>
      </c>
      <c r="W703">
        <v>378.78341669999998</v>
      </c>
      <c r="X703">
        <v>16.172685619999999</v>
      </c>
      <c r="Y703">
        <v>19.303356170000001</v>
      </c>
      <c r="Z703">
        <v>47.688564300000003</v>
      </c>
      <c r="AA703">
        <v>56.920005799999998</v>
      </c>
      <c r="AB703">
        <v>400.05899049999999</v>
      </c>
      <c r="AC703">
        <v>1499.330688</v>
      </c>
      <c r="AD703">
        <v>8.7099790999999996E-2</v>
      </c>
      <c r="AE703">
        <v>98.292404169999998</v>
      </c>
      <c r="AF703">
        <v>3.8120918270000002</v>
      </c>
      <c r="AG703">
        <v>-9.2113319999999992E-3</v>
      </c>
      <c r="AH703">
        <v>1</v>
      </c>
      <c r="AI703">
        <v>-0.21956524299999999</v>
      </c>
      <c r="AJ703">
        <v>2.7373914720000001</v>
      </c>
      <c r="AK703">
        <v>1</v>
      </c>
      <c r="AL703">
        <v>0</v>
      </c>
      <c r="AM703">
        <v>0.15999999600000001</v>
      </c>
      <c r="AN703">
        <v>111115</v>
      </c>
      <c r="AO703">
        <v>0.66676498399999995</v>
      </c>
      <c r="AP703">
        <v>2.1285089999999998E-3</v>
      </c>
      <c r="AQ703">
        <v>297.74482189999998</v>
      </c>
      <c r="AR703">
        <v>298.94429239999999</v>
      </c>
      <c r="AS703">
        <v>0.66676498399999995</v>
      </c>
      <c r="AT703">
        <v>2.1285089999999998E-3</v>
      </c>
      <c r="AU703">
        <v>297.74482189999998</v>
      </c>
      <c r="AV703">
        <v>298.94429239999999</v>
      </c>
      <c r="AW703">
        <v>297655.9118</v>
      </c>
      <c r="AX703">
        <v>4.9674654999999998E-2</v>
      </c>
      <c r="AY703">
        <v>3.1036740919999999</v>
      </c>
      <c r="AZ703">
        <v>31.575930190000001</v>
      </c>
      <c r="BA703">
        <v>12.27257402</v>
      </c>
      <c r="BB703">
        <v>25.194557190000001</v>
      </c>
      <c r="BC703">
        <v>3.2167471559999998</v>
      </c>
      <c r="BD703">
        <v>0.169024066</v>
      </c>
      <c r="BE703">
        <v>1.897373287</v>
      </c>
      <c r="BF703">
        <v>1.3193738690000001</v>
      </c>
      <c r="BG703">
        <v>0.10564006400000001</v>
      </c>
      <c r="BH703">
        <v>2.2656571E-2</v>
      </c>
    </row>
    <row r="704" spans="1:60" x14ac:dyDescent="0.25">
      <c r="A704" t="s">
        <v>554</v>
      </c>
      <c r="B704" t="s">
        <v>1156</v>
      </c>
      <c r="C704">
        <v>140608</v>
      </c>
      <c r="D704" t="s">
        <v>956</v>
      </c>
      <c r="E704" t="s">
        <v>2081</v>
      </c>
      <c r="F704" s="9">
        <v>0.51708333333333334</v>
      </c>
      <c r="G704">
        <v>7668</v>
      </c>
      <c r="H704">
        <v>0</v>
      </c>
      <c r="I704">
        <v>21.844303669999999</v>
      </c>
      <c r="J704">
        <v>9.8377500000000007E-2</v>
      </c>
      <c r="K704">
        <v>1390.0898540000001</v>
      </c>
      <c r="L704">
        <v>0.93962659599999998</v>
      </c>
      <c r="M704">
        <v>0.91426801700000004</v>
      </c>
      <c r="N704">
        <v>24.324829099999999</v>
      </c>
      <c r="O704">
        <v>6</v>
      </c>
      <c r="P704">
        <v>111115.96</v>
      </c>
      <c r="Q704">
        <v>0</v>
      </c>
      <c r="R704">
        <v>111115.96</v>
      </c>
      <c r="S704">
        <v>25.66856194</v>
      </c>
      <c r="T704">
        <v>24.324829099999999</v>
      </c>
      <c r="U704">
        <v>27.010299679999999</v>
      </c>
      <c r="V704">
        <v>1797.693726</v>
      </c>
      <c r="W704">
        <v>1769.505737</v>
      </c>
      <c r="X704">
        <v>20.660032269999999</v>
      </c>
      <c r="Y704">
        <v>21.76224899</v>
      </c>
      <c r="Z704">
        <v>61.393028260000001</v>
      </c>
      <c r="AA704">
        <v>64.668350219999994</v>
      </c>
      <c r="AB704">
        <v>500.36160280000001</v>
      </c>
      <c r="AC704">
        <v>1497.922607</v>
      </c>
      <c r="AD704">
        <v>0.18320404000000001</v>
      </c>
      <c r="AE704">
        <v>98.319190980000002</v>
      </c>
      <c r="AF704">
        <v>-13.989818570000001</v>
      </c>
      <c r="AG704">
        <v>0.16801965199999999</v>
      </c>
      <c r="AH704">
        <v>0.333333343</v>
      </c>
      <c r="AI704">
        <v>-0.21956524299999999</v>
      </c>
      <c r="AJ704">
        <v>2.7373914720000001</v>
      </c>
      <c r="AK704">
        <v>1</v>
      </c>
      <c r="AL704">
        <v>0</v>
      </c>
      <c r="AM704">
        <v>0.15999999600000001</v>
      </c>
      <c r="AN704">
        <v>111115</v>
      </c>
      <c r="AO704">
        <v>0.83393600499999998</v>
      </c>
      <c r="AP704">
        <v>9.3962699999999995E-4</v>
      </c>
      <c r="AQ704">
        <v>297.47482910000002</v>
      </c>
      <c r="AR704">
        <v>298.81856190000002</v>
      </c>
      <c r="AS704">
        <v>0.83393600499999998</v>
      </c>
      <c r="AT704">
        <v>9.3962699999999995E-4</v>
      </c>
      <c r="AU704">
        <v>297.47482910000002</v>
      </c>
      <c r="AV704">
        <v>298.81856190000002</v>
      </c>
      <c r="AW704">
        <v>371597.15779999999</v>
      </c>
      <c r="AX704">
        <v>6.2026772000000001E-2</v>
      </c>
      <c r="AY704">
        <v>3.053914732</v>
      </c>
      <c r="AZ704">
        <v>31.06122723</v>
      </c>
      <c r="BA704">
        <v>9.2989782319999996</v>
      </c>
      <c r="BB704">
        <v>24.996695519999999</v>
      </c>
      <c r="BC704">
        <v>3.1790512149999999</v>
      </c>
      <c r="BD704">
        <v>9.8377412999999997E-2</v>
      </c>
      <c r="BE704">
        <v>2.139646715</v>
      </c>
      <c r="BF704">
        <v>1.0394045000000001</v>
      </c>
      <c r="BG704">
        <v>6.1485891000000001E-2</v>
      </c>
      <c r="BH704">
        <v>8.9164840000000006E-3</v>
      </c>
    </row>
    <row r="705" spans="1:60" x14ac:dyDescent="0.25">
      <c r="A705" t="s">
        <v>554</v>
      </c>
      <c r="B705" t="s">
        <v>1156</v>
      </c>
      <c r="C705">
        <v>140608</v>
      </c>
      <c r="D705" t="s">
        <v>956</v>
      </c>
      <c r="E705" t="s">
        <v>2081</v>
      </c>
      <c r="F705" s="9">
        <v>0.51854166666666668</v>
      </c>
      <c r="G705">
        <v>7794.5</v>
      </c>
      <c r="H705">
        <v>0</v>
      </c>
      <c r="I705">
        <v>10.33025552</v>
      </c>
      <c r="J705">
        <v>5.4981592000000003E-2</v>
      </c>
      <c r="K705">
        <v>81.614982639999994</v>
      </c>
      <c r="L705">
        <v>0.52102472099999997</v>
      </c>
      <c r="M705">
        <v>0.90573054500000005</v>
      </c>
      <c r="N705">
        <v>25.057994839999999</v>
      </c>
      <c r="O705">
        <v>6</v>
      </c>
      <c r="P705">
        <v>111115.96</v>
      </c>
      <c r="Q705">
        <v>0</v>
      </c>
      <c r="R705">
        <v>111115.96</v>
      </c>
      <c r="S705">
        <v>25.925434110000001</v>
      </c>
      <c r="T705">
        <v>25.057994839999999</v>
      </c>
      <c r="U705">
        <v>27.002277370000002</v>
      </c>
      <c r="V705">
        <v>398.40396120000003</v>
      </c>
      <c r="W705">
        <v>385.7755737</v>
      </c>
      <c r="X705">
        <v>22.63074684</v>
      </c>
      <c r="Y705">
        <v>23.24100494</v>
      </c>
      <c r="Z705">
        <v>66.230896000000001</v>
      </c>
      <c r="AA705">
        <v>68.016868590000001</v>
      </c>
      <c r="AB705">
        <v>500.36099239999999</v>
      </c>
      <c r="AC705">
        <v>1499.5385739999999</v>
      </c>
      <c r="AD705">
        <v>0.191206932</v>
      </c>
      <c r="AE705">
        <v>98.315788269999999</v>
      </c>
      <c r="AF705">
        <v>3.7432441710000002</v>
      </c>
      <c r="AG705">
        <v>-0.13493979</v>
      </c>
      <c r="AH705">
        <v>1</v>
      </c>
      <c r="AI705">
        <v>-0.21956524299999999</v>
      </c>
      <c r="AJ705">
        <v>2.7373914720000001</v>
      </c>
      <c r="AK705">
        <v>1</v>
      </c>
      <c r="AL705">
        <v>0</v>
      </c>
      <c r="AM705">
        <v>0.15999999600000001</v>
      </c>
      <c r="AN705">
        <v>111115</v>
      </c>
      <c r="AO705">
        <v>0.83393498700000002</v>
      </c>
      <c r="AP705">
        <v>5.2102500000000005E-4</v>
      </c>
      <c r="AQ705">
        <v>298.20799479999999</v>
      </c>
      <c r="AR705">
        <v>299.0754341</v>
      </c>
      <c r="AS705">
        <v>0.83393498700000002</v>
      </c>
      <c r="AT705">
        <v>5.2102500000000005E-4</v>
      </c>
      <c r="AU705">
        <v>298.20799479999999</v>
      </c>
      <c r="AV705">
        <v>299.0754341</v>
      </c>
      <c r="AW705">
        <v>372914.40019999997</v>
      </c>
      <c r="AX705">
        <v>6.2248841999999999E-2</v>
      </c>
      <c r="AY705">
        <v>3.190688266</v>
      </c>
      <c r="AZ705">
        <v>32.453467770000003</v>
      </c>
      <c r="BA705">
        <v>9.2124628269999995</v>
      </c>
      <c r="BB705">
        <v>25.491714479999999</v>
      </c>
      <c r="BC705">
        <v>3.2740942880000001</v>
      </c>
      <c r="BD705">
        <v>5.4981565000000003E-2</v>
      </c>
      <c r="BE705">
        <v>2.2849577210000001</v>
      </c>
      <c r="BF705">
        <v>0.98913656699999997</v>
      </c>
      <c r="BG705">
        <v>3.4363480000000002E-2</v>
      </c>
      <c r="BH705">
        <v>1.9764712E-2</v>
      </c>
    </row>
    <row r="706" spans="1:60" x14ac:dyDescent="0.25">
      <c r="A706" t="s">
        <v>554</v>
      </c>
      <c r="B706" t="s">
        <v>1157</v>
      </c>
      <c r="C706">
        <v>140609</v>
      </c>
      <c r="D706" t="s">
        <v>1086</v>
      </c>
      <c r="E706" t="s">
        <v>1650</v>
      </c>
      <c r="F706" s="9">
        <v>0.51599537037037035</v>
      </c>
      <c r="G706">
        <v>6068</v>
      </c>
      <c r="H706">
        <v>0</v>
      </c>
      <c r="I706">
        <v>33.565229989999999</v>
      </c>
      <c r="J706">
        <v>0.270897371</v>
      </c>
      <c r="K706">
        <v>1538.2186389999999</v>
      </c>
      <c r="L706">
        <v>2.5127963100000001</v>
      </c>
      <c r="M706">
        <v>0.888266518</v>
      </c>
      <c r="N706">
        <v>24.403759000000001</v>
      </c>
      <c r="O706">
        <v>6</v>
      </c>
      <c r="P706">
        <v>111115.96</v>
      </c>
      <c r="Q706">
        <v>0</v>
      </c>
      <c r="R706">
        <v>111115.96</v>
      </c>
      <c r="S706">
        <v>25.233375550000002</v>
      </c>
      <c r="T706">
        <v>24.403759000000001</v>
      </c>
      <c r="U706">
        <v>26.022628780000002</v>
      </c>
      <c r="V706">
        <v>1798.946655</v>
      </c>
      <c r="W706">
        <v>1760.9472659999999</v>
      </c>
      <c r="X706">
        <v>19.70126724</v>
      </c>
      <c r="Y706">
        <v>22.158981319999999</v>
      </c>
      <c r="Z706">
        <v>60.118041990000002</v>
      </c>
      <c r="AA706">
        <v>67.617706299999995</v>
      </c>
      <c r="AB706">
        <v>599.85382079999999</v>
      </c>
      <c r="AC706">
        <v>1501.361328</v>
      </c>
      <c r="AD706">
        <v>4.5049897999999998E-2</v>
      </c>
      <c r="AE706">
        <v>98.385490419999996</v>
      </c>
      <c r="AF706">
        <v>-13.5621624</v>
      </c>
      <c r="AG706">
        <v>0.162108004</v>
      </c>
      <c r="AH706">
        <v>0.66666668699999998</v>
      </c>
      <c r="AI706">
        <v>-0.21956524299999999</v>
      </c>
      <c r="AJ706">
        <v>2.7373914720000001</v>
      </c>
      <c r="AK706">
        <v>1</v>
      </c>
      <c r="AL706">
        <v>0</v>
      </c>
      <c r="AM706">
        <v>0.15999999600000001</v>
      </c>
      <c r="AN706">
        <v>111115</v>
      </c>
      <c r="AO706">
        <v>0.99975636800000001</v>
      </c>
      <c r="AP706">
        <v>2.5127959999999999E-3</v>
      </c>
      <c r="AQ706">
        <v>297.55375900000001</v>
      </c>
      <c r="AR706">
        <v>298.3833755</v>
      </c>
      <c r="AS706">
        <v>0.99975636800000001</v>
      </c>
      <c r="AT706">
        <v>2.5127959999999999E-3</v>
      </c>
      <c r="AU706">
        <v>297.55375900000001</v>
      </c>
      <c r="AV706">
        <v>298.3833755</v>
      </c>
      <c r="AW706">
        <v>446626.90139999997</v>
      </c>
      <c r="AX706">
        <v>7.4539006000000005E-2</v>
      </c>
      <c r="AY706">
        <v>3.0683887630000002</v>
      </c>
      <c r="AZ706">
        <v>31.18741137</v>
      </c>
      <c r="BA706">
        <v>9.0284300500000008</v>
      </c>
      <c r="BB706">
        <v>24.81856728</v>
      </c>
      <c r="BC706">
        <v>3.1454456049999999</v>
      </c>
      <c r="BD706">
        <v>0.27089670999999999</v>
      </c>
      <c r="BE706">
        <v>2.1801222450000002</v>
      </c>
      <c r="BF706">
        <v>0.96532335999999996</v>
      </c>
      <c r="BG706">
        <v>0.169310503</v>
      </c>
      <c r="BH706">
        <v>1.4740381E-2</v>
      </c>
    </row>
    <row r="707" spans="1:60" x14ac:dyDescent="0.25">
      <c r="A707" t="s">
        <v>554</v>
      </c>
      <c r="B707" t="s">
        <v>1157</v>
      </c>
      <c r="C707">
        <v>140609</v>
      </c>
      <c r="D707" t="s">
        <v>1086</v>
      </c>
      <c r="E707" t="s">
        <v>1650</v>
      </c>
      <c r="F707" s="9">
        <v>0.51766203703703706</v>
      </c>
      <c r="G707">
        <v>6212.5</v>
      </c>
      <c r="H707">
        <v>0</v>
      </c>
      <c r="I707">
        <v>17.4820788</v>
      </c>
      <c r="J707">
        <v>0.30460199500000001</v>
      </c>
      <c r="K707">
        <v>285.8797199</v>
      </c>
      <c r="L707">
        <v>2.9129366139999999</v>
      </c>
      <c r="M707">
        <v>0.91588944299999997</v>
      </c>
      <c r="N707">
        <v>24.378763200000002</v>
      </c>
      <c r="O707">
        <v>6</v>
      </c>
      <c r="P707">
        <v>111115.96</v>
      </c>
      <c r="Q707">
        <v>0</v>
      </c>
      <c r="R707">
        <v>111115.96</v>
      </c>
      <c r="S707">
        <v>25.207214359999998</v>
      </c>
      <c r="T707">
        <v>24.378763200000002</v>
      </c>
      <c r="U707">
        <v>26.030702590000001</v>
      </c>
      <c r="V707">
        <v>398.76101679999999</v>
      </c>
      <c r="W707">
        <v>382.82495119999999</v>
      </c>
      <c r="X707">
        <v>19.391399379999999</v>
      </c>
      <c r="Y707">
        <v>21.833013529999999</v>
      </c>
      <c r="Z707">
        <v>59.260761260000002</v>
      </c>
      <c r="AA707">
        <v>66.722412109999993</v>
      </c>
      <c r="AB707">
        <v>700.19378659999995</v>
      </c>
      <c r="AC707">
        <v>1500.482178</v>
      </c>
      <c r="AD707">
        <v>9.3105614000000003E-2</v>
      </c>
      <c r="AE707">
        <v>98.378959660000007</v>
      </c>
      <c r="AF707">
        <v>2.8168964390000002</v>
      </c>
      <c r="AG707">
        <v>0.18957001000000001</v>
      </c>
      <c r="AH707">
        <v>1</v>
      </c>
      <c r="AI707">
        <v>-0.21956524299999999</v>
      </c>
      <c r="AJ707">
        <v>2.7373914720000001</v>
      </c>
      <c r="AK707">
        <v>1</v>
      </c>
      <c r="AL707">
        <v>0</v>
      </c>
      <c r="AM707">
        <v>0.15999999600000001</v>
      </c>
      <c r="AN707">
        <v>111115</v>
      </c>
      <c r="AO707">
        <v>1.166989644</v>
      </c>
      <c r="AP707">
        <v>2.912937E-3</v>
      </c>
      <c r="AQ707">
        <v>297.52876320000001</v>
      </c>
      <c r="AR707">
        <v>298.35721439999998</v>
      </c>
      <c r="AS707">
        <v>1.166989644</v>
      </c>
      <c r="AT707">
        <v>2.912937E-3</v>
      </c>
      <c r="AU707">
        <v>297.52876320000001</v>
      </c>
      <c r="AV707">
        <v>298.35721439999998</v>
      </c>
      <c r="AW707">
        <v>520986.97739999997</v>
      </c>
      <c r="AX707">
        <v>8.6949069000000004E-2</v>
      </c>
      <c r="AY707">
        <v>3.0637986000000001</v>
      </c>
      <c r="AZ707">
        <v>31.142823740000001</v>
      </c>
      <c r="BA707">
        <v>9.3098102059999999</v>
      </c>
      <c r="BB707">
        <v>24.792988780000002</v>
      </c>
      <c r="BC707">
        <v>3.1406455580000001</v>
      </c>
      <c r="BD707">
        <v>0.30460115999999998</v>
      </c>
      <c r="BE707">
        <v>2.147909158</v>
      </c>
      <c r="BF707">
        <v>0.99273639999999996</v>
      </c>
      <c r="BG707">
        <v>0.19037580000000001</v>
      </c>
      <c r="BH707">
        <v>3.6223850000000002E-2</v>
      </c>
    </row>
    <row r="708" spans="1:60" x14ac:dyDescent="0.25">
      <c r="A708" t="s">
        <v>554</v>
      </c>
      <c r="B708" t="s">
        <v>1157</v>
      </c>
      <c r="C708">
        <v>140609</v>
      </c>
      <c r="D708" t="s">
        <v>1085</v>
      </c>
      <c r="E708" t="s">
        <v>1651</v>
      </c>
      <c r="F708" s="9">
        <v>0.52009259259259266</v>
      </c>
      <c r="G708">
        <v>6421</v>
      </c>
      <c r="H708">
        <v>0</v>
      </c>
      <c r="I708">
        <v>24.521613510000002</v>
      </c>
      <c r="J708">
        <v>9.5049600999999997E-2</v>
      </c>
      <c r="K708">
        <v>1321.75611</v>
      </c>
      <c r="L708">
        <v>1.047801682</v>
      </c>
      <c r="M708">
        <v>1.056088921</v>
      </c>
      <c r="N708">
        <v>24.57658005</v>
      </c>
      <c r="O708">
        <v>6</v>
      </c>
      <c r="P708">
        <v>111115.96</v>
      </c>
      <c r="Q708">
        <v>0</v>
      </c>
      <c r="R708">
        <v>111115.96</v>
      </c>
      <c r="S708">
        <v>25.151435849999999</v>
      </c>
      <c r="T708">
        <v>24.57658005</v>
      </c>
      <c r="U708">
        <v>26.029748919999999</v>
      </c>
      <c r="V708">
        <v>1801.2772219999999</v>
      </c>
      <c r="W708">
        <v>1761.729736</v>
      </c>
      <c r="X708">
        <v>19.241098399999998</v>
      </c>
      <c r="Y708">
        <v>20.779991150000001</v>
      </c>
      <c r="Z708">
        <v>58.993778229999997</v>
      </c>
      <c r="AA708">
        <v>63.712066649999997</v>
      </c>
      <c r="AB708">
        <v>400.0389404</v>
      </c>
      <c r="AC708">
        <v>1498.651611</v>
      </c>
      <c r="AD708">
        <v>0.20022943600000001</v>
      </c>
      <c r="AE708">
        <v>98.373527530000004</v>
      </c>
      <c r="AF708">
        <v>-13.82946587</v>
      </c>
      <c r="AG708">
        <v>0.209003985</v>
      </c>
      <c r="AH708">
        <v>0.66666668699999998</v>
      </c>
      <c r="AI708">
        <v>-0.21956524299999999</v>
      </c>
      <c r="AJ708">
        <v>2.7373914720000001</v>
      </c>
      <c r="AK708">
        <v>1</v>
      </c>
      <c r="AL708">
        <v>0</v>
      </c>
      <c r="AM708">
        <v>0.15999999600000001</v>
      </c>
      <c r="AN708">
        <v>111115</v>
      </c>
      <c r="AO708">
        <v>0.66673156700000002</v>
      </c>
      <c r="AP708">
        <v>1.047802E-3</v>
      </c>
      <c r="AQ708">
        <v>297.72658000000001</v>
      </c>
      <c r="AR708">
        <v>298.3014359</v>
      </c>
      <c r="AS708">
        <v>0.66673156700000002</v>
      </c>
      <c r="AT708">
        <v>1.047802E-3</v>
      </c>
      <c r="AU708">
        <v>297.72658000000001</v>
      </c>
      <c r="AV708">
        <v>298.3014359</v>
      </c>
      <c r="AW708">
        <v>297487.96639999998</v>
      </c>
      <c r="AX708">
        <v>4.9653377999999998E-2</v>
      </c>
      <c r="AY708">
        <v>3.1002899519999998</v>
      </c>
      <c r="AZ708">
        <v>31.5154903</v>
      </c>
      <c r="BA708">
        <v>10.735499150000001</v>
      </c>
      <c r="BB708">
        <v>24.864007950000001</v>
      </c>
      <c r="BC708">
        <v>3.1539887910000002</v>
      </c>
      <c r="BD708">
        <v>9.5049518999999999E-2</v>
      </c>
      <c r="BE708">
        <v>2.0442010310000001</v>
      </c>
      <c r="BF708">
        <v>1.1097877599999999</v>
      </c>
      <c r="BG708">
        <v>5.9405957000000002E-2</v>
      </c>
      <c r="BH708">
        <v>9.5019670000000001E-3</v>
      </c>
    </row>
    <row r="709" spans="1:60" x14ac:dyDescent="0.25">
      <c r="A709" t="s">
        <v>554</v>
      </c>
      <c r="B709" t="s">
        <v>1157</v>
      </c>
      <c r="C709">
        <v>140609</v>
      </c>
      <c r="D709" t="s">
        <v>1085</v>
      </c>
      <c r="E709" t="s">
        <v>1651</v>
      </c>
      <c r="F709" s="9">
        <v>0.52126157407407414</v>
      </c>
      <c r="G709">
        <v>6523</v>
      </c>
      <c r="H709">
        <v>0</v>
      </c>
      <c r="I709">
        <v>9.3934490339999996</v>
      </c>
      <c r="J709">
        <v>7.2596778000000001E-2</v>
      </c>
      <c r="K709">
        <v>172.15496150000001</v>
      </c>
      <c r="L709">
        <v>0.86517108200000004</v>
      </c>
      <c r="M709">
        <v>1.1422404260000001</v>
      </c>
      <c r="N709">
        <v>24.563131330000001</v>
      </c>
      <c r="O709">
        <v>6</v>
      </c>
      <c r="P709">
        <v>111115.96</v>
      </c>
      <c r="Q709">
        <v>0</v>
      </c>
      <c r="R709">
        <v>111115.96</v>
      </c>
      <c r="S709">
        <v>25.105361940000002</v>
      </c>
      <c r="T709">
        <v>24.563131330000001</v>
      </c>
      <c r="U709">
        <v>26.030363080000001</v>
      </c>
      <c r="V709">
        <v>399.07650760000001</v>
      </c>
      <c r="W709">
        <v>384.48947140000001</v>
      </c>
      <c r="X709">
        <v>18.607351300000001</v>
      </c>
      <c r="Y709">
        <v>19.879125599999998</v>
      </c>
      <c r="Z709">
        <v>57.206798550000002</v>
      </c>
      <c r="AA709">
        <v>61.116767879999998</v>
      </c>
      <c r="AB709">
        <v>400.05789179999999</v>
      </c>
      <c r="AC709">
        <v>1498.5778809999999</v>
      </c>
      <c r="AD709">
        <v>0.16017900400000001</v>
      </c>
      <c r="AE709">
        <v>98.372367859999997</v>
      </c>
      <c r="AF709">
        <v>2.883394241</v>
      </c>
      <c r="AG709">
        <v>0.21913009899999999</v>
      </c>
      <c r="AH709">
        <v>1</v>
      </c>
      <c r="AI709">
        <v>-0.21956524299999999</v>
      </c>
      <c r="AJ709">
        <v>2.7373914720000001</v>
      </c>
      <c r="AK709">
        <v>1</v>
      </c>
      <c r="AL709">
        <v>0</v>
      </c>
      <c r="AM709">
        <v>0.15999999600000001</v>
      </c>
      <c r="AN709">
        <v>111115</v>
      </c>
      <c r="AO709">
        <v>0.666763153</v>
      </c>
      <c r="AP709">
        <v>8.6517099999999997E-4</v>
      </c>
      <c r="AQ709">
        <v>297.71313129999999</v>
      </c>
      <c r="AR709">
        <v>298.25536190000003</v>
      </c>
      <c r="AS709">
        <v>0.666763153</v>
      </c>
      <c r="AT709">
        <v>8.6517099999999997E-4</v>
      </c>
      <c r="AU709">
        <v>297.71313129999999</v>
      </c>
      <c r="AV709">
        <v>298.25536190000003</v>
      </c>
      <c r="AW709">
        <v>297473.96399999998</v>
      </c>
      <c r="AX709">
        <v>4.9652322999999998E-2</v>
      </c>
      <c r="AY709">
        <v>3.097797082</v>
      </c>
      <c r="AZ709">
        <v>31.490520660000001</v>
      </c>
      <c r="BA709">
        <v>11.61139506</v>
      </c>
      <c r="BB709">
        <v>24.83424664</v>
      </c>
      <c r="BC709">
        <v>3.148391154</v>
      </c>
      <c r="BD709">
        <v>7.2596729999999998E-2</v>
      </c>
      <c r="BE709">
        <v>1.9555566559999999</v>
      </c>
      <c r="BF709">
        <v>1.1928344980000001</v>
      </c>
      <c r="BG709">
        <v>4.5372961000000003E-2</v>
      </c>
      <c r="BH709">
        <v>1.6030154000000001E-2</v>
      </c>
    </row>
    <row r="710" spans="1:60" x14ac:dyDescent="0.25">
      <c r="A710" t="s">
        <v>554</v>
      </c>
      <c r="B710" t="s">
        <v>1157</v>
      </c>
      <c r="C710">
        <v>140609</v>
      </c>
      <c r="D710" t="s">
        <v>1087</v>
      </c>
      <c r="E710" t="s">
        <v>1652</v>
      </c>
      <c r="F710" s="9">
        <v>0.51197916666666665</v>
      </c>
      <c r="G710">
        <v>5721.5</v>
      </c>
      <c r="H710">
        <v>0</v>
      </c>
      <c r="I710">
        <v>20.88440125</v>
      </c>
      <c r="J710">
        <v>5.5458385999999998E-2</v>
      </c>
      <c r="K710">
        <v>1125.936598</v>
      </c>
      <c r="L710">
        <v>0.63279254500000004</v>
      </c>
      <c r="M710">
        <v>1.093446616</v>
      </c>
      <c r="N710">
        <v>24.666950230000001</v>
      </c>
      <c r="O710">
        <v>6</v>
      </c>
      <c r="P710">
        <v>111115.96</v>
      </c>
      <c r="Q710">
        <v>0</v>
      </c>
      <c r="R710">
        <v>111115.96</v>
      </c>
      <c r="S710">
        <v>25.219753269999998</v>
      </c>
      <c r="T710">
        <v>24.666950230000001</v>
      </c>
      <c r="U710">
        <v>26.03012657</v>
      </c>
      <c r="V710">
        <v>1798.690552</v>
      </c>
      <c r="W710">
        <v>1754.7569579999999</v>
      </c>
      <c r="X710">
        <v>19.327310560000001</v>
      </c>
      <c r="Y710">
        <v>20.565290449999999</v>
      </c>
      <c r="Z710">
        <v>59.033908840000002</v>
      </c>
      <c r="AA710">
        <v>62.815231320000002</v>
      </c>
      <c r="AB710">
        <v>300.38241579999999</v>
      </c>
      <c r="AC710">
        <v>1499.4139399999999</v>
      </c>
      <c r="AD710">
        <v>0.24427855000000001</v>
      </c>
      <c r="AE710">
        <v>98.400749210000001</v>
      </c>
      <c r="AF710">
        <v>-13.344114299999999</v>
      </c>
      <c r="AG710">
        <v>6.4915224999999993E-2</v>
      </c>
      <c r="AH710">
        <v>0.66666668699999998</v>
      </c>
      <c r="AI710">
        <v>-0.21956524299999999</v>
      </c>
      <c r="AJ710">
        <v>2.7373914720000001</v>
      </c>
      <c r="AK710">
        <v>1</v>
      </c>
      <c r="AL710">
        <v>0</v>
      </c>
      <c r="AM710">
        <v>0.15999999600000001</v>
      </c>
      <c r="AN710">
        <v>111115</v>
      </c>
      <c r="AO710">
        <v>0.50063736000000003</v>
      </c>
      <c r="AP710">
        <v>6.3279299999999998E-4</v>
      </c>
      <c r="AQ710">
        <v>297.81695020000001</v>
      </c>
      <c r="AR710">
        <v>298.36975330000001</v>
      </c>
      <c r="AS710">
        <v>0.50063736000000003</v>
      </c>
      <c r="AT710">
        <v>6.3279299999999998E-4</v>
      </c>
      <c r="AU710">
        <v>297.81695020000001</v>
      </c>
      <c r="AV710">
        <v>298.36975330000001</v>
      </c>
      <c r="AW710">
        <v>223560.103</v>
      </c>
      <c r="AX710">
        <v>3.7315531999999998E-2</v>
      </c>
      <c r="AY710">
        <v>3.1170866039999998</v>
      </c>
      <c r="AZ710">
        <v>31.6774682</v>
      </c>
      <c r="BA710">
        <v>11.112177750000001</v>
      </c>
      <c r="BB710">
        <v>24.943351750000001</v>
      </c>
      <c r="BC710">
        <v>3.1689546430000002</v>
      </c>
      <c r="BD710">
        <v>5.5458357999999999E-2</v>
      </c>
      <c r="BE710">
        <v>2.0236399879999998</v>
      </c>
      <c r="BF710">
        <v>1.145314655</v>
      </c>
      <c r="BG710">
        <v>3.4661475999999997E-2</v>
      </c>
      <c r="BH710">
        <v>7.8711260000000009E-3</v>
      </c>
    </row>
    <row r="711" spans="1:60" x14ac:dyDescent="0.25">
      <c r="A711" t="s">
        <v>554</v>
      </c>
      <c r="B711" t="s">
        <v>1157</v>
      </c>
      <c r="C711">
        <v>140609</v>
      </c>
      <c r="D711" t="s">
        <v>1087</v>
      </c>
      <c r="E711" t="s">
        <v>1652</v>
      </c>
      <c r="F711" s="9">
        <v>0.51329861111111108</v>
      </c>
      <c r="G711">
        <v>5835</v>
      </c>
      <c r="H711">
        <v>0</v>
      </c>
      <c r="I711">
        <v>3.9552006720000001</v>
      </c>
      <c r="J711">
        <v>4.7222558999999997E-2</v>
      </c>
      <c r="K711">
        <v>251.96160420000001</v>
      </c>
      <c r="L711">
        <v>0.54294013600000002</v>
      </c>
      <c r="M711">
        <v>1.101605226</v>
      </c>
      <c r="N711">
        <v>24.768823619999999</v>
      </c>
      <c r="O711">
        <v>6</v>
      </c>
      <c r="P711">
        <v>111115.96</v>
      </c>
      <c r="Q711">
        <v>0</v>
      </c>
      <c r="R711">
        <v>111115.96</v>
      </c>
      <c r="S711">
        <v>25.219814299999999</v>
      </c>
      <c r="T711">
        <v>24.768823619999999</v>
      </c>
      <c r="U711">
        <v>26.031326289999999</v>
      </c>
      <c r="V711">
        <v>400.21643069999999</v>
      </c>
      <c r="W711">
        <v>391.8943787</v>
      </c>
      <c r="X711">
        <v>19.61467743</v>
      </c>
      <c r="Y711">
        <v>20.676332469999998</v>
      </c>
      <c r="Z711">
        <v>59.909812930000001</v>
      </c>
      <c r="AA711">
        <v>63.152465820000003</v>
      </c>
      <c r="AB711">
        <v>300.5010681</v>
      </c>
      <c r="AC711">
        <v>1499.300659</v>
      </c>
      <c r="AD711">
        <v>0.19622305000000001</v>
      </c>
      <c r="AE711">
        <v>98.398078920000003</v>
      </c>
      <c r="AF711">
        <v>2.896333694</v>
      </c>
      <c r="AG711">
        <v>0.31738334899999998</v>
      </c>
      <c r="AH711">
        <v>0.66666668699999998</v>
      </c>
      <c r="AI711">
        <v>-0.21956524299999999</v>
      </c>
      <c r="AJ711">
        <v>2.7373914720000001</v>
      </c>
      <c r="AK711">
        <v>1</v>
      </c>
      <c r="AL711">
        <v>0</v>
      </c>
      <c r="AM711">
        <v>0.15999999600000001</v>
      </c>
      <c r="AN711">
        <v>111115</v>
      </c>
      <c r="AO711">
        <v>0.50083511400000003</v>
      </c>
      <c r="AP711">
        <v>5.4294E-4</v>
      </c>
      <c r="AQ711">
        <v>297.9188236</v>
      </c>
      <c r="AR711">
        <v>298.36981429999997</v>
      </c>
      <c r="AS711">
        <v>0.50083511400000003</v>
      </c>
      <c r="AT711">
        <v>5.4294E-4</v>
      </c>
      <c r="AU711">
        <v>297.9188236</v>
      </c>
      <c r="AV711">
        <v>298.36981429999997</v>
      </c>
      <c r="AW711">
        <v>223707.99609999999</v>
      </c>
      <c r="AX711">
        <v>3.7340687999999997E-2</v>
      </c>
      <c r="AY711">
        <v>3.1361166210000002</v>
      </c>
      <c r="AZ711">
        <v>31.871726110000001</v>
      </c>
      <c r="BA711">
        <v>11.19539363</v>
      </c>
      <c r="BB711">
        <v>24.994318960000001</v>
      </c>
      <c r="BC711">
        <v>3.1786007980000002</v>
      </c>
      <c r="BD711">
        <v>4.7222539000000001E-2</v>
      </c>
      <c r="BE711">
        <v>2.0345113939999999</v>
      </c>
      <c r="BF711">
        <v>1.1440894029999999</v>
      </c>
      <c r="BG711">
        <v>2.9514089E-2</v>
      </c>
      <c r="BH711">
        <v>6.636472E-3</v>
      </c>
    </row>
    <row r="712" spans="1:60" x14ac:dyDescent="0.25">
      <c r="A712" t="s">
        <v>554</v>
      </c>
      <c r="B712" t="s">
        <v>1157</v>
      </c>
      <c r="C712">
        <v>140609</v>
      </c>
      <c r="D712" t="s">
        <v>1089</v>
      </c>
      <c r="E712" t="s">
        <v>1653</v>
      </c>
      <c r="F712" s="9">
        <v>0.56543981481481487</v>
      </c>
      <c r="G712">
        <v>10339.5</v>
      </c>
      <c r="H712">
        <v>0</v>
      </c>
      <c r="I712">
        <v>20.773374279999999</v>
      </c>
      <c r="J712">
        <v>0.16278103399999999</v>
      </c>
      <c r="K712">
        <v>1545.897956</v>
      </c>
      <c r="L712">
        <v>1.811985908</v>
      </c>
      <c r="M712">
        <v>1.0656703329999999</v>
      </c>
      <c r="N712">
        <v>24.61737823</v>
      </c>
      <c r="O712">
        <v>6</v>
      </c>
      <c r="P712">
        <v>111115.96</v>
      </c>
      <c r="Q712">
        <v>0</v>
      </c>
      <c r="R712">
        <v>111115.96</v>
      </c>
      <c r="S712">
        <v>25.301109310000001</v>
      </c>
      <c r="T712">
        <v>24.61737823</v>
      </c>
      <c r="U712">
        <v>26.024868009999999</v>
      </c>
      <c r="V712">
        <v>1800.262939</v>
      </c>
      <c r="W712">
        <v>1779.697876</v>
      </c>
      <c r="X712">
        <v>19.252449039999998</v>
      </c>
      <c r="Y712">
        <v>20.772962570000001</v>
      </c>
      <c r="Z712">
        <v>58.467380519999999</v>
      </c>
      <c r="AA712">
        <v>63.08499527</v>
      </c>
      <c r="AB712">
        <v>700.16302489999998</v>
      </c>
      <c r="AC712">
        <v>1499.7092290000001</v>
      </c>
      <c r="AD712">
        <v>0.19221492100000001</v>
      </c>
      <c r="AE712">
        <v>98.31013489</v>
      </c>
      <c r="AF712">
        <v>-9.5715923309999997</v>
      </c>
      <c r="AG712">
        <v>0.21905380499999999</v>
      </c>
      <c r="AH712">
        <v>1</v>
      </c>
      <c r="AI712">
        <v>-0.21956524299999999</v>
      </c>
      <c r="AJ712">
        <v>2.7373914720000001</v>
      </c>
      <c r="AK712">
        <v>1</v>
      </c>
      <c r="AL712">
        <v>0</v>
      </c>
      <c r="AM712">
        <v>0.15999999600000001</v>
      </c>
      <c r="AN712">
        <v>111115</v>
      </c>
      <c r="AO712">
        <v>1.166938375</v>
      </c>
      <c r="AP712">
        <v>1.811986E-3</v>
      </c>
      <c r="AQ712">
        <v>297.7673782</v>
      </c>
      <c r="AR712">
        <v>298.45110929999998</v>
      </c>
      <c r="AS712">
        <v>1.166938375</v>
      </c>
      <c r="AT712">
        <v>1.811986E-3</v>
      </c>
      <c r="AU712">
        <v>297.7673782</v>
      </c>
      <c r="AV712">
        <v>298.45110929999998</v>
      </c>
      <c r="AW712">
        <v>521113.3382</v>
      </c>
      <c r="AX712">
        <v>8.6977993000000003E-2</v>
      </c>
      <c r="AY712">
        <v>3.107863085</v>
      </c>
      <c r="AZ712">
        <v>31.6128453</v>
      </c>
      <c r="BA712">
        <v>10.839882729999999</v>
      </c>
      <c r="BB712">
        <v>24.95924377</v>
      </c>
      <c r="BC712">
        <v>3.1719596509999999</v>
      </c>
      <c r="BD712">
        <v>0.16278079600000001</v>
      </c>
      <c r="BE712">
        <v>2.0421927520000001</v>
      </c>
      <c r="BF712">
        <v>1.129766899</v>
      </c>
      <c r="BG712">
        <v>0.101738019</v>
      </c>
      <c r="BH712">
        <v>8.1236529999999998E-3</v>
      </c>
    </row>
    <row r="713" spans="1:60" x14ac:dyDescent="0.25">
      <c r="A713" t="s">
        <v>554</v>
      </c>
      <c r="B713" t="s">
        <v>1157</v>
      </c>
      <c r="C713">
        <v>140609</v>
      </c>
      <c r="D713" t="s">
        <v>1089</v>
      </c>
      <c r="E713" t="s">
        <v>1653</v>
      </c>
      <c r="F713" s="9">
        <v>0.56640046296296298</v>
      </c>
      <c r="G713">
        <v>10422.5</v>
      </c>
      <c r="H713">
        <v>0</v>
      </c>
      <c r="I713">
        <v>7.1684665189999999</v>
      </c>
      <c r="J713">
        <v>0.121934209</v>
      </c>
      <c r="K713">
        <v>291.46560030000001</v>
      </c>
      <c r="L713">
        <v>1.4559598629999999</v>
      </c>
      <c r="M713">
        <v>1.1430468789999999</v>
      </c>
      <c r="N713">
        <v>24.849824909999999</v>
      </c>
      <c r="O713">
        <v>6</v>
      </c>
      <c r="P713">
        <v>111115.96</v>
      </c>
      <c r="Q713">
        <v>0</v>
      </c>
      <c r="R713">
        <v>111115.96</v>
      </c>
      <c r="S713">
        <v>25.3740387</v>
      </c>
      <c r="T713">
        <v>24.849824909999999</v>
      </c>
      <c r="U713">
        <v>26.025596620000002</v>
      </c>
      <c r="V713">
        <v>398.69055179999998</v>
      </c>
      <c r="W713">
        <v>392.0584106</v>
      </c>
      <c r="X713">
        <v>19.206199649999999</v>
      </c>
      <c r="Y713">
        <v>20.428388600000002</v>
      </c>
      <c r="Z713">
        <v>58.073223110000001</v>
      </c>
      <c r="AA713">
        <v>61.768718720000003</v>
      </c>
      <c r="AB713">
        <v>700.1619263</v>
      </c>
      <c r="AC713">
        <v>1498.7502440000001</v>
      </c>
      <c r="AD713">
        <v>0.29933908599999998</v>
      </c>
      <c r="AE713">
        <v>98.307960510000001</v>
      </c>
      <c r="AF713">
        <v>5.3162250520000001</v>
      </c>
      <c r="AG713">
        <v>0.22281700400000001</v>
      </c>
      <c r="AH713">
        <v>1</v>
      </c>
      <c r="AI713">
        <v>-0.21956524299999999</v>
      </c>
      <c r="AJ713">
        <v>2.7373914720000001</v>
      </c>
      <c r="AK713">
        <v>1</v>
      </c>
      <c r="AL713">
        <v>0</v>
      </c>
      <c r="AM713">
        <v>0.15999999600000001</v>
      </c>
      <c r="AN713">
        <v>111115</v>
      </c>
      <c r="AO713">
        <v>1.1669365439999999</v>
      </c>
      <c r="AP713">
        <v>1.4559600000000001E-3</v>
      </c>
      <c r="AQ713">
        <v>297.99982490000002</v>
      </c>
      <c r="AR713">
        <v>298.52403870000001</v>
      </c>
      <c r="AS713">
        <v>1.1669365439999999</v>
      </c>
      <c r="AT713">
        <v>1.4559600000000001E-3</v>
      </c>
      <c r="AU713">
        <v>297.99982490000002</v>
      </c>
      <c r="AV713">
        <v>298.52403870000001</v>
      </c>
      <c r="AW713">
        <v>521185.85979999998</v>
      </c>
      <c r="AX713">
        <v>8.6992418000000002E-2</v>
      </c>
      <c r="AY713">
        <v>3.1513200989999999</v>
      </c>
      <c r="AZ713">
        <v>32.055594300000003</v>
      </c>
      <c r="BA713">
        <v>11.62720571</v>
      </c>
      <c r="BB713">
        <v>25.111931800000001</v>
      </c>
      <c r="BC713">
        <v>3.2009584160000002</v>
      </c>
      <c r="BD713">
        <v>0.121934075</v>
      </c>
      <c r="BE713">
        <v>2.0082732189999999</v>
      </c>
      <c r="BF713">
        <v>1.192685196</v>
      </c>
      <c r="BG713">
        <v>7.6208809000000002E-2</v>
      </c>
      <c r="BH713">
        <v>1.2271562999999999E-2</v>
      </c>
    </row>
    <row r="714" spans="1:60" x14ac:dyDescent="0.25">
      <c r="A714" t="s">
        <v>554</v>
      </c>
      <c r="B714" t="s">
        <v>1157</v>
      </c>
      <c r="C714">
        <v>140609</v>
      </c>
      <c r="D714" t="s">
        <v>1088</v>
      </c>
      <c r="E714" t="s">
        <v>1654</v>
      </c>
      <c r="F714" s="9">
        <v>0.56915509259259256</v>
      </c>
      <c r="G714">
        <v>10660.5</v>
      </c>
      <c r="H714">
        <v>0</v>
      </c>
      <c r="I714">
        <v>23.2733615</v>
      </c>
      <c r="J714">
        <v>0.18785721399999999</v>
      </c>
      <c r="K714">
        <v>1520.8516569999999</v>
      </c>
      <c r="L714">
        <v>2.0131832009999999</v>
      </c>
      <c r="M714">
        <v>1.025138127</v>
      </c>
      <c r="N714">
        <v>24.89458466</v>
      </c>
      <c r="O714">
        <v>6</v>
      </c>
      <c r="P714">
        <v>111115.96</v>
      </c>
      <c r="Q714">
        <v>0</v>
      </c>
      <c r="R714">
        <v>111115.96</v>
      </c>
      <c r="S714">
        <v>24.765487669999999</v>
      </c>
      <c r="T714">
        <v>24.89458466</v>
      </c>
      <c r="U714">
        <v>25.032936100000001</v>
      </c>
      <c r="V714">
        <v>1800.605225</v>
      </c>
      <c r="W714">
        <v>1747.0905760000001</v>
      </c>
      <c r="X714">
        <v>17.779832840000001</v>
      </c>
      <c r="Y714">
        <v>21.71388245</v>
      </c>
      <c r="Z714">
        <v>55.744651789999999</v>
      </c>
      <c r="AA714">
        <v>68.078971859999996</v>
      </c>
      <c r="AB714">
        <v>300.37280270000002</v>
      </c>
      <c r="AC714">
        <v>1499.647217</v>
      </c>
      <c r="AD714">
        <v>0.14716354000000001</v>
      </c>
      <c r="AE714">
        <v>98.306266780000001</v>
      </c>
      <c r="AF714">
        <v>-7.9536724090000002</v>
      </c>
      <c r="AG714">
        <v>0.20746284700000001</v>
      </c>
      <c r="AH714">
        <v>0.66666668699999998</v>
      </c>
      <c r="AI714">
        <v>-0.21956524299999999</v>
      </c>
      <c r="AJ714">
        <v>2.7373914720000001</v>
      </c>
      <c r="AK714">
        <v>1</v>
      </c>
      <c r="AL714">
        <v>0</v>
      </c>
      <c r="AM714">
        <v>0.15999999600000001</v>
      </c>
      <c r="AN714">
        <v>111115</v>
      </c>
      <c r="AO714">
        <v>0.50062133799999997</v>
      </c>
      <c r="AP714">
        <v>2.013183E-3</v>
      </c>
      <c r="AQ714">
        <v>298.04458469999997</v>
      </c>
      <c r="AR714">
        <v>297.91548770000003</v>
      </c>
      <c r="AS714">
        <v>0.50062133799999997</v>
      </c>
      <c r="AT714">
        <v>2.013183E-3</v>
      </c>
      <c r="AU714">
        <v>298.04458469999997</v>
      </c>
      <c r="AV714">
        <v>297.91548770000003</v>
      </c>
      <c r="AW714">
        <v>223758.6685</v>
      </c>
      <c r="AX714">
        <v>3.7337216999999999E-2</v>
      </c>
      <c r="AY714">
        <v>3.159748848</v>
      </c>
      <c r="AZ714">
        <v>32.141886280000001</v>
      </c>
      <c r="BA714">
        <v>10.428003840000001</v>
      </c>
      <c r="BB714">
        <v>24.830036159999999</v>
      </c>
      <c r="BC714">
        <v>3.1475999309999998</v>
      </c>
      <c r="BD714">
        <v>0.187856896</v>
      </c>
      <c r="BE714">
        <v>2.134610721</v>
      </c>
      <c r="BF714">
        <v>1.0129892110000001</v>
      </c>
      <c r="BG714">
        <v>0.117410589</v>
      </c>
      <c r="BH714">
        <v>9.5887400000000001E-3</v>
      </c>
    </row>
    <row r="715" spans="1:60" x14ac:dyDescent="0.25">
      <c r="A715" t="s">
        <v>554</v>
      </c>
      <c r="B715" t="s">
        <v>1157</v>
      </c>
      <c r="C715">
        <v>140609</v>
      </c>
      <c r="D715" t="s">
        <v>1088</v>
      </c>
      <c r="E715" t="s">
        <v>1654</v>
      </c>
      <c r="F715" s="9">
        <v>0.5705324074074074</v>
      </c>
      <c r="G715">
        <v>10780.5</v>
      </c>
      <c r="H715">
        <v>0</v>
      </c>
      <c r="I715">
        <v>12.918904919999999</v>
      </c>
      <c r="J715">
        <v>0.18606873199999999</v>
      </c>
      <c r="K715">
        <v>255.67081239999999</v>
      </c>
      <c r="L715">
        <v>1.993559224</v>
      </c>
      <c r="M715">
        <v>1.0249091770000001</v>
      </c>
      <c r="N715">
        <v>24.892667769999999</v>
      </c>
      <c r="O715">
        <v>6</v>
      </c>
      <c r="P715">
        <v>111115.96</v>
      </c>
      <c r="Q715">
        <v>0</v>
      </c>
      <c r="R715">
        <v>111115.96</v>
      </c>
      <c r="S715">
        <v>24.741352079999999</v>
      </c>
      <c r="T715">
        <v>24.892667769999999</v>
      </c>
      <c r="U715">
        <v>25.043415070000002</v>
      </c>
      <c r="V715">
        <v>399.42529300000001</v>
      </c>
      <c r="W715">
        <v>372.14144900000002</v>
      </c>
      <c r="X715">
        <v>17.81729889</v>
      </c>
      <c r="Y715">
        <v>21.712459559999999</v>
      </c>
      <c r="Z715">
        <v>55.94290161</v>
      </c>
      <c r="AA715">
        <v>68.172958370000003</v>
      </c>
      <c r="AB715">
        <v>300.41494749999998</v>
      </c>
      <c r="AC715">
        <v>1499.3076169999999</v>
      </c>
      <c r="AD715">
        <v>0.19321750100000001</v>
      </c>
      <c r="AE715">
        <v>98.306610109999994</v>
      </c>
      <c r="AF715">
        <v>5.5241413120000002</v>
      </c>
      <c r="AG715">
        <v>0.218279421</v>
      </c>
      <c r="AH715">
        <v>1</v>
      </c>
      <c r="AI715">
        <v>-0.21956524299999999</v>
      </c>
      <c r="AJ715">
        <v>2.7373914720000001</v>
      </c>
      <c r="AK715">
        <v>1</v>
      </c>
      <c r="AL715">
        <v>0</v>
      </c>
      <c r="AM715">
        <v>0.15999999600000001</v>
      </c>
      <c r="AN715">
        <v>111115</v>
      </c>
      <c r="AO715">
        <v>0.50069157900000005</v>
      </c>
      <c r="AP715">
        <v>1.9935590000000002E-3</v>
      </c>
      <c r="AQ715">
        <v>298.0426678</v>
      </c>
      <c r="AR715">
        <v>297.89135210000001</v>
      </c>
      <c r="AS715">
        <v>0.50069157900000005</v>
      </c>
      <c r="AT715">
        <v>1.9935590000000002E-3</v>
      </c>
      <c r="AU715">
        <v>298.0426678</v>
      </c>
      <c r="AV715">
        <v>297.89135210000001</v>
      </c>
      <c r="AW715">
        <v>223737.97330000001</v>
      </c>
      <c r="AX715">
        <v>3.7333865000000001E-2</v>
      </c>
      <c r="AY715">
        <v>3.1593874739999999</v>
      </c>
      <c r="AZ715">
        <v>32.138098050000004</v>
      </c>
      <c r="BA715">
        <v>10.42563848</v>
      </c>
      <c r="BB715">
        <v>24.817009930000001</v>
      </c>
      <c r="BC715">
        <v>3.1451531699999999</v>
      </c>
      <c r="BD715">
        <v>0.18606842100000001</v>
      </c>
      <c r="BE715">
        <v>2.1344782969999998</v>
      </c>
      <c r="BF715">
        <v>1.010674874</v>
      </c>
      <c r="BG715">
        <v>0.11629279100000001</v>
      </c>
      <c r="BH715">
        <v>2.5499903000000001E-2</v>
      </c>
    </row>
    <row r="716" spans="1:60" x14ac:dyDescent="0.25">
      <c r="A716" t="s">
        <v>554</v>
      </c>
      <c r="B716" t="s">
        <v>1157</v>
      </c>
      <c r="C716">
        <v>140609</v>
      </c>
      <c r="D716" t="s">
        <v>1090</v>
      </c>
      <c r="E716" t="s">
        <v>1655</v>
      </c>
      <c r="F716" s="9">
        <v>0.55981481481481488</v>
      </c>
      <c r="G716">
        <v>9853.5</v>
      </c>
      <c r="H716">
        <v>0</v>
      </c>
      <c r="I716">
        <v>16.258915009999999</v>
      </c>
      <c r="J716">
        <v>0.100926325</v>
      </c>
      <c r="K716">
        <v>1499.7468200000001</v>
      </c>
      <c r="L716">
        <v>0.81108738700000005</v>
      </c>
      <c r="M716">
        <v>0.76877431699999998</v>
      </c>
      <c r="N716">
        <v>24.26463699</v>
      </c>
      <c r="O716">
        <v>6</v>
      </c>
      <c r="P716">
        <v>111115.96</v>
      </c>
      <c r="Q716">
        <v>0</v>
      </c>
      <c r="R716">
        <v>111115.96</v>
      </c>
      <c r="S716">
        <v>23.852104189999999</v>
      </c>
      <c r="T716">
        <v>24.26463699</v>
      </c>
      <c r="U716">
        <v>24.064441680000002</v>
      </c>
      <c r="V716">
        <v>1799.803101</v>
      </c>
      <c r="W716">
        <v>1778.578857</v>
      </c>
      <c r="X716">
        <v>22.18009567</v>
      </c>
      <c r="Y716">
        <v>23.13010216</v>
      </c>
      <c r="Z716">
        <v>73.463386540000002</v>
      </c>
      <c r="AA716">
        <v>76.609931950000004</v>
      </c>
      <c r="AB716">
        <v>500.41354369999999</v>
      </c>
      <c r="AC716">
        <v>1483.4841309999999</v>
      </c>
      <c r="AD716">
        <v>0.26130202400000002</v>
      </c>
      <c r="AE716">
        <v>98.319610600000004</v>
      </c>
      <c r="AF716">
        <v>-9.0868206019999995</v>
      </c>
      <c r="AG716">
        <v>0.35779243700000002</v>
      </c>
      <c r="AH716">
        <v>0.66666668699999998</v>
      </c>
      <c r="AI716">
        <v>-0.21956524299999999</v>
      </c>
      <c r="AJ716">
        <v>2.7373914720000001</v>
      </c>
      <c r="AK716">
        <v>1</v>
      </c>
      <c r="AL716">
        <v>0</v>
      </c>
      <c r="AM716">
        <v>0.15999999600000001</v>
      </c>
      <c r="AN716">
        <v>111115</v>
      </c>
      <c r="AO716">
        <v>0.83402257300000004</v>
      </c>
      <c r="AP716">
        <v>8.1108700000000005E-4</v>
      </c>
      <c r="AQ716">
        <v>297.41463700000003</v>
      </c>
      <c r="AR716">
        <v>297.00210420000002</v>
      </c>
      <c r="AS716">
        <v>0.83402257300000004</v>
      </c>
      <c r="AT716">
        <v>8.1108700000000005E-4</v>
      </c>
      <c r="AU716">
        <v>297.41463700000003</v>
      </c>
      <c r="AV716">
        <v>297.00210420000002</v>
      </c>
      <c r="AW716">
        <v>367979.07419999997</v>
      </c>
      <c r="AX716">
        <v>6.1420407000000003E-2</v>
      </c>
      <c r="AY716">
        <v>3.0429169539999998</v>
      </c>
      <c r="AZ716">
        <v>30.949237239999999</v>
      </c>
      <c r="BA716">
        <v>7.8191350870000003</v>
      </c>
      <c r="BB716">
        <v>24.058370589999999</v>
      </c>
      <c r="BC716">
        <v>3.0054919249999998</v>
      </c>
      <c r="BD716">
        <v>0.100926233</v>
      </c>
      <c r="BE716">
        <v>2.2741426370000002</v>
      </c>
      <c r="BF716">
        <v>0.73134928700000001</v>
      </c>
      <c r="BG716">
        <v>6.3078904000000005E-2</v>
      </c>
      <c r="BH716">
        <v>6.9973120000000003E-3</v>
      </c>
    </row>
    <row r="717" spans="1:60" x14ac:dyDescent="0.25">
      <c r="A717" t="s">
        <v>554</v>
      </c>
      <c r="B717" t="s">
        <v>1157</v>
      </c>
      <c r="C717">
        <v>140609</v>
      </c>
      <c r="D717" t="s">
        <v>1090</v>
      </c>
      <c r="E717" t="s">
        <v>1655</v>
      </c>
      <c r="F717" s="9">
        <v>0.56138888888888883</v>
      </c>
      <c r="G717">
        <v>9989.5</v>
      </c>
      <c r="H717">
        <v>0</v>
      </c>
      <c r="I717">
        <v>4.3361148409999997</v>
      </c>
      <c r="J717">
        <v>7.3080025000000007E-2</v>
      </c>
      <c r="K717">
        <v>294.46119750000003</v>
      </c>
      <c r="L717">
        <v>0.61202049000000003</v>
      </c>
      <c r="M717">
        <v>0.80117290399999996</v>
      </c>
      <c r="N717">
        <v>24.30021095</v>
      </c>
      <c r="O717">
        <v>6</v>
      </c>
      <c r="P717">
        <v>111115.96</v>
      </c>
      <c r="Q717">
        <v>0</v>
      </c>
      <c r="R717">
        <v>111115.96</v>
      </c>
      <c r="S717">
        <v>23.776393890000001</v>
      </c>
      <c r="T717">
        <v>24.30021095</v>
      </c>
      <c r="U717">
        <v>24.073280329999999</v>
      </c>
      <c r="V717">
        <v>399.4962769</v>
      </c>
      <c r="W717">
        <v>394.00787350000002</v>
      </c>
      <c r="X717">
        <v>22.15063477</v>
      </c>
      <c r="Y717">
        <v>22.867702479999998</v>
      </c>
      <c r="Z717">
        <v>73.697288510000007</v>
      </c>
      <c r="AA717">
        <v>76.083038329999994</v>
      </c>
      <c r="AB717">
        <v>500.39205930000003</v>
      </c>
      <c r="AC717">
        <v>1498.6451420000001</v>
      </c>
      <c r="AD717">
        <v>0.26729720800000001</v>
      </c>
      <c r="AE717">
        <v>98.315063480000006</v>
      </c>
      <c r="AF717">
        <v>5.0435199739999996</v>
      </c>
      <c r="AG717">
        <v>0.40417724799999999</v>
      </c>
      <c r="AH717">
        <v>1</v>
      </c>
      <c r="AI717">
        <v>-0.21956524299999999</v>
      </c>
      <c r="AJ717">
        <v>2.7373914720000001</v>
      </c>
      <c r="AK717">
        <v>1</v>
      </c>
      <c r="AL717">
        <v>0</v>
      </c>
      <c r="AM717">
        <v>0.15999999600000001</v>
      </c>
      <c r="AN717">
        <v>111115</v>
      </c>
      <c r="AO717">
        <v>0.83398676599999999</v>
      </c>
      <c r="AP717">
        <v>6.1202000000000001E-4</v>
      </c>
      <c r="AQ717">
        <v>297.45021100000002</v>
      </c>
      <c r="AR717">
        <v>296.92639389999999</v>
      </c>
      <c r="AS717">
        <v>0.83398676599999999</v>
      </c>
      <c r="AT717">
        <v>6.1202000000000001E-4</v>
      </c>
      <c r="AU717">
        <v>297.45021100000002</v>
      </c>
      <c r="AV717">
        <v>296.92639389999999</v>
      </c>
      <c r="AW717">
        <v>371768.2586</v>
      </c>
      <c r="AX717">
        <v>6.2054194999999999E-2</v>
      </c>
      <c r="AY717">
        <v>3.0494125259999998</v>
      </c>
      <c r="AZ717">
        <v>31.016737599999999</v>
      </c>
      <c r="BA717">
        <v>8.149035112</v>
      </c>
      <c r="BB717">
        <v>24.038302420000001</v>
      </c>
      <c r="BC717">
        <v>3.0018723249999999</v>
      </c>
      <c r="BD717">
        <v>7.3079977000000004E-2</v>
      </c>
      <c r="BE717">
        <v>2.2482396210000002</v>
      </c>
      <c r="BF717">
        <v>0.75363270400000004</v>
      </c>
      <c r="BG717">
        <v>4.5674989999999999E-2</v>
      </c>
      <c r="BH717">
        <v>8.2731890000000002E-3</v>
      </c>
    </row>
    <row r="718" spans="1:60" x14ac:dyDescent="0.25">
      <c r="A718" t="s">
        <v>554</v>
      </c>
      <c r="B718" t="s">
        <v>1157</v>
      </c>
      <c r="C718">
        <v>140609</v>
      </c>
      <c r="D718" t="s">
        <v>1092</v>
      </c>
      <c r="E718" t="s">
        <v>1656</v>
      </c>
      <c r="F718" s="9">
        <v>0.48826388888888889</v>
      </c>
      <c r="G718">
        <v>3671.5</v>
      </c>
      <c r="H718">
        <v>0</v>
      </c>
      <c r="I718">
        <v>29.88543409</v>
      </c>
      <c r="J718">
        <v>0.25912417599999998</v>
      </c>
      <c r="K718">
        <v>1533.6221169999999</v>
      </c>
      <c r="L718">
        <v>2.9577590329999999</v>
      </c>
      <c r="M718">
        <v>1.0924880450000001</v>
      </c>
      <c r="N718">
        <v>25.476673130000002</v>
      </c>
      <c r="O718">
        <v>6</v>
      </c>
      <c r="P718">
        <v>111115.96</v>
      </c>
      <c r="Q718">
        <v>0</v>
      </c>
      <c r="R718">
        <v>111115.96</v>
      </c>
      <c r="S718">
        <v>26.82429123</v>
      </c>
      <c r="T718">
        <v>25.476673130000002</v>
      </c>
      <c r="U718">
        <v>27.986850740000001</v>
      </c>
      <c r="V718">
        <v>1800.6958010000001</v>
      </c>
      <c r="W718">
        <v>1748.121948</v>
      </c>
      <c r="X718">
        <v>17.795438770000001</v>
      </c>
      <c r="Y718">
        <v>22.133049010000001</v>
      </c>
      <c r="Z718">
        <v>49.449855800000002</v>
      </c>
      <c r="AA718">
        <v>61.503177639999997</v>
      </c>
      <c r="AB718">
        <v>400.07672120000001</v>
      </c>
      <c r="AC718">
        <v>1499.1585689999999</v>
      </c>
      <c r="AD718">
        <v>0.142163292</v>
      </c>
      <c r="AE718">
        <v>98.435699459999995</v>
      </c>
      <c r="AF718">
        <v>-13.11022758</v>
      </c>
      <c r="AG718">
        <v>0.18245177000000001</v>
      </c>
      <c r="AH718">
        <v>1</v>
      </c>
      <c r="AI718">
        <v>-0.21956524299999999</v>
      </c>
      <c r="AJ718">
        <v>2.7373914720000001</v>
      </c>
      <c r="AK718">
        <v>1</v>
      </c>
      <c r="AL718">
        <v>0</v>
      </c>
      <c r="AM718">
        <v>0.15999999600000001</v>
      </c>
      <c r="AN718">
        <v>111115</v>
      </c>
      <c r="AO718">
        <v>0.66679453499999997</v>
      </c>
      <c r="AP718">
        <v>2.9577589999999999E-3</v>
      </c>
      <c r="AQ718">
        <v>298.6266731</v>
      </c>
      <c r="AR718">
        <v>299.97429119999998</v>
      </c>
      <c r="AS718">
        <v>0.66679453499999997</v>
      </c>
      <c r="AT718">
        <v>2.9577589999999999E-3</v>
      </c>
      <c r="AU718">
        <v>298.6266731</v>
      </c>
      <c r="AV718">
        <v>299.97429119999998</v>
      </c>
      <c r="AW718">
        <v>298516.52830000001</v>
      </c>
      <c r="AX718">
        <v>4.9812520999999998E-2</v>
      </c>
      <c r="AY718">
        <v>3.2711702059999999</v>
      </c>
      <c r="AZ718">
        <v>33.231543270000003</v>
      </c>
      <c r="BA718">
        <v>11.098494260000001</v>
      </c>
      <c r="BB718">
        <v>26.150482180000001</v>
      </c>
      <c r="BC718">
        <v>3.4044217040000002</v>
      </c>
      <c r="BD718">
        <v>0.25912357200000002</v>
      </c>
      <c r="BE718">
        <v>2.1786821609999998</v>
      </c>
      <c r="BF718">
        <v>1.225739543</v>
      </c>
      <c r="BG718">
        <v>0.161952287</v>
      </c>
      <c r="BH718">
        <v>1.2498324E-2</v>
      </c>
    </row>
    <row r="719" spans="1:60" x14ac:dyDescent="0.25">
      <c r="A719" t="s">
        <v>554</v>
      </c>
      <c r="B719" t="s">
        <v>1157</v>
      </c>
      <c r="C719">
        <v>140609</v>
      </c>
      <c r="D719" t="s">
        <v>1092</v>
      </c>
      <c r="E719" t="s">
        <v>1656</v>
      </c>
      <c r="F719" s="9">
        <v>0.48961805555555554</v>
      </c>
      <c r="G719">
        <v>3788.5</v>
      </c>
      <c r="H719">
        <v>0</v>
      </c>
      <c r="I719">
        <v>14.080243429999999</v>
      </c>
      <c r="J719">
        <v>0.26538186400000002</v>
      </c>
      <c r="K719">
        <v>285.78377010000003</v>
      </c>
      <c r="L719">
        <v>3.086759845</v>
      </c>
      <c r="M719">
        <v>1.1127860679999999</v>
      </c>
      <c r="N719">
        <v>25.743988040000001</v>
      </c>
      <c r="O719">
        <v>6</v>
      </c>
      <c r="P719">
        <v>111115.96</v>
      </c>
      <c r="Q719">
        <v>0</v>
      </c>
      <c r="R719">
        <v>111115.96</v>
      </c>
      <c r="S719">
        <v>26.930839540000001</v>
      </c>
      <c r="T719">
        <v>25.743988040000001</v>
      </c>
      <c r="U719">
        <v>27.986125950000002</v>
      </c>
      <c r="V719">
        <v>399.70202640000002</v>
      </c>
      <c r="W719">
        <v>376.84021000000001</v>
      </c>
      <c r="X719">
        <v>17.932268140000001</v>
      </c>
      <c r="Y719">
        <v>22.457757950000001</v>
      </c>
      <c r="Z719">
        <v>49.520000459999999</v>
      </c>
      <c r="AA719">
        <v>62.017147059999999</v>
      </c>
      <c r="AB719">
        <v>400.05899049999999</v>
      </c>
      <c r="AC719">
        <v>1499.9711910000001</v>
      </c>
      <c r="AD719">
        <v>0.117136769</v>
      </c>
      <c r="AE719">
        <v>98.437805179999998</v>
      </c>
      <c r="AF719">
        <v>3.3630084990000002</v>
      </c>
      <c r="AG719">
        <v>9.7839877000000006E-2</v>
      </c>
      <c r="AH719">
        <v>1</v>
      </c>
      <c r="AI719">
        <v>-0.21956524299999999</v>
      </c>
      <c r="AJ719">
        <v>2.7373914720000001</v>
      </c>
      <c r="AK719">
        <v>1</v>
      </c>
      <c r="AL719">
        <v>0</v>
      </c>
      <c r="AM719">
        <v>0.15999999600000001</v>
      </c>
      <c r="AN719">
        <v>111115</v>
      </c>
      <c r="AO719">
        <v>0.66676498399999995</v>
      </c>
      <c r="AP719">
        <v>3.08676E-3</v>
      </c>
      <c r="AQ719">
        <v>298.89398799999998</v>
      </c>
      <c r="AR719">
        <v>300.08083950000002</v>
      </c>
      <c r="AS719">
        <v>0.66676498399999995</v>
      </c>
      <c r="AT719">
        <v>3.08676E-3</v>
      </c>
      <c r="AU719">
        <v>298.89398799999998</v>
      </c>
      <c r="AV719">
        <v>300.08083950000002</v>
      </c>
      <c r="AW719">
        <v>298932.43449999997</v>
      </c>
      <c r="AX719">
        <v>4.9880692999999997E-2</v>
      </c>
      <c r="AY719">
        <v>3.32347847</v>
      </c>
      <c r="AZ719">
        <v>33.762216299999999</v>
      </c>
      <c r="BA719">
        <v>11.304458350000001</v>
      </c>
      <c r="BB719">
        <v>26.337413789999999</v>
      </c>
      <c r="BC719">
        <v>3.4422187910000002</v>
      </c>
      <c r="BD719">
        <v>0.26538123000000002</v>
      </c>
      <c r="BE719">
        <v>2.2106924019999998</v>
      </c>
      <c r="BF719">
        <v>1.2315263890000001</v>
      </c>
      <c r="BG719">
        <v>0.16586332600000001</v>
      </c>
      <c r="BH719">
        <v>2.7888020999999999E-2</v>
      </c>
    </row>
    <row r="720" spans="1:60" x14ac:dyDescent="0.25">
      <c r="A720" t="s">
        <v>554</v>
      </c>
      <c r="B720" t="s">
        <v>1157</v>
      </c>
      <c r="C720">
        <v>140609</v>
      </c>
      <c r="D720" t="s">
        <v>1093</v>
      </c>
      <c r="E720" t="s">
        <v>1657</v>
      </c>
      <c r="F720" s="9">
        <v>0.4924074074074074</v>
      </c>
      <c r="G720">
        <v>4030</v>
      </c>
      <c r="H720">
        <v>0</v>
      </c>
      <c r="I720">
        <v>37.667964359999999</v>
      </c>
      <c r="J720">
        <v>0.37611947600000001</v>
      </c>
      <c r="K720">
        <v>1566.2011379999999</v>
      </c>
      <c r="L720">
        <v>4.139611382</v>
      </c>
      <c r="M720">
        <v>1.0537693450000001</v>
      </c>
      <c r="N720">
        <v>25.243467330000001</v>
      </c>
      <c r="O720">
        <v>6</v>
      </c>
      <c r="P720">
        <v>111115.96</v>
      </c>
      <c r="Q720">
        <v>0</v>
      </c>
      <c r="R720">
        <v>111115.96</v>
      </c>
      <c r="S720">
        <v>26.867422099999999</v>
      </c>
      <c r="T720">
        <v>25.243467330000001</v>
      </c>
      <c r="U720">
        <v>27.98679924</v>
      </c>
      <c r="V720">
        <v>1800.6293949999999</v>
      </c>
      <c r="W720">
        <v>1755.6888429999999</v>
      </c>
      <c r="X720">
        <v>18.018465039999999</v>
      </c>
      <c r="Y720">
        <v>22.067152020000002</v>
      </c>
      <c r="Z720">
        <v>49.946468350000004</v>
      </c>
      <c r="AA720">
        <v>61.169269559999996</v>
      </c>
      <c r="AB720">
        <v>599.93701169999997</v>
      </c>
      <c r="AC720">
        <v>1500.394043</v>
      </c>
      <c r="AD720">
        <v>0.11212828</v>
      </c>
      <c r="AE720">
        <v>98.442970279999997</v>
      </c>
      <c r="AF720">
        <v>-12.150785450000001</v>
      </c>
      <c r="AG720">
        <v>8.8511035000000002E-2</v>
      </c>
      <c r="AH720">
        <v>1</v>
      </c>
      <c r="AI720">
        <v>-0.21956524299999999</v>
      </c>
      <c r="AJ720">
        <v>2.7373914720000001</v>
      </c>
      <c r="AK720">
        <v>1</v>
      </c>
      <c r="AL720">
        <v>0</v>
      </c>
      <c r="AM720">
        <v>0.15999999600000001</v>
      </c>
      <c r="AN720">
        <v>111115</v>
      </c>
      <c r="AO720">
        <v>0.99989501999999997</v>
      </c>
      <c r="AP720">
        <v>4.1396109999999996E-3</v>
      </c>
      <c r="AQ720">
        <v>298.3934673</v>
      </c>
      <c r="AR720">
        <v>300.01742209999998</v>
      </c>
      <c r="AS720">
        <v>0.99989501999999997</v>
      </c>
      <c r="AT720">
        <v>4.1396109999999996E-3</v>
      </c>
      <c r="AU720">
        <v>298.3934673</v>
      </c>
      <c r="AV720">
        <v>300.01742209999998</v>
      </c>
      <c r="AW720">
        <v>447660.91879999998</v>
      </c>
      <c r="AX720">
        <v>7.4701189000000001E-2</v>
      </c>
      <c r="AY720">
        <v>3.226125336</v>
      </c>
      <c r="AZ720">
        <v>32.771515600000001</v>
      </c>
      <c r="BA720">
        <v>10.704363580000001</v>
      </c>
      <c r="BB720">
        <v>26.055444720000001</v>
      </c>
      <c r="BC720">
        <v>3.385344737</v>
      </c>
      <c r="BD720">
        <v>0.37611820299999998</v>
      </c>
      <c r="BE720">
        <v>2.1723559909999999</v>
      </c>
      <c r="BF720">
        <v>1.212988746</v>
      </c>
      <c r="BG720">
        <v>0.23507399100000001</v>
      </c>
      <c r="BH720">
        <v>1.6494287999999999E-2</v>
      </c>
    </row>
    <row r="721" spans="1:60" x14ac:dyDescent="0.25">
      <c r="A721" t="s">
        <v>554</v>
      </c>
      <c r="B721" t="s">
        <v>1157</v>
      </c>
      <c r="C721">
        <v>140609</v>
      </c>
      <c r="D721" t="s">
        <v>1093</v>
      </c>
      <c r="E721" t="s">
        <v>1657</v>
      </c>
      <c r="F721" s="9">
        <v>0.49396990740740737</v>
      </c>
      <c r="G721">
        <v>4165</v>
      </c>
      <c r="H721">
        <v>0</v>
      </c>
      <c r="I721">
        <v>19.884975600000001</v>
      </c>
      <c r="J721">
        <v>0.35891895800000001</v>
      </c>
      <c r="K721">
        <v>283.73767149999998</v>
      </c>
      <c r="L721">
        <v>4.1111460700000002</v>
      </c>
      <c r="M721">
        <v>1.0962976129999999</v>
      </c>
      <c r="N721">
        <v>25.507602689999999</v>
      </c>
      <c r="O721">
        <v>6</v>
      </c>
      <c r="P721">
        <v>111115.96</v>
      </c>
      <c r="Q721">
        <v>0</v>
      </c>
      <c r="R721">
        <v>111115.96</v>
      </c>
      <c r="S721">
        <v>26.944595339999999</v>
      </c>
      <c r="T721">
        <v>25.507602689999999</v>
      </c>
      <c r="U721">
        <v>27.987409589999999</v>
      </c>
      <c r="V721">
        <v>399.8956604</v>
      </c>
      <c r="W721">
        <v>378.44967650000001</v>
      </c>
      <c r="X721">
        <v>18.133514399999999</v>
      </c>
      <c r="Y721">
        <v>22.154544829999999</v>
      </c>
      <c r="Z721">
        <v>50.036273960000003</v>
      </c>
      <c r="AA721">
        <v>61.131603239999997</v>
      </c>
      <c r="AB721">
        <v>599.85601810000003</v>
      </c>
      <c r="AC721">
        <v>1500.767212</v>
      </c>
      <c r="AD721">
        <v>0.178208649</v>
      </c>
      <c r="AE721">
        <v>98.439750669999995</v>
      </c>
      <c r="AF721">
        <v>3.6286640170000002</v>
      </c>
      <c r="AG721">
        <v>0.17056708000000001</v>
      </c>
      <c r="AH721">
        <v>1</v>
      </c>
      <c r="AI721">
        <v>-0.21956524299999999</v>
      </c>
      <c r="AJ721">
        <v>2.7373914720000001</v>
      </c>
      <c r="AK721">
        <v>1</v>
      </c>
      <c r="AL721">
        <v>0</v>
      </c>
      <c r="AM721">
        <v>0.15999999600000001</v>
      </c>
      <c r="AN721">
        <v>111115</v>
      </c>
      <c r="AO721">
        <v>0.99976003000000002</v>
      </c>
      <c r="AP721">
        <v>4.1111460000000004E-3</v>
      </c>
      <c r="AQ721">
        <v>298.65760269999998</v>
      </c>
      <c r="AR721">
        <v>300.09459529999998</v>
      </c>
      <c r="AS721">
        <v>0.99976003000000002</v>
      </c>
      <c r="AT721">
        <v>4.1111460000000004E-3</v>
      </c>
      <c r="AU721">
        <v>298.65760269999998</v>
      </c>
      <c r="AV721">
        <v>300.09459529999998</v>
      </c>
      <c r="AW721">
        <v>448108.19829999999</v>
      </c>
      <c r="AX721">
        <v>7.4775707999999996E-2</v>
      </c>
      <c r="AY721">
        <v>3.2771854829999998</v>
      </c>
      <c r="AZ721">
        <v>33.291281830000003</v>
      </c>
      <c r="BA721">
        <v>11.136737</v>
      </c>
      <c r="BB721">
        <v>26.226099009999999</v>
      </c>
      <c r="BC721">
        <v>3.4196673500000001</v>
      </c>
      <c r="BD721">
        <v>0.35891779800000001</v>
      </c>
      <c r="BE721">
        <v>2.1808878690000002</v>
      </c>
      <c r="BF721">
        <v>1.2387794809999999</v>
      </c>
      <c r="BG721">
        <v>0.224323728</v>
      </c>
      <c r="BH721">
        <v>4.1086922999999997E-2</v>
      </c>
    </row>
    <row r="722" spans="1:60" x14ac:dyDescent="0.25">
      <c r="A722" t="s">
        <v>554</v>
      </c>
      <c r="B722" t="s">
        <v>1157</v>
      </c>
      <c r="C722">
        <v>140609</v>
      </c>
      <c r="D722" t="s">
        <v>1091</v>
      </c>
      <c r="E722" t="s">
        <v>1658</v>
      </c>
      <c r="F722" s="9">
        <v>0.48472222222222222</v>
      </c>
      <c r="G722">
        <v>3366.5</v>
      </c>
      <c r="H722">
        <v>0</v>
      </c>
      <c r="I722">
        <v>27.643736440000001</v>
      </c>
      <c r="J722">
        <v>0.16042785000000001</v>
      </c>
      <c r="K722">
        <v>1447.136546</v>
      </c>
      <c r="L722">
        <v>1.9096471319999999</v>
      </c>
      <c r="M722">
        <v>1.1413098699999999</v>
      </c>
      <c r="N722">
        <v>24.725690839999999</v>
      </c>
      <c r="O722">
        <v>6</v>
      </c>
      <c r="P722">
        <v>111115.96</v>
      </c>
      <c r="Q722">
        <v>0</v>
      </c>
      <c r="R722">
        <v>111115.96</v>
      </c>
      <c r="S722">
        <v>26.51708794</v>
      </c>
      <c r="T722">
        <v>24.725690839999999</v>
      </c>
      <c r="U722">
        <v>27.98059082</v>
      </c>
      <c r="V722">
        <v>1799.806519</v>
      </c>
      <c r="W722">
        <v>1753.3142089999999</v>
      </c>
      <c r="X722">
        <v>17.375755309999999</v>
      </c>
      <c r="Y722">
        <v>20.18267822</v>
      </c>
      <c r="Z722">
        <v>49.165924070000003</v>
      </c>
      <c r="AA722">
        <v>57.108310699999997</v>
      </c>
      <c r="AB722">
        <v>399.9622498</v>
      </c>
      <c r="AC722">
        <v>1500.1214600000001</v>
      </c>
      <c r="AD722">
        <v>0.25128555299999999</v>
      </c>
      <c r="AE722">
        <v>98.437736509999993</v>
      </c>
      <c r="AF722">
        <v>-10.89074516</v>
      </c>
      <c r="AG722">
        <v>5.8256671000000003E-2</v>
      </c>
      <c r="AH722">
        <v>1</v>
      </c>
      <c r="AI722">
        <v>-0.21956524299999999</v>
      </c>
      <c r="AJ722">
        <v>2.7373914720000001</v>
      </c>
      <c r="AK722">
        <v>1</v>
      </c>
      <c r="AL722">
        <v>0</v>
      </c>
      <c r="AM722">
        <v>0.15999999600000001</v>
      </c>
      <c r="AN722">
        <v>111115</v>
      </c>
      <c r="AO722">
        <v>0.66660375000000005</v>
      </c>
      <c r="AP722">
        <v>1.909647E-3</v>
      </c>
      <c r="AQ722">
        <v>297.87569079999997</v>
      </c>
      <c r="AR722">
        <v>299.66708790000001</v>
      </c>
      <c r="AS722">
        <v>0.66660375000000005</v>
      </c>
      <c r="AT722">
        <v>1.909647E-3</v>
      </c>
      <c r="AU722">
        <v>297.87569079999997</v>
      </c>
      <c r="AV722">
        <v>299.66708790000001</v>
      </c>
      <c r="AW722">
        <v>297871.83929999999</v>
      </c>
      <c r="AX722">
        <v>4.9713456000000003E-2</v>
      </c>
      <c r="AY722">
        <v>3.1280470309999999</v>
      </c>
      <c r="AZ722">
        <v>31.776909360000001</v>
      </c>
      <c r="BA722">
        <v>11.59423114</v>
      </c>
      <c r="BB722">
        <v>25.621389390000001</v>
      </c>
      <c r="BC722">
        <v>3.2993983199999999</v>
      </c>
      <c r="BD722">
        <v>0.16042761899999999</v>
      </c>
      <c r="BE722">
        <v>1.986737161</v>
      </c>
      <c r="BF722">
        <v>1.3126611589999999</v>
      </c>
      <c r="BG722">
        <v>0.100267283</v>
      </c>
      <c r="BH722">
        <v>1.0687939E-2</v>
      </c>
    </row>
    <row r="723" spans="1:60" x14ac:dyDescent="0.25">
      <c r="A723" t="s">
        <v>554</v>
      </c>
      <c r="B723" t="s">
        <v>1157</v>
      </c>
      <c r="C723">
        <v>140609</v>
      </c>
      <c r="D723" t="s">
        <v>1091</v>
      </c>
      <c r="E723" t="s">
        <v>1658</v>
      </c>
      <c r="F723" s="9">
        <v>0.48605324074074074</v>
      </c>
      <c r="G723">
        <v>3481</v>
      </c>
      <c r="H723">
        <v>0</v>
      </c>
      <c r="I723">
        <v>11.11815054</v>
      </c>
      <c r="J723">
        <v>0.14797231999999999</v>
      </c>
      <c r="K723">
        <v>255.35317130000001</v>
      </c>
      <c r="L723">
        <v>1.7828838419999999</v>
      </c>
      <c r="M723">
        <v>1.1547288259999999</v>
      </c>
      <c r="N723">
        <v>24.98138428</v>
      </c>
      <c r="O723">
        <v>6</v>
      </c>
      <c r="P723">
        <v>111115.96</v>
      </c>
      <c r="Q723">
        <v>0</v>
      </c>
      <c r="R723">
        <v>111115.96</v>
      </c>
      <c r="S723">
        <v>26.609962459999998</v>
      </c>
      <c r="T723">
        <v>24.98138428</v>
      </c>
      <c r="U723">
        <v>27.986167909999999</v>
      </c>
      <c r="V723">
        <v>399.40921020000002</v>
      </c>
      <c r="W723">
        <v>381.71270750000002</v>
      </c>
      <c r="X723">
        <v>17.916086199999999</v>
      </c>
      <c r="Y723">
        <v>20.53526497</v>
      </c>
      <c r="Z723">
        <v>50.417572020000001</v>
      </c>
      <c r="AA723">
        <v>57.788185120000001</v>
      </c>
      <c r="AB723">
        <v>400.0349731</v>
      </c>
      <c r="AC723">
        <v>1498.815552</v>
      </c>
      <c r="AD723">
        <v>0.108128153</v>
      </c>
      <c r="AE723">
        <v>98.436592099999999</v>
      </c>
      <c r="AF723">
        <v>4.4799823759999997</v>
      </c>
      <c r="AG723">
        <v>0.20130972599999999</v>
      </c>
      <c r="AH723">
        <v>1</v>
      </c>
      <c r="AI723">
        <v>-0.21956524299999999</v>
      </c>
      <c r="AJ723">
        <v>2.7373914720000001</v>
      </c>
      <c r="AK723">
        <v>1</v>
      </c>
      <c r="AL723">
        <v>0</v>
      </c>
      <c r="AM723">
        <v>0.15999999600000001</v>
      </c>
      <c r="AN723">
        <v>111115</v>
      </c>
      <c r="AO723">
        <v>0.66672495499999995</v>
      </c>
      <c r="AP723">
        <v>1.782884E-3</v>
      </c>
      <c r="AQ723">
        <v>298.13138429999998</v>
      </c>
      <c r="AR723">
        <v>299.75996249999997</v>
      </c>
      <c r="AS723">
        <v>0.66672495499999995</v>
      </c>
      <c r="AT723">
        <v>1.782884E-3</v>
      </c>
      <c r="AU723">
        <v>298.13138429999998</v>
      </c>
      <c r="AV723">
        <v>299.75996249999997</v>
      </c>
      <c r="AW723">
        <v>297922.0735</v>
      </c>
      <c r="AX723">
        <v>4.9722467999999999E-2</v>
      </c>
      <c r="AY723">
        <v>3.1761503279999999</v>
      </c>
      <c r="AZ723">
        <v>32.265951719999997</v>
      </c>
      <c r="BA723">
        <v>11.73068675</v>
      </c>
      <c r="BB723">
        <v>25.795673369999999</v>
      </c>
      <c r="BC723">
        <v>3.3336761309999998</v>
      </c>
      <c r="BD723">
        <v>0.14797212300000001</v>
      </c>
      <c r="BE723">
        <v>2.0214215009999998</v>
      </c>
      <c r="BF723">
        <v>1.3122546289999999</v>
      </c>
      <c r="BG723">
        <v>9.2482595000000001E-2</v>
      </c>
      <c r="BH723">
        <v>1.9935830000000002E-2</v>
      </c>
    </row>
    <row r="724" spans="1:60" x14ac:dyDescent="0.25">
      <c r="A724" t="s">
        <v>554</v>
      </c>
      <c r="B724" t="s">
        <v>1176</v>
      </c>
      <c r="C724">
        <v>140611</v>
      </c>
      <c r="D724" t="s">
        <v>1024</v>
      </c>
      <c r="E724" t="s">
        <v>1659</v>
      </c>
      <c r="F724" s="9">
        <v>0.65101851851851855</v>
      </c>
      <c r="G724">
        <v>18157.5</v>
      </c>
      <c r="H724">
        <v>0</v>
      </c>
      <c r="I724">
        <v>21.617552270000001</v>
      </c>
      <c r="J724">
        <v>0.28719609400000001</v>
      </c>
      <c r="K724">
        <v>1595.550608</v>
      </c>
      <c r="L724">
        <v>3.2214263590000001</v>
      </c>
      <c r="M724">
        <v>1.0923515049999999</v>
      </c>
      <c r="N724">
        <v>25.352891920000001</v>
      </c>
      <c r="O724">
        <v>6</v>
      </c>
      <c r="P724">
        <v>111115.96</v>
      </c>
      <c r="Q724">
        <v>0</v>
      </c>
      <c r="R724">
        <v>111115.96</v>
      </c>
      <c r="S724">
        <v>26.197223659999999</v>
      </c>
      <c r="T724">
        <v>25.352891920000001</v>
      </c>
      <c r="U724">
        <v>27.004199979999999</v>
      </c>
      <c r="V724">
        <v>1800.5455320000001</v>
      </c>
      <c r="W724">
        <v>1745.9696039999999</v>
      </c>
      <c r="X724">
        <v>15.21516037</v>
      </c>
      <c r="Y724">
        <v>21.529920579999999</v>
      </c>
      <c r="Z724">
        <v>44.607357030000003</v>
      </c>
      <c r="AA724">
        <v>63.120788570000002</v>
      </c>
      <c r="AB724">
        <v>299.49539179999999</v>
      </c>
      <c r="AC724">
        <v>1498.872192</v>
      </c>
      <c r="AD724">
        <v>0.144162714</v>
      </c>
      <c r="AE724">
        <v>100.0859146</v>
      </c>
      <c r="AF724">
        <v>-10.082061769999999</v>
      </c>
      <c r="AG724">
        <v>0.16277897399999999</v>
      </c>
      <c r="AH724">
        <v>1</v>
      </c>
      <c r="AI724">
        <v>-0.21956524299999999</v>
      </c>
      <c r="AJ724">
        <v>2.7373914720000001</v>
      </c>
      <c r="AK724">
        <v>1</v>
      </c>
      <c r="AL724">
        <v>0</v>
      </c>
      <c r="AM724">
        <v>0.15999999600000001</v>
      </c>
      <c r="AN724">
        <v>111115</v>
      </c>
      <c r="AO724">
        <v>0.49915898600000003</v>
      </c>
      <c r="AP724">
        <v>3.2214259999999999E-3</v>
      </c>
      <c r="AQ724">
        <v>298.50289190000001</v>
      </c>
      <c r="AR724">
        <v>299.34722369999997</v>
      </c>
      <c r="AS724">
        <v>0.49915898600000003</v>
      </c>
      <c r="AT724">
        <v>3.2214259999999999E-3</v>
      </c>
      <c r="AU724">
        <v>298.50289190000001</v>
      </c>
      <c r="AV724">
        <v>299.34722369999997</v>
      </c>
      <c r="AW724">
        <v>223332.69630000001</v>
      </c>
      <c r="AX724">
        <v>3.7259081999999999E-2</v>
      </c>
      <c r="AY724">
        <v>3.247193298</v>
      </c>
      <c r="AZ724">
        <v>32.44405879</v>
      </c>
      <c r="BA724">
        <v>10.914138210000001</v>
      </c>
      <c r="BB724">
        <v>25.775057790000002</v>
      </c>
      <c r="BC724">
        <v>3.3296053479999999</v>
      </c>
      <c r="BD724">
        <v>0.28719535099999999</v>
      </c>
      <c r="BE724">
        <v>2.1548417930000001</v>
      </c>
      <c r="BF724">
        <v>1.174763555</v>
      </c>
      <c r="BG724">
        <v>0.17949716099999999</v>
      </c>
      <c r="BH724">
        <v>9.0733510000000003E-3</v>
      </c>
    </row>
    <row r="725" spans="1:60" x14ac:dyDescent="0.25">
      <c r="A725" t="s">
        <v>554</v>
      </c>
      <c r="B725" t="s">
        <v>1176</v>
      </c>
      <c r="C725">
        <v>140611</v>
      </c>
      <c r="D725" t="s">
        <v>1024</v>
      </c>
      <c r="E725" t="s">
        <v>1659</v>
      </c>
      <c r="F725" s="9">
        <v>0.65262731481481484</v>
      </c>
      <c r="G725">
        <v>18297</v>
      </c>
      <c r="H725">
        <v>0</v>
      </c>
      <c r="I725">
        <v>11.91139576</v>
      </c>
      <c r="J725">
        <v>0.26849272299999999</v>
      </c>
      <c r="K725">
        <v>296.45967150000001</v>
      </c>
      <c r="L725">
        <v>3.1095489380000001</v>
      </c>
      <c r="M725">
        <v>1.1279245369999999</v>
      </c>
      <c r="N725">
        <v>25.421434399999999</v>
      </c>
      <c r="O725">
        <v>6</v>
      </c>
      <c r="P725">
        <v>111115.96</v>
      </c>
      <c r="Q725">
        <v>0</v>
      </c>
      <c r="R725">
        <v>111115.96</v>
      </c>
      <c r="S725">
        <v>26.214139939999999</v>
      </c>
      <c r="T725">
        <v>25.421434399999999</v>
      </c>
      <c r="U725">
        <v>27.003896709999999</v>
      </c>
      <c r="V725">
        <v>399.83847050000003</v>
      </c>
      <c r="W725">
        <v>373.65084839999997</v>
      </c>
      <c r="X725">
        <v>15.21070385</v>
      </c>
      <c r="Y725">
        <v>21.306850430000001</v>
      </c>
      <c r="Z725">
        <v>44.549976350000001</v>
      </c>
      <c r="AA725">
        <v>62.404716489999998</v>
      </c>
      <c r="AB725">
        <v>299.52963260000001</v>
      </c>
      <c r="AC725">
        <v>1499.7818600000001</v>
      </c>
      <c r="AD725">
        <v>6.7075245000000006E-2</v>
      </c>
      <c r="AE725">
        <v>100.0864334</v>
      </c>
      <c r="AF725">
        <v>5.0855712889999998</v>
      </c>
      <c r="AG725">
        <v>0.15281879900000001</v>
      </c>
      <c r="AH725">
        <v>0.66666668699999998</v>
      </c>
      <c r="AI725">
        <v>-0.21956524299999999</v>
      </c>
      <c r="AJ725">
        <v>2.7373914720000001</v>
      </c>
      <c r="AK725">
        <v>1</v>
      </c>
      <c r="AL725">
        <v>0</v>
      </c>
      <c r="AM725">
        <v>0.15999999600000001</v>
      </c>
      <c r="AN725">
        <v>111115</v>
      </c>
      <c r="AO725">
        <v>0.49921605400000002</v>
      </c>
      <c r="AP725">
        <v>3.1095490000000001E-3</v>
      </c>
      <c r="AQ725">
        <v>298.57143439999999</v>
      </c>
      <c r="AR725">
        <v>299.3641399</v>
      </c>
      <c r="AS725">
        <v>0.49921605400000002</v>
      </c>
      <c r="AT725">
        <v>3.1095490000000001E-3</v>
      </c>
      <c r="AU725">
        <v>298.57143439999999</v>
      </c>
      <c r="AV725">
        <v>299.3641399</v>
      </c>
      <c r="AW725">
        <v>223545.02830000001</v>
      </c>
      <c r="AX725">
        <v>3.7295252000000001E-2</v>
      </c>
      <c r="AY725">
        <v>3.2604512040000002</v>
      </c>
      <c r="AZ725">
        <v>32.576355190000001</v>
      </c>
      <c r="BA725">
        <v>11.269504749999999</v>
      </c>
      <c r="BB725">
        <v>25.817787169999999</v>
      </c>
      <c r="BC725">
        <v>3.3380475870000001</v>
      </c>
      <c r="BD725">
        <v>0.26849207400000002</v>
      </c>
      <c r="BE725">
        <v>2.132526667</v>
      </c>
      <c r="BF725">
        <v>1.2055209200000001</v>
      </c>
      <c r="BG725">
        <v>0.167807605</v>
      </c>
      <c r="BH725">
        <v>2.3397013000000001E-2</v>
      </c>
    </row>
    <row r="726" spans="1:60" x14ac:dyDescent="0.25">
      <c r="A726" t="s">
        <v>554</v>
      </c>
      <c r="B726" t="s">
        <v>1176</v>
      </c>
      <c r="C726">
        <v>140611</v>
      </c>
      <c r="D726" t="s">
        <v>1025</v>
      </c>
      <c r="E726" t="s">
        <v>1660</v>
      </c>
      <c r="F726" s="9">
        <v>0.6557291666666667</v>
      </c>
      <c r="G726">
        <v>18565</v>
      </c>
      <c r="H726">
        <v>0</v>
      </c>
      <c r="I726">
        <v>27.56030475</v>
      </c>
      <c r="J726">
        <v>9.0653894999999998E-2</v>
      </c>
      <c r="K726">
        <v>1220.722256</v>
      </c>
      <c r="L726">
        <v>1.281128458</v>
      </c>
      <c r="M726">
        <v>1.3798055810000001</v>
      </c>
      <c r="N726">
        <v>24.783571240000001</v>
      </c>
      <c r="O726">
        <v>6</v>
      </c>
      <c r="P726">
        <v>111115.96</v>
      </c>
      <c r="Q726">
        <v>0</v>
      </c>
      <c r="R726">
        <v>111115.96</v>
      </c>
      <c r="S726">
        <v>25.780847550000001</v>
      </c>
      <c r="T726">
        <v>24.783571240000001</v>
      </c>
      <c r="U726">
        <v>26.614692689999998</v>
      </c>
      <c r="V726">
        <v>1800.304443</v>
      </c>
      <c r="W726">
        <v>1740.6295170000001</v>
      </c>
      <c r="X726">
        <v>15.054543499999999</v>
      </c>
      <c r="Y726">
        <v>17.57575417</v>
      </c>
      <c r="Z726">
        <v>45.237232210000002</v>
      </c>
      <c r="AA726">
        <v>52.813190460000001</v>
      </c>
      <c r="AB726">
        <v>299.52554320000002</v>
      </c>
      <c r="AC726">
        <v>1498.835693</v>
      </c>
      <c r="AD726">
        <v>0.16418846000000001</v>
      </c>
      <c r="AE726">
        <v>100.0852814</v>
      </c>
      <c r="AF726">
        <v>-10.36010742</v>
      </c>
      <c r="AG726">
        <v>0.20987141100000001</v>
      </c>
      <c r="AH726">
        <v>1</v>
      </c>
      <c r="AI726">
        <v>-0.21956524299999999</v>
      </c>
      <c r="AJ726">
        <v>2.7373914720000001</v>
      </c>
      <c r="AK726">
        <v>1</v>
      </c>
      <c r="AL726">
        <v>0</v>
      </c>
      <c r="AM726">
        <v>0.15999999600000001</v>
      </c>
      <c r="AN726">
        <v>111115</v>
      </c>
      <c r="AO726">
        <v>0.49920923900000003</v>
      </c>
      <c r="AP726">
        <v>1.2811280000000001E-3</v>
      </c>
      <c r="AQ726">
        <v>297.93357120000002</v>
      </c>
      <c r="AR726">
        <v>298.93084750000003</v>
      </c>
      <c r="AS726">
        <v>0.49920923900000003</v>
      </c>
      <c r="AT726">
        <v>1.2811280000000001E-3</v>
      </c>
      <c r="AU726">
        <v>297.93357120000002</v>
      </c>
      <c r="AV726">
        <v>298.93084750000003</v>
      </c>
      <c r="AW726">
        <v>222923.68090000001</v>
      </c>
      <c r="AX726">
        <v>3.7205373999999999E-2</v>
      </c>
      <c r="AY726">
        <v>3.1388798819999999</v>
      </c>
      <c r="AZ726">
        <v>31.36205283</v>
      </c>
      <c r="BA726">
        <v>13.78629866</v>
      </c>
      <c r="BB726">
        <v>25.282209399999999</v>
      </c>
      <c r="BC726">
        <v>3.2335708049999998</v>
      </c>
      <c r="BD726">
        <v>9.0653820999999996E-2</v>
      </c>
      <c r="BE726">
        <v>1.7590743010000001</v>
      </c>
      <c r="BF726">
        <v>1.474496504</v>
      </c>
      <c r="BG726">
        <v>5.6658645000000001E-2</v>
      </c>
      <c r="BH726">
        <v>9.2941540000000007E-3</v>
      </c>
    </row>
    <row r="727" spans="1:60" x14ac:dyDescent="0.25">
      <c r="A727" t="s">
        <v>554</v>
      </c>
      <c r="B727" t="s">
        <v>1176</v>
      </c>
      <c r="C727">
        <v>140611</v>
      </c>
      <c r="D727" t="s">
        <v>1025</v>
      </c>
      <c r="E727" t="s">
        <v>1660</v>
      </c>
      <c r="F727" s="9">
        <v>0.65991898148148154</v>
      </c>
      <c r="G727">
        <v>18927</v>
      </c>
      <c r="H727">
        <v>0</v>
      </c>
      <c r="I727">
        <v>9.0650955040000003</v>
      </c>
      <c r="J727">
        <v>8.3922664999999994E-2</v>
      </c>
      <c r="K727">
        <v>202.1914213</v>
      </c>
      <c r="L727">
        <v>1.2120080879999999</v>
      </c>
      <c r="M727">
        <v>1.4102937760000001</v>
      </c>
      <c r="N727">
        <v>24.784090039999999</v>
      </c>
      <c r="O727">
        <v>6</v>
      </c>
      <c r="P727">
        <v>111115.96</v>
      </c>
      <c r="Q727">
        <v>0</v>
      </c>
      <c r="R727">
        <v>111115.96</v>
      </c>
      <c r="S727">
        <v>25.786184309999999</v>
      </c>
      <c r="T727">
        <v>24.784090039999999</v>
      </c>
      <c r="U727">
        <v>26.611303329999998</v>
      </c>
      <c r="V727">
        <v>400.85214230000003</v>
      </c>
      <c r="W727">
        <v>381.76593020000001</v>
      </c>
      <c r="X727">
        <v>14.885960580000001</v>
      </c>
      <c r="Y727">
        <v>17.271936419999999</v>
      </c>
      <c r="Z727">
        <v>44.716941830000003</v>
      </c>
      <c r="AA727">
        <v>51.884338380000003</v>
      </c>
      <c r="AB727">
        <v>299.51879880000001</v>
      </c>
      <c r="AC727">
        <v>1499.4178469999999</v>
      </c>
      <c r="AD727">
        <v>0.18320810800000001</v>
      </c>
      <c r="AE727">
        <v>100.0862503</v>
      </c>
      <c r="AF727">
        <v>4.8732223509999999</v>
      </c>
      <c r="AG727">
        <v>0.20310413799999999</v>
      </c>
      <c r="AH727">
        <v>0.66666668699999998</v>
      </c>
      <c r="AI727">
        <v>-0.21956524299999999</v>
      </c>
      <c r="AJ727">
        <v>2.7373914720000001</v>
      </c>
      <c r="AK727">
        <v>1</v>
      </c>
      <c r="AL727">
        <v>0</v>
      </c>
      <c r="AM727">
        <v>0.15999999600000001</v>
      </c>
      <c r="AN727">
        <v>111115</v>
      </c>
      <c r="AO727">
        <v>0.49919799799999998</v>
      </c>
      <c r="AP727">
        <v>1.2120080000000001E-3</v>
      </c>
      <c r="AQ727">
        <v>297.93409000000003</v>
      </c>
      <c r="AR727">
        <v>298.93618429999998</v>
      </c>
      <c r="AS727">
        <v>0.49919799799999998</v>
      </c>
      <c r="AT727">
        <v>1.2120080000000001E-3</v>
      </c>
      <c r="AU727">
        <v>297.93409000000003</v>
      </c>
      <c r="AV727">
        <v>298.93618429999998</v>
      </c>
      <c r="AW727">
        <v>223005.6355</v>
      </c>
      <c r="AX727">
        <v>3.7219571999999999E-2</v>
      </c>
      <c r="AY727">
        <v>3.1389771280000001</v>
      </c>
      <c r="AZ727">
        <v>31.362720840000001</v>
      </c>
      <c r="BA727">
        <v>14.09078442</v>
      </c>
      <c r="BB727">
        <v>25.28513718</v>
      </c>
      <c r="BC727">
        <v>3.2341340770000002</v>
      </c>
      <c r="BD727">
        <v>8.3922601999999999E-2</v>
      </c>
      <c r="BE727">
        <v>1.7286833509999999</v>
      </c>
      <c r="BF727">
        <v>1.5054507260000001</v>
      </c>
      <c r="BG727">
        <v>5.2451631999999998E-2</v>
      </c>
      <c r="BH727">
        <v>1.3767964000000001E-2</v>
      </c>
    </row>
    <row r="728" spans="1:60" x14ac:dyDescent="0.25">
      <c r="A728" t="s">
        <v>554</v>
      </c>
      <c r="B728" t="s">
        <v>1176</v>
      </c>
      <c r="C728">
        <v>140611</v>
      </c>
      <c r="D728" t="s">
        <v>1023</v>
      </c>
      <c r="E728" t="s">
        <v>1661</v>
      </c>
      <c r="F728" s="9">
        <v>0.64561342592592597</v>
      </c>
      <c r="G728">
        <v>17690.5</v>
      </c>
      <c r="H728">
        <v>0</v>
      </c>
      <c r="I728">
        <v>22.250380679999999</v>
      </c>
      <c r="J728">
        <v>0.21497746300000001</v>
      </c>
      <c r="K728">
        <v>1550.417886</v>
      </c>
      <c r="L728">
        <v>2.5072563099999998</v>
      </c>
      <c r="M728">
        <v>1.1372096519999999</v>
      </c>
      <c r="N728">
        <v>24.829114910000001</v>
      </c>
      <c r="O728">
        <v>6</v>
      </c>
      <c r="P728">
        <v>111115.96</v>
      </c>
      <c r="Q728">
        <v>0</v>
      </c>
      <c r="R728">
        <v>111115.96</v>
      </c>
      <c r="S728">
        <v>25.91197777</v>
      </c>
      <c r="T728">
        <v>24.829114910000001</v>
      </c>
      <c r="U728">
        <v>27.004938129999999</v>
      </c>
      <c r="V728">
        <v>1800.1324460000001</v>
      </c>
      <c r="W728">
        <v>1746.7836910000001</v>
      </c>
      <c r="X728">
        <v>15.16303825</v>
      </c>
      <c r="Y728">
        <v>20.085020069999999</v>
      </c>
      <c r="Z728">
        <v>45.210716249999997</v>
      </c>
      <c r="AA728">
        <v>59.886295320000002</v>
      </c>
      <c r="AB728">
        <v>299.5010681</v>
      </c>
      <c r="AC728">
        <v>1499.3370359999999</v>
      </c>
      <c r="AD728">
        <v>0.22425821400000001</v>
      </c>
      <c r="AE728">
        <v>100.0853958</v>
      </c>
      <c r="AF728">
        <v>-13.5196228</v>
      </c>
      <c r="AG728">
        <v>0.14654362200000001</v>
      </c>
      <c r="AH728">
        <v>0.66666668699999998</v>
      </c>
      <c r="AI728">
        <v>-0.21956524299999999</v>
      </c>
      <c r="AJ728">
        <v>2.7373914720000001</v>
      </c>
      <c r="AK728">
        <v>1</v>
      </c>
      <c r="AL728">
        <v>0</v>
      </c>
      <c r="AM728">
        <v>0.15999999600000001</v>
      </c>
      <c r="AN728">
        <v>111115</v>
      </c>
      <c r="AO728">
        <v>0.49916844700000002</v>
      </c>
      <c r="AP728">
        <v>2.5072559999999998E-3</v>
      </c>
      <c r="AQ728">
        <v>297.97911490000001</v>
      </c>
      <c r="AR728">
        <v>299.06197780000002</v>
      </c>
      <c r="AS728">
        <v>0.49916844700000002</v>
      </c>
      <c r="AT728">
        <v>2.5072559999999998E-3</v>
      </c>
      <c r="AU728">
        <v>297.97911490000001</v>
      </c>
      <c r="AV728">
        <v>299.06197780000002</v>
      </c>
      <c r="AW728">
        <v>223014.2151</v>
      </c>
      <c r="AX728">
        <v>3.7211625999999998E-2</v>
      </c>
      <c r="AY728">
        <v>3.1474268350000001</v>
      </c>
      <c r="AZ728">
        <v>31.447413579999999</v>
      </c>
      <c r="BA728">
        <v>11.36239351</v>
      </c>
      <c r="BB728">
        <v>25.370546340000001</v>
      </c>
      <c r="BC728">
        <v>3.2506036119999999</v>
      </c>
      <c r="BD728">
        <v>0.214977047</v>
      </c>
      <c r="BE728">
        <v>2.010217183</v>
      </c>
      <c r="BF728">
        <v>1.240386429</v>
      </c>
      <c r="BG728">
        <v>0.134360691</v>
      </c>
      <c r="BH728">
        <v>8.8360020000000008E-3</v>
      </c>
    </row>
    <row r="729" spans="1:60" x14ac:dyDescent="0.25">
      <c r="A729" t="s">
        <v>554</v>
      </c>
      <c r="B729" t="s">
        <v>1176</v>
      </c>
      <c r="C729">
        <v>140611</v>
      </c>
      <c r="D729" t="s">
        <v>1023</v>
      </c>
      <c r="E729" t="s">
        <v>1661</v>
      </c>
      <c r="F729" s="9">
        <v>0.64741898148148147</v>
      </c>
      <c r="G729">
        <v>17847</v>
      </c>
      <c r="H729">
        <v>0</v>
      </c>
      <c r="I729">
        <v>10.843730150000001</v>
      </c>
      <c r="J729">
        <v>0.20918436200000001</v>
      </c>
      <c r="K729">
        <v>285.75508660000003</v>
      </c>
      <c r="L729">
        <v>2.5520122299999999</v>
      </c>
      <c r="M729">
        <v>1.1890004110000001</v>
      </c>
      <c r="N729">
        <v>25.21634293</v>
      </c>
      <c r="O729">
        <v>6</v>
      </c>
      <c r="P729">
        <v>111115.96</v>
      </c>
      <c r="Q729">
        <v>0</v>
      </c>
      <c r="R729">
        <v>111115.96</v>
      </c>
      <c r="S729">
        <v>26.046188350000001</v>
      </c>
      <c r="T729">
        <v>25.21634293</v>
      </c>
      <c r="U729">
        <v>27.00510216</v>
      </c>
      <c r="V729">
        <v>398.78588869999999</v>
      </c>
      <c r="W729">
        <v>375.14657590000002</v>
      </c>
      <c r="X729">
        <v>15.29334545</v>
      </c>
      <c r="Y729">
        <v>20.301609039999999</v>
      </c>
      <c r="Z729">
        <v>45.23907852</v>
      </c>
      <c r="AA729">
        <v>60.053970339999999</v>
      </c>
      <c r="AB729">
        <v>299.52923579999998</v>
      </c>
      <c r="AC729">
        <v>1500.1085210000001</v>
      </c>
      <c r="AD729">
        <v>1.5016883E-2</v>
      </c>
      <c r="AE729">
        <v>100.0867004</v>
      </c>
      <c r="AF729">
        <v>4.4040222169999996</v>
      </c>
      <c r="AG729">
        <v>0.15914356700000001</v>
      </c>
      <c r="AH729">
        <v>0.66666668699999998</v>
      </c>
      <c r="AI729">
        <v>-0.21956524299999999</v>
      </c>
      <c r="AJ729">
        <v>2.7373914720000001</v>
      </c>
      <c r="AK729">
        <v>1</v>
      </c>
      <c r="AL729">
        <v>0</v>
      </c>
      <c r="AM729">
        <v>0.15999999600000001</v>
      </c>
      <c r="AN729">
        <v>111115</v>
      </c>
      <c r="AO729">
        <v>0.49921539300000001</v>
      </c>
      <c r="AP729">
        <v>2.5520120000000002E-3</v>
      </c>
      <c r="AQ729">
        <v>298.36634290000001</v>
      </c>
      <c r="AR729">
        <v>299.19618839999998</v>
      </c>
      <c r="AS729">
        <v>0.49921539300000001</v>
      </c>
      <c r="AT729">
        <v>2.5520120000000002E-3</v>
      </c>
      <c r="AU729">
        <v>298.36634290000001</v>
      </c>
      <c r="AV729">
        <v>299.19618839999998</v>
      </c>
      <c r="AW729">
        <v>223439.78219999999</v>
      </c>
      <c r="AX729">
        <v>3.7281856000000002E-2</v>
      </c>
      <c r="AY729">
        <v>3.2209214730000002</v>
      </c>
      <c r="AZ729">
        <v>32.18131339</v>
      </c>
      <c r="BA729">
        <v>11.879704350000001</v>
      </c>
      <c r="BB729">
        <v>25.631265639999999</v>
      </c>
      <c r="BC729">
        <v>3.3013324979999998</v>
      </c>
      <c r="BD729">
        <v>0.209183968</v>
      </c>
      <c r="BE729">
        <v>2.0319210619999999</v>
      </c>
      <c r="BF729">
        <v>1.2694114359999999</v>
      </c>
      <c r="BG729">
        <v>0.13074001599999999</v>
      </c>
      <c r="BH729">
        <v>2.0114383E-2</v>
      </c>
    </row>
    <row r="730" spans="1:60" x14ac:dyDescent="0.25">
      <c r="A730" t="s">
        <v>554</v>
      </c>
      <c r="B730" t="s">
        <v>1176</v>
      </c>
      <c r="C730">
        <v>140611</v>
      </c>
      <c r="D730" t="s">
        <v>1002</v>
      </c>
      <c r="E730" t="s">
        <v>1662</v>
      </c>
      <c r="F730" s="9">
        <v>0.47665509259259259</v>
      </c>
      <c r="G730">
        <v>3092.5</v>
      </c>
      <c r="H730">
        <v>0</v>
      </c>
      <c r="I730">
        <v>9.5616839309999992</v>
      </c>
      <c r="J730">
        <v>7.8563342999999994E-2</v>
      </c>
      <c r="K730">
        <v>1549.8492249999999</v>
      </c>
      <c r="L730">
        <v>0.97593744699999996</v>
      </c>
      <c r="M730">
        <v>1.214696644</v>
      </c>
      <c r="N730">
        <v>24.924999239999998</v>
      </c>
      <c r="O730">
        <v>6</v>
      </c>
      <c r="P730">
        <v>111115.96</v>
      </c>
      <c r="Q730">
        <v>0</v>
      </c>
      <c r="R730">
        <v>111115.96</v>
      </c>
      <c r="S730">
        <v>26.224855420000001</v>
      </c>
      <c r="T730">
        <v>24.924999239999998</v>
      </c>
      <c r="U730">
        <v>27.001447679999998</v>
      </c>
      <c r="V730">
        <v>1800.280029</v>
      </c>
      <c r="W730">
        <v>1777.648193</v>
      </c>
      <c r="X730">
        <v>17.524284359999999</v>
      </c>
      <c r="Y730">
        <v>19.44149208</v>
      </c>
      <c r="Z730">
        <v>51.424423220000001</v>
      </c>
      <c r="AA730">
        <v>57.050403590000002</v>
      </c>
      <c r="AB730">
        <v>299.48672490000001</v>
      </c>
      <c r="AC730">
        <v>1499.173096</v>
      </c>
      <c r="AD730">
        <v>0.180205166</v>
      </c>
      <c r="AE730">
        <v>100.34162139999999</v>
      </c>
      <c r="AF730">
        <v>-10.73471069</v>
      </c>
      <c r="AG730">
        <v>0.203134656</v>
      </c>
      <c r="AH730">
        <v>1</v>
      </c>
      <c r="AI730">
        <v>-0.21956524299999999</v>
      </c>
      <c r="AJ730">
        <v>2.7373914720000001</v>
      </c>
      <c r="AK730">
        <v>1</v>
      </c>
      <c r="AL730">
        <v>0</v>
      </c>
      <c r="AM730">
        <v>0.15999999600000001</v>
      </c>
      <c r="AN730">
        <v>111115</v>
      </c>
      <c r="AO730">
        <v>0.499144541</v>
      </c>
      <c r="AP730">
        <v>9.7593699999999996E-4</v>
      </c>
      <c r="AQ730">
        <v>298.07499919999998</v>
      </c>
      <c r="AR730">
        <v>299.3748554</v>
      </c>
      <c r="AS730">
        <v>0.499144541</v>
      </c>
      <c r="AT730">
        <v>9.7593699999999996E-4</v>
      </c>
      <c r="AU730">
        <v>298.07499919999998</v>
      </c>
      <c r="AV730">
        <v>299.3748554</v>
      </c>
      <c r="AW730">
        <v>223050.7867</v>
      </c>
      <c r="AX730">
        <v>3.7229423999999997E-2</v>
      </c>
      <c r="AY730">
        <v>3.165487481</v>
      </c>
      <c r="AZ730">
        <v>31.547103159999999</v>
      </c>
      <c r="BA730">
        <v>12.105611079999999</v>
      </c>
      <c r="BB730">
        <v>25.574927330000001</v>
      </c>
      <c r="BC730">
        <v>3.2903124049999999</v>
      </c>
      <c r="BD730">
        <v>7.8563287999999995E-2</v>
      </c>
      <c r="BE730">
        <v>1.9507908380000001</v>
      </c>
      <c r="BF730">
        <v>1.339521567</v>
      </c>
      <c r="BG730">
        <v>4.9102060000000003E-2</v>
      </c>
      <c r="BH730">
        <v>3.3953579999999998E-3</v>
      </c>
    </row>
    <row r="731" spans="1:60" x14ac:dyDescent="0.25">
      <c r="A731" t="s">
        <v>554</v>
      </c>
      <c r="B731" t="s">
        <v>1176</v>
      </c>
      <c r="C731">
        <v>140611</v>
      </c>
      <c r="D731" t="s">
        <v>1002</v>
      </c>
      <c r="E731" t="s">
        <v>1662</v>
      </c>
      <c r="F731" s="9">
        <v>0.47901620370370374</v>
      </c>
      <c r="G731">
        <v>3297.5</v>
      </c>
      <c r="H731">
        <v>0</v>
      </c>
      <c r="I731">
        <v>4.7356413350000004</v>
      </c>
      <c r="J731">
        <v>7.7834529E-2</v>
      </c>
      <c r="K731">
        <v>284.98064299999999</v>
      </c>
      <c r="L731">
        <v>0.94926534799999995</v>
      </c>
      <c r="M731">
        <v>1.19302117</v>
      </c>
      <c r="N731">
        <v>24.670984270000002</v>
      </c>
      <c r="O731">
        <v>6</v>
      </c>
      <c r="P731">
        <v>111115.96</v>
      </c>
      <c r="Q731">
        <v>0</v>
      </c>
      <c r="R731">
        <v>111115.96</v>
      </c>
      <c r="S731">
        <v>26.128690720000002</v>
      </c>
      <c r="T731">
        <v>24.670984270000002</v>
      </c>
      <c r="U731">
        <v>27.004449839999999</v>
      </c>
      <c r="V731">
        <v>399.13021850000001</v>
      </c>
      <c r="W731">
        <v>388.90350339999998</v>
      </c>
      <c r="X731">
        <v>17.317256929999999</v>
      </c>
      <c r="Y731">
        <v>19.182485580000002</v>
      </c>
      <c r="Z731">
        <v>51.106925959999998</v>
      </c>
      <c r="AA731">
        <v>56.611614230000001</v>
      </c>
      <c r="AB731">
        <v>299.49874879999999</v>
      </c>
      <c r="AC731">
        <v>1500.7158199999999</v>
      </c>
      <c r="AD731">
        <v>5.7065538999999998E-2</v>
      </c>
      <c r="AE731">
        <v>100.3424225</v>
      </c>
      <c r="AF731">
        <v>4.8406982420000002</v>
      </c>
      <c r="AG731">
        <v>0.19440281400000001</v>
      </c>
      <c r="AH731">
        <v>1</v>
      </c>
      <c r="AI731">
        <v>-0.21956524299999999</v>
      </c>
      <c r="AJ731">
        <v>2.7373914720000001</v>
      </c>
      <c r="AK731">
        <v>1</v>
      </c>
      <c r="AL731">
        <v>0</v>
      </c>
      <c r="AM731">
        <v>0.15999999600000001</v>
      </c>
      <c r="AN731">
        <v>111115</v>
      </c>
      <c r="AO731">
        <v>0.499164581</v>
      </c>
      <c r="AP731">
        <v>9.4926500000000003E-4</v>
      </c>
      <c r="AQ731">
        <v>297.82098430000002</v>
      </c>
      <c r="AR731">
        <v>299.27869070000003</v>
      </c>
      <c r="AS731">
        <v>0.499164581</v>
      </c>
      <c r="AT731">
        <v>9.4926500000000003E-4</v>
      </c>
      <c r="AU731">
        <v>297.82098430000002</v>
      </c>
      <c r="AV731">
        <v>299.27869070000003</v>
      </c>
      <c r="AW731">
        <v>223098.96160000001</v>
      </c>
      <c r="AX731">
        <v>3.7237960000000001E-2</v>
      </c>
      <c r="AY731">
        <v>3.1178382419999999</v>
      </c>
      <c r="AZ731">
        <v>31.071984960000002</v>
      </c>
      <c r="BA731">
        <v>11.88949938</v>
      </c>
      <c r="BB731">
        <v>25.399837489999999</v>
      </c>
      <c r="BC731">
        <v>3.256268704</v>
      </c>
      <c r="BD731">
        <v>7.7834474000000001E-2</v>
      </c>
      <c r="BE731">
        <v>1.924817072</v>
      </c>
      <c r="BF731">
        <v>1.3314516320000001</v>
      </c>
      <c r="BG731">
        <v>4.8646551000000003E-2</v>
      </c>
      <c r="BH731">
        <v>7.7490809999999997E-3</v>
      </c>
    </row>
    <row r="732" spans="1:60" x14ac:dyDescent="0.25">
      <c r="A732" t="s">
        <v>554</v>
      </c>
      <c r="B732" t="s">
        <v>1176</v>
      </c>
      <c r="C732">
        <v>140611</v>
      </c>
      <c r="D732" t="s">
        <v>1001</v>
      </c>
      <c r="E732" t="s">
        <v>1663</v>
      </c>
      <c r="F732" s="9">
        <v>0.48217592592592595</v>
      </c>
      <c r="G732">
        <v>3569.5</v>
      </c>
      <c r="H732">
        <v>0</v>
      </c>
      <c r="I732">
        <v>9.9639613570000005</v>
      </c>
      <c r="J732">
        <v>9.5945312000000005E-2</v>
      </c>
      <c r="K732">
        <v>1578.5293959999999</v>
      </c>
      <c r="L732">
        <v>1.159233</v>
      </c>
      <c r="M732">
        <v>1.1815730259999999</v>
      </c>
      <c r="N732">
        <v>24.72545624</v>
      </c>
      <c r="O732">
        <v>6</v>
      </c>
      <c r="P732">
        <v>111115.96</v>
      </c>
      <c r="Q732">
        <v>0</v>
      </c>
      <c r="R732">
        <v>111115.96</v>
      </c>
      <c r="S732">
        <v>26.897789</v>
      </c>
      <c r="T732">
        <v>24.72545624</v>
      </c>
      <c r="U732">
        <v>27.980175020000001</v>
      </c>
      <c r="V732">
        <v>1801.212524</v>
      </c>
      <c r="W732">
        <v>1777.1252440000001</v>
      </c>
      <c r="X732">
        <v>17.122812270000001</v>
      </c>
      <c r="Y732">
        <v>19.400001530000001</v>
      </c>
      <c r="Z732">
        <v>48.287998199999997</v>
      </c>
      <c r="AA732">
        <v>54.709892269999997</v>
      </c>
      <c r="AB732">
        <v>299.51235960000002</v>
      </c>
      <c r="AC732">
        <v>1499.1796879999999</v>
      </c>
      <c r="AD732">
        <v>0.17320276800000001</v>
      </c>
      <c r="AE732">
        <v>100.3314438</v>
      </c>
      <c r="AF732">
        <v>-11.87866211</v>
      </c>
      <c r="AG732">
        <v>0.18848812600000001</v>
      </c>
      <c r="AH732">
        <v>1</v>
      </c>
      <c r="AI732">
        <v>-0.21956524299999999</v>
      </c>
      <c r="AJ732">
        <v>2.7373914720000001</v>
      </c>
      <c r="AK732">
        <v>1</v>
      </c>
      <c r="AL732">
        <v>0</v>
      </c>
      <c r="AM732">
        <v>0.15999999600000001</v>
      </c>
      <c r="AN732">
        <v>111115</v>
      </c>
      <c r="AO732">
        <v>0.49918726600000002</v>
      </c>
      <c r="AP732">
        <v>1.159233E-3</v>
      </c>
      <c r="AQ732">
        <v>297.87545619999997</v>
      </c>
      <c r="AR732">
        <v>300.04778900000002</v>
      </c>
      <c r="AS732">
        <v>0.49918726600000002</v>
      </c>
      <c r="AT732">
        <v>1.159233E-3</v>
      </c>
      <c r="AU732">
        <v>297.87545619999997</v>
      </c>
      <c r="AV732">
        <v>300.04778900000002</v>
      </c>
      <c r="AW732">
        <v>222921.53479999999</v>
      </c>
      <c r="AX732">
        <v>3.7208181999999999E-2</v>
      </c>
      <c r="AY732">
        <v>3.1280031890000002</v>
      </c>
      <c r="AZ732">
        <v>31.17669866</v>
      </c>
      <c r="BA732">
        <v>11.776697130000001</v>
      </c>
      <c r="BB732">
        <v>25.811622620000001</v>
      </c>
      <c r="BC732">
        <v>3.3368284749999999</v>
      </c>
      <c r="BD732">
        <v>9.5945230000000006E-2</v>
      </c>
      <c r="BE732">
        <v>1.946430163</v>
      </c>
      <c r="BF732">
        <v>1.3903983129999999</v>
      </c>
      <c r="BG732">
        <v>5.9965775999999998E-2</v>
      </c>
      <c r="BH732">
        <v>3.5999309999999998E-3</v>
      </c>
    </row>
    <row r="733" spans="1:60" x14ac:dyDescent="0.25">
      <c r="A733" t="s">
        <v>554</v>
      </c>
      <c r="B733" t="s">
        <v>1176</v>
      </c>
      <c r="C733">
        <v>140611</v>
      </c>
      <c r="D733" t="s">
        <v>1001</v>
      </c>
      <c r="E733" t="s">
        <v>1663</v>
      </c>
      <c r="F733" s="9">
        <v>0.48374999999999996</v>
      </c>
      <c r="G733">
        <v>3705.5</v>
      </c>
      <c r="H733">
        <v>0</v>
      </c>
      <c r="I733">
        <v>4.4463843089999999</v>
      </c>
      <c r="J733">
        <v>9.4662558999999993E-2</v>
      </c>
      <c r="K733">
        <v>307.60334139999998</v>
      </c>
      <c r="L733">
        <v>1.164173406</v>
      </c>
      <c r="M733">
        <v>1.2024546860000001</v>
      </c>
      <c r="N733">
        <v>24.84719849</v>
      </c>
      <c r="O733">
        <v>6</v>
      </c>
      <c r="P733">
        <v>111115.96</v>
      </c>
      <c r="Q733">
        <v>0</v>
      </c>
      <c r="R733">
        <v>111115.96</v>
      </c>
      <c r="S733">
        <v>26.93491745</v>
      </c>
      <c r="T733">
        <v>24.84719849</v>
      </c>
      <c r="U733">
        <v>27.98015213</v>
      </c>
      <c r="V733">
        <v>399.43176269999998</v>
      </c>
      <c r="W733">
        <v>389.61642460000002</v>
      </c>
      <c r="X733">
        <v>17.13390923</v>
      </c>
      <c r="Y733">
        <v>19.420627589999999</v>
      </c>
      <c r="Z733">
        <v>48.210803990000002</v>
      </c>
      <c r="AA733">
        <v>54.645095830000002</v>
      </c>
      <c r="AB733">
        <v>299.52908330000002</v>
      </c>
      <c r="AC733">
        <v>1498.540649</v>
      </c>
      <c r="AD733">
        <v>0.21125048399999999</v>
      </c>
      <c r="AE733">
        <v>100.3248444</v>
      </c>
      <c r="AF733">
        <v>4.7964477539999999</v>
      </c>
      <c r="AG733">
        <v>0.18368732900000001</v>
      </c>
      <c r="AH733">
        <v>0.66666668699999998</v>
      </c>
      <c r="AI733">
        <v>-0.21956524299999999</v>
      </c>
      <c r="AJ733">
        <v>2.7373914720000001</v>
      </c>
      <c r="AK733">
        <v>1</v>
      </c>
      <c r="AL733">
        <v>0</v>
      </c>
      <c r="AM733">
        <v>0.15999999600000001</v>
      </c>
      <c r="AN733">
        <v>111115</v>
      </c>
      <c r="AO733">
        <v>0.49921513899999997</v>
      </c>
      <c r="AP733">
        <v>1.1641729999999999E-3</v>
      </c>
      <c r="AQ733">
        <v>297.99719850000002</v>
      </c>
      <c r="AR733">
        <v>300.08491739999999</v>
      </c>
      <c r="AS733">
        <v>0.49921513899999997</v>
      </c>
      <c r="AT733">
        <v>1.1641729999999999E-3</v>
      </c>
      <c r="AU733">
        <v>297.99719850000002</v>
      </c>
      <c r="AV733">
        <v>300.08491739999999</v>
      </c>
      <c r="AW733">
        <v>222930.04259999999</v>
      </c>
      <c r="AX733">
        <v>3.7209406E-2</v>
      </c>
      <c r="AY733">
        <v>3.1508261260000001</v>
      </c>
      <c r="AZ733">
        <v>31.406239859999999</v>
      </c>
      <c r="BA733">
        <v>11.985612270000001</v>
      </c>
      <c r="BB733">
        <v>25.891057969999999</v>
      </c>
      <c r="BC733">
        <v>3.3525675599999998</v>
      </c>
      <c r="BD733">
        <v>9.4662477999999994E-2</v>
      </c>
      <c r="BE733">
        <v>1.9483714409999999</v>
      </c>
      <c r="BF733">
        <v>1.4041961190000001</v>
      </c>
      <c r="BG733">
        <v>5.9164056E-2</v>
      </c>
      <c r="BH733">
        <v>7.3207180000000004E-3</v>
      </c>
    </row>
    <row r="734" spans="1:60" x14ac:dyDescent="0.25">
      <c r="A734" t="s">
        <v>554</v>
      </c>
      <c r="B734" t="s">
        <v>1176</v>
      </c>
      <c r="C734">
        <v>140611</v>
      </c>
      <c r="D734" t="s">
        <v>1047</v>
      </c>
      <c r="E734" t="s">
        <v>1664</v>
      </c>
      <c r="F734" s="9">
        <v>0.47064814814814815</v>
      </c>
      <c r="G734">
        <v>2575</v>
      </c>
      <c r="H734">
        <v>0</v>
      </c>
      <c r="I734">
        <v>9.2396028090000009</v>
      </c>
      <c r="J734">
        <v>5.5885689000000002E-2</v>
      </c>
      <c r="K734">
        <v>1478.7025430000001</v>
      </c>
      <c r="L734">
        <v>0.76450362500000002</v>
      </c>
      <c r="M734">
        <v>1.337947284</v>
      </c>
      <c r="N734">
        <v>25.175071719999998</v>
      </c>
      <c r="O734">
        <v>6</v>
      </c>
      <c r="P734">
        <v>111115.96</v>
      </c>
      <c r="Q734">
        <v>0</v>
      </c>
      <c r="R734">
        <v>111115.96</v>
      </c>
      <c r="S734">
        <v>26.172651290000001</v>
      </c>
      <c r="T734">
        <v>25.175071719999998</v>
      </c>
      <c r="U734">
        <v>27.003107069999999</v>
      </c>
      <c r="V734">
        <v>1800.114014</v>
      </c>
      <c r="W734">
        <v>1778.8817140000001</v>
      </c>
      <c r="X734">
        <v>17.182748790000002</v>
      </c>
      <c r="Y734">
        <v>18.68553352</v>
      </c>
      <c r="Z734">
        <v>50.58156967</v>
      </c>
      <c r="AA734">
        <v>55.005382539999999</v>
      </c>
      <c r="AB734">
        <v>299.53131100000002</v>
      </c>
      <c r="AC734">
        <v>1498.817505</v>
      </c>
      <c r="AD734">
        <v>0.13115494</v>
      </c>
      <c r="AE734">
        <v>100.3487701</v>
      </c>
      <c r="AF734">
        <v>-11.371521</v>
      </c>
      <c r="AG734">
        <v>0.20398724100000001</v>
      </c>
      <c r="AH734">
        <v>0.66666668699999998</v>
      </c>
      <c r="AI734">
        <v>-0.21956524299999999</v>
      </c>
      <c r="AJ734">
        <v>2.7373914720000001</v>
      </c>
      <c r="AK734">
        <v>1</v>
      </c>
      <c r="AL734">
        <v>0</v>
      </c>
      <c r="AM734">
        <v>0.15999999600000001</v>
      </c>
      <c r="AN734">
        <v>111115</v>
      </c>
      <c r="AO734">
        <v>0.49921885199999999</v>
      </c>
      <c r="AP734">
        <v>7.6450400000000005E-4</v>
      </c>
      <c r="AQ734">
        <v>298.32507170000002</v>
      </c>
      <c r="AR734">
        <v>299.32265130000002</v>
      </c>
      <c r="AS734">
        <v>0.49921885199999999</v>
      </c>
      <c r="AT734">
        <v>7.6450400000000005E-4</v>
      </c>
      <c r="AU734">
        <v>298.32507170000002</v>
      </c>
      <c r="AV734">
        <v>299.32265130000002</v>
      </c>
      <c r="AW734">
        <v>223218.17110000001</v>
      </c>
      <c r="AX734">
        <v>3.7258343999999999E-2</v>
      </c>
      <c r="AY734">
        <v>3.2130175919999999</v>
      </c>
      <c r="AZ734">
        <v>32.01850494</v>
      </c>
      <c r="BA734">
        <v>13.33297142</v>
      </c>
      <c r="BB734">
        <v>25.673861500000001</v>
      </c>
      <c r="BC734">
        <v>3.3096858820000001</v>
      </c>
      <c r="BD734">
        <v>5.5885661000000003E-2</v>
      </c>
      <c r="BE734">
        <v>1.875070309</v>
      </c>
      <c r="BF734">
        <v>1.4346155730000001</v>
      </c>
      <c r="BG734">
        <v>3.4928540000000001E-2</v>
      </c>
      <c r="BH734">
        <v>3.0774460000000002E-3</v>
      </c>
    </row>
    <row r="735" spans="1:60" x14ac:dyDescent="0.25">
      <c r="A735" t="s">
        <v>554</v>
      </c>
      <c r="B735" t="s">
        <v>1176</v>
      </c>
      <c r="C735">
        <v>140611</v>
      </c>
      <c r="D735" t="s">
        <v>1047</v>
      </c>
      <c r="E735" t="s">
        <v>1664</v>
      </c>
      <c r="F735" s="9">
        <v>0.47267361111111111</v>
      </c>
      <c r="G735">
        <v>2749</v>
      </c>
      <c r="H735">
        <v>0</v>
      </c>
      <c r="I735">
        <v>3.644712524</v>
      </c>
      <c r="J735">
        <v>4.6725969999999999E-2</v>
      </c>
      <c r="K735">
        <v>259.86568</v>
      </c>
      <c r="L735">
        <v>0.64067483300000005</v>
      </c>
      <c r="M735">
        <v>1.3407235200000001</v>
      </c>
      <c r="N735">
        <v>25.258533480000001</v>
      </c>
      <c r="O735">
        <v>6</v>
      </c>
      <c r="P735">
        <v>111115.96</v>
      </c>
      <c r="Q735">
        <v>0</v>
      </c>
      <c r="R735">
        <v>111115.96</v>
      </c>
      <c r="S735">
        <v>26.172809600000001</v>
      </c>
      <c r="T735">
        <v>25.258533480000001</v>
      </c>
      <c r="U735">
        <v>27.003808979999999</v>
      </c>
      <c r="V735">
        <v>399.62109379999998</v>
      </c>
      <c r="W735">
        <v>391.81704710000002</v>
      </c>
      <c r="X735">
        <v>17.559549329999999</v>
      </c>
      <c r="Y735">
        <v>18.81881332</v>
      </c>
      <c r="Z735">
        <v>51.686202999999999</v>
      </c>
      <c r="AA735">
        <v>55.392822270000003</v>
      </c>
      <c r="AB735">
        <v>299.51690669999999</v>
      </c>
      <c r="AC735">
        <v>1500.1473390000001</v>
      </c>
      <c r="AD735">
        <v>3.3181582000000001E-2</v>
      </c>
      <c r="AE735">
        <v>100.34083560000001</v>
      </c>
      <c r="AF735">
        <v>4.810577393</v>
      </c>
      <c r="AG735">
        <v>0.20044720199999999</v>
      </c>
      <c r="AH735">
        <v>1</v>
      </c>
      <c r="AI735">
        <v>-0.21956524299999999</v>
      </c>
      <c r="AJ735">
        <v>2.7373914720000001</v>
      </c>
      <c r="AK735">
        <v>1</v>
      </c>
      <c r="AL735">
        <v>0</v>
      </c>
      <c r="AM735">
        <v>0.15999999600000001</v>
      </c>
      <c r="AN735">
        <v>111115</v>
      </c>
      <c r="AO735">
        <v>0.499194845</v>
      </c>
      <c r="AP735">
        <v>6.4067499999999995E-4</v>
      </c>
      <c r="AQ735">
        <v>298.40853349999998</v>
      </c>
      <c r="AR735">
        <v>299.32280960000003</v>
      </c>
      <c r="AS735">
        <v>0.499194845</v>
      </c>
      <c r="AT735">
        <v>6.4067499999999995E-4</v>
      </c>
      <c r="AU735">
        <v>298.40853349999998</v>
      </c>
      <c r="AV735">
        <v>299.32280960000003</v>
      </c>
      <c r="AW735">
        <v>223467.95680000001</v>
      </c>
      <c r="AX735">
        <v>3.7300793999999998E-2</v>
      </c>
      <c r="AY735">
        <v>3.2290189740000002</v>
      </c>
      <c r="AZ735">
        <v>32.180507120000001</v>
      </c>
      <c r="BA735">
        <v>13.361693799999999</v>
      </c>
      <c r="BB735">
        <v>25.715671539999999</v>
      </c>
      <c r="BC735">
        <v>3.3179031079999999</v>
      </c>
      <c r="BD735">
        <v>4.6725950000000002E-2</v>
      </c>
      <c r="BE735">
        <v>1.888295453</v>
      </c>
      <c r="BF735">
        <v>1.4296076550000001</v>
      </c>
      <c r="BG735">
        <v>2.9203720999999998E-2</v>
      </c>
      <c r="BH735">
        <v>5.517905E-3</v>
      </c>
    </row>
    <row r="736" spans="1:60" x14ac:dyDescent="0.25">
      <c r="A736" t="s">
        <v>554</v>
      </c>
      <c r="B736" t="s">
        <v>1176</v>
      </c>
      <c r="C736">
        <v>140611</v>
      </c>
      <c r="D736" t="s">
        <v>1045</v>
      </c>
      <c r="E736" t="s">
        <v>1665</v>
      </c>
      <c r="F736" s="9">
        <v>0.57614583333333336</v>
      </c>
      <c r="G736">
        <v>11690</v>
      </c>
      <c r="H736">
        <v>0</v>
      </c>
      <c r="I736">
        <v>28.45559519</v>
      </c>
      <c r="J736">
        <v>0.146110616</v>
      </c>
      <c r="K736">
        <v>1398.258067</v>
      </c>
      <c r="L736">
        <v>1.5691419600000001</v>
      </c>
      <c r="M736">
        <v>1.048267778</v>
      </c>
      <c r="N736">
        <v>24.31237411</v>
      </c>
      <c r="O736">
        <v>6</v>
      </c>
      <c r="P736">
        <v>111115.96</v>
      </c>
      <c r="Q736">
        <v>0</v>
      </c>
      <c r="R736">
        <v>111115.96</v>
      </c>
      <c r="S736">
        <v>24.716274259999999</v>
      </c>
      <c r="T736">
        <v>24.31237411</v>
      </c>
      <c r="U736">
        <v>25.03872299</v>
      </c>
      <c r="V736">
        <v>1799.2617190000001</v>
      </c>
      <c r="W736">
        <v>1736.799438</v>
      </c>
      <c r="X736">
        <v>16.925859450000001</v>
      </c>
      <c r="Y736">
        <v>20.006315229999998</v>
      </c>
      <c r="Z736">
        <v>54.21450806</v>
      </c>
      <c r="AA736">
        <v>64.081382750000003</v>
      </c>
      <c r="AB736">
        <v>299.51721190000001</v>
      </c>
      <c r="AC736">
        <v>1499.5108640000001</v>
      </c>
      <c r="AD736">
        <v>5.2058305999999999E-2</v>
      </c>
      <c r="AE736">
        <v>100.1368027</v>
      </c>
      <c r="AF736">
        <v>-11.270538330000001</v>
      </c>
      <c r="AG736">
        <v>0.19937527199999999</v>
      </c>
      <c r="AH736">
        <v>0.66666668699999998</v>
      </c>
      <c r="AI736">
        <v>-0.21956524299999999</v>
      </c>
      <c r="AJ736">
        <v>2.7373914720000001</v>
      </c>
      <c r="AK736">
        <v>1</v>
      </c>
      <c r="AL736">
        <v>0</v>
      </c>
      <c r="AM736">
        <v>0.15999999600000001</v>
      </c>
      <c r="AN736">
        <v>111115</v>
      </c>
      <c r="AO736">
        <v>0.49919535300000001</v>
      </c>
      <c r="AP736">
        <v>1.5691419999999999E-3</v>
      </c>
      <c r="AQ736">
        <v>297.46237409999998</v>
      </c>
      <c r="AR736">
        <v>297.86627429999999</v>
      </c>
      <c r="AS736">
        <v>0.49919535300000001</v>
      </c>
      <c r="AT736">
        <v>1.5691419999999999E-3</v>
      </c>
      <c r="AU736">
        <v>297.46237409999998</v>
      </c>
      <c r="AV736">
        <v>297.86627429999999</v>
      </c>
      <c r="AW736">
        <v>222665.144</v>
      </c>
      <c r="AX736">
        <v>3.7158955E-2</v>
      </c>
      <c r="AY736">
        <v>3.0516362180000001</v>
      </c>
      <c r="AZ736">
        <v>30.47467202</v>
      </c>
      <c r="BA736">
        <v>10.468356780000001</v>
      </c>
      <c r="BB736">
        <v>24.51432419</v>
      </c>
      <c r="BC736">
        <v>3.0887648410000001</v>
      </c>
      <c r="BD736">
        <v>0.14611042299999999</v>
      </c>
      <c r="BE736">
        <v>2.0033684410000001</v>
      </c>
      <c r="BF736">
        <v>1.0853964009999999</v>
      </c>
      <c r="BG736">
        <v>9.1319031999999994E-2</v>
      </c>
      <c r="BH736">
        <v>1.1381522999999999E-2</v>
      </c>
    </row>
    <row r="737" spans="1:60" x14ac:dyDescent="0.25">
      <c r="A737" t="s">
        <v>554</v>
      </c>
      <c r="B737" t="s">
        <v>1176</v>
      </c>
      <c r="C737">
        <v>140611</v>
      </c>
      <c r="D737" t="s">
        <v>1045</v>
      </c>
      <c r="E737" t="s">
        <v>1665</v>
      </c>
      <c r="F737" s="9">
        <v>0.57739583333333333</v>
      </c>
      <c r="G737">
        <v>11797</v>
      </c>
      <c r="H737">
        <v>0</v>
      </c>
      <c r="I737">
        <v>7.9165551450000002</v>
      </c>
      <c r="J737">
        <v>0.104509989</v>
      </c>
      <c r="K737">
        <v>257.08235070000001</v>
      </c>
      <c r="L737">
        <v>1.1661845770000001</v>
      </c>
      <c r="M737">
        <v>1.089622348</v>
      </c>
      <c r="N737">
        <v>24.200649259999999</v>
      </c>
      <c r="O737">
        <v>6</v>
      </c>
      <c r="P737">
        <v>111115.96</v>
      </c>
      <c r="Q737">
        <v>0</v>
      </c>
      <c r="R737">
        <v>111115.96</v>
      </c>
      <c r="S737">
        <v>24.66073227</v>
      </c>
      <c r="T737">
        <v>24.200649259999999</v>
      </c>
      <c r="U737">
        <v>25.039621350000001</v>
      </c>
      <c r="V737">
        <v>400.75949100000003</v>
      </c>
      <c r="W737">
        <v>384.00418089999999</v>
      </c>
      <c r="X737">
        <v>17.099447250000001</v>
      </c>
      <c r="Y737">
        <v>19.390222550000001</v>
      </c>
      <c r="Z737">
        <v>54.951660160000003</v>
      </c>
      <c r="AA737">
        <v>62.313411709999997</v>
      </c>
      <c r="AB737">
        <v>299.52444459999998</v>
      </c>
      <c r="AC737">
        <v>1499.3005370000001</v>
      </c>
      <c r="AD737">
        <v>3.4037821000000003E-2</v>
      </c>
      <c r="AE737">
        <v>100.13507079999999</v>
      </c>
      <c r="AF737">
        <v>3.7435607910000002</v>
      </c>
      <c r="AG737">
        <v>0.21520435800000001</v>
      </c>
      <c r="AH737">
        <v>0.66666668699999998</v>
      </c>
      <c r="AI737">
        <v>-0.21956524299999999</v>
      </c>
      <c r="AJ737">
        <v>2.7373914720000001</v>
      </c>
      <c r="AK737">
        <v>1</v>
      </c>
      <c r="AL737">
        <v>0</v>
      </c>
      <c r="AM737">
        <v>0.15999999600000001</v>
      </c>
      <c r="AN737">
        <v>111115</v>
      </c>
      <c r="AO737">
        <v>0.49920740800000002</v>
      </c>
      <c r="AP737">
        <v>1.1661849999999999E-3</v>
      </c>
      <c r="AQ737">
        <v>297.35064929999999</v>
      </c>
      <c r="AR737">
        <v>297.81073229999998</v>
      </c>
      <c r="AS737">
        <v>0.49920740800000002</v>
      </c>
      <c r="AT737">
        <v>1.1661849999999999E-3</v>
      </c>
      <c r="AU737">
        <v>297.35064929999999</v>
      </c>
      <c r="AV737">
        <v>297.81073229999998</v>
      </c>
      <c r="AW737">
        <v>222555.6539</v>
      </c>
      <c r="AX737">
        <v>3.7143750000000003E-2</v>
      </c>
      <c r="AY737">
        <v>3.0312636560000001</v>
      </c>
      <c r="AZ737">
        <v>30.27174827</v>
      </c>
      <c r="BA737">
        <v>10.881525720000001</v>
      </c>
      <c r="BB737">
        <v>24.430690769999998</v>
      </c>
      <c r="BC737">
        <v>3.0733411660000001</v>
      </c>
      <c r="BD737">
        <v>0.10450989099999999</v>
      </c>
      <c r="BE737">
        <v>1.9416413079999999</v>
      </c>
      <c r="BF737">
        <v>1.131699859</v>
      </c>
      <c r="BG737">
        <v>6.5318690999999998E-2</v>
      </c>
      <c r="BH737">
        <v>1.3847215E-2</v>
      </c>
    </row>
    <row r="738" spans="1:60" x14ac:dyDescent="0.25">
      <c r="A738" t="s">
        <v>554</v>
      </c>
      <c r="B738" t="s">
        <v>1176</v>
      </c>
      <c r="C738">
        <v>140611</v>
      </c>
      <c r="D738" t="s">
        <v>1046</v>
      </c>
      <c r="E738" t="s">
        <v>1666</v>
      </c>
      <c r="F738" s="9">
        <v>0.57238425925925929</v>
      </c>
      <c r="G738">
        <v>11364.5</v>
      </c>
      <c r="H738">
        <v>0</v>
      </c>
      <c r="I738">
        <v>34.054608420000001</v>
      </c>
      <c r="J738">
        <v>0.175764002</v>
      </c>
      <c r="K738">
        <v>1382.1336859999999</v>
      </c>
      <c r="L738">
        <v>2.2193216850000002</v>
      </c>
      <c r="M738">
        <v>1.2305004939999999</v>
      </c>
      <c r="N738">
        <v>25.658571240000001</v>
      </c>
      <c r="O738">
        <v>6</v>
      </c>
      <c r="P738">
        <v>111115.96</v>
      </c>
      <c r="Q738">
        <v>0</v>
      </c>
      <c r="R738">
        <v>111115.96</v>
      </c>
      <c r="S738">
        <v>25.07628441</v>
      </c>
      <c r="T738">
        <v>25.658571240000001</v>
      </c>
      <c r="U738">
        <v>25.022085189999999</v>
      </c>
      <c r="V738">
        <v>1799.3948969999999</v>
      </c>
      <c r="W738">
        <v>1723.508423</v>
      </c>
      <c r="X738">
        <v>16.378189089999999</v>
      </c>
      <c r="Y738">
        <v>20.73210907</v>
      </c>
      <c r="Z738">
        <v>51.348846440000003</v>
      </c>
      <c r="AA738">
        <v>64.999244689999998</v>
      </c>
      <c r="AB738">
        <v>299.49707030000002</v>
      </c>
      <c r="AC738">
        <v>1499.165283</v>
      </c>
      <c r="AD738">
        <v>0.10712306200000001</v>
      </c>
      <c r="AE738">
        <v>100.1434402</v>
      </c>
      <c r="AF738">
        <v>-9.5471191409999996</v>
      </c>
      <c r="AG738">
        <v>0.19688999700000001</v>
      </c>
      <c r="AH738">
        <v>0.66666668699999998</v>
      </c>
      <c r="AI738">
        <v>-0.21956524299999999</v>
      </c>
      <c r="AJ738">
        <v>2.7373914720000001</v>
      </c>
      <c r="AK738">
        <v>1</v>
      </c>
      <c r="AL738">
        <v>0</v>
      </c>
      <c r="AM738">
        <v>0.15999999600000001</v>
      </c>
      <c r="AN738">
        <v>111115</v>
      </c>
      <c r="AO738">
        <v>0.499161784</v>
      </c>
      <c r="AP738">
        <v>2.2193220000000001E-3</v>
      </c>
      <c r="AQ738">
        <v>298.80857120000002</v>
      </c>
      <c r="AR738">
        <v>298.2262844</v>
      </c>
      <c r="AS738">
        <v>0.499161784</v>
      </c>
      <c r="AT738">
        <v>2.2193220000000001E-3</v>
      </c>
      <c r="AU738">
        <v>298.80857120000002</v>
      </c>
      <c r="AV738">
        <v>298.2262844</v>
      </c>
      <c r="AW738">
        <v>223606.299</v>
      </c>
      <c r="AX738">
        <v>3.7309395000000002E-2</v>
      </c>
      <c r="AY738">
        <v>3.3066852189999998</v>
      </c>
      <c r="AZ738">
        <v>33.019488959999997</v>
      </c>
      <c r="BA738">
        <v>12.28737989</v>
      </c>
      <c r="BB738">
        <v>25.36742783</v>
      </c>
      <c r="BC738">
        <v>3.2500009790000002</v>
      </c>
      <c r="BD738">
        <v>0.17576372300000001</v>
      </c>
      <c r="BE738">
        <v>2.0761847260000001</v>
      </c>
      <c r="BF738">
        <v>1.1738162539999999</v>
      </c>
      <c r="BG738">
        <v>0.109852352</v>
      </c>
      <c r="BH738">
        <v>1.3389808E-2</v>
      </c>
    </row>
    <row r="739" spans="1:60" x14ac:dyDescent="0.25">
      <c r="A739" t="s">
        <v>554</v>
      </c>
      <c r="B739" t="s">
        <v>1176</v>
      </c>
      <c r="C739">
        <v>140611</v>
      </c>
      <c r="D739" t="s">
        <v>1046</v>
      </c>
      <c r="E739" t="s">
        <v>1666</v>
      </c>
      <c r="F739" s="9">
        <v>0.57370370370370372</v>
      </c>
      <c r="G739">
        <v>11478.5</v>
      </c>
      <c r="H739">
        <v>0</v>
      </c>
      <c r="I739">
        <v>12.177359940000001</v>
      </c>
      <c r="J739">
        <v>0.15052117500000001</v>
      </c>
      <c r="K739">
        <v>238.04542620000001</v>
      </c>
      <c r="L739">
        <v>1.861916771</v>
      </c>
      <c r="M739">
        <v>1.2061532619999999</v>
      </c>
      <c r="N739">
        <v>25.304399490000002</v>
      </c>
      <c r="O739">
        <v>6</v>
      </c>
      <c r="P739">
        <v>111115.96</v>
      </c>
      <c r="Q739">
        <v>0</v>
      </c>
      <c r="R739">
        <v>111115.96</v>
      </c>
      <c r="S739">
        <v>24.833484649999999</v>
      </c>
      <c r="T739">
        <v>25.304399490000002</v>
      </c>
      <c r="U739">
        <v>25.04116058</v>
      </c>
      <c r="V739">
        <v>399.32821660000002</v>
      </c>
      <c r="W739">
        <v>373.53982539999998</v>
      </c>
      <c r="X739">
        <v>16.633638380000001</v>
      </c>
      <c r="Y739">
        <v>20.287969589999999</v>
      </c>
      <c r="Z739">
        <v>52.909896850000003</v>
      </c>
      <c r="AA739">
        <v>64.533950809999993</v>
      </c>
      <c r="AB739">
        <v>299.50360110000003</v>
      </c>
      <c r="AC739">
        <v>1499.9604489999999</v>
      </c>
      <c r="AD739">
        <v>0.131146386</v>
      </c>
      <c r="AE739">
        <v>100.14254</v>
      </c>
      <c r="AF739">
        <v>4.3809509279999999</v>
      </c>
      <c r="AG739">
        <v>0.202875257</v>
      </c>
      <c r="AH739">
        <v>0.66666668699999998</v>
      </c>
      <c r="AI739">
        <v>-0.21956524299999999</v>
      </c>
      <c r="AJ739">
        <v>2.7373914720000001</v>
      </c>
      <c r="AK739">
        <v>1</v>
      </c>
      <c r="AL739">
        <v>0</v>
      </c>
      <c r="AM739">
        <v>0.15999999600000001</v>
      </c>
      <c r="AN739">
        <v>111115</v>
      </c>
      <c r="AO739">
        <v>0.49917266799999999</v>
      </c>
      <c r="AP739">
        <v>1.861917E-3</v>
      </c>
      <c r="AQ739">
        <v>298.45439950000002</v>
      </c>
      <c r="AR739">
        <v>297.9834846</v>
      </c>
      <c r="AS739">
        <v>0.49917266799999999</v>
      </c>
      <c r="AT739">
        <v>1.861917E-3</v>
      </c>
      <c r="AU739">
        <v>298.45439950000002</v>
      </c>
      <c r="AV739">
        <v>297.9834846</v>
      </c>
      <c r="AW739">
        <v>223464.59909999999</v>
      </c>
      <c r="AX739">
        <v>3.7288588999999997E-2</v>
      </c>
      <c r="AY739">
        <v>3.2378420669999999</v>
      </c>
      <c r="AZ739">
        <v>32.332334170000003</v>
      </c>
      <c r="BA739">
        <v>12.04436458</v>
      </c>
      <c r="BB739">
        <v>25.068942069999999</v>
      </c>
      <c r="BC739">
        <v>3.192770398</v>
      </c>
      <c r="BD739">
        <v>0.150520971</v>
      </c>
      <c r="BE739">
        <v>2.031688806</v>
      </c>
      <c r="BF739">
        <v>1.1610815919999999</v>
      </c>
      <c r="BG739">
        <v>9.4075624999999996E-2</v>
      </c>
      <c r="BH739">
        <v>2.2135828E-2</v>
      </c>
    </row>
    <row r="740" spans="1:60" x14ac:dyDescent="0.25">
      <c r="A740" t="s">
        <v>554</v>
      </c>
      <c r="B740" t="s">
        <v>1176</v>
      </c>
      <c r="C740">
        <v>140611</v>
      </c>
      <c r="D740" t="s">
        <v>1044</v>
      </c>
      <c r="E740" t="s">
        <v>1667</v>
      </c>
      <c r="F740" s="9">
        <v>0.58074074074074067</v>
      </c>
      <c r="G740">
        <v>12085.5</v>
      </c>
      <c r="H740">
        <v>0</v>
      </c>
      <c r="I740">
        <v>23.032851189999999</v>
      </c>
      <c r="J740">
        <v>9.5456352999999994E-2</v>
      </c>
      <c r="K740">
        <v>1332.7466569999999</v>
      </c>
      <c r="L740">
        <v>1.213035732</v>
      </c>
      <c r="M740">
        <v>1.2395434489999999</v>
      </c>
      <c r="N740">
        <v>25.152385710000001</v>
      </c>
      <c r="O740">
        <v>6</v>
      </c>
      <c r="P740">
        <v>111115.96</v>
      </c>
      <c r="Q740">
        <v>0</v>
      </c>
      <c r="R740">
        <v>111115.96</v>
      </c>
      <c r="S740">
        <v>24.685304639999998</v>
      </c>
      <c r="T740">
        <v>25.152385710000001</v>
      </c>
      <c r="U740">
        <v>25.035879139999999</v>
      </c>
      <c r="V740">
        <v>1800.549438</v>
      </c>
      <c r="W740">
        <v>1750.155518</v>
      </c>
      <c r="X740">
        <v>17.283332819999998</v>
      </c>
      <c r="Y740">
        <v>19.66558075</v>
      </c>
      <c r="Z740">
        <v>55.45890808</v>
      </c>
      <c r="AA740">
        <v>63.103088380000003</v>
      </c>
      <c r="AB740">
        <v>299.51055910000002</v>
      </c>
      <c r="AC740">
        <v>1499.6956789999999</v>
      </c>
      <c r="AD740">
        <v>0.17920696699999999</v>
      </c>
      <c r="AE740">
        <v>100.1311264</v>
      </c>
      <c r="AF740">
        <v>-8.4722595209999998</v>
      </c>
      <c r="AG740">
        <v>0.20317280300000001</v>
      </c>
      <c r="AH740">
        <v>0.66666668699999998</v>
      </c>
      <c r="AI740">
        <v>-0.21956524299999999</v>
      </c>
      <c r="AJ740">
        <v>2.7373914720000001</v>
      </c>
      <c r="AK740">
        <v>1</v>
      </c>
      <c r="AL740">
        <v>0</v>
      </c>
      <c r="AM740">
        <v>0.15999999600000001</v>
      </c>
      <c r="AN740">
        <v>111115</v>
      </c>
      <c r="AO740">
        <v>0.49918426500000002</v>
      </c>
      <c r="AP740">
        <v>1.213036E-3</v>
      </c>
      <c r="AQ740">
        <v>298.3023857</v>
      </c>
      <c r="AR740">
        <v>297.83530459999997</v>
      </c>
      <c r="AS740">
        <v>0.49918426500000002</v>
      </c>
      <c r="AT740">
        <v>1.213036E-3</v>
      </c>
      <c r="AU740">
        <v>298.3023857</v>
      </c>
      <c r="AV740">
        <v>297.83530459999997</v>
      </c>
      <c r="AW740">
        <v>223316.53479999999</v>
      </c>
      <c r="AX740">
        <v>3.7268658000000003E-2</v>
      </c>
      <c r="AY740">
        <v>3.208680201</v>
      </c>
      <c r="AZ740">
        <v>32.044782840000003</v>
      </c>
      <c r="BA740">
        <v>12.37920209</v>
      </c>
      <c r="BB740">
        <v>24.918845180000002</v>
      </c>
      <c r="BC740">
        <v>3.1643255969999999</v>
      </c>
      <c r="BD740">
        <v>9.5456270999999995E-2</v>
      </c>
      <c r="BE740">
        <v>1.969136752</v>
      </c>
      <c r="BF740">
        <v>1.1951888450000001</v>
      </c>
      <c r="BG740">
        <v>5.9660177000000002E-2</v>
      </c>
      <c r="BH740">
        <v>8.3974110000000005E-3</v>
      </c>
    </row>
    <row r="741" spans="1:60" x14ac:dyDescent="0.25">
      <c r="A741" t="s">
        <v>554</v>
      </c>
      <c r="B741" t="s">
        <v>1176</v>
      </c>
      <c r="C741">
        <v>140611</v>
      </c>
      <c r="D741" t="s">
        <v>1044</v>
      </c>
      <c r="E741" t="s">
        <v>1667</v>
      </c>
      <c r="F741" s="9">
        <v>0.58204861111111106</v>
      </c>
      <c r="G741">
        <v>12199</v>
      </c>
      <c r="H741">
        <v>0</v>
      </c>
      <c r="I741">
        <v>3.9585020549999999</v>
      </c>
      <c r="J741">
        <v>4.6084579000000001E-2</v>
      </c>
      <c r="K741">
        <v>248.9579234</v>
      </c>
      <c r="L741">
        <v>0.65369701199999997</v>
      </c>
      <c r="M741">
        <v>1.384010639</v>
      </c>
      <c r="N741">
        <v>25.36275101</v>
      </c>
      <c r="O741">
        <v>6</v>
      </c>
      <c r="P741">
        <v>111115.96</v>
      </c>
      <c r="Q741">
        <v>0</v>
      </c>
      <c r="R741">
        <v>111115.96</v>
      </c>
      <c r="S741">
        <v>24.680517200000001</v>
      </c>
      <c r="T741">
        <v>25.36275101</v>
      </c>
      <c r="U741">
        <v>25.04029465</v>
      </c>
      <c r="V741">
        <v>402.13000490000002</v>
      </c>
      <c r="W741">
        <v>393.68487549999998</v>
      </c>
      <c r="X741">
        <v>17.34202385</v>
      </c>
      <c r="Y741">
        <v>18.62710762</v>
      </c>
      <c r="Z741">
        <v>55.661174770000002</v>
      </c>
      <c r="AA741">
        <v>59.785797119999998</v>
      </c>
      <c r="AB741">
        <v>299.52313229999999</v>
      </c>
      <c r="AC741">
        <v>1500.081543</v>
      </c>
      <c r="AD741">
        <v>0.18420995800000001</v>
      </c>
      <c r="AE741">
        <v>100.1275558</v>
      </c>
      <c r="AF741">
        <v>3.4066772460000001</v>
      </c>
      <c r="AG741">
        <v>0.22545826399999999</v>
      </c>
      <c r="AH741">
        <v>0.66666668699999998</v>
      </c>
      <c r="AI741">
        <v>-0.21956524299999999</v>
      </c>
      <c r="AJ741">
        <v>2.7373914720000001</v>
      </c>
      <c r="AK741">
        <v>1</v>
      </c>
      <c r="AL741">
        <v>0</v>
      </c>
      <c r="AM741">
        <v>0.15999999600000001</v>
      </c>
      <c r="AN741">
        <v>111115</v>
      </c>
      <c r="AO741">
        <v>0.49920522099999998</v>
      </c>
      <c r="AP741">
        <v>6.5369699999999996E-4</v>
      </c>
      <c r="AQ741">
        <v>298.51275099999998</v>
      </c>
      <c r="AR741">
        <v>297.83051719999997</v>
      </c>
      <c r="AS741">
        <v>0.49920522099999998</v>
      </c>
      <c r="AT741">
        <v>6.5369699999999996E-4</v>
      </c>
      <c r="AU741">
        <v>298.51275099999998</v>
      </c>
      <c r="AV741">
        <v>297.83051719999997</v>
      </c>
      <c r="AW741">
        <v>223540.87299999999</v>
      </c>
      <c r="AX741">
        <v>3.7309812999999997E-2</v>
      </c>
      <c r="AY741">
        <v>3.2490973969999999</v>
      </c>
      <c r="AZ741">
        <v>32.449582630000002</v>
      </c>
      <c r="BA741">
        <v>13.82247501</v>
      </c>
      <c r="BB741">
        <v>25.0216341</v>
      </c>
      <c r="BC741">
        <v>3.183781068</v>
      </c>
      <c r="BD741">
        <v>4.6084558999999997E-2</v>
      </c>
      <c r="BE741">
        <v>1.865086759</v>
      </c>
      <c r="BF741">
        <v>1.3186943090000001</v>
      </c>
      <c r="BG741">
        <v>2.8802851000000001E-2</v>
      </c>
      <c r="BH741">
        <v>5.8582929999999997E-3</v>
      </c>
    </row>
    <row r="742" spans="1:60" x14ac:dyDescent="0.25">
      <c r="A742" t="s">
        <v>554</v>
      </c>
      <c r="B742" t="s">
        <v>1176</v>
      </c>
      <c r="C742">
        <v>140611</v>
      </c>
      <c r="D742" t="s">
        <v>2055</v>
      </c>
      <c r="E742" t="s">
        <v>2082</v>
      </c>
      <c r="F742" s="9">
        <v>0.46480324074074075</v>
      </c>
      <c r="G742">
        <v>2068.5</v>
      </c>
      <c r="H742">
        <v>0</v>
      </c>
      <c r="I742">
        <v>4.5406416250000001</v>
      </c>
      <c r="J742">
        <v>3.999838E-2</v>
      </c>
      <c r="K742">
        <v>1569.4182089999999</v>
      </c>
      <c r="L742">
        <v>0.58012498499999998</v>
      </c>
      <c r="M742">
        <v>1.4199586870000001</v>
      </c>
      <c r="N742">
        <v>24.98676682</v>
      </c>
      <c r="O742">
        <v>6</v>
      </c>
      <c r="P742">
        <v>111115.96</v>
      </c>
      <c r="Q742">
        <v>0</v>
      </c>
      <c r="R742">
        <v>111115.96</v>
      </c>
      <c r="S742">
        <v>26.207250599999998</v>
      </c>
      <c r="T742">
        <v>24.98676682</v>
      </c>
      <c r="U742">
        <v>27.004577640000001</v>
      </c>
      <c r="V742">
        <v>1801.2071530000001</v>
      </c>
      <c r="W742">
        <v>1790.030884</v>
      </c>
      <c r="X742">
        <v>16.365499499999999</v>
      </c>
      <c r="Y742">
        <v>17.507286069999999</v>
      </c>
      <c r="Z742">
        <v>48.087711329999998</v>
      </c>
      <c r="AA742">
        <v>51.442691799999999</v>
      </c>
      <c r="AB742">
        <v>299.51406859999997</v>
      </c>
      <c r="AC742">
        <v>1498.653198</v>
      </c>
      <c r="AD742">
        <v>7.1082099999999995E-2</v>
      </c>
      <c r="AE742">
        <v>100.37027740000001</v>
      </c>
      <c r="AF742">
        <v>-12.15615845</v>
      </c>
      <c r="AG742">
        <v>0.20952618100000001</v>
      </c>
      <c r="AH742">
        <v>1</v>
      </c>
      <c r="AI742">
        <v>-0.21956524299999999</v>
      </c>
      <c r="AJ742">
        <v>2.7373914720000001</v>
      </c>
      <c r="AK742">
        <v>1</v>
      </c>
      <c r="AL742">
        <v>0</v>
      </c>
      <c r="AM742">
        <v>0.15999999600000001</v>
      </c>
      <c r="AN742">
        <v>111115</v>
      </c>
      <c r="AO742">
        <v>0.49919011400000002</v>
      </c>
      <c r="AP742">
        <v>5.8012500000000002E-4</v>
      </c>
      <c r="AQ742">
        <v>298.13676679999998</v>
      </c>
      <c r="AR742">
        <v>299.35725059999999</v>
      </c>
      <c r="AS742">
        <v>0.49919011400000002</v>
      </c>
      <c r="AT742">
        <v>5.8012500000000002E-4</v>
      </c>
      <c r="AU742">
        <v>298.13676679999998</v>
      </c>
      <c r="AV742">
        <v>299.35725059999999</v>
      </c>
      <c r="AW742">
        <v>223039.962</v>
      </c>
      <c r="AX742">
        <v>3.7230379000000001E-2</v>
      </c>
      <c r="AY742">
        <v>3.177169847</v>
      </c>
      <c r="AZ742">
        <v>31.654489040000001</v>
      </c>
      <c r="BA742">
        <v>14.14720297</v>
      </c>
      <c r="BB742">
        <v>25.597008710000001</v>
      </c>
      <c r="BC742">
        <v>3.2946278119999999</v>
      </c>
      <c r="BD742">
        <v>3.9998366E-2</v>
      </c>
      <c r="BE742">
        <v>1.75721116</v>
      </c>
      <c r="BF742">
        <v>1.5374166520000001</v>
      </c>
      <c r="BG742">
        <v>2.4998980000000001E-2</v>
      </c>
      <c r="BH742">
        <v>2.7924571669999998</v>
      </c>
    </row>
    <row r="743" spans="1:60" x14ac:dyDescent="0.25">
      <c r="A743" t="s">
        <v>554</v>
      </c>
      <c r="B743" t="s">
        <v>1176</v>
      </c>
      <c r="C743">
        <v>140611</v>
      </c>
      <c r="D743" t="s">
        <v>2055</v>
      </c>
      <c r="E743" t="s">
        <v>2082</v>
      </c>
      <c r="F743" s="9">
        <v>0.46620370370370368</v>
      </c>
      <c r="G743">
        <v>2189.5</v>
      </c>
      <c r="H743">
        <v>0</v>
      </c>
      <c r="I743">
        <v>1.701347435</v>
      </c>
      <c r="J743">
        <v>3.7217131000000001E-2</v>
      </c>
      <c r="K743">
        <v>315.11518539999997</v>
      </c>
      <c r="L743">
        <v>0.54504625699999998</v>
      </c>
      <c r="M743">
        <v>1.433595497</v>
      </c>
      <c r="N743">
        <v>25.071697239999999</v>
      </c>
      <c r="O743">
        <v>6</v>
      </c>
      <c r="P743">
        <v>111115.96</v>
      </c>
      <c r="Q743">
        <v>0</v>
      </c>
      <c r="R743">
        <v>111115.96</v>
      </c>
      <c r="S743">
        <v>26.225994109999998</v>
      </c>
      <c r="T743">
        <v>25.071697239999999</v>
      </c>
      <c r="U743">
        <v>27.00844193</v>
      </c>
      <c r="V743">
        <v>400.43707280000001</v>
      </c>
      <c r="W743">
        <v>396.59619140000001</v>
      </c>
      <c r="X743">
        <v>16.460208890000001</v>
      </c>
      <c r="Y743">
        <v>17.532825469999999</v>
      </c>
      <c r="Z743">
        <v>48.310401919999997</v>
      </c>
      <c r="AA743">
        <v>51.458511350000002</v>
      </c>
      <c r="AB743">
        <v>299.5422974</v>
      </c>
      <c r="AC743">
        <v>1500.1168210000001</v>
      </c>
      <c r="AD743">
        <v>0.125148818</v>
      </c>
      <c r="AE743">
        <v>100.3659744</v>
      </c>
      <c r="AF743">
        <v>4.7086791989999996</v>
      </c>
      <c r="AG743">
        <v>0.20991146599999999</v>
      </c>
      <c r="AH743">
        <v>1</v>
      </c>
      <c r="AI743">
        <v>-0.21956524299999999</v>
      </c>
      <c r="AJ743">
        <v>2.7373914720000001</v>
      </c>
      <c r="AK743">
        <v>1</v>
      </c>
      <c r="AL743">
        <v>0</v>
      </c>
      <c r="AM743">
        <v>0.15999999600000001</v>
      </c>
      <c r="AN743">
        <v>111115</v>
      </c>
      <c r="AO743">
        <v>0.49923716200000001</v>
      </c>
      <c r="AP743">
        <v>5.4504599999999999E-4</v>
      </c>
      <c r="AQ743">
        <v>298.22169719999999</v>
      </c>
      <c r="AR743">
        <v>299.37599410000001</v>
      </c>
      <c r="AS743">
        <v>0.49923716200000001</v>
      </c>
      <c r="AT743">
        <v>5.4504599999999999E-4</v>
      </c>
      <c r="AU743">
        <v>298.22169719999999</v>
      </c>
      <c r="AV743">
        <v>299.37599410000001</v>
      </c>
      <c r="AW743">
        <v>223342.44390000001</v>
      </c>
      <c r="AX743">
        <v>3.7281004999999999E-2</v>
      </c>
      <c r="AY743">
        <v>3.1932946100000001</v>
      </c>
      <c r="AZ743">
        <v>31.81650582</v>
      </c>
      <c r="BA743">
        <v>14.283680349999999</v>
      </c>
      <c r="BB743">
        <v>25.64884567</v>
      </c>
      <c r="BC743">
        <v>3.3047778459999999</v>
      </c>
      <c r="BD743">
        <v>3.7217118E-2</v>
      </c>
      <c r="BE743">
        <v>1.7596991129999999</v>
      </c>
      <c r="BF743">
        <v>1.545078733</v>
      </c>
      <c r="BG743">
        <v>2.3260699999999999E-2</v>
      </c>
      <c r="BH743">
        <v>1.1301103260000001</v>
      </c>
    </row>
    <row r="744" spans="1:60" x14ac:dyDescent="0.25">
      <c r="A744" t="s">
        <v>554</v>
      </c>
      <c r="B744" t="s">
        <v>1176</v>
      </c>
      <c r="C744">
        <v>140611</v>
      </c>
      <c r="D744" t="s">
        <v>999</v>
      </c>
      <c r="E744" t="s">
        <v>1668</v>
      </c>
      <c r="F744" s="9">
        <v>0.50728009259259255</v>
      </c>
      <c r="G744">
        <v>5739.5</v>
      </c>
      <c r="H744">
        <v>0</v>
      </c>
      <c r="I744">
        <v>22.798070249999999</v>
      </c>
      <c r="J744">
        <v>0.18268126200000001</v>
      </c>
      <c r="K744">
        <v>1515.2089980000001</v>
      </c>
      <c r="L744">
        <v>2.251346377</v>
      </c>
      <c r="M744">
        <v>1.203141628</v>
      </c>
      <c r="N744">
        <v>25.33954048</v>
      </c>
      <c r="O744">
        <v>6</v>
      </c>
      <c r="P744">
        <v>111115.96</v>
      </c>
      <c r="Q744">
        <v>0</v>
      </c>
      <c r="R744">
        <v>111115.96</v>
      </c>
      <c r="S744">
        <v>25.366823199999999</v>
      </c>
      <c r="T744">
        <v>25.33954048</v>
      </c>
      <c r="U744">
        <v>26.026130680000001</v>
      </c>
      <c r="V744">
        <v>1800.5998540000001</v>
      </c>
      <c r="W744">
        <v>1747.0474850000001</v>
      </c>
      <c r="X744">
        <v>15.94143867</v>
      </c>
      <c r="Y744">
        <v>20.359867099999999</v>
      </c>
      <c r="Z744">
        <v>49.184551239999998</v>
      </c>
      <c r="AA744">
        <v>62.81684113</v>
      </c>
      <c r="AB744">
        <v>299.4968872</v>
      </c>
      <c r="AC744">
        <v>1500.0932620000001</v>
      </c>
      <c r="AD744">
        <v>0.18020916000000001</v>
      </c>
      <c r="AE744">
        <v>100.2695465</v>
      </c>
      <c r="AF744">
        <v>-9.9462585449999992</v>
      </c>
      <c r="AG744">
        <v>0.17708980999999999</v>
      </c>
      <c r="AH744">
        <v>0.66666668699999998</v>
      </c>
      <c r="AI744">
        <v>-0.21956524299999999</v>
      </c>
      <c r="AJ744">
        <v>2.7373914720000001</v>
      </c>
      <c r="AK744">
        <v>1</v>
      </c>
      <c r="AL744">
        <v>0</v>
      </c>
      <c r="AM744">
        <v>0.15999999600000001</v>
      </c>
      <c r="AN744">
        <v>111115</v>
      </c>
      <c r="AO744">
        <v>0.49916147900000002</v>
      </c>
      <c r="AP744">
        <v>2.251346E-3</v>
      </c>
      <c r="AQ744">
        <v>298.48954049999998</v>
      </c>
      <c r="AR744">
        <v>298.51682319999998</v>
      </c>
      <c r="AS744">
        <v>0.49916147900000002</v>
      </c>
      <c r="AT744">
        <v>2.251346E-3</v>
      </c>
      <c r="AU744">
        <v>298.48954049999998</v>
      </c>
      <c r="AV744">
        <v>298.51682319999998</v>
      </c>
      <c r="AW744">
        <v>223505.7372</v>
      </c>
      <c r="AX744">
        <v>3.729354E-2</v>
      </c>
      <c r="AY744">
        <v>3.2446162690000002</v>
      </c>
      <c r="AZ744">
        <v>32.35894029</v>
      </c>
      <c r="BA744">
        <v>11.9990732</v>
      </c>
      <c r="BB744">
        <v>25.353181840000001</v>
      </c>
      <c r="BC744">
        <v>3.2472492759999998</v>
      </c>
      <c r="BD744">
        <v>0.182680962</v>
      </c>
      <c r="BE744">
        <v>2.0414746410000002</v>
      </c>
      <c r="BF744">
        <v>1.205774635</v>
      </c>
      <c r="BG744">
        <v>0.114175628</v>
      </c>
      <c r="BH744">
        <v>8.8284790000000002E-3</v>
      </c>
    </row>
    <row r="745" spans="1:60" x14ac:dyDescent="0.25">
      <c r="A745" t="s">
        <v>554</v>
      </c>
      <c r="B745" t="s">
        <v>1176</v>
      </c>
      <c r="C745">
        <v>140611</v>
      </c>
      <c r="D745" t="s">
        <v>999</v>
      </c>
      <c r="E745" t="s">
        <v>1668</v>
      </c>
      <c r="F745" s="9">
        <v>0.50864583333333335</v>
      </c>
      <c r="G745">
        <v>5857.5</v>
      </c>
      <c r="H745">
        <v>0</v>
      </c>
      <c r="I745">
        <v>11.35959274</v>
      </c>
      <c r="J745">
        <v>0.192761185</v>
      </c>
      <c r="K745">
        <v>274.4437911</v>
      </c>
      <c r="L745">
        <v>2.2712940819999998</v>
      </c>
      <c r="M745">
        <v>1.150596033</v>
      </c>
      <c r="N745">
        <v>25.080211640000002</v>
      </c>
      <c r="O745">
        <v>6</v>
      </c>
      <c r="P745">
        <v>111115.96</v>
      </c>
      <c r="Q745">
        <v>0</v>
      </c>
      <c r="R745">
        <v>111115.96</v>
      </c>
      <c r="S745">
        <v>25.368585589999999</v>
      </c>
      <c r="T745">
        <v>25.080211640000002</v>
      </c>
      <c r="U745">
        <v>26.030813219999999</v>
      </c>
      <c r="V745">
        <v>399.31518549999998</v>
      </c>
      <c r="W745">
        <v>374.85391240000001</v>
      </c>
      <c r="X745">
        <v>15.931269650000001</v>
      </c>
      <c r="Y745">
        <v>20.388399119999999</v>
      </c>
      <c r="Z745">
        <v>49.147628779999998</v>
      </c>
      <c r="AA745">
        <v>62.897773739999998</v>
      </c>
      <c r="AB745">
        <v>299.51824950000002</v>
      </c>
      <c r="AC745">
        <v>1500.3126219999999</v>
      </c>
      <c r="AD745">
        <v>7.3084160999999995E-2</v>
      </c>
      <c r="AE745">
        <v>100.2687378</v>
      </c>
      <c r="AF745">
        <v>5.0636596679999997</v>
      </c>
      <c r="AG745">
        <v>0.171413541</v>
      </c>
      <c r="AH745">
        <v>0.66666668699999998</v>
      </c>
      <c r="AI745">
        <v>-0.21956524299999999</v>
      </c>
      <c r="AJ745">
        <v>2.7373914720000001</v>
      </c>
      <c r="AK745">
        <v>1</v>
      </c>
      <c r="AL745">
        <v>0</v>
      </c>
      <c r="AM745">
        <v>0.15999999600000001</v>
      </c>
      <c r="AN745">
        <v>111115</v>
      </c>
      <c r="AO745">
        <v>0.49919708299999999</v>
      </c>
      <c r="AP745">
        <v>2.2712940000000001E-3</v>
      </c>
      <c r="AQ745">
        <v>298.23021160000002</v>
      </c>
      <c r="AR745">
        <v>298.51858559999999</v>
      </c>
      <c r="AS745">
        <v>0.49919708299999999</v>
      </c>
      <c r="AT745">
        <v>2.2712940000000001E-3</v>
      </c>
      <c r="AU745">
        <v>298.23021160000002</v>
      </c>
      <c r="AV745">
        <v>298.51858559999999</v>
      </c>
      <c r="AW745">
        <v>223360.0687</v>
      </c>
      <c r="AX745">
        <v>3.7269574999999999E-2</v>
      </c>
      <c r="AY745">
        <v>3.1949150789999998</v>
      </c>
      <c r="AZ745">
        <v>31.863521469999998</v>
      </c>
      <c r="BA745">
        <v>11.47512234</v>
      </c>
      <c r="BB745">
        <v>25.224398610000001</v>
      </c>
      <c r="BC745">
        <v>3.2224662039999998</v>
      </c>
      <c r="BD745">
        <v>0.19276085100000001</v>
      </c>
      <c r="BE745">
        <v>2.044319046</v>
      </c>
      <c r="BF745">
        <v>1.178147158</v>
      </c>
      <c r="BG745">
        <v>0.12047556199999999</v>
      </c>
      <c r="BH745">
        <v>2.1230651E-2</v>
      </c>
    </row>
    <row r="746" spans="1:60" x14ac:dyDescent="0.25">
      <c r="A746" t="s">
        <v>554</v>
      </c>
      <c r="B746" t="s">
        <v>1176</v>
      </c>
      <c r="C746">
        <v>140611</v>
      </c>
      <c r="D746" t="s">
        <v>1000</v>
      </c>
      <c r="E746" t="s">
        <v>1669</v>
      </c>
      <c r="F746" s="9">
        <v>0.51141203703703708</v>
      </c>
      <c r="G746">
        <v>6097</v>
      </c>
      <c r="H746">
        <v>0</v>
      </c>
      <c r="I746">
        <v>24.773444340000001</v>
      </c>
      <c r="J746">
        <v>0.183966992</v>
      </c>
      <c r="K746">
        <v>1497.6281819999999</v>
      </c>
      <c r="L746">
        <v>2.1246790849999999</v>
      </c>
      <c r="M746">
        <v>1.128508214</v>
      </c>
      <c r="N746">
        <v>24.681573870000001</v>
      </c>
      <c r="O746">
        <v>6</v>
      </c>
      <c r="P746">
        <v>111115.96</v>
      </c>
      <c r="Q746">
        <v>0</v>
      </c>
      <c r="R746">
        <v>111115.96</v>
      </c>
      <c r="S746">
        <v>25.202741620000001</v>
      </c>
      <c r="T746">
        <v>24.681573870000001</v>
      </c>
      <c r="U746">
        <v>26.03254128</v>
      </c>
      <c r="V746">
        <v>1800.0783690000001</v>
      </c>
      <c r="W746">
        <v>1743.0301509999999</v>
      </c>
      <c r="X746">
        <v>15.687900539999999</v>
      </c>
      <c r="Y746">
        <v>19.85978317</v>
      </c>
      <c r="Z746">
        <v>48.876411439999998</v>
      </c>
      <c r="AA746">
        <v>61.874114990000002</v>
      </c>
      <c r="AB746">
        <v>299.50268549999998</v>
      </c>
      <c r="AC746">
        <v>1500.6085210000001</v>
      </c>
      <c r="AD746">
        <v>0.16919785700000001</v>
      </c>
      <c r="AE746">
        <v>100.268158</v>
      </c>
      <c r="AF746">
        <v>-10.126525880000001</v>
      </c>
      <c r="AG746">
        <v>0.177240491</v>
      </c>
      <c r="AH746">
        <v>0.66666668699999998</v>
      </c>
      <c r="AI746">
        <v>-0.21956524299999999</v>
      </c>
      <c r="AJ746">
        <v>2.7373914720000001</v>
      </c>
      <c r="AK746">
        <v>1</v>
      </c>
      <c r="AL746">
        <v>0</v>
      </c>
      <c r="AM746">
        <v>0.15999999600000001</v>
      </c>
      <c r="AN746">
        <v>111115</v>
      </c>
      <c r="AO746">
        <v>0.49917114299999998</v>
      </c>
      <c r="AP746">
        <v>2.124679E-3</v>
      </c>
      <c r="AQ746">
        <v>297.83157390000002</v>
      </c>
      <c r="AR746">
        <v>298.3527416</v>
      </c>
      <c r="AS746">
        <v>0.49917114299999998</v>
      </c>
      <c r="AT746">
        <v>2.124679E-3</v>
      </c>
      <c r="AU746">
        <v>297.83157390000002</v>
      </c>
      <c r="AV746">
        <v>298.3527416</v>
      </c>
      <c r="AW746">
        <v>223093.9657</v>
      </c>
      <c r="AX746">
        <v>3.7226676E-2</v>
      </c>
      <c r="AY746">
        <v>3.1198120899999999</v>
      </c>
      <c r="AZ746">
        <v>31.114684400000002</v>
      </c>
      <c r="BA746">
        <v>11.25490123</v>
      </c>
      <c r="BB746">
        <v>24.94215775</v>
      </c>
      <c r="BC746">
        <v>3.1687289710000002</v>
      </c>
      <c r="BD746">
        <v>0.18396668699999999</v>
      </c>
      <c r="BE746">
        <v>1.9913038759999999</v>
      </c>
      <c r="BF746">
        <v>1.177425095</v>
      </c>
      <c r="BG746">
        <v>0.114979207</v>
      </c>
      <c r="BH746">
        <v>9.752531E-3</v>
      </c>
    </row>
    <row r="747" spans="1:60" x14ac:dyDescent="0.25">
      <c r="A747" t="s">
        <v>554</v>
      </c>
      <c r="B747" t="s">
        <v>1176</v>
      </c>
      <c r="C747">
        <v>140611</v>
      </c>
      <c r="D747" t="s">
        <v>1000</v>
      </c>
      <c r="E747" t="s">
        <v>1669</v>
      </c>
      <c r="F747" s="9">
        <v>0.51334490740740735</v>
      </c>
      <c r="G747">
        <v>6263</v>
      </c>
      <c r="H747">
        <v>0</v>
      </c>
      <c r="I747">
        <v>13.006072939999999</v>
      </c>
      <c r="J747">
        <v>0.18618789599999999</v>
      </c>
      <c r="K747">
        <v>253.78861739999999</v>
      </c>
      <c r="L747">
        <v>2.2556250000000002</v>
      </c>
      <c r="M747">
        <v>1.183315975</v>
      </c>
      <c r="N747">
        <v>25.032182689999999</v>
      </c>
      <c r="O747">
        <v>6</v>
      </c>
      <c r="P747">
        <v>111115.96</v>
      </c>
      <c r="Q747">
        <v>0</v>
      </c>
      <c r="R747">
        <v>111115.96</v>
      </c>
      <c r="S747">
        <v>25.94248962</v>
      </c>
      <c r="T747">
        <v>25.032182689999999</v>
      </c>
      <c r="U747">
        <v>27.003023150000001</v>
      </c>
      <c r="V747">
        <v>399.35406490000003</v>
      </c>
      <c r="W747">
        <v>371.6174011</v>
      </c>
      <c r="X747">
        <v>15.542048449999999</v>
      </c>
      <c r="Y747">
        <v>19.970878599999999</v>
      </c>
      <c r="Z747">
        <v>46.34218216</v>
      </c>
      <c r="AA747">
        <v>59.547756200000002</v>
      </c>
      <c r="AB747">
        <v>299.48019410000001</v>
      </c>
      <c r="AC747">
        <v>1500.6347659999999</v>
      </c>
      <c r="AD747">
        <v>0.108124092</v>
      </c>
      <c r="AE747">
        <v>100.2693787</v>
      </c>
      <c r="AF747">
        <v>4.8328857420000002</v>
      </c>
      <c r="AG747">
        <v>0.168611646</v>
      </c>
      <c r="AH747">
        <v>1</v>
      </c>
      <c r="AI747">
        <v>-0.21956524299999999</v>
      </c>
      <c r="AJ747">
        <v>2.7373914720000001</v>
      </c>
      <c r="AK747">
        <v>1</v>
      </c>
      <c r="AL747">
        <v>0</v>
      </c>
      <c r="AM747">
        <v>0.15999999600000001</v>
      </c>
      <c r="AN747">
        <v>111115</v>
      </c>
      <c r="AO747">
        <v>0.49913365700000001</v>
      </c>
      <c r="AP747">
        <v>2.2556249999999998E-3</v>
      </c>
      <c r="AQ747">
        <v>298.1821827</v>
      </c>
      <c r="AR747">
        <v>299.09248960000002</v>
      </c>
      <c r="AS747">
        <v>0.49913365700000001</v>
      </c>
      <c r="AT747">
        <v>2.2556249999999998E-3</v>
      </c>
      <c r="AU747">
        <v>298.1821827</v>
      </c>
      <c r="AV747">
        <v>299.09248960000002</v>
      </c>
      <c r="AW747">
        <v>223343.69149999999</v>
      </c>
      <c r="AX747">
        <v>3.726815E-2</v>
      </c>
      <c r="AY747">
        <v>3.1857835639999998</v>
      </c>
      <c r="AZ747">
        <v>31.77224798</v>
      </c>
      <c r="BA747">
        <v>11.801369380000001</v>
      </c>
      <c r="BB747">
        <v>25.487336160000002</v>
      </c>
      <c r="BC747">
        <v>3.2732428950000001</v>
      </c>
      <c r="BD747">
        <v>0.18618758399999999</v>
      </c>
      <c r="BE747">
        <v>2.0024675890000001</v>
      </c>
      <c r="BF747">
        <v>1.270775306</v>
      </c>
      <c r="BG747">
        <v>0.116367268</v>
      </c>
      <c r="BH747">
        <v>2.4208839999999999E-2</v>
      </c>
    </row>
    <row r="748" spans="1:60" x14ac:dyDescent="0.25">
      <c r="A748" t="s">
        <v>554</v>
      </c>
      <c r="B748" t="s">
        <v>1176</v>
      </c>
      <c r="C748">
        <v>140611</v>
      </c>
      <c r="D748" t="s">
        <v>998</v>
      </c>
      <c r="E748" t="s">
        <v>1670</v>
      </c>
      <c r="F748" s="9">
        <v>0.49148148148148146</v>
      </c>
      <c r="G748">
        <v>4374.5</v>
      </c>
      <c r="H748">
        <v>0</v>
      </c>
      <c r="I748">
        <v>26.909462300000001</v>
      </c>
      <c r="J748">
        <v>0.16637342699999999</v>
      </c>
      <c r="K748">
        <v>1448.8018199999999</v>
      </c>
      <c r="L748">
        <v>2.0605575260000002</v>
      </c>
      <c r="M748">
        <v>1.2088951480000001</v>
      </c>
      <c r="N748">
        <v>25.67469788</v>
      </c>
      <c r="O748">
        <v>6</v>
      </c>
      <c r="P748">
        <v>111115.96</v>
      </c>
      <c r="Q748">
        <v>0</v>
      </c>
      <c r="R748">
        <v>111115.96</v>
      </c>
      <c r="S748">
        <v>25.5929985</v>
      </c>
      <c r="T748">
        <v>25.67469788</v>
      </c>
      <c r="U748">
        <v>26.02183342</v>
      </c>
      <c r="V748">
        <v>1800.2563479999999</v>
      </c>
      <c r="W748">
        <v>1739.1751710000001</v>
      </c>
      <c r="X748">
        <v>16.902744290000001</v>
      </c>
      <c r="Y748">
        <v>20.943826680000001</v>
      </c>
      <c r="Z748">
        <v>51.477199550000002</v>
      </c>
      <c r="AA748">
        <v>63.784294129999999</v>
      </c>
      <c r="AB748">
        <v>299.53384399999999</v>
      </c>
      <c r="AC748">
        <v>1499.511841</v>
      </c>
      <c r="AD748">
        <v>9.2108272000000005E-2</v>
      </c>
      <c r="AE748">
        <v>100.3138046</v>
      </c>
      <c r="AF748">
        <v>-9.2173461910000007</v>
      </c>
      <c r="AG748">
        <v>0.181427121</v>
      </c>
      <c r="AH748">
        <v>1</v>
      </c>
      <c r="AI748">
        <v>-0.21956524299999999</v>
      </c>
      <c r="AJ748">
        <v>2.7373914720000001</v>
      </c>
      <c r="AK748">
        <v>1</v>
      </c>
      <c r="AL748">
        <v>0</v>
      </c>
      <c r="AM748">
        <v>0.15999999600000001</v>
      </c>
      <c r="AN748">
        <v>111115</v>
      </c>
      <c r="AO748">
        <v>0.49922307300000002</v>
      </c>
      <c r="AP748">
        <v>2.0605580000000001E-3</v>
      </c>
      <c r="AQ748">
        <v>298.82469789999999</v>
      </c>
      <c r="AR748">
        <v>298.7429985</v>
      </c>
      <c r="AS748">
        <v>0.49922307300000002</v>
      </c>
      <c r="AT748">
        <v>2.0605580000000001E-3</v>
      </c>
      <c r="AU748">
        <v>298.82469789999999</v>
      </c>
      <c r="AV748">
        <v>298.7429985</v>
      </c>
      <c r="AW748">
        <v>223697.5091</v>
      </c>
      <c r="AX748">
        <v>3.7326748E-2</v>
      </c>
      <c r="AY748">
        <v>3.3098500849999999</v>
      </c>
      <c r="AZ748">
        <v>32.994961140000001</v>
      </c>
      <c r="BA748">
        <v>12.05113446</v>
      </c>
      <c r="BB748">
        <v>25.633848189999998</v>
      </c>
      <c r="BC748">
        <v>3.3018384310000002</v>
      </c>
      <c r="BD748">
        <v>0.16637317800000001</v>
      </c>
      <c r="BE748">
        <v>2.100954937</v>
      </c>
      <c r="BF748">
        <v>1.2008834939999999</v>
      </c>
      <c r="BG748">
        <v>0.10398325899999999</v>
      </c>
      <c r="BH748">
        <v>1.0499611000000001E-2</v>
      </c>
    </row>
    <row r="749" spans="1:60" x14ac:dyDescent="0.25">
      <c r="A749" t="s">
        <v>554</v>
      </c>
      <c r="B749" t="s">
        <v>1176</v>
      </c>
      <c r="C749">
        <v>140611</v>
      </c>
      <c r="D749" t="s">
        <v>998</v>
      </c>
      <c r="E749" t="s">
        <v>1670</v>
      </c>
      <c r="F749" s="9">
        <v>0.49357638888888888</v>
      </c>
      <c r="G749">
        <v>4555</v>
      </c>
      <c r="H749">
        <v>0</v>
      </c>
      <c r="I749">
        <v>12.07504887</v>
      </c>
      <c r="J749">
        <v>0.17187319000000001</v>
      </c>
      <c r="K749">
        <v>255.75866260000001</v>
      </c>
      <c r="L749">
        <v>1.979161282</v>
      </c>
      <c r="M749">
        <v>1.1246359020000001</v>
      </c>
      <c r="N749">
        <v>25.114244459999998</v>
      </c>
      <c r="O749">
        <v>6</v>
      </c>
      <c r="P749">
        <v>111115.96</v>
      </c>
      <c r="Q749">
        <v>0</v>
      </c>
      <c r="R749">
        <v>111115.96</v>
      </c>
      <c r="S749">
        <v>24.749883650000001</v>
      </c>
      <c r="T749">
        <v>25.114244459999998</v>
      </c>
      <c r="U749">
        <v>25.040687559999999</v>
      </c>
      <c r="V749">
        <v>399.64010619999999</v>
      </c>
      <c r="W749">
        <v>373.96890259999998</v>
      </c>
      <c r="X749">
        <v>16.82217026</v>
      </c>
      <c r="Y749">
        <v>20.704710009999999</v>
      </c>
      <c r="Z749">
        <v>53.864047999999997</v>
      </c>
      <c r="AA749">
        <v>66.295822139999999</v>
      </c>
      <c r="AB749">
        <v>299.52301030000001</v>
      </c>
      <c r="AC749">
        <v>1498.774414</v>
      </c>
      <c r="AD749">
        <v>0.206240967</v>
      </c>
      <c r="AE749">
        <v>100.3039169</v>
      </c>
      <c r="AF749">
        <v>5.3444519039999996</v>
      </c>
      <c r="AG749">
        <v>0.18645298499999999</v>
      </c>
      <c r="AH749">
        <v>1</v>
      </c>
      <c r="AI749">
        <v>-0.21956524299999999</v>
      </c>
      <c r="AJ749">
        <v>2.7373914720000001</v>
      </c>
      <c r="AK749">
        <v>1</v>
      </c>
      <c r="AL749">
        <v>0</v>
      </c>
      <c r="AM749">
        <v>0.15999999600000001</v>
      </c>
      <c r="AN749">
        <v>111115</v>
      </c>
      <c r="AO749">
        <v>0.49920501699999997</v>
      </c>
      <c r="AP749">
        <v>1.9791610000000001E-3</v>
      </c>
      <c r="AQ749">
        <v>298.26424450000002</v>
      </c>
      <c r="AR749">
        <v>297.89988369999998</v>
      </c>
      <c r="AS749">
        <v>0.49920501699999997</v>
      </c>
      <c r="AT749">
        <v>1.9791610000000001E-3</v>
      </c>
      <c r="AU749">
        <v>298.26424450000002</v>
      </c>
      <c r="AV749">
        <v>297.89988369999998</v>
      </c>
      <c r="AW749">
        <v>223160.149</v>
      </c>
      <c r="AX749">
        <v>3.7237107999999998E-2</v>
      </c>
      <c r="AY749">
        <v>3.201399415</v>
      </c>
      <c r="AZ749">
        <v>31.916993000000002</v>
      </c>
      <c r="BA749">
        <v>11.212282999999999</v>
      </c>
      <c r="BB749">
        <v>24.932064059999998</v>
      </c>
      <c r="BC749">
        <v>3.166821777</v>
      </c>
      <c r="BD749">
        <v>0.17187292400000001</v>
      </c>
      <c r="BE749">
        <v>2.0767635129999999</v>
      </c>
      <c r="BF749">
        <v>1.0900582640000001</v>
      </c>
      <c r="BG749">
        <v>0.107420601</v>
      </c>
      <c r="BH749">
        <v>2.2747778999999999E-2</v>
      </c>
    </row>
    <row r="750" spans="1:60" x14ac:dyDescent="0.25">
      <c r="A750" t="s">
        <v>554</v>
      </c>
      <c r="B750" t="s">
        <v>1176</v>
      </c>
      <c r="C750">
        <v>140611</v>
      </c>
      <c r="D750" t="s">
        <v>1021</v>
      </c>
      <c r="E750" t="s">
        <v>1671</v>
      </c>
      <c r="F750" s="9">
        <v>0.62780092592592596</v>
      </c>
      <c r="G750">
        <v>16151.5</v>
      </c>
      <c r="H750">
        <v>0</v>
      </c>
      <c r="I750">
        <v>16.268783630000001</v>
      </c>
      <c r="J750">
        <v>0.13918117199999999</v>
      </c>
      <c r="K750">
        <v>1537.739894</v>
      </c>
      <c r="L750">
        <v>1.9495641969999999</v>
      </c>
      <c r="M750">
        <v>1.3661785420000001</v>
      </c>
      <c r="N750">
        <v>25.30692101</v>
      </c>
      <c r="O750">
        <v>6</v>
      </c>
      <c r="P750">
        <v>111115.96</v>
      </c>
      <c r="Q750">
        <v>0</v>
      </c>
      <c r="R750">
        <v>111115.96</v>
      </c>
      <c r="S750">
        <v>26.626995090000001</v>
      </c>
      <c r="T750">
        <v>25.30692101</v>
      </c>
      <c r="U750">
        <v>27.984209060000001</v>
      </c>
      <c r="V750">
        <v>1801.199341</v>
      </c>
      <c r="W750">
        <v>1761.736572</v>
      </c>
      <c r="X750">
        <v>14.87343025</v>
      </c>
      <c r="Y750">
        <v>18.705059049999999</v>
      </c>
      <c r="Z750">
        <v>42.514690399999999</v>
      </c>
      <c r="AA750">
        <v>53.467136379999999</v>
      </c>
      <c r="AB750">
        <v>299.57455440000001</v>
      </c>
      <c r="AC750">
        <v>1499.887573</v>
      </c>
      <c r="AD750">
        <v>3.6041386000000002E-2</v>
      </c>
      <c r="AE750">
        <v>100.0878525</v>
      </c>
      <c r="AF750">
        <v>-16.670318600000002</v>
      </c>
      <c r="AG750">
        <v>0.17460262800000001</v>
      </c>
      <c r="AH750">
        <v>0.66666668699999998</v>
      </c>
      <c r="AI750">
        <v>-0.21956524299999999</v>
      </c>
      <c r="AJ750">
        <v>2.7373914720000001</v>
      </c>
      <c r="AK750">
        <v>1</v>
      </c>
      <c r="AL750">
        <v>0</v>
      </c>
      <c r="AM750">
        <v>0.15999999600000001</v>
      </c>
      <c r="AN750">
        <v>111115</v>
      </c>
      <c r="AO750">
        <v>0.49929092400000002</v>
      </c>
      <c r="AP750">
        <v>1.949564E-3</v>
      </c>
      <c r="AQ750">
        <v>298.45692100000002</v>
      </c>
      <c r="AR750">
        <v>299.77699510000002</v>
      </c>
      <c r="AS750">
        <v>0.49929092400000002</v>
      </c>
      <c r="AT750">
        <v>1.949564E-3</v>
      </c>
      <c r="AU750">
        <v>298.45692100000002</v>
      </c>
      <c r="AV750">
        <v>299.77699510000002</v>
      </c>
      <c r="AW750">
        <v>223508.5153</v>
      </c>
      <c r="AX750">
        <v>3.7298713999999997E-2</v>
      </c>
      <c r="AY750">
        <v>3.2383277330000002</v>
      </c>
      <c r="AZ750">
        <v>32.354852790000002</v>
      </c>
      <c r="BA750">
        <v>13.64979374</v>
      </c>
      <c r="BB750">
        <v>25.966958049999999</v>
      </c>
      <c r="BC750">
        <v>3.3676667149999999</v>
      </c>
      <c r="BD750">
        <v>0.139180998</v>
      </c>
      <c r="BE750">
        <v>1.8721491910000001</v>
      </c>
      <c r="BF750">
        <v>1.495517524</v>
      </c>
      <c r="BG750">
        <v>8.6988139000000006E-2</v>
      </c>
      <c r="BH750">
        <v>5.6783170000000004E-3</v>
      </c>
    </row>
    <row r="751" spans="1:60" x14ac:dyDescent="0.25">
      <c r="A751" t="s">
        <v>554</v>
      </c>
      <c r="B751" t="s">
        <v>1176</v>
      </c>
      <c r="C751">
        <v>140611</v>
      </c>
      <c r="D751" t="s">
        <v>1021</v>
      </c>
      <c r="E751" t="s">
        <v>1671</v>
      </c>
      <c r="F751" s="9">
        <v>0.62930555555555556</v>
      </c>
      <c r="G751">
        <v>16281.5</v>
      </c>
      <c r="H751">
        <v>0</v>
      </c>
      <c r="I751">
        <v>7.6376817060000004</v>
      </c>
      <c r="J751">
        <v>0.14006616699999999</v>
      </c>
      <c r="K751">
        <v>287.85235979999999</v>
      </c>
      <c r="L751">
        <v>1.9771204870000001</v>
      </c>
      <c r="M751">
        <v>1.376564605</v>
      </c>
      <c r="N751">
        <v>25.384571080000001</v>
      </c>
      <c r="O751">
        <v>6</v>
      </c>
      <c r="P751">
        <v>111115.96</v>
      </c>
      <c r="Q751">
        <v>0</v>
      </c>
      <c r="R751">
        <v>111115.96</v>
      </c>
      <c r="S751">
        <v>26.65222168</v>
      </c>
      <c r="T751">
        <v>25.384571080000001</v>
      </c>
      <c r="U751">
        <v>27.985252379999999</v>
      </c>
      <c r="V751">
        <v>399.48632809999998</v>
      </c>
      <c r="W751">
        <v>382.6708984</v>
      </c>
      <c r="X751">
        <v>14.865146640000001</v>
      </c>
      <c r="Y751">
        <v>18.751455310000001</v>
      </c>
      <c r="Z751">
        <v>42.426971440000003</v>
      </c>
      <c r="AA751">
        <v>53.51897812</v>
      </c>
      <c r="AB751">
        <v>299.5202026</v>
      </c>
      <c r="AC751">
        <v>1498.614014</v>
      </c>
      <c r="AD751">
        <v>5.6064002000000002E-2</v>
      </c>
      <c r="AE751">
        <v>100.08558650000001</v>
      </c>
      <c r="AF751">
        <v>2.0899047849999999</v>
      </c>
      <c r="AG751">
        <v>0.17052662399999999</v>
      </c>
      <c r="AH751">
        <v>0.66666668699999998</v>
      </c>
      <c r="AI751">
        <v>-0.21956524299999999</v>
      </c>
      <c r="AJ751">
        <v>2.7373914720000001</v>
      </c>
      <c r="AK751">
        <v>1</v>
      </c>
      <c r="AL751">
        <v>0</v>
      </c>
      <c r="AM751">
        <v>0.15999999600000001</v>
      </c>
      <c r="AN751">
        <v>111115</v>
      </c>
      <c r="AO751">
        <v>0.49920033800000002</v>
      </c>
      <c r="AP751">
        <v>1.9771200000000002E-3</v>
      </c>
      <c r="AQ751">
        <v>298.53457109999999</v>
      </c>
      <c r="AR751">
        <v>299.80222170000002</v>
      </c>
      <c r="AS751">
        <v>0.49920033800000002</v>
      </c>
      <c r="AT751">
        <v>1.9771200000000002E-3</v>
      </c>
      <c r="AU751">
        <v>298.53457109999999</v>
      </c>
      <c r="AV751">
        <v>299.80222170000002</v>
      </c>
      <c r="AW751">
        <v>223336.31959999999</v>
      </c>
      <c r="AX751">
        <v>3.7269666999999999E-2</v>
      </c>
      <c r="AY751">
        <v>3.253315008</v>
      </c>
      <c r="AZ751">
        <v>32.505329889999999</v>
      </c>
      <c r="BA751">
        <v>13.75387458</v>
      </c>
      <c r="BB751">
        <v>26.018396379999999</v>
      </c>
      <c r="BC751">
        <v>3.377933316</v>
      </c>
      <c r="BD751">
        <v>0.140065991</v>
      </c>
      <c r="BE751">
        <v>1.876750403</v>
      </c>
      <c r="BF751">
        <v>1.5011829130000001</v>
      </c>
      <c r="BG751">
        <v>8.7541259999999996E-2</v>
      </c>
      <c r="BH751">
        <v>1.2381474999999999E-2</v>
      </c>
    </row>
    <row r="752" spans="1:60" x14ac:dyDescent="0.25">
      <c r="A752" t="s">
        <v>554</v>
      </c>
      <c r="B752" t="s">
        <v>1176</v>
      </c>
      <c r="C752">
        <v>140611</v>
      </c>
      <c r="D752" t="s">
        <v>1020</v>
      </c>
      <c r="E752" t="s">
        <v>1672</v>
      </c>
      <c r="F752" s="9">
        <v>0.63314814814814813</v>
      </c>
      <c r="G752">
        <v>16615</v>
      </c>
      <c r="H752">
        <v>0</v>
      </c>
      <c r="I752">
        <v>17.786287519999998</v>
      </c>
      <c r="J752">
        <v>0.157904829</v>
      </c>
      <c r="K752">
        <v>1542.4847219999999</v>
      </c>
      <c r="L752">
        <v>2.0770613500000001</v>
      </c>
      <c r="M752">
        <v>1.2835866869999999</v>
      </c>
      <c r="N752">
        <v>24.78417206</v>
      </c>
      <c r="O752">
        <v>6</v>
      </c>
      <c r="P752">
        <v>111115.96</v>
      </c>
      <c r="Q752">
        <v>0</v>
      </c>
      <c r="R752">
        <v>111115.96</v>
      </c>
      <c r="S752">
        <v>25.80376244</v>
      </c>
      <c r="T752">
        <v>24.78417206</v>
      </c>
      <c r="U752">
        <v>27.009565349999999</v>
      </c>
      <c r="V752">
        <v>1800.3660890000001</v>
      </c>
      <c r="W752">
        <v>1757.4332280000001</v>
      </c>
      <c r="X752">
        <v>14.4565506</v>
      </c>
      <c r="Y752">
        <v>18.539335250000001</v>
      </c>
      <c r="Z752">
        <v>43.37883377</v>
      </c>
      <c r="AA752">
        <v>55.629779820000003</v>
      </c>
      <c r="AB752">
        <v>299.58288570000002</v>
      </c>
      <c r="AC752">
        <v>1499.041138</v>
      </c>
      <c r="AD752">
        <v>1.3015067999999999E-2</v>
      </c>
      <c r="AE752">
        <v>100.0794144</v>
      </c>
      <c r="AF752">
        <v>-15.93328857</v>
      </c>
      <c r="AG752">
        <v>0.17614758</v>
      </c>
      <c r="AH752">
        <v>1</v>
      </c>
      <c r="AI752">
        <v>-0.21956524299999999</v>
      </c>
      <c r="AJ752">
        <v>2.7373914720000001</v>
      </c>
      <c r="AK752">
        <v>1</v>
      </c>
      <c r="AL752">
        <v>0</v>
      </c>
      <c r="AM752">
        <v>0.15999999600000001</v>
      </c>
      <c r="AN752">
        <v>111115</v>
      </c>
      <c r="AO752">
        <v>0.49930480999999999</v>
      </c>
      <c r="AP752">
        <v>2.0770609999999998E-3</v>
      </c>
      <c r="AQ752">
        <v>297.93417210000001</v>
      </c>
      <c r="AR752">
        <v>298.95376240000002</v>
      </c>
      <c r="AS752">
        <v>0.49930480999999999</v>
      </c>
      <c r="AT752">
        <v>2.0770609999999998E-3</v>
      </c>
      <c r="AU752">
        <v>297.93417210000001</v>
      </c>
      <c r="AV752">
        <v>298.95376240000002</v>
      </c>
      <c r="AW752">
        <v>222997.31529999999</v>
      </c>
      <c r="AX752">
        <v>3.7211848999999998E-2</v>
      </c>
      <c r="AY752">
        <v>3.1389925010000002</v>
      </c>
      <c r="AZ752">
        <v>31.36501668</v>
      </c>
      <c r="BA752">
        <v>12.825681429999999</v>
      </c>
      <c r="BB752">
        <v>25.293967250000001</v>
      </c>
      <c r="BC752">
        <v>3.235833403</v>
      </c>
      <c r="BD752">
        <v>0.157904604</v>
      </c>
      <c r="BE752">
        <v>1.8554058149999999</v>
      </c>
      <c r="BF752">
        <v>1.3804275880000001</v>
      </c>
      <c r="BG752">
        <v>9.8690397999999999E-2</v>
      </c>
      <c r="BH752">
        <v>6.4098649999999998E-3</v>
      </c>
    </row>
    <row r="753" spans="1:60" x14ac:dyDescent="0.25">
      <c r="A753" t="s">
        <v>554</v>
      </c>
      <c r="B753" t="s">
        <v>1176</v>
      </c>
      <c r="C753">
        <v>140611</v>
      </c>
      <c r="D753" t="s">
        <v>1020</v>
      </c>
      <c r="E753" t="s">
        <v>1672</v>
      </c>
      <c r="F753" s="9">
        <v>0.63484953703703706</v>
      </c>
      <c r="G753">
        <v>16761.5</v>
      </c>
      <c r="H753">
        <v>0</v>
      </c>
      <c r="I753">
        <v>8.2612866020000002</v>
      </c>
      <c r="J753">
        <v>0.157735875</v>
      </c>
      <c r="K753">
        <v>290.60860129999998</v>
      </c>
      <c r="L753">
        <v>2.0758153109999999</v>
      </c>
      <c r="M753">
        <v>1.2842267169999999</v>
      </c>
      <c r="N753">
        <v>24.76096725</v>
      </c>
      <c r="O753">
        <v>6</v>
      </c>
      <c r="P753">
        <v>111115.96</v>
      </c>
      <c r="Q753">
        <v>0</v>
      </c>
      <c r="R753">
        <v>111115.96</v>
      </c>
      <c r="S753">
        <v>25.793951029999999</v>
      </c>
      <c r="T753">
        <v>24.76096725</v>
      </c>
      <c r="U753">
        <v>27.010683060000002</v>
      </c>
      <c r="V753">
        <v>399.61785889999999</v>
      </c>
      <c r="W753">
        <v>381.48321529999998</v>
      </c>
      <c r="X753">
        <v>14.408625600000001</v>
      </c>
      <c r="Y753">
        <v>18.489860530000001</v>
      </c>
      <c r="Z753">
        <v>43.259338380000003</v>
      </c>
      <c r="AA753">
        <v>55.512523649999999</v>
      </c>
      <c r="AB753">
        <v>299.53195190000002</v>
      </c>
      <c r="AC753">
        <v>1499.3594969999999</v>
      </c>
      <c r="AD753">
        <v>5.7065889000000002E-2</v>
      </c>
      <c r="AE753">
        <v>100.07748410000001</v>
      </c>
      <c r="AF753">
        <v>2.1194152829999999</v>
      </c>
      <c r="AG753">
        <v>0.17540752900000001</v>
      </c>
      <c r="AH753">
        <v>1</v>
      </c>
      <c r="AI753">
        <v>-0.21956524299999999</v>
      </c>
      <c r="AJ753">
        <v>2.7373914720000001</v>
      </c>
      <c r="AK753">
        <v>1</v>
      </c>
      <c r="AL753">
        <v>0</v>
      </c>
      <c r="AM753">
        <v>0.15999999600000001</v>
      </c>
      <c r="AN753">
        <v>111115</v>
      </c>
      <c r="AO753">
        <v>0.49921991999999998</v>
      </c>
      <c r="AP753">
        <v>2.075815E-3</v>
      </c>
      <c r="AQ753">
        <v>297.91096729999998</v>
      </c>
      <c r="AR753">
        <v>298.94395100000003</v>
      </c>
      <c r="AS753">
        <v>0.49921991999999998</v>
      </c>
      <c r="AT753">
        <v>2.075815E-3</v>
      </c>
      <c r="AU753">
        <v>297.91096729999998</v>
      </c>
      <c r="AV753">
        <v>298.94395100000003</v>
      </c>
      <c r="AW753">
        <v>222989.41149999999</v>
      </c>
      <c r="AX753">
        <v>3.7210564000000002E-2</v>
      </c>
      <c r="AY753">
        <v>3.134645441</v>
      </c>
      <c r="AZ753">
        <v>31.32218469</v>
      </c>
      <c r="BA753">
        <v>12.83232415</v>
      </c>
      <c r="BB753">
        <v>25.277459140000001</v>
      </c>
      <c r="BC753">
        <v>3.2326570929999998</v>
      </c>
      <c r="BD753">
        <v>0.157735651</v>
      </c>
      <c r="BE753">
        <v>1.8504187240000001</v>
      </c>
      <c r="BF753">
        <v>1.382238369</v>
      </c>
      <c r="BG753">
        <v>9.8584801999999999E-2</v>
      </c>
      <c r="BH753">
        <v>1.385291E-2</v>
      </c>
    </row>
    <row r="754" spans="1:60" x14ac:dyDescent="0.25">
      <c r="A754" t="s">
        <v>554</v>
      </c>
      <c r="B754" t="s">
        <v>1176</v>
      </c>
      <c r="C754">
        <v>140611</v>
      </c>
      <c r="D754" t="s">
        <v>1022</v>
      </c>
      <c r="E754" t="s">
        <v>1673</v>
      </c>
      <c r="F754" s="9">
        <v>0.62362268518518515</v>
      </c>
      <c r="G754">
        <v>15791.5</v>
      </c>
      <c r="H754">
        <v>0</v>
      </c>
      <c r="I754">
        <v>18.134190289999999</v>
      </c>
      <c r="J754">
        <v>0.143071475</v>
      </c>
      <c r="K754">
        <v>1520.309585</v>
      </c>
      <c r="L754">
        <v>1.850035944</v>
      </c>
      <c r="M754">
        <v>1.262170215</v>
      </c>
      <c r="N754">
        <v>24.683584209999999</v>
      </c>
      <c r="O754">
        <v>6</v>
      </c>
      <c r="P754">
        <v>111115.96</v>
      </c>
      <c r="Q754">
        <v>0</v>
      </c>
      <c r="R754">
        <v>111115.96</v>
      </c>
      <c r="S754">
        <v>26.338047029999998</v>
      </c>
      <c r="T754">
        <v>24.683584209999999</v>
      </c>
      <c r="U754">
        <v>27.985719679999999</v>
      </c>
      <c r="V754">
        <v>1799.8448490000001</v>
      </c>
      <c r="W754">
        <v>1757.0113530000001</v>
      </c>
      <c r="X754">
        <v>14.925111770000001</v>
      </c>
      <c r="Y754">
        <v>18.561941149999999</v>
      </c>
      <c r="Z754">
        <v>43.399936680000003</v>
      </c>
      <c r="AA754">
        <v>53.975280759999997</v>
      </c>
      <c r="AB754">
        <v>299.55142210000002</v>
      </c>
      <c r="AC754">
        <v>1500.158813</v>
      </c>
      <c r="AD754">
        <v>0.13415384299999999</v>
      </c>
      <c r="AE754">
        <v>100.0981903</v>
      </c>
      <c r="AF754">
        <v>-19.13006592</v>
      </c>
      <c r="AG754">
        <v>0.15591824100000001</v>
      </c>
      <c r="AH754">
        <v>0.66666668699999998</v>
      </c>
      <c r="AI754">
        <v>-0.21956524299999999</v>
      </c>
      <c r="AJ754">
        <v>2.7373914720000001</v>
      </c>
      <c r="AK754">
        <v>1</v>
      </c>
      <c r="AL754">
        <v>0</v>
      </c>
      <c r="AM754">
        <v>0.15999999600000001</v>
      </c>
      <c r="AN754">
        <v>111115</v>
      </c>
      <c r="AO754">
        <v>0.49925237</v>
      </c>
      <c r="AP754">
        <v>1.850036E-3</v>
      </c>
      <c r="AQ754">
        <v>297.83358420000002</v>
      </c>
      <c r="AR754">
        <v>299.48804699999999</v>
      </c>
      <c r="AS754">
        <v>0.49925237</v>
      </c>
      <c r="AT754">
        <v>1.850036E-3</v>
      </c>
      <c r="AU754">
        <v>297.83358420000002</v>
      </c>
      <c r="AV754">
        <v>299.48804699999999</v>
      </c>
      <c r="AW754">
        <v>223064.87280000001</v>
      </c>
      <c r="AX754">
        <v>3.7226018999999999E-2</v>
      </c>
      <c r="AY754">
        <v>3.1201869320000002</v>
      </c>
      <c r="AZ754">
        <v>31.171262160000001</v>
      </c>
      <c r="BA754">
        <v>12.609321019999999</v>
      </c>
      <c r="BB754">
        <v>25.510815619999999</v>
      </c>
      <c r="BC754">
        <v>3.2778108970000002</v>
      </c>
      <c r="BD754">
        <v>0.14307129099999999</v>
      </c>
      <c r="BE754">
        <v>1.8580167169999999</v>
      </c>
      <c r="BF754">
        <v>1.4197941789999999</v>
      </c>
      <c r="BG754">
        <v>8.9419573000000002E-2</v>
      </c>
      <c r="BH754">
        <v>6.5350390000000003E-3</v>
      </c>
    </row>
    <row r="755" spans="1:60" x14ac:dyDescent="0.25">
      <c r="A755" t="s">
        <v>554</v>
      </c>
      <c r="B755" t="s">
        <v>1176</v>
      </c>
      <c r="C755">
        <v>140611</v>
      </c>
      <c r="D755" t="s">
        <v>1022</v>
      </c>
      <c r="E755" t="s">
        <v>1673</v>
      </c>
      <c r="F755" s="9">
        <v>0.6251620370370371</v>
      </c>
      <c r="G755">
        <v>15924</v>
      </c>
      <c r="H755">
        <v>0</v>
      </c>
      <c r="I755">
        <v>8.0597282329999995</v>
      </c>
      <c r="J755">
        <v>0.14337937100000001</v>
      </c>
      <c r="K755">
        <v>284.34581220000001</v>
      </c>
      <c r="L755">
        <v>1.9310418469999999</v>
      </c>
      <c r="M755">
        <v>1.313856221</v>
      </c>
      <c r="N755">
        <v>25.102039340000001</v>
      </c>
      <c r="O755">
        <v>6</v>
      </c>
      <c r="P755">
        <v>111115.96</v>
      </c>
      <c r="Q755">
        <v>0</v>
      </c>
      <c r="R755">
        <v>111115.96</v>
      </c>
      <c r="S755">
        <v>26.495172499999999</v>
      </c>
      <c r="T755">
        <v>25.102039340000001</v>
      </c>
      <c r="U755">
        <v>27.983125690000001</v>
      </c>
      <c r="V755">
        <v>399.08081049999998</v>
      </c>
      <c r="W755">
        <v>381.45977779999998</v>
      </c>
      <c r="X755">
        <v>15.0387249</v>
      </c>
      <c r="Y755">
        <v>18.83417511</v>
      </c>
      <c r="Z755">
        <v>43.325698850000002</v>
      </c>
      <c r="AA755">
        <v>54.260173799999997</v>
      </c>
      <c r="AB755">
        <v>299.51739500000002</v>
      </c>
      <c r="AC755">
        <v>1499.132568</v>
      </c>
      <c r="AD755">
        <v>0.108122833</v>
      </c>
      <c r="AE755">
        <v>100.0955124</v>
      </c>
      <c r="AF755">
        <v>1.8566589360000001</v>
      </c>
      <c r="AG755">
        <v>0.159696698</v>
      </c>
      <c r="AH755">
        <v>0.66666668699999998</v>
      </c>
      <c r="AI755">
        <v>-0.21956524299999999</v>
      </c>
      <c r="AJ755">
        <v>2.7373914720000001</v>
      </c>
      <c r="AK755">
        <v>1</v>
      </c>
      <c r="AL755">
        <v>0</v>
      </c>
      <c r="AM755">
        <v>0.15999999600000001</v>
      </c>
      <c r="AN755">
        <v>111115</v>
      </c>
      <c r="AO755">
        <v>0.49919565799999999</v>
      </c>
      <c r="AP755">
        <v>1.931042E-3</v>
      </c>
      <c r="AQ755">
        <v>298.25203929999998</v>
      </c>
      <c r="AR755">
        <v>299.6451725</v>
      </c>
      <c r="AS755">
        <v>0.49919565799999999</v>
      </c>
      <c r="AT755">
        <v>1.931042E-3</v>
      </c>
      <c r="AU755">
        <v>298.25203929999998</v>
      </c>
      <c r="AV755">
        <v>299.6451725</v>
      </c>
      <c r="AW755">
        <v>223200.09839999999</v>
      </c>
      <c r="AX755">
        <v>3.7247502000000002E-2</v>
      </c>
      <c r="AY755">
        <v>3.1990726289999998</v>
      </c>
      <c r="AZ755">
        <v>31.96020034</v>
      </c>
      <c r="BA755">
        <v>13.12602523</v>
      </c>
      <c r="BB755">
        <v>25.79860592</v>
      </c>
      <c r="BC755">
        <v>3.3342555489999999</v>
      </c>
      <c r="BD755">
        <v>0.14337918599999999</v>
      </c>
      <c r="BE755">
        <v>1.885216408</v>
      </c>
      <c r="BF755">
        <v>1.4490391410000001</v>
      </c>
      <c r="BG755">
        <v>8.9612008000000007E-2</v>
      </c>
      <c r="BH755">
        <v>1.3393041E-2</v>
      </c>
    </row>
    <row r="756" spans="1:60" x14ac:dyDescent="0.25">
      <c r="A756" t="s">
        <v>554</v>
      </c>
      <c r="B756" t="s">
        <v>1217</v>
      </c>
      <c r="C756">
        <v>140612</v>
      </c>
      <c r="D756" t="s">
        <v>889</v>
      </c>
      <c r="E756" t="s">
        <v>1674</v>
      </c>
      <c r="F756" s="9">
        <v>0.60968750000000005</v>
      </c>
      <c r="G756">
        <v>9277.5</v>
      </c>
      <c r="H756">
        <v>0</v>
      </c>
      <c r="I756">
        <v>18.236893569999999</v>
      </c>
      <c r="J756">
        <v>0.125011705</v>
      </c>
      <c r="K756">
        <v>1484.6841879999999</v>
      </c>
      <c r="L756">
        <v>1.8469219939999999</v>
      </c>
      <c r="M756">
        <v>1.4322656549999999</v>
      </c>
      <c r="N756">
        <v>25.636970519999998</v>
      </c>
      <c r="O756">
        <v>6</v>
      </c>
      <c r="P756">
        <v>111115.96</v>
      </c>
      <c r="Q756">
        <v>0</v>
      </c>
      <c r="R756">
        <v>111115.96</v>
      </c>
      <c r="S756">
        <v>25.537212369999999</v>
      </c>
      <c r="T756">
        <v>25.636970519999998</v>
      </c>
      <c r="U756">
        <v>26.029121400000001</v>
      </c>
      <c r="V756">
        <v>1799.43103</v>
      </c>
      <c r="W756">
        <v>1756.4018550000001</v>
      </c>
      <c r="X756">
        <v>15.159786220000001</v>
      </c>
      <c r="Y756">
        <v>18.7899189</v>
      </c>
      <c r="Z756">
        <v>45.960838320000001</v>
      </c>
      <c r="AA756">
        <v>56.966533660000003</v>
      </c>
      <c r="AB756">
        <v>299.52929690000002</v>
      </c>
      <c r="AC756">
        <v>1499.1435550000001</v>
      </c>
      <c r="AD756">
        <v>0.23569588399999999</v>
      </c>
      <c r="AE756">
        <v>99.531272889999997</v>
      </c>
      <c r="AF756">
        <v>-12.354868890000001</v>
      </c>
      <c r="AG756">
        <v>0.20606243599999999</v>
      </c>
      <c r="AH756">
        <v>0.66666668699999998</v>
      </c>
      <c r="AI756">
        <v>-0.21956524299999999</v>
      </c>
      <c r="AJ756">
        <v>2.7373914720000001</v>
      </c>
      <c r="AK756">
        <v>1</v>
      </c>
      <c r="AL756">
        <v>0</v>
      </c>
      <c r="AM756">
        <v>0.15999999600000001</v>
      </c>
      <c r="AN756">
        <v>111115</v>
      </c>
      <c r="AO756">
        <v>0.49921549500000001</v>
      </c>
      <c r="AP756">
        <v>1.846922E-3</v>
      </c>
      <c r="AQ756">
        <v>298.7869705</v>
      </c>
      <c r="AR756">
        <v>298.68721240000002</v>
      </c>
      <c r="AS756">
        <v>0.49921549500000001</v>
      </c>
      <c r="AT756">
        <v>1.846922E-3</v>
      </c>
      <c r="AU756">
        <v>298.7869705</v>
      </c>
      <c r="AV756">
        <v>298.68721240000002</v>
      </c>
      <c r="AW756">
        <v>223611.01149999999</v>
      </c>
      <c r="AX756">
        <v>3.7313846999999997E-2</v>
      </c>
      <c r="AY756">
        <v>3.3024502</v>
      </c>
      <c r="AZ756">
        <v>33.180025780000001</v>
      </c>
      <c r="BA756">
        <v>14.390106879999999</v>
      </c>
      <c r="BB756">
        <v>25.587091449999999</v>
      </c>
      <c r="BC756">
        <v>3.292689051</v>
      </c>
      <c r="BD756">
        <v>0.12501156499999999</v>
      </c>
      <c r="BE756">
        <v>1.8701845459999999</v>
      </c>
      <c r="BF756">
        <v>1.4225045059999999</v>
      </c>
      <c r="BG756">
        <v>7.8132241000000005E-2</v>
      </c>
      <c r="BH756">
        <v>6.2283319999999996E-3</v>
      </c>
    </row>
    <row r="757" spans="1:60" x14ac:dyDescent="0.25">
      <c r="A757" t="s">
        <v>554</v>
      </c>
      <c r="B757" t="s">
        <v>1217</v>
      </c>
      <c r="C757">
        <v>140612</v>
      </c>
      <c r="D757" t="s">
        <v>889</v>
      </c>
      <c r="E757" t="s">
        <v>1674</v>
      </c>
      <c r="F757" s="9">
        <v>0.61111111111111105</v>
      </c>
      <c r="G757">
        <v>9401</v>
      </c>
      <c r="H757">
        <v>0</v>
      </c>
      <c r="I757">
        <v>6.9886141070000001</v>
      </c>
      <c r="J757">
        <v>8.1705700000000006E-2</v>
      </c>
      <c r="K757">
        <v>239.64055719999999</v>
      </c>
      <c r="L757">
        <v>1.30678508</v>
      </c>
      <c r="M757">
        <v>1.5512800040000001</v>
      </c>
      <c r="N757">
        <v>25.705474850000002</v>
      </c>
      <c r="O757">
        <v>6</v>
      </c>
      <c r="P757">
        <v>111115.96</v>
      </c>
      <c r="Q757">
        <v>0</v>
      </c>
      <c r="R757">
        <v>111115.96</v>
      </c>
      <c r="S757">
        <v>25.489553449999999</v>
      </c>
      <c r="T757">
        <v>25.705474850000002</v>
      </c>
      <c r="U757">
        <v>26.03105545</v>
      </c>
      <c r="V757">
        <v>399.4864197</v>
      </c>
      <c r="W757">
        <v>384.48068239999998</v>
      </c>
      <c r="X757">
        <v>15.1577301</v>
      </c>
      <c r="Y757">
        <v>17.729015350000001</v>
      </c>
      <c r="Z757">
        <v>46.085540770000001</v>
      </c>
      <c r="AA757">
        <v>53.903274539999998</v>
      </c>
      <c r="AB757">
        <v>299.52734379999998</v>
      </c>
      <c r="AC757">
        <v>1499.944702</v>
      </c>
      <c r="AD757">
        <v>0.214243457</v>
      </c>
      <c r="AE757">
        <v>99.532737729999994</v>
      </c>
      <c r="AF757">
        <v>3.415394783</v>
      </c>
      <c r="AG757">
        <v>0.21750462100000001</v>
      </c>
      <c r="AH757">
        <v>0.66666668699999998</v>
      </c>
      <c r="AI757">
        <v>-0.21956524299999999</v>
      </c>
      <c r="AJ757">
        <v>2.7373914720000001</v>
      </c>
      <c r="AK757">
        <v>1</v>
      </c>
      <c r="AL757">
        <v>0</v>
      </c>
      <c r="AM757">
        <v>0.15999999600000001</v>
      </c>
      <c r="AN757">
        <v>111115</v>
      </c>
      <c r="AO757">
        <v>0.49921223999999997</v>
      </c>
      <c r="AP757">
        <v>1.306785E-3</v>
      </c>
      <c r="AQ757">
        <v>298.85547489999999</v>
      </c>
      <c r="AR757">
        <v>298.63955349999998</v>
      </c>
      <c r="AS757">
        <v>0.49921223999999997</v>
      </c>
      <c r="AT757">
        <v>1.306785E-3</v>
      </c>
      <c r="AU757">
        <v>298.85547489999999</v>
      </c>
      <c r="AV757">
        <v>298.63955349999998</v>
      </c>
      <c r="AW757">
        <v>223780.3</v>
      </c>
      <c r="AX757">
        <v>3.7345860000000002E-2</v>
      </c>
      <c r="AY757">
        <v>3.315897439</v>
      </c>
      <c r="AZ757">
        <v>33.314641139999999</v>
      </c>
      <c r="BA757">
        <v>15.58562579</v>
      </c>
      <c r="BB757">
        <v>25.597514149999999</v>
      </c>
      <c r="BC757">
        <v>3.2947266499999999</v>
      </c>
      <c r="BD757">
        <v>8.1705639999999996E-2</v>
      </c>
      <c r="BE757">
        <v>1.7646174349999999</v>
      </c>
      <c r="BF757">
        <v>1.530109215</v>
      </c>
      <c r="BG757">
        <v>5.1066030999999998E-2</v>
      </c>
      <c r="BH757">
        <v>1.0127512999999999E-2</v>
      </c>
    </row>
    <row r="758" spans="1:60" x14ac:dyDescent="0.25">
      <c r="A758" t="s">
        <v>554</v>
      </c>
      <c r="B758" t="s">
        <v>1217</v>
      </c>
      <c r="C758">
        <v>140612</v>
      </c>
      <c r="D758" t="s">
        <v>888</v>
      </c>
      <c r="E758" t="s">
        <v>1675</v>
      </c>
      <c r="F758" s="9">
        <v>0.60435185185185192</v>
      </c>
      <c r="G758">
        <v>8817</v>
      </c>
      <c r="H758">
        <v>0</v>
      </c>
      <c r="I758">
        <v>32.898329140000001</v>
      </c>
      <c r="J758">
        <v>0.16108454899999999</v>
      </c>
      <c r="K758">
        <v>1366.645084</v>
      </c>
      <c r="L758">
        <v>2.1157264339999999</v>
      </c>
      <c r="M758">
        <v>1.274077235</v>
      </c>
      <c r="N758">
        <v>24.978219989999999</v>
      </c>
      <c r="O758">
        <v>6</v>
      </c>
      <c r="P758">
        <v>111115.96</v>
      </c>
      <c r="Q758">
        <v>0</v>
      </c>
      <c r="R758">
        <v>111115.96</v>
      </c>
      <c r="S758">
        <v>26.617446900000001</v>
      </c>
      <c r="T758">
        <v>24.978219989999999</v>
      </c>
      <c r="U758">
        <v>27.985971450000001</v>
      </c>
      <c r="V758">
        <v>1799.125366</v>
      </c>
      <c r="W758">
        <v>1725.9085689999999</v>
      </c>
      <c r="X758">
        <v>14.94486618</v>
      </c>
      <c r="Y758">
        <v>19.102134700000001</v>
      </c>
      <c r="Z758">
        <v>42.510013579999999</v>
      </c>
      <c r="AA758">
        <v>54.335178380000002</v>
      </c>
      <c r="AB758">
        <v>299.5204468</v>
      </c>
      <c r="AC758">
        <v>1498.99585</v>
      </c>
      <c r="AD758">
        <v>0.146165565</v>
      </c>
      <c r="AE758">
        <v>99.542480470000001</v>
      </c>
      <c r="AF758">
        <v>-15.24567699</v>
      </c>
      <c r="AG758">
        <v>0.175699353</v>
      </c>
      <c r="AH758">
        <v>1</v>
      </c>
      <c r="AI758">
        <v>-0.21956524299999999</v>
      </c>
      <c r="AJ758">
        <v>2.7373914720000001</v>
      </c>
      <c r="AK758">
        <v>1</v>
      </c>
      <c r="AL758">
        <v>0</v>
      </c>
      <c r="AM758">
        <v>0.15999999600000001</v>
      </c>
      <c r="AN758">
        <v>111115</v>
      </c>
      <c r="AO758">
        <v>0.499200745</v>
      </c>
      <c r="AP758">
        <v>2.1157260000000001E-3</v>
      </c>
      <c r="AQ758">
        <v>298.12822</v>
      </c>
      <c r="AR758">
        <v>299.76744689999998</v>
      </c>
      <c r="AS758">
        <v>0.499200745</v>
      </c>
      <c r="AT758">
        <v>2.1157260000000001E-3</v>
      </c>
      <c r="AU758">
        <v>298.12822</v>
      </c>
      <c r="AV758">
        <v>299.76744689999998</v>
      </c>
      <c r="AW758">
        <v>223089.3928</v>
      </c>
      <c r="AX758">
        <v>3.7228135000000002E-2</v>
      </c>
      <c r="AY758">
        <v>3.1755511059999999</v>
      </c>
      <c r="AZ758">
        <v>31.901466500000002</v>
      </c>
      <c r="BA758">
        <v>12.79933179</v>
      </c>
      <c r="BB758">
        <v>25.797833440000002</v>
      </c>
      <c r="BC758">
        <v>3.3341029130000002</v>
      </c>
      <c r="BD758">
        <v>0.16108431500000001</v>
      </c>
      <c r="BE758">
        <v>1.9014738710000001</v>
      </c>
      <c r="BF758">
        <v>1.4326290420000001</v>
      </c>
      <c r="BG758">
        <v>0.100677718</v>
      </c>
      <c r="BH758">
        <v>1.2327239E-2</v>
      </c>
    </row>
    <row r="759" spans="1:60" x14ac:dyDescent="0.25">
      <c r="A759" t="s">
        <v>554</v>
      </c>
      <c r="B759" t="s">
        <v>1217</v>
      </c>
      <c r="C759">
        <v>140612</v>
      </c>
      <c r="D759" t="s">
        <v>888</v>
      </c>
      <c r="E759" t="s">
        <v>1675</v>
      </c>
      <c r="F759" s="9">
        <v>0.60636574074074068</v>
      </c>
      <c r="G759">
        <v>8990.5</v>
      </c>
      <c r="H759">
        <v>0</v>
      </c>
      <c r="I759">
        <v>10.70119122</v>
      </c>
      <c r="J759">
        <v>0.118318511</v>
      </c>
      <c r="K759">
        <v>225.4045414</v>
      </c>
      <c r="L759">
        <v>1.7930545920000001</v>
      </c>
      <c r="M759">
        <v>1.4692365329999999</v>
      </c>
      <c r="N759">
        <v>25.732627870000002</v>
      </c>
      <c r="O759">
        <v>6</v>
      </c>
      <c r="P759">
        <v>111115.96</v>
      </c>
      <c r="Q759">
        <v>0</v>
      </c>
      <c r="R759">
        <v>111115.96</v>
      </c>
      <c r="S759">
        <v>26.904933929999999</v>
      </c>
      <c r="T759">
        <v>25.732627870000002</v>
      </c>
      <c r="U759">
        <v>27.982568740000001</v>
      </c>
      <c r="V759">
        <v>400.21127319999999</v>
      </c>
      <c r="W759">
        <v>377.42340089999999</v>
      </c>
      <c r="X759">
        <v>15.08181381</v>
      </c>
      <c r="Y759">
        <v>18.606149670000001</v>
      </c>
      <c r="Z759">
        <v>42.177776340000001</v>
      </c>
      <c r="AA759">
        <v>52.033927919999996</v>
      </c>
      <c r="AB759">
        <v>299.57861329999997</v>
      </c>
      <c r="AC759">
        <v>1499.229004</v>
      </c>
      <c r="AD759">
        <v>0.105118982</v>
      </c>
      <c r="AE759">
        <v>99.537208559999996</v>
      </c>
      <c r="AF759">
        <v>2.5556535720000002</v>
      </c>
      <c r="AG759">
        <v>0.18253719800000001</v>
      </c>
      <c r="AH759">
        <v>0.66666668699999998</v>
      </c>
      <c r="AI759">
        <v>-0.21956524299999999</v>
      </c>
      <c r="AJ759">
        <v>2.7373914720000001</v>
      </c>
      <c r="AK759">
        <v>1</v>
      </c>
      <c r="AL759">
        <v>0</v>
      </c>
      <c r="AM759">
        <v>0.15999999600000001</v>
      </c>
      <c r="AN759">
        <v>111115</v>
      </c>
      <c r="AO759">
        <v>0.49929768899999999</v>
      </c>
      <c r="AP759">
        <v>1.793055E-3</v>
      </c>
      <c r="AQ759">
        <v>298.88262789999999</v>
      </c>
      <c r="AR759">
        <v>300.05493389999998</v>
      </c>
      <c r="AS759">
        <v>0.49929768899999999</v>
      </c>
      <c r="AT759">
        <v>1.793055E-3</v>
      </c>
      <c r="AU759">
        <v>298.88262789999999</v>
      </c>
      <c r="AV759">
        <v>300.05493389999998</v>
      </c>
      <c r="AW759">
        <v>223732.10750000001</v>
      </c>
      <c r="AX759">
        <v>3.7336913999999999E-2</v>
      </c>
      <c r="AY759">
        <v>3.3212407339999999</v>
      </c>
      <c r="AZ759">
        <v>33.366826150000001</v>
      </c>
      <c r="BA759">
        <v>14.760676480000001</v>
      </c>
      <c r="BB759">
        <v>26.3187809</v>
      </c>
      <c r="BC759">
        <v>3.4384348980000001</v>
      </c>
      <c r="BD759">
        <v>0.118318385</v>
      </c>
      <c r="BE759">
        <v>1.8520042000000001</v>
      </c>
      <c r="BF759">
        <v>1.586430698</v>
      </c>
      <c r="BG759">
        <v>7.3949002E-2</v>
      </c>
      <c r="BH759">
        <v>1.7007260999999999E-2</v>
      </c>
    </row>
    <row r="760" spans="1:60" x14ac:dyDescent="0.25">
      <c r="A760" t="s">
        <v>554</v>
      </c>
      <c r="B760" t="s">
        <v>1217</v>
      </c>
      <c r="C760">
        <v>140612</v>
      </c>
      <c r="D760" t="s">
        <v>890</v>
      </c>
      <c r="E760" t="s">
        <v>1676</v>
      </c>
      <c r="F760" s="9">
        <v>0.61802083333333335</v>
      </c>
      <c r="G760">
        <v>9997</v>
      </c>
      <c r="H760">
        <v>0</v>
      </c>
      <c r="I760">
        <v>18.42980468</v>
      </c>
      <c r="J760">
        <v>8.2566423E-2</v>
      </c>
      <c r="K760">
        <v>1363.0791320000001</v>
      </c>
      <c r="L760">
        <v>1.26322516</v>
      </c>
      <c r="M760">
        <v>1.482720493</v>
      </c>
      <c r="N760">
        <v>25.914939879999999</v>
      </c>
      <c r="O760">
        <v>6</v>
      </c>
      <c r="P760">
        <v>111115.96</v>
      </c>
      <c r="Q760">
        <v>0</v>
      </c>
      <c r="R760">
        <v>111115.96</v>
      </c>
      <c r="S760">
        <v>24.13413048</v>
      </c>
      <c r="T760">
        <v>25.914939879999999</v>
      </c>
      <c r="U760">
        <v>24.069585799999999</v>
      </c>
      <c r="V760">
        <v>1799.7945560000001</v>
      </c>
      <c r="W760">
        <v>1758.4243160000001</v>
      </c>
      <c r="X760">
        <v>16.351701739999999</v>
      </c>
      <c r="Y760">
        <v>18.834651950000001</v>
      </c>
      <c r="Z760">
        <v>53.904060360000003</v>
      </c>
      <c r="AA760">
        <v>62.089210510000001</v>
      </c>
      <c r="AB760">
        <v>299.50646970000003</v>
      </c>
      <c r="AC760">
        <v>1499.133789</v>
      </c>
      <c r="AD760">
        <v>0.15117077500000001</v>
      </c>
      <c r="AE760">
        <v>99.528869630000003</v>
      </c>
      <c r="AF760">
        <v>-7.972300529</v>
      </c>
      <c r="AG760">
        <v>0.229395032</v>
      </c>
      <c r="AH760">
        <v>0.66666668699999998</v>
      </c>
      <c r="AI760">
        <v>-0.21956524299999999</v>
      </c>
      <c r="AJ760">
        <v>2.7373914720000001</v>
      </c>
      <c r="AK760">
        <v>1</v>
      </c>
      <c r="AL760">
        <v>0</v>
      </c>
      <c r="AM760">
        <v>0.15999999600000001</v>
      </c>
      <c r="AN760">
        <v>111115</v>
      </c>
      <c r="AO760">
        <v>0.49917745000000002</v>
      </c>
      <c r="AP760">
        <v>1.263225E-3</v>
      </c>
      <c r="AQ760">
        <v>299.06493990000001</v>
      </c>
      <c r="AR760">
        <v>297.2841305</v>
      </c>
      <c r="AS760">
        <v>0.49917745000000002</v>
      </c>
      <c r="AT760">
        <v>1.263225E-3</v>
      </c>
      <c r="AU760">
        <v>299.06493990000001</v>
      </c>
      <c r="AV760">
        <v>297.2841305</v>
      </c>
      <c r="AW760">
        <v>223800.45439999999</v>
      </c>
      <c r="AX760">
        <v>3.7346562999999999E-2</v>
      </c>
      <c r="AY760">
        <v>3.3573121110000002</v>
      </c>
      <c r="AZ760">
        <v>33.732043009999998</v>
      </c>
      <c r="BA760">
        <v>14.89739106</v>
      </c>
      <c r="BB760">
        <v>25.024535180000001</v>
      </c>
      <c r="BC760">
        <v>3.1843316850000001</v>
      </c>
      <c r="BD760">
        <v>8.2566361000000005E-2</v>
      </c>
      <c r="BE760">
        <v>1.874591618</v>
      </c>
      <c r="BF760">
        <v>1.3097400669999999</v>
      </c>
      <c r="BG760">
        <v>5.1603981E-2</v>
      </c>
      <c r="BH760">
        <v>6.0639889999999997E-3</v>
      </c>
    </row>
    <row r="761" spans="1:60" x14ac:dyDescent="0.25">
      <c r="A761" t="s">
        <v>554</v>
      </c>
      <c r="B761" t="s">
        <v>1217</v>
      </c>
      <c r="C761">
        <v>140612</v>
      </c>
      <c r="D761" t="s">
        <v>890</v>
      </c>
      <c r="E761" t="s">
        <v>1676</v>
      </c>
      <c r="F761" s="9">
        <v>0.61951388888888892</v>
      </c>
      <c r="G761">
        <v>10127</v>
      </c>
      <c r="H761">
        <v>0</v>
      </c>
      <c r="I761">
        <v>2.160713689</v>
      </c>
      <c r="J761">
        <v>2.4668735000000001E-2</v>
      </c>
      <c r="K761">
        <v>248.04177060000001</v>
      </c>
      <c r="L761">
        <v>0.37481076200000002</v>
      </c>
      <c r="M761">
        <v>1.4742784410000001</v>
      </c>
      <c r="N761">
        <v>25.27368736</v>
      </c>
      <c r="O761">
        <v>6</v>
      </c>
      <c r="P761">
        <v>111115.96</v>
      </c>
      <c r="Q761">
        <v>0</v>
      </c>
      <c r="R761">
        <v>111115.96</v>
      </c>
      <c r="S761">
        <v>24.00060272</v>
      </c>
      <c r="T761">
        <v>25.27368736</v>
      </c>
      <c r="U761">
        <v>24.07266426</v>
      </c>
      <c r="V761">
        <v>400.63793950000002</v>
      </c>
      <c r="W761">
        <v>396.01293950000002</v>
      </c>
      <c r="X761">
        <v>16.92267799</v>
      </c>
      <c r="Y761">
        <v>17.660131450000002</v>
      </c>
      <c r="Z761">
        <v>56.234073639999998</v>
      </c>
      <c r="AA761">
        <v>58.684631349999997</v>
      </c>
      <c r="AB761">
        <v>299.56457519999998</v>
      </c>
      <c r="AC761">
        <v>1500.184692</v>
      </c>
      <c r="AD761">
        <v>6.8076610999999995E-2</v>
      </c>
      <c r="AE761">
        <v>99.526626590000006</v>
      </c>
      <c r="AF761">
        <v>5.4541521069999996</v>
      </c>
      <c r="AG761">
        <v>0.23048603500000001</v>
      </c>
      <c r="AH761">
        <v>0.66666668699999998</v>
      </c>
      <c r="AI761">
        <v>-0.21956524299999999</v>
      </c>
      <c r="AJ761">
        <v>2.7373914720000001</v>
      </c>
      <c r="AK761">
        <v>1</v>
      </c>
      <c r="AL761">
        <v>0</v>
      </c>
      <c r="AM761">
        <v>0.15999999600000001</v>
      </c>
      <c r="AN761">
        <v>111115</v>
      </c>
      <c r="AO761">
        <v>0.49927429200000001</v>
      </c>
      <c r="AP761">
        <v>3.7481100000000001E-4</v>
      </c>
      <c r="AQ761">
        <v>298.42368740000001</v>
      </c>
      <c r="AR761">
        <v>297.15060269999998</v>
      </c>
      <c r="AS761">
        <v>0.49927429200000001</v>
      </c>
      <c r="AT761">
        <v>3.7481100000000001E-4</v>
      </c>
      <c r="AU761">
        <v>298.42368740000001</v>
      </c>
      <c r="AV761">
        <v>297.15060269999998</v>
      </c>
      <c r="AW761">
        <v>223520.4387</v>
      </c>
      <c r="AX761">
        <v>3.7307338000000002E-2</v>
      </c>
      <c r="AY761">
        <v>3.2319317500000002</v>
      </c>
      <c r="AZ761">
        <v>32.473036219999997</v>
      </c>
      <c r="BA761">
        <v>14.81290476</v>
      </c>
      <c r="BB761">
        <v>24.63714504</v>
      </c>
      <c r="BC761">
        <v>3.1115380959999999</v>
      </c>
      <c r="BD761">
        <v>2.4668729E-2</v>
      </c>
      <c r="BE761">
        <v>1.7576533089999999</v>
      </c>
      <c r="BF761">
        <v>1.3538847869999999</v>
      </c>
      <c r="BG761">
        <v>1.5417956E-2</v>
      </c>
      <c r="BH761">
        <v>2.9630099999999999E-3</v>
      </c>
    </row>
    <row r="762" spans="1:60" x14ac:dyDescent="0.25">
      <c r="A762" t="s">
        <v>554</v>
      </c>
      <c r="B762" t="s">
        <v>1217</v>
      </c>
      <c r="C762">
        <v>140612</v>
      </c>
      <c r="D762" t="s">
        <v>1219</v>
      </c>
      <c r="E762" t="s">
        <v>1677</v>
      </c>
      <c r="F762" s="9">
        <v>0.64802083333333338</v>
      </c>
      <c r="G762">
        <v>12589.5</v>
      </c>
      <c r="H762">
        <v>0</v>
      </c>
      <c r="I762">
        <v>27.55062723</v>
      </c>
      <c r="J762">
        <v>0.15866765099999999</v>
      </c>
      <c r="K762">
        <v>1466.5984350000001</v>
      </c>
      <c r="L762">
        <v>1.7670265089999999</v>
      </c>
      <c r="M762">
        <v>1.080505187</v>
      </c>
      <c r="N762">
        <v>24.379716869999999</v>
      </c>
      <c r="O762">
        <v>6</v>
      </c>
      <c r="P762">
        <v>111115.96</v>
      </c>
      <c r="Q762">
        <v>0</v>
      </c>
      <c r="R762">
        <v>111115.96</v>
      </c>
      <c r="S762">
        <v>25.275939940000001</v>
      </c>
      <c r="T762">
        <v>24.379716869999999</v>
      </c>
      <c r="U762">
        <v>26.02858925</v>
      </c>
      <c r="V762">
        <v>1799.578125</v>
      </c>
      <c r="W762">
        <v>1773.2836910000001</v>
      </c>
      <c r="X762">
        <v>18.441074369999999</v>
      </c>
      <c r="Y762">
        <v>19.925140379999998</v>
      </c>
      <c r="Z762">
        <v>56.792335510000001</v>
      </c>
      <c r="AA762">
        <v>61.362766270000002</v>
      </c>
      <c r="AB762">
        <v>700.16491699999995</v>
      </c>
      <c r="AC762">
        <v>1500.396851</v>
      </c>
      <c r="AD762">
        <v>1.8020155E-2</v>
      </c>
      <c r="AE762">
        <v>99.546020510000005</v>
      </c>
      <c r="AF762">
        <v>-13.34736156</v>
      </c>
      <c r="AG762">
        <v>0.18273747000000001</v>
      </c>
      <c r="AH762">
        <v>1</v>
      </c>
      <c r="AI762">
        <v>-0.21956524299999999</v>
      </c>
      <c r="AJ762">
        <v>2.7373914720000001</v>
      </c>
      <c r="AK762">
        <v>1</v>
      </c>
      <c r="AL762">
        <v>0</v>
      </c>
      <c r="AM762">
        <v>0.15999999600000001</v>
      </c>
      <c r="AN762">
        <v>111115</v>
      </c>
      <c r="AO762">
        <v>1.166941528</v>
      </c>
      <c r="AP762">
        <v>1.767027E-3</v>
      </c>
      <c r="AQ762">
        <v>297.52971689999998</v>
      </c>
      <c r="AR762">
        <v>298.4259399</v>
      </c>
      <c r="AS762">
        <v>1.166941528</v>
      </c>
      <c r="AT762">
        <v>1.767027E-3</v>
      </c>
      <c r="AU762">
        <v>297.52971689999998</v>
      </c>
      <c r="AV762">
        <v>298.4259399</v>
      </c>
      <c r="AW762">
        <v>520937.46970000002</v>
      </c>
      <c r="AX762">
        <v>8.6949368999999999E-2</v>
      </c>
      <c r="AY762">
        <v>3.0639736200000001</v>
      </c>
      <c r="AZ762">
        <v>30.779468680000001</v>
      </c>
      <c r="BA762">
        <v>10.854328300000001</v>
      </c>
      <c r="BB762">
        <v>24.827828409999999</v>
      </c>
      <c r="BC762">
        <v>3.1471851239999999</v>
      </c>
      <c r="BD762">
        <v>0.158667424</v>
      </c>
      <c r="BE762">
        <v>1.9834684330000001</v>
      </c>
      <c r="BF762">
        <v>1.1637166910000001</v>
      </c>
      <c r="BG762">
        <v>9.9167161000000004E-2</v>
      </c>
      <c r="BH762">
        <v>1.0701255E-2</v>
      </c>
    </row>
    <row r="763" spans="1:60" x14ac:dyDescent="0.25">
      <c r="A763" t="s">
        <v>554</v>
      </c>
      <c r="B763" t="s">
        <v>1217</v>
      </c>
      <c r="C763">
        <v>140612</v>
      </c>
      <c r="D763" t="s">
        <v>1219</v>
      </c>
      <c r="E763" t="s">
        <v>1677</v>
      </c>
      <c r="F763" s="9">
        <v>0.64961805555555563</v>
      </c>
      <c r="G763">
        <v>12727.5</v>
      </c>
      <c r="H763">
        <v>0</v>
      </c>
      <c r="I763">
        <v>10.96923275</v>
      </c>
      <c r="J763">
        <v>0.140706989</v>
      </c>
      <c r="K763">
        <v>258.20991129999999</v>
      </c>
      <c r="L763">
        <v>1.6955159689999999</v>
      </c>
      <c r="M763">
        <v>1.169073815</v>
      </c>
      <c r="N763">
        <v>24.65027237</v>
      </c>
      <c r="O763">
        <v>6</v>
      </c>
      <c r="P763">
        <v>111115.96</v>
      </c>
      <c r="Q763">
        <v>0</v>
      </c>
      <c r="R763">
        <v>111115.96</v>
      </c>
      <c r="S763">
        <v>25.37541199</v>
      </c>
      <c r="T763">
        <v>24.65027237</v>
      </c>
      <c r="U763">
        <v>26.025487900000002</v>
      </c>
      <c r="V763">
        <v>399.14837649999998</v>
      </c>
      <c r="W763">
        <v>389.18368529999998</v>
      </c>
      <c r="X763">
        <v>18.112901690000001</v>
      </c>
      <c r="Y763">
        <v>19.53736305</v>
      </c>
      <c r="Z763">
        <v>55.453792569999997</v>
      </c>
      <c r="AA763">
        <v>59.814872739999998</v>
      </c>
      <c r="AB763">
        <v>700.21838379999997</v>
      </c>
      <c r="AC763">
        <v>1499.844971</v>
      </c>
      <c r="AD763">
        <v>0.21824626599999999</v>
      </c>
      <c r="AE763">
        <v>99.548080440000007</v>
      </c>
      <c r="AF763">
        <v>3.1381120679999999</v>
      </c>
      <c r="AG763">
        <v>0.18395054299999999</v>
      </c>
      <c r="AH763">
        <v>1</v>
      </c>
      <c r="AI763">
        <v>-0.21956524299999999</v>
      </c>
      <c r="AJ763">
        <v>2.7373914720000001</v>
      </c>
      <c r="AK763">
        <v>1</v>
      </c>
      <c r="AL763">
        <v>0</v>
      </c>
      <c r="AM763">
        <v>0.15999999600000001</v>
      </c>
      <c r="AN763">
        <v>111115</v>
      </c>
      <c r="AO763">
        <v>1.1670306399999999</v>
      </c>
      <c r="AP763">
        <v>1.695516E-3</v>
      </c>
      <c r="AQ763">
        <v>297.80027239999998</v>
      </c>
      <c r="AR763">
        <v>298.52541200000002</v>
      </c>
      <c r="AS763">
        <v>1.1670306399999999</v>
      </c>
      <c r="AT763">
        <v>1.695516E-3</v>
      </c>
      <c r="AU763">
        <v>297.80027239999998</v>
      </c>
      <c r="AV763">
        <v>298.52541200000002</v>
      </c>
      <c r="AW763">
        <v>521259.29450000002</v>
      </c>
      <c r="AX763">
        <v>8.7003294999999994E-2</v>
      </c>
      <c r="AY763">
        <v>3.113980803</v>
      </c>
      <c r="AZ763">
        <v>31.281173769999999</v>
      </c>
      <c r="BA763">
        <v>11.743810720000001</v>
      </c>
      <c r="BB763">
        <v>25.01284218</v>
      </c>
      <c r="BC763">
        <v>3.18211289</v>
      </c>
      <c r="BD763">
        <v>0.14070680999999999</v>
      </c>
      <c r="BE763">
        <v>1.9449069889999999</v>
      </c>
      <c r="BF763">
        <v>1.2372059010000001</v>
      </c>
      <c r="BG763">
        <v>8.7941772000000001E-2</v>
      </c>
      <c r="BH763">
        <v>1.8910415999999999E-2</v>
      </c>
    </row>
    <row r="764" spans="1:60" x14ac:dyDescent="0.25">
      <c r="A764" t="s">
        <v>554</v>
      </c>
      <c r="B764" t="s">
        <v>1217</v>
      </c>
      <c r="C764">
        <v>140612</v>
      </c>
      <c r="D764" t="s">
        <v>1218</v>
      </c>
      <c r="E764" t="s">
        <v>1678</v>
      </c>
      <c r="F764" s="9">
        <v>0.64315972222222217</v>
      </c>
      <c r="G764">
        <v>12170</v>
      </c>
      <c r="H764">
        <v>0</v>
      </c>
      <c r="I764">
        <v>28.402752540000002</v>
      </c>
      <c r="J764">
        <v>0.23230220700000001</v>
      </c>
      <c r="K764">
        <v>1549.3929250000001</v>
      </c>
      <c r="L764">
        <v>2.2493956989999999</v>
      </c>
      <c r="M764">
        <v>0.93893310200000002</v>
      </c>
      <c r="N764">
        <v>24.298372270000002</v>
      </c>
      <c r="O764">
        <v>6</v>
      </c>
      <c r="P764">
        <v>111115.96</v>
      </c>
      <c r="Q764">
        <v>0</v>
      </c>
      <c r="R764">
        <v>111115.96</v>
      </c>
      <c r="S764">
        <v>23.893417360000001</v>
      </c>
      <c r="T764">
        <v>24.298372270000002</v>
      </c>
      <c r="U764">
        <v>24.068483350000001</v>
      </c>
      <c r="V764">
        <v>1798.489746</v>
      </c>
      <c r="W764">
        <v>1770.7387699999999</v>
      </c>
      <c r="X764">
        <v>19.31105423</v>
      </c>
      <c r="Y764">
        <v>21.197671889999999</v>
      </c>
      <c r="Z764">
        <v>64.597892759999993</v>
      </c>
      <c r="AA764">
        <v>70.908859250000006</v>
      </c>
      <c r="AB764">
        <v>700.20983890000002</v>
      </c>
      <c r="AC764">
        <v>1500.521362</v>
      </c>
      <c r="AD764">
        <v>0.21524106000000001</v>
      </c>
      <c r="AE764">
        <v>99.545997619999994</v>
      </c>
      <c r="AF764">
        <v>-12.81586742</v>
      </c>
      <c r="AG764">
        <v>0.167587399</v>
      </c>
      <c r="AH764">
        <v>0.66666668699999998</v>
      </c>
      <c r="AI764">
        <v>-0.21956524299999999</v>
      </c>
      <c r="AJ764">
        <v>2.7373914720000001</v>
      </c>
      <c r="AK764">
        <v>1</v>
      </c>
      <c r="AL764">
        <v>0</v>
      </c>
      <c r="AM764">
        <v>0.15999999600000001</v>
      </c>
      <c r="AN764">
        <v>111115</v>
      </c>
      <c r="AO764">
        <v>1.1670163979999999</v>
      </c>
      <c r="AP764">
        <v>2.2493959999999999E-3</v>
      </c>
      <c r="AQ764">
        <v>297.44837230000002</v>
      </c>
      <c r="AR764">
        <v>297.04341740000001</v>
      </c>
      <c r="AS764">
        <v>1.1670163979999999</v>
      </c>
      <c r="AT764">
        <v>2.2493959999999999E-3</v>
      </c>
      <c r="AU764">
        <v>297.44837230000002</v>
      </c>
      <c r="AV764">
        <v>297.04341740000001</v>
      </c>
      <c r="AW764">
        <v>520871.81510000001</v>
      </c>
      <c r="AX764">
        <v>8.6932387999999999E-2</v>
      </c>
      <c r="AY764">
        <v>3.0490764970000002</v>
      </c>
      <c r="AZ764">
        <v>30.629825109999999</v>
      </c>
      <c r="BA764">
        <v>9.4321532159999997</v>
      </c>
      <c r="BB764">
        <v>24.095894810000001</v>
      </c>
      <c r="BC764">
        <v>3.0122702280000002</v>
      </c>
      <c r="BD764">
        <v>0.23230172099999999</v>
      </c>
      <c r="BE764">
        <v>2.1101433959999998</v>
      </c>
      <c r="BF764">
        <v>0.90212683199999999</v>
      </c>
      <c r="BG764">
        <v>0.14518861899999999</v>
      </c>
      <c r="BH764">
        <v>1.1981531E-2</v>
      </c>
    </row>
    <row r="765" spans="1:60" x14ac:dyDescent="0.25">
      <c r="A765" t="s">
        <v>554</v>
      </c>
      <c r="B765" t="s">
        <v>1217</v>
      </c>
      <c r="C765">
        <v>140612</v>
      </c>
      <c r="D765" t="s">
        <v>1218</v>
      </c>
      <c r="E765" t="s">
        <v>1678</v>
      </c>
      <c r="F765" s="9">
        <v>0.64443287037037034</v>
      </c>
      <c r="G765">
        <v>12280</v>
      </c>
      <c r="H765">
        <v>0</v>
      </c>
      <c r="I765">
        <v>16.56209977</v>
      </c>
      <c r="J765">
        <v>0.208229514</v>
      </c>
      <c r="K765">
        <v>252.12778209999999</v>
      </c>
      <c r="L765">
        <v>2.1077869929999999</v>
      </c>
      <c r="M765">
        <v>0.98158153699999995</v>
      </c>
      <c r="N765">
        <v>24.395862579999999</v>
      </c>
      <c r="O765">
        <v>6</v>
      </c>
      <c r="P765">
        <v>111115.96</v>
      </c>
      <c r="Q765">
        <v>0</v>
      </c>
      <c r="R765">
        <v>111115.96</v>
      </c>
      <c r="S765">
        <v>23.911188129999999</v>
      </c>
      <c r="T765">
        <v>24.395862579999999</v>
      </c>
      <c r="U765">
        <v>24.070581440000002</v>
      </c>
      <c r="V765">
        <v>399.4307556</v>
      </c>
      <c r="W765">
        <v>384.54406740000002</v>
      </c>
      <c r="X765">
        <v>19.180129999999998</v>
      </c>
      <c r="Y765">
        <v>20.948465349999999</v>
      </c>
      <c r="Z765">
        <v>64.09205627</v>
      </c>
      <c r="AA765">
        <v>70.00110626</v>
      </c>
      <c r="AB765">
        <v>700.19482419999997</v>
      </c>
      <c r="AC765">
        <v>1500.5667719999999</v>
      </c>
      <c r="AD765">
        <v>0.26829883500000001</v>
      </c>
      <c r="AE765">
        <v>99.546981810000005</v>
      </c>
      <c r="AF765">
        <v>3.3335466380000001</v>
      </c>
      <c r="AG765">
        <v>0.16836178299999999</v>
      </c>
      <c r="AH765">
        <v>1</v>
      </c>
      <c r="AI765">
        <v>-0.21956524299999999</v>
      </c>
      <c r="AJ765">
        <v>2.7373914720000001</v>
      </c>
      <c r="AK765">
        <v>1</v>
      </c>
      <c r="AL765">
        <v>0</v>
      </c>
      <c r="AM765">
        <v>0.15999999600000001</v>
      </c>
      <c r="AN765">
        <v>111115</v>
      </c>
      <c r="AO765">
        <v>1.166991374</v>
      </c>
      <c r="AP765">
        <v>2.1077869999999999E-3</v>
      </c>
      <c r="AQ765">
        <v>297.54586260000002</v>
      </c>
      <c r="AR765">
        <v>297.06118809999998</v>
      </c>
      <c r="AS765">
        <v>1.166991374</v>
      </c>
      <c r="AT765">
        <v>2.1077869999999999E-3</v>
      </c>
      <c r="AU765">
        <v>297.54586260000002</v>
      </c>
      <c r="AV765">
        <v>297.06118809999998</v>
      </c>
      <c r="AW765">
        <v>521047.15299999999</v>
      </c>
      <c r="AX765">
        <v>8.6962549E-2</v>
      </c>
      <c r="AY765">
        <v>3.0669380359999998</v>
      </c>
      <c r="AZ765">
        <v>30.808950509999999</v>
      </c>
      <c r="BA765">
        <v>9.8604851579999995</v>
      </c>
      <c r="BB765">
        <v>24.153525349999999</v>
      </c>
      <c r="BC765">
        <v>3.0227065240000002</v>
      </c>
      <c r="BD765">
        <v>0.20822912399999999</v>
      </c>
      <c r="BE765">
        <v>2.085356499</v>
      </c>
      <c r="BF765">
        <v>0.93735002499999998</v>
      </c>
      <c r="BG765">
        <v>0.13014323799999999</v>
      </c>
      <c r="BH765">
        <v>3.2317080999999998E-2</v>
      </c>
    </row>
    <row r="766" spans="1:60" x14ac:dyDescent="0.25">
      <c r="A766" t="s">
        <v>554</v>
      </c>
      <c r="B766" t="s">
        <v>1217</v>
      </c>
      <c r="C766">
        <v>140612</v>
      </c>
      <c r="D766" t="s">
        <v>1220</v>
      </c>
      <c r="E766" t="s">
        <v>1679</v>
      </c>
      <c r="F766" s="9">
        <v>0.65416666666666667</v>
      </c>
      <c r="G766">
        <v>13120.5</v>
      </c>
      <c r="H766">
        <v>0</v>
      </c>
      <c r="I766">
        <v>25.788509210000001</v>
      </c>
      <c r="J766">
        <v>0.17258852499999999</v>
      </c>
      <c r="K766">
        <v>1499.816789</v>
      </c>
      <c r="L766">
        <v>2.3552853300000001</v>
      </c>
      <c r="M766">
        <v>1.323694173</v>
      </c>
      <c r="N766">
        <v>25.166893009999999</v>
      </c>
      <c r="O766">
        <v>6</v>
      </c>
      <c r="P766">
        <v>111115.96</v>
      </c>
      <c r="Q766">
        <v>0</v>
      </c>
      <c r="R766">
        <v>111115.96</v>
      </c>
      <c r="S766">
        <v>25.513977050000001</v>
      </c>
      <c r="T766">
        <v>25.166893009999999</v>
      </c>
      <c r="U766">
        <v>26.029390339999999</v>
      </c>
      <c r="V766">
        <v>1800.3206789999999</v>
      </c>
      <c r="W766">
        <v>1774.640991</v>
      </c>
      <c r="X766">
        <v>16.98373604</v>
      </c>
      <c r="Y766">
        <v>18.963695529999999</v>
      </c>
      <c r="Z766">
        <v>51.569316860000001</v>
      </c>
      <c r="AA766">
        <v>57.581256869999997</v>
      </c>
      <c r="AB766">
        <v>700.20233150000001</v>
      </c>
      <c r="AC766">
        <v>1501.0131839999999</v>
      </c>
      <c r="AD766">
        <v>0.20022548700000001</v>
      </c>
      <c r="AE766">
        <v>99.545951840000001</v>
      </c>
      <c r="AF766">
        <v>-12.75068188</v>
      </c>
      <c r="AG766">
        <v>0.18302547899999999</v>
      </c>
      <c r="AH766">
        <v>1</v>
      </c>
      <c r="AI766">
        <v>-0.21956524299999999</v>
      </c>
      <c r="AJ766">
        <v>2.7373914720000001</v>
      </c>
      <c r="AK766">
        <v>1</v>
      </c>
      <c r="AL766">
        <v>0</v>
      </c>
      <c r="AM766">
        <v>0.15999999600000001</v>
      </c>
      <c r="AN766">
        <v>111115</v>
      </c>
      <c r="AO766">
        <v>1.167003886</v>
      </c>
      <c r="AP766">
        <v>2.3552849999999999E-3</v>
      </c>
      <c r="AQ766">
        <v>298.31689299999999</v>
      </c>
      <c r="AR766">
        <v>298.66397710000001</v>
      </c>
      <c r="AS766">
        <v>1.167003886</v>
      </c>
      <c r="AT766">
        <v>2.3552849999999999E-3</v>
      </c>
      <c r="AU766">
        <v>298.31689299999999</v>
      </c>
      <c r="AV766">
        <v>298.66397710000001</v>
      </c>
      <c r="AW766">
        <v>522558.32740000001</v>
      </c>
      <c r="AX766">
        <v>8.7214567000000007E-2</v>
      </c>
      <c r="AY766">
        <v>3.2114532950000001</v>
      </c>
      <c r="AZ766">
        <v>32.261013490000003</v>
      </c>
      <c r="BA766">
        <v>13.297317960000001</v>
      </c>
      <c r="BB766">
        <v>25.340435029999998</v>
      </c>
      <c r="BC766">
        <v>3.2447888740000002</v>
      </c>
      <c r="BD766">
        <v>0.17258825699999999</v>
      </c>
      <c r="BE766">
        <v>1.8877591220000001</v>
      </c>
      <c r="BF766">
        <v>1.3570297520000001</v>
      </c>
      <c r="BG766">
        <v>0.107867685</v>
      </c>
      <c r="BH766">
        <v>9.2596299999999996E-3</v>
      </c>
    </row>
    <row r="767" spans="1:60" x14ac:dyDescent="0.25">
      <c r="A767" t="s">
        <v>554</v>
      </c>
      <c r="B767" t="s">
        <v>1217</v>
      </c>
      <c r="C767">
        <v>140612</v>
      </c>
      <c r="D767" t="s">
        <v>1220</v>
      </c>
      <c r="E767" t="s">
        <v>1679</v>
      </c>
      <c r="F767" s="9">
        <v>0.65547453703703706</v>
      </c>
      <c r="G767">
        <v>13234</v>
      </c>
      <c r="H767">
        <v>0</v>
      </c>
      <c r="I767">
        <v>11.037429510000001</v>
      </c>
      <c r="J767">
        <v>0.173051969</v>
      </c>
      <c r="K767">
        <v>279.2067409</v>
      </c>
      <c r="L767">
        <v>2.4211371879999999</v>
      </c>
      <c r="M767">
        <v>1.3569217950000001</v>
      </c>
      <c r="N767">
        <v>25.307498930000001</v>
      </c>
      <c r="O767">
        <v>6</v>
      </c>
      <c r="P767">
        <v>111115.96</v>
      </c>
      <c r="Q767">
        <v>0</v>
      </c>
      <c r="R767">
        <v>111115.96</v>
      </c>
      <c r="S767">
        <v>25.54510307</v>
      </c>
      <c r="T767">
        <v>25.307498930000001</v>
      </c>
      <c r="U767">
        <v>26.027204510000001</v>
      </c>
      <c r="V767">
        <v>398.99789429999998</v>
      </c>
      <c r="W767">
        <v>388.73251340000002</v>
      </c>
      <c r="X767">
        <v>16.865251539999999</v>
      </c>
      <c r="Y767">
        <v>18.900892259999999</v>
      </c>
      <c r="Z767">
        <v>51.115261080000003</v>
      </c>
      <c r="AA767">
        <v>57.284889219999997</v>
      </c>
      <c r="AB767">
        <v>700.13598630000001</v>
      </c>
      <c r="AC767">
        <v>1499.3558350000001</v>
      </c>
      <c r="AD767">
        <v>0.27031132600000002</v>
      </c>
      <c r="AE767">
        <v>99.546478269999994</v>
      </c>
      <c r="AF767">
        <v>3.551381111</v>
      </c>
      <c r="AG767">
        <v>0.18135273499999999</v>
      </c>
      <c r="AH767">
        <v>1</v>
      </c>
      <c r="AI767">
        <v>-0.21956524299999999</v>
      </c>
      <c r="AJ767">
        <v>2.7373914720000001</v>
      </c>
      <c r="AK767">
        <v>1</v>
      </c>
      <c r="AL767">
        <v>0</v>
      </c>
      <c r="AM767">
        <v>0.15999999600000001</v>
      </c>
      <c r="AN767">
        <v>111115</v>
      </c>
      <c r="AO767">
        <v>1.1668933109999999</v>
      </c>
      <c r="AP767">
        <v>2.4211369999999999E-3</v>
      </c>
      <c r="AQ767">
        <v>298.45749890000002</v>
      </c>
      <c r="AR767">
        <v>298.69510309999998</v>
      </c>
      <c r="AS767">
        <v>1.1668933109999999</v>
      </c>
      <c r="AT767">
        <v>2.4211369999999999E-3</v>
      </c>
      <c r="AU767">
        <v>298.45749890000002</v>
      </c>
      <c r="AV767">
        <v>298.69510309999998</v>
      </c>
      <c r="AW767">
        <v>522177.94170000002</v>
      </c>
      <c r="AX767">
        <v>8.7150375000000002E-2</v>
      </c>
      <c r="AY767">
        <v>3.2384390559999998</v>
      </c>
      <c r="AZ767">
        <v>32.531929929999997</v>
      </c>
      <c r="BA767">
        <v>13.63103767</v>
      </c>
      <c r="BB767">
        <v>25.426300999999999</v>
      </c>
      <c r="BC767">
        <v>3.2613943270000001</v>
      </c>
      <c r="BD767">
        <v>0.173051699</v>
      </c>
      <c r="BE767">
        <v>1.8815172600000001</v>
      </c>
      <c r="BF767">
        <v>1.379877067</v>
      </c>
      <c r="BG767">
        <v>0.10815733600000001</v>
      </c>
      <c r="BH767">
        <v>1.8160737999999999E-2</v>
      </c>
    </row>
    <row r="768" spans="1:60" x14ac:dyDescent="0.25">
      <c r="A768" t="s">
        <v>554</v>
      </c>
      <c r="B768" t="s">
        <v>1217</v>
      </c>
      <c r="C768">
        <v>140612</v>
      </c>
      <c r="D768" t="s">
        <v>1215</v>
      </c>
      <c r="E768" t="s">
        <v>1680</v>
      </c>
      <c r="F768" s="9">
        <v>0.53273148148148153</v>
      </c>
      <c r="G768">
        <v>2628.5</v>
      </c>
      <c r="H768">
        <v>0</v>
      </c>
      <c r="I768">
        <v>28.61778808</v>
      </c>
      <c r="J768">
        <v>0.22569808899999999</v>
      </c>
      <c r="K768">
        <v>1493.1109959999999</v>
      </c>
      <c r="L768">
        <v>3.1998525440000001</v>
      </c>
      <c r="M768">
        <v>1.376242948</v>
      </c>
      <c r="N768">
        <v>25.264453889999999</v>
      </c>
      <c r="O768">
        <v>6</v>
      </c>
      <c r="P768">
        <v>111115.96</v>
      </c>
      <c r="Q768">
        <v>0</v>
      </c>
      <c r="R768">
        <v>111115.96</v>
      </c>
      <c r="S768">
        <v>25.83521271</v>
      </c>
      <c r="T768">
        <v>25.264453889999999</v>
      </c>
      <c r="U768">
        <v>26.611631389999999</v>
      </c>
      <c r="V768">
        <v>1800.999268</v>
      </c>
      <c r="W768">
        <v>1732.572144</v>
      </c>
      <c r="X768">
        <v>12.320922850000001</v>
      </c>
      <c r="Y768">
        <v>18.611045839999999</v>
      </c>
      <c r="Z768">
        <v>36.730010989999997</v>
      </c>
      <c r="AA768">
        <v>55.481552120000003</v>
      </c>
      <c r="AB768">
        <v>299.5458069</v>
      </c>
      <c r="AC768">
        <v>1499.7146</v>
      </c>
      <c r="AD768">
        <v>0.14717017099999999</v>
      </c>
      <c r="AE768">
        <v>99.613624569999999</v>
      </c>
      <c r="AF768">
        <v>-9.8132123950000008</v>
      </c>
      <c r="AG768">
        <v>0.17768490300000001</v>
      </c>
      <c r="AH768">
        <v>0.66666668699999998</v>
      </c>
      <c r="AI768">
        <v>-0.21956524299999999</v>
      </c>
      <c r="AJ768">
        <v>2.7373914720000001</v>
      </c>
      <c r="AK768">
        <v>1</v>
      </c>
      <c r="AL768">
        <v>0</v>
      </c>
      <c r="AM768">
        <v>0.15999999600000001</v>
      </c>
      <c r="AN768">
        <v>111115</v>
      </c>
      <c r="AO768">
        <v>0.49924301100000001</v>
      </c>
      <c r="AP768">
        <v>3.1998529999999999E-3</v>
      </c>
      <c r="AQ768">
        <v>298.41445390000001</v>
      </c>
      <c r="AR768">
        <v>298.98521269999998</v>
      </c>
      <c r="AS768">
        <v>0.49924301100000001</v>
      </c>
      <c r="AT768">
        <v>3.1998529999999999E-3</v>
      </c>
      <c r="AU768">
        <v>298.41445390000001</v>
      </c>
      <c r="AV768">
        <v>298.98521269999998</v>
      </c>
      <c r="AW768">
        <v>223429.6171</v>
      </c>
      <c r="AX768">
        <v>3.7274891999999997E-2</v>
      </c>
      <c r="AY768">
        <v>3.230156681</v>
      </c>
      <c r="AZ768">
        <v>32.426856219999998</v>
      </c>
      <c r="BA768">
        <v>13.81581038</v>
      </c>
      <c r="BB768">
        <v>25.5498333</v>
      </c>
      <c r="BC768">
        <v>3.2854142240000002</v>
      </c>
      <c r="BD768">
        <v>0.22569763000000001</v>
      </c>
      <c r="BE768">
        <v>1.853913733</v>
      </c>
      <c r="BF768">
        <v>1.431500491</v>
      </c>
      <c r="BG768">
        <v>0.14106105999999999</v>
      </c>
      <c r="BH768">
        <v>1.0610214999999999E-2</v>
      </c>
    </row>
    <row r="769" spans="1:60" x14ac:dyDescent="0.25">
      <c r="A769" t="s">
        <v>554</v>
      </c>
      <c r="B769" t="s">
        <v>1217</v>
      </c>
      <c r="C769">
        <v>140612</v>
      </c>
      <c r="D769" t="s">
        <v>1215</v>
      </c>
      <c r="E769" t="s">
        <v>1680</v>
      </c>
      <c r="F769" s="9">
        <v>0.53429398148148144</v>
      </c>
      <c r="G769">
        <v>2764.5</v>
      </c>
      <c r="H769">
        <v>0</v>
      </c>
      <c r="I769">
        <v>14.257204</v>
      </c>
      <c r="J769">
        <v>0.24293690800000001</v>
      </c>
      <c r="K769">
        <v>267.43184930000001</v>
      </c>
      <c r="L769">
        <v>3.2785714160000001</v>
      </c>
      <c r="M769">
        <v>1.3102913460000001</v>
      </c>
      <c r="N769">
        <v>25.018173220000001</v>
      </c>
      <c r="O769">
        <v>6</v>
      </c>
      <c r="P769">
        <v>111115.96</v>
      </c>
      <c r="Q769">
        <v>0</v>
      </c>
      <c r="R769">
        <v>111115.96</v>
      </c>
      <c r="S769">
        <v>25.801122670000002</v>
      </c>
      <c r="T769">
        <v>25.018173220000001</v>
      </c>
      <c r="U769">
        <v>26.616952900000001</v>
      </c>
      <c r="V769">
        <v>399.17544559999999</v>
      </c>
      <c r="W769">
        <v>368.193512</v>
      </c>
      <c r="X769">
        <v>12.35515594</v>
      </c>
      <c r="Y769">
        <v>18.800096509999999</v>
      </c>
      <c r="Z769">
        <v>36.908260349999999</v>
      </c>
      <c r="AA769">
        <v>56.161075590000003</v>
      </c>
      <c r="AB769">
        <v>299.4845886</v>
      </c>
      <c r="AC769">
        <v>1499.2745359999999</v>
      </c>
      <c r="AD769">
        <v>0.26931956400000001</v>
      </c>
      <c r="AE769">
        <v>99.618263240000005</v>
      </c>
      <c r="AF769">
        <v>5.0135698319999999</v>
      </c>
      <c r="AG769">
        <v>0.16719829999999999</v>
      </c>
      <c r="AH769">
        <v>1</v>
      </c>
      <c r="AI769">
        <v>-0.21956524299999999</v>
      </c>
      <c r="AJ769">
        <v>2.7373914720000001</v>
      </c>
      <c r="AK769">
        <v>1</v>
      </c>
      <c r="AL769">
        <v>0</v>
      </c>
      <c r="AM769">
        <v>0.15999999600000001</v>
      </c>
      <c r="AN769">
        <v>111115</v>
      </c>
      <c r="AO769">
        <v>0.49914098099999998</v>
      </c>
      <c r="AP769">
        <v>3.2785710000000001E-3</v>
      </c>
      <c r="AQ769">
        <v>298.16817320000001</v>
      </c>
      <c r="AR769">
        <v>298.95112269999998</v>
      </c>
      <c r="AS769">
        <v>0.49914098099999998</v>
      </c>
      <c r="AT769">
        <v>3.2785710000000001E-3</v>
      </c>
      <c r="AU769">
        <v>298.16817320000001</v>
      </c>
      <c r="AV769">
        <v>298.95112269999998</v>
      </c>
      <c r="AW769">
        <v>223134.22570000001</v>
      </c>
      <c r="AX769">
        <v>3.7225407000000002E-2</v>
      </c>
      <c r="AY769">
        <v>3.1831243090000001</v>
      </c>
      <c r="AZ769">
        <v>31.95322028</v>
      </c>
      <c r="BA769">
        <v>13.15312376</v>
      </c>
      <c r="BB769">
        <v>25.409647939999999</v>
      </c>
      <c r="BC769">
        <v>3.258168033</v>
      </c>
      <c r="BD769">
        <v>0.24293637700000001</v>
      </c>
      <c r="BE769">
        <v>1.872832963</v>
      </c>
      <c r="BF769">
        <v>1.38533507</v>
      </c>
      <c r="BG769">
        <v>0.15183528299999999</v>
      </c>
      <c r="BH769">
        <v>2.6127382000000001E-2</v>
      </c>
    </row>
    <row r="770" spans="1:60" x14ac:dyDescent="0.25">
      <c r="A770" t="s">
        <v>554</v>
      </c>
      <c r="B770" t="s">
        <v>1217</v>
      </c>
      <c r="C770">
        <v>140612</v>
      </c>
      <c r="D770" t="s">
        <v>1216</v>
      </c>
      <c r="E770" t="s">
        <v>1681</v>
      </c>
      <c r="F770" s="9">
        <v>0.53847222222222224</v>
      </c>
      <c r="G770">
        <v>3124</v>
      </c>
      <c r="H770">
        <v>0</v>
      </c>
      <c r="I770">
        <v>25.76790905</v>
      </c>
      <c r="J770">
        <v>0.21929132700000001</v>
      </c>
      <c r="K770">
        <v>1514.070111</v>
      </c>
      <c r="L770">
        <v>3.0473495060000002</v>
      </c>
      <c r="M770">
        <v>1.3495137109999999</v>
      </c>
      <c r="N770">
        <v>24.967082980000001</v>
      </c>
      <c r="O770">
        <v>6</v>
      </c>
      <c r="P770">
        <v>111115.96</v>
      </c>
      <c r="Q770">
        <v>0</v>
      </c>
      <c r="R770">
        <v>111115.96</v>
      </c>
      <c r="S770">
        <v>25.7754364</v>
      </c>
      <c r="T770">
        <v>24.967082980000001</v>
      </c>
      <c r="U770">
        <v>26.606481550000002</v>
      </c>
      <c r="V770">
        <v>1800.474365</v>
      </c>
      <c r="W770">
        <v>1738.2352289999999</v>
      </c>
      <c r="X770">
        <v>12.31683731</v>
      </c>
      <c r="Y770">
        <v>18.31046486</v>
      </c>
      <c r="Z770">
        <v>36.847270969999997</v>
      </c>
      <c r="AA770">
        <v>54.777912139999998</v>
      </c>
      <c r="AB770">
        <v>299.47317500000003</v>
      </c>
      <c r="AC770">
        <v>1499.996216</v>
      </c>
      <c r="AD770">
        <v>0.20523570499999999</v>
      </c>
      <c r="AE770">
        <v>99.611297609999994</v>
      </c>
      <c r="AF770">
        <v>-10.44431591</v>
      </c>
      <c r="AG770">
        <v>0.173444867</v>
      </c>
      <c r="AH770">
        <v>1</v>
      </c>
      <c r="AI770">
        <v>-0.21956524299999999</v>
      </c>
      <c r="AJ770">
        <v>2.7373914720000001</v>
      </c>
      <c r="AK770">
        <v>1</v>
      </c>
      <c r="AL770">
        <v>0</v>
      </c>
      <c r="AM770">
        <v>0.15999999600000001</v>
      </c>
      <c r="AN770">
        <v>111115</v>
      </c>
      <c r="AO770">
        <v>0.49912195799999998</v>
      </c>
      <c r="AP770">
        <v>3.0473499999999999E-3</v>
      </c>
      <c r="AQ770">
        <v>298.11708299999998</v>
      </c>
      <c r="AR770">
        <v>298.92543640000002</v>
      </c>
      <c r="AS770">
        <v>0.49912195799999998</v>
      </c>
      <c r="AT770">
        <v>3.0473499999999999E-3</v>
      </c>
      <c r="AU770">
        <v>298.11708299999998</v>
      </c>
      <c r="AV770">
        <v>298.92543640000002</v>
      </c>
      <c r="AW770">
        <v>223194.79680000001</v>
      </c>
      <c r="AX770">
        <v>3.7237269000000003E-2</v>
      </c>
      <c r="AY770">
        <v>3.1734428750000001</v>
      </c>
      <c r="AZ770">
        <v>31.858262580000002</v>
      </c>
      <c r="BA770">
        <v>13.54779772</v>
      </c>
      <c r="BB770">
        <v>25.371259689999999</v>
      </c>
      <c r="BC770">
        <v>3.250741476</v>
      </c>
      <c r="BD770">
        <v>0.21929089500000001</v>
      </c>
      <c r="BE770">
        <v>1.8239291639999999</v>
      </c>
      <c r="BF770">
        <v>1.4268123109999999</v>
      </c>
      <c r="BG770">
        <v>0.13705684800000001</v>
      </c>
      <c r="BH770">
        <v>9.4902920000000009E-3</v>
      </c>
    </row>
    <row r="771" spans="1:60" x14ac:dyDescent="0.25">
      <c r="A771" t="s">
        <v>554</v>
      </c>
      <c r="B771" t="s">
        <v>1217</v>
      </c>
      <c r="C771">
        <v>140612</v>
      </c>
      <c r="D771" t="s">
        <v>1216</v>
      </c>
      <c r="E771" t="s">
        <v>1681</v>
      </c>
      <c r="F771" s="9">
        <v>0.54052083333333334</v>
      </c>
      <c r="G771">
        <v>3302.5</v>
      </c>
      <c r="H771">
        <v>0</v>
      </c>
      <c r="I771">
        <v>13.112667699999999</v>
      </c>
      <c r="J771">
        <v>0.21749110699999999</v>
      </c>
      <c r="K771">
        <v>266.87052130000001</v>
      </c>
      <c r="L771">
        <v>3.084748963</v>
      </c>
      <c r="M771">
        <v>1.3769734650000001</v>
      </c>
      <c r="N771">
        <v>25.178647990000002</v>
      </c>
      <c r="O771">
        <v>6</v>
      </c>
      <c r="P771">
        <v>111115.96</v>
      </c>
      <c r="Q771">
        <v>0</v>
      </c>
      <c r="R771">
        <v>111115.96</v>
      </c>
      <c r="S771">
        <v>25.84408951</v>
      </c>
      <c r="T771">
        <v>25.178647990000002</v>
      </c>
      <c r="U771">
        <v>26.611949920000001</v>
      </c>
      <c r="V771">
        <v>399.12829590000001</v>
      </c>
      <c r="W771">
        <v>370.56845090000002</v>
      </c>
      <c r="X771">
        <v>12.373401640000001</v>
      </c>
      <c r="Y771">
        <v>18.439394</v>
      </c>
      <c r="Z771">
        <v>36.865325929999997</v>
      </c>
      <c r="AA771">
        <v>54.938350679999999</v>
      </c>
      <c r="AB771">
        <v>299.49276730000003</v>
      </c>
      <c r="AC771">
        <v>1500.1800539999999</v>
      </c>
      <c r="AD771">
        <v>0.225261196</v>
      </c>
      <c r="AE771">
        <v>99.608932499999995</v>
      </c>
      <c r="AF771">
        <v>4.8362627030000001</v>
      </c>
      <c r="AG771">
        <v>0.17311871100000001</v>
      </c>
      <c r="AH771">
        <v>1</v>
      </c>
      <c r="AI771">
        <v>-0.21956524299999999</v>
      </c>
      <c r="AJ771">
        <v>2.7373914720000001</v>
      </c>
      <c r="AK771">
        <v>1</v>
      </c>
      <c r="AL771">
        <v>0</v>
      </c>
      <c r="AM771">
        <v>0.15999999600000001</v>
      </c>
      <c r="AN771">
        <v>111115</v>
      </c>
      <c r="AO771">
        <v>0.499154612</v>
      </c>
      <c r="AP771">
        <v>3.0847489999999999E-3</v>
      </c>
      <c r="AQ771">
        <v>298.32864799999999</v>
      </c>
      <c r="AR771">
        <v>298.99408949999997</v>
      </c>
      <c r="AS771">
        <v>0.499154612</v>
      </c>
      <c r="AT771">
        <v>3.0847489999999999E-3</v>
      </c>
      <c r="AU771">
        <v>298.32864799999999</v>
      </c>
      <c r="AV771">
        <v>298.99408949999997</v>
      </c>
      <c r="AW771">
        <v>223395.2004</v>
      </c>
      <c r="AX771">
        <v>3.7270175000000003E-2</v>
      </c>
      <c r="AY771">
        <v>3.213701817</v>
      </c>
      <c r="AZ771">
        <v>32.263189019999999</v>
      </c>
      <c r="BA771">
        <v>13.82379502</v>
      </c>
      <c r="BB771">
        <v>25.511368749999999</v>
      </c>
      <c r="BC771">
        <v>3.2779185769999999</v>
      </c>
      <c r="BD771">
        <v>0.21749068099999999</v>
      </c>
      <c r="BE771">
        <v>1.836728352</v>
      </c>
      <c r="BF771">
        <v>1.4411902249999999</v>
      </c>
      <c r="BG771">
        <v>0.13593171400000001</v>
      </c>
      <c r="BH771">
        <v>2.2985222E-2</v>
      </c>
    </row>
    <row r="772" spans="1:60" x14ac:dyDescent="0.25">
      <c r="A772" t="s">
        <v>554</v>
      </c>
      <c r="B772" t="s">
        <v>1217</v>
      </c>
      <c r="C772">
        <v>140612</v>
      </c>
      <c r="D772" t="s">
        <v>1214</v>
      </c>
      <c r="E772" t="s">
        <v>1682</v>
      </c>
      <c r="F772" s="9">
        <v>0.52812500000000007</v>
      </c>
      <c r="G772">
        <v>2230.5</v>
      </c>
      <c r="H772">
        <v>0</v>
      </c>
      <c r="I772">
        <v>23.287261990000001</v>
      </c>
      <c r="J772">
        <v>0.25390476000000001</v>
      </c>
      <c r="K772">
        <v>1558.4948939999999</v>
      </c>
      <c r="L772">
        <v>3.4608729600000001</v>
      </c>
      <c r="M772">
        <v>1.3228845199999999</v>
      </c>
      <c r="N772">
        <v>25.29205322</v>
      </c>
      <c r="O772">
        <v>6</v>
      </c>
      <c r="P772">
        <v>111115.96</v>
      </c>
      <c r="Q772">
        <v>0</v>
      </c>
      <c r="R772">
        <v>111115.96</v>
      </c>
      <c r="S772">
        <v>26.161792760000001</v>
      </c>
      <c r="T772">
        <v>25.29205322</v>
      </c>
      <c r="U772">
        <v>27.001752849999999</v>
      </c>
      <c r="V772">
        <v>1799.9418949999999</v>
      </c>
      <c r="W772">
        <v>1741.223389</v>
      </c>
      <c r="X772">
        <v>12.39804745</v>
      </c>
      <c r="Y772">
        <v>19.19752884</v>
      </c>
      <c r="Z772">
        <v>36.257183070000004</v>
      </c>
      <c r="AA772">
        <v>56.141765589999999</v>
      </c>
      <c r="AB772">
        <v>299.53161619999997</v>
      </c>
      <c r="AC772">
        <v>1499.6850589999999</v>
      </c>
      <c r="AD772">
        <v>0.120140329</v>
      </c>
      <c r="AE772">
        <v>99.626388550000001</v>
      </c>
      <c r="AF772">
        <v>-11.12751293</v>
      </c>
      <c r="AG772">
        <v>0.165355802</v>
      </c>
      <c r="AH772">
        <v>1</v>
      </c>
      <c r="AI772">
        <v>-0.21956524299999999</v>
      </c>
      <c r="AJ772">
        <v>2.7373914720000001</v>
      </c>
      <c r="AK772">
        <v>1</v>
      </c>
      <c r="AL772">
        <v>0</v>
      </c>
      <c r="AM772">
        <v>0.15999999600000001</v>
      </c>
      <c r="AN772">
        <v>111115</v>
      </c>
      <c r="AO772">
        <v>0.49921936</v>
      </c>
      <c r="AP772">
        <v>3.4608730000000002E-3</v>
      </c>
      <c r="AQ772">
        <v>298.44205319999998</v>
      </c>
      <c r="AR772">
        <v>299.31179279999998</v>
      </c>
      <c r="AS772">
        <v>0.49921936</v>
      </c>
      <c r="AT772">
        <v>3.4608730000000002E-3</v>
      </c>
      <c r="AU772">
        <v>298.44205319999998</v>
      </c>
      <c r="AV772">
        <v>299.31179279999998</v>
      </c>
      <c r="AW772">
        <v>223435.27799999999</v>
      </c>
      <c r="AX772">
        <v>3.7274491999999999E-2</v>
      </c>
      <c r="AY772">
        <v>3.2354649869999998</v>
      </c>
      <c r="AZ772">
        <v>32.47598387</v>
      </c>
      <c r="BA772">
        <v>13.27845503</v>
      </c>
      <c r="BB772">
        <v>25.726922989999998</v>
      </c>
      <c r="BC772">
        <v>3.3201174770000002</v>
      </c>
      <c r="BD772">
        <v>0.25390417900000001</v>
      </c>
      <c r="BE772">
        <v>1.912580467</v>
      </c>
      <c r="BF772">
        <v>1.40753701</v>
      </c>
      <c r="BG772">
        <v>0.15869016399999999</v>
      </c>
      <c r="BH772">
        <v>8.8773529999999993E-3</v>
      </c>
    </row>
    <row r="773" spans="1:60" x14ac:dyDescent="0.25">
      <c r="A773" t="s">
        <v>554</v>
      </c>
      <c r="B773" t="s">
        <v>1217</v>
      </c>
      <c r="C773">
        <v>140612</v>
      </c>
      <c r="D773" t="s">
        <v>1214</v>
      </c>
      <c r="E773" t="s">
        <v>1682</v>
      </c>
      <c r="F773" s="9">
        <v>0.52968749999999998</v>
      </c>
      <c r="G773">
        <v>2366</v>
      </c>
      <c r="H773">
        <v>0</v>
      </c>
      <c r="I773">
        <v>11.95352497</v>
      </c>
      <c r="J773">
        <v>0.26426365299999999</v>
      </c>
      <c r="K773">
        <v>293.24291879999998</v>
      </c>
      <c r="L773">
        <v>3.5457621600000002</v>
      </c>
      <c r="M773">
        <v>1.302080661</v>
      </c>
      <c r="N773">
        <v>25.26544762</v>
      </c>
      <c r="O773">
        <v>6</v>
      </c>
      <c r="P773">
        <v>111115.96</v>
      </c>
      <c r="Q773">
        <v>0</v>
      </c>
      <c r="R773">
        <v>111115.96</v>
      </c>
      <c r="S773">
        <v>25.897537230000001</v>
      </c>
      <c r="T773">
        <v>25.26544762</v>
      </c>
      <c r="U773">
        <v>26.611494059999998</v>
      </c>
      <c r="V773">
        <v>399.35513309999999</v>
      </c>
      <c r="W773">
        <v>372.76535030000002</v>
      </c>
      <c r="X773">
        <v>12.3912096</v>
      </c>
      <c r="Y773">
        <v>19.35575485</v>
      </c>
      <c r="Z773">
        <v>36.806674960000002</v>
      </c>
      <c r="AA773">
        <v>57.494060519999998</v>
      </c>
      <c r="AB773">
        <v>299.55706789999999</v>
      </c>
      <c r="AC773">
        <v>1499.4609379999999</v>
      </c>
      <c r="AD773">
        <v>0.218250155</v>
      </c>
      <c r="AE773">
        <v>99.622413640000005</v>
      </c>
      <c r="AF773">
        <v>4.9975786209999997</v>
      </c>
      <c r="AG773">
        <v>0.16256153600000001</v>
      </c>
      <c r="AH773">
        <v>1</v>
      </c>
      <c r="AI773">
        <v>-0.21956524299999999</v>
      </c>
      <c r="AJ773">
        <v>2.7373914720000001</v>
      </c>
      <c r="AK773">
        <v>1</v>
      </c>
      <c r="AL773">
        <v>0</v>
      </c>
      <c r="AM773">
        <v>0.15999999600000001</v>
      </c>
      <c r="AN773">
        <v>111115</v>
      </c>
      <c r="AO773">
        <v>0.49926177999999999</v>
      </c>
      <c r="AP773">
        <v>3.545762E-3</v>
      </c>
      <c r="AQ773">
        <v>298.41544759999999</v>
      </c>
      <c r="AR773">
        <v>299.04753720000002</v>
      </c>
      <c r="AS773">
        <v>0.49926177999999999</v>
      </c>
      <c r="AT773">
        <v>3.545762E-3</v>
      </c>
      <c r="AU773">
        <v>298.41544759999999</v>
      </c>
      <c r="AV773">
        <v>299.04753720000002</v>
      </c>
      <c r="AW773">
        <v>223401.05859999999</v>
      </c>
      <c r="AX773">
        <v>3.7267696000000003E-2</v>
      </c>
      <c r="AY773">
        <v>3.2303476779999998</v>
      </c>
      <c r="AZ773">
        <v>32.425912599999997</v>
      </c>
      <c r="BA773">
        <v>13.07015775</v>
      </c>
      <c r="BB773">
        <v>25.58149242</v>
      </c>
      <c r="BC773">
        <v>3.2915949179999999</v>
      </c>
      <c r="BD773">
        <v>0.26426302499999998</v>
      </c>
      <c r="BE773">
        <v>1.9282670159999999</v>
      </c>
      <c r="BF773">
        <v>1.363327902</v>
      </c>
      <c r="BG773">
        <v>0.16516444699999999</v>
      </c>
      <c r="BH773">
        <v>2.1936201999999998E-2</v>
      </c>
    </row>
    <row r="774" spans="1:60" x14ac:dyDescent="0.25">
      <c r="A774" t="s">
        <v>554</v>
      </c>
      <c r="B774" t="s">
        <v>1245</v>
      </c>
      <c r="C774">
        <v>140613</v>
      </c>
      <c r="D774" t="s">
        <v>889</v>
      </c>
      <c r="E774" t="s">
        <v>1683</v>
      </c>
      <c r="F774" s="9">
        <v>0.57872685185185191</v>
      </c>
      <c r="G774">
        <v>11486.5</v>
      </c>
      <c r="H774">
        <v>0</v>
      </c>
      <c r="I774">
        <v>30.873813030000001</v>
      </c>
      <c r="J774">
        <v>0.17764422699999999</v>
      </c>
      <c r="K774">
        <v>1435.2674219999999</v>
      </c>
      <c r="L774">
        <v>2.3244865620000001</v>
      </c>
      <c r="M774">
        <v>1.2642699610000001</v>
      </c>
      <c r="N774">
        <v>25.346515660000001</v>
      </c>
      <c r="O774">
        <v>6</v>
      </c>
      <c r="P774">
        <v>111115.96</v>
      </c>
      <c r="Q774">
        <v>0</v>
      </c>
      <c r="R774">
        <v>111115.96</v>
      </c>
      <c r="S774">
        <v>24.508808139999999</v>
      </c>
      <c r="T774">
        <v>25.346515660000001</v>
      </c>
      <c r="U774">
        <v>24.64868164</v>
      </c>
      <c r="V774">
        <v>1799.0451660000001</v>
      </c>
      <c r="W774">
        <v>1746.6495359999999</v>
      </c>
      <c r="X774">
        <v>16.553339000000001</v>
      </c>
      <c r="Y774">
        <v>19.9701004</v>
      </c>
      <c r="Z774">
        <v>53.198589320000004</v>
      </c>
      <c r="AA774">
        <v>64.179267879999998</v>
      </c>
      <c r="AB774">
        <v>400.03958130000001</v>
      </c>
      <c r="AC774">
        <v>1499.745361</v>
      </c>
      <c r="AD774">
        <v>2.002289E-3</v>
      </c>
      <c r="AE774">
        <v>99.232971190000001</v>
      </c>
      <c r="AF774">
        <v>-11.10703659</v>
      </c>
      <c r="AG774">
        <v>0.177212015</v>
      </c>
      <c r="AH774">
        <v>0.66666668699999998</v>
      </c>
      <c r="AI774">
        <v>-0.21956524299999999</v>
      </c>
      <c r="AJ774">
        <v>2.7373914720000001</v>
      </c>
      <c r="AK774">
        <v>1</v>
      </c>
      <c r="AL774">
        <v>0</v>
      </c>
      <c r="AM774">
        <v>0.15999999600000001</v>
      </c>
      <c r="AN774">
        <v>111115</v>
      </c>
      <c r="AO774">
        <v>0.66673263500000002</v>
      </c>
      <c r="AP774">
        <v>2.3244870000000001E-3</v>
      </c>
      <c r="AQ774">
        <v>298.49651569999997</v>
      </c>
      <c r="AR774">
        <v>297.65880809999999</v>
      </c>
      <c r="AS774">
        <v>0.66673263500000002</v>
      </c>
      <c r="AT774">
        <v>2.3244870000000001E-3</v>
      </c>
      <c r="AU774">
        <v>298.49651569999997</v>
      </c>
      <c r="AV774">
        <v>297.65880809999999</v>
      </c>
      <c r="AW774">
        <v>298475.37670000002</v>
      </c>
      <c r="AX774">
        <v>4.9806118000000003E-2</v>
      </c>
      <c r="AY774">
        <v>3.245962359</v>
      </c>
      <c r="AZ774">
        <v>32.710522730000001</v>
      </c>
      <c r="BA774">
        <v>12.74042232</v>
      </c>
      <c r="BB774">
        <v>24.9276619</v>
      </c>
      <c r="BC774">
        <v>3.1659903059999999</v>
      </c>
      <c r="BD774">
        <v>0.177643943</v>
      </c>
      <c r="BE774">
        <v>1.9816923980000001</v>
      </c>
      <c r="BF774">
        <v>1.184297908</v>
      </c>
      <c r="BG774">
        <v>0.11102749000000001</v>
      </c>
      <c r="BH774">
        <v>1.1686096E-2</v>
      </c>
    </row>
    <row r="775" spans="1:60" x14ac:dyDescent="0.25">
      <c r="A775" t="s">
        <v>554</v>
      </c>
      <c r="B775" t="s">
        <v>1245</v>
      </c>
      <c r="C775">
        <v>140613</v>
      </c>
      <c r="D775" t="s">
        <v>889</v>
      </c>
      <c r="E775" t="s">
        <v>1683</v>
      </c>
      <c r="F775" s="9">
        <v>0.58050925925925922</v>
      </c>
      <c r="G775">
        <v>11641.5</v>
      </c>
      <c r="H775">
        <v>0</v>
      </c>
      <c r="I775">
        <v>14.09438267</v>
      </c>
      <c r="J775">
        <v>0.17685536700000001</v>
      </c>
      <c r="K775">
        <v>244.1564515</v>
      </c>
      <c r="L775">
        <v>2.1181089599999998</v>
      </c>
      <c r="M775">
        <v>1.158335484</v>
      </c>
      <c r="N775">
        <v>24.553876880000001</v>
      </c>
      <c r="O775">
        <v>6</v>
      </c>
      <c r="P775">
        <v>111115.96</v>
      </c>
      <c r="Q775">
        <v>0</v>
      </c>
      <c r="R775">
        <v>111115.96</v>
      </c>
      <c r="S775">
        <v>24.3110733</v>
      </c>
      <c r="T775">
        <v>24.553876880000001</v>
      </c>
      <c r="U775">
        <v>24.65708733</v>
      </c>
      <c r="V775">
        <v>399.96554570000001</v>
      </c>
      <c r="W775">
        <v>377.62509160000002</v>
      </c>
      <c r="X775">
        <v>16.41203308</v>
      </c>
      <c r="Y775">
        <v>19.52703094</v>
      </c>
      <c r="Z775">
        <v>53.37334061</v>
      </c>
      <c r="AA775">
        <v>63.503578189999999</v>
      </c>
      <c r="AB775">
        <v>400.01605219999999</v>
      </c>
      <c r="AC775">
        <v>1501.5189210000001</v>
      </c>
      <c r="AD775">
        <v>0.23827149</v>
      </c>
      <c r="AE775">
        <v>99.234092709999999</v>
      </c>
      <c r="AF775">
        <v>3.6843147279999999</v>
      </c>
      <c r="AG775">
        <v>0.173876062</v>
      </c>
      <c r="AH775">
        <v>1</v>
      </c>
      <c r="AI775">
        <v>-0.21956524299999999</v>
      </c>
      <c r="AJ775">
        <v>2.7373914720000001</v>
      </c>
      <c r="AK775">
        <v>1</v>
      </c>
      <c r="AL775">
        <v>0</v>
      </c>
      <c r="AM775">
        <v>0.15999999600000001</v>
      </c>
      <c r="AN775">
        <v>111115</v>
      </c>
      <c r="AO775">
        <v>0.66669341999999998</v>
      </c>
      <c r="AP775">
        <v>2.118109E-3</v>
      </c>
      <c r="AQ775">
        <v>297.70387690000001</v>
      </c>
      <c r="AR775">
        <v>297.46107330000001</v>
      </c>
      <c r="AS775">
        <v>0.66669341999999998</v>
      </c>
      <c r="AT775">
        <v>2.118109E-3</v>
      </c>
      <c r="AU775">
        <v>297.70387690000001</v>
      </c>
      <c r="AV775">
        <v>297.46107330000001</v>
      </c>
      <c r="AW775">
        <v>298017.44540000003</v>
      </c>
      <c r="AX775">
        <v>4.9732330999999998E-2</v>
      </c>
      <c r="AY775">
        <v>3.0960826830000001</v>
      </c>
      <c r="AZ775">
        <v>31.19978828</v>
      </c>
      <c r="BA775">
        <v>11.67275734</v>
      </c>
      <c r="BB775">
        <v>24.432475090000001</v>
      </c>
      <c r="BC775">
        <v>3.0736695269999998</v>
      </c>
      <c r="BD775">
        <v>0.176855085</v>
      </c>
      <c r="BE775">
        <v>1.9377471989999999</v>
      </c>
      <c r="BF775">
        <v>1.1359223279999999</v>
      </c>
      <c r="BG775">
        <v>0.110534454</v>
      </c>
      <c r="BH775">
        <v>2.5692520999999999E-2</v>
      </c>
    </row>
    <row r="776" spans="1:60" x14ac:dyDescent="0.25">
      <c r="A776" t="s">
        <v>554</v>
      </c>
      <c r="B776" t="s">
        <v>1245</v>
      </c>
      <c r="C776">
        <v>140613</v>
      </c>
      <c r="D776" t="s">
        <v>888</v>
      </c>
      <c r="E776" t="s">
        <v>1684</v>
      </c>
      <c r="F776" s="9">
        <v>0.57266203703703711</v>
      </c>
      <c r="G776">
        <v>10962.5</v>
      </c>
      <c r="H776">
        <v>0</v>
      </c>
      <c r="I776">
        <v>27.184249909999998</v>
      </c>
      <c r="J776">
        <v>0.29930495600000001</v>
      </c>
      <c r="K776">
        <v>1574.5008310000001</v>
      </c>
      <c r="L776">
        <v>3.3726440549999999</v>
      </c>
      <c r="M776">
        <v>1.088065356</v>
      </c>
      <c r="N776">
        <v>25.180128100000001</v>
      </c>
      <c r="O776">
        <v>6</v>
      </c>
      <c r="P776">
        <v>111115.96</v>
      </c>
      <c r="Q776">
        <v>0</v>
      </c>
      <c r="R776">
        <v>111115.96</v>
      </c>
      <c r="S776">
        <v>25.32412338</v>
      </c>
      <c r="T776">
        <v>25.180128100000001</v>
      </c>
      <c r="U776">
        <v>25.624547960000001</v>
      </c>
      <c r="V776">
        <v>1799.4133300000001</v>
      </c>
      <c r="W776">
        <v>1749.78772</v>
      </c>
      <c r="X776">
        <v>16.473880770000001</v>
      </c>
      <c r="Y776">
        <v>21.424175259999998</v>
      </c>
      <c r="Z776">
        <v>50.428203580000002</v>
      </c>
      <c r="AA776">
        <v>65.5815506</v>
      </c>
      <c r="AB776">
        <v>400.0232239</v>
      </c>
      <c r="AC776">
        <v>1498.8984379999999</v>
      </c>
      <c r="AD776">
        <v>0.116128497</v>
      </c>
      <c r="AE776">
        <v>99.229942320000006</v>
      </c>
      <c r="AF776">
        <v>-11.875041960000001</v>
      </c>
      <c r="AG776">
        <v>0.14896227400000001</v>
      </c>
      <c r="AH776">
        <v>1</v>
      </c>
      <c r="AI776">
        <v>-0.21956524299999999</v>
      </c>
      <c r="AJ776">
        <v>2.7373914720000001</v>
      </c>
      <c r="AK776">
        <v>1</v>
      </c>
      <c r="AL776">
        <v>0</v>
      </c>
      <c r="AM776">
        <v>0.15999999600000001</v>
      </c>
      <c r="AN776">
        <v>111115</v>
      </c>
      <c r="AO776">
        <v>0.66670537299999999</v>
      </c>
      <c r="AP776">
        <v>3.3726440000000002E-3</v>
      </c>
      <c r="AQ776">
        <v>298.33012810000002</v>
      </c>
      <c r="AR776">
        <v>298.4741234</v>
      </c>
      <c r="AS776">
        <v>0.66670537299999999</v>
      </c>
      <c r="AT776">
        <v>3.3726440000000002E-3</v>
      </c>
      <c r="AU776">
        <v>298.33012810000002</v>
      </c>
      <c r="AV776">
        <v>298.4741234</v>
      </c>
      <c r="AW776">
        <v>298128.467</v>
      </c>
      <c r="AX776">
        <v>4.9742362999999998E-2</v>
      </c>
      <c r="AY776">
        <v>3.2139850320000001</v>
      </c>
      <c r="AZ776">
        <v>32.38926635</v>
      </c>
      <c r="BA776">
        <v>10.96509109</v>
      </c>
      <c r="BB776">
        <v>25.25212574</v>
      </c>
      <c r="BC776">
        <v>3.227788012</v>
      </c>
      <c r="BD776">
        <v>0.29930414999999999</v>
      </c>
      <c r="BE776">
        <v>2.1259196760000001</v>
      </c>
      <c r="BF776">
        <v>1.101868337</v>
      </c>
      <c r="BG776">
        <v>0.187065166</v>
      </c>
      <c r="BH776">
        <v>1.1439016999999999E-2</v>
      </c>
    </row>
    <row r="777" spans="1:60" x14ac:dyDescent="0.25">
      <c r="A777" t="s">
        <v>554</v>
      </c>
      <c r="B777" t="s">
        <v>1245</v>
      </c>
      <c r="C777">
        <v>140613</v>
      </c>
      <c r="D777" t="s">
        <v>888</v>
      </c>
      <c r="E777" t="s">
        <v>1684</v>
      </c>
      <c r="F777" s="9">
        <v>0.57436342592592593</v>
      </c>
      <c r="G777">
        <v>11110.5</v>
      </c>
      <c r="H777">
        <v>0</v>
      </c>
      <c r="I777">
        <v>17.006964629999999</v>
      </c>
      <c r="J777">
        <v>0.29139999799999999</v>
      </c>
      <c r="K777">
        <v>273.65033899999997</v>
      </c>
      <c r="L777">
        <v>3.279546845</v>
      </c>
      <c r="M777">
        <v>1.086805204</v>
      </c>
      <c r="N777">
        <v>25.13044167</v>
      </c>
      <c r="O777">
        <v>6</v>
      </c>
      <c r="P777">
        <v>111115.96</v>
      </c>
      <c r="Q777">
        <v>0</v>
      </c>
      <c r="R777">
        <v>111115.96</v>
      </c>
      <c r="S777">
        <v>25.276279450000001</v>
      </c>
      <c r="T777">
        <v>25.13044167</v>
      </c>
      <c r="U777">
        <v>25.632778170000002</v>
      </c>
      <c r="V777">
        <v>400.19677730000001</v>
      </c>
      <c r="W777">
        <v>372.85211179999999</v>
      </c>
      <c r="X777">
        <v>16.527359010000001</v>
      </c>
      <c r="Y777">
        <v>21.341699599999998</v>
      </c>
      <c r="Z777">
        <v>50.734867100000002</v>
      </c>
      <c r="AA777">
        <v>65.513694760000007</v>
      </c>
      <c r="AB777">
        <v>399.99942019999997</v>
      </c>
      <c r="AC777">
        <v>1499.794067</v>
      </c>
      <c r="AD777">
        <v>0.22824960899999999</v>
      </c>
      <c r="AE777">
        <v>99.227539059999998</v>
      </c>
      <c r="AF777">
        <v>3.7873725889999998</v>
      </c>
      <c r="AG777">
        <v>0.14118219900000001</v>
      </c>
      <c r="AH777">
        <v>1</v>
      </c>
      <c r="AI777">
        <v>-0.21956524299999999</v>
      </c>
      <c r="AJ777">
        <v>2.7373914720000001</v>
      </c>
      <c r="AK777">
        <v>1</v>
      </c>
      <c r="AL777">
        <v>0</v>
      </c>
      <c r="AM777">
        <v>0.15999999600000001</v>
      </c>
      <c r="AN777">
        <v>111115</v>
      </c>
      <c r="AO777">
        <v>0.66666570000000003</v>
      </c>
      <c r="AP777">
        <v>3.2795469999999998E-3</v>
      </c>
      <c r="AQ777">
        <v>298.28044169999998</v>
      </c>
      <c r="AR777">
        <v>298.4262794</v>
      </c>
      <c r="AS777">
        <v>0.66666570000000003</v>
      </c>
      <c r="AT777">
        <v>3.2795469999999998E-3</v>
      </c>
      <c r="AU777">
        <v>298.28044169999998</v>
      </c>
      <c r="AV777">
        <v>298.4262794</v>
      </c>
      <c r="AW777">
        <v>298239.28220000002</v>
      </c>
      <c r="AX777">
        <v>4.9761551000000001E-2</v>
      </c>
      <c r="AY777">
        <v>3.204489535</v>
      </c>
      <c r="AZ777">
        <v>32.294356639999997</v>
      </c>
      <c r="BA777">
        <v>10.95265704</v>
      </c>
      <c r="BB777">
        <v>25.20336056</v>
      </c>
      <c r="BC777">
        <v>3.2184333810000001</v>
      </c>
      <c r="BD777">
        <v>0.29139923299999998</v>
      </c>
      <c r="BE777">
        <v>2.117684331</v>
      </c>
      <c r="BF777">
        <v>1.1007490499999999</v>
      </c>
      <c r="BG777">
        <v>0.18212459</v>
      </c>
      <c r="BH777">
        <v>3.4474117999999998E-2</v>
      </c>
    </row>
    <row r="778" spans="1:60" x14ac:dyDescent="0.25">
      <c r="A778" t="s">
        <v>554</v>
      </c>
      <c r="B778" t="s">
        <v>1245</v>
      </c>
      <c r="C778">
        <v>140613</v>
      </c>
      <c r="D778" t="s">
        <v>890</v>
      </c>
      <c r="E778" t="s">
        <v>1685</v>
      </c>
      <c r="F778" s="9">
        <v>0.58467592592592588</v>
      </c>
      <c r="G778">
        <v>12000.5</v>
      </c>
      <c r="H778">
        <v>0</v>
      </c>
      <c r="I778">
        <v>17.920951779999999</v>
      </c>
      <c r="J778">
        <v>0.208469925</v>
      </c>
      <c r="K778">
        <v>1597.326198</v>
      </c>
      <c r="L778">
        <v>2.4478690049999998</v>
      </c>
      <c r="M778">
        <v>1.1356475189999999</v>
      </c>
      <c r="N778">
        <v>24.443433760000001</v>
      </c>
      <c r="O778">
        <v>6</v>
      </c>
      <c r="P778">
        <v>111115.96</v>
      </c>
      <c r="Q778">
        <v>0</v>
      </c>
      <c r="R778">
        <v>111115.96</v>
      </c>
      <c r="S778">
        <v>24.95022011</v>
      </c>
      <c r="T778">
        <v>24.443433760000001</v>
      </c>
      <c r="U778">
        <v>25.63552284</v>
      </c>
      <c r="V778">
        <v>1799.831543</v>
      </c>
      <c r="W778">
        <v>1766.467529</v>
      </c>
      <c r="X778">
        <v>15.952529910000001</v>
      </c>
      <c r="Y778">
        <v>19.552160260000001</v>
      </c>
      <c r="Z778">
        <v>49.928833009999998</v>
      </c>
      <c r="AA778">
        <v>61.19509506</v>
      </c>
      <c r="AB778">
        <v>400.04238889999999</v>
      </c>
      <c r="AC778">
        <v>1499.9366460000001</v>
      </c>
      <c r="AD778">
        <v>8.4094390000000005E-2</v>
      </c>
      <c r="AE778">
        <v>99.223785399999997</v>
      </c>
      <c r="AF778">
        <v>-13.36158371</v>
      </c>
      <c r="AG778">
        <v>0.16140581700000001</v>
      </c>
      <c r="AH778">
        <v>0.66666668699999998</v>
      </c>
      <c r="AI778">
        <v>-0.21956524299999999</v>
      </c>
      <c r="AJ778">
        <v>2.7373914720000001</v>
      </c>
      <c r="AK778">
        <v>1</v>
      </c>
      <c r="AL778">
        <v>0</v>
      </c>
      <c r="AM778">
        <v>0.15999999600000001</v>
      </c>
      <c r="AN778">
        <v>111115</v>
      </c>
      <c r="AO778">
        <v>0.666737315</v>
      </c>
      <c r="AP778">
        <v>2.4478690000000001E-3</v>
      </c>
      <c r="AQ778">
        <v>297.59343380000001</v>
      </c>
      <c r="AR778">
        <v>298.1002201</v>
      </c>
      <c r="AS778">
        <v>0.666737315</v>
      </c>
      <c r="AT778">
        <v>2.4478690000000001E-3</v>
      </c>
      <c r="AU778">
        <v>297.59343380000001</v>
      </c>
      <c r="AV778">
        <v>298.1002201</v>
      </c>
      <c r="AW778">
        <v>297612.46110000001</v>
      </c>
      <c r="AX778">
        <v>4.9663722E-2</v>
      </c>
      <c r="AY778">
        <v>3.075686873</v>
      </c>
      <c r="AZ778">
        <v>30.997475659999999</v>
      </c>
      <c r="BA778">
        <v>11.4453154</v>
      </c>
      <c r="BB778">
        <v>24.69682693</v>
      </c>
      <c r="BC778">
        <v>3.122657105</v>
      </c>
      <c r="BD778">
        <v>0.20846953300000001</v>
      </c>
      <c r="BE778">
        <v>1.940039354</v>
      </c>
      <c r="BF778">
        <v>1.182617751</v>
      </c>
      <c r="BG778">
        <v>0.13029349400000001</v>
      </c>
      <c r="BH778">
        <v>6.9331050000000002E-3</v>
      </c>
    </row>
    <row r="779" spans="1:60" x14ac:dyDescent="0.25">
      <c r="A779" t="s">
        <v>554</v>
      </c>
      <c r="B779" t="s">
        <v>1245</v>
      </c>
      <c r="C779">
        <v>140613</v>
      </c>
      <c r="D779" t="s">
        <v>890</v>
      </c>
      <c r="E779" t="s">
        <v>1685</v>
      </c>
      <c r="F779" s="9">
        <v>0.58611111111111114</v>
      </c>
      <c r="G779">
        <v>12125</v>
      </c>
      <c r="H779">
        <v>0</v>
      </c>
      <c r="I779">
        <v>10.213127050000001</v>
      </c>
      <c r="J779">
        <v>0.20951312799999999</v>
      </c>
      <c r="K779">
        <v>298.30448139999999</v>
      </c>
      <c r="L779">
        <v>2.5135857150000001</v>
      </c>
      <c r="M779">
        <v>1.1599440670000001</v>
      </c>
      <c r="N779">
        <v>24.615674970000001</v>
      </c>
      <c r="O779">
        <v>6</v>
      </c>
      <c r="P779">
        <v>111115.96</v>
      </c>
      <c r="Q779">
        <v>0</v>
      </c>
      <c r="R779">
        <v>111115.96</v>
      </c>
      <c r="S779">
        <v>25.012109760000001</v>
      </c>
      <c r="T779">
        <v>24.615674970000001</v>
      </c>
      <c r="U779">
        <v>25.636157990000001</v>
      </c>
      <c r="V779">
        <v>399.59802250000001</v>
      </c>
      <c r="W779">
        <v>382.83721919999999</v>
      </c>
      <c r="X779">
        <v>15.93498707</v>
      </c>
      <c r="Y779">
        <v>19.63083649</v>
      </c>
      <c r="Z779">
        <v>49.684005740000003</v>
      </c>
      <c r="AA779">
        <v>61.20736694</v>
      </c>
      <c r="AB779">
        <v>400.05557249999998</v>
      </c>
      <c r="AC779">
        <v>1499.3862300000001</v>
      </c>
      <c r="AD779">
        <v>7.4082904000000005E-2</v>
      </c>
      <c r="AE779">
        <v>99.211387630000004</v>
      </c>
      <c r="AF779">
        <v>2.9551582340000002</v>
      </c>
      <c r="AG779">
        <v>0.15904833400000001</v>
      </c>
      <c r="AH779">
        <v>0.66666668699999998</v>
      </c>
      <c r="AI779">
        <v>-0.21956524299999999</v>
      </c>
      <c r="AJ779">
        <v>2.7373914720000001</v>
      </c>
      <c r="AK779">
        <v>1</v>
      </c>
      <c r="AL779">
        <v>0</v>
      </c>
      <c r="AM779">
        <v>0.15999999600000001</v>
      </c>
      <c r="AN779">
        <v>111115</v>
      </c>
      <c r="AO779">
        <v>0.66675928799999995</v>
      </c>
      <c r="AP779">
        <v>2.5135859999999999E-3</v>
      </c>
      <c r="AQ779">
        <v>297.76567499999999</v>
      </c>
      <c r="AR779">
        <v>298.1621098</v>
      </c>
      <c r="AS779">
        <v>0.66675928799999995</v>
      </c>
      <c r="AT779">
        <v>2.5135859999999999E-3</v>
      </c>
      <c r="AU779">
        <v>297.76567499999999</v>
      </c>
      <c r="AV779">
        <v>298.1621098</v>
      </c>
      <c r="AW779">
        <v>297685.24280000001</v>
      </c>
      <c r="AX779">
        <v>4.9675179E-2</v>
      </c>
      <c r="AY779">
        <v>3.1075465960000002</v>
      </c>
      <c r="AZ779">
        <v>31.3224789</v>
      </c>
      <c r="BA779">
        <v>11.69164241</v>
      </c>
      <c r="BB779">
        <v>24.813892360000001</v>
      </c>
      <c r="BC779">
        <v>3.1445678350000001</v>
      </c>
      <c r="BD779">
        <v>0.20951273300000001</v>
      </c>
      <c r="BE779">
        <v>1.947602528</v>
      </c>
      <c r="BF779">
        <v>1.1969653069999999</v>
      </c>
      <c r="BG779">
        <v>0.130945494</v>
      </c>
      <c r="BH779">
        <v>1.8434498000000001E-2</v>
      </c>
    </row>
    <row r="780" spans="1:60" x14ac:dyDescent="0.25">
      <c r="A780" t="s">
        <v>554</v>
      </c>
      <c r="B780" t="s">
        <v>1245</v>
      </c>
      <c r="C780">
        <v>140613</v>
      </c>
      <c r="D780" t="s">
        <v>1219</v>
      </c>
      <c r="E780" t="s">
        <v>1686</v>
      </c>
      <c r="F780" s="9">
        <v>0.6086921296296296</v>
      </c>
      <c r="G780">
        <v>14076</v>
      </c>
      <c r="H780">
        <v>0</v>
      </c>
      <c r="I780">
        <v>17.73617973</v>
      </c>
      <c r="J780">
        <v>0.121979695</v>
      </c>
      <c r="K780">
        <v>1501.8119079999999</v>
      </c>
      <c r="L780">
        <v>1.2243458789999999</v>
      </c>
      <c r="M780">
        <v>0.96821278200000005</v>
      </c>
      <c r="N780">
        <v>25.16717148</v>
      </c>
      <c r="O780">
        <v>6</v>
      </c>
      <c r="P780">
        <v>111115.96</v>
      </c>
      <c r="Q780">
        <v>0</v>
      </c>
      <c r="R780">
        <v>111115.96</v>
      </c>
      <c r="S780">
        <v>25.106195450000001</v>
      </c>
      <c r="T780">
        <v>25.16717148</v>
      </c>
      <c r="U780">
        <v>25.635625839999999</v>
      </c>
      <c r="V780">
        <v>1800.3773189999999</v>
      </c>
      <c r="W780">
        <v>1760.653564</v>
      </c>
      <c r="X780">
        <v>20.22668457</v>
      </c>
      <c r="Y780">
        <v>22.616392139999999</v>
      </c>
      <c r="Z780">
        <v>62.698314670000002</v>
      </c>
      <c r="AA780">
        <v>70.105888370000002</v>
      </c>
      <c r="AB780">
        <v>300.4523926</v>
      </c>
      <c r="AC780">
        <v>1500.0836179999999</v>
      </c>
      <c r="AD780">
        <v>0.21224136699999999</v>
      </c>
      <c r="AE780">
        <v>99.188842769999994</v>
      </c>
      <c r="AF780">
        <v>-12.91529465</v>
      </c>
      <c r="AG780">
        <v>5.0247446000000001E-2</v>
      </c>
      <c r="AH780">
        <v>0.66666668699999998</v>
      </c>
      <c r="AI780">
        <v>-0.21956524299999999</v>
      </c>
      <c r="AJ780">
        <v>2.7373914720000001</v>
      </c>
      <c r="AK780">
        <v>1</v>
      </c>
      <c r="AL780">
        <v>0</v>
      </c>
      <c r="AM780">
        <v>0.15999999600000001</v>
      </c>
      <c r="AN780">
        <v>111115</v>
      </c>
      <c r="AO780">
        <v>0.50075398800000004</v>
      </c>
      <c r="AP780">
        <v>1.2243460000000001E-3</v>
      </c>
      <c r="AQ780">
        <v>298.31717149999997</v>
      </c>
      <c r="AR780">
        <v>298.25619540000002</v>
      </c>
      <c r="AS780">
        <v>0.50075398800000004</v>
      </c>
      <c r="AT780">
        <v>1.2243460000000001E-3</v>
      </c>
      <c r="AU780">
        <v>298.31717149999997</v>
      </c>
      <c r="AV780">
        <v>298.25619540000002</v>
      </c>
      <c r="AW780">
        <v>224087.83850000001</v>
      </c>
      <c r="AX780">
        <v>3.7398102000000003E-2</v>
      </c>
      <c r="AY780">
        <v>3.2115065459999999</v>
      </c>
      <c r="AZ780">
        <v>32.377699509999999</v>
      </c>
      <c r="BA780">
        <v>9.7613073739999994</v>
      </c>
      <c r="BB780">
        <v>25.13668346</v>
      </c>
      <c r="BC780">
        <v>3.2056810470000001</v>
      </c>
      <c r="BD780">
        <v>0.121979561</v>
      </c>
      <c r="BE780">
        <v>2.2432937640000001</v>
      </c>
      <c r="BF780">
        <v>0.96238728399999995</v>
      </c>
      <c r="BG780">
        <v>7.6237236999999999E-2</v>
      </c>
      <c r="BH780">
        <v>7.2888049999999998E-3</v>
      </c>
    </row>
    <row r="781" spans="1:60" x14ac:dyDescent="0.25">
      <c r="A781" t="s">
        <v>554</v>
      </c>
      <c r="B781" t="s">
        <v>1245</v>
      </c>
      <c r="C781">
        <v>140613</v>
      </c>
      <c r="D781" t="s">
        <v>1219</v>
      </c>
      <c r="E781" t="s">
        <v>1686</v>
      </c>
      <c r="F781" s="9">
        <v>0.61057870370370371</v>
      </c>
      <c r="G781">
        <v>14239.5</v>
      </c>
      <c r="H781">
        <v>0</v>
      </c>
      <c r="I781">
        <v>5.4198037870000002</v>
      </c>
      <c r="J781">
        <v>5.8692177999999998E-2</v>
      </c>
      <c r="K781">
        <v>234.5181451</v>
      </c>
      <c r="L781">
        <v>0.67221116599999997</v>
      </c>
      <c r="M781">
        <v>1.1052880359999999</v>
      </c>
      <c r="N781">
        <v>25.239501950000001</v>
      </c>
      <c r="O781">
        <v>6</v>
      </c>
      <c r="P781">
        <v>111115.96</v>
      </c>
      <c r="Q781">
        <v>0</v>
      </c>
      <c r="R781">
        <v>111115.96</v>
      </c>
      <c r="S781">
        <v>25.052917480000001</v>
      </c>
      <c r="T781">
        <v>25.239501950000001</v>
      </c>
      <c r="U781">
        <v>25.640100480000001</v>
      </c>
      <c r="V781">
        <v>399.31375120000001</v>
      </c>
      <c r="W781">
        <v>387.97036739999999</v>
      </c>
      <c r="X781">
        <v>20.062919619999999</v>
      </c>
      <c r="Y781">
        <v>21.376539229999999</v>
      </c>
      <c r="Z781">
        <v>62.381412509999997</v>
      </c>
      <c r="AA781">
        <v>66.465843199999995</v>
      </c>
      <c r="AB781">
        <v>300.47128300000003</v>
      </c>
      <c r="AC781">
        <v>1500.4643550000001</v>
      </c>
      <c r="AD781">
        <v>0.27331659200000002</v>
      </c>
      <c r="AE781">
        <v>99.177703859999994</v>
      </c>
      <c r="AF781">
        <v>3.1342964169999998</v>
      </c>
      <c r="AG781">
        <v>0.20739580699999999</v>
      </c>
      <c r="AH781">
        <v>0.66666668699999998</v>
      </c>
      <c r="AI781">
        <v>-0.21956524299999999</v>
      </c>
      <c r="AJ781">
        <v>2.7373914720000001</v>
      </c>
      <c r="AK781">
        <v>1</v>
      </c>
      <c r="AL781">
        <v>0</v>
      </c>
      <c r="AM781">
        <v>0.15999999600000001</v>
      </c>
      <c r="AN781">
        <v>111115</v>
      </c>
      <c r="AO781">
        <v>0.50078547200000001</v>
      </c>
      <c r="AP781">
        <v>6.7221100000000003E-4</v>
      </c>
      <c r="AQ781">
        <v>298.38950199999999</v>
      </c>
      <c r="AR781">
        <v>298.20291750000001</v>
      </c>
      <c r="AS781">
        <v>0.50078547200000001</v>
      </c>
      <c r="AT781">
        <v>6.7221100000000003E-4</v>
      </c>
      <c r="AU781">
        <v>298.38950199999999</v>
      </c>
      <c r="AV781">
        <v>298.20291750000001</v>
      </c>
      <c r="AW781">
        <v>224213.1342</v>
      </c>
      <c r="AX781">
        <v>3.7422842999999997E-2</v>
      </c>
      <c r="AY781">
        <v>3.2253641129999999</v>
      </c>
      <c r="AZ781">
        <v>32.521060560000002</v>
      </c>
      <c r="BA781">
        <v>11.14452133</v>
      </c>
      <c r="BB781">
        <v>25.146209720000002</v>
      </c>
      <c r="BC781">
        <v>3.207500284</v>
      </c>
      <c r="BD781">
        <v>5.8692147E-2</v>
      </c>
      <c r="BE781">
        <v>2.1200760769999998</v>
      </c>
      <c r="BF781">
        <v>1.087424207</v>
      </c>
      <c r="BG781">
        <v>3.6682594999999998E-2</v>
      </c>
      <c r="BH781">
        <v>9.3777419999999997E-3</v>
      </c>
    </row>
    <row r="782" spans="1:60" x14ac:dyDescent="0.25">
      <c r="A782" t="s">
        <v>554</v>
      </c>
      <c r="B782" t="s">
        <v>1245</v>
      </c>
      <c r="C782">
        <v>140613</v>
      </c>
      <c r="D782" t="s">
        <v>1218</v>
      </c>
      <c r="E782" t="s">
        <v>1687</v>
      </c>
      <c r="F782" s="9">
        <v>0.60068287037037038</v>
      </c>
      <c r="G782">
        <v>13383.5</v>
      </c>
      <c r="H782">
        <v>0</v>
      </c>
      <c r="I782">
        <v>18.871858249999999</v>
      </c>
      <c r="J782">
        <v>0.120711183</v>
      </c>
      <c r="K782">
        <v>1470.976686</v>
      </c>
      <c r="L782">
        <v>1.6886737570000001</v>
      </c>
      <c r="M782">
        <v>1.3525349120000001</v>
      </c>
      <c r="N782">
        <v>25.083736420000001</v>
      </c>
      <c r="O782">
        <v>6</v>
      </c>
      <c r="P782">
        <v>111115.96</v>
      </c>
      <c r="Q782">
        <v>0</v>
      </c>
      <c r="R782">
        <v>111115.96</v>
      </c>
      <c r="S782">
        <v>25.119750979999999</v>
      </c>
      <c r="T782">
        <v>25.083736420000001</v>
      </c>
      <c r="U782">
        <v>25.636110309999999</v>
      </c>
      <c r="V782">
        <v>1800.8641359999999</v>
      </c>
      <c r="W782">
        <v>1757.2479249999999</v>
      </c>
      <c r="X782">
        <v>15.26885605</v>
      </c>
      <c r="Y782">
        <v>18.578725810000002</v>
      </c>
      <c r="Z782">
        <v>47.298316960000001</v>
      </c>
      <c r="AA782">
        <v>57.551296229999998</v>
      </c>
      <c r="AB782">
        <v>300.42880250000002</v>
      </c>
      <c r="AC782">
        <v>1499.8330080000001</v>
      </c>
      <c r="AD782">
        <v>0.15417186899999999</v>
      </c>
      <c r="AE782">
        <v>99.202239989999995</v>
      </c>
      <c r="AF782">
        <v>-13.789226530000001</v>
      </c>
      <c r="AG782">
        <v>0.178697839</v>
      </c>
      <c r="AH782">
        <v>1</v>
      </c>
      <c r="AI782">
        <v>-0.21956524299999999</v>
      </c>
      <c r="AJ782">
        <v>2.7373914720000001</v>
      </c>
      <c r="AK782">
        <v>1</v>
      </c>
      <c r="AL782">
        <v>0</v>
      </c>
      <c r="AM782">
        <v>0.15999999600000001</v>
      </c>
      <c r="AN782">
        <v>111115</v>
      </c>
      <c r="AO782">
        <v>0.500714671</v>
      </c>
      <c r="AP782">
        <v>1.688674E-3</v>
      </c>
      <c r="AQ782">
        <v>298.2337364</v>
      </c>
      <c r="AR782">
        <v>298.26975099999999</v>
      </c>
      <c r="AS782">
        <v>0.500714671</v>
      </c>
      <c r="AT782">
        <v>1.688674E-3</v>
      </c>
      <c r="AU782">
        <v>298.2337364</v>
      </c>
      <c r="AV782">
        <v>298.26975099999999</v>
      </c>
      <c r="AW782">
        <v>223970.1514</v>
      </c>
      <c r="AX782">
        <v>3.7375223999999999E-2</v>
      </c>
      <c r="AY782">
        <v>3.1955861290000001</v>
      </c>
      <c r="AZ782">
        <v>32.212842459999997</v>
      </c>
      <c r="BA782">
        <v>13.634116649999999</v>
      </c>
      <c r="BB782">
        <v>25.1017437</v>
      </c>
      <c r="BC782">
        <v>3.1990162870000001</v>
      </c>
      <c r="BD782">
        <v>0.120711052</v>
      </c>
      <c r="BE782">
        <v>1.843051217</v>
      </c>
      <c r="BF782">
        <v>1.3559650700000001</v>
      </c>
      <c r="BG782">
        <v>7.5444418999999999E-2</v>
      </c>
      <c r="BH782">
        <v>6.5387479999999996E-3</v>
      </c>
    </row>
    <row r="783" spans="1:60" x14ac:dyDescent="0.25">
      <c r="A783" t="s">
        <v>554</v>
      </c>
      <c r="B783" t="s">
        <v>1245</v>
      </c>
      <c r="C783">
        <v>140613</v>
      </c>
      <c r="D783" t="s">
        <v>1218</v>
      </c>
      <c r="E783" t="s">
        <v>1687</v>
      </c>
      <c r="F783" s="9">
        <v>0.60190972222222217</v>
      </c>
      <c r="G783">
        <v>13490</v>
      </c>
      <c r="H783">
        <v>0</v>
      </c>
      <c r="I783">
        <v>7.1904541399999999</v>
      </c>
      <c r="J783">
        <v>8.7259884999999995E-2</v>
      </c>
      <c r="K783">
        <v>244.60927050000001</v>
      </c>
      <c r="L783">
        <v>1.3109084200000001</v>
      </c>
      <c r="M783">
        <v>1.4527000400000001</v>
      </c>
      <c r="N783">
        <v>25.261957169999999</v>
      </c>
      <c r="O783">
        <v>6</v>
      </c>
      <c r="P783">
        <v>111115.96</v>
      </c>
      <c r="Q783">
        <v>0</v>
      </c>
      <c r="R783">
        <v>111115.96</v>
      </c>
      <c r="S783">
        <v>25.182485580000002</v>
      </c>
      <c r="T783">
        <v>25.261957169999999</v>
      </c>
      <c r="U783">
        <v>25.637136460000001</v>
      </c>
      <c r="V783">
        <v>399.37249759999997</v>
      </c>
      <c r="W783">
        <v>384.0087585</v>
      </c>
      <c r="X783">
        <v>15.341975209999999</v>
      </c>
      <c r="Y783">
        <v>17.912817</v>
      </c>
      <c r="Z783">
        <v>47.347202299999999</v>
      </c>
      <c r="AA783">
        <v>55.281135560000003</v>
      </c>
      <c r="AB783">
        <v>300.46804809999998</v>
      </c>
      <c r="AC783">
        <v>1498.8695070000001</v>
      </c>
      <c r="AD783">
        <v>4.9055166999999997E-2</v>
      </c>
      <c r="AE783">
        <v>99.201416019999996</v>
      </c>
      <c r="AF783">
        <v>2.6098518369999999</v>
      </c>
      <c r="AG783">
        <v>0.194654718</v>
      </c>
      <c r="AH783">
        <v>0.66666668699999998</v>
      </c>
      <c r="AI783">
        <v>-0.21956524299999999</v>
      </c>
      <c r="AJ783">
        <v>2.7373914720000001</v>
      </c>
      <c r="AK783">
        <v>1</v>
      </c>
      <c r="AL783">
        <v>0</v>
      </c>
      <c r="AM783">
        <v>0.15999999600000001</v>
      </c>
      <c r="AN783">
        <v>111115</v>
      </c>
      <c r="AO783">
        <v>0.50078007999999996</v>
      </c>
      <c r="AP783">
        <v>1.310908E-3</v>
      </c>
      <c r="AQ783">
        <v>298.41195720000002</v>
      </c>
      <c r="AR783">
        <v>298.33248559999998</v>
      </c>
      <c r="AS783">
        <v>0.50078007999999996</v>
      </c>
      <c r="AT783">
        <v>1.310908E-3</v>
      </c>
      <c r="AU783">
        <v>298.41195720000002</v>
      </c>
      <c r="AV783">
        <v>298.33248559999998</v>
      </c>
      <c r="AW783">
        <v>223989.2254</v>
      </c>
      <c r="AX783">
        <v>3.7380968000000001E-2</v>
      </c>
      <c r="AY783">
        <v>3.2296768519999999</v>
      </c>
      <c r="AZ783">
        <v>32.556761600000002</v>
      </c>
      <c r="BA783">
        <v>14.643944599999999</v>
      </c>
      <c r="BB783">
        <v>25.22222137</v>
      </c>
      <c r="BC783">
        <v>3.2220486410000002</v>
      </c>
      <c r="BD783">
        <v>8.7259817000000003E-2</v>
      </c>
      <c r="BE783">
        <v>1.7769768109999999</v>
      </c>
      <c r="BF783">
        <v>1.445071829</v>
      </c>
      <c r="BG783">
        <v>5.4537391999999997E-2</v>
      </c>
      <c r="BH783">
        <v>1.08077E-2</v>
      </c>
    </row>
    <row r="784" spans="1:60" x14ac:dyDescent="0.25">
      <c r="A784" t="s">
        <v>554</v>
      </c>
      <c r="B784" t="s">
        <v>1245</v>
      </c>
      <c r="C784">
        <v>140613</v>
      </c>
      <c r="D784" t="s">
        <v>1220</v>
      </c>
      <c r="E784" t="s">
        <v>1688</v>
      </c>
      <c r="F784" s="9">
        <v>0.61376157407407406</v>
      </c>
      <c r="G784">
        <v>14514.5</v>
      </c>
      <c r="H784">
        <v>0</v>
      </c>
      <c r="I784">
        <v>20.489435100000001</v>
      </c>
      <c r="J784">
        <v>9.6866782999999998E-2</v>
      </c>
      <c r="K784">
        <v>1391.8882450000001</v>
      </c>
      <c r="L784">
        <v>0.97189387500000002</v>
      </c>
      <c r="M784">
        <v>0.96877071699999995</v>
      </c>
      <c r="N784">
        <v>24.582592009999999</v>
      </c>
      <c r="O784">
        <v>6</v>
      </c>
      <c r="P784">
        <v>111115.96</v>
      </c>
      <c r="Q784">
        <v>0</v>
      </c>
      <c r="R784">
        <v>111115.96</v>
      </c>
      <c r="S784">
        <v>24.899028779999998</v>
      </c>
      <c r="T784">
        <v>24.582592009999999</v>
      </c>
      <c r="U784">
        <v>25.637599949999998</v>
      </c>
      <c r="V784">
        <v>1799.9151609999999</v>
      </c>
      <c r="W784">
        <v>1755.5870359999999</v>
      </c>
      <c r="X784">
        <v>19.60502434</v>
      </c>
      <c r="Y784">
        <v>21.504302979999999</v>
      </c>
      <c r="Z784">
        <v>61.516365049999997</v>
      </c>
      <c r="AA784">
        <v>67.475891110000006</v>
      </c>
      <c r="AB784">
        <v>300.42794800000001</v>
      </c>
      <c r="AC784">
        <v>1498.5789789999999</v>
      </c>
      <c r="AD784">
        <v>0.19521802699999999</v>
      </c>
      <c r="AE784">
        <v>99.172439580000002</v>
      </c>
      <c r="AF784">
        <v>-13.63242722</v>
      </c>
      <c r="AG784">
        <v>0.154667154</v>
      </c>
      <c r="AH784">
        <v>0.66666668699999998</v>
      </c>
      <c r="AI784">
        <v>-0.21956524299999999</v>
      </c>
      <c r="AJ784">
        <v>2.7373914720000001</v>
      </c>
      <c r="AK784">
        <v>1</v>
      </c>
      <c r="AL784">
        <v>0</v>
      </c>
      <c r="AM784">
        <v>0.15999999600000001</v>
      </c>
      <c r="AN784">
        <v>111115</v>
      </c>
      <c r="AO784">
        <v>0.50071324699999997</v>
      </c>
      <c r="AP784">
        <v>9.7189399999999995E-4</v>
      </c>
      <c r="AQ784">
        <v>297.73259200000001</v>
      </c>
      <c r="AR784">
        <v>298.04902879999997</v>
      </c>
      <c r="AS784">
        <v>0.50071324699999997</v>
      </c>
      <c r="AT784">
        <v>9.7189399999999995E-4</v>
      </c>
      <c r="AU784">
        <v>297.73259200000001</v>
      </c>
      <c r="AV784">
        <v>298.04902879999997</v>
      </c>
      <c r="AW784">
        <v>223406.1918</v>
      </c>
      <c r="AX784">
        <v>3.7286891000000003E-2</v>
      </c>
      <c r="AY784">
        <v>3.1014049039999998</v>
      </c>
      <c r="AZ784">
        <v>31.272850779999999</v>
      </c>
      <c r="BA784">
        <v>9.7685478010000004</v>
      </c>
      <c r="BB784">
        <v>24.74081039</v>
      </c>
      <c r="BC784">
        <v>3.1308736370000001</v>
      </c>
      <c r="BD784">
        <v>9.6866699000000001E-2</v>
      </c>
      <c r="BE784">
        <v>2.1326341879999999</v>
      </c>
      <c r="BF784">
        <v>0.99823944899999995</v>
      </c>
      <c r="BG784">
        <v>6.0541694E-2</v>
      </c>
      <c r="BH784">
        <v>8.2738010000000008E-3</v>
      </c>
    </row>
    <row r="785" spans="1:60" x14ac:dyDescent="0.25">
      <c r="A785" t="s">
        <v>554</v>
      </c>
      <c r="B785" t="s">
        <v>1245</v>
      </c>
      <c r="C785">
        <v>140613</v>
      </c>
      <c r="D785" t="s">
        <v>1220</v>
      </c>
      <c r="E785" t="s">
        <v>1688</v>
      </c>
      <c r="F785" s="9">
        <v>0.61502314814814818</v>
      </c>
      <c r="G785">
        <v>14624</v>
      </c>
      <c r="H785">
        <v>0</v>
      </c>
      <c r="I785">
        <v>6.7764780519999999</v>
      </c>
      <c r="J785">
        <v>8.1892194000000001E-2</v>
      </c>
      <c r="K785">
        <v>247.45028790000001</v>
      </c>
      <c r="L785">
        <v>0.86036840999999997</v>
      </c>
      <c r="M785">
        <v>1.01451841</v>
      </c>
      <c r="N785">
        <v>24.654239650000001</v>
      </c>
      <c r="O785">
        <v>6</v>
      </c>
      <c r="P785">
        <v>111115.96</v>
      </c>
      <c r="Q785">
        <v>0</v>
      </c>
      <c r="R785">
        <v>111115.96</v>
      </c>
      <c r="S785">
        <v>24.8894062</v>
      </c>
      <c r="T785">
        <v>24.654239650000001</v>
      </c>
      <c r="U785">
        <v>25.639764790000001</v>
      </c>
      <c r="V785">
        <v>399.35940549999998</v>
      </c>
      <c r="W785">
        <v>385.16546629999999</v>
      </c>
      <c r="X785">
        <v>19.495643619999999</v>
      </c>
      <c r="Y785">
        <v>21.177358630000001</v>
      </c>
      <c r="Z785">
        <v>61.208007809999998</v>
      </c>
      <c r="AA785">
        <v>66.487876889999995</v>
      </c>
      <c r="AB785">
        <v>300.46044920000003</v>
      </c>
      <c r="AC785">
        <v>1498.7597659999999</v>
      </c>
      <c r="AD785">
        <v>0.123136088</v>
      </c>
      <c r="AE785">
        <v>99.171997070000003</v>
      </c>
      <c r="AF785">
        <v>2.9637031559999998</v>
      </c>
      <c r="AG785">
        <v>0.17698504000000001</v>
      </c>
      <c r="AH785">
        <v>1</v>
      </c>
      <c r="AI785">
        <v>-0.21956524299999999</v>
      </c>
      <c r="AJ785">
        <v>2.7373914720000001</v>
      </c>
      <c r="AK785">
        <v>1</v>
      </c>
      <c r="AL785">
        <v>0</v>
      </c>
      <c r="AM785">
        <v>0.15999999600000001</v>
      </c>
      <c r="AN785">
        <v>111115</v>
      </c>
      <c r="AO785">
        <v>0.50076741499999999</v>
      </c>
      <c r="AP785">
        <v>8.6036800000000003E-4</v>
      </c>
      <c r="AQ785">
        <v>297.80423969999998</v>
      </c>
      <c r="AR785">
        <v>298.03940619999997</v>
      </c>
      <c r="AS785">
        <v>0.50076741499999999</v>
      </c>
      <c r="AT785">
        <v>8.6036800000000003E-4</v>
      </c>
      <c r="AU785">
        <v>297.80423969999998</v>
      </c>
      <c r="AV785">
        <v>298.03940619999997</v>
      </c>
      <c r="AW785">
        <v>223511.06359999999</v>
      </c>
      <c r="AX785">
        <v>3.7305063999999999E-2</v>
      </c>
      <c r="AY785">
        <v>3.1147193579999999</v>
      </c>
      <c r="AZ785">
        <v>31.407246499999999</v>
      </c>
      <c r="BA785">
        <v>10.229887870000001</v>
      </c>
      <c r="BB785">
        <v>24.771822929999999</v>
      </c>
      <c r="BC785">
        <v>3.1366784280000002</v>
      </c>
      <c r="BD785">
        <v>8.1892134000000005E-2</v>
      </c>
      <c r="BE785">
        <v>2.1002009479999999</v>
      </c>
      <c r="BF785">
        <v>1.0364774800000001</v>
      </c>
      <c r="BG785">
        <v>5.1182589000000001E-2</v>
      </c>
      <c r="BH785">
        <v>1.2252726E-2</v>
      </c>
    </row>
    <row r="786" spans="1:60" x14ac:dyDescent="0.25">
      <c r="A786" t="s">
        <v>554</v>
      </c>
      <c r="B786" t="s">
        <v>1245</v>
      </c>
      <c r="C786">
        <v>140613</v>
      </c>
      <c r="D786" t="s">
        <v>1215</v>
      </c>
      <c r="E786" t="s">
        <v>1689</v>
      </c>
      <c r="F786" s="9">
        <v>0.49038194444444444</v>
      </c>
      <c r="G786">
        <v>3854.5</v>
      </c>
      <c r="H786">
        <v>0</v>
      </c>
      <c r="I786">
        <v>25.89139278</v>
      </c>
      <c r="J786">
        <v>0.16871676199999999</v>
      </c>
      <c r="K786">
        <v>1455.944244</v>
      </c>
      <c r="L786">
        <v>2.5442579209999998</v>
      </c>
      <c r="M786">
        <v>1.460532682</v>
      </c>
      <c r="N786">
        <v>25.517379760000001</v>
      </c>
      <c r="O786">
        <v>6</v>
      </c>
      <c r="P786">
        <v>111115.96</v>
      </c>
      <c r="Q786">
        <v>0</v>
      </c>
      <c r="R786">
        <v>111115.96</v>
      </c>
      <c r="S786">
        <v>26.11066246</v>
      </c>
      <c r="T786">
        <v>25.517379760000001</v>
      </c>
      <c r="U786">
        <v>27.005695339999999</v>
      </c>
      <c r="V786">
        <v>1800.5791019999999</v>
      </c>
      <c r="W786">
        <v>1740.0382079999999</v>
      </c>
      <c r="X786">
        <v>13.30771637</v>
      </c>
      <c r="Y786">
        <v>18.295219419999999</v>
      </c>
      <c r="Z786">
        <v>38.946784970000003</v>
      </c>
      <c r="AA786">
        <v>53.543369290000001</v>
      </c>
      <c r="AB786">
        <v>300.47622680000001</v>
      </c>
      <c r="AC786">
        <v>1498.8082280000001</v>
      </c>
      <c r="AD786">
        <v>4.9056309999999999E-2</v>
      </c>
      <c r="AE786">
        <v>99.400627139999997</v>
      </c>
      <c r="AF786">
        <v>-11.58909225</v>
      </c>
      <c r="AG786">
        <v>0.15314318199999999</v>
      </c>
      <c r="AH786">
        <v>0.66666668699999998</v>
      </c>
      <c r="AI786">
        <v>-0.21956524299999999</v>
      </c>
      <c r="AJ786">
        <v>2.7373914720000001</v>
      </c>
      <c r="AK786">
        <v>1</v>
      </c>
      <c r="AL786">
        <v>0</v>
      </c>
      <c r="AM786">
        <v>0.15999999600000001</v>
      </c>
      <c r="AN786">
        <v>111115</v>
      </c>
      <c r="AO786">
        <v>0.50079371100000003</v>
      </c>
      <c r="AP786">
        <v>2.5442580000000002E-3</v>
      </c>
      <c r="AQ786">
        <v>298.66737979999999</v>
      </c>
      <c r="AR786">
        <v>299.26066250000002</v>
      </c>
      <c r="AS786">
        <v>0.50079371100000003</v>
      </c>
      <c r="AT786">
        <v>2.5442580000000002E-3</v>
      </c>
      <c r="AU786">
        <v>298.66737979999999</v>
      </c>
      <c r="AV786">
        <v>299.26066250000002</v>
      </c>
      <c r="AW786">
        <v>224177.9013</v>
      </c>
      <c r="AX786">
        <v>3.7404675999999998E-2</v>
      </c>
      <c r="AY786">
        <v>3.2790889660000002</v>
      </c>
      <c r="AZ786">
        <v>32.988614470000002</v>
      </c>
      <c r="BA786">
        <v>14.69339504</v>
      </c>
      <c r="BB786">
        <v>25.814021109999999</v>
      </c>
      <c r="BC786">
        <v>3.337302759</v>
      </c>
      <c r="BD786">
        <v>0.16871650599999999</v>
      </c>
      <c r="BE786">
        <v>1.818556284</v>
      </c>
      <c r="BF786">
        <v>1.5187464740000001</v>
      </c>
      <c r="BG786">
        <v>0.105447839</v>
      </c>
      <c r="BH786">
        <v>9.0134740000000005E-3</v>
      </c>
    </row>
    <row r="787" spans="1:60" x14ac:dyDescent="0.25">
      <c r="A787" t="s">
        <v>554</v>
      </c>
      <c r="B787" t="s">
        <v>1245</v>
      </c>
      <c r="C787">
        <v>140613</v>
      </c>
      <c r="D787" t="s">
        <v>1215</v>
      </c>
      <c r="E787" t="s">
        <v>1689</v>
      </c>
      <c r="F787" s="9">
        <v>0.4928819444444445</v>
      </c>
      <c r="G787">
        <v>4070.5</v>
      </c>
      <c r="H787">
        <v>0</v>
      </c>
      <c r="I787">
        <v>11.2430678</v>
      </c>
      <c r="J787">
        <v>0.1525137</v>
      </c>
      <c r="K787">
        <v>249.7742834</v>
      </c>
      <c r="L787">
        <v>2.3863862299999998</v>
      </c>
      <c r="M787">
        <v>1.5154295339999999</v>
      </c>
      <c r="N787">
        <v>25.664852140000001</v>
      </c>
      <c r="O787">
        <v>6</v>
      </c>
      <c r="P787">
        <v>111115.96</v>
      </c>
      <c r="Q787">
        <v>0</v>
      </c>
      <c r="R787">
        <v>111115.96</v>
      </c>
      <c r="S787">
        <v>26.120769500000002</v>
      </c>
      <c r="T787">
        <v>25.664852140000001</v>
      </c>
      <c r="U787">
        <v>27.005765910000001</v>
      </c>
      <c r="V787">
        <v>399.79330440000001</v>
      </c>
      <c r="W787">
        <v>375.55148320000001</v>
      </c>
      <c r="X787">
        <v>13.35328007</v>
      </c>
      <c r="Y787">
        <v>18.032894129999999</v>
      </c>
      <c r="Z787">
        <v>39.056941989999999</v>
      </c>
      <c r="AA787">
        <v>52.744327550000001</v>
      </c>
      <c r="AB787">
        <v>300.45462040000001</v>
      </c>
      <c r="AC787">
        <v>1499.1096190000001</v>
      </c>
      <c r="AD787">
        <v>5.5063187999999999E-2</v>
      </c>
      <c r="AE787">
        <v>99.401016240000004</v>
      </c>
      <c r="AF787">
        <v>4.1141242980000001</v>
      </c>
      <c r="AG787">
        <v>0.15941454499999999</v>
      </c>
      <c r="AH787">
        <v>0.66666668699999998</v>
      </c>
      <c r="AI787">
        <v>-0.21956524299999999</v>
      </c>
      <c r="AJ787">
        <v>2.7373914720000001</v>
      </c>
      <c r="AK787">
        <v>1</v>
      </c>
      <c r="AL787">
        <v>0</v>
      </c>
      <c r="AM787">
        <v>0.15999999600000001</v>
      </c>
      <c r="AN787">
        <v>111115</v>
      </c>
      <c r="AO787">
        <v>0.50075770100000006</v>
      </c>
      <c r="AP787">
        <v>2.3863859999999999E-3</v>
      </c>
      <c r="AQ787">
        <v>298.8148521</v>
      </c>
      <c r="AR787">
        <v>299.27076949999997</v>
      </c>
      <c r="AS787">
        <v>0.50075770100000006</v>
      </c>
      <c r="AT787">
        <v>2.3863859999999999E-3</v>
      </c>
      <c r="AU787">
        <v>298.8148521</v>
      </c>
      <c r="AV787">
        <v>299.27076949999997</v>
      </c>
      <c r="AW787">
        <v>224317.5656</v>
      </c>
      <c r="AX787">
        <v>3.7428889E-2</v>
      </c>
      <c r="AY787">
        <v>3.3079175369999998</v>
      </c>
      <c r="AZ787">
        <v>33.27850823</v>
      </c>
      <c r="BA787">
        <v>15.245614099999999</v>
      </c>
      <c r="BB787">
        <v>25.892810820000001</v>
      </c>
      <c r="BC787">
        <v>3.3529155949999998</v>
      </c>
      <c r="BD787">
        <v>0.15251349</v>
      </c>
      <c r="BE787">
        <v>1.7924880030000001</v>
      </c>
      <c r="BF787">
        <v>1.5604275919999999</v>
      </c>
      <c r="BG787">
        <v>9.5320950000000002E-2</v>
      </c>
      <c r="BH787">
        <v>1.7882123E-2</v>
      </c>
    </row>
    <row r="788" spans="1:60" x14ac:dyDescent="0.25">
      <c r="A788" t="s">
        <v>554</v>
      </c>
      <c r="B788" t="s">
        <v>1245</v>
      </c>
      <c r="C788">
        <v>140613</v>
      </c>
      <c r="D788" t="s">
        <v>1216</v>
      </c>
      <c r="E788" t="s">
        <v>1690</v>
      </c>
      <c r="F788" s="9">
        <v>0.49638888888888894</v>
      </c>
      <c r="G788">
        <v>4373.5</v>
      </c>
      <c r="H788">
        <v>0</v>
      </c>
      <c r="I788">
        <v>21.22335649</v>
      </c>
      <c r="J788">
        <v>0.22033577700000001</v>
      </c>
      <c r="K788">
        <v>1558.6909459999999</v>
      </c>
      <c r="L788">
        <v>2.87037042</v>
      </c>
      <c r="M788">
        <v>1.2621229249999999</v>
      </c>
      <c r="N788">
        <v>24.784877779999999</v>
      </c>
      <c r="O788">
        <v>6</v>
      </c>
      <c r="P788">
        <v>111115.96</v>
      </c>
      <c r="Q788">
        <v>0</v>
      </c>
      <c r="R788">
        <v>111115.96</v>
      </c>
      <c r="S788">
        <v>25.338722229999998</v>
      </c>
      <c r="T788">
        <v>24.784877779999999</v>
      </c>
      <c r="U788">
        <v>26.027761460000001</v>
      </c>
      <c r="V788">
        <v>1799.6613769999999</v>
      </c>
      <c r="W788">
        <v>1747.2617190000001</v>
      </c>
      <c r="X788">
        <v>13.26100922</v>
      </c>
      <c r="Y788">
        <v>18.885004039999998</v>
      </c>
      <c r="Z788">
        <v>40.623935699999997</v>
      </c>
      <c r="AA788">
        <v>57.852542880000001</v>
      </c>
      <c r="AB788">
        <v>300.444458</v>
      </c>
      <c r="AC788">
        <v>1500.246582</v>
      </c>
      <c r="AD788">
        <v>3.7043616000000001E-2</v>
      </c>
      <c r="AE788">
        <v>99.391128539999997</v>
      </c>
      <c r="AF788">
        <v>-11.290782930000001</v>
      </c>
      <c r="AG788">
        <v>0.147592798</v>
      </c>
      <c r="AH788">
        <v>1</v>
      </c>
      <c r="AI788">
        <v>-0.21956524299999999</v>
      </c>
      <c r="AJ788">
        <v>2.7373914720000001</v>
      </c>
      <c r="AK788">
        <v>1</v>
      </c>
      <c r="AL788">
        <v>0</v>
      </c>
      <c r="AM788">
        <v>0.15999999600000001</v>
      </c>
      <c r="AN788">
        <v>111115</v>
      </c>
      <c r="AO788">
        <v>0.50074076300000003</v>
      </c>
      <c r="AP788">
        <v>2.8703700000000001E-3</v>
      </c>
      <c r="AQ788">
        <v>297.93487779999998</v>
      </c>
      <c r="AR788">
        <v>298.48872219999998</v>
      </c>
      <c r="AS788">
        <v>0.50074076300000003</v>
      </c>
      <c r="AT788">
        <v>2.8703700000000001E-3</v>
      </c>
      <c r="AU788">
        <v>297.93487779999998</v>
      </c>
      <c r="AV788">
        <v>298.48872219999998</v>
      </c>
      <c r="AW788">
        <v>223819.02600000001</v>
      </c>
      <c r="AX788">
        <v>3.7342285000000003E-2</v>
      </c>
      <c r="AY788">
        <v>3.1391247889999998</v>
      </c>
      <c r="AZ788">
        <v>31.583551119999999</v>
      </c>
      <c r="BA788">
        <v>12.698547080000001</v>
      </c>
      <c r="BB788">
        <v>25.061800000000002</v>
      </c>
      <c r="BC788">
        <v>3.1914118619999998</v>
      </c>
      <c r="BD788">
        <v>0.22033534099999999</v>
      </c>
      <c r="BE788">
        <v>1.8770018639999999</v>
      </c>
      <c r="BF788">
        <v>1.3144099979999999</v>
      </c>
      <c r="BG788">
        <v>0.137709627</v>
      </c>
      <c r="BH788">
        <v>8.0063659999999991E-3</v>
      </c>
    </row>
    <row r="789" spans="1:60" x14ac:dyDescent="0.25">
      <c r="A789" t="s">
        <v>554</v>
      </c>
      <c r="B789" t="s">
        <v>1245</v>
      </c>
      <c r="C789">
        <v>140613</v>
      </c>
      <c r="D789" t="s">
        <v>1216</v>
      </c>
      <c r="E789" t="s">
        <v>1690</v>
      </c>
      <c r="F789" s="9">
        <v>0.49820601851851848</v>
      </c>
      <c r="G789">
        <v>4530</v>
      </c>
      <c r="H789">
        <v>0</v>
      </c>
      <c r="I789">
        <v>11.03462277</v>
      </c>
      <c r="J789">
        <v>0.21975898199999999</v>
      </c>
      <c r="K789">
        <v>288.67241799999999</v>
      </c>
      <c r="L789">
        <v>2.8059806819999999</v>
      </c>
      <c r="M789">
        <v>1.237238225</v>
      </c>
      <c r="N789">
        <v>24.616819379999999</v>
      </c>
      <c r="O789">
        <v>6</v>
      </c>
      <c r="P789">
        <v>111115.96</v>
      </c>
      <c r="Q789">
        <v>0</v>
      </c>
      <c r="R789">
        <v>111115.96</v>
      </c>
      <c r="S789">
        <v>25.260070800000001</v>
      </c>
      <c r="T789">
        <v>24.616819379999999</v>
      </c>
      <c r="U789">
        <v>26.030256269999999</v>
      </c>
      <c r="V789">
        <v>399.94070429999999</v>
      </c>
      <c r="W789">
        <v>375.79980469999998</v>
      </c>
      <c r="X789">
        <v>13.32272816</v>
      </c>
      <c r="Y789">
        <v>18.820569989999999</v>
      </c>
      <c r="Z789">
        <v>41.002719880000001</v>
      </c>
      <c r="AA789">
        <v>57.923164370000002</v>
      </c>
      <c r="AB789">
        <v>300.46377560000002</v>
      </c>
      <c r="AC789">
        <v>1500.3607179999999</v>
      </c>
      <c r="AD789">
        <v>0.13716182099999999</v>
      </c>
      <c r="AE789">
        <v>99.38705444</v>
      </c>
      <c r="AF789">
        <v>4.2705268859999999</v>
      </c>
      <c r="AG789">
        <v>0.14714838599999999</v>
      </c>
      <c r="AH789">
        <v>1</v>
      </c>
      <c r="AI789">
        <v>-0.21956524299999999</v>
      </c>
      <c r="AJ789">
        <v>2.7373914720000001</v>
      </c>
      <c r="AK789">
        <v>1</v>
      </c>
      <c r="AL789">
        <v>0</v>
      </c>
      <c r="AM789">
        <v>0.15999999600000001</v>
      </c>
      <c r="AN789">
        <v>111115</v>
      </c>
      <c r="AO789">
        <v>0.50077295899999996</v>
      </c>
      <c r="AP789">
        <v>2.8059809999999999E-3</v>
      </c>
      <c r="AQ789">
        <v>297.76681939999997</v>
      </c>
      <c r="AR789">
        <v>298.41007080000003</v>
      </c>
      <c r="AS789">
        <v>0.50077295899999996</v>
      </c>
      <c r="AT789">
        <v>2.8059809999999999E-3</v>
      </c>
      <c r="AU789">
        <v>297.76681939999997</v>
      </c>
      <c r="AV789">
        <v>298.41007080000003</v>
      </c>
      <c r="AW789">
        <v>223724.25949999999</v>
      </c>
      <c r="AX789">
        <v>3.7327108999999997E-2</v>
      </c>
      <c r="AY789">
        <v>3.10775924</v>
      </c>
      <c r="AZ789">
        <v>31.269255909999998</v>
      </c>
      <c r="BA789">
        <v>12.448685920000001</v>
      </c>
      <c r="BB789">
        <v>24.938445089999998</v>
      </c>
      <c r="BC789">
        <v>3.1680273520000002</v>
      </c>
      <c r="BD789">
        <v>0.219758548</v>
      </c>
      <c r="BE789">
        <v>1.8705210139999999</v>
      </c>
      <c r="BF789">
        <v>1.297506337</v>
      </c>
      <c r="BG789">
        <v>0.13734913100000001</v>
      </c>
      <c r="BH789">
        <v>1.9780718999999999E-2</v>
      </c>
    </row>
    <row r="790" spans="1:60" x14ac:dyDescent="0.25">
      <c r="A790" t="s">
        <v>554</v>
      </c>
      <c r="B790" t="s">
        <v>1245</v>
      </c>
      <c r="C790">
        <v>140613</v>
      </c>
      <c r="D790" t="s">
        <v>1214</v>
      </c>
      <c r="E790" t="s">
        <v>1691</v>
      </c>
      <c r="F790" s="9">
        <v>0.48535879629629625</v>
      </c>
      <c r="G790">
        <v>3420</v>
      </c>
      <c r="H790">
        <v>0</v>
      </c>
      <c r="I790">
        <v>9.3498298280000007</v>
      </c>
      <c r="J790">
        <v>0.218255844</v>
      </c>
      <c r="K790">
        <v>1663.328624</v>
      </c>
      <c r="L790">
        <v>3.0514738860000001</v>
      </c>
      <c r="M790">
        <v>1.3536579289999999</v>
      </c>
      <c r="N790">
        <v>25.46360207</v>
      </c>
      <c r="O790">
        <v>6</v>
      </c>
      <c r="P790">
        <v>111115.96</v>
      </c>
      <c r="Q790">
        <v>0</v>
      </c>
      <c r="R790">
        <v>111115.96</v>
      </c>
      <c r="S790">
        <v>26.242231369999999</v>
      </c>
      <c r="T790">
        <v>25.46360207</v>
      </c>
      <c r="U790">
        <v>26.999790189999999</v>
      </c>
      <c r="V790">
        <v>1799.742798</v>
      </c>
      <c r="W790">
        <v>1770.275635</v>
      </c>
      <c r="X790">
        <v>13.2850666</v>
      </c>
      <c r="Y790">
        <v>19.26306915</v>
      </c>
      <c r="Z790">
        <v>38.583641049999997</v>
      </c>
      <c r="AA790">
        <v>55.945476530000001</v>
      </c>
      <c r="AB790">
        <v>300.37054439999997</v>
      </c>
      <c r="AC790">
        <v>1499.7703859999999</v>
      </c>
      <c r="AD790">
        <v>0.197216541</v>
      </c>
      <c r="AE790">
        <v>99.411628719999996</v>
      </c>
      <c r="AF790">
        <v>-12.275371549999999</v>
      </c>
      <c r="AG790">
        <v>0.141510263</v>
      </c>
      <c r="AH790">
        <v>0.66666668699999998</v>
      </c>
      <c r="AI790">
        <v>-0.21956524299999999</v>
      </c>
      <c r="AJ790">
        <v>2.7373914720000001</v>
      </c>
      <c r="AK790">
        <v>1</v>
      </c>
      <c r="AL790">
        <v>0</v>
      </c>
      <c r="AM790">
        <v>0.15999999600000001</v>
      </c>
      <c r="AN790">
        <v>111115</v>
      </c>
      <c r="AO790">
        <v>0.50061757399999995</v>
      </c>
      <c r="AP790">
        <v>3.0514740000000002E-3</v>
      </c>
      <c r="AQ790">
        <v>298.61360209999998</v>
      </c>
      <c r="AR790">
        <v>299.39223140000001</v>
      </c>
      <c r="AS790">
        <v>0.50061757399999995</v>
      </c>
      <c r="AT790">
        <v>3.0514740000000002E-3</v>
      </c>
      <c r="AU790">
        <v>298.61360209999998</v>
      </c>
      <c r="AV790">
        <v>299.39223140000001</v>
      </c>
      <c r="AW790">
        <v>224202.68</v>
      </c>
      <c r="AX790">
        <v>3.7405436E-2</v>
      </c>
      <c r="AY790">
        <v>3.2686310070000002</v>
      </c>
      <c r="AZ790">
        <v>32.879765169999999</v>
      </c>
      <c r="BA790">
        <v>13.61669601</v>
      </c>
      <c r="BB790">
        <v>25.85291672</v>
      </c>
      <c r="BC790">
        <v>3.3450022910000001</v>
      </c>
      <c r="BD790">
        <v>0.21825541500000001</v>
      </c>
      <c r="BE790">
        <v>1.9149730789999999</v>
      </c>
      <c r="BF790">
        <v>1.4300292130000001</v>
      </c>
      <c r="BG790">
        <v>0.13640967300000001</v>
      </c>
      <c r="BH790">
        <v>3.3979769999999999E-3</v>
      </c>
    </row>
    <row r="791" spans="1:60" x14ac:dyDescent="0.25">
      <c r="A791" t="s">
        <v>554</v>
      </c>
      <c r="B791" t="s">
        <v>1245</v>
      </c>
      <c r="C791">
        <v>140613</v>
      </c>
      <c r="D791" t="s">
        <v>1214</v>
      </c>
      <c r="E791" t="s">
        <v>1691</v>
      </c>
      <c r="F791" s="9">
        <v>0.48707175925925927</v>
      </c>
      <c r="G791">
        <v>3567.5</v>
      </c>
      <c r="H791">
        <v>0</v>
      </c>
      <c r="I791">
        <v>4.3875638769999998</v>
      </c>
      <c r="J791">
        <v>0.22157613800000001</v>
      </c>
      <c r="K791">
        <v>349.37866919999999</v>
      </c>
      <c r="L791">
        <v>3.033575737</v>
      </c>
      <c r="M791">
        <v>1.32572994</v>
      </c>
      <c r="N791">
        <v>25.327720639999999</v>
      </c>
      <c r="O791">
        <v>6</v>
      </c>
      <c r="P791">
        <v>111115.96</v>
      </c>
      <c r="Q791">
        <v>0</v>
      </c>
      <c r="R791">
        <v>111115.96</v>
      </c>
      <c r="S791">
        <v>26.166458129999999</v>
      </c>
      <c r="T791">
        <v>25.327720639999999</v>
      </c>
      <c r="U791">
        <v>27.00615883</v>
      </c>
      <c r="V791">
        <v>400.27041630000002</v>
      </c>
      <c r="W791">
        <v>389.15020750000002</v>
      </c>
      <c r="X791">
        <v>13.33772373</v>
      </c>
      <c r="Y791">
        <v>19.279380799999998</v>
      </c>
      <c r="Z791">
        <v>38.91061783</v>
      </c>
      <c r="AA791">
        <v>56.244426730000001</v>
      </c>
      <c r="AB791">
        <v>300.43035889999999</v>
      </c>
      <c r="AC791">
        <v>1498.9829099999999</v>
      </c>
      <c r="AD791">
        <v>5.1058814000000001E-2</v>
      </c>
      <c r="AE791">
        <v>99.412239069999998</v>
      </c>
      <c r="AF791">
        <v>4.2479438780000001</v>
      </c>
      <c r="AG791">
        <v>0.14073588000000001</v>
      </c>
      <c r="AH791">
        <v>1</v>
      </c>
      <c r="AI791">
        <v>-0.21956524299999999</v>
      </c>
      <c r="AJ791">
        <v>2.7373914720000001</v>
      </c>
      <c r="AK791">
        <v>1</v>
      </c>
      <c r="AL791">
        <v>0</v>
      </c>
      <c r="AM791">
        <v>0.15999999600000001</v>
      </c>
      <c r="AN791">
        <v>111115</v>
      </c>
      <c r="AO791">
        <v>0.50071726500000002</v>
      </c>
      <c r="AP791">
        <v>3.0335760000000001E-3</v>
      </c>
      <c r="AQ791">
        <v>298.4777206</v>
      </c>
      <c r="AR791">
        <v>299.31645809999998</v>
      </c>
      <c r="AS791">
        <v>0.50071726500000002</v>
      </c>
      <c r="AT791">
        <v>3.0335760000000001E-3</v>
      </c>
      <c r="AU791">
        <v>298.4777206</v>
      </c>
      <c r="AV791">
        <v>299.31645809999998</v>
      </c>
      <c r="AW791">
        <v>224027.46100000001</v>
      </c>
      <c r="AX791">
        <v>3.7376432000000001E-2</v>
      </c>
      <c r="AY791">
        <v>3.2423363529999998</v>
      </c>
      <c r="AZ791">
        <v>32.615062119999997</v>
      </c>
      <c r="BA791">
        <v>13.335681320000001</v>
      </c>
      <c r="BB791">
        <v>25.747089389999999</v>
      </c>
      <c r="BC791">
        <v>3.3240896050000002</v>
      </c>
      <c r="BD791">
        <v>0.22157569599999999</v>
      </c>
      <c r="BE791">
        <v>1.916606413</v>
      </c>
      <c r="BF791">
        <v>1.4074831919999999</v>
      </c>
      <c r="BG791">
        <v>0.13848484999999999</v>
      </c>
      <c r="BH791">
        <v>7.3592939999999997E-3</v>
      </c>
    </row>
    <row r="792" spans="1:60" x14ac:dyDescent="0.25">
      <c r="A792" t="s">
        <v>554</v>
      </c>
      <c r="B792" t="s">
        <v>1269</v>
      </c>
      <c r="C792">
        <v>140617</v>
      </c>
      <c r="D792" t="s">
        <v>889</v>
      </c>
      <c r="E792" t="s">
        <v>1692</v>
      </c>
      <c r="F792" s="9">
        <v>0.53325231481481483</v>
      </c>
      <c r="G792">
        <v>9506.5</v>
      </c>
      <c r="H792">
        <v>0</v>
      </c>
      <c r="I792">
        <v>26.28946135</v>
      </c>
      <c r="J792">
        <v>0.11788815900000001</v>
      </c>
      <c r="K792">
        <v>1354.2615060000001</v>
      </c>
      <c r="L792">
        <v>1.4673806789999999</v>
      </c>
      <c r="M792">
        <v>1.2125716989999999</v>
      </c>
      <c r="N792">
        <v>24.68000412</v>
      </c>
      <c r="O792">
        <v>6</v>
      </c>
      <c r="P792">
        <v>111115.96</v>
      </c>
      <c r="Q792">
        <v>0</v>
      </c>
      <c r="R792">
        <v>111115.96</v>
      </c>
      <c r="S792">
        <v>24.56736755</v>
      </c>
      <c r="T792">
        <v>24.68000412</v>
      </c>
      <c r="U792">
        <v>25.03879547</v>
      </c>
      <c r="V792">
        <v>1799.5061040000001</v>
      </c>
      <c r="W792">
        <v>1741.898193</v>
      </c>
      <c r="X792">
        <v>16.208194729999999</v>
      </c>
      <c r="Y792">
        <v>19.082807540000001</v>
      </c>
      <c r="Z792">
        <v>52.271884919999998</v>
      </c>
      <c r="AA792">
        <v>61.542594909999998</v>
      </c>
      <c r="AB792">
        <v>300.4325867</v>
      </c>
      <c r="AC792">
        <v>1500.0023189999999</v>
      </c>
      <c r="AD792">
        <v>5.3058945000000003E-2</v>
      </c>
      <c r="AE792">
        <v>99.930145260000003</v>
      </c>
      <c r="AF792">
        <v>-12.528761859999999</v>
      </c>
      <c r="AG792">
        <v>0.171932429</v>
      </c>
      <c r="AH792">
        <v>1</v>
      </c>
      <c r="AI792">
        <v>-0.21956524299999999</v>
      </c>
      <c r="AJ792">
        <v>2.7373914720000001</v>
      </c>
      <c r="AK792">
        <v>1</v>
      </c>
      <c r="AL792">
        <v>0</v>
      </c>
      <c r="AM792">
        <v>0.15999999600000001</v>
      </c>
      <c r="AN792">
        <v>111115</v>
      </c>
      <c r="AO792">
        <v>0.50072097800000004</v>
      </c>
      <c r="AP792">
        <v>1.467381E-3</v>
      </c>
      <c r="AQ792">
        <v>297.8300041</v>
      </c>
      <c r="AR792">
        <v>297.71736759999999</v>
      </c>
      <c r="AS792">
        <v>0.50072097800000004</v>
      </c>
      <c r="AT792">
        <v>1.467381E-3</v>
      </c>
      <c r="AU792">
        <v>297.8300041</v>
      </c>
      <c r="AV792">
        <v>297.71736759999999</v>
      </c>
      <c r="AW792">
        <v>223694.96539999999</v>
      </c>
      <c r="AX792">
        <v>3.7330633000000002E-2</v>
      </c>
      <c r="AY792">
        <v>3.1195194279999998</v>
      </c>
      <c r="AZ792">
        <v>31.217000840000001</v>
      </c>
      <c r="BA792">
        <v>12.1341933</v>
      </c>
      <c r="BB792">
        <v>24.62368584</v>
      </c>
      <c r="BC792">
        <v>3.109035371</v>
      </c>
      <c r="BD792">
        <v>0.117888034</v>
      </c>
      <c r="BE792">
        <v>1.90694773</v>
      </c>
      <c r="BF792">
        <v>1.202087642</v>
      </c>
      <c r="BG792">
        <v>7.3680033000000006E-2</v>
      </c>
      <c r="BH792">
        <v>9.7135529999999998E-3</v>
      </c>
    </row>
    <row r="793" spans="1:60" x14ac:dyDescent="0.25">
      <c r="A793" t="s">
        <v>554</v>
      </c>
      <c r="B793" t="s">
        <v>1269</v>
      </c>
      <c r="C793">
        <v>140617</v>
      </c>
      <c r="D793" t="s">
        <v>889</v>
      </c>
      <c r="E793" t="s">
        <v>1692</v>
      </c>
      <c r="F793" s="9">
        <v>0.53482638888888889</v>
      </c>
      <c r="G793">
        <v>9642</v>
      </c>
      <c r="H793">
        <v>0</v>
      </c>
      <c r="I793">
        <v>5.2079728579999998</v>
      </c>
      <c r="J793">
        <v>4.6621045999999999E-2</v>
      </c>
      <c r="K793">
        <v>202.7121659</v>
      </c>
      <c r="L793">
        <v>0.70872964100000002</v>
      </c>
      <c r="M793">
        <v>1.481042776</v>
      </c>
      <c r="N793">
        <v>25.354921340000001</v>
      </c>
      <c r="O793">
        <v>6</v>
      </c>
      <c r="P793">
        <v>111115.96</v>
      </c>
      <c r="Q793">
        <v>0</v>
      </c>
      <c r="R793">
        <v>111115.96</v>
      </c>
      <c r="S793">
        <v>24.558713910000002</v>
      </c>
      <c r="T793">
        <v>25.354921340000001</v>
      </c>
      <c r="U793">
        <v>25.032350539999999</v>
      </c>
      <c r="V793">
        <v>399.58908079999998</v>
      </c>
      <c r="W793">
        <v>388.63775629999998</v>
      </c>
      <c r="X793">
        <v>16.287061690000002</v>
      </c>
      <c r="Y793">
        <v>17.677495960000002</v>
      </c>
      <c r="Z793">
        <v>52.554248809999997</v>
      </c>
      <c r="AA793">
        <v>57.040832520000002</v>
      </c>
      <c r="AB793">
        <v>300.42459109999999</v>
      </c>
      <c r="AC793">
        <v>1499.5108640000001</v>
      </c>
      <c r="AD793">
        <v>1.9020809E-2</v>
      </c>
      <c r="AE793">
        <v>99.931709290000001</v>
      </c>
      <c r="AF793">
        <v>3.2726907729999999</v>
      </c>
      <c r="AG793">
        <v>0.20001813800000001</v>
      </c>
      <c r="AH793">
        <v>0.66666668699999998</v>
      </c>
      <c r="AI793">
        <v>-0.21956524299999999</v>
      </c>
      <c r="AJ793">
        <v>2.7373914720000001</v>
      </c>
      <c r="AK793">
        <v>1</v>
      </c>
      <c r="AL793">
        <v>0</v>
      </c>
      <c r="AM793">
        <v>0.15999999600000001</v>
      </c>
      <c r="AN793">
        <v>111115</v>
      </c>
      <c r="AO793">
        <v>0.500707652</v>
      </c>
      <c r="AP793">
        <v>7.0872999999999997E-4</v>
      </c>
      <c r="AQ793">
        <v>298.50492129999998</v>
      </c>
      <c r="AR793">
        <v>297.70871390000002</v>
      </c>
      <c r="AS793">
        <v>0.500707652</v>
      </c>
      <c r="AT793">
        <v>7.0872999999999997E-4</v>
      </c>
      <c r="AU793">
        <v>298.50492129999998</v>
      </c>
      <c r="AV793">
        <v>297.70871390000002</v>
      </c>
      <c r="AW793">
        <v>224122.44330000001</v>
      </c>
      <c r="AX793">
        <v>3.7406274000000003E-2</v>
      </c>
      <c r="AY793">
        <v>3.2475851630000001</v>
      </c>
      <c r="AZ793">
        <v>32.49804477</v>
      </c>
      <c r="BA793">
        <v>14.820548820000001</v>
      </c>
      <c r="BB793">
        <v>24.95681763</v>
      </c>
      <c r="BC793">
        <v>3.1715007320000002</v>
      </c>
      <c r="BD793">
        <v>4.6621026000000003E-2</v>
      </c>
      <c r="BE793">
        <v>1.7665423870000001</v>
      </c>
      <c r="BF793">
        <v>1.4049583450000001</v>
      </c>
      <c r="BG793">
        <v>2.9138142999999998E-2</v>
      </c>
      <c r="BH793">
        <v>7.4325570000000002E-3</v>
      </c>
    </row>
    <row r="794" spans="1:60" x14ac:dyDescent="0.25">
      <c r="A794" t="s">
        <v>554</v>
      </c>
      <c r="B794" t="s">
        <v>1269</v>
      </c>
      <c r="C794">
        <v>140617</v>
      </c>
      <c r="D794" t="s">
        <v>888</v>
      </c>
      <c r="E794" t="s">
        <v>1693</v>
      </c>
      <c r="F794" s="9">
        <v>0.52892361111111108</v>
      </c>
      <c r="G794">
        <v>9131.5</v>
      </c>
      <c r="H794">
        <v>0</v>
      </c>
      <c r="I794">
        <v>10.489713399999999</v>
      </c>
      <c r="J794">
        <v>0.115614102</v>
      </c>
      <c r="K794">
        <v>224.91732780000001</v>
      </c>
      <c r="L794">
        <v>1.5855071140000001</v>
      </c>
      <c r="M794">
        <v>1.3350135519999999</v>
      </c>
      <c r="N794">
        <v>25.407724380000001</v>
      </c>
      <c r="O794">
        <v>6</v>
      </c>
      <c r="P794">
        <v>111115.96</v>
      </c>
      <c r="Q794">
        <v>0</v>
      </c>
      <c r="R794">
        <v>111115.96</v>
      </c>
      <c r="S794">
        <v>24.843273159999999</v>
      </c>
      <c r="T794">
        <v>25.407724380000001</v>
      </c>
      <c r="U794">
        <v>25.022932050000001</v>
      </c>
      <c r="V794">
        <v>398.8262939</v>
      </c>
      <c r="W794">
        <v>376.6863098</v>
      </c>
      <c r="X794">
        <v>16.134410859999999</v>
      </c>
      <c r="Y794">
        <v>19.23965836</v>
      </c>
      <c r="Z794">
        <v>51.187404630000003</v>
      </c>
      <c r="AA794">
        <v>61.03899002</v>
      </c>
      <c r="AB794">
        <v>300.4596252</v>
      </c>
      <c r="AC794">
        <v>1498.8416749999999</v>
      </c>
      <c r="AD794">
        <v>0.29133126100000001</v>
      </c>
      <c r="AE794">
        <v>99.938468929999999</v>
      </c>
      <c r="AF794">
        <v>3.545090675</v>
      </c>
      <c r="AG794">
        <v>0.17637082900000001</v>
      </c>
      <c r="AH794">
        <v>0.66666668699999998</v>
      </c>
      <c r="AI794">
        <v>-0.21956524299999999</v>
      </c>
      <c r="AJ794">
        <v>2.7373914720000001</v>
      </c>
      <c r="AK794">
        <v>1</v>
      </c>
      <c r="AL794">
        <v>0</v>
      </c>
      <c r="AM794">
        <v>0.15999999600000001</v>
      </c>
      <c r="AN794">
        <v>111115</v>
      </c>
      <c r="AO794">
        <v>0.50076604199999997</v>
      </c>
      <c r="AP794">
        <v>1.5855070000000001E-3</v>
      </c>
      <c r="AQ794">
        <v>298.55772439999998</v>
      </c>
      <c r="AR794">
        <v>297.99327319999998</v>
      </c>
      <c r="AS794">
        <v>0.50076604199999997</v>
      </c>
      <c r="AT794">
        <v>1.5855070000000001E-3</v>
      </c>
      <c r="AU794">
        <v>298.55772439999998</v>
      </c>
      <c r="AV794">
        <v>297.99327319999998</v>
      </c>
      <c r="AW794">
        <v>224088.31450000001</v>
      </c>
      <c r="AX794">
        <v>3.7394561999999999E-2</v>
      </c>
      <c r="AY794">
        <v>3.2577955510000001</v>
      </c>
      <c r="AZ794">
        <v>32.59801341</v>
      </c>
      <c r="BA794">
        <v>13.358355059999999</v>
      </c>
      <c r="BB794">
        <v>25.12549877</v>
      </c>
      <c r="BC794">
        <v>3.2035462479999999</v>
      </c>
      <c r="BD794">
        <v>0.115613982</v>
      </c>
      <c r="BE794">
        <v>1.9227819989999999</v>
      </c>
      <c r="BF794">
        <v>1.280764249</v>
      </c>
      <c r="BG794">
        <v>7.2258748999999997E-2</v>
      </c>
      <c r="BH794">
        <v>1.7550601999999998E-2</v>
      </c>
    </row>
    <row r="795" spans="1:60" x14ac:dyDescent="0.25">
      <c r="A795" t="s">
        <v>554</v>
      </c>
      <c r="B795" t="s">
        <v>1269</v>
      </c>
      <c r="C795">
        <v>140617</v>
      </c>
      <c r="D795" t="s">
        <v>888</v>
      </c>
      <c r="E795" t="s">
        <v>1693</v>
      </c>
      <c r="F795" s="9">
        <v>0.53289351851851852</v>
      </c>
      <c r="G795">
        <v>9475.5</v>
      </c>
      <c r="H795">
        <v>0</v>
      </c>
      <c r="I795">
        <v>26.035236019999999</v>
      </c>
      <c r="J795">
        <v>0.130660741</v>
      </c>
      <c r="K795">
        <v>1392.6911250000001</v>
      </c>
      <c r="L795">
        <v>1.5879913619999999</v>
      </c>
      <c r="M795">
        <v>1.183974383</v>
      </c>
      <c r="N795">
        <v>24.655883790000001</v>
      </c>
      <c r="O795">
        <v>6</v>
      </c>
      <c r="P795">
        <v>111115.96</v>
      </c>
      <c r="Q795">
        <v>0</v>
      </c>
      <c r="R795">
        <v>111115.96</v>
      </c>
      <c r="S795">
        <v>24.581350329999999</v>
      </c>
      <c r="T795">
        <v>24.655883790000001</v>
      </c>
      <c r="U795">
        <v>25.02989006</v>
      </c>
      <c r="V795">
        <v>1799.4991460000001</v>
      </c>
      <c r="W795">
        <v>1741.9826660000001</v>
      </c>
      <c r="X795">
        <v>16.211982729999999</v>
      </c>
      <c r="Y795">
        <v>19.321922300000001</v>
      </c>
      <c r="Z795">
        <v>52.246036529999998</v>
      </c>
      <c r="AA795">
        <v>62.268379209999999</v>
      </c>
      <c r="AB795">
        <v>300.45117190000002</v>
      </c>
      <c r="AC795">
        <v>1500.3538820000001</v>
      </c>
      <c r="AD795">
        <v>0.171198457</v>
      </c>
      <c r="AE795">
        <v>99.940940859999998</v>
      </c>
      <c r="AF795">
        <v>-12.528761859999999</v>
      </c>
      <c r="AG795">
        <v>0.171932429</v>
      </c>
      <c r="AH795">
        <v>0.66666668699999998</v>
      </c>
      <c r="AI795">
        <v>-0.21956524299999999</v>
      </c>
      <c r="AJ795">
        <v>2.7373914720000001</v>
      </c>
      <c r="AK795">
        <v>1</v>
      </c>
      <c r="AL795">
        <v>0</v>
      </c>
      <c r="AM795">
        <v>0.15999999600000001</v>
      </c>
      <c r="AN795">
        <v>111115</v>
      </c>
      <c r="AO795">
        <v>0.50075195299999997</v>
      </c>
      <c r="AP795">
        <v>1.587991E-3</v>
      </c>
      <c r="AQ795">
        <v>297.8058838</v>
      </c>
      <c r="AR795">
        <v>297.73135029999997</v>
      </c>
      <c r="AS795">
        <v>0.50075195299999997</v>
      </c>
      <c r="AT795">
        <v>1.587991E-3</v>
      </c>
      <c r="AU795">
        <v>297.8058838</v>
      </c>
      <c r="AV795">
        <v>297.73135029999997</v>
      </c>
      <c r="AW795">
        <v>223743.17120000001</v>
      </c>
      <c r="AX795">
        <v>3.7337864999999998E-2</v>
      </c>
      <c r="AY795">
        <v>3.1150254770000001</v>
      </c>
      <c r="AZ795">
        <v>31.16866271</v>
      </c>
      <c r="BA795">
        <v>11.846740410000001</v>
      </c>
      <c r="BB795">
        <v>24.618617059999998</v>
      </c>
      <c r="BC795">
        <v>3.1080932940000001</v>
      </c>
      <c r="BD795">
        <v>0.13066058699999999</v>
      </c>
      <c r="BE795">
        <v>1.9310510940000001</v>
      </c>
      <c r="BF795">
        <v>1.1770422</v>
      </c>
      <c r="BG795">
        <v>8.1662881000000007E-2</v>
      </c>
      <c r="BH795">
        <v>9.7933640000000006E-3</v>
      </c>
    </row>
    <row r="796" spans="1:60" x14ac:dyDescent="0.25">
      <c r="A796" t="s">
        <v>554</v>
      </c>
      <c r="B796" t="s">
        <v>1269</v>
      </c>
      <c r="C796">
        <v>140617</v>
      </c>
      <c r="D796" t="s">
        <v>888</v>
      </c>
      <c r="E796" t="s">
        <v>1693</v>
      </c>
      <c r="F796" s="9">
        <v>0.53795138888888883</v>
      </c>
      <c r="G796">
        <v>9911.5</v>
      </c>
      <c r="H796">
        <v>0</v>
      </c>
      <c r="I796">
        <v>11.45792157</v>
      </c>
      <c r="J796">
        <v>8.1073093999999998E-2</v>
      </c>
      <c r="K796">
        <v>1509.106855</v>
      </c>
      <c r="L796">
        <v>1.177368159</v>
      </c>
      <c r="M796">
        <v>1.414543133</v>
      </c>
      <c r="N796">
        <v>25.33573341</v>
      </c>
      <c r="O796">
        <v>6</v>
      </c>
      <c r="P796">
        <v>111115.96</v>
      </c>
      <c r="Q796">
        <v>0</v>
      </c>
      <c r="R796">
        <v>111115.96</v>
      </c>
      <c r="S796">
        <v>24.737276080000001</v>
      </c>
      <c r="T796">
        <v>25.33573341</v>
      </c>
      <c r="U796">
        <v>25.029413219999999</v>
      </c>
      <c r="V796">
        <v>1800.4227289999999</v>
      </c>
      <c r="W796">
        <v>1773.3675539999999</v>
      </c>
      <c r="X796">
        <v>15.995589259999999</v>
      </c>
      <c r="Y796">
        <v>18.30411148</v>
      </c>
      <c r="Z796">
        <v>51.0707016</v>
      </c>
      <c r="AA796">
        <v>58.441349029999998</v>
      </c>
      <c r="AB796">
        <v>300.40451050000001</v>
      </c>
      <c r="AC796">
        <v>1499.3286129999999</v>
      </c>
      <c r="AD796">
        <v>0.14215522999999999</v>
      </c>
      <c r="AE796">
        <v>99.94140625</v>
      </c>
      <c r="AF796">
        <v>-12.56959438</v>
      </c>
      <c r="AG796">
        <v>0.19510480799999999</v>
      </c>
      <c r="AH796">
        <v>0.66666668699999998</v>
      </c>
      <c r="AI796">
        <v>-0.21956524299999999</v>
      </c>
      <c r="AJ796">
        <v>2.7373914720000001</v>
      </c>
      <c r="AK796">
        <v>1</v>
      </c>
      <c r="AL796">
        <v>0</v>
      </c>
      <c r="AM796">
        <v>0.15999999600000001</v>
      </c>
      <c r="AN796">
        <v>111115</v>
      </c>
      <c r="AO796">
        <v>0.50067418399999997</v>
      </c>
      <c r="AP796">
        <v>1.177368E-3</v>
      </c>
      <c r="AQ796">
        <v>298.48573340000002</v>
      </c>
      <c r="AR796">
        <v>297.88727610000001</v>
      </c>
      <c r="AS796">
        <v>0.50067418399999997</v>
      </c>
      <c r="AT796">
        <v>1.177368E-3</v>
      </c>
      <c r="AU796">
        <v>298.48573340000002</v>
      </c>
      <c r="AV796">
        <v>297.88727610000001</v>
      </c>
      <c r="AW796">
        <v>224065.86679999999</v>
      </c>
      <c r="AX796">
        <v>3.7393755000000001E-2</v>
      </c>
      <c r="AY796">
        <v>3.2438817750000002</v>
      </c>
      <c r="AZ796">
        <v>32.457836010000001</v>
      </c>
      <c r="BA796">
        <v>14.15372453</v>
      </c>
      <c r="BB796">
        <v>25.036504749999999</v>
      </c>
      <c r="BC796">
        <v>3.18660436</v>
      </c>
      <c r="BD796">
        <v>8.1073035000000002E-2</v>
      </c>
      <c r="BE796">
        <v>1.829338642</v>
      </c>
      <c r="BF796">
        <v>1.3572657189999999</v>
      </c>
      <c r="BG796">
        <v>5.0670651999999997E-2</v>
      </c>
      <c r="BH796">
        <v>3.7584089999999999E-3</v>
      </c>
    </row>
    <row r="797" spans="1:60" x14ac:dyDescent="0.25">
      <c r="A797" t="s">
        <v>554</v>
      </c>
      <c r="B797" t="s">
        <v>1269</v>
      </c>
      <c r="C797">
        <v>140617</v>
      </c>
      <c r="D797" t="s">
        <v>888</v>
      </c>
      <c r="E797" t="s">
        <v>1693</v>
      </c>
      <c r="F797" s="9">
        <v>0.53914351851851849</v>
      </c>
      <c r="G797">
        <v>10015.5</v>
      </c>
      <c r="H797">
        <v>0</v>
      </c>
      <c r="I797">
        <v>3.3766421389999999</v>
      </c>
      <c r="J797">
        <v>4.1283744999999997E-2</v>
      </c>
      <c r="K797">
        <v>252.9950322</v>
      </c>
      <c r="L797">
        <v>0.67092462200000003</v>
      </c>
      <c r="M797">
        <v>1.5833011480000001</v>
      </c>
      <c r="N797">
        <v>25.663414</v>
      </c>
      <c r="O797">
        <v>6</v>
      </c>
      <c r="P797">
        <v>111115.96</v>
      </c>
      <c r="Q797">
        <v>0</v>
      </c>
      <c r="R797">
        <v>111115.96</v>
      </c>
      <c r="S797">
        <v>24.80466461</v>
      </c>
      <c r="T797">
        <v>25.663414</v>
      </c>
      <c r="U797">
        <v>25.033123020000001</v>
      </c>
      <c r="V797">
        <v>399.5193787</v>
      </c>
      <c r="W797">
        <v>392.2497864</v>
      </c>
      <c r="X797">
        <v>15.9367094</v>
      </c>
      <c r="Y797">
        <v>17.25358963</v>
      </c>
      <c r="Z797">
        <v>50.677940370000002</v>
      </c>
      <c r="AA797">
        <v>54.865550990000003</v>
      </c>
      <c r="AB797">
        <v>300.41400149999998</v>
      </c>
      <c r="AC797">
        <v>1499.251221</v>
      </c>
      <c r="AD797">
        <v>0.16285184</v>
      </c>
      <c r="AE797">
        <v>99.940605160000004</v>
      </c>
      <c r="AF797">
        <v>3.738938332</v>
      </c>
      <c r="AG797">
        <v>0.21522161400000001</v>
      </c>
      <c r="AH797">
        <v>0.66666668699999998</v>
      </c>
      <c r="AI797">
        <v>-0.21956524299999999</v>
      </c>
      <c r="AJ797">
        <v>2.7373914720000001</v>
      </c>
      <c r="AK797">
        <v>1</v>
      </c>
      <c r="AL797">
        <v>0</v>
      </c>
      <c r="AM797">
        <v>0.15999999600000001</v>
      </c>
      <c r="AN797">
        <v>111115</v>
      </c>
      <c r="AO797">
        <v>0.50069000200000002</v>
      </c>
      <c r="AP797">
        <v>6.7092499999999995E-4</v>
      </c>
      <c r="AQ797">
        <v>298.81341400000002</v>
      </c>
      <c r="AR797">
        <v>297.9546646</v>
      </c>
      <c r="AS797">
        <v>0.50069000200000002</v>
      </c>
      <c r="AT797">
        <v>6.7092499999999995E-4</v>
      </c>
      <c r="AU797">
        <v>298.81341400000002</v>
      </c>
      <c r="AV797">
        <v>297.9546646</v>
      </c>
      <c r="AW797">
        <v>224307.33910000001</v>
      </c>
      <c r="AX797">
        <v>3.7437293000000003E-2</v>
      </c>
      <c r="AY797">
        <v>3.3076353369999998</v>
      </c>
      <c r="AZ797">
        <v>33.09601069</v>
      </c>
      <c r="BA797">
        <v>15.842421059999999</v>
      </c>
      <c r="BB797">
        <v>25.23403931</v>
      </c>
      <c r="BC797">
        <v>3.224315721</v>
      </c>
      <c r="BD797">
        <v>4.1283729999999998E-2</v>
      </c>
      <c r="BE797">
        <v>1.7243341889999999</v>
      </c>
      <c r="BF797">
        <v>1.4999815320000001</v>
      </c>
      <c r="BG797">
        <v>2.5802332000000001E-2</v>
      </c>
      <c r="BH797">
        <v>4.541369E-3</v>
      </c>
    </row>
    <row r="798" spans="1:60" x14ac:dyDescent="0.25">
      <c r="A798" t="s">
        <v>554</v>
      </c>
      <c r="B798" t="s">
        <v>1269</v>
      </c>
      <c r="C798">
        <v>140617</v>
      </c>
      <c r="D798" t="s">
        <v>1219</v>
      </c>
      <c r="E798" t="s">
        <v>1694</v>
      </c>
      <c r="F798" s="9">
        <v>0.60300925925925919</v>
      </c>
      <c r="G798">
        <v>15534</v>
      </c>
      <c r="H798">
        <v>0</v>
      </c>
      <c r="I798">
        <v>27.945047649999999</v>
      </c>
      <c r="J798">
        <v>6.7060331000000001E-2</v>
      </c>
      <c r="K798">
        <v>1043.1850959999999</v>
      </c>
      <c r="L798">
        <v>0.95267319100000003</v>
      </c>
      <c r="M798">
        <v>1.38404693</v>
      </c>
      <c r="N798">
        <v>25.47407913</v>
      </c>
      <c r="O798">
        <v>6</v>
      </c>
      <c r="P798">
        <v>111115.96</v>
      </c>
      <c r="Q798">
        <v>0</v>
      </c>
      <c r="R798">
        <v>111115.96</v>
      </c>
      <c r="S798">
        <v>24.71259689</v>
      </c>
      <c r="T798">
        <v>25.47407913</v>
      </c>
      <c r="U798">
        <v>25.043891909999999</v>
      </c>
      <c r="V798">
        <v>1800.7033690000001</v>
      </c>
      <c r="W798">
        <v>1741.5782469999999</v>
      </c>
      <c r="X798">
        <v>16.998653409999999</v>
      </c>
      <c r="Y798">
        <v>18.86542511</v>
      </c>
      <c r="Z798">
        <v>54.387447360000003</v>
      </c>
      <c r="AA798">
        <v>60.360214229999997</v>
      </c>
      <c r="AB798">
        <v>300.42257690000002</v>
      </c>
      <c r="AC798">
        <v>1499.9365230000001</v>
      </c>
      <c r="AD798">
        <v>0.22225092399999999</v>
      </c>
      <c r="AE798">
        <v>100.00406649999999</v>
      </c>
      <c r="AF798">
        <v>-9.5886678700000001</v>
      </c>
      <c r="AG798">
        <v>0.18463727799999999</v>
      </c>
      <c r="AH798">
        <v>1</v>
      </c>
      <c r="AI798">
        <v>-0.21956524299999999</v>
      </c>
      <c r="AJ798">
        <v>2.7373914720000001</v>
      </c>
      <c r="AK798">
        <v>1</v>
      </c>
      <c r="AL798">
        <v>0</v>
      </c>
      <c r="AM798">
        <v>0.15999999600000001</v>
      </c>
      <c r="AN798">
        <v>111115</v>
      </c>
      <c r="AO798">
        <v>0.50070429500000002</v>
      </c>
      <c r="AP798">
        <v>9.5267300000000002E-4</v>
      </c>
      <c r="AQ798">
        <v>298.62407910000002</v>
      </c>
      <c r="AR798">
        <v>297.86259690000003</v>
      </c>
      <c r="AS798">
        <v>0.50070429500000002</v>
      </c>
      <c r="AT798">
        <v>9.5267300000000002E-4</v>
      </c>
      <c r="AU798">
        <v>298.62407910000002</v>
      </c>
      <c r="AV798">
        <v>297.86259690000003</v>
      </c>
      <c r="AW798">
        <v>224274.11050000001</v>
      </c>
      <c r="AX798">
        <v>3.7429860000000002E-2</v>
      </c>
      <c r="AY798">
        <v>3.270666157</v>
      </c>
      <c r="AZ798">
        <v>32.705331620000003</v>
      </c>
      <c r="BA798">
        <v>13.83990651</v>
      </c>
      <c r="BB798">
        <v>25.09333801</v>
      </c>
      <c r="BC798">
        <v>3.1974147099999999</v>
      </c>
      <c r="BD798">
        <v>6.7060290999999994E-2</v>
      </c>
      <c r="BE798">
        <v>1.886619227</v>
      </c>
      <c r="BF798">
        <v>1.3107954829999999</v>
      </c>
      <c r="BG798">
        <v>4.1912684999999998E-2</v>
      </c>
      <c r="BH798">
        <v>9.5508439999999993E-3</v>
      </c>
    </row>
    <row r="799" spans="1:60" x14ac:dyDescent="0.25">
      <c r="A799" t="s">
        <v>554</v>
      </c>
      <c r="B799" t="s">
        <v>1269</v>
      </c>
      <c r="C799">
        <v>140617</v>
      </c>
      <c r="D799" t="s">
        <v>1219</v>
      </c>
      <c r="E799" t="s">
        <v>1694</v>
      </c>
      <c r="F799" s="9">
        <v>0.60468749999999993</v>
      </c>
      <c r="G799">
        <v>15678</v>
      </c>
      <c r="H799">
        <v>0</v>
      </c>
      <c r="I799">
        <v>6.439832773</v>
      </c>
      <c r="J799">
        <v>5.9450652999999999E-2</v>
      </c>
      <c r="K799">
        <v>206.89992079999999</v>
      </c>
      <c r="L799">
        <v>0.85991882600000003</v>
      </c>
      <c r="M799">
        <v>1.408898105</v>
      </c>
      <c r="N799">
        <v>25.63474274</v>
      </c>
      <c r="O799">
        <v>6</v>
      </c>
      <c r="P799">
        <v>111115.96</v>
      </c>
      <c r="Q799">
        <v>0</v>
      </c>
      <c r="R799">
        <v>111115.96</v>
      </c>
      <c r="S799">
        <v>24.74886322</v>
      </c>
      <c r="T799">
        <v>25.63474274</v>
      </c>
      <c r="U799">
        <v>25.040546419999998</v>
      </c>
      <c r="V799">
        <v>400.61462399999999</v>
      </c>
      <c r="W799">
        <v>387.08908079999998</v>
      </c>
      <c r="X799">
        <v>17.245979309999999</v>
      </c>
      <c r="Y799">
        <v>18.930786130000001</v>
      </c>
      <c r="Z799">
        <v>55.058189390000003</v>
      </c>
      <c r="AA799">
        <v>60.436973569999999</v>
      </c>
      <c r="AB799">
        <v>300.44033810000002</v>
      </c>
      <c r="AC799">
        <v>1500.4560550000001</v>
      </c>
      <c r="AD799">
        <v>0.21023592399999999</v>
      </c>
      <c r="AE799">
        <v>100.00195309999999</v>
      </c>
      <c r="AF799">
        <v>3.4924783709999998</v>
      </c>
      <c r="AG799">
        <v>0.18572256000000001</v>
      </c>
      <c r="AH799">
        <v>1</v>
      </c>
      <c r="AI799">
        <v>-0.21956524299999999</v>
      </c>
      <c r="AJ799">
        <v>2.7373914720000001</v>
      </c>
      <c r="AK799">
        <v>1</v>
      </c>
      <c r="AL799">
        <v>0</v>
      </c>
      <c r="AM799">
        <v>0.15999999600000001</v>
      </c>
      <c r="AN799">
        <v>111115</v>
      </c>
      <c r="AO799">
        <v>0.50073389700000004</v>
      </c>
      <c r="AP799">
        <v>8.59919E-4</v>
      </c>
      <c r="AQ799">
        <v>298.78474269999998</v>
      </c>
      <c r="AR799">
        <v>297.89886319999999</v>
      </c>
      <c r="AS799">
        <v>0.50073389700000004</v>
      </c>
      <c r="AT799">
        <v>8.59919E-4</v>
      </c>
      <c r="AU799">
        <v>298.78474269999998</v>
      </c>
      <c r="AV799">
        <v>297.89886319999999</v>
      </c>
      <c r="AW799">
        <v>224485.758</v>
      </c>
      <c r="AX799">
        <v>3.7465633999999998E-2</v>
      </c>
      <c r="AY799">
        <v>3.3020136930000001</v>
      </c>
      <c r="AZ799">
        <v>33.019492020000001</v>
      </c>
      <c r="BA799">
        <v>14.088705879999999</v>
      </c>
      <c r="BB799">
        <v>25.191802979999999</v>
      </c>
      <c r="BC799">
        <v>3.2162197639999999</v>
      </c>
      <c r="BD799">
        <v>5.9450621000000002E-2</v>
      </c>
      <c r="BE799">
        <v>1.893115587</v>
      </c>
      <c r="BF799">
        <v>1.323104177</v>
      </c>
      <c r="BG799">
        <v>3.7156640999999997E-2</v>
      </c>
      <c r="BH799">
        <v>9.8090590000000002E-3</v>
      </c>
    </row>
    <row r="800" spans="1:60" x14ac:dyDescent="0.25">
      <c r="A800" t="s">
        <v>554</v>
      </c>
      <c r="B800" t="s">
        <v>1269</v>
      </c>
      <c r="C800">
        <v>140617</v>
      </c>
      <c r="D800" t="s">
        <v>1218</v>
      </c>
      <c r="E800" t="s">
        <v>1695</v>
      </c>
      <c r="F800" s="9">
        <v>0.59828703703703701</v>
      </c>
      <c r="G800">
        <v>15125.5</v>
      </c>
      <c r="H800">
        <v>0</v>
      </c>
      <c r="I800">
        <v>22.602291919999999</v>
      </c>
      <c r="J800">
        <v>5.6525332999999997E-2</v>
      </c>
      <c r="K800">
        <v>1075.9755479999999</v>
      </c>
      <c r="L800">
        <v>0.89279780600000003</v>
      </c>
      <c r="M800">
        <v>1.538431876</v>
      </c>
      <c r="N800">
        <v>25.956979749999999</v>
      </c>
      <c r="O800">
        <v>6</v>
      </c>
      <c r="P800">
        <v>111115.96</v>
      </c>
      <c r="Q800">
        <v>0</v>
      </c>
      <c r="R800">
        <v>111115.96</v>
      </c>
      <c r="S800">
        <v>26.176136020000001</v>
      </c>
      <c r="T800">
        <v>25.956979749999999</v>
      </c>
      <c r="U800">
        <v>26.998102190000001</v>
      </c>
      <c r="V800">
        <v>1799.7379149999999</v>
      </c>
      <c r="W800">
        <v>1751.4808350000001</v>
      </c>
      <c r="X800">
        <v>16.522487640000001</v>
      </c>
      <c r="Y800">
        <v>18.272737500000002</v>
      </c>
      <c r="Z800">
        <v>48.458183290000001</v>
      </c>
      <c r="AA800">
        <v>53.591423030000001</v>
      </c>
      <c r="AB800">
        <v>300.46588129999998</v>
      </c>
      <c r="AC800">
        <v>1500.0926509999999</v>
      </c>
      <c r="AD800">
        <v>0.10711989600000001</v>
      </c>
      <c r="AE800">
        <v>99.998504639999993</v>
      </c>
      <c r="AF800">
        <v>-11.0656271</v>
      </c>
      <c r="AG800">
        <v>0.17731687400000001</v>
      </c>
      <c r="AH800">
        <v>0.66666668699999998</v>
      </c>
      <c r="AI800">
        <v>-0.21956524299999999</v>
      </c>
      <c r="AJ800">
        <v>2.7373914720000001</v>
      </c>
      <c r="AK800">
        <v>1</v>
      </c>
      <c r="AL800">
        <v>0</v>
      </c>
      <c r="AM800">
        <v>0.15999999600000001</v>
      </c>
      <c r="AN800">
        <v>111115</v>
      </c>
      <c r="AO800">
        <v>0.50077646899999995</v>
      </c>
      <c r="AP800">
        <v>8.9279799999999999E-4</v>
      </c>
      <c r="AQ800">
        <v>299.10697979999998</v>
      </c>
      <c r="AR800">
        <v>299.32613600000002</v>
      </c>
      <c r="AS800">
        <v>0.50077646899999995</v>
      </c>
      <c r="AT800">
        <v>8.9279799999999999E-4</v>
      </c>
      <c r="AU800">
        <v>299.10697979999998</v>
      </c>
      <c r="AV800">
        <v>299.32613600000002</v>
      </c>
      <c r="AW800">
        <v>224692.5122</v>
      </c>
      <c r="AX800">
        <v>3.7502019999999997E-2</v>
      </c>
      <c r="AY800">
        <v>3.3656783020000001</v>
      </c>
      <c r="AZ800">
        <v>33.657286319999997</v>
      </c>
      <c r="BA800">
        <v>15.38454881</v>
      </c>
      <c r="BB800">
        <v>26.066557880000001</v>
      </c>
      <c r="BC800">
        <v>3.387570663</v>
      </c>
      <c r="BD800">
        <v>5.6525303999999998E-2</v>
      </c>
      <c r="BE800">
        <v>1.8272464260000001</v>
      </c>
      <c r="BF800">
        <v>1.5603242369999999</v>
      </c>
      <c r="BG800">
        <v>3.5328317999999997E-2</v>
      </c>
      <c r="BH800">
        <v>7.1779089999999997E-3</v>
      </c>
    </row>
    <row r="801" spans="1:60" x14ac:dyDescent="0.25">
      <c r="A801" t="s">
        <v>554</v>
      </c>
      <c r="B801" t="s">
        <v>1269</v>
      </c>
      <c r="C801">
        <v>140617</v>
      </c>
      <c r="D801" t="s">
        <v>1218</v>
      </c>
      <c r="E801" t="s">
        <v>1695</v>
      </c>
      <c r="F801" s="9">
        <v>0.59995370370370371</v>
      </c>
      <c r="G801">
        <v>15268.5</v>
      </c>
      <c r="H801">
        <v>0</v>
      </c>
      <c r="I801">
        <v>4.0390917760000002</v>
      </c>
      <c r="J801">
        <v>4.9855983999999999E-2</v>
      </c>
      <c r="K801">
        <v>253.30902270000001</v>
      </c>
      <c r="L801">
        <v>0.74516077000000003</v>
      </c>
      <c r="M801">
        <v>1.4565970260000001</v>
      </c>
      <c r="N801">
        <v>25.469575880000001</v>
      </c>
      <c r="O801">
        <v>6</v>
      </c>
      <c r="P801">
        <v>111115.96</v>
      </c>
      <c r="Q801">
        <v>0</v>
      </c>
      <c r="R801">
        <v>111115.96</v>
      </c>
      <c r="S801">
        <v>24.750537869999999</v>
      </c>
      <c r="T801">
        <v>25.469575880000001</v>
      </c>
      <c r="U801">
        <v>25.03550529</v>
      </c>
      <c r="V801">
        <v>399.28094479999999</v>
      </c>
      <c r="W801">
        <v>390.63299560000002</v>
      </c>
      <c r="X801">
        <v>16.671278000000001</v>
      </c>
      <c r="Y801">
        <v>18.132480619999999</v>
      </c>
      <c r="Z801">
        <v>53.21549606</v>
      </c>
      <c r="AA801">
        <v>57.879722600000001</v>
      </c>
      <c r="AB801">
        <v>300.43026730000003</v>
      </c>
      <c r="AC801">
        <v>1499.66272</v>
      </c>
      <c r="AD801">
        <v>0.12814076199999999</v>
      </c>
      <c r="AE801">
        <v>99.997032169999997</v>
      </c>
      <c r="AF801">
        <v>5.005570412</v>
      </c>
      <c r="AG801">
        <v>0.18655416399999999</v>
      </c>
      <c r="AH801">
        <v>1</v>
      </c>
      <c r="AI801">
        <v>-0.21956524299999999</v>
      </c>
      <c r="AJ801">
        <v>2.7373914720000001</v>
      </c>
      <c r="AK801">
        <v>1</v>
      </c>
      <c r="AL801">
        <v>0</v>
      </c>
      <c r="AM801">
        <v>0.15999999600000001</v>
      </c>
      <c r="AN801">
        <v>111115</v>
      </c>
      <c r="AO801">
        <v>0.50071711200000002</v>
      </c>
      <c r="AP801">
        <v>7.4516100000000004E-4</v>
      </c>
      <c r="AQ801">
        <v>298.61957589999997</v>
      </c>
      <c r="AR801">
        <v>297.90053790000002</v>
      </c>
      <c r="AS801">
        <v>0.50071711200000002</v>
      </c>
      <c r="AT801">
        <v>7.4516100000000004E-4</v>
      </c>
      <c r="AU801">
        <v>298.61957589999997</v>
      </c>
      <c r="AV801">
        <v>297.90053790000002</v>
      </c>
      <c r="AW801">
        <v>224235.49460000001</v>
      </c>
      <c r="AX801">
        <v>3.7425022000000002E-2</v>
      </c>
      <c r="AY801">
        <v>3.2697912740000001</v>
      </c>
      <c r="AZ801">
        <v>32.698883189999997</v>
      </c>
      <c r="BA801">
        <v>14.566402569999999</v>
      </c>
      <c r="BB801">
        <v>25.110056879999998</v>
      </c>
      <c r="BC801">
        <v>3.200600927</v>
      </c>
      <c r="BD801">
        <v>4.9855960999999997E-2</v>
      </c>
      <c r="BE801">
        <v>1.8131942480000001</v>
      </c>
      <c r="BF801">
        <v>1.3874066789999999</v>
      </c>
      <c r="BG801">
        <v>3.1159978000000001E-2</v>
      </c>
      <c r="BH801">
        <v>5.8369490000000001E-3</v>
      </c>
    </row>
    <row r="802" spans="1:60" x14ac:dyDescent="0.25">
      <c r="A802" t="s">
        <v>554</v>
      </c>
      <c r="B802" t="s">
        <v>1269</v>
      </c>
      <c r="C802">
        <v>140617</v>
      </c>
      <c r="D802" t="s">
        <v>1218</v>
      </c>
      <c r="E802" t="s">
        <v>1695</v>
      </c>
      <c r="F802" s="9">
        <v>0.60923611111111109</v>
      </c>
      <c r="G802">
        <v>16071</v>
      </c>
      <c r="H802">
        <v>0</v>
      </c>
      <c r="I802">
        <v>15.239445330000001</v>
      </c>
      <c r="J802">
        <v>6.2675756999999999E-2</v>
      </c>
      <c r="K802">
        <v>1352.8799389999999</v>
      </c>
      <c r="L802">
        <v>0.62437196299999997</v>
      </c>
      <c r="M802">
        <v>0.96972857400000001</v>
      </c>
      <c r="N802">
        <v>24.843172070000001</v>
      </c>
      <c r="O802">
        <v>6</v>
      </c>
      <c r="P802">
        <v>111115.96</v>
      </c>
      <c r="Q802">
        <v>0</v>
      </c>
      <c r="R802">
        <v>111115.96</v>
      </c>
      <c r="S802">
        <v>24.034330369999999</v>
      </c>
      <c r="T802">
        <v>24.843172070000001</v>
      </c>
      <c r="U802">
        <v>24.07479477</v>
      </c>
      <c r="V802">
        <v>1799.4195560000001</v>
      </c>
      <c r="W802">
        <v>1766.778198</v>
      </c>
      <c r="X802">
        <v>20.581663129999999</v>
      </c>
      <c r="Y802">
        <v>21.801546099999999</v>
      </c>
      <c r="Z802">
        <v>68.584953310000003</v>
      </c>
      <c r="AA802">
        <v>72.650016780000001</v>
      </c>
      <c r="AB802">
        <v>300.40243529999998</v>
      </c>
      <c r="AC802">
        <v>1499.2768550000001</v>
      </c>
      <c r="AD802">
        <v>5.9067349999999998E-2</v>
      </c>
      <c r="AE802">
        <v>100.008522</v>
      </c>
      <c r="AF802">
        <v>-12.14301968</v>
      </c>
      <c r="AG802">
        <v>0.17329046100000001</v>
      </c>
      <c r="AH802">
        <v>0.66666668699999998</v>
      </c>
      <c r="AI802">
        <v>-0.21956524299999999</v>
      </c>
      <c r="AJ802">
        <v>2.7373914720000001</v>
      </c>
      <c r="AK802">
        <v>1</v>
      </c>
      <c r="AL802">
        <v>0</v>
      </c>
      <c r="AM802">
        <v>0.15999999600000001</v>
      </c>
      <c r="AN802">
        <v>111115</v>
      </c>
      <c r="AO802">
        <v>0.50067072599999995</v>
      </c>
      <c r="AP802">
        <v>6.2437199999999999E-4</v>
      </c>
      <c r="AQ802">
        <v>297.99317209999998</v>
      </c>
      <c r="AR802">
        <v>297.18433040000002</v>
      </c>
      <c r="AS802">
        <v>0.50067072599999995</v>
      </c>
      <c r="AT802">
        <v>6.2437199999999999E-4</v>
      </c>
      <c r="AU802">
        <v>297.99317209999998</v>
      </c>
      <c r="AV802">
        <v>297.18433040000002</v>
      </c>
      <c r="AW802">
        <v>223686.8069</v>
      </c>
      <c r="AX802">
        <v>3.7334157999999999E-2</v>
      </c>
      <c r="AY802">
        <v>3.1500689770000001</v>
      </c>
      <c r="AZ802">
        <v>31.498005500000001</v>
      </c>
      <c r="BA802">
        <v>9.6964594010000003</v>
      </c>
      <c r="BB802">
        <v>24.43875122</v>
      </c>
      <c r="BC802">
        <v>3.0748247379999998</v>
      </c>
      <c r="BD802">
        <v>6.2675722000000003E-2</v>
      </c>
      <c r="BE802">
        <v>2.1803404030000002</v>
      </c>
      <c r="BF802">
        <v>0.89448433500000002</v>
      </c>
      <c r="BG802">
        <v>3.9172328999999999E-2</v>
      </c>
      <c r="BH802">
        <v>6.0676990000000002E-3</v>
      </c>
    </row>
    <row r="803" spans="1:60" x14ac:dyDescent="0.25">
      <c r="A803" t="s">
        <v>554</v>
      </c>
      <c r="B803" t="s">
        <v>1269</v>
      </c>
      <c r="C803">
        <v>140617</v>
      </c>
      <c r="D803" t="s">
        <v>1218</v>
      </c>
      <c r="E803" t="s">
        <v>1695</v>
      </c>
      <c r="F803" s="9">
        <v>0.61081018518518515</v>
      </c>
      <c r="G803">
        <v>16207</v>
      </c>
      <c r="H803">
        <v>0</v>
      </c>
      <c r="I803">
        <v>5.1248689729999999</v>
      </c>
      <c r="J803">
        <v>5.7346040000000001E-2</v>
      </c>
      <c r="K803">
        <v>240.12927579999999</v>
      </c>
      <c r="L803">
        <v>0.61442948600000002</v>
      </c>
      <c r="M803">
        <v>1.042362072</v>
      </c>
      <c r="N803">
        <v>25.354497909999999</v>
      </c>
      <c r="O803">
        <v>6</v>
      </c>
      <c r="P803">
        <v>111115.96</v>
      </c>
      <c r="Q803">
        <v>0</v>
      </c>
      <c r="R803">
        <v>111115.96</v>
      </c>
      <c r="S803">
        <v>24.002418519999999</v>
      </c>
      <c r="T803">
        <v>25.354497909999999</v>
      </c>
      <c r="U803">
        <v>24.074539179999999</v>
      </c>
      <c r="V803">
        <v>399.21697999999998</v>
      </c>
      <c r="W803">
        <v>388.50561520000002</v>
      </c>
      <c r="X803">
        <v>20.84873009</v>
      </c>
      <c r="Y803">
        <v>22.048725130000001</v>
      </c>
      <c r="Z803">
        <v>69.610748290000004</v>
      </c>
      <c r="AA803">
        <v>73.617347719999998</v>
      </c>
      <c r="AB803">
        <v>300.44229130000002</v>
      </c>
      <c r="AC803">
        <v>1500.0421140000001</v>
      </c>
      <c r="AD803">
        <v>3.1034222E-2</v>
      </c>
      <c r="AE803">
        <v>100.0121918</v>
      </c>
      <c r="AF803">
        <v>3.788743019</v>
      </c>
      <c r="AG803">
        <v>0.16871282500000001</v>
      </c>
      <c r="AH803">
        <v>1</v>
      </c>
      <c r="AI803">
        <v>-0.21956524299999999</v>
      </c>
      <c r="AJ803">
        <v>2.7373914720000001</v>
      </c>
      <c r="AK803">
        <v>1</v>
      </c>
      <c r="AL803">
        <v>0</v>
      </c>
      <c r="AM803">
        <v>0.15999999600000001</v>
      </c>
      <c r="AN803">
        <v>111115</v>
      </c>
      <c r="AO803">
        <v>0.50073715200000002</v>
      </c>
      <c r="AP803">
        <v>6.14429E-4</v>
      </c>
      <c r="AQ803">
        <v>298.50449789999999</v>
      </c>
      <c r="AR803">
        <v>297.15241850000001</v>
      </c>
      <c r="AS803">
        <v>0.50073715200000002</v>
      </c>
      <c r="AT803">
        <v>6.14429E-4</v>
      </c>
      <c r="AU803">
        <v>298.50449789999999</v>
      </c>
      <c r="AV803">
        <v>297.15241850000001</v>
      </c>
      <c r="AW803">
        <v>224214.7389</v>
      </c>
      <c r="AX803">
        <v>3.7421322999999999E-2</v>
      </c>
      <c r="AY803">
        <v>3.2475033980000001</v>
      </c>
      <c r="AZ803">
        <v>32.47107518</v>
      </c>
      <c r="BA803">
        <v>10.42235005</v>
      </c>
      <c r="BB803">
        <v>24.678458209999999</v>
      </c>
      <c r="BC803">
        <v>3.119231235</v>
      </c>
      <c r="BD803">
        <v>5.7346011000000002E-2</v>
      </c>
      <c r="BE803">
        <v>2.2051413260000001</v>
      </c>
      <c r="BF803">
        <v>0.91408990899999998</v>
      </c>
      <c r="BG803">
        <v>3.5841259E-2</v>
      </c>
      <c r="BH803">
        <v>9.128812E-3</v>
      </c>
    </row>
    <row r="804" spans="1:60" x14ac:dyDescent="0.25">
      <c r="A804" t="s">
        <v>554</v>
      </c>
      <c r="B804" t="s">
        <v>1269</v>
      </c>
      <c r="C804">
        <v>140617</v>
      </c>
      <c r="D804" t="s">
        <v>1215</v>
      </c>
      <c r="E804" t="s">
        <v>1696</v>
      </c>
      <c r="F804" s="9">
        <v>0.48457175925925927</v>
      </c>
      <c r="G804">
        <v>5300</v>
      </c>
      <c r="H804">
        <v>0</v>
      </c>
      <c r="I804">
        <v>25.742328220000001</v>
      </c>
      <c r="J804">
        <v>0.267269955</v>
      </c>
      <c r="K804">
        <v>1582.113519</v>
      </c>
      <c r="L804">
        <v>2.7155442129999998</v>
      </c>
      <c r="M804">
        <v>0.98921482400000005</v>
      </c>
      <c r="N804">
        <v>24.606403350000001</v>
      </c>
      <c r="O804">
        <v>6</v>
      </c>
      <c r="P804">
        <v>111115.96</v>
      </c>
      <c r="Q804">
        <v>0</v>
      </c>
      <c r="R804">
        <v>111115.96</v>
      </c>
      <c r="S804">
        <v>25.163494109999998</v>
      </c>
      <c r="T804">
        <v>24.606403350000001</v>
      </c>
      <c r="U804">
        <v>26.026901250000002</v>
      </c>
      <c r="V804">
        <v>1800.021362</v>
      </c>
      <c r="W804">
        <v>1763.412476</v>
      </c>
      <c r="X804">
        <v>17.984880449999999</v>
      </c>
      <c r="Y804">
        <v>21.172080990000001</v>
      </c>
      <c r="Z804">
        <v>55.99780655</v>
      </c>
      <c r="AA804">
        <v>65.921493530000006</v>
      </c>
      <c r="AB804">
        <v>500.3859253</v>
      </c>
      <c r="AC804">
        <v>1500.642212</v>
      </c>
      <c r="AD804">
        <v>9.6110425999999999E-2</v>
      </c>
      <c r="AE804">
        <v>99.971725460000002</v>
      </c>
      <c r="AF804">
        <v>-10.696761130000001</v>
      </c>
      <c r="AG804">
        <v>0.12243673200000001</v>
      </c>
      <c r="AH804">
        <v>1</v>
      </c>
      <c r="AI804">
        <v>-0.21956524299999999</v>
      </c>
      <c r="AJ804">
        <v>2.7373914720000001</v>
      </c>
      <c r="AK804">
        <v>1</v>
      </c>
      <c r="AL804">
        <v>0</v>
      </c>
      <c r="AM804">
        <v>0.15999999600000001</v>
      </c>
      <c r="AN804">
        <v>111115</v>
      </c>
      <c r="AO804">
        <v>0.83397654200000004</v>
      </c>
      <c r="AP804">
        <v>2.7155439999999999E-3</v>
      </c>
      <c r="AQ804">
        <v>297.75640340000001</v>
      </c>
      <c r="AR804">
        <v>298.31349410000001</v>
      </c>
      <c r="AS804">
        <v>0.83397654200000004</v>
      </c>
      <c r="AT804">
        <v>2.7155439999999999E-3</v>
      </c>
      <c r="AU804">
        <v>297.75640340000001</v>
      </c>
      <c r="AV804">
        <v>298.31349410000001</v>
      </c>
      <c r="AW804">
        <v>372642.33649999998</v>
      </c>
      <c r="AX804">
        <v>6.2186669999999999E-2</v>
      </c>
      <c r="AY804">
        <v>3.105824293</v>
      </c>
      <c r="AZ804">
        <v>31.067026989999999</v>
      </c>
      <c r="BA804">
        <v>9.8949459920000002</v>
      </c>
      <c r="BB804">
        <v>24.884948730000001</v>
      </c>
      <c r="BC804">
        <v>3.157932636</v>
      </c>
      <c r="BD804">
        <v>0.26726931199999998</v>
      </c>
      <c r="BE804">
        <v>2.1166094690000001</v>
      </c>
      <c r="BF804">
        <v>1.041323167</v>
      </c>
      <c r="BG804">
        <v>0.16704337799999999</v>
      </c>
      <c r="BH804">
        <v>1.0873300000000001E-2</v>
      </c>
    </row>
    <row r="805" spans="1:60" x14ac:dyDescent="0.25">
      <c r="A805" t="s">
        <v>554</v>
      </c>
      <c r="B805" t="s">
        <v>1269</v>
      </c>
      <c r="C805">
        <v>140617</v>
      </c>
      <c r="D805" t="s">
        <v>1215</v>
      </c>
      <c r="E805" t="s">
        <v>1696</v>
      </c>
      <c r="F805" s="9">
        <v>0.48718750000000005</v>
      </c>
      <c r="G805">
        <v>5526</v>
      </c>
      <c r="H805">
        <v>0</v>
      </c>
      <c r="I805">
        <v>14.76324138</v>
      </c>
      <c r="J805">
        <v>0.23876609600000001</v>
      </c>
      <c r="K805">
        <v>280.81394080000001</v>
      </c>
      <c r="L805">
        <v>2.5775940080000002</v>
      </c>
      <c r="M805">
        <v>1.051967839</v>
      </c>
      <c r="N805">
        <v>24.28437233</v>
      </c>
      <c r="O805">
        <v>6</v>
      </c>
      <c r="P805">
        <v>111115.96</v>
      </c>
      <c r="Q805">
        <v>0</v>
      </c>
      <c r="R805">
        <v>111115.96</v>
      </c>
      <c r="S805">
        <v>25.052484509999999</v>
      </c>
      <c r="T805">
        <v>24.28437233</v>
      </c>
      <c r="U805">
        <v>26.029691700000001</v>
      </c>
      <c r="V805">
        <v>399.00109859999998</v>
      </c>
      <c r="W805">
        <v>385.49890140000002</v>
      </c>
      <c r="X805">
        <v>17.787694930000001</v>
      </c>
      <c r="Y805">
        <v>19.952383040000001</v>
      </c>
      <c r="Z805">
        <v>55.747871400000001</v>
      </c>
      <c r="AA805">
        <v>62.532154079999998</v>
      </c>
      <c r="AB805">
        <v>700.19274900000005</v>
      </c>
      <c r="AC805">
        <v>1500.781616</v>
      </c>
      <c r="AD805">
        <v>0.24228785899999999</v>
      </c>
      <c r="AE805">
        <v>99.965560909999994</v>
      </c>
      <c r="AF805">
        <v>4.511429787</v>
      </c>
      <c r="AG805">
        <v>0.15233823699999999</v>
      </c>
      <c r="AH805">
        <v>1</v>
      </c>
      <c r="AI805">
        <v>-0.21956524299999999</v>
      </c>
      <c r="AJ805">
        <v>2.7373914720000001</v>
      </c>
      <c r="AK805">
        <v>1</v>
      </c>
      <c r="AL805">
        <v>0</v>
      </c>
      <c r="AM805">
        <v>0.15999999600000001</v>
      </c>
      <c r="AN805">
        <v>111115</v>
      </c>
      <c r="AO805">
        <v>1.166987915</v>
      </c>
      <c r="AP805">
        <v>2.5775939999999999E-3</v>
      </c>
      <c r="AQ805">
        <v>297.43437230000001</v>
      </c>
      <c r="AR805">
        <v>298.20248450000003</v>
      </c>
      <c r="AS805">
        <v>1.166987915</v>
      </c>
      <c r="AT805">
        <v>2.5775939999999999E-3</v>
      </c>
      <c r="AU805">
        <v>297.43437230000001</v>
      </c>
      <c r="AV805">
        <v>298.20248450000003</v>
      </c>
      <c r="AW805">
        <v>520924.96360000002</v>
      </c>
      <c r="AX805">
        <v>8.6941068999999996E-2</v>
      </c>
      <c r="AY805">
        <v>3.0465190020000001</v>
      </c>
      <c r="AZ805">
        <v>30.475685559999999</v>
      </c>
      <c r="BA805">
        <v>10.52330252</v>
      </c>
      <c r="BB805">
        <v>24.668428420000001</v>
      </c>
      <c r="BC805">
        <v>3.1173620089999998</v>
      </c>
      <c r="BD805">
        <v>0.238765583</v>
      </c>
      <c r="BE805">
        <v>1.994551162</v>
      </c>
      <c r="BF805">
        <v>1.1228108459999999</v>
      </c>
      <c r="BG805">
        <v>0.14922853599999999</v>
      </c>
      <c r="BH805">
        <v>2.8032222999999998E-2</v>
      </c>
    </row>
    <row r="806" spans="1:60" x14ac:dyDescent="0.25">
      <c r="A806" t="s">
        <v>554</v>
      </c>
      <c r="B806" t="s">
        <v>1269</v>
      </c>
      <c r="C806">
        <v>140617</v>
      </c>
      <c r="D806" t="s">
        <v>1216</v>
      </c>
      <c r="E806" t="s">
        <v>1697</v>
      </c>
      <c r="F806" s="9">
        <v>0.49199074074074073</v>
      </c>
      <c r="G806">
        <v>5941.5</v>
      </c>
      <c r="H806">
        <v>0</v>
      </c>
      <c r="I806">
        <v>22.222146850000001</v>
      </c>
      <c r="J806">
        <v>0.177861989</v>
      </c>
      <c r="K806">
        <v>1536.6794609999999</v>
      </c>
      <c r="L806">
        <v>2.1584665489999999</v>
      </c>
      <c r="M806">
        <v>1.1823066719999999</v>
      </c>
      <c r="N806">
        <v>24.68200684</v>
      </c>
      <c r="O806">
        <v>6</v>
      </c>
      <c r="P806">
        <v>111115.96</v>
      </c>
      <c r="Q806">
        <v>0</v>
      </c>
      <c r="R806">
        <v>111115.96</v>
      </c>
      <c r="S806">
        <v>26.154357910000002</v>
      </c>
      <c r="T806">
        <v>24.68200684</v>
      </c>
      <c r="U806">
        <v>27.59403038</v>
      </c>
      <c r="V806">
        <v>1799.8984379999999</v>
      </c>
      <c r="W806">
        <v>1768.674438</v>
      </c>
      <c r="X806">
        <v>16.84694481</v>
      </c>
      <c r="Y806">
        <v>19.384965900000001</v>
      </c>
      <c r="Z806">
        <v>49.450908660000003</v>
      </c>
      <c r="AA806">
        <v>56.90077591</v>
      </c>
      <c r="AB806">
        <v>500.37994379999998</v>
      </c>
      <c r="AC806">
        <v>1499.150635</v>
      </c>
      <c r="AD806">
        <v>0.161187097</v>
      </c>
      <c r="AE806">
        <v>99.953033450000007</v>
      </c>
      <c r="AF806">
        <v>-13.288374900000001</v>
      </c>
      <c r="AG806">
        <v>0.14392492200000001</v>
      </c>
      <c r="AH806">
        <v>1</v>
      </c>
      <c r="AI806">
        <v>-0.21956524299999999</v>
      </c>
      <c r="AJ806">
        <v>2.7373914720000001</v>
      </c>
      <c r="AK806">
        <v>1</v>
      </c>
      <c r="AL806">
        <v>0</v>
      </c>
      <c r="AM806">
        <v>0.15999999600000001</v>
      </c>
      <c r="AN806">
        <v>111115</v>
      </c>
      <c r="AO806">
        <v>0.83396657299999999</v>
      </c>
      <c r="AP806">
        <v>2.1584669999999999E-3</v>
      </c>
      <c r="AQ806">
        <v>297.83200679999999</v>
      </c>
      <c r="AR806">
        <v>299.30435790000001</v>
      </c>
      <c r="AS806">
        <v>0.83396657299999999</v>
      </c>
      <c r="AT806">
        <v>2.1584669999999999E-3</v>
      </c>
      <c r="AU806">
        <v>297.83200679999999</v>
      </c>
      <c r="AV806">
        <v>299.30435790000001</v>
      </c>
      <c r="AW806">
        <v>372362.04379999998</v>
      </c>
      <c r="AX806">
        <v>6.2145738999999998E-2</v>
      </c>
      <c r="AY806">
        <v>3.1198928170000002</v>
      </c>
      <c r="AZ806">
        <v>31.21358811</v>
      </c>
      <c r="BA806">
        <v>11.82862222</v>
      </c>
      <c r="BB806">
        <v>25.41818237</v>
      </c>
      <c r="BC806">
        <v>3.2598211099999999</v>
      </c>
      <c r="BD806">
        <v>0.17786170400000001</v>
      </c>
      <c r="BE806">
        <v>1.937586145</v>
      </c>
      <c r="BF806">
        <v>1.322234965</v>
      </c>
      <c r="BG806">
        <v>0.11116359100000001</v>
      </c>
      <c r="BH806">
        <v>8.3914709999999993E-3</v>
      </c>
    </row>
    <row r="807" spans="1:60" x14ac:dyDescent="0.25">
      <c r="A807" t="s">
        <v>554</v>
      </c>
      <c r="B807" t="s">
        <v>1269</v>
      </c>
      <c r="C807">
        <v>140617</v>
      </c>
      <c r="D807" t="s">
        <v>1216</v>
      </c>
      <c r="E807" t="s">
        <v>1697</v>
      </c>
      <c r="F807" s="9">
        <v>0.49453703703703705</v>
      </c>
      <c r="G807">
        <v>6161</v>
      </c>
      <c r="H807">
        <v>0</v>
      </c>
      <c r="I807">
        <v>10.33137969</v>
      </c>
      <c r="J807">
        <v>0.14054821100000001</v>
      </c>
      <c r="K807">
        <v>261.16418850000002</v>
      </c>
      <c r="L807">
        <v>1.883293871</v>
      </c>
      <c r="M807">
        <v>1.305341804</v>
      </c>
      <c r="N807">
        <v>24.985168460000001</v>
      </c>
      <c r="O807">
        <v>6</v>
      </c>
      <c r="P807">
        <v>111115.96</v>
      </c>
      <c r="Q807">
        <v>0</v>
      </c>
      <c r="R807">
        <v>111115.96</v>
      </c>
      <c r="S807">
        <v>26.290842059999999</v>
      </c>
      <c r="T807">
        <v>24.985168460000001</v>
      </c>
      <c r="U807">
        <v>27.594707490000001</v>
      </c>
      <c r="V807">
        <v>398.97024540000001</v>
      </c>
      <c r="W807">
        <v>385.71099850000002</v>
      </c>
      <c r="X807">
        <v>16.510480879999999</v>
      </c>
      <c r="Y807">
        <v>18.726425169999999</v>
      </c>
      <c r="Z807">
        <v>48.068000789999999</v>
      </c>
      <c r="AA807">
        <v>54.519420619999998</v>
      </c>
      <c r="AB807">
        <v>500.3807678</v>
      </c>
      <c r="AC807">
        <v>1499.1873780000001</v>
      </c>
      <c r="AD807">
        <v>1.5017473E-2</v>
      </c>
      <c r="AE807">
        <v>99.940338130000001</v>
      </c>
      <c r="AF807">
        <v>4.0256509779999998</v>
      </c>
      <c r="AG807">
        <v>0.15204641199999999</v>
      </c>
      <c r="AH807">
        <v>1</v>
      </c>
      <c r="AI807">
        <v>-0.21956524299999999</v>
      </c>
      <c r="AJ807">
        <v>2.7373914720000001</v>
      </c>
      <c r="AK807">
        <v>1</v>
      </c>
      <c r="AL807">
        <v>0</v>
      </c>
      <c r="AM807">
        <v>0.15999999600000001</v>
      </c>
      <c r="AN807">
        <v>111115</v>
      </c>
      <c r="AO807">
        <v>0.83396794600000002</v>
      </c>
      <c r="AP807">
        <v>1.883294E-3</v>
      </c>
      <c r="AQ807">
        <v>298.13516850000002</v>
      </c>
      <c r="AR807">
        <v>299.4408421</v>
      </c>
      <c r="AS807">
        <v>0.83396794600000002</v>
      </c>
      <c r="AT807">
        <v>1.883294E-3</v>
      </c>
      <c r="AU807">
        <v>298.13516850000002</v>
      </c>
      <c r="AV807">
        <v>299.4408421</v>
      </c>
      <c r="AW807">
        <v>372750.72330000001</v>
      </c>
      <c r="AX807">
        <v>6.2212334000000001E-2</v>
      </c>
      <c r="AY807">
        <v>3.176867068</v>
      </c>
      <c r="AZ807">
        <v>31.787635779999999</v>
      </c>
      <c r="BA807">
        <v>13.06121061</v>
      </c>
      <c r="BB807">
        <v>25.63800526</v>
      </c>
      <c r="BC807">
        <v>3.3026529619999998</v>
      </c>
      <c r="BD807">
        <v>0.14054803299999999</v>
      </c>
      <c r="BE807">
        <v>1.871525264</v>
      </c>
      <c r="BF807">
        <v>1.4311276980000001</v>
      </c>
      <c r="BG807">
        <v>8.7842536999999998E-2</v>
      </c>
      <c r="BH807">
        <v>1.7045938E-2</v>
      </c>
    </row>
    <row r="808" spans="1:60" x14ac:dyDescent="0.25">
      <c r="A808" t="s">
        <v>554</v>
      </c>
      <c r="B808" t="s">
        <v>1269</v>
      </c>
      <c r="C808">
        <v>140617</v>
      </c>
      <c r="D808" t="s">
        <v>1214</v>
      </c>
      <c r="E808" t="s">
        <v>1698</v>
      </c>
      <c r="F808" s="9">
        <v>0.48040509259259262</v>
      </c>
      <c r="G808">
        <v>4940.5</v>
      </c>
      <c r="H808">
        <v>0</v>
      </c>
      <c r="I808">
        <v>14.72662032</v>
      </c>
      <c r="J808">
        <v>0.12820102999999999</v>
      </c>
      <c r="K808">
        <v>1553.986971</v>
      </c>
      <c r="L808">
        <v>1.359123458</v>
      </c>
      <c r="M808">
        <v>1.031114662</v>
      </c>
      <c r="N808">
        <v>25.243339540000001</v>
      </c>
      <c r="O808">
        <v>6</v>
      </c>
      <c r="P808">
        <v>111115.96</v>
      </c>
      <c r="Q808">
        <v>0</v>
      </c>
      <c r="R808">
        <v>111115.96</v>
      </c>
      <c r="S808">
        <v>25.21308136</v>
      </c>
      <c r="T808">
        <v>25.243339540000001</v>
      </c>
      <c r="U808">
        <v>25.624294280000001</v>
      </c>
      <c r="V808">
        <v>1800.1484379999999</v>
      </c>
      <c r="W808">
        <v>1765.938232</v>
      </c>
      <c r="X808">
        <v>19.300888059999998</v>
      </c>
      <c r="Y808">
        <v>21.956092829999999</v>
      </c>
      <c r="Z808">
        <v>59.918125150000002</v>
      </c>
      <c r="AA808">
        <v>68.161003109999996</v>
      </c>
      <c r="AB808">
        <v>300.37963869999999</v>
      </c>
      <c r="AC808">
        <v>1500.150024</v>
      </c>
      <c r="AD808">
        <v>0.14616844100000001</v>
      </c>
      <c r="AE808">
        <v>99.971618649999996</v>
      </c>
      <c r="AF808">
        <v>-9.6407613750000003</v>
      </c>
      <c r="AG808">
        <v>-0.147620946</v>
      </c>
      <c r="AH808">
        <v>0.66666668699999998</v>
      </c>
      <c r="AI808">
        <v>-0.21956524299999999</v>
      </c>
      <c r="AJ808">
        <v>2.7373914720000001</v>
      </c>
      <c r="AK808">
        <v>1</v>
      </c>
      <c r="AL808">
        <v>0</v>
      </c>
      <c r="AM808">
        <v>0.15999999600000001</v>
      </c>
      <c r="AN808">
        <v>111115</v>
      </c>
      <c r="AO808">
        <v>0.50063273100000005</v>
      </c>
      <c r="AP808">
        <v>1.3591230000000001E-3</v>
      </c>
      <c r="AQ808">
        <v>298.39333950000002</v>
      </c>
      <c r="AR808">
        <v>298.3630814</v>
      </c>
      <c r="AS808">
        <v>0.50063273100000005</v>
      </c>
      <c r="AT808">
        <v>1.3591230000000001E-3</v>
      </c>
      <c r="AU808">
        <v>298.39333950000002</v>
      </c>
      <c r="AV808">
        <v>298.3630814</v>
      </c>
      <c r="AW808">
        <v>224100.6795</v>
      </c>
      <c r="AX808">
        <v>3.7399311999999997E-2</v>
      </c>
      <c r="AY808">
        <v>3.2261008019999999</v>
      </c>
      <c r="AZ808">
        <v>32.270166719999999</v>
      </c>
      <c r="BA808">
        <v>10.31407389</v>
      </c>
      <c r="BB808">
        <v>25.228210449999999</v>
      </c>
      <c r="BC808">
        <v>3.2231973740000002</v>
      </c>
      <c r="BD808">
        <v>0.12820088199999999</v>
      </c>
      <c r="BE808">
        <v>2.1949861400000001</v>
      </c>
      <c r="BF808">
        <v>1.028211234</v>
      </c>
      <c r="BG808">
        <v>8.0125563999999996E-2</v>
      </c>
      <c r="BH808">
        <v>5.8936839999999997E-3</v>
      </c>
    </row>
    <row r="809" spans="1:60" x14ac:dyDescent="0.25">
      <c r="A809" t="s">
        <v>554</v>
      </c>
      <c r="B809" t="s">
        <v>1269</v>
      </c>
      <c r="C809">
        <v>140617</v>
      </c>
      <c r="D809" t="s">
        <v>1214</v>
      </c>
      <c r="E809" t="s">
        <v>1698</v>
      </c>
      <c r="F809" s="9">
        <v>0.48197916666666668</v>
      </c>
      <c r="G809">
        <v>5076.5</v>
      </c>
      <c r="H809">
        <v>0</v>
      </c>
      <c r="I809">
        <v>7.35613516</v>
      </c>
      <c r="J809">
        <v>0.130507386</v>
      </c>
      <c r="K809">
        <v>287.34849229999998</v>
      </c>
      <c r="L809">
        <v>1.3926955459999999</v>
      </c>
      <c r="M809">
        <v>1.0383727519999999</v>
      </c>
      <c r="N809">
        <v>25.03274536</v>
      </c>
      <c r="O809">
        <v>6</v>
      </c>
      <c r="P809">
        <v>111115.96</v>
      </c>
      <c r="Q809">
        <v>0</v>
      </c>
      <c r="R809">
        <v>111115.96</v>
      </c>
      <c r="S809">
        <v>25.07015419</v>
      </c>
      <c r="T809">
        <v>25.03274536</v>
      </c>
      <c r="U809">
        <v>25.632070540000001</v>
      </c>
      <c r="V809">
        <v>399.01470949999998</v>
      </c>
      <c r="W809">
        <v>383.25869749999998</v>
      </c>
      <c r="X809">
        <v>18.75997353</v>
      </c>
      <c r="Y809">
        <v>21.481422420000001</v>
      </c>
      <c r="Z809">
        <v>58.736335750000002</v>
      </c>
      <c r="AA809">
        <v>67.257034300000001</v>
      </c>
      <c r="AB809">
        <v>300.45285030000002</v>
      </c>
      <c r="AC809">
        <v>1498.9702150000001</v>
      </c>
      <c r="AD809">
        <v>9.5108204000000002E-2</v>
      </c>
      <c r="AE809">
        <v>99.97092438</v>
      </c>
      <c r="AF809">
        <v>5.1367349620000002</v>
      </c>
      <c r="AG809">
        <v>-0.15632989999999999</v>
      </c>
      <c r="AH809">
        <v>0.66666668699999998</v>
      </c>
      <c r="AI809">
        <v>-0.21956524299999999</v>
      </c>
      <c r="AJ809">
        <v>2.7373914720000001</v>
      </c>
      <c r="AK809">
        <v>1</v>
      </c>
      <c r="AL809">
        <v>0</v>
      </c>
      <c r="AM809">
        <v>0.15999999600000001</v>
      </c>
      <c r="AN809">
        <v>111115</v>
      </c>
      <c r="AO809">
        <v>0.500754751</v>
      </c>
      <c r="AP809">
        <v>1.3926959999999999E-3</v>
      </c>
      <c r="AQ809">
        <v>298.18274539999999</v>
      </c>
      <c r="AR809">
        <v>298.22015420000002</v>
      </c>
      <c r="AS809">
        <v>0.500754751</v>
      </c>
      <c r="AT809">
        <v>1.3926959999999999E-3</v>
      </c>
      <c r="AU809">
        <v>298.18274539999999</v>
      </c>
      <c r="AV809">
        <v>298.22015420000002</v>
      </c>
      <c r="AW809">
        <v>223820.91510000001</v>
      </c>
      <c r="AX809">
        <v>3.7352493000000001E-2</v>
      </c>
      <c r="AY809">
        <v>3.1858904090000002</v>
      </c>
      <c r="AZ809">
        <v>31.868169959999999</v>
      </c>
      <c r="BA809">
        <v>10.386747529999999</v>
      </c>
      <c r="BB809">
        <v>25.051449779999999</v>
      </c>
      <c r="BC809">
        <v>3.189443979</v>
      </c>
      <c r="BD809">
        <v>0.130507233</v>
      </c>
      <c r="BE809">
        <v>2.1475176569999999</v>
      </c>
      <c r="BF809">
        <v>1.041926323</v>
      </c>
      <c r="BG809">
        <v>8.1567033999999997E-2</v>
      </c>
      <c r="BH809">
        <v>1.3605416E-2</v>
      </c>
    </row>
    <row r="810" spans="1:60" x14ac:dyDescent="0.25">
      <c r="A810" t="s">
        <v>554</v>
      </c>
      <c r="B810" t="s">
        <v>1293</v>
      </c>
      <c r="C810">
        <v>140618</v>
      </c>
      <c r="D810" t="s">
        <v>1045</v>
      </c>
      <c r="E810" t="s">
        <v>1699</v>
      </c>
      <c r="F810" s="9">
        <v>0.49121527777777779</v>
      </c>
      <c r="G810">
        <v>1822.5</v>
      </c>
      <c r="H810">
        <v>0</v>
      </c>
      <c r="I810">
        <v>29.058395489999999</v>
      </c>
      <c r="J810">
        <v>0.19704369999999999</v>
      </c>
      <c r="K810">
        <v>1486.9349769999999</v>
      </c>
      <c r="L810">
        <v>2.7985991659999998</v>
      </c>
      <c r="M810">
        <v>1.393994688</v>
      </c>
      <c r="N810">
        <v>25.572513579999999</v>
      </c>
      <c r="O810">
        <v>6</v>
      </c>
      <c r="P810">
        <v>111115.96</v>
      </c>
      <c r="Q810">
        <v>0</v>
      </c>
      <c r="R810">
        <v>111115.96</v>
      </c>
      <c r="S810">
        <v>26.19374084</v>
      </c>
      <c r="T810">
        <v>25.572513579999999</v>
      </c>
      <c r="U810">
        <v>27.007053379999999</v>
      </c>
      <c r="V810">
        <v>1800.5301509999999</v>
      </c>
      <c r="W810">
        <v>1759.7806399999999</v>
      </c>
      <c r="X810">
        <v>15.526354789999999</v>
      </c>
      <c r="Y810">
        <v>18.81901169</v>
      </c>
      <c r="Z810">
        <v>45.827083590000001</v>
      </c>
      <c r="AA810">
        <v>55.545585629999998</v>
      </c>
      <c r="AB810">
        <v>500.37384029999998</v>
      </c>
      <c r="AC810">
        <v>1499.1563719999999</v>
      </c>
      <c r="AD810">
        <v>5.4062627000000002E-2</v>
      </c>
      <c r="AE810">
        <v>100.7410126</v>
      </c>
      <c r="AF810">
        <v>-10.29535198</v>
      </c>
      <c r="AG810">
        <v>0.169340402</v>
      </c>
      <c r="AH810">
        <v>0.66666668699999998</v>
      </c>
      <c r="AI810">
        <v>-0.21956524299999999</v>
      </c>
      <c r="AJ810">
        <v>2.7373914720000001</v>
      </c>
      <c r="AK810">
        <v>1</v>
      </c>
      <c r="AL810">
        <v>0</v>
      </c>
      <c r="AM810">
        <v>0.15999999600000001</v>
      </c>
      <c r="AN810">
        <v>111115</v>
      </c>
      <c r="AO810">
        <v>0.83395640100000001</v>
      </c>
      <c r="AP810">
        <v>2.7985990000000001E-3</v>
      </c>
      <c r="AQ810">
        <v>298.72251360000001</v>
      </c>
      <c r="AR810">
        <v>299.34374079999998</v>
      </c>
      <c r="AS810">
        <v>0.83395640100000001</v>
      </c>
      <c r="AT810">
        <v>2.7985990000000001E-3</v>
      </c>
      <c r="AU810">
        <v>298.72251360000001</v>
      </c>
      <c r="AV810">
        <v>299.34374079999998</v>
      </c>
      <c r="AW810">
        <v>373472.20760000002</v>
      </c>
      <c r="AX810">
        <v>6.2324722999999999E-2</v>
      </c>
      <c r="AY810">
        <v>3.2898409810000002</v>
      </c>
      <c r="AZ810">
        <v>32.656421620000003</v>
      </c>
      <c r="BA810">
        <v>13.83740993</v>
      </c>
      <c r="BB810">
        <v>25.883127210000001</v>
      </c>
      <c r="BC810">
        <v>3.350993275</v>
      </c>
      <c r="BD810">
        <v>0.19704335000000001</v>
      </c>
      <c r="BE810">
        <v>1.895846293</v>
      </c>
      <c r="BF810">
        <v>1.455146982</v>
      </c>
      <c r="BG810">
        <v>0.123152125</v>
      </c>
      <c r="BH810">
        <v>1.0492128999999999E-2</v>
      </c>
    </row>
    <row r="811" spans="1:60" x14ac:dyDescent="0.25">
      <c r="A811" t="s">
        <v>554</v>
      </c>
      <c r="B811" t="s">
        <v>1293</v>
      </c>
      <c r="C811">
        <v>140618</v>
      </c>
      <c r="D811" t="s">
        <v>1045</v>
      </c>
      <c r="E811" t="s">
        <v>1699</v>
      </c>
      <c r="F811" s="9">
        <v>0.49269675925925926</v>
      </c>
      <c r="G811">
        <v>1951</v>
      </c>
      <c r="H811">
        <v>0</v>
      </c>
      <c r="I811">
        <v>12.47233774</v>
      </c>
      <c r="J811">
        <v>0.15064182200000001</v>
      </c>
      <c r="K811">
        <v>243.32123229999999</v>
      </c>
      <c r="L811">
        <v>2.2513250560000002</v>
      </c>
      <c r="M811">
        <v>1.4671608840000001</v>
      </c>
      <c r="N811">
        <v>25.62238503</v>
      </c>
      <c r="O811">
        <v>6</v>
      </c>
      <c r="P811">
        <v>111115.96</v>
      </c>
      <c r="Q811">
        <v>0</v>
      </c>
      <c r="R811">
        <v>111115.96</v>
      </c>
      <c r="S811">
        <v>25.528003689999998</v>
      </c>
      <c r="T811">
        <v>25.62238503</v>
      </c>
      <c r="U811">
        <v>26.028810499999999</v>
      </c>
      <c r="V811">
        <v>399.27484129999999</v>
      </c>
      <c r="W811">
        <v>383.2844849</v>
      </c>
      <c r="X811">
        <v>15.53973579</v>
      </c>
      <c r="Y811">
        <v>18.190206530000001</v>
      </c>
      <c r="Z811">
        <v>47.709709169999996</v>
      </c>
      <c r="AA811">
        <v>55.847118379999998</v>
      </c>
      <c r="AB811">
        <v>500.37292480000002</v>
      </c>
      <c r="AC811">
        <v>1499.0245359999999</v>
      </c>
      <c r="AD811">
        <v>5.2058339000000002E-2</v>
      </c>
      <c r="AE811">
        <v>100.7373047</v>
      </c>
      <c r="AF811">
        <v>5.3292207720000002</v>
      </c>
      <c r="AG811">
        <v>0.18416622299999999</v>
      </c>
      <c r="AH811">
        <v>0.66666668699999998</v>
      </c>
      <c r="AI811">
        <v>-0.21956524299999999</v>
      </c>
      <c r="AJ811">
        <v>2.7373914720000001</v>
      </c>
      <c r="AK811">
        <v>1</v>
      </c>
      <c r="AL811">
        <v>0</v>
      </c>
      <c r="AM811">
        <v>0.15999999600000001</v>
      </c>
      <c r="AN811">
        <v>111115</v>
      </c>
      <c r="AO811">
        <v>0.83395487499999998</v>
      </c>
      <c r="AP811">
        <v>2.2513250000000002E-3</v>
      </c>
      <c r="AQ811">
        <v>298.77238499999999</v>
      </c>
      <c r="AR811">
        <v>298.67800369999998</v>
      </c>
      <c r="AS811">
        <v>0.83395487499999998</v>
      </c>
      <c r="AT811">
        <v>2.2513250000000002E-3</v>
      </c>
      <c r="AU811">
        <v>298.77238499999999</v>
      </c>
      <c r="AV811">
        <v>298.67800369999998</v>
      </c>
      <c r="AW811">
        <v>373501.01620000001</v>
      </c>
      <c r="AX811">
        <v>6.2332184999999998E-2</v>
      </c>
      <c r="AY811">
        <v>3.2995932620000001</v>
      </c>
      <c r="AZ811">
        <v>32.754432649999998</v>
      </c>
      <c r="BA811">
        <v>14.564226120000001</v>
      </c>
      <c r="BB811">
        <v>25.575194360000001</v>
      </c>
      <c r="BC811">
        <v>3.2903645620000002</v>
      </c>
      <c r="BD811">
        <v>0.150641618</v>
      </c>
      <c r="BE811">
        <v>1.8324323769999999</v>
      </c>
      <c r="BF811">
        <v>1.4579321839999999</v>
      </c>
      <c r="BG811">
        <v>9.4151028999999997E-2</v>
      </c>
      <c r="BH811">
        <v>1.9883523E-2</v>
      </c>
    </row>
    <row r="812" spans="1:60" x14ac:dyDescent="0.25">
      <c r="A812" t="s">
        <v>554</v>
      </c>
      <c r="B812" t="s">
        <v>1293</v>
      </c>
      <c r="C812">
        <v>140618</v>
      </c>
      <c r="D812" t="s">
        <v>1046</v>
      </c>
      <c r="E812" t="s">
        <v>1700</v>
      </c>
      <c r="F812" s="9">
        <v>0.48582175925925924</v>
      </c>
      <c r="G812">
        <v>1357</v>
      </c>
      <c r="H812">
        <v>0</v>
      </c>
      <c r="I812">
        <v>30.627008579999998</v>
      </c>
      <c r="J812">
        <v>0.24379043</v>
      </c>
      <c r="K812">
        <v>1522.3245629999999</v>
      </c>
      <c r="L812">
        <v>3.1859669510000002</v>
      </c>
      <c r="M812">
        <v>1.2830736709999999</v>
      </c>
      <c r="N812">
        <v>25.2123642</v>
      </c>
      <c r="O812">
        <v>6</v>
      </c>
      <c r="P812">
        <v>111115.96</v>
      </c>
      <c r="Q812">
        <v>0</v>
      </c>
      <c r="R812">
        <v>111115.96</v>
      </c>
      <c r="S812">
        <v>26.750591279999998</v>
      </c>
      <c r="T812">
        <v>25.2123642</v>
      </c>
      <c r="U812">
        <v>27.984014510000002</v>
      </c>
      <c r="V812">
        <v>1801.0604249999999</v>
      </c>
      <c r="W812">
        <v>1757.621582</v>
      </c>
      <c r="X812">
        <v>15.47808266</v>
      </c>
      <c r="Y812">
        <v>19.224876399999999</v>
      </c>
      <c r="Z812">
        <v>44.216957090000001</v>
      </c>
      <c r="AA812">
        <v>54.92059708</v>
      </c>
      <c r="AB812">
        <v>500.38256840000003</v>
      </c>
      <c r="AC812">
        <v>1499.520264</v>
      </c>
      <c r="AD812">
        <v>0.17020052699999999</v>
      </c>
      <c r="AE812">
        <v>100.7593002</v>
      </c>
      <c r="AF812">
        <v>-11.722109789999999</v>
      </c>
      <c r="AG812">
        <v>0.14730289599999999</v>
      </c>
      <c r="AH812">
        <v>1</v>
      </c>
      <c r="AI812">
        <v>-0.21956524299999999</v>
      </c>
      <c r="AJ812">
        <v>2.7373914720000001</v>
      </c>
      <c r="AK812">
        <v>1</v>
      </c>
      <c r="AL812">
        <v>0</v>
      </c>
      <c r="AM812">
        <v>0.15999999600000001</v>
      </c>
      <c r="AN812">
        <v>111115</v>
      </c>
      <c r="AO812">
        <v>0.83397094699999996</v>
      </c>
      <c r="AP812">
        <v>3.1859670000000001E-3</v>
      </c>
      <c r="AQ812">
        <v>298.3623642</v>
      </c>
      <c r="AR812">
        <v>299.90059129999997</v>
      </c>
      <c r="AS812">
        <v>0.83397094699999996</v>
      </c>
      <c r="AT812">
        <v>3.1859670000000001E-3</v>
      </c>
      <c r="AU812">
        <v>298.3623642</v>
      </c>
      <c r="AV812">
        <v>299.90059129999997</v>
      </c>
      <c r="AW812">
        <v>373119.10639999999</v>
      </c>
      <c r="AX812">
        <v>6.2264695000000002E-2</v>
      </c>
      <c r="AY812">
        <v>3.2201587649999999</v>
      </c>
      <c r="AZ812">
        <v>31.958923469999998</v>
      </c>
      <c r="BA812">
        <v>12.73404706</v>
      </c>
      <c r="BB812">
        <v>25.981477739999999</v>
      </c>
      <c r="BC812">
        <v>3.3705619429999998</v>
      </c>
      <c r="BD812">
        <v>0.24378989600000001</v>
      </c>
      <c r="BE812">
        <v>1.9370850930000001</v>
      </c>
      <c r="BF812">
        <v>1.4334768490000001</v>
      </c>
      <c r="BG812">
        <v>0.15236873300000001</v>
      </c>
      <c r="BH812">
        <v>1.1717233000000001E-2</v>
      </c>
    </row>
    <row r="813" spans="1:60" x14ac:dyDescent="0.25">
      <c r="A813" t="s">
        <v>554</v>
      </c>
      <c r="B813" t="s">
        <v>1293</v>
      </c>
      <c r="C813">
        <v>140618</v>
      </c>
      <c r="D813" t="s">
        <v>1046</v>
      </c>
      <c r="E813" t="s">
        <v>1700</v>
      </c>
      <c r="F813" s="9">
        <v>0.48709490740740741</v>
      </c>
      <c r="G813">
        <v>1467</v>
      </c>
      <c r="H813">
        <v>0</v>
      </c>
      <c r="I813">
        <v>16.16049812</v>
      </c>
      <c r="J813">
        <v>0.24216301400000001</v>
      </c>
      <c r="K813">
        <v>264.30837109999999</v>
      </c>
      <c r="L813">
        <v>3.2210963989999999</v>
      </c>
      <c r="M813">
        <v>1.3055938520000001</v>
      </c>
      <c r="N813">
        <v>25.37580681</v>
      </c>
      <c r="O813">
        <v>6</v>
      </c>
      <c r="P813">
        <v>111115.96</v>
      </c>
      <c r="Q813">
        <v>0</v>
      </c>
      <c r="R813">
        <v>111115.96</v>
      </c>
      <c r="S813">
        <v>26.784257889999999</v>
      </c>
      <c r="T813">
        <v>25.37580681</v>
      </c>
      <c r="U813">
        <v>27.981821060000001</v>
      </c>
      <c r="V813">
        <v>398.75637819999997</v>
      </c>
      <c r="W813">
        <v>377.91690060000002</v>
      </c>
      <c r="X813">
        <v>15.52658463</v>
      </c>
      <c r="Y813">
        <v>19.314718249999999</v>
      </c>
      <c r="Z813">
        <v>44.265224459999999</v>
      </c>
      <c r="AA813">
        <v>55.064929960000001</v>
      </c>
      <c r="AB813">
        <v>500.33322140000001</v>
      </c>
      <c r="AC813">
        <v>1500.2457280000001</v>
      </c>
      <c r="AD813">
        <v>0.14416484500000001</v>
      </c>
      <c r="AE813">
        <v>100.7535553</v>
      </c>
      <c r="AF813">
        <v>4.5848970409999996</v>
      </c>
      <c r="AG813">
        <v>0.150759012</v>
      </c>
      <c r="AH813">
        <v>1</v>
      </c>
      <c r="AI813">
        <v>-0.21956524299999999</v>
      </c>
      <c r="AJ813">
        <v>2.7373914720000001</v>
      </c>
      <c r="AK813">
        <v>1</v>
      </c>
      <c r="AL813">
        <v>0</v>
      </c>
      <c r="AM813">
        <v>0.15999999600000001</v>
      </c>
      <c r="AN813">
        <v>111115</v>
      </c>
      <c r="AO813">
        <v>0.83388870199999998</v>
      </c>
      <c r="AP813">
        <v>3.2210960000000001E-3</v>
      </c>
      <c r="AQ813">
        <v>298.5258068</v>
      </c>
      <c r="AR813">
        <v>299.93425789999998</v>
      </c>
      <c r="AS813">
        <v>0.83388870199999998</v>
      </c>
      <c r="AT813">
        <v>3.2210960000000001E-3</v>
      </c>
      <c r="AU813">
        <v>298.5258068</v>
      </c>
      <c r="AV813">
        <v>299.93425789999998</v>
      </c>
      <c r="AW813">
        <v>373467.25589999999</v>
      </c>
      <c r="AX813">
        <v>6.2322306000000001E-2</v>
      </c>
      <c r="AY813">
        <v>3.2516203849999998</v>
      </c>
      <c r="AZ813">
        <v>32.273008879999999</v>
      </c>
      <c r="BA813">
        <v>12.95829063</v>
      </c>
      <c r="BB813">
        <v>26.08003235</v>
      </c>
      <c r="BC813">
        <v>3.3902712629999998</v>
      </c>
      <c r="BD813">
        <v>0.24216248600000001</v>
      </c>
      <c r="BE813">
        <v>1.9460265329999999</v>
      </c>
      <c r="BF813">
        <v>1.4442447300000001</v>
      </c>
      <c r="BG813">
        <v>0.151351601</v>
      </c>
      <c r="BH813">
        <v>2.9335823E-2</v>
      </c>
    </row>
    <row r="814" spans="1:60" x14ac:dyDescent="0.25">
      <c r="A814" t="s">
        <v>554</v>
      </c>
      <c r="B814" t="s">
        <v>1293</v>
      </c>
      <c r="C814">
        <v>140618</v>
      </c>
      <c r="D814" t="s">
        <v>1044</v>
      </c>
      <c r="E814" t="s">
        <v>1701</v>
      </c>
      <c r="F814" s="9">
        <v>0.50928240740740738</v>
      </c>
      <c r="G814">
        <v>3384</v>
      </c>
      <c r="H814">
        <v>0</v>
      </c>
      <c r="I814">
        <v>24.955803329999998</v>
      </c>
      <c r="J814">
        <v>0.124835734</v>
      </c>
      <c r="K814">
        <v>1398.0831909999999</v>
      </c>
      <c r="L814">
        <v>1.3303932860000001</v>
      </c>
      <c r="M814">
        <v>1.0466041880000001</v>
      </c>
      <c r="N814">
        <v>24.15980339</v>
      </c>
      <c r="O814">
        <v>6</v>
      </c>
      <c r="P814">
        <v>111115.96</v>
      </c>
      <c r="Q814">
        <v>0</v>
      </c>
      <c r="R814">
        <v>111115.96</v>
      </c>
      <c r="S814">
        <v>23.76082611</v>
      </c>
      <c r="T814">
        <v>24.15980339</v>
      </c>
      <c r="U814">
        <v>24.074501040000001</v>
      </c>
      <c r="V814">
        <v>1799.3741460000001</v>
      </c>
      <c r="W814">
        <v>1744.7329099999999</v>
      </c>
      <c r="X814">
        <v>17.020847320000001</v>
      </c>
      <c r="Y814">
        <v>19.633565900000001</v>
      </c>
      <c r="Z814">
        <v>58.062229160000001</v>
      </c>
      <c r="AA814">
        <v>66.974845889999997</v>
      </c>
      <c r="AB814">
        <v>299.52087399999999</v>
      </c>
      <c r="AC814">
        <v>1500.3508300000001</v>
      </c>
      <c r="AD814">
        <v>4.4050041999999998E-2</v>
      </c>
      <c r="AE814">
        <v>100.7071838</v>
      </c>
      <c r="AF814">
        <v>-7.8063802720000002</v>
      </c>
      <c r="AG814">
        <v>0.18346622600000001</v>
      </c>
      <c r="AH814">
        <v>0.66666668699999998</v>
      </c>
      <c r="AI814">
        <v>-0.21956524299999999</v>
      </c>
      <c r="AJ814">
        <v>2.7373914720000001</v>
      </c>
      <c r="AK814">
        <v>1</v>
      </c>
      <c r="AL814">
        <v>0</v>
      </c>
      <c r="AM814">
        <v>0.15999999600000001</v>
      </c>
      <c r="AN814">
        <v>111115</v>
      </c>
      <c r="AO814">
        <v>0.49920145700000002</v>
      </c>
      <c r="AP814">
        <v>1.330393E-3</v>
      </c>
      <c r="AQ814">
        <v>297.30980340000002</v>
      </c>
      <c r="AR814">
        <v>296.91082610000001</v>
      </c>
      <c r="AS814">
        <v>0.49920145700000002</v>
      </c>
      <c r="AT814">
        <v>1.330393E-3</v>
      </c>
      <c r="AU814">
        <v>297.30980340000002</v>
      </c>
      <c r="AV814">
        <v>296.91082610000001</v>
      </c>
      <c r="AW814">
        <v>222678.31719999999</v>
      </c>
      <c r="AX814">
        <v>3.7161393000000001E-2</v>
      </c>
      <c r="AY814">
        <v>3.0238453189999999</v>
      </c>
      <c r="AZ814">
        <v>30.026113370000001</v>
      </c>
      <c r="BA814">
        <v>10.39254747</v>
      </c>
      <c r="BB814">
        <v>23.960314749999998</v>
      </c>
      <c r="BC814">
        <v>2.987842224</v>
      </c>
      <c r="BD814">
        <v>0.12483559399999999</v>
      </c>
      <c r="BE814">
        <v>1.977241131</v>
      </c>
      <c r="BF814">
        <v>1.010601093</v>
      </c>
      <c r="BG814">
        <v>7.8022258999999997E-2</v>
      </c>
      <c r="BH814">
        <v>9.8064280000000007E-3</v>
      </c>
    </row>
    <row r="815" spans="1:60" x14ac:dyDescent="0.25">
      <c r="A815" t="s">
        <v>554</v>
      </c>
      <c r="B815" t="s">
        <v>1293</v>
      </c>
      <c r="C815">
        <v>140618</v>
      </c>
      <c r="D815" t="s">
        <v>1044</v>
      </c>
      <c r="E815" t="s">
        <v>1701</v>
      </c>
      <c r="F815" s="9">
        <v>0.51074074074074072</v>
      </c>
      <c r="G815">
        <v>3510</v>
      </c>
      <c r="H815">
        <v>0</v>
      </c>
      <c r="I815">
        <v>10.04835637</v>
      </c>
      <c r="J815">
        <v>0.11632854300000001</v>
      </c>
      <c r="K815">
        <v>234.35883029999999</v>
      </c>
      <c r="L815">
        <v>1.4172888560000001</v>
      </c>
      <c r="M815">
        <v>1.1953541459999999</v>
      </c>
      <c r="N815">
        <v>25.048917769999999</v>
      </c>
      <c r="O815">
        <v>6</v>
      </c>
      <c r="P815">
        <v>111115.96</v>
      </c>
      <c r="Q815">
        <v>0</v>
      </c>
      <c r="R815">
        <v>111115.96</v>
      </c>
      <c r="S815">
        <v>24.488527300000001</v>
      </c>
      <c r="T815">
        <v>25.048917769999999</v>
      </c>
      <c r="U815">
        <v>25.043937679999999</v>
      </c>
      <c r="V815">
        <v>399.74166869999999</v>
      </c>
      <c r="W815">
        <v>378.53933719999998</v>
      </c>
      <c r="X815">
        <v>17.014028549999999</v>
      </c>
      <c r="Y815">
        <v>19.796772000000001</v>
      </c>
      <c r="Z815">
        <v>55.556938170000002</v>
      </c>
      <c r="AA815">
        <v>64.643600460000002</v>
      </c>
      <c r="AB815">
        <v>299.53845209999997</v>
      </c>
      <c r="AC815">
        <v>1499.0272219999999</v>
      </c>
      <c r="AD815">
        <v>0.12113591999999999</v>
      </c>
      <c r="AE815">
        <v>100.7037201</v>
      </c>
      <c r="AF815">
        <v>6.2306070330000001</v>
      </c>
      <c r="AG815">
        <v>0.17703655400000001</v>
      </c>
      <c r="AH815">
        <v>1</v>
      </c>
      <c r="AI815">
        <v>-0.21956524299999999</v>
      </c>
      <c r="AJ815">
        <v>2.7373914720000001</v>
      </c>
      <c r="AK815">
        <v>1</v>
      </c>
      <c r="AL815">
        <v>0</v>
      </c>
      <c r="AM815">
        <v>0.15999999600000001</v>
      </c>
      <c r="AN815">
        <v>111115</v>
      </c>
      <c r="AO815">
        <v>0.499230754</v>
      </c>
      <c r="AP815">
        <v>1.417289E-3</v>
      </c>
      <c r="AQ815">
        <v>298.1989178</v>
      </c>
      <c r="AR815">
        <v>297.63852730000002</v>
      </c>
      <c r="AS815">
        <v>0.499230754</v>
      </c>
      <c r="AT815">
        <v>1.417289E-3</v>
      </c>
      <c r="AU815">
        <v>298.1989178</v>
      </c>
      <c r="AV815">
        <v>297.63852730000002</v>
      </c>
      <c r="AW815">
        <v>223160.33929999999</v>
      </c>
      <c r="AX815">
        <v>3.7240903999999998E-2</v>
      </c>
      <c r="AY815">
        <v>3.1889627319999998</v>
      </c>
      <c r="AZ815">
        <v>31.66678181</v>
      </c>
      <c r="BA815">
        <v>11.870009810000001</v>
      </c>
      <c r="BB815">
        <v>24.768722530000002</v>
      </c>
      <c r="BC815">
        <v>3.1360976869999999</v>
      </c>
      <c r="BD815">
        <v>0.116328421</v>
      </c>
      <c r="BE815">
        <v>1.993608587</v>
      </c>
      <c r="BF815">
        <v>1.1424890999999999</v>
      </c>
      <c r="BG815">
        <v>7.2705274E-2</v>
      </c>
      <c r="BH815">
        <v>1.7613253999999998E-2</v>
      </c>
    </row>
    <row r="816" spans="1:60" x14ac:dyDescent="0.25">
      <c r="A816" t="s">
        <v>554</v>
      </c>
      <c r="B816" t="s">
        <v>1303</v>
      </c>
      <c r="C816">
        <v>140619</v>
      </c>
      <c r="D816" t="s">
        <v>1301</v>
      </c>
      <c r="E816" t="s">
        <v>1702</v>
      </c>
      <c r="F816" s="9">
        <v>0.50607638888888895</v>
      </c>
      <c r="G816">
        <v>3500.5</v>
      </c>
      <c r="H816">
        <v>0</v>
      </c>
      <c r="I816">
        <v>21.241493169999998</v>
      </c>
      <c r="J816">
        <v>0.13741779100000001</v>
      </c>
      <c r="K816">
        <v>1481.915868</v>
      </c>
      <c r="L816">
        <v>2.1605662899999998</v>
      </c>
      <c r="M816">
        <v>1.50050383</v>
      </c>
      <c r="N816">
        <v>25.063173290000002</v>
      </c>
      <c r="O816">
        <v>6</v>
      </c>
      <c r="P816">
        <v>111115.96</v>
      </c>
      <c r="Q816">
        <v>0</v>
      </c>
      <c r="R816">
        <v>111115.96</v>
      </c>
      <c r="S816">
        <v>26.010557169999998</v>
      </c>
      <c r="T816">
        <v>25.063173290000002</v>
      </c>
      <c r="U816">
        <v>27.001585009999999</v>
      </c>
      <c r="V816">
        <v>1800.2547609999999</v>
      </c>
      <c r="W816">
        <v>1770.142456</v>
      </c>
      <c r="X816">
        <v>14.727766040000001</v>
      </c>
      <c r="Y816">
        <v>17.278451919999998</v>
      </c>
      <c r="Z816">
        <v>42.694259639999999</v>
      </c>
      <c r="AA816">
        <v>50.088432310000002</v>
      </c>
      <c r="AB816">
        <v>499.45037839999998</v>
      </c>
      <c r="AC816">
        <v>1499.9735109999999</v>
      </c>
      <c r="AD816">
        <v>0.37943682099999998</v>
      </c>
      <c r="AE816">
        <v>97.877357480000001</v>
      </c>
      <c r="AF816">
        <v>-11.782268520000001</v>
      </c>
      <c r="AG816">
        <v>0.18483424200000001</v>
      </c>
      <c r="AH816">
        <v>1</v>
      </c>
      <c r="AI816">
        <v>-0.21956524299999999</v>
      </c>
      <c r="AJ816">
        <v>2.7373914720000001</v>
      </c>
      <c r="AK816">
        <v>1</v>
      </c>
      <c r="AL816">
        <v>0</v>
      </c>
      <c r="AM816">
        <v>0.15999999600000001</v>
      </c>
      <c r="AN816">
        <v>111115</v>
      </c>
      <c r="AO816">
        <v>0.832417297</v>
      </c>
      <c r="AP816">
        <v>2.160566E-3</v>
      </c>
      <c r="AQ816">
        <v>298.21317329999999</v>
      </c>
      <c r="AR816">
        <v>299.16055720000003</v>
      </c>
      <c r="AS816">
        <v>0.832417297</v>
      </c>
      <c r="AT816">
        <v>2.160566E-3</v>
      </c>
      <c r="AU816">
        <v>298.21317329999999</v>
      </c>
      <c r="AV816">
        <v>299.16055720000003</v>
      </c>
      <c r="AW816">
        <v>372350.37449999998</v>
      </c>
      <c r="AX816">
        <v>6.2142772999999998E-2</v>
      </c>
      <c r="AY816">
        <v>3.1916730449999999</v>
      </c>
      <c r="AZ816">
        <v>32.608900839999997</v>
      </c>
      <c r="BA816">
        <v>15.33044892</v>
      </c>
      <c r="BB816">
        <v>25.53686523</v>
      </c>
      <c r="BC816">
        <v>3.2828854459999999</v>
      </c>
      <c r="BD816">
        <v>0.13741762099999999</v>
      </c>
      <c r="BE816">
        <v>1.6911692149999999</v>
      </c>
      <c r="BF816">
        <v>1.5917162300000001</v>
      </c>
      <c r="BG816">
        <v>8.5886029000000003E-2</v>
      </c>
      <c r="BH816">
        <v>6.8521290000000002E-3</v>
      </c>
    </row>
    <row r="817" spans="1:60" x14ac:dyDescent="0.25">
      <c r="A817" t="s">
        <v>554</v>
      </c>
      <c r="B817" t="s">
        <v>1303</v>
      </c>
      <c r="C817">
        <v>140619</v>
      </c>
      <c r="D817" t="s">
        <v>1301</v>
      </c>
      <c r="E817" t="s">
        <v>1702</v>
      </c>
      <c r="F817" s="9">
        <v>0.50780092592592596</v>
      </c>
      <c r="G817">
        <v>3650.5</v>
      </c>
      <c r="H817">
        <v>0</v>
      </c>
      <c r="I817">
        <v>9.465047405</v>
      </c>
      <c r="J817">
        <v>0.13689646799999999</v>
      </c>
      <c r="K817">
        <v>267.67973769999998</v>
      </c>
      <c r="L817">
        <v>2.1544168770000001</v>
      </c>
      <c r="M817">
        <v>1.5020094129999999</v>
      </c>
      <c r="N817">
        <v>25.02841759</v>
      </c>
      <c r="O817">
        <v>6</v>
      </c>
      <c r="P817">
        <v>111115.96</v>
      </c>
      <c r="Q817">
        <v>0</v>
      </c>
      <c r="R817">
        <v>111115.96</v>
      </c>
      <c r="S817">
        <v>25.995586400000001</v>
      </c>
      <c r="T817">
        <v>25.02841759</v>
      </c>
      <c r="U817">
        <v>26.997282030000001</v>
      </c>
      <c r="V817">
        <v>398.91177370000003</v>
      </c>
      <c r="W817">
        <v>386.54083250000002</v>
      </c>
      <c r="X817">
        <v>14.65237904</v>
      </c>
      <c r="Y817">
        <v>17.19601059</v>
      </c>
      <c r="Z817">
        <v>42.512332919999999</v>
      </c>
      <c r="AA817">
        <v>49.89241028</v>
      </c>
      <c r="AB817">
        <v>499.4519348</v>
      </c>
      <c r="AC817">
        <v>1499.9296879999999</v>
      </c>
      <c r="AD817">
        <v>0.15517587999999999</v>
      </c>
      <c r="AE817">
        <v>97.874984740000002</v>
      </c>
      <c r="AF817">
        <v>3.7900581359999999</v>
      </c>
      <c r="AG817">
        <v>0.180386305</v>
      </c>
      <c r="AH817">
        <v>1</v>
      </c>
      <c r="AI817">
        <v>-0.21956524299999999</v>
      </c>
      <c r="AJ817">
        <v>2.7373914720000001</v>
      </c>
      <c r="AK817">
        <v>1</v>
      </c>
      <c r="AL817">
        <v>0</v>
      </c>
      <c r="AM817">
        <v>0.15999999600000001</v>
      </c>
      <c r="AN817">
        <v>111115</v>
      </c>
      <c r="AO817">
        <v>0.83241989100000002</v>
      </c>
      <c r="AP817">
        <v>2.1544170000000001E-3</v>
      </c>
      <c r="AQ817">
        <v>298.17841759999999</v>
      </c>
      <c r="AR817">
        <v>299.14558640000001</v>
      </c>
      <c r="AS817">
        <v>0.83241989100000002</v>
      </c>
      <c r="AT817">
        <v>2.1544170000000001E-3</v>
      </c>
      <c r="AU817">
        <v>298.17841759999999</v>
      </c>
      <c r="AV817">
        <v>299.14558640000001</v>
      </c>
      <c r="AW817">
        <v>372297.1164</v>
      </c>
      <c r="AX817">
        <v>6.2133964999999999E-2</v>
      </c>
      <c r="AY817">
        <v>3.1850686869999998</v>
      </c>
      <c r="AZ817">
        <v>32.542213879999998</v>
      </c>
      <c r="BA817">
        <v>15.34620329</v>
      </c>
      <c r="BB817">
        <v>25.512001990000002</v>
      </c>
      <c r="BC817">
        <v>3.2780418569999998</v>
      </c>
      <c r="BD817">
        <v>0.136896299</v>
      </c>
      <c r="BE817">
        <v>1.6830592740000001</v>
      </c>
      <c r="BF817">
        <v>1.5949825820000001</v>
      </c>
      <c r="BG817">
        <v>8.5560202000000002E-2</v>
      </c>
      <c r="BH817">
        <v>1.4114931000000001E-2</v>
      </c>
    </row>
    <row r="818" spans="1:60" x14ac:dyDescent="0.25">
      <c r="A818" t="s">
        <v>554</v>
      </c>
      <c r="B818" t="s">
        <v>1303</v>
      </c>
      <c r="C818">
        <v>140619</v>
      </c>
      <c r="D818" t="s">
        <v>1302</v>
      </c>
      <c r="E818" t="s">
        <v>1703</v>
      </c>
      <c r="F818" s="9">
        <v>0.51120370370370372</v>
      </c>
      <c r="G818">
        <v>3944</v>
      </c>
      <c r="H818">
        <v>0</v>
      </c>
      <c r="I818">
        <v>25.430914850000001</v>
      </c>
      <c r="J818">
        <v>0.12248004999999999</v>
      </c>
      <c r="K818">
        <v>1373.985332</v>
      </c>
      <c r="L818">
        <v>1.8354914069999999</v>
      </c>
      <c r="M818">
        <v>1.4293238589999999</v>
      </c>
      <c r="N818">
        <v>25.11178207</v>
      </c>
      <c r="O818">
        <v>6</v>
      </c>
      <c r="P818">
        <v>111115.96</v>
      </c>
      <c r="Q818">
        <v>0</v>
      </c>
      <c r="R818">
        <v>111115.96</v>
      </c>
      <c r="S818">
        <v>25.981134409999999</v>
      </c>
      <c r="T818">
        <v>25.11178207</v>
      </c>
      <c r="U818">
        <v>27.0009613</v>
      </c>
      <c r="V818">
        <v>1800.919678</v>
      </c>
      <c r="W818">
        <v>1743.5745850000001</v>
      </c>
      <c r="X818">
        <v>14.493161199999999</v>
      </c>
      <c r="Y818">
        <v>18.102890009999999</v>
      </c>
      <c r="Z818">
        <v>42.081272130000002</v>
      </c>
      <c r="AA818">
        <v>52.562213900000003</v>
      </c>
      <c r="AB818">
        <v>299.56771850000001</v>
      </c>
      <c r="AC818">
        <v>1500.336914</v>
      </c>
      <c r="AD818">
        <v>0.14717006699999999</v>
      </c>
      <c r="AE818">
        <v>97.863159179999997</v>
      </c>
      <c r="AF818">
        <v>-12.02903366</v>
      </c>
      <c r="AG818">
        <v>0.17536044100000001</v>
      </c>
      <c r="AH818">
        <v>0.66666668699999998</v>
      </c>
      <c r="AI818">
        <v>-0.21956524299999999</v>
      </c>
      <c r="AJ818">
        <v>2.7373914720000001</v>
      </c>
      <c r="AK818">
        <v>1</v>
      </c>
      <c r="AL818">
        <v>0</v>
      </c>
      <c r="AM818">
        <v>0.15999999600000001</v>
      </c>
      <c r="AN818">
        <v>111115</v>
      </c>
      <c r="AO818">
        <v>0.499279531</v>
      </c>
      <c r="AP818">
        <v>1.8354910000000001E-3</v>
      </c>
      <c r="AQ818">
        <v>298.2617821</v>
      </c>
      <c r="AR818">
        <v>299.13113440000001</v>
      </c>
      <c r="AS818">
        <v>0.499279531</v>
      </c>
      <c r="AT818">
        <v>1.8354910000000001E-3</v>
      </c>
      <c r="AU818">
        <v>298.2617821</v>
      </c>
      <c r="AV818">
        <v>299.13113440000001</v>
      </c>
      <c r="AW818">
        <v>223424.25640000001</v>
      </c>
      <c r="AX818">
        <v>3.7284614000000001E-2</v>
      </c>
      <c r="AY818">
        <v>3.2009298660000001</v>
      </c>
      <c r="AZ818">
        <v>32.708221289999997</v>
      </c>
      <c r="BA818">
        <v>14.605331270000001</v>
      </c>
      <c r="BB818">
        <v>25.54645824</v>
      </c>
      <c r="BC818">
        <v>3.2847559230000001</v>
      </c>
      <c r="BD818">
        <v>0.12247991499999999</v>
      </c>
      <c r="BE818">
        <v>1.7716060069999999</v>
      </c>
      <c r="BF818">
        <v>1.5131499159999999</v>
      </c>
      <c r="BG818">
        <v>7.6549959000000001E-2</v>
      </c>
      <c r="BH818">
        <v>8.5984400000000006E-3</v>
      </c>
    </row>
    <row r="819" spans="1:60" x14ac:dyDescent="0.25">
      <c r="A819" t="s">
        <v>554</v>
      </c>
      <c r="B819" t="s">
        <v>1303</v>
      </c>
      <c r="C819">
        <v>140619</v>
      </c>
      <c r="D819" t="s">
        <v>1302</v>
      </c>
      <c r="E819" t="s">
        <v>1703</v>
      </c>
      <c r="F819" s="9">
        <v>0.51363425925925921</v>
      </c>
      <c r="G819">
        <v>4154.5</v>
      </c>
      <c r="H819">
        <v>0</v>
      </c>
      <c r="I819">
        <v>10.364577649999999</v>
      </c>
      <c r="J819">
        <v>0.12244918</v>
      </c>
      <c r="K819">
        <v>234.11468780000001</v>
      </c>
      <c r="L819">
        <v>1.8413228960000001</v>
      </c>
      <c r="M819">
        <v>1.4339447910000001</v>
      </c>
      <c r="N819">
        <v>25.187234879999998</v>
      </c>
      <c r="O819">
        <v>6</v>
      </c>
      <c r="P819">
        <v>111115.96</v>
      </c>
      <c r="Q819">
        <v>0</v>
      </c>
      <c r="R819">
        <v>111115.96</v>
      </c>
      <c r="S819">
        <v>26.00117874</v>
      </c>
      <c r="T819">
        <v>25.187234879999998</v>
      </c>
      <c r="U819">
        <v>27.002931589999999</v>
      </c>
      <c r="V819">
        <v>399.04647829999999</v>
      </c>
      <c r="W819">
        <v>376.89550780000002</v>
      </c>
      <c r="X819">
        <v>14.58306599</v>
      </c>
      <c r="Y819">
        <v>18.204204560000001</v>
      </c>
      <c r="Z819">
        <v>42.289257050000003</v>
      </c>
      <c r="AA819">
        <v>52.790153500000002</v>
      </c>
      <c r="AB819">
        <v>299.54165649999999</v>
      </c>
      <c r="AC819">
        <v>1499.7514650000001</v>
      </c>
      <c r="AD819">
        <v>0.13715481800000001</v>
      </c>
      <c r="AE819">
        <v>97.856536869999999</v>
      </c>
      <c r="AF819">
        <v>3.8086738590000002</v>
      </c>
      <c r="AG819">
        <v>0.17450976400000001</v>
      </c>
      <c r="AH819">
        <v>1</v>
      </c>
      <c r="AI819">
        <v>-0.21956524299999999</v>
      </c>
      <c r="AJ819">
        <v>2.7373914720000001</v>
      </c>
      <c r="AK819">
        <v>1</v>
      </c>
      <c r="AL819">
        <v>0</v>
      </c>
      <c r="AM819">
        <v>0.15999999600000001</v>
      </c>
      <c r="AN819">
        <v>111115</v>
      </c>
      <c r="AO819">
        <v>0.49923609400000002</v>
      </c>
      <c r="AP819">
        <v>1.841323E-3</v>
      </c>
      <c r="AQ819">
        <v>298.3372349</v>
      </c>
      <c r="AR819">
        <v>299.1511787</v>
      </c>
      <c r="AS819">
        <v>0.49923609400000002</v>
      </c>
      <c r="AT819">
        <v>1.841323E-3</v>
      </c>
      <c r="AU819">
        <v>298.3372349</v>
      </c>
      <c r="AV819">
        <v>299.1511787</v>
      </c>
      <c r="AW819">
        <v>223374.13219999999</v>
      </c>
      <c r="AX819">
        <v>3.7276098000000001E-2</v>
      </c>
      <c r="AY819">
        <v>3.2153452059999998</v>
      </c>
      <c r="AZ819">
        <v>32.857745719999997</v>
      </c>
      <c r="BA819">
        <v>14.65354116</v>
      </c>
      <c r="BB819">
        <v>25.594206809999999</v>
      </c>
      <c r="BC819">
        <v>3.2940799580000002</v>
      </c>
      <c r="BD819">
        <v>0.12244904500000001</v>
      </c>
      <c r="BE819">
        <v>1.781400415</v>
      </c>
      <c r="BF819">
        <v>1.512679544</v>
      </c>
      <c r="BG819">
        <v>7.6530664999999998E-2</v>
      </c>
      <c r="BH819">
        <v>1.6429250999999999E-2</v>
      </c>
    </row>
    <row r="820" spans="1:60" x14ac:dyDescent="0.25">
      <c r="A820" t="s">
        <v>554</v>
      </c>
      <c r="B820" t="s">
        <v>1303</v>
      </c>
      <c r="C820">
        <v>140619</v>
      </c>
      <c r="D820" t="s">
        <v>1300</v>
      </c>
      <c r="E820" t="s">
        <v>1704</v>
      </c>
      <c r="F820" s="9">
        <v>0.49982638888888892</v>
      </c>
      <c r="G820">
        <v>2961</v>
      </c>
      <c r="H820">
        <v>0</v>
      </c>
      <c r="I820">
        <v>28.199980270000001</v>
      </c>
      <c r="J820">
        <v>0.18295309100000001</v>
      </c>
      <c r="K820">
        <v>1477.2127640000001</v>
      </c>
      <c r="L820">
        <v>2.6610907369999999</v>
      </c>
      <c r="M820">
        <v>1.387265441</v>
      </c>
      <c r="N820">
        <v>25.1265316</v>
      </c>
      <c r="O820">
        <v>6</v>
      </c>
      <c r="P820">
        <v>111115.96</v>
      </c>
      <c r="Q820">
        <v>0</v>
      </c>
      <c r="R820">
        <v>111115.96</v>
      </c>
      <c r="S820">
        <v>26.081785199999999</v>
      </c>
      <c r="T820">
        <v>25.1265316</v>
      </c>
      <c r="U820">
        <v>27.001977920000002</v>
      </c>
      <c r="V820">
        <v>1801.025879</v>
      </c>
      <c r="W820">
        <v>1761.5200199999999</v>
      </c>
      <c r="X820">
        <v>15.419771190000001</v>
      </c>
      <c r="Y820">
        <v>18.55706215</v>
      </c>
      <c r="Z820">
        <v>44.516330719999999</v>
      </c>
      <c r="AA820">
        <v>53.573577880000002</v>
      </c>
      <c r="AB820">
        <v>499.48355099999998</v>
      </c>
      <c r="AC820">
        <v>1499.966187</v>
      </c>
      <c r="AD820">
        <v>0.23426820300000001</v>
      </c>
      <c r="AE820">
        <v>97.886070250000003</v>
      </c>
      <c r="AF820">
        <v>-11.46958542</v>
      </c>
      <c r="AG820">
        <v>0.169136763</v>
      </c>
      <c r="AH820">
        <v>1</v>
      </c>
      <c r="AI820">
        <v>-0.21956524299999999</v>
      </c>
      <c r="AJ820">
        <v>2.7373914720000001</v>
      </c>
      <c r="AK820">
        <v>1</v>
      </c>
      <c r="AL820">
        <v>0</v>
      </c>
      <c r="AM820">
        <v>0.15999999600000001</v>
      </c>
      <c r="AN820">
        <v>111115</v>
      </c>
      <c r="AO820">
        <v>0.83247258499999999</v>
      </c>
      <c r="AP820">
        <v>2.661091E-3</v>
      </c>
      <c r="AQ820">
        <v>298.2765316</v>
      </c>
      <c r="AR820">
        <v>299.23178519999999</v>
      </c>
      <c r="AS820">
        <v>0.83247258499999999</v>
      </c>
      <c r="AT820">
        <v>2.661091E-3</v>
      </c>
      <c r="AU820">
        <v>298.2765316</v>
      </c>
      <c r="AV820">
        <v>299.23178519999999</v>
      </c>
      <c r="AW820">
        <v>372452.34279999998</v>
      </c>
      <c r="AX820">
        <v>6.2156125999999999E-2</v>
      </c>
      <c r="AY820">
        <v>3.20374333</v>
      </c>
      <c r="AZ820">
        <v>32.72930788</v>
      </c>
      <c r="BA820">
        <v>14.17224573</v>
      </c>
      <c r="BB820">
        <v>25.604158399999999</v>
      </c>
      <c r="BC820">
        <v>3.2960261499999999</v>
      </c>
      <c r="BD820">
        <v>0.18295279</v>
      </c>
      <c r="BE820">
        <v>1.816477889</v>
      </c>
      <c r="BF820">
        <v>1.4795482609999999</v>
      </c>
      <c r="BG820">
        <v>0.11434552100000001</v>
      </c>
      <c r="BH820">
        <v>9.9626409999999995E-3</v>
      </c>
    </row>
    <row r="821" spans="1:60" x14ac:dyDescent="0.25">
      <c r="A821" t="s">
        <v>554</v>
      </c>
      <c r="B821" t="s">
        <v>1303</v>
      </c>
      <c r="C821">
        <v>140619</v>
      </c>
      <c r="D821" t="s">
        <v>1300</v>
      </c>
      <c r="E821" t="s">
        <v>1704</v>
      </c>
      <c r="F821" s="9">
        <v>0.50164351851851852</v>
      </c>
      <c r="G821">
        <v>3117</v>
      </c>
      <c r="H821">
        <v>0</v>
      </c>
      <c r="I821">
        <v>11.839031139999999</v>
      </c>
      <c r="J821">
        <v>0.18396224899999999</v>
      </c>
      <c r="K821">
        <v>273.03690649999999</v>
      </c>
      <c r="L821">
        <v>2.7531756110000001</v>
      </c>
      <c r="M821">
        <v>1.4271838649999999</v>
      </c>
      <c r="N821">
        <v>25.323133469999998</v>
      </c>
      <c r="O821">
        <v>6</v>
      </c>
      <c r="P821">
        <v>111115.96</v>
      </c>
      <c r="Q821">
        <v>0</v>
      </c>
      <c r="R821">
        <v>111115.96</v>
      </c>
      <c r="S821">
        <v>26.131109240000001</v>
      </c>
      <c r="T821">
        <v>25.323133469999998</v>
      </c>
      <c r="U821">
        <v>27.001869200000002</v>
      </c>
      <c r="V821">
        <v>399.36160280000001</v>
      </c>
      <c r="W821">
        <v>383.87130739999998</v>
      </c>
      <c r="X821">
        <v>15.288057330000001</v>
      </c>
      <c r="Y821">
        <v>18.533824920000001</v>
      </c>
      <c r="Z821">
        <v>44.009120940000003</v>
      </c>
      <c r="AA821">
        <v>53.352584839999999</v>
      </c>
      <c r="AB821">
        <v>499.50872800000002</v>
      </c>
      <c r="AC821">
        <v>1499.4364009999999</v>
      </c>
      <c r="AD821">
        <v>6.9081083000000001E-2</v>
      </c>
      <c r="AE821">
        <v>97.88956451</v>
      </c>
      <c r="AF821">
        <v>4.1190986629999999</v>
      </c>
      <c r="AG821">
        <v>0.17034792900000001</v>
      </c>
      <c r="AH821">
        <v>1</v>
      </c>
      <c r="AI821">
        <v>-0.21956524299999999</v>
      </c>
      <c r="AJ821">
        <v>2.7373914720000001</v>
      </c>
      <c r="AK821">
        <v>1</v>
      </c>
      <c r="AL821">
        <v>0</v>
      </c>
      <c r="AM821">
        <v>0.15999999600000001</v>
      </c>
      <c r="AN821">
        <v>111115</v>
      </c>
      <c r="AO821">
        <v>0.83251454700000005</v>
      </c>
      <c r="AP821">
        <v>2.753176E-3</v>
      </c>
      <c r="AQ821">
        <v>298.47313350000002</v>
      </c>
      <c r="AR821">
        <v>299.2811092</v>
      </c>
      <c r="AS821">
        <v>0.83251454700000005</v>
      </c>
      <c r="AT821">
        <v>2.753176E-3</v>
      </c>
      <c r="AU821">
        <v>298.47313350000002</v>
      </c>
      <c r="AV821">
        <v>299.2811092</v>
      </c>
      <c r="AW821">
        <v>372584.85009999998</v>
      </c>
      <c r="AX821">
        <v>6.2177286999999998E-2</v>
      </c>
      <c r="AY821">
        <v>3.2414519159999999</v>
      </c>
      <c r="AZ821">
        <v>33.113355149999997</v>
      </c>
      <c r="BA821">
        <v>14.57953023</v>
      </c>
      <c r="BB821">
        <v>25.727121350000001</v>
      </c>
      <c r="BC821">
        <v>3.3201565290000001</v>
      </c>
      <c r="BD821">
        <v>0.18396194499999999</v>
      </c>
      <c r="BE821">
        <v>1.8142680499999999</v>
      </c>
      <c r="BF821">
        <v>1.5058884779999999</v>
      </c>
      <c r="BG821">
        <v>0.11497624300000001</v>
      </c>
      <c r="BH821">
        <v>1.9273008000000001E-2</v>
      </c>
    </row>
    <row r="822" spans="1:60" x14ac:dyDescent="0.25">
      <c r="A822" t="s">
        <v>554</v>
      </c>
      <c r="B822" t="s">
        <v>1303</v>
      </c>
      <c r="C822">
        <v>140619</v>
      </c>
      <c r="D822" t="s">
        <v>1335</v>
      </c>
      <c r="E822" t="s">
        <v>1705</v>
      </c>
      <c r="F822" s="9">
        <v>0.54461805555555554</v>
      </c>
      <c r="G822">
        <v>6830.5</v>
      </c>
      <c r="H822">
        <v>0</v>
      </c>
      <c r="I822">
        <v>14.86505558</v>
      </c>
      <c r="J822">
        <v>0.102864733</v>
      </c>
      <c r="K822">
        <v>1504.2909930000001</v>
      </c>
      <c r="L822">
        <v>1.204368713</v>
      </c>
      <c r="M822">
        <v>1.1137045270000001</v>
      </c>
      <c r="N822">
        <v>25.103120799999999</v>
      </c>
      <c r="O822">
        <v>6</v>
      </c>
      <c r="P822">
        <v>111115.96</v>
      </c>
      <c r="Q822">
        <v>0</v>
      </c>
      <c r="R822">
        <v>111115.96</v>
      </c>
      <c r="S822">
        <v>25.505901340000001</v>
      </c>
      <c r="T822">
        <v>25.103120799999999</v>
      </c>
      <c r="U822">
        <v>26.011865619999998</v>
      </c>
      <c r="V822">
        <v>1800.178711</v>
      </c>
      <c r="W822">
        <v>1766.1412350000001</v>
      </c>
      <c r="X822">
        <v>18.971815110000001</v>
      </c>
      <c r="Y822">
        <v>21.332857130000001</v>
      </c>
      <c r="Z822">
        <v>56.601554870000001</v>
      </c>
      <c r="AA822">
        <v>63.64561844</v>
      </c>
      <c r="AB822">
        <v>299.53115839999998</v>
      </c>
      <c r="AC822">
        <v>1500.236328</v>
      </c>
      <c r="AD822">
        <v>0.25729438700000001</v>
      </c>
      <c r="AE822">
        <v>97.763473509999997</v>
      </c>
      <c r="AF822">
        <v>-12.194896699999999</v>
      </c>
      <c r="AG822">
        <v>0.16779780399999999</v>
      </c>
      <c r="AH822">
        <v>0.66666668699999998</v>
      </c>
      <c r="AI822">
        <v>-0.21956524299999999</v>
      </c>
      <c r="AJ822">
        <v>2.7373914720000001</v>
      </c>
      <c r="AK822">
        <v>1</v>
      </c>
      <c r="AL822">
        <v>0</v>
      </c>
      <c r="AM822">
        <v>0.15999999600000001</v>
      </c>
      <c r="AN822">
        <v>111115</v>
      </c>
      <c r="AO822">
        <v>0.49921859699999999</v>
      </c>
      <c r="AP822">
        <v>1.2043690000000001E-3</v>
      </c>
      <c r="AQ822">
        <v>298.25312079999998</v>
      </c>
      <c r="AR822">
        <v>298.65590129999998</v>
      </c>
      <c r="AS822">
        <v>0.49921859699999999</v>
      </c>
      <c r="AT822">
        <v>1.2043690000000001E-3</v>
      </c>
      <c r="AU822">
        <v>298.25312079999998</v>
      </c>
      <c r="AV822">
        <v>298.65590129999998</v>
      </c>
      <c r="AW822">
        <v>223375.53709999999</v>
      </c>
      <c r="AX822">
        <v>3.7280230999999997E-2</v>
      </c>
      <c r="AY822">
        <v>3.19927874</v>
      </c>
      <c r="AZ822">
        <v>32.72468362</v>
      </c>
      <c r="BA822">
        <v>11.39182649</v>
      </c>
      <c r="BB822">
        <v>25.30451107</v>
      </c>
      <c r="BC822">
        <v>3.2378635569999998</v>
      </c>
      <c r="BD822">
        <v>0.10286463799999999</v>
      </c>
      <c r="BE822">
        <v>2.0855742130000001</v>
      </c>
      <c r="BF822">
        <v>1.1522893439999999</v>
      </c>
      <c r="BG822">
        <v>6.4290406999999994E-2</v>
      </c>
      <c r="BH822">
        <v>5.6688529999999997E-3</v>
      </c>
    </row>
    <row r="823" spans="1:60" x14ac:dyDescent="0.25">
      <c r="A823" t="s">
        <v>554</v>
      </c>
      <c r="B823" t="s">
        <v>1303</v>
      </c>
      <c r="C823">
        <v>140619</v>
      </c>
      <c r="D823" t="s">
        <v>1335</v>
      </c>
      <c r="E823" t="s">
        <v>1705</v>
      </c>
      <c r="F823" s="9">
        <v>0.54616898148148152</v>
      </c>
      <c r="G823">
        <v>6965.5</v>
      </c>
      <c r="H823">
        <v>0</v>
      </c>
      <c r="I823">
        <v>6.6353978370000002</v>
      </c>
      <c r="J823">
        <v>0.10528979300000001</v>
      </c>
      <c r="K823">
        <v>278.4432564</v>
      </c>
      <c r="L823">
        <v>1.176018987</v>
      </c>
      <c r="M823">
        <v>1.0624894330000001</v>
      </c>
      <c r="N823">
        <v>24.92480278</v>
      </c>
      <c r="O823">
        <v>6</v>
      </c>
      <c r="P823">
        <v>111115.96</v>
      </c>
      <c r="Q823">
        <v>0</v>
      </c>
      <c r="R823">
        <v>111115.96</v>
      </c>
      <c r="S823">
        <v>25.409364700000001</v>
      </c>
      <c r="T823">
        <v>24.92480278</v>
      </c>
      <c r="U823">
        <v>26.019285199999999</v>
      </c>
      <c r="V823">
        <v>399.40582280000001</v>
      </c>
      <c r="W823">
        <v>385.2059021</v>
      </c>
      <c r="X823">
        <v>19.206377029999999</v>
      </c>
      <c r="Y823">
        <v>21.511569980000001</v>
      </c>
      <c r="Z823">
        <v>57.62864304</v>
      </c>
      <c r="AA823">
        <v>64.545364379999995</v>
      </c>
      <c r="AB823">
        <v>299.51184080000002</v>
      </c>
      <c r="AC823">
        <v>1499.2745359999999</v>
      </c>
      <c r="AD823">
        <v>0.233262733</v>
      </c>
      <c r="AE823">
        <v>97.759529110000003</v>
      </c>
      <c r="AF823">
        <v>3.5452156069999998</v>
      </c>
      <c r="AG823">
        <v>0.17303347599999999</v>
      </c>
      <c r="AH823">
        <v>1</v>
      </c>
      <c r="AI823">
        <v>-0.21956524299999999</v>
      </c>
      <c r="AJ823">
        <v>2.7373914720000001</v>
      </c>
      <c r="AK823">
        <v>1</v>
      </c>
      <c r="AL823">
        <v>0</v>
      </c>
      <c r="AM823">
        <v>0.15999999600000001</v>
      </c>
      <c r="AN823">
        <v>111115</v>
      </c>
      <c r="AO823">
        <v>0.499186401</v>
      </c>
      <c r="AP823">
        <v>1.1760189999999999E-3</v>
      </c>
      <c r="AQ823">
        <v>298.07480279999999</v>
      </c>
      <c r="AR823">
        <v>298.5593647</v>
      </c>
      <c r="AS823">
        <v>0.499186401</v>
      </c>
      <c r="AT823">
        <v>1.1760189999999999E-3</v>
      </c>
      <c r="AU823">
        <v>298.07480279999999</v>
      </c>
      <c r="AV823">
        <v>298.5593647</v>
      </c>
      <c r="AW823">
        <v>223084.4687</v>
      </c>
      <c r="AX823">
        <v>3.7232005999999998E-2</v>
      </c>
      <c r="AY823">
        <v>3.1654503850000002</v>
      </c>
      <c r="AZ823">
        <v>32.37996759</v>
      </c>
      <c r="BA823">
        <v>10.86839762</v>
      </c>
      <c r="BB823">
        <v>25.167083739999999</v>
      </c>
      <c r="BC823">
        <v>3.2114897679999999</v>
      </c>
      <c r="BD823">
        <v>0.105289693</v>
      </c>
      <c r="BE823">
        <v>2.102960951</v>
      </c>
      <c r="BF823">
        <v>1.1085288170000001</v>
      </c>
      <c r="BG823">
        <v>6.5806066999999996E-2</v>
      </c>
      <c r="BH823">
        <v>1.1919453999999999E-2</v>
      </c>
    </row>
    <row r="824" spans="1:60" x14ac:dyDescent="0.25">
      <c r="A824" t="s">
        <v>554</v>
      </c>
      <c r="B824" t="s">
        <v>1303</v>
      </c>
      <c r="C824">
        <v>140619</v>
      </c>
      <c r="D824" t="s">
        <v>1336</v>
      </c>
      <c r="E824" t="s">
        <v>1706</v>
      </c>
      <c r="F824" s="9">
        <v>0.54997685185185186</v>
      </c>
      <c r="G824">
        <v>7293.5</v>
      </c>
      <c r="H824">
        <v>0</v>
      </c>
      <c r="I824">
        <v>17.06357225</v>
      </c>
      <c r="J824">
        <v>0.15744248199999999</v>
      </c>
      <c r="K824">
        <v>1561.7562290000001</v>
      </c>
      <c r="L824">
        <v>1.455563097</v>
      </c>
      <c r="M824">
        <v>0.87946423299999998</v>
      </c>
      <c r="N824">
        <v>24.395324710000001</v>
      </c>
      <c r="O824">
        <v>6</v>
      </c>
      <c r="P824">
        <v>111115.96</v>
      </c>
      <c r="Q824">
        <v>0</v>
      </c>
      <c r="R824">
        <v>111115.96</v>
      </c>
      <c r="S824">
        <v>25.332695009999998</v>
      </c>
      <c r="T824">
        <v>24.395324710000001</v>
      </c>
      <c r="U824">
        <v>26.01587868</v>
      </c>
      <c r="V824">
        <v>1799.045044</v>
      </c>
      <c r="W824">
        <v>1759.7298579999999</v>
      </c>
      <c r="X824">
        <v>19.525346760000001</v>
      </c>
      <c r="Y824">
        <v>22.376064299999999</v>
      </c>
      <c r="Z824">
        <v>58.850715639999997</v>
      </c>
      <c r="AA824">
        <v>67.442977909999996</v>
      </c>
      <c r="AB824">
        <v>299.5021362</v>
      </c>
      <c r="AC824">
        <v>1499.648682</v>
      </c>
      <c r="AD824">
        <v>2.0022540000000002E-3</v>
      </c>
      <c r="AE824">
        <v>97.755126950000005</v>
      </c>
      <c r="AF824">
        <v>-9.3950920100000008</v>
      </c>
      <c r="AG824">
        <v>0.21979594199999999</v>
      </c>
      <c r="AH824">
        <v>1</v>
      </c>
      <c r="AI824">
        <v>-0.21956524299999999</v>
      </c>
      <c r="AJ824">
        <v>2.7373914720000001</v>
      </c>
      <c r="AK824">
        <v>1</v>
      </c>
      <c r="AL824">
        <v>0</v>
      </c>
      <c r="AM824">
        <v>0.15999999600000001</v>
      </c>
      <c r="AN824">
        <v>111115</v>
      </c>
      <c r="AO824">
        <v>0.49917022700000002</v>
      </c>
      <c r="AP824">
        <v>1.455563E-3</v>
      </c>
      <c r="AQ824">
        <v>297.54532469999998</v>
      </c>
      <c r="AR824">
        <v>298.48269499999998</v>
      </c>
      <c r="AS824">
        <v>0.49917022700000002</v>
      </c>
      <c r="AT824">
        <v>1.455563E-3</v>
      </c>
      <c r="AU824">
        <v>297.54532469999998</v>
      </c>
      <c r="AV824">
        <v>298.48269499999998</v>
      </c>
      <c r="AW824">
        <v>222736.47200000001</v>
      </c>
      <c r="AX824">
        <v>3.7172717000000001E-2</v>
      </c>
      <c r="AY824">
        <v>3.0668392400000002</v>
      </c>
      <c r="AZ824">
        <v>31.372668990000001</v>
      </c>
      <c r="BA824">
        <v>8.9966046879999997</v>
      </c>
      <c r="BB824">
        <v>24.864009859999999</v>
      </c>
      <c r="BC824">
        <v>3.1539891500000001</v>
      </c>
      <c r="BD824">
        <v>0.157442259</v>
      </c>
      <c r="BE824">
        <v>2.1873750059999999</v>
      </c>
      <c r="BF824">
        <v>0.96661414400000001</v>
      </c>
      <c r="BG824">
        <v>9.8401431999999997E-2</v>
      </c>
      <c r="BH824">
        <v>7.2226310000000002E-3</v>
      </c>
    </row>
    <row r="825" spans="1:60" x14ac:dyDescent="0.25">
      <c r="A825" t="s">
        <v>554</v>
      </c>
      <c r="B825" t="s">
        <v>1303</v>
      </c>
      <c r="C825">
        <v>140619</v>
      </c>
      <c r="D825" t="s">
        <v>1336</v>
      </c>
      <c r="E825" t="s">
        <v>1706</v>
      </c>
      <c r="F825" s="9">
        <v>0.55202546296296295</v>
      </c>
      <c r="G825">
        <v>7470.5</v>
      </c>
      <c r="H825">
        <v>0</v>
      </c>
      <c r="I825">
        <v>9.0404274759999996</v>
      </c>
      <c r="J825">
        <v>0.15274520899999999</v>
      </c>
      <c r="K825">
        <v>279.97680659999997</v>
      </c>
      <c r="L825">
        <v>1.4661751759999999</v>
      </c>
      <c r="M825">
        <v>0.91265106900000004</v>
      </c>
      <c r="N825">
        <v>24.724431989999999</v>
      </c>
      <c r="O825">
        <v>6</v>
      </c>
      <c r="P825">
        <v>111115.96</v>
      </c>
      <c r="Q825">
        <v>0</v>
      </c>
      <c r="R825">
        <v>111115.96</v>
      </c>
      <c r="S825">
        <v>26.060657500000001</v>
      </c>
      <c r="T825">
        <v>24.724431989999999</v>
      </c>
      <c r="U825">
        <v>26.992141719999999</v>
      </c>
      <c r="V825">
        <v>398.96618649999999</v>
      </c>
      <c r="W825">
        <v>379.74105830000002</v>
      </c>
      <c r="X825">
        <v>19.790822980000002</v>
      </c>
      <c r="Y825">
        <v>22.6613121</v>
      </c>
      <c r="Z825">
        <v>57.127761839999998</v>
      </c>
      <c r="AA825">
        <v>65.413650509999997</v>
      </c>
      <c r="AB825">
        <v>299.5203247</v>
      </c>
      <c r="AC825">
        <v>1499.826904</v>
      </c>
      <c r="AD825">
        <v>0.11813008799999999</v>
      </c>
      <c r="AE825">
        <v>97.75077057</v>
      </c>
      <c r="AF825">
        <v>5.2879219060000002</v>
      </c>
      <c r="AG825">
        <v>5.5443525E-2</v>
      </c>
      <c r="AH825">
        <v>1</v>
      </c>
      <c r="AI825">
        <v>-0.21956524299999999</v>
      </c>
      <c r="AJ825">
        <v>2.7373914720000001</v>
      </c>
      <c r="AK825">
        <v>1</v>
      </c>
      <c r="AL825">
        <v>0</v>
      </c>
      <c r="AM825">
        <v>0.15999999600000001</v>
      </c>
      <c r="AN825">
        <v>111115</v>
      </c>
      <c r="AO825">
        <v>0.499200541</v>
      </c>
      <c r="AP825">
        <v>1.4661749999999999E-3</v>
      </c>
      <c r="AQ825">
        <v>297.87443200000001</v>
      </c>
      <c r="AR825">
        <v>299.21065750000002</v>
      </c>
      <c r="AS825">
        <v>0.499200541</v>
      </c>
      <c r="AT825">
        <v>1.4661749999999999E-3</v>
      </c>
      <c r="AU825">
        <v>297.87443200000001</v>
      </c>
      <c r="AV825">
        <v>299.21065750000002</v>
      </c>
      <c r="AW825">
        <v>223022.9289</v>
      </c>
      <c r="AX825">
        <v>3.7221230000000001E-2</v>
      </c>
      <c r="AY825">
        <v>3.1278117889999999</v>
      </c>
      <c r="AZ825">
        <v>31.997822320000001</v>
      </c>
      <c r="BA825">
        <v>9.3365102209999993</v>
      </c>
      <c r="BB825">
        <v>25.392544749999999</v>
      </c>
      <c r="BC825">
        <v>3.2548574349999999</v>
      </c>
      <c r="BD825">
        <v>0.15274499899999999</v>
      </c>
      <c r="BE825">
        <v>2.2151607200000001</v>
      </c>
      <c r="BF825">
        <v>1.039696715</v>
      </c>
      <c r="BG825">
        <v>9.5465643000000003E-2</v>
      </c>
      <c r="BH825">
        <v>1.7837068000000001E-2</v>
      </c>
    </row>
    <row r="826" spans="1:60" x14ac:dyDescent="0.25">
      <c r="A826" t="s">
        <v>554</v>
      </c>
      <c r="B826" t="s">
        <v>1303</v>
      </c>
      <c r="C826">
        <v>140619</v>
      </c>
      <c r="D826" t="s">
        <v>1334</v>
      </c>
      <c r="E826" t="s">
        <v>1707</v>
      </c>
      <c r="F826" s="9">
        <v>0.53664351851851855</v>
      </c>
      <c r="G826">
        <v>6141.5</v>
      </c>
      <c r="H826">
        <v>0</v>
      </c>
      <c r="I826">
        <v>18.404620850000001</v>
      </c>
      <c r="J826">
        <v>0.118610716</v>
      </c>
      <c r="K826">
        <v>1482.131556</v>
      </c>
      <c r="L826">
        <v>1.312296387</v>
      </c>
      <c r="M826">
        <v>1.053398472</v>
      </c>
      <c r="N826">
        <v>24.607896799999999</v>
      </c>
      <c r="O826">
        <v>6</v>
      </c>
      <c r="P826">
        <v>111115.96</v>
      </c>
      <c r="Q826">
        <v>0</v>
      </c>
      <c r="R826">
        <v>111115.96</v>
      </c>
      <c r="S826">
        <v>25.702768330000001</v>
      </c>
      <c r="T826">
        <v>24.607896799999999</v>
      </c>
      <c r="U826">
        <v>26.993801120000001</v>
      </c>
      <c r="V826">
        <v>1800.585693</v>
      </c>
      <c r="W826">
        <v>1759.0894780000001</v>
      </c>
      <c r="X826">
        <v>18.41713524</v>
      </c>
      <c r="Y826">
        <v>20.99098206</v>
      </c>
      <c r="Z826">
        <v>54.32304001</v>
      </c>
      <c r="AA826">
        <v>61.914840699999999</v>
      </c>
      <c r="AB826">
        <v>299.49334720000002</v>
      </c>
      <c r="AC826">
        <v>1499.895874</v>
      </c>
      <c r="AD826">
        <v>0.15917532100000001</v>
      </c>
      <c r="AE826">
        <v>97.789764399999996</v>
      </c>
      <c r="AF826">
        <v>-13.386882780000001</v>
      </c>
      <c r="AG826">
        <v>0.13536334</v>
      </c>
      <c r="AH826">
        <v>0.66666668699999998</v>
      </c>
      <c r="AI826">
        <v>-0.21956524299999999</v>
      </c>
      <c r="AJ826">
        <v>2.7373914720000001</v>
      </c>
      <c r="AK826">
        <v>1</v>
      </c>
      <c r="AL826">
        <v>0</v>
      </c>
      <c r="AM826">
        <v>0.15999999600000001</v>
      </c>
      <c r="AN826">
        <v>111115</v>
      </c>
      <c r="AO826">
        <v>0.49915557900000002</v>
      </c>
      <c r="AP826">
        <v>1.3122959999999999E-3</v>
      </c>
      <c r="AQ826">
        <v>297.75789680000003</v>
      </c>
      <c r="AR826">
        <v>298.85276829999998</v>
      </c>
      <c r="AS826">
        <v>0.49915557900000002</v>
      </c>
      <c r="AT826">
        <v>1.3122959999999999E-3</v>
      </c>
      <c r="AU826">
        <v>297.75789680000003</v>
      </c>
      <c r="AV826">
        <v>298.85276829999998</v>
      </c>
      <c r="AW826">
        <v>222925.8591</v>
      </c>
      <c r="AX826">
        <v>3.7205691999999999E-2</v>
      </c>
      <c r="AY826">
        <v>3.1061016609999998</v>
      </c>
      <c r="AZ826">
        <v>31.763054960000002</v>
      </c>
      <c r="BA826">
        <v>10.77207291</v>
      </c>
      <c r="BB826">
        <v>25.155332569999999</v>
      </c>
      <c r="BC826">
        <v>3.2092433279999999</v>
      </c>
      <c r="BD826">
        <v>0.11861059</v>
      </c>
      <c r="BE826">
        <v>2.0527031899999999</v>
      </c>
      <c r="BF826">
        <v>1.156540138</v>
      </c>
      <c r="BG826">
        <v>7.4131630000000004E-2</v>
      </c>
      <c r="BH826">
        <v>7.1941610000000001E-3</v>
      </c>
    </row>
    <row r="827" spans="1:60" x14ac:dyDescent="0.25">
      <c r="A827" t="s">
        <v>554</v>
      </c>
      <c r="B827" t="s">
        <v>1303</v>
      </c>
      <c r="C827">
        <v>140619</v>
      </c>
      <c r="D827" t="s">
        <v>1334</v>
      </c>
      <c r="E827" t="s">
        <v>1707</v>
      </c>
      <c r="F827" s="9">
        <v>0.53862268518518519</v>
      </c>
      <c r="G827">
        <v>6312.5</v>
      </c>
      <c r="H827">
        <v>0</v>
      </c>
      <c r="I827">
        <v>8.0946063329999998</v>
      </c>
      <c r="J827">
        <v>0.122101338</v>
      </c>
      <c r="K827">
        <v>270.61815189999999</v>
      </c>
      <c r="L827">
        <v>1.4775417150000001</v>
      </c>
      <c r="M827">
        <v>1.1507259400000001</v>
      </c>
      <c r="N827">
        <v>25.441642760000001</v>
      </c>
      <c r="O827">
        <v>6</v>
      </c>
      <c r="P827">
        <v>111115.96</v>
      </c>
      <c r="Q827">
        <v>0</v>
      </c>
      <c r="R827">
        <v>111115.96</v>
      </c>
      <c r="S827">
        <v>26.03012657</v>
      </c>
      <c r="T827">
        <v>25.441642760000001</v>
      </c>
      <c r="U827">
        <v>26.993694309999999</v>
      </c>
      <c r="V827">
        <v>400.36749270000001</v>
      </c>
      <c r="W827">
        <v>383.0166016</v>
      </c>
      <c r="X827">
        <v>18.71951103</v>
      </c>
      <c r="Y827">
        <v>21.615697860000001</v>
      </c>
      <c r="Z827">
        <v>54.150745389999997</v>
      </c>
      <c r="AA827">
        <v>62.528671260000003</v>
      </c>
      <c r="AB827">
        <v>299.48419189999998</v>
      </c>
      <c r="AC827">
        <v>1499.4182129999999</v>
      </c>
      <c r="AD827">
        <v>0.20423001099999999</v>
      </c>
      <c r="AE827">
        <v>97.782783510000002</v>
      </c>
      <c r="AF827">
        <v>3.0553474430000001</v>
      </c>
      <c r="AG827">
        <v>0.15228343</v>
      </c>
      <c r="AH827">
        <v>1</v>
      </c>
      <c r="AI827">
        <v>-0.21956524299999999</v>
      </c>
      <c r="AJ827">
        <v>2.7373914720000001</v>
      </c>
      <c r="AK827">
        <v>1</v>
      </c>
      <c r="AL827">
        <v>0</v>
      </c>
      <c r="AM827">
        <v>0.15999999600000001</v>
      </c>
      <c r="AN827">
        <v>111115</v>
      </c>
      <c r="AO827">
        <v>0.49914032000000003</v>
      </c>
      <c r="AP827">
        <v>1.4775420000000001E-3</v>
      </c>
      <c r="AQ827">
        <v>298.59164279999999</v>
      </c>
      <c r="AR827">
        <v>299.18012659999999</v>
      </c>
      <c r="AS827">
        <v>0.49914032000000003</v>
      </c>
      <c r="AT827">
        <v>1.4775420000000001E-3</v>
      </c>
      <c r="AU827">
        <v>298.59164279999999</v>
      </c>
      <c r="AV827">
        <v>299.18012659999999</v>
      </c>
      <c r="AW827">
        <v>223472.07320000001</v>
      </c>
      <c r="AX827">
        <v>3.7294694000000003E-2</v>
      </c>
      <c r="AY827">
        <v>3.264369045</v>
      </c>
      <c r="AZ827">
        <v>33.383883410000003</v>
      </c>
      <c r="BA827">
        <v>11.76818555</v>
      </c>
      <c r="BB827">
        <v>25.735884670000001</v>
      </c>
      <c r="BC827">
        <v>3.3218821260000002</v>
      </c>
      <c r="BD827">
        <v>0.122101204</v>
      </c>
      <c r="BE827">
        <v>2.1136431039999999</v>
      </c>
      <c r="BF827">
        <v>1.2082390220000001</v>
      </c>
      <c r="BG827">
        <v>7.6313265000000005E-2</v>
      </c>
      <c r="BH827">
        <v>1.4421725999999999E-2</v>
      </c>
    </row>
    <row r="828" spans="1:60" x14ac:dyDescent="0.25">
      <c r="A828" t="s">
        <v>554</v>
      </c>
      <c r="B828" t="s">
        <v>1319</v>
      </c>
      <c r="C828">
        <v>140619</v>
      </c>
      <c r="D828" t="s">
        <v>1317</v>
      </c>
      <c r="E828" t="s">
        <v>1708</v>
      </c>
      <c r="F828" s="9">
        <v>0.56519675925925927</v>
      </c>
      <c r="G828">
        <v>519.5</v>
      </c>
      <c r="H828">
        <v>0</v>
      </c>
      <c r="I828">
        <v>14.431519010000001</v>
      </c>
      <c r="J828">
        <v>0.14653909500000001</v>
      </c>
      <c r="K828">
        <v>1591.7009149999999</v>
      </c>
      <c r="L828">
        <v>1.6303152750000001</v>
      </c>
      <c r="M828">
        <v>1.0561095030000001</v>
      </c>
      <c r="N828">
        <v>25.635980610000001</v>
      </c>
      <c r="O828">
        <v>6</v>
      </c>
      <c r="P828">
        <v>111115.96</v>
      </c>
      <c r="Q828">
        <v>0</v>
      </c>
      <c r="R828">
        <v>111115.96</v>
      </c>
      <c r="S828">
        <v>25.56025314</v>
      </c>
      <c r="T828">
        <v>25.635980610000001</v>
      </c>
      <c r="U828">
        <v>26.011301039999999</v>
      </c>
      <c r="V828">
        <v>1800.0593260000001</v>
      </c>
      <c r="W828">
        <v>1779.275879</v>
      </c>
      <c r="X828">
        <v>21.079938890000001</v>
      </c>
      <c r="Y828">
        <v>22.989933010000001</v>
      </c>
      <c r="Z828">
        <v>62.648548130000002</v>
      </c>
      <c r="AA828">
        <v>68.324951170000006</v>
      </c>
      <c r="AB828">
        <v>500.3683777</v>
      </c>
      <c r="AC828">
        <v>1499.9039310000001</v>
      </c>
      <c r="AD828">
        <v>1.2013381E-2</v>
      </c>
      <c r="AE828">
        <v>97.701316829999996</v>
      </c>
      <c r="AF828">
        <v>-8.4537181849999996</v>
      </c>
      <c r="AG828">
        <v>0.16849777099999999</v>
      </c>
      <c r="AH828">
        <v>1</v>
      </c>
      <c r="AI828">
        <v>-0.21956524299999999</v>
      </c>
      <c r="AJ828">
        <v>2.7373914720000001</v>
      </c>
      <c r="AK828">
        <v>1</v>
      </c>
      <c r="AL828">
        <v>0</v>
      </c>
      <c r="AM828">
        <v>0.15999999600000001</v>
      </c>
      <c r="AN828">
        <v>111115</v>
      </c>
      <c r="AO828">
        <v>0.83394729599999995</v>
      </c>
      <c r="AP828">
        <v>1.630315E-3</v>
      </c>
      <c r="AQ828">
        <v>298.78598060000002</v>
      </c>
      <c r="AR828">
        <v>298.71025309999999</v>
      </c>
      <c r="AS828">
        <v>0.83394729599999995</v>
      </c>
      <c r="AT828">
        <v>1.630315E-3</v>
      </c>
      <c r="AU828">
        <v>298.78598060000002</v>
      </c>
      <c r="AV828">
        <v>298.71025309999999</v>
      </c>
      <c r="AW828">
        <v>373733.70909999998</v>
      </c>
      <c r="AX828">
        <v>6.2375635999999998E-2</v>
      </c>
      <c r="AY828">
        <v>3.302256232</v>
      </c>
      <c r="AZ828">
        <v>33.799505879999998</v>
      </c>
      <c r="BA828">
        <v>10.809572859999999</v>
      </c>
      <c r="BB828">
        <v>25.598116869999998</v>
      </c>
      <c r="BC828">
        <v>3.2948445139999998</v>
      </c>
      <c r="BD828">
        <v>0.146538901</v>
      </c>
      <c r="BE828">
        <v>2.2461467289999999</v>
      </c>
      <c r="BF828">
        <v>1.0486977850000001</v>
      </c>
      <c r="BG828">
        <v>9.1586830999999994E-2</v>
      </c>
      <c r="BH828">
        <v>5.7610409999999997E-3</v>
      </c>
    </row>
    <row r="829" spans="1:60" x14ac:dyDescent="0.25">
      <c r="A829" t="s">
        <v>554</v>
      </c>
      <c r="B829" t="s">
        <v>1319</v>
      </c>
      <c r="C829">
        <v>140619</v>
      </c>
      <c r="D829" t="s">
        <v>1317</v>
      </c>
      <c r="E829" t="s">
        <v>1708</v>
      </c>
      <c r="F829" s="9">
        <v>0.56717592592592592</v>
      </c>
      <c r="G829">
        <v>691</v>
      </c>
      <c r="H829">
        <v>0</v>
      </c>
      <c r="I829">
        <v>7.7534638749999996</v>
      </c>
      <c r="J829">
        <v>0.15505806</v>
      </c>
      <c r="K829">
        <v>303.1788229</v>
      </c>
      <c r="L829">
        <v>1.571450971</v>
      </c>
      <c r="M829">
        <v>0.96185272399999999</v>
      </c>
      <c r="N829">
        <v>25.45318413</v>
      </c>
      <c r="O829">
        <v>6</v>
      </c>
      <c r="P829">
        <v>111115.96</v>
      </c>
      <c r="Q829">
        <v>0</v>
      </c>
      <c r="R829">
        <v>111115.96</v>
      </c>
      <c r="S829">
        <v>25.475217820000001</v>
      </c>
      <c r="T829">
        <v>25.45318413</v>
      </c>
      <c r="U829">
        <v>26.0200119</v>
      </c>
      <c r="V829">
        <v>398.82479860000001</v>
      </c>
      <c r="W829">
        <v>388.79501340000002</v>
      </c>
      <c r="X829">
        <v>21.751855849999998</v>
      </c>
      <c r="Y829">
        <v>23.591726300000001</v>
      </c>
      <c r="Z829">
        <v>64.967468260000004</v>
      </c>
      <c r="AA829">
        <v>70.462707519999995</v>
      </c>
      <c r="AB829">
        <v>500.37579349999999</v>
      </c>
      <c r="AC829">
        <v>1498.8964840000001</v>
      </c>
      <c r="AD829">
        <v>0.17419762899999999</v>
      </c>
      <c r="AE829">
        <v>97.693389890000006</v>
      </c>
      <c r="AF829">
        <v>5.4358997340000004</v>
      </c>
      <c r="AG829">
        <v>0.182053298</v>
      </c>
      <c r="AH829">
        <v>1</v>
      </c>
      <c r="AI829">
        <v>-0.21956524299999999</v>
      </c>
      <c r="AJ829">
        <v>2.7373914720000001</v>
      </c>
      <c r="AK829">
        <v>1</v>
      </c>
      <c r="AL829">
        <v>0</v>
      </c>
      <c r="AM829">
        <v>0.15999999600000001</v>
      </c>
      <c r="AN829">
        <v>111115</v>
      </c>
      <c r="AO829">
        <v>0.83395965599999999</v>
      </c>
      <c r="AP829">
        <v>1.571451E-3</v>
      </c>
      <c r="AQ829">
        <v>298.60318410000002</v>
      </c>
      <c r="AR829">
        <v>298.62521779999997</v>
      </c>
      <c r="AS829">
        <v>0.83395965599999999</v>
      </c>
      <c r="AT829">
        <v>1.571451E-3</v>
      </c>
      <c r="AU829">
        <v>298.60318410000002</v>
      </c>
      <c r="AV829">
        <v>298.62521779999997</v>
      </c>
      <c r="AW829">
        <v>373259.79389999999</v>
      </c>
      <c r="AX829">
        <v>6.2297145999999998E-2</v>
      </c>
      <c r="AY829">
        <v>3.2666084400000002</v>
      </c>
      <c r="AZ829">
        <v>33.437353790000003</v>
      </c>
      <c r="BA829">
        <v>9.8456274819999994</v>
      </c>
      <c r="BB829">
        <v>25.46420097</v>
      </c>
      <c r="BC829">
        <v>3.2687473140000001</v>
      </c>
      <c r="BD829">
        <v>0.155057844</v>
      </c>
      <c r="BE829">
        <v>2.3047557159999998</v>
      </c>
      <c r="BF829">
        <v>0.96399159800000001</v>
      </c>
      <c r="BG829">
        <v>9.6911172000000004E-2</v>
      </c>
      <c r="BH829">
        <v>1.4839292E-2</v>
      </c>
    </row>
    <row r="830" spans="1:60" x14ac:dyDescent="0.25">
      <c r="A830" t="s">
        <v>554</v>
      </c>
      <c r="B830" t="s">
        <v>1319</v>
      </c>
      <c r="C830">
        <v>140619</v>
      </c>
      <c r="D830" t="s">
        <v>1318</v>
      </c>
      <c r="E830" t="s">
        <v>1709</v>
      </c>
      <c r="F830" s="9">
        <v>0.55984953703703699</v>
      </c>
      <c r="G830">
        <v>57.5</v>
      </c>
      <c r="H830">
        <v>0</v>
      </c>
      <c r="I830">
        <v>19.73737826</v>
      </c>
      <c r="J830">
        <v>0.20341160799999999</v>
      </c>
      <c r="K830">
        <v>1587.6842779999999</v>
      </c>
      <c r="L830">
        <v>2.1803294850000001</v>
      </c>
      <c r="M830">
        <v>1.0180322049999999</v>
      </c>
      <c r="N830">
        <v>25.348560330000002</v>
      </c>
      <c r="O830">
        <v>6</v>
      </c>
      <c r="P830">
        <v>111115.96</v>
      </c>
      <c r="Q830">
        <v>0</v>
      </c>
      <c r="R830">
        <v>111115.96</v>
      </c>
      <c r="S830">
        <v>26.228317260000001</v>
      </c>
      <c r="T830">
        <v>25.348560330000002</v>
      </c>
      <c r="U830">
        <v>26.99138641</v>
      </c>
      <c r="V830">
        <v>1800.0429690000001</v>
      </c>
      <c r="W830">
        <v>1771.7425539999999</v>
      </c>
      <c r="X830">
        <v>20.24976921</v>
      </c>
      <c r="Y830">
        <v>22.804691309999999</v>
      </c>
      <c r="Z830">
        <v>57.854030610000002</v>
      </c>
      <c r="AA830">
        <v>65.153495789999994</v>
      </c>
      <c r="AB830">
        <v>500.35366820000002</v>
      </c>
      <c r="AC830">
        <v>1498.9243160000001</v>
      </c>
      <c r="AD830">
        <v>0.28230845900000001</v>
      </c>
      <c r="AE830">
        <v>97.713439940000001</v>
      </c>
      <c r="AF830">
        <v>-9.8292675020000004</v>
      </c>
      <c r="AG830">
        <v>0.155022353</v>
      </c>
      <c r="AH830">
        <v>0.66666668699999998</v>
      </c>
      <c r="AI830">
        <v>-0.21956524299999999</v>
      </c>
      <c r="AJ830">
        <v>2.7373914720000001</v>
      </c>
      <c r="AK830">
        <v>1</v>
      </c>
      <c r="AL830">
        <v>0</v>
      </c>
      <c r="AM830">
        <v>0.15999999600000001</v>
      </c>
      <c r="AN830">
        <v>111115</v>
      </c>
      <c r="AO830">
        <v>0.83392277999999997</v>
      </c>
      <c r="AP830">
        <v>2.1803289999999999E-3</v>
      </c>
      <c r="AQ830">
        <v>298.49856030000001</v>
      </c>
      <c r="AR830">
        <v>299.37831729999999</v>
      </c>
      <c r="AS830">
        <v>0.83392277999999997</v>
      </c>
      <c r="AT830">
        <v>2.1803289999999999E-3</v>
      </c>
      <c r="AU830">
        <v>298.49856030000001</v>
      </c>
      <c r="AV830">
        <v>299.37831729999999</v>
      </c>
      <c r="AW830">
        <v>373119.54350000003</v>
      </c>
      <c r="AX830">
        <v>6.2270899999999997E-2</v>
      </c>
      <c r="AY830">
        <v>3.2463570399999999</v>
      </c>
      <c r="AZ830">
        <v>33.223239730000003</v>
      </c>
      <c r="BA830">
        <v>10.41854842</v>
      </c>
      <c r="BB830">
        <v>25.788438800000002</v>
      </c>
      <c r="BC830">
        <v>3.3322470860000002</v>
      </c>
      <c r="BD830">
        <v>0.203411236</v>
      </c>
      <c r="BE830">
        <v>2.228324835</v>
      </c>
      <c r="BF830">
        <v>1.103922251</v>
      </c>
      <c r="BG830">
        <v>0.12713205599999999</v>
      </c>
      <c r="BH830">
        <v>8.1470970000000007E-3</v>
      </c>
    </row>
    <row r="831" spans="1:60" x14ac:dyDescent="0.25">
      <c r="A831" t="s">
        <v>554</v>
      </c>
      <c r="B831" t="s">
        <v>1319</v>
      </c>
      <c r="C831">
        <v>140619</v>
      </c>
      <c r="D831" t="s">
        <v>1318</v>
      </c>
      <c r="E831" t="s">
        <v>1709</v>
      </c>
      <c r="F831" s="9">
        <v>0.56118055555555557</v>
      </c>
      <c r="G831">
        <v>173</v>
      </c>
      <c r="H831">
        <v>0</v>
      </c>
      <c r="I831">
        <v>11.21359606</v>
      </c>
      <c r="J831">
        <v>0.20509840700000001</v>
      </c>
      <c r="K831">
        <v>291.84926990000002</v>
      </c>
      <c r="L831">
        <v>2.2935782250000001</v>
      </c>
      <c r="M831">
        <v>1.062027206</v>
      </c>
      <c r="N831">
        <v>25.495725629999999</v>
      </c>
      <c r="O831">
        <v>6</v>
      </c>
      <c r="P831">
        <v>111115.96</v>
      </c>
      <c r="Q831">
        <v>0</v>
      </c>
      <c r="R831">
        <v>111115.96</v>
      </c>
      <c r="S831">
        <v>26.286699299999999</v>
      </c>
      <c r="T831">
        <v>25.495725629999999</v>
      </c>
      <c r="U831">
        <v>26.993677139999999</v>
      </c>
      <c r="V831">
        <v>399.89233400000001</v>
      </c>
      <c r="W831">
        <v>385.3869019</v>
      </c>
      <c r="X831">
        <v>19.958522800000001</v>
      </c>
      <c r="Y831">
        <v>22.646341320000001</v>
      </c>
      <c r="Z831">
        <v>56.825538639999998</v>
      </c>
      <c r="AA831">
        <v>64.478248600000001</v>
      </c>
      <c r="AB831">
        <v>500.39920039999998</v>
      </c>
      <c r="AC831">
        <v>1499.5926509999999</v>
      </c>
      <c r="AD831">
        <v>9.4109191999999994E-2</v>
      </c>
      <c r="AE831">
        <v>97.713233950000003</v>
      </c>
      <c r="AF831">
        <v>5.3081226350000001</v>
      </c>
      <c r="AG831">
        <v>0.157223433</v>
      </c>
      <c r="AH831">
        <v>1</v>
      </c>
      <c r="AI831">
        <v>-0.21956524299999999</v>
      </c>
      <c r="AJ831">
        <v>2.7373914720000001</v>
      </c>
      <c r="AK831">
        <v>1</v>
      </c>
      <c r="AL831">
        <v>0</v>
      </c>
      <c r="AM831">
        <v>0.15999999600000001</v>
      </c>
      <c r="AN831">
        <v>111115</v>
      </c>
      <c r="AO831">
        <v>0.83399866700000003</v>
      </c>
      <c r="AP831">
        <v>2.2935780000000001E-3</v>
      </c>
      <c r="AQ831">
        <v>298.64572559999999</v>
      </c>
      <c r="AR831">
        <v>299.43669929999999</v>
      </c>
      <c r="AS831">
        <v>0.83399866700000003</v>
      </c>
      <c r="AT831">
        <v>2.2935780000000001E-3</v>
      </c>
      <c r="AU831">
        <v>298.64572559999999</v>
      </c>
      <c r="AV831">
        <v>299.43669929999999</v>
      </c>
      <c r="AW831">
        <v>373503.81189999997</v>
      </c>
      <c r="AX831">
        <v>6.2334042999999999E-2</v>
      </c>
      <c r="AY831">
        <v>3.2748744539999999</v>
      </c>
      <c r="AZ831">
        <v>33.515157790000004</v>
      </c>
      <c r="BA831">
        <v>10.868816470000001</v>
      </c>
      <c r="BB831">
        <v>25.891212459999998</v>
      </c>
      <c r="BC831">
        <v>3.3525982339999998</v>
      </c>
      <c r="BD831">
        <v>0.20509802899999999</v>
      </c>
      <c r="BE831">
        <v>2.2128472480000001</v>
      </c>
      <c r="BF831">
        <v>1.1397509859999999</v>
      </c>
      <c r="BG831">
        <v>0.128186302</v>
      </c>
      <c r="BH831">
        <v>2.1382089999999999E-2</v>
      </c>
    </row>
    <row r="832" spans="1:60" x14ac:dyDescent="0.25">
      <c r="A832" t="s">
        <v>554</v>
      </c>
      <c r="B832" t="s">
        <v>1319</v>
      </c>
      <c r="C832">
        <v>140619</v>
      </c>
      <c r="D832" t="s">
        <v>1316</v>
      </c>
      <c r="E832" t="s">
        <v>1710</v>
      </c>
      <c r="F832" s="9">
        <v>0.57358796296296299</v>
      </c>
      <c r="G832">
        <v>1244</v>
      </c>
      <c r="H832">
        <v>0</v>
      </c>
      <c r="I832">
        <v>8.2586930830000007</v>
      </c>
      <c r="J832">
        <v>5.2733391999999997E-2</v>
      </c>
      <c r="K832">
        <v>1487.978705</v>
      </c>
      <c r="L832">
        <v>0.83427676500000003</v>
      </c>
      <c r="M832">
        <v>1.505109555</v>
      </c>
      <c r="N832">
        <v>25.586410520000001</v>
      </c>
      <c r="O832">
        <v>6</v>
      </c>
      <c r="P832">
        <v>111115.96</v>
      </c>
      <c r="Q832">
        <v>0</v>
      </c>
      <c r="R832">
        <v>111115.96</v>
      </c>
      <c r="S832">
        <v>25.233705520000001</v>
      </c>
      <c r="T832">
        <v>25.586410520000001</v>
      </c>
      <c r="U832">
        <v>25.03178978</v>
      </c>
      <c r="V832">
        <v>1799.3817140000001</v>
      </c>
      <c r="W832">
        <v>1779.9185789999999</v>
      </c>
      <c r="X832">
        <v>16.66381836</v>
      </c>
      <c r="Y832">
        <v>18.299808500000001</v>
      </c>
      <c r="Z832">
        <v>50.481475830000001</v>
      </c>
      <c r="AA832">
        <v>55.437557220000002</v>
      </c>
      <c r="AB832">
        <v>300.3721008</v>
      </c>
      <c r="AC832">
        <v>1498.9648440000001</v>
      </c>
      <c r="AD832">
        <v>6.9075935000000005E-2</v>
      </c>
      <c r="AE832">
        <v>97.675689700000007</v>
      </c>
      <c r="AF832">
        <v>-8.2920055389999998</v>
      </c>
      <c r="AG832">
        <v>0.21785232400000001</v>
      </c>
      <c r="AH832">
        <v>1</v>
      </c>
      <c r="AI832">
        <v>-0.21956524299999999</v>
      </c>
      <c r="AJ832">
        <v>2.7373914720000001</v>
      </c>
      <c r="AK832">
        <v>1</v>
      </c>
      <c r="AL832">
        <v>0</v>
      </c>
      <c r="AM832">
        <v>0.15999999600000001</v>
      </c>
      <c r="AN832">
        <v>111115</v>
      </c>
      <c r="AO832">
        <v>0.50062016799999998</v>
      </c>
      <c r="AP832">
        <v>8.3427700000000002E-4</v>
      </c>
      <c r="AQ832">
        <v>298.73641049999998</v>
      </c>
      <c r="AR832">
        <v>298.38370550000002</v>
      </c>
      <c r="AS832">
        <v>0.50062016799999998</v>
      </c>
      <c r="AT832">
        <v>8.3427700000000002E-4</v>
      </c>
      <c r="AU832">
        <v>298.73641049999998</v>
      </c>
      <c r="AV832">
        <v>298.38370550000002</v>
      </c>
      <c r="AW832">
        <v>224175.41409999999</v>
      </c>
      <c r="AX832">
        <v>3.7415034E-2</v>
      </c>
      <c r="AY832">
        <v>3.2925559720000002</v>
      </c>
      <c r="AZ832">
        <v>33.709062940000003</v>
      </c>
      <c r="BA832">
        <v>15.40925444</v>
      </c>
      <c r="BB832">
        <v>25.410058020000001</v>
      </c>
      <c r="BC832">
        <v>3.258247447</v>
      </c>
      <c r="BD832">
        <v>5.2733367000000003E-2</v>
      </c>
      <c r="BE832">
        <v>1.787446417</v>
      </c>
      <c r="BF832">
        <v>1.4708010300000001</v>
      </c>
      <c r="BG832">
        <v>3.2958357000000001E-2</v>
      </c>
      <c r="BH832">
        <v>2.55441E-3</v>
      </c>
    </row>
    <row r="833" spans="1:60" x14ac:dyDescent="0.25">
      <c r="A833" t="s">
        <v>554</v>
      </c>
      <c r="B833" t="s">
        <v>1319</v>
      </c>
      <c r="C833">
        <v>140619</v>
      </c>
      <c r="D833" t="s">
        <v>1316</v>
      </c>
      <c r="E833" t="s">
        <v>1710</v>
      </c>
      <c r="F833" s="9">
        <v>0.57582175925925927</v>
      </c>
      <c r="G833">
        <v>1438.5</v>
      </c>
      <c r="H833">
        <v>0</v>
      </c>
      <c r="I833">
        <v>3.199299264</v>
      </c>
      <c r="J833">
        <v>5.5934702000000003E-2</v>
      </c>
      <c r="K833">
        <v>292.28630759999999</v>
      </c>
      <c r="L833">
        <v>0.85412286800000004</v>
      </c>
      <c r="M833">
        <v>1.453707557</v>
      </c>
      <c r="N833">
        <v>25.098405840000002</v>
      </c>
      <c r="O833">
        <v>6</v>
      </c>
      <c r="P833">
        <v>111115.96</v>
      </c>
      <c r="Q833">
        <v>0</v>
      </c>
      <c r="R833">
        <v>111115.96</v>
      </c>
      <c r="S833">
        <v>24.017326350000001</v>
      </c>
      <c r="T833">
        <v>25.098405840000002</v>
      </c>
      <c r="U833">
        <v>23.071243290000002</v>
      </c>
      <c r="V833">
        <v>399.2224731</v>
      </c>
      <c r="W833">
        <v>392.16284180000002</v>
      </c>
      <c r="X833">
        <v>16.186994550000001</v>
      </c>
      <c r="Y833">
        <v>17.8626194</v>
      </c>
      <c r="Z833">
        <v>52.733901979999999</v>
      </c>
      <c r="AA833">
        <v>58.192745209999998</v>
      </c>
      <c r="AB833">
        <v>300.37725829999999</v>
      </c>
      <c r="AC833">
        <v>1500.179932</v>
      </c>
      <c r="AD833">
        <v>0.16518248599999999</v>
      </c>
      <c r="AE833">
        <v>97.671714780000002</v>
      </c>
      <c r="AF833">
        <v>6.0720081329999998</v>
      </c>
      <c r="AG833">
        <v>0.21320602299999999</v>
      </c>
      <c r="AH833">
        <v>1</v>
      </c>
      <c r="AI833">
        <v>-0.21956524299999999</v>
      </c>
      <c r="AJ833">
        <v>2.7373914720000001</v>
      </c>
      <c r="AK833">
        <v>1</v>
      </c>
      <c r="AL833">
        <v>0</v>
      </c>
      <c r="AM833">
        <v>0.15999999600000001</v>
      </c>
      <c r="AN833">
        <v>111115</v>
      </c>
      <c r="AO833">
        <v>0.500628764</v>
      </c>
      <c r="AP833">
        <v>8.5412300000000003E-4</v>
      </c>
      <c r="AQ833">
        <v>298.2484058</v>
      </c>
      <c r="AR833">
        <v>297.16732639999998</v>
      </c>
      <c r="AS833">
        <v>0.500628764</v>
      </c>
      <c r="AT833">
        <v>8.5412300000000003E-4</v>
      </c>
      <c r="AU833">
        <v>298.2484058</v>
      </c>
      <c r="AV833">
        <v>297.16732639999998</v>
      </c>
      <c r="AW833">
        <v>223994.50409999999</v>
      </c>
      <c r="AX833">
        <v>3.7383312000000002E-2</v>
      </c>
      <c r="AY833">
        <v>3.1983802240000001</v>
      </c>
      <c r="AZ833">
        <v>32.746227820000001</v>
      </c>
      <c r="BA833">
        <v>14.88360842</v>
      </c>
      <c r="BB833">
        <v>24.557866099999998</v>
      </c>
      <c r="BC833">
        <v>3.0968215890000002</v>
      </c>
      <c r="BD833">
        <v>5.5934673999999997E-2</v>
      </c>
      <c r="BE833">
        <v>1.7446726669999999</v>
      </c>
      <c r="BF833">
        <v>1.352148922</v>
      </c>
      <c r="BG833">
        <v>3.4959174000000003E-2</v>
      </c>
      <c r="BH833">
        <v>4.5389159999999996E-3</v>
      </c>
    </row>
    <row r="834" spans="1:60" x14ac:dyDescent="0.25">
      <c r="A834" t="s">
        <v>554</v>
      </c>
      <c r="B834" t="s">
        <v>1343</v>
      </c>
      <c r="C834">
        <v>140620</v>
      </c>
      <c r="D834" t="s">
        <v>1301</v>
      </c>
      <c r="E834" t="s">
        <v>1711</v>
      </c>
      <c r="F834" s="9">
        <v>0.54633101851851851</v>
      </c>
      <c r="G834">
        <v>5038</v>
      </c>
      <c r="H834">
        <v>0</v>
      </c>
      <c r="I834">
        <v>11.336662390000001</v>
      </c>
      <c r="J834">
        <v>0.15767334499999999</v>
      </c>
      <c r="K834">
        <v>253.7538759</v>
      </c>
      <c r="L834">
        <v>1.947681709</v>
      </c>
      <c r="M834">
        <v>1.1661319859999999</v>
      </c>
      <c r="N834">
        <v>24.806838989999999</v>
      </c>
      <c r="O834">
        <v>6</v>
      </c>
      <c r="P834">
        <v>111115.96</v>
      </c>
      <c r="Q834">
        <v>0</v>
      </c>
      <c r="R834">
        <v>111115.96</v>
      </c>
      <c r="S834">
        <v>24.060239790000001</v>
      </c>
      <c r="T834">
        <v>24.806838989999999</v>
      </c>
      <c r="U834">
        <v>24.069198610000001</v>
      </c>
      <c r="V834">
        <v>399.17962649999998</v>
      </c>
      <c r="W834">
        <v>375.00698849999998</v>
      </c>
      <c r="X834">
        <v>16.5682373</v>
      </c>
      <c r="Y834">
        <v>20.390264510000002</v>
      </c>
      <c r="Z834">
        <v>53.4466362</v>
      </c>
      <c r="AA834">
        <v>65.775924680000003</v>
      </c>
      <c r="AB834">
        <v>299.52188109999997</v>
      </c>
      <c r="AC834">
        <v>1499.1793210000001</v>
      </c>
      <c r="AD834">
        <v>0.119130552</v>
      </c>
      <c r="AE834">
        <v>96.963523859999995</v>
      </c>
      <c r="AF834">
        <v>4.890094757</v>
      </c>
      <c r="AG834">
        <v>0.195362747</v>
      </c>
      <c r="AH834">
        <v>1</v>
      </c>
      <c r="AI834">
        <v>-0.21956524299999999</v>
      </c>
      <c r="AJ834">
        <v>2.7373914720000001</v>
      </c>
      <c r="AK834">
        <v>1</v>
      </c>
      <c r="AL834">
        <v>0</v>
      </c>
      <c r="AM834">
        <v>0.15999999600000001</v>
      </c>
      <c r="AN834">
        <v>111115</v>
      </c>
      <c r="AO834">
        <v>0.49920313500000002</v>
      </c>
      <c r="AP834">
        <v>1.9476820000000001E-3</v>
      </c>
      <c r="AQ834">
        <v>297.956839</v>
      </c>
      <c r="AR834">
        <v>297.21023980000001</v>
      </c>
      <c r="AS834">
        <v>0.49920313500000002</v>
      </c>
      <c r="AT834">
        <v>1.9476820000000001E-3</v>
      </c>
      <c r="AU834">
        <v>297.956839</v>
      </c>
      <c r="AV834">
        <v>297.21023980000001</v>
      </c>
      <c r="AW834">
        <v>222989.4828</v>
      </c>
      <c r="AX834">
        <v>3.7208129E-2</v>
      </c>
      <c r="AY834">
        <v>3.143243886</v>
      </c>
      <c r="AZ834">
        <v>32.41676623</v>
      </c>
      <c r="BA834">
        <v>12.026501720000001</v>
      </c>
      <c r="BB834">
        <v>24.43353939</v>
      </c>
      <c r="BC834">
        <v>3.0738653999999999</v>
      </c>
      <c r="BD834">
        <v>0.157673121</v>
      </c>
      <c r="BE834">
        <v>1.9771118999999999</v>
      </c>
      <c r="BF834">
        <v>1.096753501</v>
      </c>
      <c r="BG834">
        <v>9.8545721000000003E-2</v>
      </c>
      <c r="BH834">
        <v>2.0581584999999999E-2</v>
      </c>
    </row>
    <row r="835" spans="1:60" x14ac:dyDescent="0.25">
      <c r="A835" t="s">
        <v>554</v>
      </c>
      <c r="B835" t="s">
        <v>1343</v>
      </c>
      <c r="C835">
        <v>140620</v>
      </c>
      <c r="D835" t="s">
        <v>1301</v>
      </c>
      <c r="E835" t="s">
        <v>1711</v>
      </c>
      <c r="F835" s="9">
        <v>0.55015046296296299</v>
      </c>
      <c r="G835">
        <v>5368</v>
      </c>
      <c r="H835">
        <v>0</v>
      </c>
      <c r="I835">
        <v>24.37906336</v>
      </c>
      <c r="J835">
        <v>0.12508729699999999</v>
      </c>
      <c r="K835">
        <v>1399.4523529999999</v>
      </c>
      <c r="L835">
        <v>1.73879793</v>
      </c>
      <c r="M835">
        <v>1.31339155</v>
      </c>
      <c r="N835">
        <v>24.76247978</v>
      </c>
      <c r="O835">
        <v>6</v>
      </c>
      <c r="P835">
        <v>111115.96</v>
      </c>
      <c r="Q835">
        <v>0</v>
      </c>
      <c r="R835">
        <v>111115.96</v>
      </c>
      <c r="S835">
        <v>23.97620392</v>
      </c>
      <c r="T835">
        <v>24.76247978</v>
      </c>
      <c r="U835">
        <v>24.07446861</v>
      </c>
      <c r="V835">
        <v>1801.185303</v>
      </c>
      <c r="W835">
        <v>1746.269043</v>
      </c>
      <c r="X835">
        <v>15.36849117</v>
      </c>
      <c r="Y835">
        <v>18.78606606</v>
      </c>
      <c r="Z835">
        <v>49.826587680000003</v>
      </c>
      <c r="AA835">
        <v>60.906799319999998</v>
      </c>
      <c r="AB835">
        <v>299.53393549999998</v>
      </c>
      <c r="AC835">
        <v>1500.952393</v>
      </c>
      <c r="AD835">
        <v>0.19121201299999999</v>
      </c>
      <c r="AE835">
        <v>96.962135309999994</v>
      </c>
      <c r="AF835">
        <v>-9.1088066100000002</v>
      </c>
      <c r="AG835">
        <v>0.219458282</v>
      </c>
      <c r="AH835">
        <v>1</v>
      </c>
      <c r="AI835">
        <v>-0.21956524299999999</v>
      </c>
      <c r="AJ835">
        <v>2.7373914720000001</v>
      </c>
      <c r="AK835">
        <v>1</v>
      </c>
      <c r="AL835">
        <v>0</v>
      </c>
      <c r="AM835">
        <v>0.15999999600000001</v>
      </c>
      <c r="AN835">
        <v>111115</v>
      </c>
      <c r="AO835">
        <v>0.49922322600000002</v>
      </c>
      <c r="AP835">
        <v>1.7387979999999999E-3</v>
      </c>
      <c r="AQ835">
        <v>297.91247980000003</v>
      </c>
      <c r="AR835">
        <v>297.12620390000001</v>
      </c>
      <c r="AS835">
        <v>0.49922322600000002</v>
      </c>
      <c r="AT835">
        <v>1.7387979999999999E-3</v>
      </c>
      <c r="AU835">
        <v>297.91247980000003</v>
      </c>
      <c r="AV835">
        <v>297.12620390000001</v>
      </c>
      <c r="AW835">
        <v>223228.98730000001</v>
      </c>
      <c r="AX835">
        <v>3.7249573000000001E-2</v>
      </c>
      <c r="AY835">
        <v>3.134928629</v>
      </c>
      <c r="AZ835">
        <v>32.331472679999997</v>
      </c>
      <c r="BA835">
        <v>13.54540663</v>
      </c>
      <c r="BB835">
        <v>24.369341850000001</v>
      </c>
      <c r="BC835">
        <v>3.0620700470000002</v>
      </c>
      <c r="BD835">
        <v>0.125087156</v>
      </c>
      <c r="BE835">
        <v>1.8215370790000001</v>
      </c>
      <c r="BF835">
        <v>1.2405329679999999</v>
      </c>
      <c r="BG835">
        <v>7.8179485000000007E-2</v>
      </c>
      <c r="BH835">
        <v>8.6012689999999999E-3</v>
      </c>
    </row>
    <row r="836" spans="1:60" x14ac:dyDescent="0.25">
      <c r="A836" t="s">
        <v>554</v>
      </c>
      <c r="B836" t="s">
        <v>1343</v>
      </c>
      <c r="C836">
        <v>140620</v>
      </c>
      <c r="D836" t="s">
        <v>1302</v>
      </c>
      <c r="E836" t="s">
        <v>1712</v>
      </c>
      <c r="F836" s="9">
        <v>0.55182870370370374</v>
      </c>
      <c r="G836">
        <v>5513.5</v>
      </c>
      <c r="H836">
        <v>0</v>
      </c>
      <c r="I836">
        <v>9.5164034409999996</v>
      </c>
      <c r="J836">
        <v>0.120388316</v>
      </c>
      <c r="K836">
        <v>244.97674789999999</v>
      </c>
      <c r="L836">
        <v>1.723774651</v>
      </c>
      <c r="M836">
        <v>1.3535391299999999</v>
      </c>
      <c r="N836">
        <v>24.66372299</v>
      </c>
      <c r="O836">
        <v>6</v>
      </c>
      <c r="P836">
        <v>111115.96</v>
      </c>
      <c r="Q836">
        <v>0</v>
      </c>
      <c r="R836">
        <v>111115.96</v>
      </c>
      <c r="S836">
        <v>23.924659729999998</v>
      </c>
      <c r="T836">
        <v>24.66372299</v>
      </c>
      <c r="U836">
        <v>24.071420669999998</v>
      </c>
      <c r="V836">
        <v>398.96572880000002</v>
      </c>
      <c r="W836">
        <v>378.59585570000002</v>
      </c>
      <c r="X836">
        <v>14.7900238</v>
      </c>
      <c r="Y836">
        <v>18.180194849999999</v>
      </c>
      <c r="Z836">
        <v>48.104125979999999</v>
      </c>
      <c r="AA836">
        <v>59.130558010000001</v>
      </c>
      <c r="AB836">
        <v>299.53109740000002</v>
      </c>
      <c r="AC836">
        <v>1499.9300539999999</v>
      </c>
      <c r="AD836">
        <v>0.20622570800000001</v>
      </c>
      <c r="AE836">
        <v>96.970703130000004</v>
      </c>
      <c r="AF836">
        <v>4.413990021</v>
      </c>
      <c r="AG836">
        <v>0.20470875499999999</v>
      </c>
      <c r="AH836">
        <v>1</v>
      </c>
      <c r="AI836">
        <v>-0.21956524299999999</v>
      </c>
      <c r="AJ836">
        <v>2.7373914720000001</v>
      </c>
      <c r="AK836">
        <v>1</v>
      </c>
      <c r="AL836">
        <v>0</v>
      </c>
      <c r="AM836">
        <v>0.15999999600000001</v>
      </c>
      <c r="AN836">
        <v>111115</v>
      </c>
      <c r="AO836">
        <v>0.49921849600000001</v>
      </c>
      <c r="AP836">
        <v>1.7237750000000001E-3</v>
      </c>
      <c r="AQ836">
        <v>297.81372299999998</v>
      </c>
      <c r="AR836">
        <v>297.07465969999998</v>
      </c>
      <c r="AS836">
        <v>0.49921849600000001</v>
      </c>
      <c r="AT836">
        <v>1.7237750000000001E-3</v>
      </c>
      <c r="AU836">
        <v>297.81372299999998</v>
      </c>
      <c r="AV836">
        <v>297.07465969999998</v>
      </c>
      <c r="AW836">
        <v>223000.8848</v>
      </c>
      <c r="AX836">
        <v>3.7211697000000002E-2</v>
      </c>
      <c r="AY836">
        <v>3.116485408</v>
      </c>
      <c r="AZ836">
        <v>32.138422300000002</v>
      </c>
      <c r="BA836">
        <v>13.958227450000001</v>
      </c>
      <c r="BB836">
        <v>24.294191359999999</v>
      </c>
      <c r="BC836">
        <v>3.0483125360000001</v>
      </c>
      <c r="BD836">
        <v>0.12038818499999999</v>
      </c>
      <c r="BE836">
        <v>1.762946278</v>
      </c>
      <c r="BF836">
        <v>1.285366258</v>
      </c>
      <c r="BG836">
        <v>7.5242628000000006E-2</v>
      </c>
      <c r="BH836">
        <v>1.5251201000000001E-2</v>
      </c>
    </row>
    <row r="837" spans="1:60" x14ac:dyDescent="0.25">
      <c r="A837" t="s">
        <v>554</v>
      </c>
      <c r="B837" t="s">
        <v>1343</v>
      </c>
      <c r="C837">
        <v>140620</v>
      </c>
      <c r="D837" t="s">
        <v>1302</v>
      </c>
      <c r="E837" t="s">
        <v>1712</v>
      </c>
      <c r="F837" t="s">
        <v>1579</v>
      </c>
      <c r="G837" t="s">
        <v>1579</v>
      </c>
      <c r="H837" t="s">
        <v>1579</v>
      </c>
      <c r="I837" t="s">
        <v>1579</v>
      </c>
      <c r="J837" t="s">
        <v>1579</v>
      </c>
      <c r="K837" t="s">
        <v>1579</v>
      </c>
      <c r="L837" t="s">
        <v>1579</v>
      </c>
      <c r="M837" t="s">
        <v>1579</v>
      </c>
      <c r="N837" t="s">
        <v>1579</v>
      </c>
      <c r="O837" t="s">
        <v>1579</v>
      </c>
      <c r="P837" t="s">
        <v>1579</v>
      </c>
      <c r="Q837" t="s">
        <v>1579</v>
      </c>
      <c r="R837" t="s">
        <v>1579</v>
      </c>
      <c r="S837" t="s">
        <v>1579</v>
      </c>
      <c r="T837" t="s">
        <v>1579</v>
      </c>
      <c r="U837" t="s">
        <v>1579</v>
      </c>
      <c r="V837" t="s">
        <v>1579</v>
      </c>
      <c r="W837" t="s">
        <v>1579</v>
      </c>
      <c r="X837" t="s">
        <v>1579</v>
      </c>
      <c r="Y837" t="s">
        <v>1579</v>
      </c>
      <c r="Z837" t="s">
        <v>1579</v>
      </c>
      <c r="AA837" t="s">
        <v>1579</v>
      </c>
      <c r="AB837" t="s">
        <v>1579</v>
      </c>
      <c r="AC837" t="s">
        <v>1579</v>
      </c>
      <c r="AD837" t="s">
        <v>1579</v>
      </c>
      <c r="AE837" t="s">
        <v>1579</v>
      </c>
      <c r="AF837" t="s">
        <v>1579</v>
      </c>
      <c r="AG837" t="s">
        <v>1579</v>
      </c>
      <c r="AH837" t="s">
        <v>1579</v>
      </c>
      <c r="AI837" t="s">
        <v>1579</v>
      </c>
      <c r="AJ837" t="s">
        <v>1579</v>
      </c>
      <c r="AK837" t="s">
        <v>1579</v>
      </c>
      <c r="AL837" t="s">
        <v>1579</v>
      </c>
      <c r="AM837" t="s">
        <v>1579</v>
      </c>
      <c r="AN837" t="s">
        <v>1579</v>
      </c>
      <c r="AO837" t="s">
        <v>1579</v>
      </c>
      <c r="AP837" t="s">
        <v>1579</v>
      </c>
      <c r="AQ837" t="s">
        <v>1579</v>
      </c>
      <c r="AR837" t="s">
        <v>1579</v>
      </c>
      <c r="AS837" t="s">
        <v>1579</v>
      </c>
      <c r="AT837" t="s">
        <v>1579</v>
      </c>
      <c r="AU837" t="s">
        <v>1579</v>
      </c>
      <c r="AV837" t="s">
        <v>1579</v>
      </c>
      <c r="AW837" t="s">
        <v>1579</v>
      </c>
      <c r="AX837" t="s">
        <v>1579</v>
      </c>
      <c r="AY837" t="s">
        <v>1579</v>
      </c>
      <c r="AZ837" t="s">
        <v>1579</v>
      </c>
      <c r="BA837" t="s">
        <v>1579</v>
      </c>
      <c r="BB837" t="s">
        <v>1579</v>
      </c>
      <c r="BC837" t="s">
        <v>1579</v>
      </c>
      <c r="BD837" t="s">
        <v>1579</v>
      </c>
      <c r="BE837" t="s">
        <v>1579</v>
      </c>
      <c r="BF837" t="s">
        <v>1579</v>
      </c>
      <c r="BG837" t="s">
        <v>1579</v>
      </c>
      <c r="BH837" t="s">
        <v>1579</v>
      </c>
    </row>
    <row r="838" spans="1:60" x14ac:dyDescent="0.25">
      <c r="A838" t="s">
        <v>554</v>
      </c>
      <c r="B838" t="s">
        <v>1343</v>
      </c>
      <c r="C838">
        <v>140620</v>
      </c>
      <c r="D838" t="s">
        <v>1300</v>
      </c>
      <c r="E838" t="s">
        <v>1713</v>
      </c>
      <c r="F838" s="9">
        <v>0.53844907407407405</v>
      </c>
      <c r="G838">
        <v>4356.5</v>
      </c>
      <c r="H838">
        <v>0</v>
      </c>
      <c r="I838">
        <v>26.10373925</v>
      </c>
      <c r="J838">
        <v>0.14293826100000001</v>
      </c>
      <c r="K838">
        <v>1399.364861</v>
      </c>
      <c r="L838">
        <v>1.3531179</v>
      </c>
      <c r="M838">
        <v>0.97923523199999996</v>
      </c>
      <c r="N838">
        <v>26.583833689999999</v>
      </c>
      <c r="O838">
        <v>6</v>
      </c>
      <c r="P838">
        <v>1.420000017</v>
      </c>
      <c r="Q838">
        <v>0</v>
      </c>
      <c r="R838">
        <v>1.420000017</v>
      </c>
      <c r="S838">
        <v>25.957481380000001</v>
      </c>
      <c r="T838">
        <v>26.583833689999999</v>
      </c>
      <c r="U838">
        <v>26.0166626</v>
      </c>
      <c r="V838">
        <v>1799.6141359999999</v>
      </c>
      <c r="W838">
        <v>1742.5908199999999</v>
      </c>
      <c r="X838">
        <v>23.274194720000001</v>
      </c>
      <c r="Y838">
        <v>25.914928440000001</v>
      </c>
      <c r="Z838">
        <v>67.064910889999993</v>
      </c>
      <c r="AA838">
        <v>74.674224850000002</v>
      </c>
      <c r="AB838">
        <v>299.47402949999997</v>
      </c>
      <c r="AC838">
        <v>1500.3405760000001</v>
      </c>
      <c r="AD838">
        <v>0.28931179600000001</v>
      </c>
      <c r="AE838">
        <v>96.985359189999997</v>
      </c>
      <c r="AF838">
        <v>-7.3075370790000003</v>
      </c>
      <c r="AG838">
        <v>0.14166134599999999</v>
      </c>
      <c r="AH838">
        <v>0.66666668699999998</v>
      </c>
      <c r="AI838">
        <v>-0.21956524299999999</v>
      </c>
      <c r="AJ838">
        <v>2.7373914720000001</v>
      </c>
      <c r="AK838">
        <v>1</v>
      </c>
      <c r="AL838">
        <v>0</v>
      </c>
      <c r="AM838">
        <v>0.15999999600000001</v>
      </c>
      <c r="AN838">
        <v>111115</v>
      </c>
      <c r="AO838">
        <v>0.49912338299999998</v>
      </c>
      <c r="AP838">
        <v>1.3531179999999999E-3</v>
      </c>
      <c r="AQ838">
        <v>299.73383369999999</v>
      </c>
      <c r="AR838">
        <v>299.10748139999998</v>
      </c>
      <c r="AS838">
        <v>240.05448680000001</v>
      </c>
      <c r="AT838">
        <v>2.0467279739999999</v>
      </c>
      <c r="AU838">
        <v>3.4926038749999999</v>
      </c>
      <c r="AV838">
        <v>36.011660970000001</v>
      </c>
      <c r="AW838">
        <v>10.09673254</v>
      </c>
      <c r="AX838">
        <v>26.270657539999998</v>
      </c>
      <c r="AY838">
        <v>3.4286789990000002</v>
      </c>
      <c r="AZ838">
        <v>0.129865866</v>
      </c>
      <c r="BA838">
        <v>2.5133686430000002</v>
      </c>
      <c r="BB838">
        <v>0.91531035599999999</v>
      </c>
      <c r="BC838">
        <v>8.2247443000000003E-2</v>
      </c>
      <c r="BD838">
        <v>135.71790369999999</v>
      </c>
      <c r="BE838">
        <v>0.80303697500000004</v>
      </c>
      <c r="BF838">
        <v>73.71282033</v>
      </c>
      <c r="BG838">
        <v>1717.7738850000001</v>
      </c>
      <c r="BH838">
        <v>1.1201592E-2</v>
      </c>
    </row>
    <row r="839" spans="1:60" x14ac:dyDescent="0.25">
      <c r="A839" t="s">
        <v>554</v>
      </c>
      <c r="B839" t="s">
        <v>1343</v>
      </c>
      <c r="C839">
        <v>140620</v>
      </c>
      <c r="D839" t="s">
        <v>1300</v>
      </c>
      <c r="E839" t="s">
        <v>1713</v>
      </c>
      <c r="F839" s="9">
        <v>0.54026620370370371</v>
      </c>
      <c r="G839">
        <v>4514</v>
      </c>
      <c r="H839">
        <v>0</v>
      </c>
      <c r="I839">
        <v>9.512264107</v>
      </c>
      <c r="J839">
        <v>0.137557598</v>
      </c>
      <c r="K839">
        <v>253.38224640000001</v>
      </c>
      <c r="L839">
        <v>1.290084357</v>
      </c>
      <c r="M839">
        <v>0.966972053</v>
      </c>
      <c r="N839">
        <v>26.452672960000001</v>
      </c>
      <c r="O839">
        <v>6</v>
      </c>
      <c r="P839">
        <v>1.420000017</v>
      </c>
      <c r="Q839">
        <v>0</v>
      </c>
      <c r="R839">
        <v>1.420000017</v>
      </c>
      <c r="S839">
        <v>25.881858829999999</v>
      </c>
      <c r="T839">
        <v>26.452672960000001</v>
      </c>
      <c r="U839">
        <v>26.021755219999999</v>
      </c>
      <c r="V839">
        <v>398.37051389999999</v>
      </c>
      <c r="W839">
        <v>378.33416749999998</v>
      </c>
      <c r="X839">
        <v>23.246881479999999</v>
      </c>
      <c r="Y839">
        <v>25.765052799999999</v>
      </c>
      <c r="Z839">
        <v>67.284141539999993</v>
      </c>
      <c r="AA839">
        <v>74.572563169999995</v>
      </c>
      <c r="AB839">
        <v>299.46618649999999</v>
      </c>
      <c r="AC839">
        <v>1499.8551030000001</v>
      </c>
      <c r="AD839">
        <v>5.8064262999999998E-2</v>
      </c>
      <c r="AE839">
        <v>96.981521610000001</v>
      </c>
      <c r="AF839">
        <v>5.2659492490000002</v>
      </c>
      <c r="AG839">
        <v>0.170977294</v>
      </c>
      <c r="AH839">
        <v>1</v>
      </c>
      <c r="AI839">
        <v>-0.21956524299999999</v>
      </c>
      <c r="AJ839">
        <v>2.7373914720000001</v>
      </c>
      <c r="AK839">
        <v>1</v>
      </c>
      <c r="AL839">
        <v>0</v>
      </c>
      <c r="AM839">
        <v>0.15999999600000001</v>
      </c>
      <c r="AN839">
        <v>111115</v>
      </c>
      <c r="AO839">
        <v>0.49911031099999997</v>
      </c>
      <c r="AP839">
        <v>1.2900839999999999E-3</v>
      </c>
      <c r="AQ839">
        <v>299.60267299999998</v>
      </c>
      <c r="AR839">
        <v>299.03185880000001</v>
      </c>
      <c r="AS839">
        <v>239.976811</v>
      </c>
      <c r="AT839">
        <v>2.0867218539999999</v>
      </c>
      <c r="AU839">
        <v>3.4657060780000002</v>
      </c>
      <c r="AV839">
        <v>35.735736250000002</v>
      </c>
      <c r="AW839">
        <v>9.970683459</v>
      </c>
      <c r="AX839">
        <v>26.167265889999999</v>
      </c>
      <c r="AY839">
        <v>3.407800452</v>
      </c>
      <c r="AZ839">
        <v>0.125409031</v>
      </c>
      <c r="BA839">
        <v>2.498734024</v>
      </c>
      <c r="BB839">
        <v>0.90906642800000004</v>
      </c>
      <c r="BC839">
        <v>7.9388518000000005E-2</v>
      </c>
      <c r="BD839">
        <v>24.573395810000001</v>
      </c>
      <c r="BE839">
        <v>0.66973133299999998</v>
      </c>
      <c r="BF839">
        <v>73.755953969999993</v>
      </c>
      <c r="BG839">
        <v>369.29081789999998</v>
      </c>
      <c r="BH839">
        <v>1.8998200999999999E-2</v>
      </c>
    </row>
    <row r="840" spans="1:60" x14ac:dyDescent="0.25">
      <c r="A840" t="s">
        <v>554</v>
      </c>
      <c r="B840" t="s">
        <v>1343</v>
      </c>
      <c r="C840">
        <v>140620</v>
      </c>
      <c r="D840" t="s">
        <v>1335</v>
      </c>
      <c r="E840" t="s">
        <v>2083</v>
      </c>
      <c r="F840" s="9">
        <v>0.61586805555555557</v>
      </c>
      <c r="G840">
        <v>11046</v>
      </c>
      <c r="H840">
        <v>0</v>
      </c>
      <c r="I840">
        <v>12.105948140000001</v>
      </c>
      <c r="J840">
        <v>5.5613905999999998E-2</v>
      </c>
      <c r="K840">
        <v>1376.759268</v>
      </c>
      <c r="L840">
        <v>0.78016789799999997</v>
      </c>
      <c r="M840">
        <v>1.3775042179999999</v>
      </c>
      <c r="N840">
        <v>24.782871249999999</v>
      </c>
      <c r="O840">
        <v>6</v>
      </c>
      <c r="P840">
        <v>1.420000017</v>
      </c>
      <c r="Q840">
        <v>0</v>
      </c>
      <c r="R840">
        <v>1.420000017</v>
      </c>
      <c r="S840">
        <v>24.774440769999998</v>
      </c>
      <c r="T840">
        <v>24.782871249999999</v>
      </c>
      <c r="U840">
        <v>25.05020523</v>
      </c>
      <c r="V840">
        <v>1800.2844239999999</v>
      </c>
      <c r="W840">
        <v>1773.261475</v>
      </c>
      <c r="X840">
        <v>16.633167270000001</v>
      </c>
      <c r="Y840">
        <v>18.167663569999998</v>
      </c>
      <c r="Z840">
        <v>51.399349209999997</v>
      </c>
      <c r="AA840">
        <v>56.14120483</v>
      </c>
      <c r="AB840">
        <v>299.5096436</v>
      </c>
      <c r="AC840">
        <v>1500.130371</v>
      </c>
      <c r="AD840">
        <v>0.11713106199999999</v>
      </c>
      <c r="AE840">
        <v>96.94391632</v>
      </c>
      <c r="AF840">
        <v>-8.5041618349999997</v>
      </c>
      <c r="AG840">
        <v>0.19440335</v>
      </c>
      <c r="AH840">
        <v>0.66666668699999998</v>
      </c>
      <c r="AI840">
        <v>-0.21956524299999999</v>
      </c>
      <c r="AJ840">
        <v>2.7373914720000001</v>
      </c>
      <c r="AK840">
        <v>1</v>
      </c>
      <c r="AL840">
        <v>0</v>
      </c>
      <c r="AM840">
        <v>0.15999999600000001</v>
      </c>
      <c r="AN840">
        <v>111115</v>
      </c>
      <c r="AO840">
        <v>0.49918273899999999</v>
      </c>
      <c r="AP840">
        <v>7.8016800000000003E-4</v>
      </c>
      <c r="AQ840">
        <v>297.93287120000002</v>
      </c>
      <c r="AR840">
        <v>297.92444080000001</v>
      </c>
      <c r="AS840">
        <v>240.02085400000001</v>
      </c>
      <c r="AT840">
        <v>2.4355258279999998</v>
      </c>
      <c r="AU840">
        <v>3.138748675</v>
      </c>
      <c r="AV840">
        <v>32.376953550000003</v>
      </c>
      <c r="AW840">
        <v>14.20928997</v>
      </c>
      <c r="AX840">
        <v>24.778656009999999</v>
      </c>
      <c r="AY840">
        <v>3.1379586769999999</v>
      </c>
      <c r="AZ840">
        <v>5.3517892999999997E-2</v>
      </c>
      <c r="BA840">
        <v>1.7612444570000001</v>
      </c>
      <c r="BB840">
        <v>1.37671422</v>
      </c>
      <c r="BC840">
        <v>3.3630885999999999E-2</v>
      </c>
      <c r="BD840">
        <v>133.46843530000001</v>
      </c>
      <c r="BE840">
        <v>0.77639946900000001</v>
      </c>
      <c r="BF840">
        <v>56.671994689999998</v>
      </c>
      <c r="BG840">
        <v>1761.752299</v>
      </c>
      <c r="BH840">
        <v>3.894238E-3</v>
      </c>
    </row>
    <row r="841" spans="1:60" x14ac:dyDescent="0.25">
      <c r="A841" t="s">
        <v>554</v>
      </c>
      <c r="B841" t="s">
        <v>1343</v>
      </c>
      <c r="C841">
        <v>140620</v>
      </c>
      <c r="D841" t="s">
        <v>1335</v>
      </c>
      <c r="E841" t="s">
        <v>2083</v>
      </c>
      <c r="F841" s="9">
        <v>0.61768518518518511</v>
      </c>
      <c r="G841">
        <v>11203.5</v>
      </c>
      <c r="H841">
        <v>0</v>
      </c>
      <c r="I841">
        <v>4.3681585759999999</v>
      </c>
      <c r="J841">
        <v>4.6881063000000001E-2</v>
      </c>
      <c r="K841">
        <v>229.339338</v>
      </c>
      <c r="L841">
        <v>0.67205572199999997</v>
      </c>
      <c r="M841">
        <v>1.3994473039999999</v>
      </c>
      <c r="N841">
        <v>24.835870740000001</v>
      </c>
      <c r="O841">
        <v>6</v>
      </c>
      <c r="P841">
        <v>1.420000017</v>
      </c>
      <c r="Q841">
        <v>0</v>
      </c>
      <c r="R841">
        <v>1.420000017</v>
      </c>
      <c r="S841">
        <v>24.741287230000001</v>
      </c>
      <c r="T841">
        <v>24.835870740000001</v>
      </c>
      <c r="U841">
        <v>25.04454994</v>
      </c>
      <c r="V841">
        <v>399.21203609999998</v>
      </c>
      <c r="W841">
        <v>389.93701170000003</v>
      </c>
      <c r="X841">
        <v>16.720628739999999</v>
      </c>
      <c r="Y841">
        <v>18.042568209999999</v>
      </c>
      <c r="Z841">
        <v>51.775939940000001</v>
      </c>
      <c r="AA841">
        <v>55.869365690000002</v>
      </c>
      <c r="AB841">
        <v>299.5281372</v>
      </c>
      <c r="AC841">
        <v>1499.1857910000001</v>
      </c>
      <c r="AD841">
        <v>0.206231683</v>
      </c>
      <c r="AE841">
        <v>96.951225280000003</v>
      </c>
      <c r="AF841">
        <v>5.4846687320000003</v>
      </c>
      <c r="AG841">
        <v>0.21018093800000001</v>
      </c>
      <c r="AH841">
        <v>1</v>
      </c>
      <c r="AI841">
        <v>-0.21956524299999999</v>
      </c>
      <c r="AJ841">
        <v>2.7373914720000001</v>
      </c>
      <c r="AK841">
        <v>1</v>
      </c>
      <c r="AL841">
        <v>0</v>
      </c>
      <c r="AM841">
        <v>0.15999999600000001</v>
      </c>
      <c r="AN841">
        <v>111115</v>
      </c>
      <c r="AO841">
        <v>0.499213562</v>
      </c>
      <c r="AP841">
        <v>6.7205599999999998E-4</v>
      </c>
      <c r="AQ841">
        <v>297.98587070000002</v>
      </c>
      <c r="AR841">
        <v>297.89128720000002</v>
      </c>
      <c r="AS841">
        <v>239.86972119999999</v>
      </c>
      <c r="AT841">
        <v>2.4784210949999999</v>
      </c>
      <c r="AU841">
        <v>3.1486963989999999</v>
      </c>
      <c r="AV841">
        <v>32.477118160000003</v>
      </c>
      <c r="AW841">
        <v>14.434549949999999</v>
      </c>
      <c r="AX841">
        <v>24.788578990000001</v>
      </c>
      <c r="AY841">
        <v>3.139818666</v>
      </c>
      <c r="AZ841">
        <v>4.5382759000000002E-2</v>
      </c>
      <c r="BA841">
        <v>1.7492490949999999</v>
      </c>
      <c r="BB841">
        <v>1.390569572</v>
      </c>
      <c r="BC841">
        <v>2.8495137E-2</v>
      </c>
      <c r="BD841">
        <v>22.234729829999999</v>
      </c>
      <c r="BE841">
        <v>0.58814457499999995</v>
      </c>
      <c r="BF841">
        <v>55.860201459999999</v>
      </c>
      <c r="BG841">
        <v>385.78418499999998</v>
      </c>
      <c r="BH841">
        <v>6.3249409999999997E-3</v>
      </c>
    </row>
    <row r="842" spans="1:60" x14ac:dyDescent="0.25">
      <c r="A842" t="s">
        <v>554</v>
      </c>
      <c r="B842" t="s">
        <v>1343</v>
      </c>
      <c r="C842">
        <v>140620</v>
      </c>
      <c r="D842" t="s">
        <v>1336</v>
      </c>
      <c r="E842" t="s">
        <v>2084</v>
      </c>
      <c r="F842" s="9">
        <v>0.62049768518518522</v>
      </c>
      <c r="G842">
        <v>11446.5</v>
      </c>
      <c r="H842">
        <v>0</v>
      </c>
      <c r="I842">
        <v>11.121267660000001</v>
      </c>
      <c r="J842">
        <v>0.10895450700000001</v>
      </c>
      <c r="K842">
        <v>1567.6071039999999</v>
      </c>
      <c r="L842">
        <v>1.209735403</v>
      </c>
      <c r="M842">
        <v>1.1285292389999999</v>
      </c>
      <c r="N842">
        <v>24.64824295</v>
      </c>
      <c r="O842">
        <v>6</v>
      </c>
      <c r="P842">
        <v>1.420000017</v>
      </c>
      <c r="Q842">
        <v>0</v>
      </c>
      <c r="R842">
        <v>1.420000017</v>
      </c>
      <c r="S842">
        <v>24.822082519999999</v>
      </c>
      <c r="T842">
        <v>24.64824295</v>
      </c>
      <c r="U842">
        <v>25.046047210000001</v>
      </c>
      <c r="V842">
        <v>1799.8510739999999</v>
      </c>
      <c r="W842">
        <v>1773.2779539999999</v>
      </c>
      <c r="X842">
        <v>18.102338790000001</v>
      </c>
      <c r="Y842">
        <v>20.475858689999999</v>
      </c>
      <c r="Z842">
        <v>55.782234189999997</v>
      </c>
      <c r="AA842">
        <v>63.096218110000002</v>
      </c>
      <c r="AB842">
        <v>299.54626459999997</v>
      </c>
      <c r="AC842">
        <v>1498.6085210000001</v>
      </c>
      <c r="AD842">
        <v>9.3102916999999993E-2</v>
      </c>
      <c r="AE842">
        <v>96.947036740000001</v>
      </c>
      <c r="AF842">
        <v>-7.985424042</v>
      </c>
      <c r="AG842">
        <v>0.175242126</v>
      </c>
      <c r="AH842">
        <v>0.66666668699999998</v>
      </c>
      <c r="AI842">
        <v>-0.21956524299999999</v>
      </c>
      <c r="AJ842">
        <v>2.7373914720000001</v>
      </c>
      <c r="AK842">
        <v>1</v>
      </c>
      <c r="AL842">
        <v>0</v>
      </c>
      <c r="AM842">
        <v>0.15999999600000001</v>
      </c>
      <c r="AN842">
        <v>111115</v>
      </c>
      <c r="AO842">
        <v>0.49924377399999997</v>
      </c>
      <c r="AP842">
        <v>1.209735E-3</v>
      </c>
      <c r="AQ842">
        <v>297.79824300000001</v>
      </c>
      <c r="AR842">
        <v>297.9720825</v>
      </c>
      <c r="AS842">
        <v>239.7773579</v>
      </c>
      <c r="AT842">
        <v>2.2331562979999999</v>
      </c>
      <c r="AU842">
        <v>3.1136030629999998</v>
      </c>
      <c r="AV842">
        <v>32.116536699999997</v>
      </c>
      <c r="AW842">
        <v>11.64067801</v>
      </c>
      <c r="AX842">
        <v>24.735162729999999</v>
      </c>
      <c r="AY842">
        <v>3.1298175439999998</v>
      </c>
      <c r="AZ842">
        <v>0.101190323</v>
      </c>
      <c r="BA842">
        <v>1.985073825</v>
      </c>
      <c r="BB842">
        <v>1.144743719</v>
      </c>
      <c r="BC842">
        <v>6.3898511000000005E-2</v>
      </c>
      <c r="BD842">
        <v>151.9748635</v>
      </c>
      <c r="BE842">
        <v>0.88401657499999997</v>
      </c>
      <c r="BF842">
        <v>65.428638359999994</v>
      </c>
      <c r="BG842">
        <v>1762.7049179999999</v>
      </c>
      <c r="BH842">
        <v>4.1280270000000003E-3</v>
      </c>
    </row>
    <row r="843" spans="1:60" x14ac:dyDescent="0.25">
      <c r="A843" t="s">
        <v>554</v>
      </c>
      <c r="B843" t="s">
        <v>1343</v>
      </c>
      <c r="C843">
        <v>140620</v>
      </c>
      <c r="D843" t="s">
        <v>1336</v>
      </c>
      <c r="E843" t="s">
        <v>2084</v>
      </c>
      <c r="F843" s="9">
        <v>0.6222685185185185</v>
      </c>
      <c r="G843">
        <v>11599</v>
      </c>
      <c r="H843">
        <v>0</v>
      </c>
      <c r="I843">
        <v>5.90558812</v>
      </c>
      <c r="J843">
        <v>0.107568175</v>
      </c>
      <c r="K843">
        <v>286.73920440000001</v>
      </c>
      <c r="L843">
        <v>1.1642177810000001</v>
      </c>
      <c r="M843">
        <v>1.0984228199999999</v>
      </c>
      <c r="N843">
        <v>24.890544890000001</v>
      </c>
      <c r="O843">
        <v>6</v>
      </c>
      <c r="P843">
        <v>1.420000017</v>
      </c>
      <c r="Q843">
        <v>0</v>
      </c>
      <c r="R843">
        <v>1.420000017</v>
      </c>
      <c r="S843">
        <v>24.91493225</v>
      </c>
      <c r="T843">
        <v>24.890544890000001</v>
      </c>
      <c r="U843">
        <v>25.03813744</v>
      </c>
      <c r="V843">
        <v>399.2178955</v>
      </c>
      <c r="W843">
        <v>386.4854431</v>
      </c>
      <c r="X843">
        <v>18.970634459999999</v>
      </c>
      <c r="Y843">
        <v>21.253414150000001</v>
      </c>
      <c r="Z843">
        <v>58.137928010000003</v>
      </c>
      <c r="AA843">
        <v>65.133804319999996</v>
      </c>
      <c r="AB843">
        <v>299.49649049999999</v>
      </c>
      <c r="AC843">
        <v>1500.099487</v>
      </c>
      <c r="AD843">
        <v>1.2012996999999999E-2</v>
      </c>
      <c r="AE843">
        <v>96.9521637</v>
      </c>
      <c r="AF843">
        <v>5.907154083</v>
      </c>
      <c r="AG843">
        <v>0.178780258</v>
      </c>
      <c r="AH843">
        <v>1</v>
      </c>
      <c r="AI843">
        <v>-0.21956524299999999</v>
      </c>
      <c r="AJ843">
        <v>2.7373914720000001</v>
      </c>
      <c r="AK843">
        <v>1</v>
      </c>
      <c r="AL843">
        <v>0</v>
      </c>
      <c r="AM843">
        <v>0.15999999600000001</v>
      </c>
      <c r="AN843">
        <v>111115</v>
      </c>
      <c r="AO843">
        <v>0.49916081699999998</v>
      </c>
      <c r="AP843">
        <v>1.1642180000000001E-3</v>
      </c>
      <c r="AQ843">
        <v>298.04054489999999</v>
      </c>
      <c r="AR843">
        <v>298.06493230000001</v>
      </c>
      <c r="AS843">
        <v>240.01591260000001</v>
      </c>
      <c r="AT843">
        <v>2.2388665900000002</v>
      </c>
      <c r="AU843">
        <v>3.1589873079999999</v>
      </c>
      <c r="AV843">
        <v>32.582948000000002</v>
      </c>
      <c r="AW843">
        <v>11.329533850000001</v>
      </c>
      <c r="AX843">
        <v>24.90273857</v>
      </c>
      <c r="AY843">
        <v>3.1612864389999999</v>
      </c>
      <c r="AZ843">
        <v>9.9993447999999999E-2</v>
      </c>
      <c r="BA843">
        <v>2.0605644879999998</v>
      </c>
      <c r="BB843">
        <v>1.1007219509999999</v>
      </c>
      <c r="BC843">
        <v>6.3134994E-2</v>
      </c>
      <c r="BD843">
        <v>27.799986279999999</v>
      </c>
      <c r="BE843">
        <v>0.74191463000000002</v>
      </c>
      <c r="BF843">
        <v>66.783027230000002</v>
      </c>
      <c r="BG843">
        <v>380.87097560000001</v>
      </c>
      <c r="BH843">
        <v>1.0355029999999999E-2</v>
      </c>
    </row>
    <row r="844" spans="1:60" x14ac:dyDescent="0.25">
      <c r="A844" t="s">
        <v>554</v>
      </c>
      <c r="B844" t="s">
        <v>1343</v>
      </c>
      <c r="C844">
        <v>140620</v>
      </c>
      <c r="D844" t="s">
        <v>1334</v>
      </c>
      <c r="E844" t="s">
        <v>2085</v>
      </c>
      <c r="F844" s="9">
        <v>0.61054398148148148</v>
      </c>
      <c r="G844">
        <v>10586.5</v>
      </c>
      <c r="H844">
        <v>0</v>
      </c>
      <c r="I844">
        <v>15.246852779999999</v>
      </c>
      <c r="J844">
        <v>3.3506754E-2</v>
      </c>
      <c r="K844">
        <v>989.74717109999995</v>
      </c>
      <c r="L844">
        <v>0.51799385899999995</v>
      </c>
      <c r="M844">
        <v>1.4951778309999999</v>
      </c>
      <c r="N844">
        <v>25.118520740000001</v>
      </c>
      <c r="O844">
        <v>6</v>
      </c>
      <c r="P844">
        <v>1.420000017</v>
      </c>
      <c r="Q844">
        <v>0</v>
      </c>
      <c r="R844">
        <v>1.420000017</v>
      </c>
      <c r="S844">
        <v>25.04899979</v>
      </c>
      <c r="T844">
        <v>25.118520740000001</v>
      </c>
      <c r="U844">
        <v>25.037054059999999</v>
      </c>
      <c r="V844">
        <v>1799.685669</v>
      </c>
      <c r="W844">
        <v>1767.3050539999999</v>
      </c>
      <c r="X844">
        <v>16.589416499999999</v>
      </c>
      <c r="Y844">
        <v>17.608924869999999</v>
      </c>
      <c r="Z844">
        <v>50.430080410000002</v>
      </c>
      <c r="AA844">
        <v>53.529281619999999</v>
      </c>
      <c r="AB844">
        <v>299.4811401</v>
      </c>
      <c r="AC844">
        <v>1500.3901370000001</v>
      </c>
      <c r="AD844">
        <v>0.15817682399999999</v>
      </c>
      <c r="AE844">
        <v>96.941589359999995</v>
      </c>
      <c r="AF844">
        <v>-5.996166229</v>
      </c>
      <c r="AG844">
        <v>0.232094467</v>
      </c>
      <c r="AH844">
        <v>0.66666668699999998</v>
      </c>
      <c r="AI844">
        <v>-0.21956524299999999</v>
      </c>
      <c r="AJ844">
        <v>2.7373914720000001</v>
      </c>
      <c r="AK844">
        <v>1</v>
      </c>
      <c r="AL844">
        <v>0</v>
      </c>
      <c r="AM844">
        <v>0.15999999600000001</v>
      </c>
      <c r="AN844">
        <v>111115</v>
      </c>
      <c r="AO844">
        <v>0.49913523399999998</v>
      </c>
      <c r="AP844">
        <v>5.1799400000000003E-4</v>
      </c>
      <c r="AQ844">
        <v>298.26852070000001</v>
      </c>
      <c r="AR844">
        <v>298.19899980000002</v>
      </c>
      <c r="AS844">
        <v>240.06241650000001</v>
      </c>
      <c r="AT844">
        <v>2.5635832330000001</v>
      </c>
      <c r="AU844">
        <v>3.2022149940000002</v>
      </c>
      <c r="AV844">
        <v>33.032416900000001</v>
      </c>
      <c r="AW844">
        <v>15.42349203</v>
      </c>
      <c r="AX844">
        <v>25.083760259999998</v>
      </c>
      <c r="AY844">
        <v>3.1955906679999999</v>
      </c>
      <c r="AZ844">
        <v>3.2734344999999998E-2</v>
      </c>
      <c r="BA844">
        <v>1.7070371630000001</v>
      </c>
      <c r="BB844">
        <v>1.4885535050000001</v>
      </c>
      <c r="BC844">
        <v>2.0526987E-2</v>
      </c>
      <c r="BD844">
        <v>95.947663829999996</v>
      </c>
      <c r="BE844">
        <v>0.56003188000000004</v>
      </c>
      <c r="BF844">
        <v>53.199348710000002</v>
      </c>
      <c r="BG844">
        <v>1752.8098070000001</v>
      </c>
      <c r="BH844">
        <v>4.6275559999999997E-3</v>
      </c>
    </row>
    <row r="845" spans="1:60" x14ac:dyDescent="0.25">
      <c r="A845" t="s">
        <v>554</v>
      </c>
      <c r="B845" t="s">
        <v>1343</v>
      </c>
      <c r="C845">
        <v>140620</v>
      </c>
      <c r="D845" t="s">
        <v>1334</v>
      </c>
      <c r="E845" t="s">
        <v>2085</v>
      </c>
      <c r="F845" s="9">
        <v>0.61216435185185192</v>
      </c>
      <c r="G845">
        <v>10726.5</v>
      </c>
      <c r="H845">
        <v>0</v>
      </c>
      <c r="I845">
        <v>3.228645244</v>
      </c>
      <c r="J845">
        <v>3.1568350000000002E-2</v>
      </c>
      <c r="K845">
        <v>218.28399379999999</v>
      </c>
      <c r="L845">
        <v>0.45484962699999998</v>
      </c>
      <c r="M845">
        <v>1.3926753940000001</v>
      </c>
      <c r="N845">
        <v>24.464029310000001</v>
      </c>
      <c r="O845">
        <v>6</v>
      </c>
      <c r="P845">
        <v>1.420000017</v>
      </c>
      <c r="Q845">
        <v>0</v>
      </c>
      <c r="R845">
        <v>1.420000017</v>
      </c>
      <c r="S845">
        <v>24.799345020000001</v>
      </c>
      <c r="T845">
        <v>24.464029310000001</v>
      </c>
      <c r="U845">
        <v>25.03932571</v>
      </c>
      <c r="V845">
        <v>399.03518680000002</v>
      </c>
      <c r="W845">
        <v>392.20950319999997</v>
      </c>
      <c r="X845">
        <v>16.505445479999999</v>
      </c>
      <c r="Y845">
        <v>17.400836940000001</v>
      </c>
      <c r="Z845">
        <v>50.925868989999998</v>
      </c>
      <c r="AA845">
        <v>53.688510890000003</v>
      </c>
      <c r="AB845">
        <v>299.4901428</v>
      </c>
      <c r="AC845">
        <v>1501.1842039999999</v>
      </c>
      <c r="AD845">
        <v>1.5016844999999999E-2</v>
      </c>
      <c r="AE845">
        <v>96.938209529999995</v>
      </c>
      <c r="AF845">
        <v>5.8469123840000004</v>
      </c>
      <c r="AG845">
        <v>0.223814666</v>
      </c>
      <c r="AH845">
        <v>1</v>
      </c>
      <c r="AI845">
        <v>-0.21956524299999999</v>
      </c>
      <c r="AJ845">
        <v>2.7373914720000001</v>
      </c>
      <c r="AK845">
        <v>1</v>
      </c>
      <c r="AL845">
        <v>0</v>
      </c>
      <c r="AM845">
        <v>0.15999999600000001</v>
      </c>
      <c r="AN845">
        <v>111115</v>
      </c>
      <c r="AO845">
        <v>0.49915023800000002</v>
      </c>
      <c r="AP845">
        <v>4.5485000000000002E-4</v>
      </c>
      <c r="AQ845">
        <v>297.61402930000003</v>
      </c>
      <c r="AR845">
        <v>297.94934499999999</v>
      </c>
      <c r="AS845">
        <v>240.18946729999999</v>
      </c>
      <c r="AT845">
        <v>2.655042543</v>
      </c>
      <c r="AU845">
        <v>3.0794813720000001</v>
      </c>
      <c r="AV845">
        <v>31.767467</v>
      </c>
      <c r="AW845">
        <v>14.366630049999999</v>
      </c>
      <c r="AX845">
        <v>24.631687159999998</v>
      </c>
      <c r="AY845">
        <v>3.1105229969999999</v>
      </c>
      <c r="AZ845">
        <v>3.0881809999999999E-2</v>
      </c>
      <c r="BA845">
        <v>1.686805978</v>
      </c>
      <c r="BB845">
        <v>1.4237170189999999</v>
      </c>
      <c r="BC845">
        <v>1.9361659999999999E-2</v>
      </c>
      <c r="BD845">
        <v>21.160059530000002</v>
      </c>
      <c r="BE845">
        <v>0.55654947700000001</v>
      </c>
      <c r="BF845">
        <v>54.644143990000003</v>
      </c>
      <c r="BG845">
        <v>389.1400165</v>
      </c>
      <c r="BH845">
        <v>4.5337550000000004E-3</v>
      </c>
    </row>
    <row r="846" spans="1:60" x14ac:dyDescent="0.25">
      <c r="A846" t="s">
        <v>554</v>
      </c>
      <c r="B846" t="s">
        <v>1343</v>
      </c>
      <c r="C846">
        <v>140620</v>
      </c>
      <c r="D846" t="s">
        <v>1317</v>
      </c>
      <c r="E846" t="s">
        <v>1714</v>
      </c>
      <c r="F846" s="9">
        <v>0.50613425925925926</v>
      </c>
      <c r="G846">
        <v>1565.5</v>
      </c>
      <c r="H846">
        <v>0</v>
      </c>
      <c r="I846">
        <v>20.136707479999998</v>
      </c>
      <c r="J846">
        <v>0.16474808499999999</v>
      </c>
      <c r="K846">
        <v>1509.3309999999999</v>
      </c>
      <c r="L846">
        <v>1.7180800730000001</v>
      </c>
      <c r="M846">
        <v>1.0988375079999999</v>
      </c>
      <c r="N846">
        <v>24.988941189999998</v>
      </c>
      <c r="O846">
        <v>6</v>
      </c>
      <c r="P846">
        <v>1.420000017</v>
      </c>
      <c r="Q846">
        <v>0</v>
      </c>
      <c r="R846">
        <v>1.420000017</v>
      </c>
      <c r="S846">
        <v>25.72918701</v>
      </c>
      <c r="T846">
        <v>24.988941189999998</v>
      </c>
      <c r="U846">
        <v>26.014812469999999</v>
      </c>
      <c r="V846">
        <v>1800.6329350000001</v>
      </c>
      <c r="W846">
        <v>1754.254639</v>
      </c>
      <c r="X846">
        <v>18.0527935</v>
      </c>
      <c r="Y846">
        <v>21.420938490000001</v>
      </c>
      <c r="Z846">
        <v>52.758838650000001</v>
      </c>
      <c r="AA846">
        <v>62.602161410000001</v>
      </c>
      <c r="AB846">
        <v>299.5020447</v>
      </c>
      <c r="AC846">
        <v>1499.3988039999999</v>
      </c>
      <c r="AD846">
        <v>0.107122339</v>
      </c>
      <c r="AE846">
        <v>97.04263306</v>
      </c>
      <c r="AF846">
        <v>-7.0369377139999996</v>
      </c>
      <c r="AG846">
        <v>0.180243194</v>
      </c>
      <c r="AH846">
        <v>0.66666668699999998</v>
      </c>
      <c r="AI846">
        <v>-0.21956524299999999</v>
      </c>
      <c r="AJ846">
        <v>2.7373914720000001</v>
      </c>
      <c r="AK846">
        <v>1</v>
      </c>
      <c r="AL846">
        <v>0</v>
      </c>
      <c r="AM846">
        <v>0.15999999600000001</v>
      </c>
      <c r="AN846">
        <v>111115</v>
      </c>
      <c r="AO846">
        <v>0.49917007400000002</v>
      </c>
      <c r="AP846">
        <v>1.7180800000000001E-3</v>
      </c>
      <c r="AQ846">
        <v>298.13894119999998</v>
      </c>
      <c r="AR846">
        <v>298.879187</v>
      </c>
      <c r="AS846">
        <v>239.9038032</v>
      </c>
      <c r="AT846">
        <v>2.0450913470000001</v>
      </c>
      <c r="AU846">
        <v>3.1775817810000002</v>
      </c>
      <c r="AV846">
        <v>32.744183470000003</v>
      </c>
      <c r="AW846">
        <v>11.32324498</v>
      </c>
      <c r="AX846">
        <v>25.359064100000001</v>
      </c>
      <c r="AY846">
        <v>3.2483852259999999</v>
      </c>
      <c r="AZ846">
        <v>0.147621116</v>
      </c>
      <c r="BA846">
        <v>2.0787442739999999</v>
      </c>
      <c r="BB846">
        <v>1.169640952</v>
      </c>
      <c r="BC846">
        <v>9.3662899999999993E-2</v>
      </c>
      <c r="BD846">
        <v>146.46945439999999</v>
      </c>
      <c r="BE846">
        <v>0.860383075</v>
      </c>
      <c r="BF846">
        <v>68.15150903</v>
      </c>
      <c r="BG846">
        <v>1735.110586</v>
      </c>
      <c r="BH846">
        <v>7.9092769999999993E-3</v>
      </c>
    </row>
    <row r="847" spans="1:60" x14ac:dyDescent="0.25">
      <c r="A847" t="s">
        <v>554</v>
      </c>
      <c r="B847" t="s">
        <v>1343</v>
      </c>
      <c r="C847">
        <v>140620</v>
      </c>
      <c r="D847" t="s">
        <v>1317</v>
      </c>
      <c r="E847" t="s">
        <v>1714</v>
      </c>
      <c r="F847" s="9">
        <v>0.50778935185185181</v>
      </c>
      <c r="G847">
        <v>1708</v>
      </c>
      <c r="H847">
        <v>0</v>
      </c>
      <c r="I847">
        <v>9.1636272309999995</v>
      </c>
      <c r="J847">
        <v>0.171003551</v>
      </c>
      <c r="K847">
        <v>278.55249739999999</v>
      </c>
      <c r="L847">
        <v>1.752091871</v>
      </c>
      <c r="M847">
        <v>1.083935152</v>
      </c>
      <c r="N847">
        <v>24.899782179999999</v>
      </c>
      <c r="O847">
        <v>6</v>
      </c>
      <c r="P847">
        <v>1.420000017</v>
      </c>
      <c r="Q847">
        <v>0</v>
      </c>
      <c r="R847">
        <v>1.420000017</v>
      </c>
      <c r="S847">
        <v>25.69644547</v>
      </c>
      <c r="T847">
        <v>24.899782179999999</v>
      </c>
      <c r="U847">
        <v>26.014253620000002</v>
      </c>
      <c r="V847">
        <v>398.76785280000001</v>
      </c>
      <c r="W847">
        <v>379.07949830000001</v>
      </c>
      <c r="X847">
        <v>17.966564179999999</v>
      </c>
      <c r="Y847">
        <v>21.40146446</v>
      </c>
      <c r="Z847">
        <v>52.60734558</v>
      </c>
      <c r="AA847">
        <v>62.664970400000001</v>
      </c>
      <c r="AB847">
        <v>299.5011902</v>
      </c>
      <c r="AC847">
        <v>1499.086914</v>
      </c>
      <c r="AD847">
        <v>0.17019569900000001</v>
      </c>
      <c r="AE847">
        <v>97.039794920000006</v>
      </c>
      <c r="AF847">
        <v>5.8158149720000001</v>
      </c>
      <c r="AG847">
        <v>0.17670696999999999</v>
      </c>
      <c r="AH847">
        <v>1</v>
      </c>
      <c r="AI847">
        <v>-0.21956524299999999</v>
      </c>
      <c r="AJ847">
        <v>2.7373914720000001</v>
      </c>
      <c r="AK847">
        <v>1</v>
      </c>
      <c r="AL847">
        <v>0</v>
      </c>
      <c r="AM847">
        <v>0.15999999600000001</v>
      </c>
      <c r="AN847">
        <v>111115</v>
      </c>
      <c r="AO847">
        <v>0.49916864999999999</v>
      </c>
      <c r="AP847">
        <v>1.752092E-3</v>
      </c>
      <c r="AQ847">
        <v>298.04978219999998</v>
      </c>
      <c r="AR847">
        <v>298.84644550000002</v>
      </c>
      <c r="AS847">
        <v>239.85390090000001</v>
      </c>
      <c r="AT847">
        <v>2.0345721189999999</v>
      </c>
      <c r="AU847">
        <v>3.1607288740000001</v>
      </c>
      <c r="AV847">
        <v>32.571471080000002</v>
      </c>
      <c r="AW847">
        <v>11.170006620000001</v>
      </c>
      <c r="AX847">
        <v>25.298113820000001</v>
      </c>
      <c r="AY847">
        <v>3.23663167</v>
      </c>
      <c r="AZ847">
        <v>0.15262382199999999</v>
      </c>
      <c r="BA847">
        <v>2.0767937220000001</v>
      </c>
      <c r="BB847">
        <v>1.1598379480000001</v>
      </c>
      <c r="BC847">
        <v>9.6886836000000004E-2</v>
      </c>
      <c r="BD847">
        <v>27.030677229999998</v>
      </c>
      <c r="BE847">
        <v>0.73481287900000003</v>
      </c>
      <c r="BF847">
        <v>68.543212220000001</v>
      </c>
      <c r="BG847">
        <v>370.36759929999999</v>
      </c>
      <c r="BH847">
        <v>1.6958946999999999E-2</v>
      </c>
    </row>
    <row r="848" spans="1:60" x14ac:dyDescent="0.25">
      <c r="A848" t="s">
        <v>554</v>
      </c>
      <c r="B848" t="s">
        <v>1343</v>
      </c>
      <c r="C848">
        <v>140620</v>
      </c>
      <c r="D848" t="s">
        <v>1318</v>
      </c>
      <c r="E848" t="s">
        <v>1715</v>
      </c>
      <c r="F848" s="9">
        <v>0.50105324074074076</v>
      </c>
      <c r="G848">
        <v>1126</v>
      </c>
      <c r="H848">
        <v>0</v>
      </c>
      <c r="I848">
        <v>21.755426150000002</v>
      </c>
      <c r="J848">
        <v>0.13414145199999999</v>
      </c>
      <c r="K848">
        <v>1438.7827520000001</v>
      </c>
      <c r="L848">
        <v>1.563353137</v>
      </c>
      <c r="M848">
        <v>1.204514434</v>
      </c>
      <c r="N848">
        <v>25.29414749</v>
      </c>
      <c r="O848">
        <v>6</v>
      </c>
      <c r="P848">
        <v>1.420000017</v>
      </c>
      <c r="Q848">
        <v>0</v>
      </c>
      <c r="R848">
        <v>1.420000017</v>
      </c>
      <c r="S848">
        <v>25.838157649999999</v>
      </c>
      <c r="T848">
        <v>25.29414749</v>
      </c>
      <c r="U848">
        <v>26.022960659999999</v>
      </c>
      <c r="V848">
        <v>1800.4848629999999</v>
      </c>
      <c r="W848">
        <v>1751.4145510000001</v>
      </c>
      <c r="X848">
        <v>17.861320500000001</v>
      </c>
      <c r="Y848">
        <v>20.92779732</v>
      </c>
      <c r="Z848">
        <v>51.875095369999997</v>
      </c>
      <c r="AA848">
        <v>60.781139369999998</v>
      </c>
      <c r="AB848">
        <v>299.49072269999999</v>
      </c>
      <c r="AC848">
        <v>1499.6910399999999</v>
      </c>
      <c r="AD848">
        <v>0.173199669</v>
      </c>
      <c r="AE848">
        <v>97.064857480000001</v>
      </c>
      <c r="AF848">
        <v>-7.5473747250000001</v>
      </c>
      <c r="AG848">
        <v>0.18000096099999999</v>
      </c>
      <c r="AH848">
        <v>0.66666668699999998</v>
      </c>
      <c r="AI848">
        <v>-0.21956524299999999</v>
      </c>
      <c r="AJ848">
        <v>2.7373914720000001</v>
      </c>
      <c r="AK848">
        <v>1</v>
      </c>
      <c r="AL848">
        <v>0</v>
      </c>
      <c r="AM848">
        <v>0.15999999600000001</v>
      </c>
      <c r="AN848">
        <v>111115</v>
      </c>
      <c r="AO848">
        <v>0.49915120400000001</v>
      </c>
      <c r="AP848">
        <v>1.563353E-3</v>
      </c>
      <c r="AQ848">
        <v>298.44414749999999</v>
      </c>
      <c r="AR848">
        <v>298.98815769999999</v>
      </c>
      <c r="AS848">
        <v>239.95056099999999</v>
      </c>
      <c r="AT848">
        <v>2.0991172800000002</v>
      </c>
      <c r="AU848">
        <v>3.2358680980000001</v>
      </c>
      <c r="AV848">
        <v>33.337174570000002</v>
      </c>
      <c r="AW848">
        <v>12.40937725</v>
      </c>
      <c r="AX848">
        <v>25.56615257</v>
      </c>
      <c r="AY848">
        <v>3.2885989090000001</v>
      </c>
      <c r="AZ848">
        <v>0.122563401</v>
      </c>
      <c r="BA848">
        <v>2.0313536640000001</v>
      </c>
      <c r="BB848">
        <v>1.257245245</v>
      </c>
      <c r="BC848">
        <v>7.7564497999999996E-2</v>
      </c>
      <c r="BD848">
        <v>139.6552428</v>
      </c>
      <c r="BE848">
        <v>0.82149754399999997</v>
      </c>
      <c r="BF848">
        <v>65.040493179999999</v>
      </c>
      <c r="BG848">
        <v>1730.731575</v>
      </c>
      <c r="BH848">
        <v>8.1756390000000002E-3</v>
      </c>
    </row>
    <row r="849" spans="1:60" x14ac:dyDescent="0.25">
      <c r="A849" t="s">
        <v>554</v>
      </c>
      <c r="B849" t="s">
        <v>1343</v>
      </c>
      <c r="C849">
        <v>140620</v>
      </c>
      <c r="D849" t="s">
        <v>1318</v>
      </c>
      <c r="E849" t="s">
        <v>1715</v>
      </c>
      <c r="F849" s="9">
        <v>0.50253472222222217</v>
      </c>
      <c r="G849">
        <v>1254</v>
      </c>
      <c r="H849">
        <v>0</v>
      </c>
      <c r="I849">
        <v>9.0406468859999993</v>
      </c>
      <c r="J849">
        <v>0.14148568</v>
      </c>
      <c r="K849">
        <v>262.79714209999997</v>
      </c>
      <c r="L849">
        <v>1.565602548</v>
      </c>
      <c r="M849">
        <v>1.1489304950000001</v>
      </c>
      <c r="N849">
        <v>25.162269590000001</v>
      </c>
      <c r="O849">
        <v>6</v>
      </c>
      <c r="P849">
        <v>1.420000017</v>
      </c>
      <c r="Q849">
        <v>0</v>
      </c>
      <c r="R849">
        <v>1.420000017</v>
      </c>
      <c r="S849">
        <v>25.76190948</v>
      </c>
      <c r="T849">
        <v>25.162269590000001</v>
      </c>
      <c r="U849">
        <v>26.0197258</v>
      </c>
      <c r="V849">
        <v>399.23172</v>
      </c>
      <c r="W849">
        <v>379.93127440000001</v>
      </c>
      <c r="X849">
        <v>18.171808240000001</v>
      </c>
      <c r="Y849">
        <v>21.241195680000001</v>
      </c>
      <c r="Z849">
        <v>53.012401580000002</v>
      </c>
      <c r="AA849">
        <v>61.966690059999998</v>
      </c>
      <c r="AB849">
        <v>299.54132079999999</v>
      </c>
      <c r="AC849">
        <v>1500.054932</v>
      </c>
      <c r="AD849">
        <v>0.14716853199999999</v>
      </c>
      <c r="AE849">
        <v>97.058509830000006</v>
      </c>
      <c r="AF849">
        <v>5.7922859190000002</v>
      </c>
      <c r="AG849">
        <v>0.18121594199999999</v>
      </c>
      <c r="AH849">
        <v>1</v>
      </c>
      <c r="AI849">
        <v>-0.21956524299999999</v>
      </c>
      <c r="AJ849">
        <v>2.7373914720000001</v>
      </c>
      <c r="AK849">
        <v>1</v>
      </c>
      <c r="AL849">
        <v>0</v>
      </c>
      <c r="AM849">
        <v>0.15999999600000001</v>
      </c>
      <c r="AN849">
        <v>111115</v>
      </c>
      <c r="AO849">
        <v>0.49923553500000001</v>
      </c>
      <c r="AP849">
        <v>1.565603E-3</v>
      </c>
      <c r="AQ849">
        <v>298.31226959999998</v>
      </c>
      <c r="AR849">
        <v>298.91190949999998</v>
      </c>
      <c r="AS849">
        <v>240.00878370000001</v>
      </c>
      <c r="AT849">
        <v>2.1064923549999999</v>
      </c>
      <c r="AU849">
        <v>3.2105692939999999</v>
      </c>
      <c r="AV849">
        <v>33.078699640000004</v>
      </c>
      <c r="AW849">
        <v>11.837503959999999</v>
      </c>
      <c r="AX849">
        <v>25.462089540000001</v>
      </c>
      <c r="AY849">
        <v>3.2683372930000001</v>
      </c>
      <c r="AZ849">
        <v>0.12866571099999999</v>
      </c>
      <c r="BA849">
        <v>2.0616387999999999</v>
      </c>
      <c r="BB849">
        <v>1.2066984940000001</v>
      </c>
      <c r="BC849">
        <v>8.1477323000000004E-2</v>
      </c>
      <c r="BD849">
        <v>25.50669899</v>
      </c>
      <c r="BE849">
        <v>0.69169652400000003</v>
      </c>
      <c r="BF849">
        <v>66.548114200000001</v>
      </c>
      <c r="BG849">
        <v>371.33629330000002</v>
      </c>
      <c r="BH849">
        <v>1.6201970999999999E-2</v>
      </c>
    </row>
    <row r="850" spans="1:60" x14ac:dyDescent="0.25">
      <c r="A850" t="s">
        <v>554</v>
      </c>
      <c r="B850" t="s">
        <v>1343</v>
      </c>
      <c r="C850">
        <v>140620</v>
      </c>
      <c r="D850" t="s">
        <v>1316</v>
      </c>
      <c r="E850" t="s">
        <v>1716</v>
      </c>
      <c r="F850" s="9">
        <v>0.51134259259259263</v>
      </c>
      <c r="G850">
        <v>2015</v>
      </c>
      <c r="H850">
        <v>0</v>
      </c>
      <c r="I850">
        <v>15.59470086</v>
      </c>
      <c r="J850">
        <v>0.100819994</v>
      </c>
      <c r="K850">
        <v>1469.720059</v>
      </c>
      <c r="L850">
        <v>1.2117813740000001</v>
      </c>
      <c r="M850">
        <v>1.2162582660000001</v>
      </c>
      <c r="N850">
        <v>24.857284549999999</v>
      </c>
      <c r="O850">
        <v>6</v>
      </c>
      <c r="P850">
        <v>1.420000017</v>
      </c>
      <c r="Q850">
        <v>0</v>
      </c>
      <c r="R850">
        <v>1.420000017</v>
      </c>
      <c r="S850">
        <v>25.669349669999999</v>
      </c>
      <c r="T850">
        <v>24.857284549999999</v>
      </c>
      <c r="U850">
        <v>26.017978670000002</v>
      </c>
      <c r="V850">
        <v>1800.772095</v>
      </c>
      <c r="W850">
        <v>1765.248047</v>
      </c>
      <c r="X850">
        <v>17.578680039999998</v>
      </c>
      <c r="Y850">
        <v>19.957654949999998</v>
      </c>
      <c r="Z850">
        <v>51.548484799999997</v>
      </c>
      <c r="AA850">
        <v>58.524696349999999</v>
      </c>
      <c r="AB850">
        <v>299.5232239</v>
      </c>
      <c r="AC850">
        <v>1498.8967290000001</v>
      </c>
      <c r="AD850">
        <v>0.121136807</v>
      </c>
      <c r="AE850">
        <v>97.028694150000007</v>
      </c>
      <c r="AF850">
        <v>-7.8981742859999997</v>
      </c>
      <c r="AG850">
        <v>0.19031208799999999</v>
      </c>
      <c r="AH850">
        <v>1</v>
      </c>
      <c r="AI850">
        <v>-0.21956524299999999</v>
      </c>
      <c r="AJ850">
        <v>2.7373914720000001</v>
      </c>
      <c r="AK850">
        <v>1</v>
      </c>
      <c r="AL850">
        <v>0</v>
      </c>
      <c r="AM850">
        <v>0.15999999600000001</v>
      </c>
      <c r="AN850">
        <v>111115</v>
      </c>
      <c r="AO850">
        <v>0.49920537300000001</v>
      </c>
      <c r="AP850">
        <v>1.2117810000000001E-3</v>
      </c>
      <c r="AQ850">
        <v>298.00728450000003</v>
      </c>
      <c r="AR850">
        <v>298.81934969999998</v>
      </c>
      <c r="AS850">
        <v>239.8234712</v>
      </c>
      <c r="AT850">
        <v>2.318724886</v>
      </c>
      <c r="AU850">
        <v>3.1527234640000001</v>
      </c>
      <c r="AV850">
        <v>32.492691899999997</v>
      </c>
      <c r="AW850">
        <v>12.53503695</v>
      </c>
      <c r="AX850">
        <v>25.263317109999999</v>
      </c>
      <c r="AY850">
        <v>3.2299382030000001</v>
      </c>
      <c r="AZ850">
        <v>9.4136315999999998E-2</v>
      </c>
      <c r="BA850">
        <v>1.9364651980000001</v>
      </c>
      <c r="BB850">
        <v>1.293473004</v>
      </c>
      <c r="BC850">
        <v>5.9401269999999999E-2</v>
      </c>
      <c r="BD850">
        <v>142.6050181</v>
      </c>
      <c r="BE850">
        <v>0.83258557499999997</v>
      </c>
      <c r="BF850">
        <v>63.009354170000002</v>
      </c>
      <c r="BG850">
        <v>1750.4220989999999</v>
      </c>
      <c r="BH850">
        <v>5.6135719999999998E-3</v>
      </c>
    </row>
    <row r="851" spans="1:60" x14ac:dyDescent="0.25">
      <c r="A851" t="s">
        <v>554</v>
      </c>
      <c r="B851" t="s">
        <v>1343</v>
      </c>
      <c r="C851">
        <v>140620</v>
      </c>
      <c r="D851" t="s">
        <v>1316</v>
      </c>
      <c r="E851" t="s">
        <v>1716</v>
      </c>
      <c r="F851" s="9">
        <v>0.51310185185185186</v>
      </c>
      <c r="G851">
        <v>2167.5</v>
      </c>
      <c r="H851">
        <v>0</v>
      </c>
      <c r="I851">
        <v>5.9152359299999997</v>
      </c>
      <c r="J851">
        <v>0.10053076900000001</v>
      </c>
      <c r="K851">
        <v>279.43323079999999</v>
      </c>
      <c r="L851">
        <v>1.220158716</v>
      </c>
      <c r="M851">
        <v>1.2275566170000001</v>
      </c>
      <c r="N851">
        <v>25.02235031</v>
      </c>
      <c r="O851">
        <v>6</v>
      </c>
      <c r="P851">
        <v>1.420000017</v>
      </c>
      <c r="Q851">
        <v>0</v>
      </c>
      <c r="R851">
        <v>1.420000017</v>
      </c>
      <c r="S851">
        <v>25.736381529999999</v>
      </c>
      <c r="T851">
        <v>25.02235031</v>
      </c>
      <c r="U851">
        <v>26.018972399999999</v>
      </c>
      <c r="V851">
        <v>398.93313599999999</v>
      </c>
      <c r="W851">
        <v>386.13854980000002</v>
      </c>
      <c r="X851">
        <v>17.768587109999999</v>
      </c>
      <c r="Y851">
        <v>20.16378212</v>
      </c>
      <c r="Z851">
        <v>51.895862579999999</v>
      </c>
      <c r="AA851">
        <v>58.89139557</v>
      </c>
      <c r="AB851">
        <v>299.48852540000001</v>
      </c>
      <c r="AC851">
        <v>1499.594116</v>
      </c>
      <c r="AD851">
        <v>0.11112061099999999</v>
      </c>
      <c r="AE851">
        <v>97.023483279999994</v>
      </c>
      <c r="AF851">
        <v>5.8202705379999999</v>
      </c>
      <c r="AG851">
        <v>0.18687695300000001</v>
      </c>
      <c r="AH851">
        <v>1</v>
      </c>
      <c r="AI851">
        <v>-0.21956524299999999</v>
      </c>
      <c r="AJ851">
        <v>2.7373914720000001</v>
      </c>
      <c r="AK851">
        <v>1</v>
      </c>
      <c r="AL851">
        <v>0</v>
      </c>
      <c r="AM851">
        <v>0.15999999600000001</v>
      </c>
      <c r="AN851">
        <v>111115</v>
      </c>
      <c r="AO851">
        <v>0.499147542</v>
      </c>
      <c r="AP851">
        <v>1.220159E-3</v>
      </c>
      <c r="AQ851">
        <v>298.17235030000001</v>
      </c>
      <c r="AR851">
        <v>298.88638150000003</v>
      </c>
      <c r="AS851">
        <v>239.9350532</v>
      </c>
      <c r="AT851">
        <v>2.3019630210000002</v>
      </c>
      <c r="AU851">
        <v>3.1839169950000001</v>
      </c>
      <c r="AV851">
        <v>32.815941950000003</v>
      </c>
      <c r="AW851">
        <v>12.65215983</v>
      </c>
      <c r="AX851">
        <v>25.379365920000001</v>
      </c>
      <c r="AY851">
        <v>3.2523084670000002</v>
      </c>
      <c r="AZ851">
        <v>9.3884119000000002E-2</v>
      </c>
      <c r="BA851">
        <v>1.956360377</v>
      </c>
      <c r="BB851">
        <v>1.29594809</v>
      </c>
      <c r="BC851">
        <v>5.9240604000000002E-2</v>
      </c>
      <c r="BD851">
        <v>27.111585389999998</v>
      </c>
      <c r="BE851">
        <v>0.72366053799999996</v>
      </c>
      <c r="BF851">
        <v>63.014418759999998</v>
      </c>
      <c r="BG851">
        <v>380.51491010000001</v>
      </c>
      <c r="BH851">
        <v>9.7958090000000008E-3</v>
      </c>
    </row>
    <row r="852" spans="1:60" x14ac:dyDescent="0.25">
      <c r="A852" t="s">
        <v>554</v>
      </c>
      <c r="B852" t="s">
        <v>1363</v>
      </c>
      <c r="C852">
        <v>140623</v>
      </c>
      <c r="D852" t="s">
        <v>1301</v>
      </c>
      <c r="E852" t="s">
        <v>1717</v>
      </c>
      <c r="F852" s="9">
        <v>0.57056712962962963</v>
      </c>
      <c r="G852">
        <v>8530</v>
      </c>
      <c r="H852">
        <v>0</v>
      </c>
      <c r="I852">
        <v>33.456563250000002</v>
      </c>
      <c r="J852">
        <v>0.15398648600000001</v>
      </c>
      <c r="K852">
        <v>1315.995365</v>
      </c>
      <c r="L852">
        <v>1.770852029</v>
      </c>
      <c r="M852">
        <v>1.197899751</v>
      </c>
      <c r="N852">
        <v>24.719055180000002</v>
      </c>
      <c r="O852">
        <v>6</v>
      </c>
      <c r="P852">
        <v>1.420000017</v>
      </c>
      <c r="Q852">
        <v>0</v>
      </c>
      <c r="R852">
        <v>1.420000017</v>
      </c>
      <c r="S852">
        <v>27.3087883</v>
      </c>
      <c r="T852">
        <v>24.719055180000002</v>
      </c>
      <c r="U852">
        <v>29.165306090000001</v>
      </c>
      <c r="V852">
        <v>1799.6293949999999</v>
      </c>
      <c r="W852">
        <v>1726.4951169999999</v>
      </c>
      <c r="X852">
        <v>16.512304310000001</v>
      </c>
      <c r="Y852">
        <v>19.988273620000001</v>
      </c>
      <c r="Z852">
        <v>43.721542360000001</v>
      </c>
      <c r="AA852">
        <v>52.925270079999997</v>
      </c>
      <c r="AB852">
        <v>299.5634766</v>
      </c>
      <c r="AC852">
        <v>1499.0517580000001</v>
      </c>
      <c r="AD852">
        <v>5.9066512000000002E-2</v>
      </c>
      <c r="AE852">
        <v>96.501953130000004</v>
      </c>
      <c r="AF852">
        <v>-14.33729553</v>
      </c>
      <c r="AG852">
        <v>-0.21723230199999999</v>
      </c>
      <c r="AH852">
        <v>1</v>
      </c>
      <c r="AI852">
        <v>-0.21956524299999999</v>
      </c>
      <c r="AJ852">
        <v>2.7373914720000001</v>
      </c>
      <c r="AK852">
        <v>1</v>
      </c>
      <c r="AL852">
        <v>0</v>
      </c>
      <c r="AM852">
        <v>0.15999999600000001</v>
      </c>
      <c r="AN852">
        <v>111115</v>
      </c>
      <c r="AO852">
        <v>0.499272461</v>
      </c>
      <c r="AP852">
        <v>1.7708520000000001E-3</v>
      </c>
      <c r="AQ852">
        <v>297.86905519999999</v>
      </c>
      <c r="AR852">
        <v>300.45878829999998</v>
      </c>
      <c r="AS852">
        <v>239.8482759</v>
      </c>
      <c r="AT852">
        <v>2.2711749939999999</v>
      </c>
      <c r="AU852">
        <v>3.126807195</v>
      </c>
      <c r="AV852">
        <v>32.401491300000004</v>
      </c>
      <c r="AW852">
        <v>12.413217680000001</v>
      </c>
      <c r="AX852">
        <v>26.013921740000001</v>
      </c>
      <c r="AY852">
        <v>3.3770391360000001</v>
      </c>
      <c r="AZ852">
        <v>0.138921657</v>
      </c>
      <c r="BA852">
        <v>1.928907444</v>
      </c>
      <c r="BB852">
        <v>1.448131692</v>
      </c>
      <c r="BC852">
        <v>8.8064519999999993E-2</v>
      </c>
      <c r="BD852">
        <v>126.99612310000001</v>
      </c>
      <c r="BE852">
        <v>0.762235208</v>
      </c>
      <c r="BF852">
        <v>64.507657399999999</v>
      </c>
      <c r="BG852">
        <v>1694.6878220000001</v>
      </c>
      <c r="BH852">
        <v>1.2735115999999999E-2</v>
      </c>
    </row>
    <row r="853" spans="1:60" x14ac:dyDescent="0.25">
      <c r="A853" t="s">
        <v>554</v>
      </c>
      <c r="B853" t="s">
        <v>1363</v>
      </c>
      <c r="C853">
        <v>140623</v>
      </c>
      <c r="D853" t="s">
        <v>1301</v>
      </c>
      <c r="E853" t="s">
        <v>1717</v>
      </c>
      <c r="F853" s="9">
        <v>0.57219907407407411</v>
      </c>
      <c r="G853">
        <v>8670.5</v>
      </c>
      <c r="H853">
        <v>0</v>
      </c>
      <c r="I853">
        <v>11.845032209999999</v>
      </c>
      <c r="J853">
        <v>0.13987422699999999</v>
      </c>
      <c r="K853">
        <v>221.44235979999999</v>
      </c>
      <c r="L853">
        <v>1.7020728270000001</v>
      </c>
      <c r="M853">
        <v>1.2557299340000001</v>
      </c>
      <c r="N853">
        <v>25.03901291</v>
      </c>
      <c r="O853">
        <v>6</v>
      </c>
      <c r="P853">
        <v>1.420000017</v>
      </c>
      <c r="Q853">
        <v>0</v>
      </c>
      <c r="R853">
        <v>1.420000017</v>
      </c>
      <c r="S853">
        <v>27.3936882</v>
      </c>
      <c r="T853">
        <v>25.03901291</v>
      </c>
      <c r="U853">
        <v>29.166784289999999</v>
      </c>
      <c r="V853">
        <v>399.65814210000002</v>
      </c>
      <c r="W853">
        <v>374.65621950000002</v>
      </c>
      <c r="X853">
        <v>16.673091889999998</v>
      </c>
      <c r="Y853">
        <v>20.013980870000001</v>
      </c>
      <c r="Z853">
        <v>43.927413940000001</v>
      </c>
      <c r="AA853">
        <v>52.729415889999999</v>
      </c>
      <c r="AB853">
        <v>299.56234740000002</v>
      </c>
      <c r="AC853">
        <v>1499.3548579999999</v>
      </c>
      <c r="AD853">
        <v>0.23926942100000001</v>
      </c>
      <c r="AE853">
        <v>96.500083919999994</v>
      </c>
      <c r="AF853">
        <v>2.8348541260000002</v>
      </c>
      <c r="AG853">
        <v>-0.14122064400000001</v>
      </c>
      <c r="AH853">
        <v>1</v>
      </c>
      <c r="AI853">
        <v>-0.21956524299999999</v>
      </c>
      <c r="AJ853">
        <v>2.7373914720000001</v>
      </c>
      <c r="AK853">
        <v>1</v>
      </c>
      <c r="AL853">
        <v>0</v>
      </c>
      <c r="AM853">
        <v>0.15999999600000001</v>
      </c>
      <c r="AN853">
        <v>111115</v>
      </c>
      <c r="AO853">
        <v>0.49927057899999999</v>
      </c>
      <c r="AP853">
        <v>1.7020729999999999E-3</v>
      </c>
      <c r="AQ853">
        <v>298.18901290000002</v>
      </c>
      <c r="AR853">
        <v>300.54368820000002</v>
      </c>
      <c r="AS853">
        <v>239.896772</v>
      </c>
      <c r="AT853">
        <v>2.275217096</v>
      </c>
      <c r="AU853">
        <v>3.1870807669999999</v>
      </c>
      <c r="AV853">
        <v>33.026714980000001</v>
      </c>
      <c r="AW853">
        <v>13.012734119999999</v>
      </c>
      <c r="AX853">
        <v>26.216350559999999</v>
      </c>
      <c r="AY853">
        <v>3.4176985520000001</v>
      </c>
      <c r="AZ853">
        <v>0.127331677</v>
      </c>
      <c r="BA853">
        <v>1.931350833</v>
      </c>
      <c r="BB853">
        <v>1.4863477190000001</v>
      </c>
      <c r="BC853">
        <v>8.0621517000000004E-2</v>
      </c>
      <c r="BD853">
        <v>21.369206299999998</v>
      </c>
      <c r="BE853">
        <v>0.59105480799999999</v>
      </c>
      <c r="BF853">
        <v>63.155296849999999</v>
      </c>
      <c r="BG853">
        <v>363.3950974</v>
      </c>
      <c r="BH853">
        <v>2.0585763E-2</v>
      </c>
    </row>
    <row r="854" spans="1:60" x14ac:dyDescent="0.25">
      <c r="A854" t="s">
        <v>554</v>
      </c>
      <c r="B854" t="s">
        <v>1363</v>
      </c>
      <c r="C854">
        <v>140623</v>
      </c>
      <c r="D854" t="s">
        <v>1302</v>
      </c>
      <c r="E854" t="s">
        <v>1718</v>
      </c>
      <c r="F854" s="9">
        <v>0.56418981481481478</v>
      </c>
      <c r="G854">
        <v>7978.5</v>
      </c>
      <c r="H854">
        <v>0</v>
      </c>
      <c r="I854">
        <v>32.353798949999998</v>
      </c>
      <c r="J854">
        <v>0.17764417299999999</v>
      </c>
      <c r="K854">
        <v>1367.17265</v>
      </c>
      <c r="L854">
        <v>2.430385147</v>
      </c>
      <c r="M854">
        <v>1.448379659</v>
      </c>
      <c r="N854">
        <v>24.83427429</v>
      </c>
      <c r="O854">
        <v>6</v>
      </c>
      <c r="P854">
        <v>1.420000017</v>
      </c>
      <c r="Q854">
        <v>0</v>
      </c>
      <c r="R854">
        <v>1.420000017</v>
      </c>
      <c r="S854">
        <v>27.40625</v>
      </c>
      <c r="T854">
        <v>24.83427429</v>
      </c>
      <c r="U854">
        <v>29.167169569999999</v>
      </c>
      <c r="V854">
        <v>1800.494629</v>
      </c>
      <c r="W854">
        <v>1727.2871090000001</v>
      </c>
      <c r="X854">
        <v>12.83129883</v>
      </c>
      <c r="Y854">
        <v>17.613246920000002</v>
      </c>
      <c r="Z854">
        <v>33.787551880000002</v>
      </c>
      <c r="AA854">
        <v>46.37944031</v>
      </c>
      <c r="AB854">
        <v>299.57391360000003</v>
      </c>
      <c r="AC854">
        <v>1499.0626219999999</v>
      </c>
      <c r="AD854">
        <v>0.25629180699999998</v>
      </c>
      <c r="AE854">
        <v>96.519210819999998</v>
      </c>
      <c r="AF854">
        <v>-15.034683230000001</v>
      </c>
      <c r="AG854">
        <v>0.14443151700000001</v>
      </c>
      <c r="AH854">
        <v>1</v>
      </c>
      <c r="AI854">
        <v>-0.21956524299999999</v>
      </c>
      <c r="AJ854">
        <v>2.7373914720000001</v>
      </c>
      <c r="AK854">
        <v>1</v>
      </c>
      <c r="AL854">
        <v>0</v>
      </c>
      <c r="AM854">
        <v>0.15999999600000001</v>
      </c>
      <c r="AN854">
        <v>111115</v>
      </c>
      <c r="AO854">
        <v>0.49928985599999998</v>
      </c>
      <c r="AP854">
        <v>2.4303850000000002E-3</v>
      </c>
      <c r="AQ854">
        <v>297.98427429999998</v>
      </c>
      <c r="AR854">
        <v>300.55624999999998</v>
      </c>
      <c r="AS854">
        <v>239.8500142</v>
      </c>
      <c r="AT854">
        <v>1.9241317899999999</v>
      </c>
      <c r="AU854">
        <v>3.1483963519999998</v>
      </c>
      <c r="AV854">
        <v>32.6193752</v>
      </c>
      <c r="AW854">
        <v>15.00612828</v>
      </c>
      <c r="AX854">
        <v>26.120262149999999</v>
      </c>
      <c r="AY854">
        <v>3.398345451</v>
      </c>
      <c r="AZ854">
        <v>0.15789168200000001</v>
      </c>
      <c r="BA854">
        <v>1.7000166919999999</v>
      </c>
      <c r="BB854">
        <v>1.698328759</v>
      </c>
      <c r="BC854">
        <v>0.100285236</v>
      </c>
      <c r="BD854">
        <v>131.95842519999999</v>
      </c>
      <c r="BE854">
        <v>0.79151441700000003</v>
      </c>
      <c r="BF854">
        <v>58.058061639999998</v>
      </c>
      <c r="BG854">
        <v>1696.5282159999999</v>
      </c>
      <c r="BH854">
        <v>1.1072017E-2</v>
      </c>
    </row>
    <row r="855" spans="1:60" x14ac:dyDescent="0.25">
      <c r="A855" t="s">
        <v>554</v>
      </c>
      <c r="B855" t="s">
        <v>1363</v>
      </c>
      <c r="C855">
        <v>140623</v>
      </c>
      <c r="D855" t="s">
        <v>1302</v>
      </c>
      <c r="E855" t="s">
        <v>1718</v>
      </c>
      <c r="F855" s="9">
        <v>0.56771990740740741</v>
      </c>
      <c r="G855">
        <v>8283.5</v>
      </c>
      <c r="H855">
        <v>0</v>
      </c>
      <c r="I855">
        <v>12.23263451</v>
      </c>
      <c r="J855">
        <v>0.13112824100000001</v>
      </c>
      <c r="K855">
        <v>206.50584370000001</v>
      </c>
      <c r="L855">
        <v>1.684347963</v>
      </c>
      <c r="M855">
        <v>1.317581976</v>
      </c>
      <c r="N855">
        <v>25.354280469999999</v>
      </c>
      <c r="O855">
        <v>6</v>
      </c>
      <c r="P855">
        <v>1.420000017</v>
      </c>
      <c r="Q855">
        <v>0</v>
      </c>
      <c r="R855">
        <v>1.420000017</v>
      </c>
      <c r="S855">
        <v>27.4119606</v>
      </c>
      <c r="T855">
        <v>25.354280469999999</v>
      </c>
      <c r="U855">
        <v>29.167638780000001</v>
      </c>
      <c r="V855">
        <v>399.76632690000002</v>
      </c>
      <c r="W855">
        <v>374.00488280000002</v>
      </c>
      <c r="X855">
        <v>16.694356920000001</v>
      </c>
      <c r="Y855">
        <v>20.000331880000001</v>
      </c>
      <c r="Z855">
        <v>43.932888030000001</v>
      </c>
      <c r="AA855">
        <v>52.632896420000002</v>
      </c>
      <c r="AB855">
        <v>299.57766720000001</v>
      </c>
      <c r="AC855">
        <v>1499.744995</v>
      </c>
      <c r="AD855">
        <v>0.187215298</v>
      </c>
      <c r="AE855">
        <v>96.492370609999995</v>
      </c>
      <c r="AF855">
        <v>2.7618255619999998</v>
      </c>
      <c r="AG855">
        <v>-9.1908053000000003E-2</v>
      </c>
      <c r="AH855">
        <v>1</v>
      </c>
      <c r="AI855">
        <v>-0.21956524299999999</v>
      </c>
      <c r="AJ855">
        <v>2.7373914720000001</v>
      </c>
      <c r="AK855">
        <v>1</v>
      </c>
      <c r="AL855">
        <v>0</v>
      </c>
      <c r="AM855">
        <v>0.15999999600000001</v>
      </c>
      <c r="AN855">
        <v>111115</v>
      </c>
      <c r="AO855">
        <v>0.49929611200000001</v>
      </c>
      <c r="AP855">
        <v>1.684348E-3</v>
      </c>
      <c r="AQ855">
        <v>298.50428049999999</v>
      </c>
      <c r="AR855">
        <v>300.56196060000002</v>
      </c>
      <c r="AS855">
        <v>239.9591939</v>
      </c>
      <c r="AT855">
        <v>2.244045243</v>
      </c>
      <c r="AU855">
        <v>3.2474614119999998</v>
      </c>
      <c r="AV855">
        <v>33.655110669999999</v>
      </c>
      <c r="AW855">
        <v>13.65477879</v>
      </c>
      <c r="AX855">
        <v>26.38312054</v>
      </c>
      <c r="AY855">
        <v>3.4515161380000001</v>
      </c>
      <c r="AZ855">
        <v>0.12004301000000001</v>
      </c>
      <c r="BA855">
        <v>1.929879436</v>
      </c>
      <c r="BB855">
        <v>1.5216367019999999</v>
      </c>
      <c r="BC855">
        <v>7.5949842000000004E-2</v>
      </c>
      <c r="BD855">
        <v>19.92623841</v>
      </c>
      <c r="BE855">
        <v>0.55214745399999998</v>
      </c>
      <c r="BF855">
        <v>61.833304830000003</v>
      </c>
      <c r="BG855">
        <v>362.37526559999998</v>
      </c>
      <c r="BH855">
        <v>2.0872953999999999E-2</v>
      </c>
    </row>
    <row r="856" spans="1:60" x14ac:dyDescent="0.25">
      <c r="A856" t="s">
        <v>554</v>
      </c>
      <c r="B856" t="s">
        <v>1363</v>
      </c>
      <c r="C856">
        <v>140623</v>
      </c>
      <c r="D856" t="s">
        <v>1300</v>
      </c>
      <c r="E856" t="s">
        <v>1719</v>
      </c>
      <c r="F856" s="9">
        <v>0.57546296296296295</v>
      </c>
      <c r="G856">
        <v>8952.5</v>
      </c>
      <c r="H856">
        <v>0</v>
      </c>
      <c r="I856">
        <v>25.34087693</v>
      </c>
      <c r="J856">
        <v>0.11955494699999999</v>
      </c>
      <c r="K856">
        <v>1344.8298580000001</v>
      </c>
      <c r="L856">
        <v>1.578829576</v>
      </c>
      <c r="M856">
        <v>1.3445329210000001</v>
      </c>
      <c r="N856">
        <v>25.43161774</v>
      </c>
      <c r="O856">
        <v>6</v>
      </c>
      <c r="P856">
        <v>1.420000017</v>
      </c>
      <c r="Q856">
        <v>0</v>
      </c>
      <c r="R856">
        <v>1.420000017</v>
      </c>
      <c r="S856">
        <v>26.664299010000001</v>
      </c>
      <c r="T856">
        <v>25.43161774</v>
      </c>
      <c r="U856">
        <v>27.988780980000001</v>
      </c>
      <c r="V856">
        <v>1799.6701660000001</v>
      </c>
      <c r="W856">
        <v>1743.392822</v>
      </c>
      <c r="X856">
        <v>16.775274280000001</v>
      </c>
      <c r="Y856">
        <v>19.875162119999999</v>
      </c>
      <c r="Z856">
        <v>46.129161830000001</v>
      </c>
      <c r="AA856">
        <v>54.653327939999997</v>
      </c>
      <c r="AB856">
        <v>299.51730350000003</v>
      </c>
      <c r="AC856">
        <v>1499.556885</v>
      </c>
      <c r="AD856">
        <v>3.2036136999999999E-2</v>
      </c>
      <c r="AE856">
        <v>96.496925349999998</v>
      </c>
      <c r="AF856">
        <v>-14.27452087</v>
      </c>
      <c r="AG856">
        <v>0.26566833299999998</v>
      </c>
      <c r="AH856">
        <v>1</v>
      </c>
      <c r="AI856">
        <v>-0.21956524299999999</v>
      </c>
      <c r="AJ856">
        <v>2.7373914720000001</v>
      </c>
      <c r="AK856">
        <v>1</v>
      </c>
      <c r="AL856">
        <v>0</v>
      </c>
      <c r="AM856">
        <v>0.15999999600000001</v>
      </c>
      <c r="AN856">
        <v>111115</v>
      </c>
      <c r="AO856">
        <v>0.49919550600000001</v>
      </c>
      <c r="AP856">
        <v>1.57883E-3</v>
      </c>
      <c r="AQ856">
        <v>298.58161769999998</v>
      </c>
      <c r="AR856">
        <v>299.81429900000001</v>
      </c>
      <c r="AS856">
        <v>239.9290962</v>
      </c>
      <c r="AT856">
        <v>2.1848587859999999</v>
      </c>
      <c r="AU856">
        <v>3.2624249569999999</v>
      </c>
      <c r="AV856">
        <v>33.808589699999999</v>
      </c>
      <c r="AW856">
        <v>13.933427569999999</v>
      </c>
      <c r="AX856">
        <v>26.04795837</v>
      </c>
      <c r="AY856">
        <v>3.3838459699999999</v>
      </c>
      <c r="AZ856">
        <v>0.11027084500000001</v>
      </c>
      <c r="BA856">
        <v>1.917892036</v>
      </c>
      <c r="BB856">
        <v>1.4659539340000001</v>
      </c>
      <c r="BC856">
        <v>6.9697307999999999E-2</v>
      </c>
      <c r="BD856">
        <v>129.77194639999999</v>
      </c>
      <c r="BE856">
        <v>0.77138659799999998</v>
      </c>
      <c r="BF856">
        <v>60.939243660000002</v>
      </c>
      <c r="BG856">
        <v>1719.301144</v>
      </c>
      <c r="BH856">
        <v>8.9818699999999994E-3</v>
      </c>
    </row>
    <row r="857" spans="1:60" x14ac:dyDescent="0.25">
      <c r="A857" t="s">
        <v>554</v>
      </c>
      <c r="B857" t="s">
        <v>1363</v>
      </c>
      <c r="C857">
        <v>140623</v>
      </c>
      <c r="D857" t="s">
        <v>1300</v>
      </c>
      <c r="E857" t="s">
        <v>1719</v>
      </c>
      <c r="F857" s="9">
        <v>0.57693287037037033</v>
      </c>
      <c r="G857">
        <v>9079.5</v>
      </c>
      <c r="H857">
        <v>0</v>
      </c>
      <c r="I857">
        <v>8.5167432590000001</v>
      </c>
      <c r="J857">
        <v>0.10197901600000001</v>
      </c>
      <c r="K857">
        <v>232.04614230000001</v>
      </c>
      <c r="L857">
        <v>1.400384485</v>
      </c>
      <c r="M857">
        <v>1.3823418270000001</v>
      </c>
      <c r="N857">
        <v>25.428041459999999</v>
      </c>
      <c r="O857">
        <v>6</v>
      </c>
      <c r="P857">
        <v>1.420000017</v>
      </c>
      <c r="Q857">
        <v>0</v>
      </c>
      <c r="R857">
        <v>1.420000017</v>
      </c>
      <c r="S857">
        <v>26.56041527</v>
      </c>
      <c r="T857">
        <v>25.428041459999999</v>
      </c>
      <c r="U857">
        <v>27.99126244</v>
      </c>
      <c r="V857">
        <v>399.16064449999999</v>
      </c>
      <c r="W857">
        <v>381.03573610000001</v>
      </c>
      <c r="X857">
        <v>16.727529530000002</v>
      </c>
      <c r="Y857">
        <v>19.477422709999999</v>
      </c>
      <c r="Z857">
        <v>46.277202610000003</v>
      </c>
      <c r="AA857">
        <v>53.884864810000003</v>
      </c>
      <c r="AB857">
        <v>299.59896850000001</v>
      </c>
      <c r="AC857">
        <v>1499.2586670000001</v>
      </c>
      <c r="AD857">
        <v>0.108124159</v>
      </c>
      <c r="AE857">
        <v>96.490684509999994</v>
      </c>
      <c r="AF857">
        <v>2.8272247309999998</v>
      </c>
      <c r="AG857">
        <v>0.27289909099999998</v>
      </c>
      <c r="AH857">
        <v>1</v>
      </c>
      <c r="AI857">
        <v>-0.21956524299999999</v>
      </c>
      <c r="AJ857">
        <v>2.7373914720000001</v>
      </c>
      <c r="AK857">
        <v>1</v>
      </c>
      <c r="AL857">
        <v>0</v>
      </c>
      <c r="AM857">
        <v>0.15999999600000001</v>
      </c>
      <c r="AN857">
        <v>111115</v>
      </c>
      <c r="AO857">
        <v>0.49933161399999998</v>
      </c>
      <c r="AP857">
        <v>1.400384E-3</v>
      </c>
      <c r="AQ857">
        <v>298.57804149999998</v>
      </c>
      <c r="AR857">
        <v>299.71041530000002</v>
      </c>
      <c r="AS857">
        <v>239.88138140000001</v>
      </c>
      <c r="AT857">
        <v>2.2636887419999998</v>
      </c>
      <c r="AU857">
        <v>3.2617316770000002</v>
      </c>
      <c r="AV857">
        <v>33.803591439999998</v>
      </c>
      <c r="AW857">
        <v>14.32616872</v>
      </c>
      <c r="AX857">
        <v>25.994228360000001</v>
      </c>
      <c r="AY857">
        <v>3.3731062110000001</v>
      </c>
      <c r="AZ857">
        <v>9.5145991999999999E-2</v>
      </c>
      <c r="BA857">
        <v>1.8793898499999999</v>
      </c>
      <c r="BB857">
        <v>1.4937163609999999</v>
      </c>
      <c r="BC857">
        <v>6.0044585999999997E-2</v>
      </c>
      <c r="BD857">
        <v>22.39029111</v>
      </c>
      <c r="BE857">
        <v>0.60898787300000001</v>
      </c>
      <c r="BF857">
        <v>59.376846970000003</v>
      </c>
      <c r="BG857">
        <v>372.93883240000002</v>
      </c>
      <c r="BH857">
        <v>1.3559794E-2</v>
      </c>
    </row>
    <row r="858" spans="1:60" x14ac:dyDescent="0.25">
      <c r="A858" t="s">
        <v>554</v>
      </c>
      <c r="B858" t="s">
        <v>1363</v>
      </c>
      <c r="C858">
        <v>140623</v>
      </c>
      <c r="D858" t="s">
        <v>1335</v>
      </c>
      <c r="E858" t="s">
        <v>2086</v>
      </c>
      <c r="F858" s="9">
        <v>0.59452546296296294</v>
      </c>
      <c r="G858">
        <v>10599.5</v>
      </c>
      <c r="H858">
        <v>0</v>
      </c>
      <c r="I858">
        <v>19.444097580000001</v>
      </c>
      <c r="J858">
        <v>0.232903152</v>
      </c>
      <c r="K858">
        <v>1581.1248450000001</v>
      </c>
      <c r="L858">
        <v>2.4030558850000001</v>
      </c>
      <c r="M858">
        <v>1.1282347370000001</v>
      </c>
      <c r="N858">
        <v>24.55912781</v>
      </c>
      <c r="O858">
        <v>6</v>
      </c>
      <c r="P858">
        <v>1.420000017</v>
      </c>
      <c r="Q858">
        <v>0</v>
      </c>
      <c r="R858">
        <v>1.420000017</v>
      </c>
      <c r="S858">
        <v>28.694822309999999</v>
      </c>
      <c r="T858">
        <v>24.55912781</v>
      </c>
      <c r="U858">
        <v>30.844490050000001</v>
      </c>
      <c r="V858">
        <v>1800.484375</v>
      </c>
      <c r="W858">
        <v>1764.9598390000001</v>
      </c>
      <c r="X858">
        <v>16.87727928</v>
      </c>
      <c r="Y858">
        <v>20.407947539999999</v>
      </c>
      <c r="Z858">
        <v>41.206878660000001</v>
      </c>
      <c r="AA858">
        <v>49.827217099999999</v>
      </c>
      <c r="AB858">
        <v>400.0400391</v>
      </c>
      <c r="AC858">
        <v>1499.056274</v>
      </c>
      <c r="AD858">
        <v>0.24127309</v>
      </c>
      <c r="AE858">
        <v>96.473228449999993</v>
      </c>
      <c r="AF858">
        <v>-11.77711487</v>
      </c>
      <c r="AG858">
        <v>9.2130124999999993E-2</v>
      </c>
      <c r="AH858">
        <v>0.66666668699999998</v>
      </c>
      <c r="AI858">
        <v>-0.21956524299999999</v>
      </c>
      <c r="AJ858">
        <v>2.7373914720000001</v>
      </c>
      <c r="AK858">
        <v>1</v>
      </c>
      <c r="AL858">
        <v>0</v>
      </c>
      <c r="AM858">
        <v>0.15999999600000001</v>
      </c>
      <c r="AN858">
        <v>111115</v>
      </c>
      <c r="AO858">
        <v>0.66673339799999998</v>
      </c>
      <c r="AP858">
        <v>2.4030560000000002E-3</v>
      </c>
      <c r="AQ858">
        <v>297.70912779999998</v>
      </c>
      <c r="AR858">
        <v>301.84482229999998</v>
      </c>
      <c r="AS858">
        <v>239.84899849999999</v>
      </c>
      <c r="AT858">
        <v>2.1561287770000002</v>
      </c>
      <c r="AU858">
        <v>3.0970553220000001</v>
      </c>
      <c r="AV858">
        <v>32.102743650000001</v>
      </c>
      <c r="AW858">
        <v>11.69479611</v>
      </c>
      <c r="AX858">
        <v>26.626975059999999</v>
      </c>
      <c r="AY858">
        <v>3.5014908390000001</v>
      </c>
      <c r="AZ858">
        <v>0.200085816</v>
      </c>
      <c r="BA858">
        <v>1.968820585</v>
      </c>
      <c r="BB858">
        <v>1.5326702539999999</v>
      </c>
      <c r="BC858">
        <v>0.12763898400000001</v>
      </c>
      <c r="BD858">
        <v>152.5362184</v>
      </c>
      <c r="BE858">
        <v>0.89584182599999995</v>
      </c>
      <c r="BF858">
        <v>67.859964309999995</v>
      </c>
      <c r="BG858">
        <v>1746.4742530000001</v>
      </c>
      <c r="BH858">
        <v>7.5550829999999998E-3</v>
      </c>
    </row>
    <row r="859" spans="1:60" x14ac:dyDescent="0.25">
      <c r="A859" t="s">
        <v>554</v>
      </c>
      <c r="B859" t="s">
        <v>1363</v>
      </c>
      <c r="C859">
        <v>140623</v>
      </c>
      <c r="D859" t="s">
        <v>1335</v>
      </c>
      <c r="E859" t="s">
        <v>2086</v>
      </c>
      <c r="F859" s="9">
        <v>0.59585648148148151</v>
      </c>
      <c r="G859">
        <v>10714.5</v>
      </c>
      <c r="H859">
        <v>0</v>
      </c>
      <c r="I859">
        <v>9.524876634</v>
      </c>
      <c r="J859">
        <v>0.23266721200000001</v>
      </c>
      <c r="K859">
        <v>302.45406580000002</v>
      </c>
      <c r="L859">
        <v>2.5227671580000002</v>
      </c>
      <c r="M859">
        <v>1.184719852</v>
      </c>
      <c r="N859">
        <v>24.94008255</v>
      </c>
      <c r="O859">
        <v>6</v>
      </c>
      <c r="P859">
        <v>1.420000017</v>
      </c>
      <c r="Q859">
        <v>0</v>
      </c>
      <c r="R859">
        <v>1.420000017</v>
      </c>
      <c r="S859">
        <v>29.074760439999999</v>
      </c>
      <c r="T859">
        <v>24.94008255</v>
      </c>
      <c r="U859">
        <v>31.115018840000001</v>
      </c>
      <c r="V859">
        <v>399.6708984</v>
      </c>
      <c r="W859">
        <v>383.93319700000001</v>
      </c>
      <c r="X859">
        <v>16.859086990000002</v>
      </c>
      <c r="Y859">
        <v>20.56483459</v>
      </c>
      <c r="Z859">
        <v>40.259731289999998</v>
      </c>
      <c r="AA859">
        <v>49.109104160000001</v>
      </c>
      <c r="AB859">
        <v>400.06289670000001</v>
      </c>
      <c r="AC859">
        <v>1498.9636230000001</v>
      </c>
      <c r="AD859">
        <v>0.167189807</v>
      </c>
      <c r="AE859">
        <v>96.45674133</v>
      </c>
      <c r="AF859">
        <v>4.3643341060000003</v>
      </c>
      <c r="AG859">
        <v>0.15607780199999999</v>
      </c>
      <c r="AH859">
        <v>0.66666668699999998</v>
      </c>
      <c r="AI859">
        <v>-0.21956524299999999</v>
      </c>
      <c r="AJ859">
        <v>2.7373914720000001</v>
      </c>
      <c r="AK859">
        <v>1</v>
      </c>
      <c r="AL859">
        <v>0</v>
      </c>
      <c r="AM859">
        <v>0.15999999600000001</v>
      </c>
      <c r="AN859">
        <v>111115</v>
      </c>
      <c r="AO859">
        <v>0.66677149499999999</v>
      </c>
      <c r="AP859">
        <v>2.522767E-3</v>
      </c>
      <c r="AQ859">
        <v>298.09008260000002</v>
      </c>
      <c r="AR859">
        <v>302.22476039999998</v>
      </c>
      <c r="AS859">
        <v>239.8341743</v>
      </c>
      <c r="AT859">
        <v>2.0943157330000002</v>
      </c>
      <c r="AU859">
        <v>3.168336783</v>
      </c>
      <c r="AV859">
        <v>32.847230160000002</v>
      </c>
      <c r="AW859">
        <v>12.282395559999999</v>
      </c>
      <c r="AX859">
        <v>27.007421489999999</v>
      </c>
      <c r="AY859">
        <v>3.5807200830000001</v>
      </c>
      <c r="AZ859">
        <v>0.19991165799999999</v>
      </c>
      <c r="BA859">
        <v>1.983616931</v>
      </c>
      <c r="BB859">
        <v>1.5971031520000001</v>
      </c>
      <c r="BC859">
        <v>0.12752558999999999</v>
      </c>
      <c r="BD859">
        <v>29.173733590000001</v>
      </c>
      <c r="BE859">
        <v>0.78777784299999998</v>
      </c>
      <c r="BF859">
        <v>66.990174479999993</v>
      </c>
      <c r="BG859">
        <v>374.8778567</v>
      </c>
      <c r="BH859">
        <v>1.7020828000000002E-2</v>
      </c>
    </row>
    <row r="860" spans="1:60" x14ac:dyDescent="0.25">
      <c r="A860" t="s">
        <v>554</v>
      </c>
      <c r="B860" t="s">
        <v>1363</v>
      </c>
      <c r="C860">
        <v>140623</v>
      </c>
      <c r="D860" t="s">
        <v>1336</v>
      </c>
      <c r="E860" t="s">
        <v>2087</v>
      </c>
      <c r="F860" s="9">
        <v>0.60658564814814808</v>
      </c>
      <c r="G860">
        <v>11642</v>
      </c>
      <c r="H860">
        <v>0</v>
      </c>
      <c r="I860">
        <v>9.1955668240000001</v>
      </c>
      <c r="J860">
        <v>0.165151981</v>
      </c>
      <c r="K860">
        <v>280.39849290000001</v>
      </c>
      <c r="L860">
        <v>2.0572087350000001</v>
      </c>
      <c r="M860">
        <v>1.3056252859999999</v>
      </c>
      <c r="N860">
        <v>25.129596710000001</v>
      </c>
      <c r="O860">
        <v>6</v>
      </c>
      <c r="P860">
        <v>1.420000017</v>
      </c>
      <c r="Q860">
        <v>0</v>
      </c>
      <c r="R860">
        <v>1.420000017</v>
      </c>
      <c r="S860">
        <v>29.266284939999998</v>
      </c>
      <c r="T860">
        <v>25.129596710000001</v>
      </c>
      <c r="U860">
        <v>31.111892699999999</v>
      </c>
      <c r="V860">
        <v>400.6367798</v>
      </c>
      <c r="W860">
        <v>385.65567019999997</v>
      </c>
      <c r="X860">
        <v>16.6620369</v>
      </c>
      <c r="Y860">
        <v>19.686635970000001</v>
      </c>
      <c r="Z860">
        <v>39.346923830000001</v>
      </c>
      <c r="AA860">
        <v>46.489429469999997</v>
      </c>
      <c r="AB860">
        <v>400.06146239999998</v>
      </c>
      <c r="AC860">
        <v>1500.1982419999999</v>
      </c>
      <c r="AD860">
        <v>6.6076263999999996E-2</v>
      </c>
      <c r="AE860">
        <v>96.446289059999998</v>
      </c>
      <c r="AF860">
        <v>5.2782135009999998</v>
      </c>
      <c r="AG860">
        <v>0.17067474099999999</v>
      </c>
      <c r="AH860">
        <v>1</v>
      </c>
      <c r="AI860">
        <v>-0.21956524299999999</v>
      </c>
      <c r="AJ860">
        <v>2.7373914720000001</v>
      </c>
      <c r="AK860">
        <v>1</v>
      </c>
      <c r="AL860">
        <v>0</v>
      </c>
      <c r="AM860">
        <v>0.15999999600000001</v>
      </c>
      <c r="AN860">
        <v>111115</v>
      </c>
      <c r="AO860">
        <v>0.666769104</v>
      </c>
      <c r="AP860">
        <v>2.0572089999999999E-3</v>
      </c>
      <c r="AQ860">
        <v>298.27959670000001</v>
      </c>
      <c r="AR860">
        <v>302.41628489999999</v>
      </c>
      <c r="AS860">
        <v>240.0317134</v>
      </c>
      <c r="AT860">
        <v>2.34067187</v>
      </c>
      <c r="AU860">
        <v>3.2043282689999999</v>
      </c>
      <c r="AV860">
        <v>33.223966419999996</v>
      </c>
      <c r="AW860">
        <v>13.537330450000001</v>
      </c>
      <c r="AX860">
        <v>27.19794083</v>
      </c>
      <c r="AY860">
        <v>3.6209811460000001</v>
      </c>
      <c r="AZ860">
        <v>0.14794531799999999</v>
      </c>
      <c r="BA860">
        <v>1.898702984</v>
      </c>
      <c r="BB860">
        <v>1.7222781620000001</v>
      </c>
      <c r="BC860">
        <v>9.3871727000000002E-2</v>
      </c>
      <c r="BD860">
        <v>27.0433941</v>
      </c>
      <c r="BE860">
        <v>0.72706954599999996</v>
      </c>
      <c r="BF860">
        <v>62.507612950000002</v>
      </c>
      <c r="BG860">
        <v>376.91340600000001</v>
      </c>
      <c r="BH860">
        <v>1.525E-2</v>
      </c>
    </row>
    <row r="861" spans="1:60" x14ac:dyDescent="0.25">
      <c r="A861" t="s">
        <v>554</v>
      </c>
      <c r="B861" t="s">
        <v>1363</v>
      </c>
      <c r="C861">
        <v>140623</v>
      </c>
      <c r="D861" t="s">
        <v>1336</v>
      </c>
      <c r="E861" t="s">
        <v>2087</v>
      </c>
      <c r="F861" s="9">
        <v>0.61087962962962961</v>
      </c>
      <c r="G861">
        <v>12012.5</v>
      </c>
      <c r="H861">
        <v>0</v>
      </c>
      <c r="I861">
        <v>15.52695952</v>
      </c>
      <c r="J861">
        <v>0.13911111300000001</v>
      </c>
      <c r="K861">
        <v>1540.970583</v>
      </c>
      <c r="L861">
        <v>1.8000929050000001</v>
      </c>
      <c r="M861">
        <v>1.3344566600000001</v>
      </c>
      <c r="N861">
        <v>25.063262940000001</v>
      </c>
      <c r="O861">
        <v>6</v>
      </c>
      <c r="P861">
        <v>1.420000017</v>
      </c>
      <c r="Q861">
        <v>0</v>
      </c>
      <c r="R861">
        <v>1.420000017</v>
      </c>
      <c r="S861">
        <v>29.191368099999998</v>
      </c>
      <c r="T861">
        <v>25.063262940000001</v>
      </c>
      <c r="U861">
        <v>31.111455920000001</v>
      </c>
      <c r="V861">
        <v>1799.7777100000001</v>
      </c>
      <c r="W861">
        <v>1771.704956</v>
      </c>
      <c r="X861">
        <v>16.607963560000002</v>
      </c>
      <c r="Y861">
        <v>19.255964280000001</v>
      </c>
      <c r="Z861">
        <v>39.39075089</v>
      </c>
      <c r="AA861">
        <v>45.671279910000003</v>
      </c>
      <c r="AB861">
        <v>400.02188109999997</v>
      </c>
      <c r="AC861">
        <v>1500.3688959999999</v>
      </c>
      <c r="AD861">
        <v>7.9089492999999997E-2</v>
      </c>
      <c r="AE861">
        <v>96.449775700000004</v>
      </c>
      <c r="AF861">
        <v>-9.5583343509999992</v>
      </c>
      <c r="AG861">
        <v>0.17364448299999999</v>
      </c>
      <c r="AH861">
        <v>1</v>
      </c>
      <c r="AI861">
        <v>-0.21956524299999999</v>
      </c>
      <c r="AJ861">
        <v>2.7373914720000001</v>
      </c>
      <c r="AK861">
        <v>1</v>
      </c>
      <c r="AL861">
        <v>0</v>
      </c>
      <c r="AM861">
        <v>0.15999999600000001</v>
      </c>
      <c r="AN861">
        <v>111115</v>
      </c>
      <c r="AO861">
        <v>0.666703135</v>
      </c>
      <c r="AP861">
        <v>1.800093E-3</v>
      </c>
      <c r="AQ861">
        <v>298.21326290000002</v>
      </c>
      <c r="AR861">
        <v>302.34136810000001</v>
      </c>
      <c r="AS861">
        <v>240.0590181</v>
      </c>
      <c r="AT861">
        <v>2.4739371779999999</v>
      </c>
      <c r="AU861">
        <v>3.1916900949999998</v>
      </c>
      <c r="AV861">
        <v>33.09173165</v>
      </c>
      <c r="AW861">
        <v>13.835767369999999</v>
      </c>
      <c r="AX861">
        <v>27.12731552</v>
      </c>
      <c r="AY861">
        <v>3.6060105660000001</v>
      </c>
      <c r="AZ861">
        <v>0.12669897499999999</v>
      </c>
      <c r="BA861">
        <v>1.857233436</v>
      </c>
      <c r="BB861">
        <v>1.7487771299999999</v>
      </c>
      <c r="BC861">
        <v>8.0215708999999996E-2</v>
      </c>
      <c r="BD861">
        <v>148.62626710000001</v>
      </c>
      <c r="BE861">
        <v>0.86976704500000002</v>
      </c>
      <c r="BF861">
        <v>60.896682699999999</v>
      </c>
      <c r="BG861">
        <v>1756.9434100000001</v>
      </c>
      <c r="BH861">
        <v>5.3817350000000003E-3</v>
      </c>
    </row>
    <row r="862" spans="1:60" x14ac:dyDescent="0.25">
      <c r="A862" t="s">
        <v>554</v>
      </c>
      <c r="B862" t="s">
        <v>1363</v>
      </c>
      <c r="C862">
        <v>140623</v>
      </c>
      <c r="D862" t="s">
        <v>1334</v>
      </c>
      <c r="E862" t="s">
        <v>2088</v>
      </c>
      <c r="F862" s="9">
        <v>0.58975694444444449</v>
      </c>
      <c r="G862">
        <v>10187.5</v>
      </c>
      <c r="H862">
        <v>0</v>
      </c>
      <c r="I862">
        <v>15.96028065</v>
      </c>
      <c r="J862">
        <v>0.14812577299999999</v>
      </c>
      <c r="K862">
        <v>1550.751135</v>
      </c>
      <c r="L862">
        <v>1.720578385</v>
      </c>
      <c r="M862">
        <v>1.205881113</v>
      </c>
      <c r="N862">
        <v>24.329862590000001</v>
      </c>
      <c r="O862">
        <v>6</v>
      </c>
      <c r="P862">
        <v>1.420000017</v>
      </c>
      <c r="Q862">
        <v>0</v>
      </c>
      <c r="R862">
        <v>1.420000017</v>
      </c>
      <c r="S862">
        <v>27.4566555</v>
      </c>
      <c r="T862">
        <v>24.329862590000001</v>
      </c>
      <c r="U862">
        <v>29.166145319999998</v>
      </c>
      <c r="V862">
        <v>1800.692139</v>
      </c>
      <c r="W862">
        <v>1772.1829829999999</v>
      </c>
      <c r="X862">
        <v>16.637027740000001</v>
      </c>
      <c r="Y862">
        <v>19.167978290000001</v>
      </c>
      <c r="Z862">
        <v>43.653240199999999</v>
      </c>
      <c r="AA862">
        <v>50.29410172</v>
      </c>
      <c r="AB862">
        <v>400.07064819999999</v>
      </c>
      <c r="AC862">
        <v>1499.6724850000001</v>
      </c>
      <c r="AD862">
        <v>9.1101742999999999E-2</v>
      </c>
      <c r="AE862">
        <v>96.460609439999999</v>
      </c>
      <c r="AF862">
        <v>-15.26350403</v>
      </c>
      <c r="AG862">
        <v>0.16054099799999999</v>
      </c>
      <c r="AH862">
        <v>1</v>
      </c>
      <c r="AI862">
        <v>-0.21956524299999999</v>
      </c>
      <c r="AJ862">
        <v>2.7373914720000001</v>
      </c>
      <c r="AK862">
        <v>1</v>
      </c>
      <c r="AL862">
        <v>0</v>
      </c>
      <c r="AM862">
        <v>0.15999999600000001</v>
      </c>
      <c r="AN862">
        <v>111115</v>
      </c>
      <c r="AO862">
        <v>0.66678441399999999</v>
      </c>
      <c r="AP862">
        <v>1.720578E-3</v>
      </c>
      <c r="AQ862">
        <v>297.47986259999999</v>
      </c>
      <c r="AR862">
        <v>300.60665549999999</v>
      </c>
      <c r="AS862">
        <v>239.9475923</v>
      </c>
      <c r="AT862">
        <v>2.372808155</v>
      </c>
      <c r="AU862">
        <v>3.05483598</v>
      </c>
      <c r="AV862">
        <v>31.669258549999999</v>
      </c>
      <c r="AW862">
        <v>12.50128026</v>
      </c>
      <c r="AX862">
        <v>25.893259050000001</v>
      </c>
      <c r="AY862">
        <v>3.353004597</v>
      </c>
      <c r="AZ862">
        <v>0.13413375499999999</v>
      </c>
      <c r="BA862">
        <v>1.848954867</v>
      </c>
      <c r="BB862">
        <v>1.50404973</v>
      </c>
      <c r="BC862">
        <v>8.4987616000000002E-2</v>
      </c>
      <c r="BD862">
        <v>149.58639959999999</v>
      </c>
      <c r="BE862">
        <v>0.87505136299999997</v>
      </c>
      <c r="BF862">
        <v>63.321975379999998</v>
      </c>
      <c r="BG862">
        <v>1757.0094770000001</v>
      </c>
      <c r="BH862">
        <v>5.7520260000000004E-3</v>
      </c>
    </row>
    <row r="863" spans="1:60" x14ac:dyDescent="0.25">
      <c r="A863" t="s">
        <v>554</v>
      </c>
      <c r="B863" t="s">
        <v>1363</v>
      </c>
      <c r="C863">
        <v>140623</v>
      </c>
      <c r="D863" t="s">
        <v>1334</v>
      </c>
      <c r="E863" t="s">
        <v>2088</v>
      </c>
      <c r="F863" s="9">
        <v>0.59105324074074073</v>
      </c>
      <c r="G863">
        <v>10299.5</v>
      </c>
      <c r="H863">
        <v>0</v>
      </c>
      <c r="I863">
        <v>7.3148760770000001</v>
      </c>
      <c r="J863">
        <v>0.14450865700000001</v>
      </c>
      <c r="K863">
        <v>292.85401990000003</v>
      </c>
      <c r="L863">
        <v>1.700912384</v>
      </c>
      <c r="M863">
        <v>1.2188641010000001</v>
      </c>
      <c r="N863">
        <v>24.493467330000001</v>
      </c>
      <c r="O863">
        <v>6</v>
      </c>
      <c r="P863">
        <v>1.420000017</v>
      </c>
      <c r="Q863">
        <v>0</v>
      </c>
      <c r="R863">
        <v>1.420000017</v>
      </c>
      <c r="S863">
        <v>27.518156050000002</v>
      </c>
      <c r="T863">
        <v>24.493467330000001</v>
      </c>
      <c r="U863">
        <v>29.16549492</v>
      </c>
      <c r="V863">
        <v>399.829071</v>
      </c>
      <c r="W863">
        <v>387.87005620000002</v>
      </c>
      <c r="X863">
        <v>16.842973709999999</v>
      </c>
      <c r="Y863">
        <v>19.344381330000001</v>
      </c>
      <c r="Z863">
        <v>44.036666869999998</v>
      </c>
      <c r="AA863">
        <v>50.576705930000003</v>
      </c>
      <c r="AB863">
        <v>400.09695429999999</v>
      </c>
      <c r="AC863">
        <v>1499.5455320000001</v>
      </c>
      <c r="AD863">
        <v>6.7075818999999995E-2</v>
      </c>
      <c r="AE863">
        <v>96.464599609999993</v>
      </c>
      <c r="AF863">
        <v>2.436752319</v>
      </c>
      <c r="AG863">
        <v>0.16104453799999999</v>
      </c>
      <c r="AH863">
        <v>1</v>
      </c>
      <c r="AI863">
        <v>-0.21956524299999999</v>
      </c>
      <c r="AJ863">
        <v>2.7373914720000001</v>
      </c>
      <c r="AK863">
        <v>1</v>
      </c>
      <c r="AL863">
        <v>0</v>
      </c>
      <c r="AM863">
        <v>0.15999999600000001</v>
      </c>
      <c r="AN863">
        <v>111115</v>
      </c>
      <c r="AO863">
        <v>0.66682825700000004</v>
      </c>
      <c r="AP863">
        <v>1.700912E-3</v>
      </c>
      <c r="AQ863">
        <v>297.6434673</v>
      </c>
      <c r="AR863">
        <v>300.66815609999998</v>
      </c>
      <c r="AS863">
        <v>239.92727980000001</v>
      </c>
      <c r="AT863">
        <v>2.3688386029999999</v>
      </c>
      <c r="AU863">
        <v>3.084912101</v>
      </c>
      <c r="AV863">
        <v>31.979732599999998</v>
      </c>
      <c r="AW863">
        <v>12.635351269999999</v>
      </c>
      <c r="AX863">
        <v>26.005811690000002</v>
      </c>
      <c r="AY863">
        <v>3.3754190099999999</v>
      </c>
      <c r="AZ863">
        <v>0.13116085499999999</v>
      </c>
      <c r="BA863">
        <v>1.8660479999999999</v>
      </c>
      <c r="BB863">
        <v>1.50937101</v>
      </c>
      <c r="BC863">
        <v>8.3078630000000001E-2</v>
      </c>
      <c r="BD863">
        <v>28.250045780000001</v>
      </c>
      <c r="BE863">
        <v>0.75503126700000001</v>
      </c>
      <c r="BF863">
        <v>63.194455169999998</v>
      </c>
      <c r="BG863">
        <v>380.91577260000003</v>
      </c>
      <c r="BH863">
        <v>1.2135481E-2</v>
      </c>
    </row>
    <row r="864" spans="1:60" x14ac:dyDescent="0.25">
      <c r="A864" t="s">
        <v>554</v>
      </c>
      <c r="B864" t="s">
        <v>1363</v>
      </c>
      <c r="C864">
        <v>140623</v>
      </c>
      <c r="D864" t="s">
        <v>1317</v>
      </c>
      <c r="E864" t="s">
        <v>1720</v>
      </c>
      <c r="F864" s="9">
        <v>0.52063657407407404</v>
      </c>
      <c r="G864">
        <v>4215</v>
      </c>
      <c r="H864">
        <v>0</v>
      </c>
      <c r="I864">
        <v>10.0852945</v>
      </c>
      <c r="J864">
        <v>5.1859814999999997E-2</v>
      </c>
      <c r="K864">
        <v>1419.5015430000001</v>
      </c>
      <c r="L864">
        <v>0.75183107999999998</v>
      </c>
      <c r="M864">
        <v>1.415838449</v>
      </c>
      <c r="N864">
        <v>24.827955249999999</v>
      </c>
      <c r="O864">
        <v>6</v>
      </c>
      <c r="P864">
        <v>1.420000017</v>
      </c>
      <c r="Q864">
        <v>0</v>
      </c>
      <c r="R864">
        <v>1.420000017</v>
      </c>
      <c r="S864">
        <v>25.868585589999999</v>
      </c>
      <c r="T864">
        <v>24.827955249999999</v>
      </c>
      <c r="U864">
        <v>27.013351440000001</v>
      </c>
      <c r="V864">
        <v>1801.5203859999999</v>
      </c>
      <c r="W864">
        <v>1778.6389160000001</v>
      </c>
      <c r="X864">
        <v>16.432886119999999</v>
      </c>
      <c r="Y864">
        <v>17.911968229999999</v>
      </c>
      <c r="Z864">
        <v>47.441791530000003</v>
      </c>
      <c r="AA864">
        <v>51.711902619999996</v>
      </c>
      <c r="AB864">
        <v>299.52264400000001</v>
      </c>
      <c r="AC864">
        <v>1498.8588870000001</v>
      </c>
      <c r="AD864">
        <v>0.21824626599999999</v>
      </c>
      <c r="AE864">
        <v>96.659980770000004</v>
      </c>
      <c r="AF864">
        <v>-13.01805115</v>
      </c>
      <c r="AG864">
        <v>0.18630544800000001</v>
      </c>
      <c r="AH864">
        <v>1</v>
      </c>
      <c r="AI864">
        <v>-0.21956524299999999</v>
      </c>
      <c r="AJ864">
        <v>2.7373914720000001</v>
      </c>
      <c r="AK864">
        <v>1</v>
      </c>
      <c r="AL864">
        <v>0</v>
      </c>
      <c r="AM864">
        <v>0.15999999600000001</v>
      </c>
      <c r="AN864">
        <v>111115</v>
      </c>
      <c r="AO864">
        <v>0.49920440700000002</v>
      </c>
      <c r="AP864">
        <v>7.5183100000000001E-4</v>
      </c>
      <c r="AQ864">
        <v>297.9779552</v>
      </c>
      <c r="AR864">
        <v>299.01858559999999</v>
      </c>
      <c r="AS864">
        <v>239.81741650000001</v>
      </c>
      <c r="AT864">
        <v>2.5902420629999998</v>
      </c>
      <c r="AU864">
        <v>3.1472089539999999</v>
      </c>
      <c r="AV864">
        <v>32.559585970000001</v>
      </c>
      <c r="AW864">
        <v>14.647617739999999</v>
      </c>
      <c r="AX864">
        <v>25.348270419999999</v>
      </c>
      <c r="AY864">
        <v>3.2463010749999999</v>
      </c>
      <c r="AZ864">
        <v>5.0032575000000003E-2</v>
      </c>
      <c r="BA864">
        <v>1.7313705049999999</v>
      </c>
      <c r="BB864">
        <v>1.5149305710000001</v>
      </c>
      <c r="BC864">
        <v>3.1429548000000002E-2</v>
      </c>
      <c r="BD864">
        <v>137.20899180000001</v>
      </c>
      <c r="BE864">
        <v>0.79808303400000002</v>
      </c>
      <c r="BF864">
        <v>55.474332429999997</v>
      </c>
      <c r="BG864">
        <v>1769.050784</v>
      </c>
      <c r="BH864">
        <v>3.1625720000000002E-3</v>
      </c>
    </row>
    <row r="865" spans="1:60" x14ac:dyDescent="0.25">
      <c r="A865" t="s">
        <v>554</v>
      </c>
      <c r="B865" t="s">
        <v>1363</v>
      </c>
      <c r="C865">
        <v>140623</v>
      </c>
      <c r="D865" t="s">
        <v>1317</v>
      </c>
      <c r="E865" t="s">
        <v>1720</v>
      </c>
      <c r="F865" s="9">
        <v>0.52212962962962961</v>
      </c>
      <c r="G865">
        <v>4344.5</v>
      </c>
      <c r="H865">
        <v>0</v>
      </c>
      <c r="I865">
        <v>3.6166612489999999</v>
      </c>
      <c r="J865">
        <v>5.0934435E-2</v>
      </c>
      <c r="K865">
        <v>268.25722080000003</v>
      </c>
      <c r="L865">
        <v>0.72323027299999998</v>
      </c>
      <c r="M865">
        <v>1.385932768</v>
      </c>
      <c r="N865">
        <v>24.689115520000001</v>
      </c>
      <c r="O865">
        <v>6</v>
      </c>
      <c r="P865">
        <v>1.420000017</v>
      </c>
      <c r="Q865">
        <v>0</v>
      </c>
      <c r="R865">
        <v>1.420000017</v>
      </c>
      <c r="S865">
        <v>25.80314636</v>
      </c>
      <c r="T865">
        <v>24.689115520000001</v>
      </c>
      <c r="U865">
        <v>27.012290950000001</v>
      </c>
      <c r="V865">
        <v>400.91409299999998</v>
      </c>
      <c r="W865">
        <v>393.09982300000001</v>
      </c>
      <c r="X865">
        <v>16.530744550000001</v>
      </c>
      <c r="Y865">
        <v>17.95348358</v>
      </c>
      <c r="Z865">
        <v>47.906993870000001</v>
      </c>
      <c r="AA865">
        <v>52.030170439999999</v>
      </c>
      <c r="AB865">
        <v>299.5260925</v>
      </c>
      <c r="AC865">
        <v>1499.400513</v>
      </c>
      <c r="AD865">
        <v>0.118135117</v>
      </c>
      <c r="AE865">
        <v>96.654541019999996</v>
      </c>
      <c r="AF865">
        <v>3.8497161869999998</v>
      </c>
      <c r="AG865">
        <v>0.183373854</v>
      </c>
      <c r="AH865">
        <v>1</v>
      </c>
      <c r="AI865">
        <v>-0.21956524299999999</v>
      </c>
      <c r="AJ865">
        <v>2.7373914720000001</v>
      </c>
      <c r="AK865">
        <v>1</v>
      </c>
      <c r="AL865">
        <v>0</v>
      </c>
      <c r="AM865">
        <v>0.15999999600000001</v>
      </c>
      <c r="AN865">
        <v>111115</v>
      </c>
      <c r="AO865">
        <v>0.49921015400000002</v>
      </c>
      <c r="AP865">
        <v>7.2323000000000005E-4</v>
      </c>
      <c r="AQ865">
        <v>297.83911549999999</v>
      </c>
      <c r="AR865">
        <v>298.95314639999998</v>
      </c>
      <c r="AS865">
        <v>239.90407669999999</v>
      </c>
      <c r="AT865">
        <v>2.6165224949999999</v>
      </c>
      <c r="AU865">
        <v>3.1212184829999998</v>
      </c>
      <c r="AV865">
        <v>32.292517770000003</v>
      </c>
      <c r="AW865">
        <v>14.33903419</v>
      </c>
      <c r="AX865">
        <v>25.24613094</v>
      </c>
      <c r="AY865">
        <v>3.2266367499999999</v>
      </c>
      <c r="AZ865">
        <v>4.9170714999999997E-2</v>
      </c>
      <c r="BA865">
        <v>1.7352857150000001</v>
      </c>
      <c r="BB865">
        <v>1.4913510350000001</v>
      </c>
      <c r="BC865">
        <v>3.0885434E-2</v>
      </c>
      <c r="BD865">
        <v>25.928278550000002</v>
      </c>
      <c r="BE865">
        <v>0.68241501299999996</v>
      </c>
      <c r="BF865">
        <v>56.029318320000002</v>
      </c>
      <c r="BG865">
        <v>389.66144789999998</v>
      </c>
      <c r="BH865">
        <v>5.2003880000000002E-3</v>
      </c>
    </row>
    <row r="866" spans="1:60" x14ac:dyDescent="0.25">
      <c r="A866" t="s">
        <v>554</v>
      </c>
      <c r="B866" t="s">
        <v>1363</v>
      </c>
      <c r="C866">
        <v>140623</v>
      </c>
      <c r="D866" t="s">
        <v>1318</v>
      </c>
      <c r="E866" t="s">
        <v>1721</v>
      </c>
      <c r="F866" s="9">
        <v>0.51408564814814817</v>
      </c>
      <c r="G866">
        <v>3649</v>
      </c>
      <c r="H866">
        <v>0</v>
      </c>
      <c r="I866">
        <v>19.48361585</v>
      </c>
      <c r="J866">
        <v>0.15361417799999999</v>
      </c>
      <c r="K866">
        <v>1500.056562</v>
      </c>
      <c r="L866">
        <v>1.8107449360000001</v>
      </c>
      <c r="M866">
        <v>1.2292792640000001</v>
      </c>
      <c r="N866">
        <v>24.903732300000001</v>
      </c>
      <c r="O866">
        <v>6</v>
      </c>
      <c r="P866">
        <v>1.420000017</v>
      </c>
      <c r="Q866">
        <v>0</v>
      </c>
      <c r="R866">
        <v>1.420000017</v>
      </c>
      <c r="S866">
        <v>27.295499800000002</v>
      </c>
      <c r="T866">
        <v>24.903732300000001</v>
      </c>
      <c r="U866">
        <v>29.169904710000001</v>
      </c>
      <c r="V866">
        <v>1800.7176509999999</v>
      </c>
      <c r="W866">
        <v>1755.331909</v>
      </c>
      <c r="X866">
        <v>16.437284470000002</v>
      </c>
      <c r="Y866">
        <v>19.99119949</v>
      </c>
      <c r="Z866">
        <v>43.624652859999998</v>
      </c>
      <c r="AA866">
        <v>53.056758879999997</v>
      </c>
      <c r="AB866">
        <v>299.59286500000002</v>
      </c>
      <c r="AC866">
        <v>1499.4332280000001</v>
      </c>
      <c r="AD866">
        <v>1.6018503999999999E-2</v>
      </c>
      <c r="AE866">
        <v>96.652259830000006</v>
      </c>
      <c r="AF866">
        <v>-12.96199036</v>
      </c>
      <c r="AG866">
        <v>-0.16166742100000001</v>
      </c>
      <c r="AH866">
        <v>1</v>
      </c>
      <c r="AI866">
        <v>-0.21956524299999999</v>
      </c>
      <c r="AJ866">
        <v>2.7373914720000001</v>
      </c>
      <c r="AK866">
        <v>1</v>
      </c>
      <c r="AL866">
        <v>0</v>
      </c>
      <c r="AM866">
        <v>0.15999999600000001</v>
      </c>
      <c r="AN866">
        <v>111115</v>
      </c>
      <c r="AO866">
        <v>0.499321442</v>
      </c>
      <c r="AP866">
        <v>1.8107450000000001E-3</v>
      </c>
      <c r="AQ866">
        <v>298.05373229999998</v>
      </c>
      <c r="AR866">
        <v>300.44549979999999</v>
      </c>
      <c r="AS866">
        <v>239.909311</v>
      </c>
      <c r="AT866">
        <v>2.2236989810000001</v>
      </c>
      <c r="AU866">
        <v>3.1614738720000002</v>
      </c>
      <c r="AV866">
        <v>32.70977706</v>
      </c>
      <c r="AW866">
        <v>12.718577570000001</v>
      </c>
      <c r="AX866">
        <v>26.099616050000002</v>
      </c>
      <c r="AY866">
        <v>3.39419965</v>
      </c>
      <c r="AZ866">
        <v>0.138618561</v>
      </c>
      <c r="BA866">
        <v>1.9321946080000001</v>
      </c>
      <c r="BB866">
        <v>1.4620050419999999</v>
      </c>
      <c r="BC866">
        <v>8.7869647999999995E-2</v>
      </c>
      <c r="BD866">
        <v>144.9838566</v>
      </c>
      <c r="BE866">
        <v>0.85457146500000003</v>
      </c>
      <c r="BF866">
        <v>63.963019600000003</v>
      </c>
      <c r="BG866">
        <v>1736.808753</v>
      </c>
      <c r="BH866">
        <v>7.175407E-3</v>
      </c>
    </row>
    <row r="867" spans="1:60" x14ac:dyDescent="0.25">
      <c r="A867" t="s">
        <v>554</v>
      </c>
      <c r="B867" t="s">
        <v>1363</v>
      </c>
      <c r="C867">
        <v>140623</v>
      </c>
      <c r="D867" t="s">
        <v>1318</v>
      </c>
      <c r="E867" t="s">
        <v>1721</v>
      </c>
      <c r="F867" s="9">
        <v>0.5157870370370371</v>
      </c>
      <c r="G867">
        <v>3797</v>
      </c>
      <c r="H867">
        <v>0</v>
      </c>
      <c r="I867">
        <v>9.4186744420000004</v>
      </c>
      <c r="J867">
        <v>0.170744542</v>
      </c>
      <c r="K867">
        <v>274.53259680000002</v>
      </c>
      <c r="L867">
        <v>2.0370867380000002</v>
      </c>
      <c r="M867">
        <v>1.257593446</v>
      </c>
      <c r="N867">
        <v>25.074369430000001</v>
      </c>
      <c r="O867">
        <v>6</v>
      </c>
      <c r="P867">
        <v>1.420000017</v>
      </c>
      <c r="Q867">
        <v>0</v>
      </c>
      <c r="R867">
        <v>1.420000017</v>
      </c>
      <c r="S867">
        <v>27.386919020000001</v>
      </c>
      <c r="T867">
        <v>25.074369430000001</v>
      </c>
      <c r="U867">
        <v>29.16720772</v>
      </c>
      <c r="V867">
        <v>399.17028809999999</v>
      </c>
      <c r="W867">
        <v>378.75671390000002</v>
      </c>
      <c r="X867">
        <v>16.032135010000001</v>
      </c>
      <c r="Y867">
        <v>20.031183240000001</v>
      </c>
      <c r="Z867">
        <v>42.32539749</v>
      </c>
      <c r="AA867">
        <v>52.883026119999997</v>
      </c>
      <c r="AB867">
        <v>299.5134888</v>
      </c>
      <c r="AC867">
        <v>1498.945068</v>
      </c>
      <c r="AD867">
        <v>9.0103900000000001E-3</v>
      </c>
      <c r="AE867">
        <v>96.659774780000006</v>
      </c>
      <c r="AF867">
        <v>3.532974243</v>
      </c>
      <c r="AG867">
        <v>5.0816937999999999E-2</v>
      </c>
      <c r="AH867">
        <v>1</v>
      </c>
      <c r="AI867">
        <v>-0.21956524299999999</v>
      </c>
      <c r="AJ867">
        <v>2.7373914720000001</v>
      </c>
      <c r="AK867">
        <v>1</v>
      </c>
      <c r="AL867">
        <v>0</v>
      </c>
      <c r="AM867">
        <v>0.15999999600000001</v>
      </c>
      <c r="AN867">
        <v>111115</v>
      </c>
      <c r="AO867">
        <v>0.49918914800000003</v>
      </c>
      <c r="AP867">
        <v>2.0370869999999999E-3</v>
      </c>
      <c r="AQ867">
        <v>298.2243694</v>
      </c>
      <c r="AR867">
        <v>300.53691900000001</v>
      </c>
      <c r="AS867">
        <v>239.8312056</v>
      </c>
      <c r="AT867">
        <v>2.0935941819999999</v>
      </c>
      <c r="AU867">
        <v>3.1938031069999999</v>
      </c>
      <c r="AV867">
        <v>33.04169821</v>
      </c>
      <c r="AW867">
        <v>13.01051496</v>
      </c>
      <c r="AX867">
        <v>26.230644229999999</v>
      </c>
      <c r="AY867">
        <v>3.420585639</v>
      </c>
      <c r="AZ867">
        <v>0.152417465</v>
      </c>
      <c r="BA867">
        <v>1.9362096609999999</v>
      </c>
      <c r="BB867">
        <v>1.4843759780000001</v>
      </c>
      <c r="BC867">
        <v>9.6753785999999994E-2</v>
      </c>
      <c r="BD867">
        <v>26.536258979999999</v>
      </c>
      <c r="BE867">
        <v>0.72482569100000005</v>
      </c>
      <c r="BF867">
        <v>63.892257989999997</v>
      </c>
      <c r="BG867">
        <v>369.80234039999999</v>
      </c>
      <c r="BH867">
        <v>1.6273027999999998E-2</v>
      </c>
    </row>
    <row r="868" spans="1:60" x14ac:dyDescent="0.25">
      <c r="A868" t="s">
        <v>554</v>
      </c>
      <c r="B868" t="s">
        <v>1363</v>
      </c>
      <c r="C868">
        <v>140623</v>
      </c>
      <c r="D868" t="s">
        <v>1316</v>
      </c>
      <c r="E868" t="s">
        <v>1722</v>
      </c>
      <c r="F868" s="9">
        <v>0.53273148148148153</v>
      </c>
      <c r="G868">
        <v>5260</v>
      </c>
      <c r="H868">
        <v>0</v>
      </c>
      <c r="I868">
        <v>4.4216539389999996</v>
      </c>
      <c r="J868">
        <v>3.9881349000000003E-2</v>
      </c>
      <c r="K868">
        <v>1570.7099290000001</v>
      </c>
      <c r="L868">
        <v>0.55522973600000003</v>
      </c>
      <c r="M868">
        <v>1.3478756510000001</v>
      </c>
      <c r="N868">
        <v>24.671070100000001</v>
      </c>
      <c r="O868">
        <v>6</v>
      </c>
      <c r="P868">
        <v>1.420000017</v>
      </c>
      <c r="Q868">
        <v>0</v>
      </c>
      <c r="R868">
        <v>1.420000017</v>
      </c>
      <c r="S868">
        <v>27.598976140000001</v>
      </c>
      <c r="T868">
        <v>24.671070100000001</v>
      </c>
      <c r="U868">
        <v>29.161684040000001</v>
      </c>
      <c r="V868">
        <v>1801.5545649999999</v>
      </c>
      <c r="W868">
        <v>1790.7067870000001</v>
      </c>
      <c r="X868">
        <v>17.22818565</v>
      </c>
      <c r="Y868">
        <v>18.319908139999999</v>
      </c>
      <c r="Z868">
        <v>44.901313780000002</v>
      </c>
      <c r="AA868">
        <v>47.746639250000001</v>
      </c>
      <c r="AB868">
        <v>299.5585327</v>
      </c>
      <c r="AC868">
        <v>1499.8477780000001</v>
      </c>
      <c r="AD868">
        <v>0.129145548</v>
      </c>
      <c r="AE868">
        <v>96.615036009999997</v>
      </c>
      <c r="AF868">
        <v>-12.732559200000001</v>
      </c>
      <c r="AG868">
        <v>0.181355879</v>
      </c>
      <c r="AH868">
        <v>1</v>
      </c>
      <c r="AI868">
        <v>-0.21956524299999999</v>
      </c>
      <c r="AJ868">
        <v>2.7373914720000001</v>
      </c>
      <c r="AK868">
        <v>1</v>
      </c>
      <c r="AL868">
        <v>0</v>
      </c>
      <c r="AM868">
        <v>0.15999999600000001</v>
      </c>
      <c r="AN868">
        <v>111115</v>
      </c>
      <c r="AO868">
        <v>0.49926422100000001</v>
      </c>
      <c r="AP868">
        <v>5.5522999999999998E-4</v>
      </c>
      <c r="AQ868">
        <v>297.82107009999999</v>
      </c>
      <c r="AR868">
        <v>300.74897609999999</v>
      </c>
      <c r="AS868">
        <v>239.97563919999999</v>
      </c>
      <c r="AT868">
        <v>2.954961688</v>
      </c>
      <c r="AU868">
        <v>3.1178542359999999</v>
      </c>
      <c r="AV868">
        <v>32.270900730000001</v>
      </c>
      <c r="AW868">
        <v>13.95099259</v>
      </c>
      <c r="AX868">
        <v>26.13502312</v>
      </c>
      <c r="AY868">
        <v>3.4013122120000001</v>
      </c>
      <c r="AZ868">
        <v>3.8791862000000003E-2</v>
      </c>
      <c r="BA868">
        <v>1.769978585</v>
      </c>
      <c r="BB868">
        <v>1.6313336270000001</v>
      </c>
      <c r="BC868">
        <v>2.4340499000000002E-2</v>
      </c>
      <c r="BD868">
        <v>151.75419640000001</v>
      </c>
      <c r="BE868">
        <v>0.87714523700000002</v>
      </c>
      <c r="BF868">
        <v>56.858842699999997</v>
      </c>
      <c r="BG868">
        <v>1786.5031019999999</v>
      </c>
      <c r="BH868">
        <v>1.4072749999999999E-3</v>
      </c>
    </row>
    <row r="869" spans="1:60" x14ac:dyDescent="0.25">
      <c r="A869" t="s">
        <v>554</v>
      </c>
      <c r="B869" t="s">
        <v>1363</v>
      </c>
      <c r="C869">
        <v>140623</v>
      </c>
      <c r="D869" t="s">
        <v>1316</v>
      </c>
      <c r="E869" t="s">
        <v>1722</v>
      </c>
      <c r="F869" s="9">
        <v>0.53424768518518517</v>
      </c>
      <c r="G869">
        <v>5391</v>
      </c>
      <c r="H869">
        <v>0</v>
      </c>
      <c r="I869">
        <v>1.0167155370000001</v>
      </c>
      <c r="J869">
        <v>3.4716792000000003E-2</v>
      </c>
      <c r="K869">
        <v>340.40912630000003</v>
      </c>
      <c r="L869">
        <v>0.49318895000000001</v>
      </c>
      <c r="M869">
        <v>1.3700328369999999</v>
      </c>
      <c r="N869">
        <v>24.865829470000001</v>
      </c>
      <c r="O869">
        <v>6</v>
      </c>
      <c r="P869">
        <v>1.420000017</v>
      </c>
      <c r="Q869">
        <v>0</v>
      </c>
      <c r="R869">
        <v>1.420000017</v>
      </c>
      <c r="S869">
        <v>27.70642853</v>
      </c>
      <c r="T869">
        <v>24.865829470000001</v>
      </c>
      <c r="U869">
        <v>29.160978320000002</v>
      </c>
      <c r="V869">
        <v>399.23019410000001</v>
      </c>
      <c r="W869">
        <v>396.80130000000003</v>
      </c>
      <c r="X869">
        <v>17.499731059999998</v>
      </c>
      <c r="Y869">
        <v>18.469514849999999</v>
      </c>
      <c r="Z869">
        <v>45.320091249999997</v>
      </c>
      <c r="AA869">
        <v>47.831600190000003</v>
      </c>
      <c r="AB869">
        <v>299.49768069999999</v>
      </c>
      <c r="AC869">
        <v>1499.8804929999999</v>
      </c>
      <c r="AD869">
        <v>0.186216995</v>
      </c>
      <c r="AE869">
        <v>96.607780460000001</v>
      </c>
      <c r="AF869">
        <v>4.529525757</v>
      </c>
      <c r="AG869">
        <v>0.173943922</v>
      </c>
      <c r="AH869">
        <v>1</v>
      </c>
      <c r="AI869">
        <v>-0.21956524299999999</v>
      </c>
      <c r="AJ869">
        <v>2.7373914720000001</v>
      </c>
      <c r="AK869">
        <v>1</v>
      </c>
      <c r="AL869">
        <v>0</v>
      </c>
      <c r="AM869">
        <v>0.15999999600000001</v>
      </c>
      <c r="AN869">
        <v>111115</v>
      </c>
      <c r="AO869">
        <v>0.49916280099999999</v>
      </c>
      <c r="AP869">
        <v>4.93189E-4</v>
      </c>
      <c r="AQ869">
        <v>298.0158295</v>
      </c>
      <c r="AR869">
        <v>300.85642849999999</v>
      </c>
      <c r="AS869">
        <v>239.9808735</v>
      </c>
      <c r="AT869">
        <v>2.975298564</v>
      </c>
      <c r="AU869">
        <v>3.1543316730000002</v>
      </c>
      <c r="AV869">
        <v>32.650907179999997</v>
      </c>
      <c r="AW869">
        <v>14.18139234</v>
      </c>
      <c r="AX869">
        <v>26.286128999999999</v>
      </c>
      <c r="AY869">
        <v>3.4318128400000001</v>
      </c>
      <c r="AZ869">
        <v>3.3888276000000002E-2</v>
      </c>
      <c r="BA869">
        <v>1.784298835</v>
      </c>
      <c r="BB869">
        <v>1.6475140049999999</v>
      </c>
      <c r="BC869">
        <v>2.1253082999999999E-2</v>
      </c>
      <c r="BD869">
        <v>32.886170139999997</v>
      </c>
      <c r="BE869">
        <v>0.85788309200000001</v>
      </c>
      <c r="BF869">
        <v>56.49105994</v>
      </c>
      <c r="BG869">
        <v>395.8347043</v>
      </c>
      <c r="BH869">
        <v>1.450993E-3</v>
      </c>
    </row>
    <row r="870" spans="1:60" x14ac:dyDescent="0.25">
      <c r="A870" t="s">
        <v>554</v>
      </c>
      <c r="B870" t="s">
        <v>1364</v>
      </c>
      <c r="C870">
        <v>150302</v>
      </c>
      <c r="D870" t="s">
        <v>1366</v>
      </c>
      <c r="E870" t="s">
        <v>1723</v>
      </c>
      <c r="F870" s="9">
        <v>0.5430787037037037</v>
      </c>
      <c r="G870">
        <v>6589.9999989999997</v>
      </c>
      <c r="H870">
        <v>0</v>
      </c>
      <c r="I870">
        <v>14.76507127</v>
      </c>
      <c r="J870">
        <v>0.36867282200000001</v>
      </c>
      <c r="K870">
        <v>285.45826629999999</v>
      </c>
      <c r="L870">
        <v>4.5519472390000004</v>
      </c>
      <c r="M870">
        <v>1.408963017</v>
      </c>
      <c r="N870">
        <v>25.066545489999999</v>
      </c>
      <c r="O870">
        <v>4.0999999999999996</v>
      </c>
      <c r="P870">
        <v>1.420000017</v>
      </c>
      <c r="Q870">
        <v>0</v>
      </c>
      <c r="R870">
        <v>1.420000017</v>
      </c>
      <c r="S870">
        <v>28.684053420000001</v>
      </c>
      <c r="T870">
        <v>25.066545489999999</v>
      </c>
      <c r="U870">
        <v>30.952402110000001</v>
      </c>
      <c r="V870">
        <v>399.9030151</v>
      </c>
      <c r="W870">
        <v>371.71652219999999</v>
      </c>
      <c r="X870">
        <v>11.51203346</v>
      </c>
      <c r="Y870">
        <v>19.158899309999999</v>
      </c>
      <c r="Z870">
        <v>27.13627052</v>
      </c>
      <c r="AA870">
        <v>45.16153336</v>
      </c>
      <c r="AB870">
        <v>350.31896970000003</v>
      </c>
      <c r="AC870">
        <v>1498.8937989999999</v>
      </c>
      <c r="AD870">
        <v>0.27433299999999999</v>
      </c>
      <c r="AE870">
        <v>93.082145690000004</v>
      </c>
      <c r="AF870">
        <v>-0.49584311199999997</v>
      </c>
      <c r="AG870">
        <v>-0.12682458799999999</v>
      </c>
      <c r="AH870">
        <v>1</v>
      </c>
      <c r="AI870">
        <v>-0.21956524299999999</v>
      </c>
      <c r="AJ870">
        <v>2.7373914720000001</v>
      </c>
      <c r="AK870">
        <v>1</v>
      </c>
      <c r="AL870">
        <v>0</v>
      </c>
      <c r="AM870">
        <v>0.15999999600000001</v>
      </c>
      <c r="AN870">
        <v>111115</v>
      </c>
      <c r="AO870">
        <v>0.58386495000000005</v>
      </c>
      <c r="AP870">
        <v>4.5519469999999998E-3</v>
      </c>
      <c r="AQ870">
        <v>298.2165455</v>
      </c>
      <c r="AR870">
        <v>301.83405340000002</v>
      </c>
      <c r="AS870">
        <v>239.8230025</v>
      </c>
      <c r="AT870">
        <v>0.96170022799999999</v>
      </c>
      <c r="AU870">
        <v>3.1923144730000002</v>
      </c>
      <c r="AV870">
        <v>34.295669160000003</v>
      </c>
      <c r="AW870">
        <v>15.13676985</v>
      </c>
      <c r="AX870">
        <v>26.87529945</v>
      </c>
      <c r="AY870">
        <v>3.5530296730000002</v>
      </c>
      <c r="AZ870">
        <v>0.29268371599999998</v>
      </c>
      <c r="BA870">
        <v>1.783351457</v>
      </c>
      <c r="BB870">
        <v>1.7696782170000001</v>
      </c>
      <c r="BC870">
        <v>0.18851278199999999</v>
      </c>
      <c r="BD870">
        <v>26.571067939999999</v>
      </c>
      <c r="BE870">
        <v>0.767946134</v>
      </c>
      <c r="BF870">
        <v>63.998813409999997</v>
      </c>
      <c r="BG870">
        <v>357.67930669999998</v>
      </c>
      <c r="BH870">
        <v>2.6418835000000002E-2</v>
      </c>
    </row>
    <row r="871" spans="1:60" x14ac:dyDescent="0.25">
      <c r="A871" t="s">
        <v>554</v>
      </c>
      <c r="B871" t="s">
        <v>1364</v>
      </c>
      <c r="C871">
        <v>150302</v>
      </c>
      <c r="D871" t="s">
        <v>1366</v>
      </c>
      <c r="E871" t="s">
        <v>1723</v>
      </c>
      <c r="F871" s="9">
        <v>0.54524305555555552</v>
      </c>
      <c r="G871">
        <v>6775.9999989999997</v>
      </c>
      <c r="H871">
        <v>0</v>
      </c>
      <c r="I871">
        <v>30.497603210000001</v>
      </c>
      <c r="J871">
        <v>0.346822081</v>
      </c>
      <c r="K871">
        <v>1525.388989</v>
      </c>
      <c r="L871">
        <v>4.5207641609999998</v>
      </c>
      <c r="M871">
        <v>1.469012534</v>
      </c>
      <c r="N871">
        <v>25.288679120000001</v>
      </c>
      <c r="O871">
        <v>4.0999999999999996</v>
      </c>
      <c r="P871">
        <v>1.420000017</v>
      </c>
      <c r="Q871">
        <v>0</v>
      </c>
      <c r="R871">
        <v>1.420000017</v>
      </c>
      <c r="S871">
        <v>28.816242219999999</v>
      </c>
      <c r="T871">
        <v>25.288679120000001</v>
      </c>
      <c r="U871">
        <v>31.00292206</v>
      </c>
      <c r="V871">
        <v>1802.3104249999999</v>
      </c>
      <c r="W871">
        <v>1736.637573</v>
      </c>
      <c r="X871">
        <v>11.37639523</v>
      </c>
      <c r="Y871">
        <v>18.971445079999999</v>
      </c>
      <c r="Z871">
        <v>26.610321039999999</v>
      </c>
      <c r="AA871">
        <v>44.375762940000001</v>
      </c>
      <c r="AB871">
        <v>350.35968020000001</v>
      </c>
      <c r="AC871">
        <v>1499.4293210000001</v>
      </c>
      <c r="AD871">
        <v>0.134166911</v>
      </c>
      <c r="AE871">
        <v>93.076889039999998</v>
      </c>
      <c r="AF871">
        <v>-17.057231900000001</v>
      </c>
      <c r="AG871">
        <v>-0.115517445</v>
      </c>
      <c r="AH871">
        <v>1</v>
      </c>
      <c r="AI871">
        <v>-0.21956524299999999</v>
      </c>
      <c r="AJ871">
        <v>2.7373914720000001</v>
      </c>
      <c r="AK871">
        <v>1</v>
      </c>
      <c r="AL871">
        <v>0</v>
      </c>
      <c r="AM871">
        <v>0.15999999600000001</v>
      </c>
      <c r="AN871">
        <v>111115</v>
      </c>
      <c r="AO871">
        <v>0.58393280000000003</v>
      </c>
      <c r="AP871">
        <v>4.520764E-3</v>
      </c>
      <c r="AQ871">
        <v>298.4386791</v>
      </c>
      <c r="AR871">
        <v>301.96624220000001</v>
      </c>
      <c r="AS871">
        <v>239.90868599999999</v>
      </c>
      <c r="AT871">
        <v>0.96717352000000001</v>
      </c>
      <c r="AU871">
        <v>3.2348156229999998</v>
      </c>
      <c r="AV871">
        <v>34.754230139999997</v>
      </c>
      <c r="AW871">
        <v>15.78278506</v>
      </c>
      <c r="AX871">
        <v>27.052460669999999</v>
      </c>
      <c r="AY871">
        <v>3.590202444</v>
      </c>
      <c r="AZ871">
        <v>0.27874190700000001</v>
      </c>
      <c r="BA871">
        <v>1.765803089</v>
      </c>
      <c r="BB871">
        <v>1.824399356</v>
      </c>
      <c r="BC871">
        <v>0.179272347</v>
      </c>
      <c r="BD871">
        <v>141.9784616</v>
      </c>
      <c r="BE871">
        <v>0.87835770199999996</v>
      </c>
      <c r="BF871">
        <v>62.494285910000002</v>
      </c>
      <c r="BG871">
        <v>1707.6433730000001</v>
      </c>
      <c r="BH871">
        <v>1.1161147E-2</v>
      </c>
    </row>
    <row r="872" spans="1:60" x14ac:dyDescent="0.25">
      <c r="A872" t="s">
        <v>554</v>
      </c>
      <c r="B872" t="s">
        <v>1364</v>
      </c>
      <c r="C872">
        <v>150302</v>
      </c>
      <c r="D872" t="s">
        <v>1365</v>
      </c>
      <c r="E872" t="s">
        <v>1724</v>
      </c>
      <c r="F872" s="9">
        <v>0.52662037037037035</v>
      </c>
      <c r="G872">
        <v>5167.4999989999997</v>
      </c>
      <c r="H872">
        <v>0</v>
      </c>
      <c r="I872">
        <v>14.440937180000001</v>
      </c>
      <c r="J872">
        <v>0.34163403599999997</v>
      </c>
      <c r="K872">
        <v>284.27939429999998</v>
      </c>
      <c r="L872">
        <v>3.7644950810000002</v>
      </c>
      <c r="M872">
        <v>1.238771802</v>
      </c>
      <c r="N872">
        <v>24.700277329999999</v>
      </c>
      <c r="O872">
        <v>4.7</v>
      </c>
      <c r="P872">
        <v>1.420000017</v>
      </c>
      <c r="Q872">
        <v>0</v>
      </c>
      <c r="R872">
        <v>1.420000017</v>
      </c>
      <c r="S872">
        <v>28.356315609999999</v>
      </c>
      <c r="T872">
        <v>24.700277329999999</v>
      </c>
      <c r="U872">
        <v>30.612236020000001</v>
      </c>
      <c r="V872">
        <v>399.9659729</v>
      </c>
      <c r="W872">
        <v>372.8300476</v>
      </c>
      <c r="X872">
        <v>13.920278550000001</v>
      </c>
      <c r="Y872">
        <v>20.2370491</v>
      </c>
      <c r="Z872">
        <v>33.458076480000003</v>
      </c>
      <c r="AA872">
        <v>48.640747070000003</v>
      </c>
      <c r="AB872">
        <v>350.33529659999999</v>
      </c>
      <c r="AC872">
        <v>1500.419067</v>
      </c>
      <c r="AD872">
        <v>0.29636129700000002</v>
      </c>
      <c r="AE872">
        <v>93.122726439999994</v>
      </c>
      <c r="AF872">
        <v>-1.2901636359999999</v>
      </c>
      <c r="AG872">
        <v>-0.17625160500000001</v>
      </c>
      <c r="AH872">
        <v>0.66666668699999998</v>
      </c>
      <c r="AI872">
        <v>-0.21956524299999999</v>
      </c>
      <c r="AJ872">
        <v>2.7373914720000001</v>
      </c>
      <c r="AK872">
        <v>1</v>
      </c>
      <c r="AL872">
        <v>0</v>
      </c>
      <c r="AM872">
        <v>0.15999999600000001</v>
      </c>
      <c r="AN872">
        <v>111115</v>
      </c>
      <c r="AO872">
        <v>0.58389216099999997</v>
      </c>
      <c r="AP872">
        <v>3.7644950000000001E-3</v>
      </c>
      <c r="AQ872">
        <v>297.85027730000002</v>
      </c>
      <c r="AR872">
        <v>301.50631559999999</v>
      </c>
      <c r="AS872">
        <v>240.06704540000001</v>
      </c>
      <c r="AT872">
        <v>1.380216726</v>
      </c>
      <c r="AU872">
        <v>3.1233009900000002</v>
      </c>
      <c r="AV872">
        <v>33.539621410000002</v>
      </c>
      <c r="AW872">
        <v>13.30257231</v>
      </c>
      <c r="AX872">
        <v>26.528296470000001</v>
      </c>
      <c r="AY872">
        <v>3.481192407</v>
      </c>
      <c r="AZ872">
        <v>0.27538088100000002</v>
      </c>
      <c r="BA872">
        <v>1.8845291879999999</v>
      </c>
      <c r="BB872">
        <v>1.5966632199999999</v>
      </c>
      <c r="BC872">
        <v>0.17704871999999999</v>
      </c>
      <c r="BD872">
        <v>26.47287227</v>
      </c>
      <c r="BE872">
        <v>0.76249056699999995</v>
      </c>
      <c r="BF872">
        <v>67.146060989999995</v>
      </c>
      <c r="BG872">
        <v>359.10098779999998</v>
      </c>
      <c r="BH872">
        <v>2.7002211000000002E-2</v>
      </c>
    </row>
    <row r="873" spans="1:60" x14ac:dyDescent="0.25">
      <c r="A873" t="s">
        <v>554</v>
      </c>
      <c r="B873" t="s">
        <v>1364</v>
      </c>
      <c r="C873">
        <v>150302</v>
      </c>
      <c r="D873" t="s">
        <v>1365</v>
      </c>
      <c r="E873" t="s">
        <v>1724</v>
      </c>
      <c r="F873" s="9">
        <v>0.52969907407407402</v>
      </c>
      <c r="G873">
        <v>5433.9999989999997</v>
      </c>
      <c r="H873">
        <v>0</v>
      </c>
      <c r="I873">
        <v>28.60695063</v>
      </c>
      <c r="J873">
        <v>0.33253807800000001</v>
      </c>
      <c r="K873">
        <v>1537.3161990000001</v>
      </c>
      <c r="L873">
        <v>3.9065482170000001</v>
      </c>
      <c r="M873">
        <v>1.3130805969999999</v>
      </c>
      <c r="N873">
        <v>25.108669280000001</v>
      </c>
      <c r="O873">
        <v>4.7</v>
      </c>
      <c r="P873">
        <v>1.420000017</v>
      </c>
      <c r="Q873">
        <v>0</v>
      </c>
      <c r="R873">
        <v>1.420000017</v>
      </c>
      <c r="S873">
        <v>28.545621870000002</v>
      </c>
      <c r="T873">
        <v>25.108669280000001</v>
      </c>
      <c r="U873">
        <v>30.51740646</v>
      </c>
      <c r="V873">
        <v>1800.1604</v>
      </c>
      <c r="W873">
        <v>1739.529053</v>
      </c>
      <c r="X873">
        <v>13.71450233</v>
      </c>
      <c r="Y873">
        <v>20.269357679999999</v>
      </c>
      <c r="Z873">
        <v>32.598030090000002</v>
      </c>
      <c r="AA873">
        <v>48.178283690000001</v>
      </c>
      <c r="AB873">
        <v>350.33862299999998</v>
      </c>
      <c r="AC873">
        <v>1500.2818600000001</v>
      </c>
      <c r="AD873">
        <v>0.21526931199999999</v>
      </c>
      <c r="AE873">
        <v>93.108810419999998</v>
      </c>
      <c r="AF873">
        <v>-17.14477158</v>
      </c>
      <c r="AG873">
        <v>-0.201584443</v>
      </c>
      <c r="AH873">
        <v>0.66666668699999998</v>
      </c>
      <c r="AI873">
        <v>-0.21956524299999999</v>
      </c>
      <c r="AJ873">
        <v>2.7373914720000001</v>
      </c>
      <c r="AK873">
        <v>1</v>
      </c>
      <c r="AL873">
        <v>0</v>
      </c>
      <c r="AM873">
        <v>0.15999999600000001</v>
      </c>
      <c r="AN873">
        <v>111115</v>
      </c>
      <c r="AO873">
        <v>0.58389770500000004</v>
      </c>
      <c r="AP873">
        <v>3.9065480000000001E-3</v>
      </c>
      <c r="AQ873">
        <v>298.25866930000001</v>
      </c>
      <c r="AR873">
        <v>301.69562189999999</v>
      </c>
      <c r="AS873">
        <v>240.04509229999999</v>
      </c>
      <c r="AT873">
        <v>1.2762980209999999</v>
      </c>
      <c r="AU873">
        <v>3.2003363789999999</v>
      </c>
      <c r="AV873">
        <v>34.372003720000002</v>
      </c>
      <c r="AW873">
        <v>14.10264604</v>
      </c>
      <c r="AX873">
        <v>26.82714558</v>
      </c>
      <c r="AY873">
        <v>3.542984068</v>
      </c>
      <c r="AZ873">
        <v>0.26944012099999998</v>
      </c>
      <c r="BA873">
        <v>1.887255782</v>
      </c>
      <c r="BB873">
        <v>1.655728286</v>
      </c>
      <c r="BC873">
        <v>0.17312216799999999</v>
      </c>
      <c r="BD873">
        <v>143.13768250000001</v>
      </c>
      <c r="BE873">
        <v>0.88375425299999999</v>
      </c>
      <c r="BF873">
        <v>65.821975570000006</v>
      </c>
      <c r="BG873">
        <v>1712.332304</v>
      </c>
      <c r="BH873">
        <v>1.0996499E-2</v>
      </c>
    </row>
    <row r="874" spans="1:60" x14ac:dyDescent="0.25">
      <c r="A874" t="s">
        <v>554</v>
      </c>
      <c r="B874" t="s">
        <v>1364</v>
      </c>
      <c r="C874">
        <v>150302</v>
      </c>
      <c r="D874" t="s">
        <v>1367</v>
      </c>
      <c r="E874" t="s">
        <v>1725</v>
      </c>
      <c r="F874" s="9">
        <v>0.54922453703703711</v>
      </c>
      <c r="G874">
        <v>7120.4999989999997</v>
      </c>
      <c r="H874">
        <v>0</v>
      </c>
      <c r="I874">
        <v>14.099092349999999</v>
      </c>
      <c r="J874">
        <v>0.35800294999999999</v>
      </c>
      <c r="K874">
        <v>287.40912220000001</v>
      </c>
      <c r="L874">
        <v>4.4499549580000002</v>
      </c>
      <c r="M874">
        <v>1.4106307979999999</v>
      </c>
      <c r="N874">
        <v>24.811513900000001</v>
      </c>
      <c r="O874">
        <v>3.9</v>
      </c>
      <c r="P874">
        <v>1.420000017</v>
      </c>
      <c r="Q874">
        <v>0</v>
      </c>
      <c r="R874">
        <v>1.420000017</v>
      </c>
      <c r="S874">
        <v>28.628635410000001</v>
      </c>
      <c r="T874">
        <v>24.811513900000001</v>
      </c>
      <c r="U874">
        <v>30.915782929999999</v>
      </c>
      <c r="V874">
        <v>398.97592159999999</v>
      </c>
      <c r="W874">
        <v>371.99655150000001</v>
      </c>
      <c r="X874">
        <v>11.146145819999999</v>
      </c>
      <c r="Y874">
        <v>18.62472343</v>
      </c>
      <c r="Z874">
        <v>26.356292719999999</v>
      </c>
      <c r="AA874">
        <v>44.040214540000001</v>
      </c>
      <c r="AB874">
        <v>350.36682130000003</v>
      </c>
      <c r="AC874">
        <v>1500.1451420000001</v>
      </c>
      <c r="AD874">
        <v>0.21226452300000001</v>
      </c>
      <c r="AE874">
        <v>93.0746994</v>
      </c>
      <c r="AF874">
        <v>-0.469590008</v>
      </c>
      <c r="AG874">
        <v>-0.14652864600000001</v>
      </c>
      <c r="AH874">
        <v>0.66666668699999998</v>
      </c>
      <c r="AI874">
        <v>-0.21956524299999999</v>
      </c>
      <c r="AJ874">
        <v>2.7373914720000001</v>
      </c>
      <c r="AK874">
        <v>1</v>
      </c>
      <c r="AL874">
        <v>0</v>
      </c>
      <c r="AM874">
        <v>0.15999999600000001</v>
      </c>
      <c r="AN874">
        <v>111115</v>
      </c>
      <c r="AO874">
        <v>0.58394470200000004</v>
      </c>
      <c r="AP874">
        <v>4.4499550000000002E-3</v>
      </c>
      <c r="AQ874">
        <v>297.9615139</v>
      </c>
      <c r="AR874">
        <v>301.77863539999998</v>
      </c>
      <c r="AS874">
        <v>240.0232173</v>
      </c>
      <c r="AT874">
        <v>1.044421949</v>
      </c>
      <c r="AU874">
        <v>3.1441213330000002</v>
      </c>
      <c r="AV874">
        <v>33.780623009999999</v>
      </c>
      <c r="AW874">
        <v>15.15589958</v>
      </c>
      <c r="AX874">
        <v>26.720074650000001</v>
      </c>
      <c r="AY874">
        <v>3.5207363200000001</v>
      </c>
      <c r="AZ874">
        <v>0.28591864299999997</v>
      </c>
      <c r="BA874">
        <v>1.7334905350000001</v>
      </c>
      <c r="BB874">
        <v>1.7872457850000001</v>
      </c>
      <c r="BC874">
        <v>0.18402563199999999</v>
      </c>
      <c r="BD874">
        <v>26.75051766</v>
      </c>
      <c r="BE874">
        <v>0.77261232899999999</v>
      </c>
      <c r="BF874">
        <v>63.203936970000001</v>
      </c>
      <c r="BG874">
        <v>358.59248500000001</v>
      </c>
      <c r="BH874">
        <v>2.4850441000000001E-2</v>
      </c>
    </row>
    <row r="875" spans="1:60" x14ac:dyDescent="0.25">
      <c r="A875" t="s">
        <v>554</v>
      </c>
      <c r="B875" t="s">
        <v>1364</v>
      </c>
      <c r="C875">
        <v>150302</v>
      </c>
      <c r="D875" t="s">
        <v>1367</v>
      </c>
      <c r="E875" t="s">
        <v>1725</v>
      </c>
      <c r="F875" s="9">
        <v>0.55251157407407414</v>
      </c>
      <c r="G875">
        <v>7404.9999989999997</v>
      </c>
      <c r="H875">
        <v>0</v>
      </c>
      <c r="I875">
        <v>32.76982907</v>
      </c>
      <c r="J875">
        <v>0.35661218</v>
      </c>
      <c r="K875">
        <v>1512.204412</v>
      </c>
      <c r="L875">
        <v>4.6323166640000002</v>
      </c>
      <c r="M875">
        <v>1.472096861</v>
      </c>
      <c r="N875">
        <v>25.2056942</v>
      </c>
      <c r="O875">
        <v>3.9</v>
      </c>
      <c r="P875">
        <v>1.420000017</v>
      </c>
      <c r="Q875">
        <v>0</v>
      </c>
      <c r="R875">
        <v>1.420000017</v>
      </c>
      <c r="S875">
        <v>29.317523959999999</v>
      </c>
      <c r="T875">
        <v>25.2056942</v>
      </c>
      <c r="U875">
        <v>31.59409904</v>
      </c>
      <c r="V875">
        <v>1801.670044</v>
      </c>
      <c r="W875">
        <v>1731.8079829999999</v>
      </c>
      <c r="X875">
        <v>10.98547173</v>
      </c>
      <c r="Y875">
        <v>18.77003479</v>
      </c>
      <c r="Z875">
        <v>24.957727429999998</v>
      </c>
      <c r="AA875">
        <v>42.643356320000002</v>
      </c>
      <c r="AB875">
        <v>350.33703609999998</v>
      </c>
      <c r="AC875">
        <v>1500.3587649999999</v>
      </c>
      <c r="AD875">
        <v>0.23429103200000001</v>
      </c>
      <c r="AE875">
        <v>93.06235504</v>
      </c>
      <c r="AF875">
        <v>-17.90284729</v>
      </c>
      <c r="AG875">
        <v>-0.15137894499999999</v>
      </c>
      <c r="AH875">
        <v>1</v>
      </c>
      <c r="AI875">
        <v>-0.21956524299999999</v>
      </c>
      <c r="AJ875">
        <v>2.7373914720000001</v>
      </c>
      <c r="AK875">
        <v>1</v>
      </c>
      <c r="AL875">
        <v>0</v>
      </c>
      <c r="AM875">
        <v>0.15999999600000001</v>
      </c>
      <c r="AN875">
        <v>111115</v>
      </c>
      <c r="AO875">
        <v>0.58389506000000002</v>
      </c>
      <c r="AP875">
        <v>4.6323170000000004E-3</v>
      </c>
      <c r="AQ875">
        <v>298.35569420000002</v>
      </c>
      <c r="AR875">
        <v>302.46752400000003</v>
      </c>
      <c r="AS875">
        <v>240.05739700000001</v>
      </c>
      <c r="AT875">
        <v>0.99265181899999999</v>
      </c>
      <c r="AU875">
        <v>3.2188805029999998</v>
      </c>
      <c r="AV875">
        <v>34.58842731</v>
      </c>
      <c r="AW875">
        <v>15.81839252</v>
      </c>
      <c r="AX875">
        <v>27.261609079999999</v>
      </c>
      <c r="AY875">
        <v>3.6345234909999999</v>
      </c>
      <c r="AZ875">
        <v>0.28503086</v>
      </c>
      <c r="BA875">
        <v>1.746783642</v>
      </c>
      <c r="BB875">
        <v>1.8877398489999999</v>
      </c>
      <c r="BC875">
        <v>0.183437251</v>
      </c>
      <c r="BD875">
        <v>140.72930389999999</v>
      </c>
      <c r="BE875">
        <v>0.87319404199999995</v>
      </c>
      <c r="BF875">
        <v>62.444698580000001</v>
      </c>
      <c r="BG875">
        <v>1700.6535690000001</v>
      </c>
      <c r="BH875">
        <v>1.2032444999999999E-2</v>
      </c>
    </row>
    <row r="876" spans="1:60" x14ac:dyDescent="0.25">
      <c r="A876" t="s">
        <v>554</v>
      </c>
      <c r="B876" t="s">
        <v>1364</v>
      </c>
      <c r="C876">
        <v>150302</v>
      </c>
      <c r="D876" t="s">
        <v>1374</v>
      </c>
      <c r="E876" t="s">
        <v>1726</v>
      </c>
      <c r="F876" s="9">
        <v>0.62103009259259256</v>
      </c>
      <c r="G876">
        <v>13324</v>
      </c>
      <c r="H876">
        <v>0</v>
      </c>
      <c r="I876">
        <v>12.27656734</v>
      </c>
      <c r="J876">
        <v>0.19890216399999999</v>
      </c>
      <c r="K876">
        <v>257.61143670000001</v>
      </c>
      <c r="L876">
        <v>3.0631756299999999</v>
      </c>
      <c r="M876">
        <v>1.5889691699999999</v>
      </c>
      <c r="N876">
        <v>25.373361589999998</v>
      </c>
      <c r="O876">
        <v>3.9</v>
      </c>
      <c r="P876">
        <v>1.420000017</v>
      </c>
      <c r="Q876">
        <v>0</v>
      </c>
      <c r="R876">
        <v>1.420000017</v>
      </c>
      <c r="S876">
        <v>27.697830199999999</v>
      </c>
      <c r="T876">
        <v>25.373361589999998</v>
      </c>
      <c r="U876">
        <v>29.073396679999998</v>
      </c>
      <c r="V876">
        <v>399.97070309999998</v>
      </c>
      <c r="W876">
        <v>376.96624759999997</v>
      </c>
      <c r="X876">
        <v>12.728482250000001</v>
      </c>
      <c r="Y876">
        <v>17.881130219999999</v>
      </c>
      <c r="Z876">
        <v>31.73399925</v>
      </c>
      <c r="AA876">
        <v>44.580314639999997</v>
      </c>
      <c r="AB876">
        <v>350.31338499999998</v>
      </c>
      <c r="AC876">
        <v>1500.626953</v>
      </c>
      <c r="AD876">
        <v>2.7032811E-2</v>
      </c>
      <c r="AE876">
        <v>92.957130430000007</v>
      </c>
      <c r="AF876">
        <v>-8.4473036000000001E-2</v>
      </c>
      <c r="AG876">
        <v>-0.106077217</v>
      </c>
      <c r="AH876">
        <v>1</v>
      </c>
      <c r="AI876">
        <v>-0.21956524299999999</v>
      </c>
      <c r="AJ876">
        <v>2.7373914720000001</v>
      </c>
      <c r="AK876">
        <v>1</v>
      </c>
      <c r="AL876">
        <v>0</v>
      </c>
      <c r="AM876">
        <v>0.15999999600000001</v>
      </c>
      <c r="AN876">
        <v>111115</v>
      </c>
      <c r="AO876">
        <v>0.58385564199999995</v>
      </c>
      <c r="AP876">
        <v>3.0631759999999999E-3</v>
      </c>
      <c r="AQ876">
        <v>298.52336159999999</v>
      </c>
      <c r="AR876">
        <v>300.84783019999998</v>
      </c>
      <c r="AS876">
        <v>240.10030710000001</v>
      </c>
      <c r="AT876">
        <v>1.5627188620000001</v>
      </c>
      <c r="AU876">
        <v>3.251147724</v>
      </c>
      <c r="AV876">
        <v>34.974699719999997</v>
      </c>
      <c r="AW876">
        <v>17.093569509999998</v>
      </c>
      <c r="AX876">
        <v>26.53559589</v>
      </c>
      <c r="AY876">
        <v>3.4826903900000001</v>
      </c>
      <c r="AZ876">
        <v>0.17446457200000001</v>
      </c>
      <c r="BA876">
        <v>1.662178554</v>
      </c>
      <c r="BB876">
        <v>1.8205118360000001</v>
      </c>
      <c r="BC876">
        <v>0.111000794</v>
      </c>
      <c r="BD876">
        <v>23.946819919999999</v>
      </c>
      <c r="BE876">
        <v>0.68338064300000001</v>
      </c>
      <c r="BF876">
        <v>55.96698774</v>
      </c>
      <c r="BG876">
        <v>365.29486320000001</v>
      </c>
      <c r="BH876">
        <v>1.8808983000000001E-2</v>
      </c>
    </row>
    <row r="877" spans="1:60" x14ac:dyDescent="0.25">
      <c r="A877" t="s">
        <v>554</v>
      </c>
      <c r="B877" t="s">
        <v>1364</v>
      </c>
      <c r="C877">
        <v>150302</v>
      </c>
      <c r="D877" t="s">
        <v>1374</v>
      </c>
      <c r="E877" t="s">
        <v>1726</v>
      </c>
      <c r="F877" s="9">
        <v>0.62378472222222225</v>
      </c>
      <c r="G877">
        <v>13563</v>
      </c>
      <c r="H877">
        <v>0</v>
      </c>
      <c r="I877">
        <v>31.91901532</v>
      </c>
      <c r="J877">
        <v>0.20195349500000001</v>
      </c>
      <c r="K877">
        <v>1406.7565729999999</v>
      </c>
      <c r="L877">
        <v>3.0626962080000002</v>
      </c>
      <c r="M877">
        <v>1.5678984419999999</v>
      </c>
      <c r="N877">
        <v>25.196231839999999</v>
      </c>
      <c r="O877">
        <v>3.9</v>
      </c>
      <c r="P877">
        <v>1.420000017</v>
      </c>
      <c r="Q877">
        <v>0</v>
      </c>
      <c r="R877">
        <v>1.420000017</v>
      </c>
      <c r="S877">
        <v>27.65460968</v>
      </c>
      <c r="T877">
        <v>25.196231839999999</v>
      </c>
      <c r="U877">
        <v>29.07174492</v>
      </c>
      <c r="V877">
        <v>1796.9267580000001</v>
      </c>
      <c r="W877">
        <v>1733.167236</v>
      </c>
      <c r="X877">
        <v>12.59065914</v>
      </c>
      <c r="Y877">
        <v>17.743110659999999</v>
      </c>
      <c r="Z877">
        <v>31.46634865</v>
      </c>
      <c r="AA877">
        <v>44.343261720000001</v>
      </c>
      <c r="AB877">
        <v>350.32113650000002</v>
      </c>
      <c r="AC877">
        <v>1500.684692</v>
      </c>
      <c r="AD877">
        <v>0.182220519</v>
      </c>
      <c r="AE877">
        <v>92.947029110000003</v>
      </c>
      <c r="AF877">
        <v>-16.033679960000001</v>
      </c>
      <c r="AG877">
        <v>-9.6915460999999994E-2</v>
      </c>
      <c r="AH877">
        <v>1</v>
      </c>
      <c r="AI877">
        <v>-0.21956524299999999</v>
      </c>
      <c r="AJ877">
        <v>2.7373914720000001</v>
      </c>
      <c r="AK877">
        <v>1</v>
      </c>
      <c r="AL877">
        <v>0</v>
      </c>
      <c r="AM877">
        <v>0.15999999600000001</v>
      </c>
      <c r="AN877">
        <v>111115</v>
      </c>
      <c r="AO877">
        <v>0.58386856099999995</v>
      </c>
      <c r="AP877">
        <v>3.0626960000000002E-3</v>
      </c>
      <c r="AQ877">
        <v>298.3462318</v>
      </c>
      <c r="AR877">
        <v>300.80460970000001</v>
      </c>
      <c r="AS877">
        <v>240.1095454</v>
      </c>
      <c r="AT877">
        <v>1.58147974</v>
      </c>
      <c r="AU877">
        <v>3.2170678650000002</v>
      </c>
      <c r="AV877">
        <v>34.611841769999998</v>
      </c>
      <c r="AW877">
        <v>16.868731109999999</v>
      </c>
      <c r="AX877">
        <v>26.425420760000002</v>
      </c>
      <c r="AY877">
        <v>3.4601400839999998</v>
      </c>
      <c r="AZ877">
        <v>0.17680775900000001</v>
      </c>
      <c r="BA877">
        <v>1.649169423</v>
      </c>
      <c r="BB877">
        <v>1.810970661</v>
      </c>
      <c r="BC877">
        <v>0.112518787</v>
      </c>
      <c r="BD877">
        <v>130.7538442</v>
      </c>
      <c r="BE877">
        <v>0.81166810899999997</v>
      </c>
      <c r="BF877">
        <v>56.184493349999997</v>
      </c>
      <c r="BG877">
        <v>1702.821694</v>
      </c>
      <c r="BH877">
        <v>1.0531659000000001E-2</v>
      </c>
    </row>
    <row r="878" spans="1:60" x14ac:dyDescent="0.25">
      <c r="A878" t="s">
        <v>554</v>
      </c>
      <c r="B878" t="s">
        <v>1364</v>
      </c>
      <c r="C878">
        <v>150302</v>
      </c>
      <c r="D878" t="s">
        <v>1373</v>
      </c>
      <c r="E878" t="s">
        <v>1727</v>
      </c>
      <c r="F878" s="9">
        <v>0.61231481481481487</v>
      </c>
      <c r="G878">
        <v>12572</v>
      </c>
      <c r="H878">
        <v>0</v>
      </c>
      <c r="I878">
        <v>13.78110948</v>
      </c>
      <c r="J878">
        <v>0.26395204500000002</v>
      </c>
      <c r="K878">
        <v>269.42847210000002</v>
      </c>
      <c r="L878">
        <v>3.4903678189999998</v>
      </c>
      <c r="M878">
        <v>1.4200580620000001</v>
      </c>
      <c r="N878">
        <v>24.69468307</v>
      </c>
      <c r="O878">
        <v>3.5</v>
      </c>
      <c r="P878">
        <v>1.420000017</v>
      </c>
      <c r="Q878">
        <v>0</v>
      </c>
      <c r="R878">
        <v>1.420000017</v>
      </c>
      <c r="S878">
        <v>28.40965843</v>
      </c>
      <c r="T878">
        <v>24.69468307</v>
      </c>
      <c r="U878">
        <v>30.70615196</v>
      </c>
      <c r="V878">
        <v>399.99032590000002</v>
      </c>
      <c r="W878">
        <v>374.15332030000002</v>
      </c>
      <c r="X878">
        <v>12.44149971</v>
      </c>
      <c r="Y878">
        <v>18.309415820000002</v>
      </c>
      <c r="Z878">
        <v>29.761806490000001</v>
      </c>
      <c r="AA878">
        <v>43.79867935</v>
      </c>
      <c r="AB878">
        <v>350.35891720000001</v>
      </c>
      <c r="AC878">
        <v>1500.2764890000001</v>
      </c>
      <c r="AD878">
        <v>0.22226940100000001</v>
      </c>
      <c r="AE878">
        <v>92.968505859999993</v>
      </c>
      <c r="AF878">
        <v>-1.6937698130000001</v>
      </c>
      <c r="AG878">
        <v>-0.14388421200000001</v>
      </c>
      <c r="AH878">
        <v>0.66666668699999998</v>
      </c>
      <c r="AI878">
        <v>-0.21956524299999999</v>
      </c>
      <c r="AJ878">
        <v>2.7373914720000001</v>
      </c>
      <c r="AK878">
        <v>1</v>
      </c>
      <c r="AL878">
        <v>0</v>
      </c>
      <c r="AM878">
        <v>0.15999999600000001</v>
      </c>
      <c r="AN878">
        <v>111115</v>
      </c>
      <c r="AO878">
        <v>0.583931529</v>
      </c>
      <c r="AP878">
        <v>3.4903680000000002E-3</v>
      </c>
      <c r="AQ878">
        <v>297.8446831</v>
      </c>
      <c r="AR878">
        <v>301.55965839999999</v>
      </c>
      <c r="AS878">
        <v>240.0442329</v>
      </c>
      <c r="AT878">
        <v>1.5314600030000001</v>
      </c>
      <c r="AU878">
        <v>3.1222570940000001</v>
      </c>
      <c r="AV878">
        <v>33.584030040000002</v>
      </c>
      <c r="AW878">
        <v>15.27461422</v>
      </c>
      <c r="AX878">
        <v>26.552170749999998</v>
      </c>
      <c r="AY878">
        <v>3.4860939609999999</v>
      </c>
      <c r="AZ878">
        <v>0.222578728</v>
      </c>
      <c r="BA878">
        <v>1.702199032</v>
      </c>
      <c r="BB878">
        <v>1.7838949289999999</v>
      </c>
      <c r="BC878">
        <v>0.14231845000000001</v>
      </c>
      <c r="BD878">
        <v>25.048362480000002</v>
      </c>
      <c r="BE878">
        <v>0.72010178000000002</v>
      </c>
      <c r="BF878">
        <v>60.625653900000003</v>
      </c>
      <c r="BG878">
        <v>361.05156149999999</v>
      </c>
      <c r="BH878">
        <v>2.3140428000000001E-2</v>
      </c>
    </row>
    <row r="879" spans="1:60" x14ac:dyDescent="0.25">
      <c r="A879" t="s">
        <v>554</v>
      </c>
      <c r="B879" t="s">
        <v>1364</v>
      </c>
      <c r="C879">
        <v>150302</v>
      </c>
      <c r="D879" t="s">
        <v>1373</v>
      </c>
      <c r="E879" t="s">
        <v>1727</v>
      </c>
      <c r="F879" s="9">
        <v>0.61531250000000004</v>
      </c>
      <c r="G879">
        <v>12831</v>
      </c>
      <c r="H879">
        <v>0</v>
      </c>
      <c r="I879">
        <v>31.463252140000002</v>
      </c>
      <c r="J879">
        <v>0.25751588600000003</v>
      </c>
      <c r="K879">
        <v>1464.482362</v>
      </c>
      <c r="L879">
        <v>3.7198806869999999</v>
      </c>
      <c r="M879">
        <v>1.5430207279999999</v>
      </c>
      <c r="N879">
        <v>25.68794441</v>
      </c>
      <c r="O879">
        <v>3.5</v>
      </c>
      <c r="P879">
        <v>1.420000017</v>
      </c>
      <c r="Q879">
        <v>0</v>
      </c>
      <c r="R879">
        <v>1.420000017</v>
      </c>
      <c r="S879">
        <v>29.163171770000002</v>
      </c>
      <c r="T879">
        <v>25.68794441</v>
      </c>
      <c r="U879">
        <v>31.07037163</v>
      </c>
      <c r="V879">
        <v>1797.9429929999999</v>
      </c>
      <c r="W879">
        <v>1733.0141599999999</v>
      </c>
      <c r="X879">
        <v>12.784131049999999</v>
      </c>
      <c r="Y879">
        <v>19.03396416</v>
      </c>
      <c r="Z879">
        <v>29.272506709999998</v>
      </c>
      <c r="AA879">
        <v>43.583080289999998</v>
      </c>
      <c r="AB879">
        <v>350.32070920000001</v>
      </c>
      <c r="AC879">
        <v>1499.8314210000001</v>
      </c>
      <c r="AD879">
        <v>0.14517682800000001</v>
      </c>
      <c r="AE879">
        <v>92.961769099999998</v>
      </c>
      <c r="AF879">
        <v>-18.505311970000001</v>
      </c>
      <c r="AG879">
        <v>-0.14835035799999999</v>
      </c>
      <c r="AH879">
        <v>0.66666668699999998</v>
      </c>
      <c r="AI879">
        <v>-0.21956524299999999</v>
      </c>
      <c r="AJ879">
        <v>2.7373914720000001</v>
      </c>
      <c r="AK879">
        <v>1</v>
      </c>
      <c r="AL879">
        <v>0</v>
      </c>
      <c r="AM879">
        <v>0.15999999600000001</v>
      </c>
      <c r="AN879">
        <v>111115</v>
      </c>
      <c r="AO879">
        <v>0.58386784899999999</v>
      </c>
      <c r="AP879">
        <v>3.719881E-3</v>
      </c>
      <c r="AQ879">
        <v>298.83794440000003</v>
      </c>
      <c r="AR879">
        <v>302.31317180000002</v>
      </c>
      <c r="AS879">
        <v>239.97302199999999</v>
      </c>
      <c r="AT879">
        <v>1.380010199</v>
      </c>
      <c r="AU879">
        <v>3.3124517089999999</v>
      </c>
      <c r="AV879">
        <v>35.632408259999998</v>
      </c>
      <c r="AW879">
        <v>16.598444099999998</v>
      </c>
      <c r="AX879">
        <v>27.425558089999999</v>
      </c>
      <c r="AY879">
        <v>3.669599399</v>
      </c>
      <c r="AZ879">
        <v>0.21798455799999999</v>
      </c>
      <c r="BA879">
        <v>1.769430981</v>
      </c>
      <c r="BB879">
        <v>1.900168418</v>
      </c>
      <c r="BC879">
        <v>0.139314618</v>
      </c>
      <c r="BD879">
        <v>136.14087119999999</v>
      </c>
      <c r="BE879">
        <v>0.84504927600000002</v>
      </c>
      <c r="BF879">
        <v>59.460367290000001</v>
      </c>
      <c r="BG879">
        <v>1703.1019140000001</v>
      </c>
      <c r="BH879">
        <v>1.098476E-2</v>
      </c>
    </row>
    <row r="880" spans="1:60" x14ac:dyDescent="0.25">
      <c r="A880" t="s">
        <v>554</v>
      </c>
      <c r="B880" t="s">
        <v>1364</v>
      </c>
      <c r="C880">
        <v>150302</v>
      </c>
      <c r="D880" t="s">
        <v>1375</v>
      </c>
      <c r="E880" t="s">
        <v>1728</v>
      </c>
      <c r="F880" s="9">
        <v>0.62836805555555553</v>
      </c>
      <c r="G880">
        <v>13958.5</v>
      </c>
      <c r="H880">
        <v>0</v>
      </c>
      <c r="I880">
        <v>9.6672668730000009</v>
      </c>
      <c r="J880">
        <v>0.33263390199999998</v>
      </c>
      <c r="K880">
        <v>316.96630479999999</v>
      </c>
      <c r="L880">
        <v>4.0497376750000003</v>
      </c>
      <c r="M880">
        <v>1.359388831</v>
      </c>
      <c r="N880">
        <v>24.792558669999998</v>
      </c>
      <c r="O880">
        <v>4.2</v>
      </c>
      <c r="P880">
        <v>1.420000017</v>
      </c>
      <c r="Q880">
        <v>0</v>
      </c>
      <c r="R880">
        <v>1.420000017</v>
      </c>
      <c r="S880">
        <v>27.52626991</v>
      </c>
      <c r="T880">
        <v>24.792558669999998</v>
      </c>
      <c r="U880">
        <v>29.075971599999999</v>
      </c>
      <c r="V880">
        <v>400.15319820000002</v>
      </c>
      <c r="W880">
        <v>380.95468140000003</v>
      </c>
      <c r="X880">
        <v>12.364997860000001</v>
      </c>
      <c r="Y880">
        <v>19.16771507</v>
      </c>
      <c r="Z880">
        <v>31.1280632</v>
      </c>
      <c r="AA880">
        <v>48.253452299999999</v>
      </c>
      <c r="AB880">
        <v>350.34060670000002</v>
      </c>
      <c r="AC880">
        <v>1501.2104489999999</v>
      </c>
      <c r="AD880">
        <v>0.20324800900000001</v>
      </c>
      <c r="AE880">
        <v>92.925842290000006</v>
      </c>
      <c r="AF880">
        <v>0.195996851</v>
      </c>
      <c r="AG880">
        <v>-0.13020670400000001</v>
      </c>
      <c r="AH880">
        <v>1</v>
      </c>
      <c r="AI880">
        <v>-0.21956524299999999</v>
      </c>
      <c r="AJ880">
        <v>2.7373914720000001</v>
      </c>
      <c r="AK880">
        <v>1</v>
      </c>
      <c r="AL880">
        <v>0</v>
      </c>
      <c r="AM880">
        <v>0.15999999600000001</v>
      </c>
      <c r="AN880">
        <v>111115</v>
      </c>
      <c r="AO880">
        <v>0.58390101100000003</v>
      </c>
      <c r="AP880">
        <v>4.0497379999999998E-3</v>
      </c>
      <c r="AQ880">
        <v>297.94255870000001</v>
      </c>
      <c r="AR880">
        <v>300.67626990000002</v>
      </c>
      <c r="AS880">
        <v>240.19366650000001</v>
      </c>
      <c r="AT880">
        <v>1.104318696</v>
      </c>
      <c r="AU880">
        <v>3.1405648990000001</v>
      </c>
      <c r="AV880">
        <v>33.79646417</v>
      </c>
      <c r="AW880">
        <v>14.628749089999999</v>
      </c>
      <c r="AX880">
        <v>26.159414290000001</v>
      </c>
      <c r="AY880">
        <v>3.4062194730000002</v>
      </c>
      <c r="AZ880">
        <v>0.26950302700000001</v>
      </c>
      <c r="BA880">
        <v>1.7811760679999999</v>
      </c>
      <c r="BB880">
        <v>1.6250434060000001</v>
      </c>
      <c r="BC880">
        <v>0.17316371999999999</v>
      </c>
      <c r="BD880">
        <v>29.45436085</v>
      </c>
      <c r="BE880">
        <v>0.83203152599999997</v>
      </c>
      <c r="BF880">
        <v>63.976233710000002</v>
      </c>
      <c r="BG880">
        <v>371.76396999999997</v>
      </c>
      <c r="BH880">
        <v>1.6636235999999999E-2</v>
      </c>
    </row>
    <row r="881" spans="1:60" x14ac:dyDescent="0.25">
      <c r="A881" t="s">
        <v>554</v>
      </c>
      <c r="B881" t="s">
        <v>1364</v>
      </c>
      <c r="C881">
        <v>150302</v>
      </c>
      <c r="D881" t="s">
        <v>1375</v>
      </c>
      <c r="E881" t="s">
        <v>1728</v>
      </c>
      <c r="F881" s="9">
        <v>0.63148148148148142</v>
      </c>
      <c r="G881">
        <v>14228</v>
      </c>
      <c r="H881">
        <v>0</v>
      </c>
      <c r="I881">
        <v>20.847431520000001</v>
      </c>
      <c r="J881">
        <v>0.332583446</v>
      </c>
      <c r="K881">
        <v>1594.764733</v>
      </c>
      <c r="L881">
        <v>4.0108463079999996</v>
      </c>
      <c r="M881">
        <v>1.346946972</v>
      </c>
      <c r="N881">
        <v>24.594150540000001</v>
      </c>
      <c r="O881">
        <v>4.2</v>
      </c>
      <c r="P881">
        <v>1.420000017</v>
      </c>
      <c r="Q881">
        <v>0</v>
      </c>
      <c r="R881">
        <v>1.420000017</v>
      </c>
      <c r="S881">
        <v>28.06322479</v>
      </c>
      <c r="T881">
        <v>24.594150540000001</v>
      </c>
      <c r="U881">
        <v>30.100595469999998</v>
      </c>
      <c r="V881">
        <v>1801.7126459999999</v>
      </c>
      <c r="W881">
        <v>1753.95813</v>
      </c>
      <c r="X881">
        <v>12.163825989999999</v>
      </c>
      <c r="Y881">
        <v>18.903421399999999</v>
      </c>
      <c r="Z881">
        <v>29.676282879999999</v>
      </c>
      <c r="AA881">
        <v>46.118984220000002</v>
      </c>
      <c r="AB881">
        <v>350.32022089999998</v>
      </c>
      <c r="AC881">
        <v>1499.3634030000001</v>
      </c>
      <c r="AD881">
        <v>9.7114935999999999E-2</v>
      </c>
      <c r="AE881">
        <v>92.925109860000006</v>
      </c>
      <c r="AF881">
        <v>-15.84768581</v>
      </c>
      <c r="AG881">
        <v>-0.11623470499999999</v>
      </c>
      <c r="AH881">
        <v>0.66666668699999998</v>
      </c>
      <c r="AI881">
        <v>-0.21956524299999999</v>
      </c>
      <c r="AJ881">
        <v>2.7373914720000001</v>
      </c>
      <c r="AK881">
        <v>1</v>
      </c>
      <c r="AL881">
        <v>0</v>
      </c>
      <c r="AM881">
        <v>0.15999999600000001</v>
      </c>
      <c r="AN881">
        <v>111115</v>
      </c>
      <c r="AO881">
        <v>0.58386703500000003</v>
      </c>
      <c r="AP881">
        <v>4.0108460000000002E-3</v>
      </c>
      <c r="AQ881">
        <v>297.74415049999999</v>
      </c>
      <c r="AR881">
        <v>301.21322479999998</v>
      </c>
      <c r="AS881">
        <v>239.8981392</v>
      </c>
      <c r="AT881">
        <v>1.222977389</v>
      </c>
      <c r="AU881">
        <v>3.1035494830000001</v>
      </c>
      <c r="AV881">
        <v>33.398394549999999</v>
      </c>
      <c r="AW881">
        <v>14.49497315</v>
      </c>
      <c r="AX881">
        <v>26.328687670000001</v>
      </c>
      <c r="AY881">
        <v>3.4404462730000001</v>
      </c>
      <c r="AZ881">
        <v>0.26946990500000001</v>
      </c>
      <c r="BA881">
        <v>1.7566025110000001</v>
      </c>
      <c r="BB881">
        <v>1.683843762</v>
      </c>
      <c r="BC881">
        <v>0.17314184099999999</v>
      </c>
      <c r="BD881">
        <v>148.19368800000001</v>
      </c>
      <c r="BE881">
        <v>0.90923763000000002</v>
      </c>
      <c r="BF881">
        <v>63.891470650000002</v>
      </c>
      <c r="BG881">
        <v>1734.138389</v>
      </c>
      <c r="BH881">
        <v>7.6808930000000003E-3</v>
      </c>
    </row>
    <row r="882" spans="1:60" x14ac:dyDescent="0.25">
      <c r="A882" t="s">
        <v>554</v>
      </c>
      <c r="B882" t="s">
        <v>1364</v>
      </c>
      <c r="C882">
        <v>150302</v>
      </c>
      <c r="D882" t="s">
        <v>1383</v>
      </c>
      <c r="E882" t="s">
        <v>1729</v>
      </c>
      <c r="F882" s="9">
        <v>0.65263888888888888</v>
      </c>
      <c r="G882">
        <v>16055</v>
      </c>
      <c r="H882">
        <v>0</v>
      </c>
      <c r="I882">
        <v>14.727404050000001</v>
      </c>
      <c r="J882">
        <v>0.26426985800000002</v>
      </c>
      <c r="K882">
        <v>260.66163660000001</v>
      </c>
      <c r="L882">
        <v>3.7096486120000001</v>
      </c>
      <c r="M882">
        <v>1.506548354</v>
      </c>
      <c r="N882">
        <v>24.899681090000001</v>
      </c>
      <c r="O882">
        <v>4.2</v>
      </c>
      <c r="P882">
        <v>1.420000017</v>
      </c>
      <c r="Q882">
        <v>0</v>
      </c>
      <c r="R882">
        <v>1.420000017</v>
      </c>
      <c r="S882">
        <v>28.195838930000001</v>
      </c>
      <c r="T882">
        <v>24.899681090000001</v>
      </c>
      <c r="U882">
        <v>30.09614754</v>
      </c>
      <c r="V882">
        <v>399.86480710000001</v>
      </c>
      <c r="W882">
        <v>372.27679439999997</v>
      </c>
      <c r="X882">
        <v>11.567180629999999</v>
      </c>
      <c r="Y882">
        <v>17.807357790000001</v>
      </c>
      <c r="Z882">
        <v>27.993543620000001</v>
      </c>
      <c r="AA882">
        <v>43.09529114</v>
      </c>
      <c r="AB882">
        <v>350.3352051</v>
      </c>
      <c r="AC882">
        <v>1499.4960940000001</v>
      </c>
      <c r="AD882">
        <v>0.113138355</v>
      </c>
      <c r="AE882">
        <v>92.89202118</v>
      </c>
      <c r="AF882">
        <v>-0.52881276600000005</v>
      </c>
      <c r="AG882">
        <v>-0.122089118</v>
      </c>
      <c r="AH882">
        <v>1</v>
      </c>
      <c r="AI882">
        <v>-0.21956524299999999</v>
      </c>
      <c r="AJ882">
        <v>2.7373914720000001</v>
      </c>
      <c r="AK882">
        <v>1</v>
      </c>
      <c r="AL882">
        <v>0</v>
      </c>
      <c r="AM882">
        <v>0.15999999600000001</v>
      </c>
      <c r="AN882">
        <v>111115</v>
      </c>
      <c r="AO882">
        <v>0.58389200799999996</v>
      </c>
      <c r="AP882">
        <v>3.7096490000000002E-3</v>
      </c>
      <c r="AQ882">
        <v>298.04968109999999</v>
      </c>
      <c r="AR882">
        <v>301.34583889999999</v>
      </c>
      <c r="AS882">
        <v>239.91936960000001</v>
      </c>
      <c r="AT882">
        <v>1.357381897</v>
      </c>
      <c r="AU882">
        <v>3.1607098109999998</v>
      </c>
      <c r="AV882">
        <v>34.025632880000003</v>
      </c>
      <c r="AW882">
        <v>16.2182751</v>
      </c>
      <c r="AX882">
        <v>26.547760010000001</v>
      </c>
      <c r="AY882">
        <v>3.485187952</v>
      </c>
      <c r="AZ882">
        <v>0.22280467600000001</v>
      </c>
      <c r="BA882">
        <v>1.6541614570000001</v>
      </c>
      <c r="BB882">
        <v>1.8310264949999999</v>
      </c>
      <c r="BC882">
        <v>0.14246625600000001</v>
      </c>
      <c r="BD882">
        <v>24.21338626</v>
      </c>
      <c r="BE882">
        <v>0.70018233900000004</v>
      </c>
      <c r="BF882">
        <v>58.744777810000002</v>
      </c>
      <c r="BG882">
        <v>358.27538929999997</v>
      </c>
      <c r="BH882">
        <v>2.4147851000000001E-2</v>
      </c>
    </row>
    <row r="883" spans="1:60" x14ac:dyDescent="0.25">
      <c r="A883" t="s">
        <v>554</v>
      </c>
      <c r="B883" t="s">
        <v>1364</v>
      </c>
      <c r="C883">
        <v>150302</v>
      </c>
      <c r="D883" t="s">
        <v>1383</v>
      </c>
      <c r="E883" t="s">
        <v>1729</v>
      </c>
      <c r="F883" s="9">
        <v>0.65582175925925923</v>
      </c>
      <c r="G883">
        <v>16331</v>
      </c>
      <c r="H883">
        <v>0</v>
      </c>
      <c r="I883">
        <v>33.197316280000003</v>
      </c>
      <c r="J883">
        <v>0.276376597</v>
      </c>
      <c r="K883">
        <v>1469.6238980000001</v>
      </c>
      <c r="L883">
        <v>3.7888132849999998</v>
      </c>
      <c r="M883">
        <v>1.481879658</v>
      </c>
      <c r="N883">
        <v>24.76879692</v>
      </c>
      <c r="O883">
        <v>4.2</v>
      </c>
      <c r="P883">
        <v>1.420000017</v>
      </c>
      <c r="Q883">
        <v>0</v>
      </c>
      <c r="R883">
        <v>1.420000017</v>
      </c>
      <c r="S883">
        <v>28.180047989999998</v>
      </c>
      <c r="T883">
        <v>24.76879692</v>
      </c>
      <c r="U883">
        <v>30.09722137</v>
      </c>
      <c r="V883">
        <v>1802.955322</v>
      </c>
      <c r="W883">
        <v>1734.838745</v>
      </c>
      <c r="X883">
        <v>11.436655999999999</v>
      </c>
      <c r="Y883">
        <v>17.810369489999999</v>
      </c>
      <c r="Z883">
        <v>27.699615479999999</v>
      </c>
      <c r="AA883">
        <v>43.136764530000001</v>
      </c>
      <c r="AB883">
        <v>350.3138123</v>
      </c>
      <c r="AC883">
        <v>1500.1323239999999</v>
      </c>
      <c r="AD883">
        <v>0.18823225800000001</v>
      </c>
      <c r="AE883">
        <v>92.880271910000005</v>
      </c>
      <c r="AF883">
        <v>-17.273057940000001</v>
      </c>
      <c r="AG883">
        <v>-0.118569866</v>
      </c>
      <c r="AH883">
        <v>0.66666668699999998</v>
      </c>
      <c r="AI883">
        <v>-0.21956524299999999</v>
      </c>
      <c r="AJ883">
        <v>2.7373914720000001</v>
      </c>
      <c r="AK883">
        <v>1</v>
      </c>
      <c r="AL883">
        <v>0</v>
      </c>
      <c r="AM883">
        <v>0.15999999600000001</v>
      </c>
      <c r="AN883">
        <v>111115</v>
      </c>
      <c r="AO883">
        <v>0.58385635400000002</v>
      </c>
      <c r="AP883">
        <v>3.7888129999999998E-3</v>
      </c>
      <c r="AQ883">
        <v>297.91879690000002</v>
      </c>
      <c r="AR883">
        <v>301.33004799999998</v>
      </c>
      <c r="AS883">
        <v>240.02116649999999</v>
      </c>
      <c r="AT883">
        <v>1.332935561</v>
      </c>
      <c r="AU883">
        <v>3.1361116189999998</v>
      </c>
      <c r="AV883">
        <v>33.765099460000002</v>
      </c>
      <c r="AW883">
        <v>15.954729970000001</v>
      </c>
      <c r="AX883">
        <v>26.474422449999999</v>
      </c>
      <c r="AY883">
        <v>3.470153807</v>
      </c>
      <c r="AZ883">
        <v>0.231348846</v>
      </c>
      <c r="BA883">
        <v>1.654231961</v>
      </c>
      <c r="BB883">
        <v>1.815921846</v>
      </c>
      <c r="BC883">
        <v>0.14806060800000001</v>
      </c>
      <c r="BD883">
        <v>136.49906720000001</v>
      </c>
      <c r="BE883">
        <v>0.84712420799999999</v>
      </c>
      <c r="BF883">
        <v>59.399264170000002</v>
      </c>
      <c r="BG883">
        <v>1703.2779169999999</v>
      </c>
      <c r="BH883">
        <v>1.1577066E-2</v>
      </c>
    </row>
    <row r="884" spans="1:60" x14ac:dyDescent="0.25">
      <c r="A884" t="s">
        <v>554</v>
      </c>
      <c r="B884" t="s">
        <v>1364</v>
      </c>
      <c r="C884">
        <v>150302</v>
      </c>
      <c r="D884" t="s">
        <v>1382</v>
      </c>
      <c r="E884" t="s">
        <v>1730</v>
      </c>
      <c r="F884" s="9">
        <v>0.64498842592592587</v>
      </c>
      <c r="G884">
        <v>15394.5</v>
      </c>
      <c r="H884">
        <v>0</v>
      </c>
      <c r="I884">
        <v>14.087189929999999</v>
      </c>
      <c r="J884">
        <v>0.265664556</v>
      </c>
      <c r="K884">
        <v>266.63326590000003</v>
      </c>
      <c r="L884">
        <v>3.7154771000000002</v>
      </c>
      <c r="M884">
        <v>1.5018180430000001</v>
      </c>
      <c r="N884">
        <v>25.059494019999999</v>
      </c>
      <c r="O884">
        <v>3.9</v>
      </c>
      <c r="P884">
        <v>1.420000017</v>
      </c>
      <c r="Q884">
        <v>0</v>
      </c>
      <c r="R884">
        <v>1.420000017</v>
      </c>
      <c r="S884">
        <v>28.196210860000001</v>
      </c>
      <c r="T884">
        <v>25.059494019999999</v>
      </c>
      <c r="U884">
        <v>30.07950211</v>
      </c>
      <c r="V884">
        <v>399.87734990000001</v>
      </c>
      <c r="W884">
        <v>373.37420650000001</v>
      </c>
      <c r="X884">
        <v>11.93481922</v>
      </c>
      <c r="Y884">
        <v>18.182622909999999</v>
      </c>
      <c r="Z884">
        <v>28.88493729</v>
      </c>
      <c r="AA884">
        <v>44.006023409999997</v>
      </c>
      <c r="AB884">
        <v>350.3234253</v>
      </c>
      <c r="AC884">
        <v>1499.6601559999999</v>
      </c>
      <c r="AD884">
        <v>3.4041867000000003E-2</v>
      </c>
      <c r="AE884">
        <v>92.899429319999996</v>
      </c>
      <c r="AF884">
        <v>-0.26811331500000002</v>
      </c>
      <c r="AG884">
        <v>-0.12979242199999999</v>
      </c>
      <c r="AH884">
        <v>0.66666668699999998</v>
      </c>
      <c r="AI884">
        <v>-0.21956524299999999</v>
      </c>
      <c r="AJ884">
        <v>2.7373914720000001</v>
      </c>
      <c r="AK884">
        <v>1</v>
      </c>
      <c r="AL884">
        <v>0</v>
      </c>
      <c r="AM884">
        <v>0.15999999600000001</v>
      </c>
      <c r="AN884">
        <v>111115</v>
      </c>
      <c r="AO884">
        <v>0.583872375</v>
      </c>
      <c r="AP884">
        <v>3.715477E-3</v>
      </c>
      <c r="AQ884">
        <v>298.20949400000001</v>
      </c>
      <c r="AR884">
        <v>301.34621090000002</v>
      </c>
      <c r="AS884">
        <v>239.94561959999999</v>
      </c>
      <c r="AT884">
        <v>1.3327874159999999</v>
      </c>
      <c r="AU884">
        <v>3.1909733349999998</v>
      </c>
      <c r="AV884">
        <v>34.34868608</v>
      </c>
      <c r="AW884">
        <v>16.166063170000001</v>
      </c>
      <c r="AX884">
        <v>26.627852440000002</v>
      </c>
      <c r="AY884">
        <v>3.5016717810000002</v>
      </c>
      <c r="AZ884">
        <v>0.22379521999999999</v>
      </c>
      <c r="BA884">
        <v>1.6891552919999999</v>
      </c>
      <c r="BB884">
        <v>1.8125164890000001</v>
      </c>
      <c r="BC884">
        <v>0.14311431399999999</v>
      </c>
      <c r="BD884">
        <v>24.77007824</v>
      </c>
      <c r="BE884">
        <v>0.71411806499999997</v>
      </c>
      <c r="BF884">
        <v>59.283462010000001</v>
      </c>
      <c r="BG884">
        <v>359.98145570000003</v>
      </c>
      <c r="BH884">
        <v>2.3199456E-2</v>
      </c>
    </row>
    <row r="885" spans="1:60" x14ac:dyDescent="0.25">
      <c r="A885" t="s">
        <v>554</v>
      </c>
      <c r="B885" t="s">
        <v>1364</v>
      </c>
      <c r="C885">
        <v>150302</v>
      </c>
      <c r="D885" t="s">
        <v>1382</v>
      </c>
      <c r="E885" t="s">
        <v>1730</v>
      </c>
      <c r="F885" s="9">
        <v>0.64804398148148146</v>
      </c>
      <c r="G885">
        <v>15659</v>
      </c>
      <c r="H885">
        <v>0</v>
      </c>
      <c r="I885">
        <v>30.707743319999999</v>
      </c>
      <c r="J885">
        <v>0.276349972</v>
      </c>
      <c r="K885">
        <v>1491.305235</v>
      </c>
      <c r="L885">
        <v>3.6586775139999999</v>
      </c>
      <c r="M885">
        <v>1.4316116759999999</v>
      </c>
      <c r="N885">
        <v>24.56380081</v>
      </c>
      <c r="O885">
        <v>3.9</v>
      </c>
      <c r="P885">
        <v>1.420000017</v>
      </c>
      <c r="Q885">
        <v>0</v>
      </c>
      <c r="R885">
        <v>1.420000017</v>
      </c>
      <c r="S885">
        <v>28.09715843</v>
      </c>
      <c r="T885">
        <v>24.56380081</v>
      </c>
      <c r="U885">
        <v>30.08354568</v>
      </c>
      <c r="V885">
        <v>1802.1116939999999</v>
      </c>
      <c r="W885">
        <v>1738.6324460000001</v>
      </c>
      <c r="X885">
        <v>11.78363895</v>
      </c>
      <c r="Y885">
        <v>17.936632159999998</v>
      </c>
      <c r="Z885">
        <v>28.684135439999999</v>
      </c>
      <c r="AA885">
        <v>43.6619606</v>
      </c>
      <c r="AB885">
        <v>350.3712463</v>
      </c>
      <c r="AC885">
        <v>1501.065308</v>
      </c>
      <c r="AD885">
        <v>0.21026015300000001</v>
      </c>
      <c r="AE885">
        <v>92.899795530000006</v>
      </c>
      <c r="AF885">
        <v>-16.890317920000001</v>
      </c>
      <c r="AG885">
        <v>-0.12385647</v>
      </c>
      <c r="AH885">
        <v>1</v>
      </c>
      <c r="AI885">
        <v>-0.21956524299999999</v>
      </c>
      <c r="AJ885">
        <v>2.7373914720000001</v>
      </c>
      <c r="AK885">
        <v>1</v>
      </c>
      <c r="AL885">
        <v>0</v>
      </c>
      <c r="AM885">
        <v>0.15999999600000001</v>
      </c>
      <c r="AN885">
        <v>111115</v>
      </c>
      <c r="AO885">
        <v>0.58395207699999996</v>
      </c>
      <c r="AP885">
        <v>3.6586779999999998E-3</v>
      </c>
      <c r="AQ885">
        <v>297.7138008</v>
      </c>
      <c r="AR885">
        <v>301.24715839999999</v>
      </c>
      <c r="AS885">
        <v>240.17044390000001</v>
      </c>
      <c r="AT885">
        <v>1.419187311</v>
      </c>
      <c r="AU885">
        <v>3.0979211360000001</v>
      </c>
      <c r="AV885">
        <v>33.346910170000001</v>
      </c>
      <c r="AW885">
        <v>15.410278010000001</v>
      </c>
      <c r="AX885">
        <v>26.330479619999998</v>
      </c>
      <c r="AY885">
        <v>3.4408102029999998</v>
      </c>
      <c r="AZ885">
        <v>0.23133018999999999</v>
      </c>
      <c r="BA885">
        <v>1.6663094599999999</v>
      </c>
      <c r="BB885">
        <v>1.774500744</v>
      </c>
      <c r="BC885">
        <v>0.14804838200000001</v>
      </c>
      <c r="BD885">
        <v>138.54195139999999</v>
      </c>
      <c r="BE885">
        <v>0.85774611999999995</v>
      </c>
      <c r="BF885">
        <v>60.298299759999999</v>
      </c>
      <c r="BG885">
        <v>1709.438465</v>
      </c>
      <c r="BH885">
        <v>1.0831772E-2</v>
      </c>
    </row>
    <row r="886" spans="1:60" x14ac:dyDescent="0.25">
      <c r="A886" t="s">
        <v>554</v>
      </c>
      <c r="B886" t="s">
        <v>1364</v>
      </c>
      <c r="C886">
        <v>150302</v>
      </c>
      <c r="D886" t="s">
        <v>1384</v>
      </c>
      <c r="E886" t="s">
        <v>1731</v>
      </c>
      <c r="F886" s="9">
        <v>0.66055555555555556</v>
      </c>
      <c r="G886">
        <v>16740</v>
      </c>
      <c r="H886">
        <v>0</v>
      </c>
      <c r="I886">
        <v>11.176923199999999</v>
      </c>
      <c r="J886">
        <v>0.21858866299999999</v>
      </c>
      <c r="K886">
        <v>277.32080209999998</v>
      </c>
      <c r="L886">
        <v>3.2527477550000001</v>
      </c>
      <c r="M886">
        <v>1.554800545</v>
      </c>
      <c r="N886">
        <v>24.627813339999999</v>
      </c>
      <c r="O886">
        <v>3.1</v>
      </c>
      <c r="P886">
        <v>1.420000017</v>
      </c>
      <c r="Q886">
        <v>0</v>
      </c>
      <c r="R886">
        <v>1.420000017</v>
      </c>
      <c r="S886">
        <v>28.115371700000001</v>
      </c>
      <c r="T886">
        <v>24.627813339999999</v>
      </c>
      <c r="U886">
        <v>30.0970993</v>
      </c>
      <c r="V886">
        <v>400.00823969999999</v>
      </c>
      <c r="W886">
        <v>378.75546259999999</v>
      </c>
      <c r="X886">
        <v>11.264588359999999</v>
      </c>
      <c r="Y886">
        <v>16.742303849999999</v>
      </c>
      <c r="Z886">
        <v>27.38532829</v>
      </c>
      <c r="AA886">
        <v>40.702198029999998</v>
      </c>
      <c r="AB886">
        <v>350.32369999999997</v>
      </c>
      <c r="AC886">
        <v>1499.6048579999999</v>
      </c>
      <c r="AD886">
        <v>0.101123355</v>
      </c>
      <c r="AE886">
        <v>92.878623959999999</v>
      </c>
      <c r="AF886">
        <v>-0.48885995100000001</v>
      </c>
      <c r="AG886">
        <v>-9.2585004999999998E-2</v>
      </c>
      <c r="AH886">
        <v>0.66666668699999998</v>
      </c>
      <c r="AI886">
        <v>-0.21956524299999999</v>
      </c>
      <c r="AJ886">
        <v>2.7373914720000001</v>
      </c>
      <c r="AK886">
        <v>1</v>
      </c>
      <c r="AL886">
        <v>0</v>
      </c>
      <c r="AM886">
        <v>0.15999999600000001</v>
      </c>
      <c r="AN886">
        <v>111115</v>
      </c>
      <c r="AO886">
        <v>0.58387283300000004</v>
      </c>
      <c r="AP886">
        <v>3.2527480000000002E-3</v>
      </c>
      <c r="AQ886">
        <v>297.77781329999999</v>
      </c>
      <c r="AR886">
        <v>301.2653717</v>
      </c>
      <c r="AS886">
        <v>239.93677199999999</v>
      </c>
      <c r="AT886">
        <v>1.6223953179999999</v>
      </c>
      <c r="AU886">
        <v>3.1098026889999999</v>
      </c>
      <c r="AV886">
        <v>33.482437140000002</v>
      </c>
      <c r="AW886">
        <v>16.740133289999999</v>
      </c>
      <c r="AX886">
        <v>26.37159252</v>
      </c>
      <c r="AY886">
        <v>3.449169124</v>
      </c>
      <c r="AZ886">
        <v>0.189428811</v>
      </c>
      <c r="BA886">
        <v>1.5550021430000001</v>
      </c>
      <c r="BB886">
        <v>1.8941669809999999</v>
      </c>
      <c r="BC886">
        <v>0.12070773899999999</v>
      </c>
      <c r="BD886">
        <v>25.757174490000001</v>
      </c>
      <c r="BE886">
        <v>0.73218957699999998</v>
      </c>
      <c r="BF886">
        <v>55.556762370000001</v>
      </c>
      <c r="BG886">
        <v>368.12951470000002</v>
      </c>
      <c r="BH886">
        <v>1.6867804E-2</v>
      </c>
    </row>
    <row r="887" spans="1:60" x14ac:dyDescent="0.25">
      <c r="A887" t="s">
        <v>554</v>
      </c>
      <c r="B887" t="s">
        <v>1364</v>
      </c>
      <c r="C887">
        <v>150302</v>
      </c>
      <c r="D887" t="s">
        <v>1384</v>
      </c>
      <c r="E887" t="s">
        <v>1731</v>
      </c>
      <c r="F887" s="9">
        <v>0.66398148148148151</v>
      </c>
      <c r="G887">
        <v>17035.5</v>
      </c>
      <c r="H887">
        <v>0</v>
      </c>
      <c r="I887">
        <v>28.789115460000001</v>
      </c>
      <c r="J887">
        <v>0.229734724</v>
      </c>
      <c r="K887">
        <v>1472.9876469999999</v>
      </c>
      <c r="L887">
        <v>3.4142334750000001</v>
      </c>
      <c r="M887">
        <v>1.562852398</v>
      </c>
      <c r="N887">
        <v>24.729049679999999</v>
      </c>
      <c r="O887">
        <v>3.1</v>
      </c>
      <c r="P887">
        <v>1.420000017</v>
      </c>
      <c r="Q887">
        <v>0</v>
      </c>
      <c r="R887">
        <v>1.420000017</v>
      </c>
      <c r="S887">
        <v>28.216047289999999</v>
      </c>
      <c r="T887">
        <v>24.729049679999999</v>
      </c>
      <c r="U887">
        <v>30.097881319999999</v>
      </c>
      <c r="V887">
        <v>1804.3222659999999</v>
      </c>
      <c r="W887">
        <v>1744.8237300000001</v>
      </c>
      <c r="X887">
        <v>11.113739969999999</v>
      </c>
      <c r="Y887">
        <v>16.861583710000001</v>
      </c>
      <c r="Z887">
        <v>26.856254580000002</v>
      </c>
      <c r="AA887">
        <v>40.745868680000001</v>
      </c>
      <c r="AB887">
        <v>350.39199830000001</v>
      </c>
      <c r="AC887">
        <v>1498.759888</v>
      </c>
      <c r="AD887">
        <v>0.17521746499999999</v>
      </c>
      <c r="AE887">
        <v>92.863304139999997</v>
      </c>
      <c r="AF887">
        <v>-17.556718830000001</v>
      </c>
      <c r="AG887">
        <v>-9.6688284999999999E-2</v>
      </c>
      <c r="AH887">
        <v>1</v>
      </c>
      <c r="AI887">
        <v>-0.21956524299999999</v>
      </c>
      <c r="AJ887">
        <v>2.7373914720000001</v>
      </c>
      <c r="AK887">
        <v>1</v>
      </c>
      <c r="AL887">
        <v>0</v>
      </c>
      <c r="AM887">
        <v>0.15999999600000001</v>
      </c>
      <c r="AN887">
        <v>111115</v>
      </c>
      <c r="AO887">
        <v>0.58398666399999999</v>
      </c>
      <c r="AP887">
        <v>3.414233E-3</v>
      </c>
      <c r="AQ887">
        <v>297.8790497</v>
      </c>
      <c r="AR887">
        <v>301.36604729999999</v>
      </c>
      <c r="AS887">
        <v>239.8015767</v>
      </c>
      <c r="AT887">
        <v>1.5365765339999999</v>
      </c>
      <c r="AU887">
        <v>3.1286747739999998</v>
      </c>
      <c r="AV887">
        <v>33.691185160000003</v>
      </c>
      <c r="AW887">
        <v>16.829601449999998</v>
      </c>
      <c r="AX887">
        <v>26.47254848</v>
      </c>
      <c r="AY887">
        <v>3.4697703880000001</v>
      </c>
      <c r="AZ887">
        <v>0.19774288800000001</v>
      </c>
      <c r="BA887">
        <v>1.5658223760000001</v>
      </c>
      <c r="BB887">
        <v>1.903948011</v>
      </c>
      <c r="BC887">
        <v>0.12611385</v>
      </c>
      <c r="BD887">
        <v>136.7864999</v>
      </c>
      <c r="BE887">
        <v>0.84420427200000003</v>
      </c>
      <c r="BF887">
        <v>55.88865663</v>
      </c>
      <c r="BG887">
        <v>1717.4537969999999</v>
      </c>
      <c r="BH887">
        <v>9.3684319999999995E-3</v>
      </c>
    </row>
    <row r="888" spans="1:60" x14ac:dyDescent="0.25">
      <c r="A888" t="s">
        <v>554</v>
      </c>
      <c r="B888" t="s">
        <v>1364</v>
      </c>
      <c r="C888">
        <v>150302</v>
      </c>
      <c r="D888" t="s">
        <v>1401</v>
      </c>
      <c r="E888" t="s">
        <v>1732</v>
      </c>
      <c r="F888" s="9">
        <v>0.73950231481481488</v>
      </c>
      <c r="G888">
        <v>23561</v>
      </c>
      <c r="H888">
        <v>0</v>
      </c>
      <c r="I888">
        <v>7.5319846200000002</v>
      </c>
      <c r="J888">
        <v>9.9779691000000004E-2</v>
      </c>
      <c r="K888">
        <v>246.8810561</v>
      </c>
      <c r="L888">
        <v>2.0099793250000002</v>
      </c>
      <c r="M888">
        <v>1.951864163</v>
      </c>
      <c r="N888">
        <v>25.11285019</v>
      </c>
      <c r="O888">
        <v>6</v>
      </c>
      <c r="P888">
        <v>1.420000017</v>
      </c>
      <c r="Q888">
        <v>0</v>
      </c>
      <c r="R888">
        <v>1.420000017</v>
      </c>
      <c r="S888">
        <v>27.413284300000001</v>
      </c>
      <c r="T888">
        <v>25.11285019</v>
      </c>
      <c r="U888">
        <v>29.082450869999999</v>
      </c>
      <c r="V888">
        <v>399.96234129999999</v>
      </c>
      <c r="W888">
        <v>385.73385619999999</v>
      </c>
      <c r="X888">
        <v>10.071727750000001</v>
      </c>
      <c r="Y888">
        <v>13.467991830000001</v>
      </c>
      <c r="Z888">
        <v>25.47713852</v>
      </c>
      <c r="AA888">
        <v>34.068225859999998</v>
      </c>
      <c r="AB888">
        <v>350.31002810000001</v>
      </c>
      <c r="AC888">
        <v>1499.7021480000001</v>
      </c>
      <c r="AD888">
        <v>0.13816832000000001</v>
      </c>
      <c r="AE888">
        <v>92.758399960000006</v>
      </c>
      <c r="AF888">
        <v>2.2631025309999999</v>
      </c>
      <c r="AG888">
        <v>-4.4387687000000002E-2</v>
      </c>
      <c r="AH888">
        <v>1</v>
      </c>
      <c r="AI888">
        <v>-0.21956524299999999</v>
      </c>
      <c r="AJ888">
        <v>2.7373914720000001</v>
      </c>
      <c r="AK888">
        <v>1</v>
      </c>
      <c r="AL888">
        <v>0</v>
      </c>
      <c r="AM888">
        <v>0.15999999600000001</v>
      </c>
      <c r="AN888">
        <v>111115</v>
      </c>
      <c r="AO888">
        <v>0.58385004699999998</v>
      </c>
      <c r="AP888">
        <v>2.0099789999999998E-3</v>
      </c>
      <c r="AQ888">
        <v>298.2628502</v>
      </c>
      <c r="AR888">
        <v>300.56328430000002</v>
      </c>
      <c r="AS888">
        <v>239.9523384</v>
      </c>
      <c r="AT888">
        <v>2.1075224690000001</v>
      </c>
      <c r="AU888">
        <v>3.2011335359999999</v>
      </c>
      <c r="AV888">
        <v>34.51044366</v>
      </c>
      <c r="AW888">
        <v>21.042451830000001</v>
      </c>
      <c r="AX888">
        <v>26.263067249999999</v>
      </c>
      <c r="AY888">
        <v>3.427142452</v>
      </c>
      <c r="AZ888">
        <v>9.3228750999999999E-2</v>
      </c>
      <c r="BA888">
        <v>1.249269373</v>
      </c>
      <c r="BB888">
        <v>2.1778730789999998</v>
      </c>
      <c r="BC888">
        <v>5.8823128000000002E-2</v>
      </c>
      <c r="BD888">
        <v>22.90029174</v>
      </c>
      <c r="BE888">
        <v>0.64002952300000004</v>
      </c>
      <c r="BF888">
        <v>41.628763710000001</v>
      </c>
      <c r="BG888">
        <v>378.5731667</v>
      </c>
      <c r="BH888">
        <v>8.2823410000000004E-3</v>
      </c>
    </row>
    <row r="889" spans="1:60" x14ac:dyDescent="0.25">
      <c r="A889" t="s">
        <v>554</v>
      </c>
      <c r="B889" t="s">
        <v>1364</v>
      </c>
      <c r="C889">
        <v>150302</v>
      </c>
      <c r="D889" t="s">
        <v>1401</v>
      </c>
      <c r="E889" t="s">
        <v>1732</v>
      </c>
      <c r="F889" s="9">
        <v>0.74214120370370373</v>
      </c>
      <c r="G889">
        <v>23789</v>
      </c>
      <c r="H889">
        <v>0</v>
      </c>
      <c r="I889">
        <v>28.459528030000001</v>
      </c>
      <c r="J889">
        <v>0.101491593</v>
      </c>
      <c r="K889">
        <v>1225.2140730000001</v>
      </c>
      <c r="L889">
        <v>2.0033660530000001</v>
      </c>
      <c r="M889">
        <v>1.9153657079999999</v>
      </c>
      <c r="N889">
        <v>24.861434939999999</v>
      </c>
      <c r="O889">
        <v>6</v>
      </c>
      <c r="P889">
        <v>1.420000017</v>
      </c>
      <c r="Q889">
        <v>0</v>
      </c>
      <c r="R889">
        <v>1.420000017</v>
      </c>
      <c r="S889">
        <v>27.317663190000001</v>
      </c>
      <c r="T889">
        <v>24.861434939999999</v>
      </c>
      <c r="U889">
        <v>29.08497238</v>
      </c>
      <c r="V889">
        <v>1805.9609379999999</v>
      </c>
      <c r="W889">
        <v>1751.2100829999999</v>
      </c>
      <c r="X889">
        <v>9.9629163740000006</v>
      </c>
      <c r="Y889">
        <v>13.3482523</v>
      </c>
      <c r="Z889">
        <v>25.34295273</v>
      </c>
      <c r="AA889">
        <v>33.954326629999997</v>
      </c>
      <c r="AB889">
        <v>350.3270569</v>
      </c>
      <c r="AC889">
        <v>1500.5825199999999</v>
      </c>
      <c r="AD889">
        <v>0.17421147200000001</v>
      </c>
      <c r="AE889">
        <v>92.756622309999997</v>
      </c>
      <c r="AF889">
        <v>-13.774288179999999</v>
      </c>
      <c r="AG889">
        <v>-3.2657253999999997E-2</v>
      </c>
      <c r="AH889">
        <v>1</v>
      </c>
      <c r="AI889">
        <v>-0.21956524299999999</v>
      </c>
      <c r="AJ889">
        <v>2.7373914720000001</v>
      </c>
      <c r="AK889">
        <v>1</v>
      </c>
      <c r="AL889">
        <v>0</v>
      </c>
      <c r="AM889">
        <v>0.15999999600000001</v>
      </c>
      <c r="AN889">
        <v>111115</v>
      </c>
      <c r="AO889">
        <v>0.583878428</v>
      </c>
      <c r="AP889">
        <v>2.0033659999999999E-3</v>
      </c>
      <c r="AQ889">
        <v>298.01143489999998</v>
      </c>
      <c r="AR889">
        <v>300.4676632</v>
      </c>
      <c r="AS889">
        <v>240.09319780000001</v>
      </c>
      <c r="AT889">
        <v>2.1341376099999998</v>
      </c>
      <c r="AU889">
        <v>3.1535045049999999</v>
      </c>
      <c r="AV889">
        <v>33.997621150000001</v>
      </c>
      <c r="AW889">
        <v>20.649368849999998</v>
      </c>
      <c r="AX889">
        <v>26.08954906</v>
      </c>
      <c r="AY889">
        <v>3.3921797690000002</v>
      </c>
      <c r="AZ889">
        <v>9.4721562999999995E-2</v>
      </c>
      <c r="BA889">
        <v>1.238138797</v>
      </c>
      <c r="BB889">
        <v>2.1540409720000002</v>
      </c>
      <c r="BC889">
        <v>5.9774145000000001E-2</v>
      </c>
      <c r="BD889">
        <v>113.646719</v>
      </c>
      <c r="BE889">
        <v>0.69963854400000003</v>
      </c>
      <c r="BF889">
        <v>41.939374290000003</v>
      </c>
      <c r="BG889">
        <v>1724.1534899999999</v>
      </c>
      <c r="BH889">
        <v>6.922671E-3</v>
      </c>
    </row>
    <row r="890" spans="1:60" x14ac:dyDescent="0.25">
      <c r="A890" t="s">
        <v>554</v>
      </c>
      <c r="B890" t="s">
        <v>1364</v>
      </c>
      <c r="C890">
        <v>150302</v>
      </c>
      <c r="D890" t="s">
        <v>1400</v>
      </c>
      <c r="E890" t="s">
        <v>1733</v>
      </c>
      <c r="F890" s="9">
        <v>0.73275462962962967</v>
      </c>
      <c r="G890">
        <v>22978</v>
      </c>
      <c r="H890">
        <v>0</v>
      </c>
      <c r="I890">
        <v>12.75263741</v>
      </c>
      <c r="J890">
        <v>0.19820063700000001</v>
      </c>
      <c r="K890">
        <v>251.62076640000001</v>
      </c>
      <c r="L890">
        <v>3.4556107379999998</v>
      </c>
      <c r="M890">
        <v>1.7953569579999999</v>
      </c>
      <c r="N890">
        <v>25.64387894</v>
      </c>
      <c r="O890">
        <v>6</v>
      </c>
      <c r="P890">
        <v>1.420000017</v>
      </c>
      <c r="Q890">
        <v>0</v>
      </c>
      <c r="R890">
        <v>1.420000017</v>
      </c>
      <c r="S890">
        <v>28.31177521</v>
      </c>
      <c r="T890">
        <v>25.64387894</v>
      </c>
      <c r="U890">
        <v>30.098569869999999</v>
      </c>
      <c r="V890">
        <v>400.75338749999997</v>
      </c>
      <c r="W890">
        <v>376.68255620000002</v>
      </c>
      <c r="X890">
        <v>10.438166620000001</v>
      </c>
      <c r="Y890">
        <v>16.260360720000001</v>
      </c>
      <c r="Z890">
        <v>25.057998659999999</v>
      </c>
      <c r="AA890">
        <v>39.034832000000002</v>
      </c>
      <c r="AB890">
        <v>350.32373050000001</v>
      </c>
      <c r="AC890">
        <v>1500.0428469999999</v>
      </c>
      <c r="AD890">
        <v>0.17321246900000001</v>
      </c>
      <c r="AE890">
        <v>92.768371579999993</v>
      </c>
      <c r="AF890">
        <v>2.0701746939999999</v>
      </c>
      <c r="AG890">
        <v>-9.5993914E-2</v>
      </c>
      <c r="AH890">
        <v>0.66666668699999998</v>
      </c>
      <c r="AI890">
        <v>-0.21956524299999999</v>
      </c>
      <c r="AJ890">
        <v>2.7373914720000001</v>
      </c>
      <c r="AK890">
        <v>1</v>
      </c>
      <c r="AL890">
        <v>0</v>
      </c>
      <c r="AM890">
        <v>0.15999999600000001</v>
      </c>
      <c r="AN890">
        <v>111115</v>
      </c>
      <c r="AO890">
        <v>0.58387288400000004</v>
      </c>
      <c r="AP890">
        <v>3.4556109999999999E-3</v>
      </c>
      <c r="AQ890">
        <v>298.79387889999998</v>
      </c>
      <c r="AR890">
        <v>301.46177519999998</v>
      </c>
      <c r="AS890">
        <v>240.00685010000001</v>
      </c>
      <c r="AT890">
        <v>1.404959198</v>
      </c>
      <c r="AU890">
        <v>3.3038041429999998</v>
      </c>
      <c r="AV890">
        <v>35.613475659999999</v>
      </c>
      <c r="AW890">
        <v>19.353114940000001</v>
      </c>
      <c r="AX890">
        <v>26.97782707</v>
      </c>
      <c r="AY890">
        <v>3.5745013060000002</v>
      </c>
      <c r="AZ890">
        <v>0.17392460400000001</v>
      </c>
      <c r="BA890">
        <v>1.5084471850000001</v>
      </c>
      <c r="BB890">
        <v>2.06605412</v>
      </c>
      <c r="BC890">
        <v>0.11065108899999999</v>
      </c>
      <c r="BD890">
        <v>23.34244876</v>
      </c>
      <c r="BE890">
        <v>0.66799155499999996</v>
      </c>
      <c r="BF890">
        <v>51.044058219999997</v>
      </c>
      <c r="BG890">
        <v>364.55856999999997</v>
      </c>
      <c r="BH890">
        <v>1.7855742000000001E-2</v>
      </c>
    </row>
    <row r="891" spans="1:60" x14ac:dyDescent="0.25">
      <c r="A891" t="s">
        <v>554</v>
      </c>
      <c r="B891" t="s">
        <v>1364</v>
      </c>
      <c r="C891">
        <v>150302</v>
      </c>
      <c r="D891" t="s">
        <v>1400</v>
      </c>
      <c r="E891" t="s">
        <v>1733</v>
      </c>
      <c r="F891" s="9">
        <v>0.73521990740740739</v>
      </c>
      <c r="G891">
        <v>23191</v>
      </c>
      <c r="H891">
        <v>0</v>
      </c>
      <c r="I891">
        <v>28.154799650000001</v>
      </c>
      <c r="J891">
        <v>0.199174356</v>
      </c>
      <c r="K891">
        <v>1448.0205470000001</v>
      </c>
      <c r="L891">
        <v>3.2694962580000002</v>
      </c>
      <c r="M891">
        <v>1.6929991369999999</v>
      </c>
      <c r="N891">
        <v>24.895435330000002</v>
      </c>
      <c r="O891">
        <v>6</v>
      </c>
      <c r="P891">
        <v>1.420000017</v>
      </c>
      <c r="Q891">
        <v>0</v>
      </c>
      <c r="R891">
        <v>1.420000017</v>
      </c>
      <c r="S891">
        <v>27.432468409999998</v>
      </c>
      <c r="T891">
        <v>24.895435330000002</v>
      </c>
      <c r="U891">
        <v>29.083900450000002</v>
      </c>
      <c r="V891">
        <v>1806.3826899999999</v>
      </c>
      <c r="W891">
        <v>1748.373047</v>
      </c>
      <c r="X891">
        <v>10.302633289999999</v>
      </c>
      <c r="Y891">
        <v>15.81361675</v>
      </c>
      <c r="Z891">
        <v>26.033115389999999</v>
      </c>
      <c r="AA891">
        <v>39.958492280000002</v>
      </c>
      <c r="AB891">
        <v>350.33242799999999</v>
      </c>
      <c r="AC891">
        <v>1500.44812</v>
      </c>
      <c r="AD891">
        <v>0.134164006</v>
      </c>
      <c r="AE891">
        <v>92.762466430000003</v>
      </c>
      <c r="AF891">
        <v>-11.680142399999999</v>
      </c>
      <c r="AG891">
        <v>-7.8183949000000003E-2</v>
      </c>
      <c r="AH891">
        <v>0.66666668699999998</v>
      </c>
      <c r="AI891">
        <v>-0.21956524299999999</v>
      </c>
      <c r="AJ891">
        <v>2.7373914720000001</v>
      </c>
      <c r="AK891">
        <v>1</v>
      </c>
      <c r="AL891">
        <v>0</v>
      </c>
      <c r="AM891">
        <v>0.15999999600000001</v>
      </c>
      <c r="AN891">
        <v>111115</v>
      </c>
      <c r="AO891">
        <v>0.58388737999999996</v>
      </c>
      <c r="AP891">
        <v>3.2694960000000002E-3</v>
      </c>
      <c r="AQ891">
        <v>298.04543530000001</v>
      </c>
      <c r="AR891">
        <v>300.58246839999998</v>
      </c>
      <c r="AS891">
        <v>240.07169390000001</v>
      </c>
      <c r="AT891">
        <v>1.4835065220000001</v>
      </c>
      <c r="AU891">
        <v>3.1599092299999998</v>
      </c>
      <c r="AV891">
        <v>34.064523639999997</v>
      </c>
      <c r="AW891">
        <v>18.250906879999999</v>
      </c>
      <c r="AX891">
        <v>26.163951869999998</v>
      </c>
      <c r="AY891">
        <v>3.4071330720000002</v>
      </c>
      <c r="AZ891">
        <v>0.17467395399999999</v>
      </c>
      <c r="BA891">
        <v>1.4669100930000001</v>
      </c>
      <c r="BB891">
        <v>1.9402229790000001</v>
      </c>
      <c r="BC891">
        <v>0.11113640900000001</v>
      </c>
      <c r="BD891">
        <v>134.3219574</v>
      </c>
      <c r="BE891">
        <v>0.82821029000000002</v>
      </c>
      <c r="BF891">
        <v>51.811311979999999</v>
      </c>
      <c r="BG891">
        <v>1721.60616</v>
      </c>
      <c r="BH891">
        <v>8.4731170000000005E-3</v>
      </c>
    </row>
    <row r="892" spans="1:60" x14ac:dyDescent="0.25">
      <c r="A892" t="s">
        <v>554</v>
      </c>
      <c r="B892" t="s">
        <v>1364</v>
      </c>
      <c r="C892">
        <v>150302</v>
      </c>
      <c r="D892" t="s">
        <v>535</v>
      </c>
      <c r="E892" t="s">
        <v>1734</v>
      </c>
      <c r="F892" s="9">
        <v>0.74846064814814817</v>
      </c>
      <c r="G892">
        <v>24334.5</v>
      </c>
      <c r="H892">
        <v>0</v>
      </c>
      <c r="I892">
        <v>16.70149541</v>
      </c>
      <c r="J892">
        <v>0.25419905999999998</v>
      </c>
      <c r="K892">
        <v>239.73572709999999</v>
      </c>
      <c r="L892">
        <v>3.7676028260000001</v>
      </c>
      <c r="M892">
        <v>1.580776604</v>
      </c>
      <c r="N892">
        <v>24.440334320000002</v>
      </c>
      <c r="O892">
        <v>6</v>
      </c>
      <c r="P892">
        <v>1.420000017</v>
      </c>
      <c r="Q892">
        <v>0</v>
      </c>
      <c r="R892">
        <v>1.420000017</v>
      </c>
      <c r="S892">
        <v>27.300697329999998</v>
      </c>
      <c r="T892">
        <v>24.440334320000002</v>
      </c>
      <c r="U892">
        <v>29.186157229999999</v>
      </c>
      <c r="V892">
        <v>400.2849731</v>
      </c>
      <c r="W892">
        <v>369.30139159999999</v>
      </c>
      <c r="X892">
        <v>9.7642822270000007</v>
      </c>
      <c r="Y892">
        <v>16.112249370000001</v>
      </c>
      <c r="Z892">
        <v>24.859422680000002</v>
      </c>
      <c r="AA892">
        <v>41.021060939999998</v>
      </c>
      <c r="AB892">
        <v>350.37026980000002</v>
      </c>
      <c r="AC892">
        <v>1500.6568600000001</v>
      </c>
      <c r="AD892">
        <v>0.18122117200000001</v>
      </c>
      <c r="AE892">
        <v>92.745559689999993</v>
      </c>
      <c r="AF892">
        <v>-0.49561843300000002</v>
      </c>
      <c r="AG892">
        <v>-9.6885218999999995E-2</v>
      </c>
      <c r="AH892">
        <v>0.66666668699999998</v>
      </c>
      <c r="AI892">
        <v>-0.21956524299999999</v>
      </c>
      <c r="AJ892">
        <v>2.7373914720000001</v>
      </c>
      <c r="AK892">
        <v>1</v>
      </c>
      <c r="AL892">
        <v>0</v>
      </c>
      <c r="AM892">
        <v>0.15999999600000001</v>
      </c>
      <c r="AN892">
        <v>111115</v>
      </c>
      <c r="AO892">
        <v>0.58395045000000001</v>
      </c>
      <c r="AP892">
        <v>3.767603E-3</v>
      </c>
      <c r="AQ892">
        <v>297.59033429999999</v>
      </c>
      <c r="AR892">
        <v>300.4506973</v>
      </c>
      <c r="AS892">
        <v>240.1050923</v>
      </c>
      <c r="AT892">
        <v>1.2675305809999999</v>
      </c>
      <c r="AU892">
        <v>3.0751161900000001</v>
      </c>
      <c r="AV892">
        <v>33.156478870000001</v>
      </c>
      <c r="AW892">
        <v>17.044229489999999</v>
      </c>
      <c r="AX892">
        <v>25.870515820000001</v>
      </c>
      <c r="AY892">
        <v>3.348491197</v>
      </c>
      <c r="AZ892">
        <v>0.215603195</v>
      </c>
      <c r="BA892">
        <v>1.4943395859999999</v>
      </c>
      <c r="BB892">
        <v>1.85415161</v>
      </c>
      <c r="BC892">
        <v>0.137758722</v>
      </c>
      <c r="BD892">
        <v>22.234424180000001</v>
      </c>
      <c r="BE892">
        <v>0.64916009699999999</v>
      </c>
      <c r="BF892">
        <v>55.298430600000003</v>
      </c>
      <c r="BG892">
        <v>353.42320949999998</v>
      </c>
      <c r="BH892">
        <v>2.6132026999999999E-2</v>
      </c>
    </row>
    <row r="893" spans="1:60" x14ac:dyDescent="0.25">
      <c r="A893" t="s">
        <v>554</v>
      </c>
      <c r="B893" t="s">
        <v>1364</v>
      </c>
      <c r="C893">
        <v>150302</v>
      </c>
      <c r="D893" t="s">
        <v>535</v>
      </c>
      <c r="E893" t="s">
        <v>1734</v>
      </c>
      <c r="F893" s="9">
        <v>0.75179398148148147</v>
      </c>
      <c r="G893">
        <v>24623</v>
      </c>
      <c r="H893">
        <v>0</v>
      </c>
      <c r="I893">
        <v>39.590166439999997</v>
      </c>
      <c r="J893">
        <v>0.25595213100000003</v>
      </c>
      <c r="K893">
        <v>1402.8029730000001</v>
      </c>
      <c r="L893">
        <v>3.8044772560000002</v>
      </c>
      <c r="M893">
        <v>1.5869541739999999</v>
      </c>
      <c r="N893">
        <v>24.43736839</v>
      </c>
      <c r="O893">
        <v>6</v>
      </c>
      <c r="P893">
        <v>1.420000017</v>
      </c>
      <c r="Q893">
        <v>0</v>
      </c>
      <c r="R893">
        <v>1.420000017</v>
      </c>
      <c r="S893">
        <v>27.310979840000002</v>
      </c>
      <c r="T893">
        <v>24.43736839</v>
      </c>
      <c r="U893">
        <v>29.09106255</v>
      </c>
      <c r="V893">
        <v>1810.5816649999999</v>
      </c>
      <c r="W893">
        <v>1731.5069579999999</v>
      </c>
      <c r="X893">
        <v>9.6302938460000007</v>
      </c>
      <c r="Y893">
        <v>16.040588379999999</v>
      </c>
      <c r="Z893">
        <v>24.502250669999999</v>
      </c>
      <c r="AA893">
        <v>40.81189346</v>
      </c>
      <c r="AB893">
        <v>350.3849487</v>
      </c>
      <c r="AC893">
        <v>1500.533081</v>
      </c>
      <c r="AD893">
        <v>0.15919540800000001</v>
      </c>
      <c r="AE893">
        <v>92.740737920000001</v>
      </c>
      <c r="AF893">
        <v>-17.138477330000001</v>
      </c>
      <c r="AG893">
        <v>-8.5986151999999996E-2</v>
      </c>
      <c r="AH893">
        <v>0.66666668699999998</v>
      </c>
      <c r="AI893">
        <v>-0.21956524299999999</v>
      </c>
      <c r="AJ893">
        <v>2.7373914720000001</v>
      </c>
      <c r="AK893">
        <v>1</v>
      </c>
      <c r="AL893">
        <v>0</v>
      </c>
      <c r="AM893">
        <v>0.15999999600000001</v>
      </c>
      <c r="AN893">
        <v>111115</v>
      </c>
      <c r="AO893">
        <v>0.58397491499999998</v>
      </c>
      <c r="AP893">
        <v>3.8044770000000001E-3</v>
      </c>
      <c r="AQ893">
        <v>297.5873684</v>
      </c>
      <c r="AR893">
        <v>300.46097980000002</v>
      </c>
      <c r="AS893">
        <v>240.08528759999999</v>
      </c>
      <c r="AT893">
        <v>1.249845085</v>
      </c>
      <c r="AU893">
        <v>3.0745701759999999</v>
      </c>
      <c r="AV893">
        <v>33.152315209999998</v>
      </c>
      <c r="AW893">
        <v>17.111726829999999</v>
      </c>
      <c r="AX893">
        <v>25.874174119999999</v>
      </c>
      <c r="AY893">
        <v>3.3492168279999999</v>
      </c>
      <c r="AZ893">
        <v>0.21686301199999999</v>
      </c>
      <c r="BA893">
        <v>1.4876160030000001</v>
      </c>
      <c r="BB893">
        <v>1.861600825</v>
      </c>
      <c r="BC893">
        <v>0.13858174500000001</v>
      </c>
      <c r="BD893">
        <v>130.0969829</v>
      </c>
      <c r="BE893">
        <v>0.81016305899999996</v>
      </c>
      <c r="BF893">
        <v>55.164462579999999</v>
      </c>
      <c r="BG893">
        <v>1693.86842</v>
      </c>
      <c r="BH893">
        <v>1.2893388E-2</v>
      </c>
    </row>
    <row r="894" spans="1:60" x14ac:dyDescent="0.25">
      <c r="A894" t="s">
        <v>554</v>
      </c>
      <c r="B894" t="s">
        <v>1364</v>
      </c>
      <c r="C894">
        <v>150302</v>
      </c>
      <c r="D894" t="s">
        <v>1403</v>
      </c>
      <c r="E894" t="s">
        <v>1735</v>
      </c>
      <c r="F894" s="9">
        <v>0.76422453703703708</v>
      </c>
      <c r="G894">
        <v>25696.5</v>
      </c>
      <c r="H894">
        <v>0</v>
      </c>
      <c r="I894">
        <v>19.0494421</v>
      </c>
      <c r="J894">
        <v>0.363907431</v>
      </c>
      <c r="K894">
        <v>257.09143640000002</v>
      </c>
      <c r="L894">
        <v>3.6814045389999999</v>
      </c>
      <c r="M894">
        <v>1.147048112</v>
      </c>
      <c r="N894">
        <v>24.158470149999999</v>
      </c>
      <c r="O894">
        <v>6</v>
      </c>
      <c r="P894">
        <v>1.420000017</v>
      </c>
      <c r="Q894">
        <v>0</v>
      </c>
      <c r="R894">
        <v>1.420000017</v>
      </c>
      <c r="S894">
        <v>27.949115750000001</v>
      </c>
      <c r="T894">
        <v>24.158470149999999</v>
      </c>
      <c r="U894">
        <v>30.26899147</v>
      </c>
      <c r="V894">
        <v>400.29626459999997</v>
      </c>
      <c r="W894">
        <v>365.3682556</v>
      </c>
      <c r="X894">
        <v>14.06481743</v>
      </c>
      <c r="Y894">
        <v>20.242034910000001</v>
      </c>
      <c r="Z894">
        <v>34.461677549999997</v>
      </c>
      <c r="AA894">
        <v>49.59712219</v>
      </c>
      <c r="AB894">
        <v>350.34078979999998</v>
      </c>
      <c r="AC894">
        <v>1499.813721</v>
      </c>
      <c r="AD894">
        <v>0.15819193400000001</v>
      </c>
      <c r="AE894">
        <v>92.705863949999994</v>
      </c>
      <c r="AF894">
        <v>-0.87712782600000005</v>
      </c>
      <c r="AG894">
        <v>-0.86853772399999996</v>
      </c>
      <c r="AH894">
        <v>1</v>
      </c>
      <c r="AI894">
        <v>-0.21956524299999999</v>
      </c>
      <c r="AJ894">
        <v>2.7373914720000001</v>
      </c>
      <c r="AK894">
        <v>1</v>
      </c>
      <c r="AL894">
        <v>0</v>
      </c>
      <c r="AM894">
        <v>0.15999999600000001</v>
      </c>
      <c r="AN894">
        <v>111115</v>
      </c>
      <c r="AO894">
        <v>0.58390131599999995</v>
      </c>
      <c r="AP894">
        <v>3.681405E-3</v>
      </c>
      <c r="AQ894">
        <v>297.30847019999999</v>
      </c>
      <c r="AR894">
        <v>301.09911579999999</v>
      </c>
      <c r="AS894">
        <v>239.97018990000001</v>
      </c>
      <c r="AT894">
        <v>1.439589088</v>
      </c>
      <c r="AU894">
        <v>3.0236034470000002</v>
      </c>
      <c r="AV894">
        <v>32.615018280000001</v>
      </c>
      <c r="AW894">
        <v>12.372983359999999</v>
      </c>
      <c r="AX894">
        <v>26.053792949999998</v>
      </c>
      <c r="AY894">
        <v>3.3850140030000002</v>
      </c>
      <c r="AZ894">
        <v>0.28967229100000003</v>
      </c>
      <c r="BA894">
        <v>1.8765553349999999</v>
      </c>
      <c r="BB894">
        <v>1.5084586689999999</v>
      </c>
      <c r="BC894">
        <v>0.18651457599999999</v>
      </c>
      <c r="BD894">
        <v>23.83388373</v>
      </c>
      <c r="BE894">
        <v>0.70365017299999999</v>
      </c>
      <c r="BF894">
        <v>68.98262837</v>
      </c>
      <c r="BG894">
        <v>347.25787070000001</v>
      </c>
      <c r="BH894">
        <v>3.7841635999999998E-2</v>
      </c>
    </row>
    <row r="895" spans="1:60" x14ac:dyDescent="0.25">
      <c r="A895" t="s">
        <v>554</v>
      </c>
      <c r="B895" t="s">
        <v>1364</v>
      </c>
      <c r="C895">
        <v>150302</v>
      </c>
      <c r="D895" t="s">
        <v>1403</v>
      </c>
      <c r="E895" t="s">
        <v>1735</v>
      </c>
      <c r="F895" s="9">
        <v>0.7677314814814814</v>
      </c>
      <c r="G895">
        <v>25999.5</v>
      </c>
      <c r="H895">
        <v>0</v>
      </c>
      <c r="I895">
        <v>37.268620370000001</v>
      </c>
      <c r="J895">
        <v>0.43837674900000001</v>
      </c>
      <c r="K895">
        <v>1527.2257380000001</v>
      </c>
      <c r="L895">
        <v>4.2920239960000002</v>
      </c>
      <c r="M895">
        <v>1.155416177</v>
      </c>
      <c r="N895">
        <v>24.677144999999999</v>
      </c>
      <c r="O895">
        <v>6</v>
      </c>
      <c r="P895">
        <v>1.420000017</v>
      </c>
      <c r="Q895">
        <v>0</v>
      </c>
      <c r="R895">
        <v>1.420000017</v>
      </c>
      <c r="S895">
        <v>28.68136406</v>
      </c>
      <c r="T895">
        <v>24.677144999999999</v>
      </c>
      <c r="U895">
        <v>30.940881730000001</v>
      </c>
      <c r="V895">
        <v>1808.026001</v>
      </c>
      <c r="W895">
        <v>1731.477173</v>
      </c>
      <c r="X895">
        <v>13.984229089999999</v>
      </c>
      <c r="Y895">
        <v>21.17863655</v>
      </c>
      <c r="Z895">
        <v>32.83873749</v>
      </c>
      <c r="AA895">
        <v>49.73314285</v>
      </c>
      <c r="AB895">
        <v>350.3658752</v>
      </c>
      <c r="AC895">
        <v>1498.8743899999999</v>
      </c>
      <c r="AD895">
        <v>0.22027097600000001</v>
      </c>
      <c r="AE895">
        <v>92.714668270000004</v>
      </c>
      <c r="AF895">
        <v>-19.050443649999998</v>
      </c>
      <c r="AG895">
        <v>-0.239432916</v>
      </c>
      <c r="AH895">
        <v>0.66666668699999998</v>
      </c>
      <c r="AI895">
        <v>-0.21956524299999999</v>
      </c>
      <c r="AJ895">
        <v>2.7373914720000001</v>
      </c>
      <c r="AK895">
        <v>1</v>
      </c>
      <c r="AL895">
        <v>0</v>
      </c>
      <c r="AM895">
        <v>0.15999999600000001</v>
      </c>
      <c r="AN895">
        <v>111115</v>
      </c>
      <c r="AO895">
        <v>0.58394312500000001</v>
      </c>
      <c r="AP895">
        <v>4.2920240000000002E-3</v>
      </c>
      <c r="AQ895">
        <v>297.82714499999997</v>
      </c>
      <c r="AR895">
        <v>301.83136409999997</v>
      </c>
      <c r="AS895">
        <v>239.819897</v>
      </c>
      <c r="AT895">
        <v>1.150296545</v>
      </c>
      <c r="AU895">
        <v>3.11898644</v>
      </c>
      <c r="AV895">
        <v>33.640701059999998</v>
      </c>
      <c r="AW895">
        <v>12.462064509999999</v>
      </c>
      <c r="AX895">
        <v>26.679254530000001</v>
      </c>
      <c r="AY895">
        <v>3.5122866749999999</v>
      </c>
      <c r="AZ895">
        <v>0.33496705399999999</v>
      </c>
      <c r="BA895">
        <v>1.963570262</v>
      </c>
      <c r="BB895">
        <v>1.5487164120000001</v>
      </c>
      <c r="BC895">
        <v>0.216702692</v>
      </c>
      <c r="BD895">
        <v>141.59622769999999</v>
      </c>
      <c r="BE895">
        <v>0.88203631100000002</v>
      </c>
      <c r="BF895">
        <v>70.896207059999995</v>
      </c>
      <c r="BG895">
        <v>1696.045738</v>
      </c>
      <c r="BH895">
        <v>1.5578612E-2</v>
      </c>
    </row>
    <row r="896" spans="1:60" x14ac:dyDescent="0.25">
      <c r="A896" t="s">
        <v>554</v>
      </c>
      <c r="B896" t="s">
        <v>1364</v>
      </c>
      <c r="C896">
        <v>150302</v>
      </c>
      <c r="D896" t="s">
        <v>1402</v>
      </c>
      <c r="E896" t="s">
        <v>1736</v>
      </c>
      <c r="F896" s="9">
        <v>0.75519675925925922</v>
      </c>
      <c r="G896">
        <v>24917</v>
      </c>
      <c r="H896">
        <v>0</v>
      </c>
      <c r="I896">
        <v>4.5905257400000004</v>
      </c>
      <c r="J896">
        <v>9.6858058999999996E-2</v>
      </c>
      <c r="K896">
        <v>299.05641930000002</v>
      </c>
      <c r="L896">
        <v>1.9107990189999999</v>
      </c>
      <c r="M896">
        <v>1.909038104</v>
      </c>
      <c r="N896">
        <v>24.55271149</v>
      </c>
      <c r="O896">
        <v>6</v>
      </c>
      <c r="P896">
        <v>1.420000017</v>
      </c>
      <c r="Q896">
        <v>0</v>
      </c>
      <c r="R896">
        <v>1.420000017</v>
      </c>
      <c r="S896">
        <v>27.188911439999998</v>
      </c>
      <c r="T896">
        <v>24.55271149</v>
      </c>
      <c r="U896">
        <v>29.087387079999999</v>
      </c>
      <c r="V896">
        <v>399.98107909999999</v>
      </c>
      <c r="W896">
        <v>390.84033199999999</v>
      </c>
      <c r="X896">
        <v>9.568058014</v>
      </c>
      <c r="Y896">
        <v>12.798614499999999</v>
      </c>
      <c r="Z896">
        <v>24.516170500000001</v>
      </c>
      <c r="AA896">
        <v>32.793804170000001</v>
      </c>
      <c r="AB896">
        <v>350.34399409999997</v>
      </c>
      <c r="AC896">
        <v>1500.4488530000001</v>
      </c>
      <c r="AD896">
        <v>0.22227391599999999</v>
      </c>
      <c r="AE896">
        <v>92.731033330000002</v>
      </c>
      <c r="AF896">
        <v>-0.97967451800000005</v>
      </c>
      <c r="AG896">
        <v>-3.3578983999999999E-2</v>
      </c>
      <c r="AH896">
        <v>1</v>
      </c>
      <c r="AI896">
        <v>-0.21956524299999999</v>
      </c>
      <c r="AJ896">
        <v>2.7373914720000001</v>
      </c>
      <c r="AK896">
        <v>1</v>
      </c>
      <c r="AL896">
        <v>0</v>
      </c>
      <c r="AM896">
        <v>0.15999999600000001</v>
      </c>
      <c r="AN896">
        <v>111115</v>
      </c>
      <c r="AO896">
        <v>0.583906657</v>
      </c>
      <c r="AP896">
        <v>1.9107989999999999E-3</v>
      </c>
      <c r="AQ896">
        <v>297.70271150000002</v>
      </c>
      <c r="AR896">
        <v>300.33891139999997</v>
      </c>
      <c r="AS896">
        <v>240.071811</v>
      </c>
      <c r="AT896">
        <v>2.2070161019999999</v>
      </c>
      <c r="AU896">
        <v>3.0958668519999999</v>
      </c>
      <c r="AV896">
        <v>33.385445420000003</v>
      </c>
      <c r="AW896">
        <v>20.586830920000001</v>
      </c>
      <c r="AX896">
        <v>25.870811459999999</v>
      </c>
      <c r="AY896">
        <v>3.3485498319999998</v>
      </c>
      <c r="AZ896">
        <v>9.0673245999999999E-2</v>
      </c>
      <c r="BA896">
        <v>1.1868287479999999</v>
      </c>
      <c r="BB896">
        <v>2.1617210839999998</v>
      </c>
      <c r="BC896">
        <v>5.7195783E-2</v>
      </c>
      <c r="BD896">
        <v>27.73181078</v>
      </c>
      <c r="BE896">
        <v>0.76516263799999995</v>
      </c>
      <c r="BF896">
        <v>40.908900449999997</v>
      </c>
      <c r="BG896">
        <v>386.47609990000001</v>
      </c>
      <c r="BH896">
        <v>4.8591199999999998E-3</v>
      </c>
    </row>
    <row r="897" spans="1:60" x14ac:dyDescent="0.25">
      <c r="A897" t="s">
        <v>554</v>
      </c>
      <c r="B897" t="s">
        <v>1364</v>
      </c>
      <c r="C897">
        <v>150302</v>
      </c>
      <c r="D897" t="s">
        <v>1402</v>
      </c>
      <c r="E897" t="s">
        <v>1736</v>
      </c>
      <c r="F897" s="9">
        <v>0.75912037037037028</v>
      </c>
      <c r="G897">
        <v>25255.5</v>
      </c>
      <c r="H897">
        <v>0</v>
      </c>
      <c r="I897">
        <v>20.243193529999999</v>
      </c>
      <c r="J897">
        <v>9.3937159000000006E-2</v>
      </c>
      <c r="K897">
        <v>1361.4031259999999</v>
      </c>
      <c r="L897">
        <v>1.5273281970000001</v>
      </c>
      <c r="M897">
        <v>1.5667659089999999</v>
      </c>
      <c r="N897">
        <v>24.670835490000002</v>
      </c>
      <c r="O897">
        <v>6</v>
      </c>
      <c r="P897">
        <v>1.420000017</v>
      </c>
      <c r="Q897">
        <v>0</v>
      </c>
      <c r="R897">
        <v>1.420000017</v>
      </c>
      <c r="S897">
        <v>27.180997850000001</v>
      </c>
      <c r="T897">
        <v>24.670835490000002</v>
      </c>
      <c r="U897">
        <v>29.089513780000001</v>
      </c>
      <c r="V897">
        <v>1808.044312</v>
      </c>
      <c r="W897">
        <v>1768.7498780000001</v>
      </c>
      <c r="X897">
        <v>14.15671158</v>
      </c>
      <c r="Y897">
        <v>16.728618619999999</v>
      </c>
      <c r="Z897">
        <v>36.28540039</v>
      </c>
      <c r="AA897">
        <v>42.877517699999999</v>
      </c>
      <c r="AB897">
        <v>350.34970090000002</v>
      </c>
      <c r="AC897">
        <v>1498.8820800000001</v>
      </c>
      <c r="AD897">
        <v>0.159190997</v>
      </c>
      <c r="AE897">
        <v>92.718032840000006</v>
      </c>
      <c r="AF897">
        <v>-18.966136930000001</v>
      </c>
      <c r="AG897">
        <v>-7.2163886999999996E-2</v>
      </c>
      <c r="AH897">
        <v>0.66666668699999998</v>
      </c>
      <c r="AI897">
        <v>-0.21956524299999999</v>
      </c>
      <c r="AJ897">
        <v>2.7373914720000001</v>
      </c>
      <c r="AK897">
        <v>1</v>
      </c>
      <c r="AL897">
        <v>0</v>
      </c>
      <c r="AM897">
        <v>0.15999999600000001</v>
      </c>
      <c r="AN897">
        <v>111115</v>
      </c>
      <c r="AO897">
        <v>0.58391616800000001</v>
      </c>
      <c r="AP897">
        <v>1.5273280000000001E-3</v>
      </c>
      <c r="AQ897">
        <v>297.82083549999999</v>
      </c>
      <c r="AR897">
        <v>300.33099779999998</v>
      </c>
      <c r="AS897">
        <v>239.82112749999999</v>
      </c>
      <c r="AT897">
        <v>2.3871048770000001</v>
      </c>
      <c r="AU897">
        <v>3.1178105189999998</v>
      </c>
      <c r="AV897">
        <v>33.626797549999999</v>
      </c>
      <c r="AW897">
        <v>16.89817893</v>
      </c>
      <c r="AX897">
        <v>25.925916669999999</v>
      </c>
      <c r="AY897">
        <v>3.3594948050000002</v>
      </c>
      <c r="AZ897">
        <v>8.8108521999999995E-2</v>
      </c>
      <c r="BA897">
        <v>1.551044611</v>
      </c>
      <c r="BB897">
        <v>1.808450195</v>
      </c>
      <c r="BC897">
        <v>5.5563421000000002E-2</v>
      </c>
      <c r="BD897">
        <v>126.2266197</v>
      </c>
      <c r="BE897">
        <v>0.769697933</v>
      </c>
      <c r="BF897">
        <v>51.648557050000001</v>
      </c>
      <c r="BG897">
        <v>1749.5045889999999</v>
      </c>
      <c r="BH897">
        <v>5.976159E-3</v>
      </c>
    </row>
    <row r="898" spans="1:60" x14ac:dyDescent="0.25">
      <c r="A898" t="s">
        <v>554</v>
      </c>
      <c r="B898" t="s">
        <v>1364</v>
      </c>
      <c r="C898">
        <v>150302</v>
      </c>
      <c r="D898" t="s">
        <v>1404</v>
      </c>
      <c r="E898" t="s">
        <v>1737</v>
      </c>
      <c r="F898" s="9">
        <v>0.7726736111111111</v>
      </c>
      <c r="G898">
        <v>26426.5</v>
      </c>
      <c r="H898">
        <v>0</v>
      </c>
      <c r="I898">
        <v>12.42739763</v>
      </c>
      <c r="J898">
        <v>0.13154290799999999</v>
      </c>
      <c r="K898">
        <v>206.2143184</v>
      </c>
      <c r="L898">
        <v>2.209832483</v>
      </c>
      <c r="M898">
        <v>1.656472129</v>
      </c>
      <c r="N898">
        <v>25.595375059999999</v>
      </c>
      <c r="O898">
        <v>6</v>
      </c>
      <c r="P898">
        <v>1.420000017</v>
      </c>
      <c r="Q898">
        <v>0</v>
      </c>
      <c r="R898">
        <v>1.420000017</v>
      </c>
      <c r="S898">
        <v>28.217172619999999</v>
      </c>
      <c r="T898">
        <v>25.595375059999999</v>
      </c>
      <c r="U898">
        <v>30.100717540000002</v>
      </c>
      <c r="V898">
        <v>400.5439758</v>
      </c>
      <c r="W898">
        <v>377.83459470000003</v>
      </c>
      <c r="X898">
        <v>13.94918728</v>
      </c>
      <c r="Y898">
        <v>17.66627884</v>
      </c>
      <c r="Z898">
        <v>33.650146479999997</v>
      </c>
      <c r="AA898">
        <v>42.617027280000002</v>
      </c>
      <c r="AB898">
        <v>350.40185550000001</v>
      </c>
      <c r="AC898">
        <v>1498.7714840000001</v>
      </c>
      <c r="AD898">
        <v>7.8093886000000001E-2</v>
      </c>
      <c r="AE898">
        <v>92.709747309999997</v>
      </c>
      <c r="AF898">
        <v>-0.90605276800000001</v>
      </c>
      <c r="AG898">
        <v>-9.2426881000000002E-2</v>
      </c>
      <c r="AH898">
        <v>0.66666668699999998</v>
      </c>
      <c r="AI898">
        <v>-0.21956524299999999</v>
      </c>
      <c r="AJ898">
        <v>2.7373914720000001</v>
      </c>
      <c r="AK898">
        <v>1</v>
      </c>
      <c r="AL898">
        <v>0</v>
      </c>
      <c r="AM898">
        <v>0.15999999600000001</v>
      </c>
      <c r="AN898">
        <v>111115</v>
      </c>
      <c r="AO898">
        <v>0.584003092</v>
      </c>
      <c r="AP898">
        <v>2.2098320000000001E-3</v>
      </c>
      <c r="AQ898">
        <v>298.74537509999999</v>
      </c>
      <c r="AR898">
        <v>301.3671726</v>
      </c>
      <c r="AS898">
        <v>239.80343210000001</v>
      </c>
      <c r="AT898">
        <v>2.0463651710000001</v>
      </c>
      <c r="AU898">
        <v>3.294308376</v>
      </c>
      <c r="AV898">
        <v>35.533570869999998</v>
      </c>
      <c r="AW898">
        <v>17.867292030000002</v>
      </c>
      <c r="AX898">
        <v>26.906273840000001</v>
      </c>
      <c r="AY898">
        <v>3.5595045179999998</v>
      </c>
      <c r="AZ898">
        <v>0.120390438</v>
      </c>
      <c r="BA898">
        <v>1.6378362470000001</v>
      </c>
      <c r="BB898">
        <v>1.9216682709999999</v>
      </c>
      <c r="BC898">
        <v>7.6172367000000005E-2</v>
      </c>
      <c r="BD898">
        <v>19.11807735</v>
      </c>
      <c r="BE898">
        <v>0.54577934699999997</v>
      </c>
      <c r="BF898">
        <v>52.722656960000002</v>
      </c>
      <c r="BG898">
        <v>366.01981540000003</v>
      </c>
      <c r="BH898">
        <v>1.7900817999999999E-2</v>
      </c>
    </row>
    <row r="899" spans="1:60" x14ac:dyDescent="0.25">
      <c r="A899" t="s">
        <v>554</v>
      </c>
      <c r="B899" t="s">
        <v>1364</v>
      </c>
      <c r="C899">
        <v>150302</v>
      </c>
      <c r="D899" t="s">
        <v>1404</v>
      </c>
      <c r="E899" t="s">
        <v>1737</v>
      </c>
      <c r="F899" s="9">
        <v>0.77666666666666673</v>
      </c>
      <c r="G899">
        <v>26772</v>
      </c>
      <c r="H899">
        <v>0</v>
      </c>
      <c r="I899">
        <v>37.82804007</v>
      </c>
      <c r="J899">
        <v>0.14818924999999999</v>
      </c>
      <c r="K899">
        <v>1251.5867169999999</v>
      </c>
      <c r="L899">
        <v>2.302593683</v>
      </c>
      <c r="M899">
        <v>1.5495549239999999</v>
      </c>
      <c r="N899">
        <v>25.0453434</v>
      </c>
      <c r="O899">
        <v>6</v>
      </c>
      <c r="P899">
        <v>1.420000017</v>
      </c>
      <c r="Q899">
        <v>0</v>
      </c>
      <c r="R899">
        <v>1.420000017</v>
      </c>
      <c r="S899">
        <v>28.055656429999999</v>
      </c>
      <c r="T899">
        <v>25.0453434</v>
      </c>
      <c r="U899">
        <v>30.097734450000001</v>
      </c>
      <c r="V899">
        <v>1808.609375</v>
      </c>
      <c r="W899">
        <v>1736.9814449999999</v>
      </c>
      <c r="X899">
        <v>13.801453589999999</v>
      </c>
      <c r="Y899">
        <v>17.674850459999998</v>
      </c>
      <c r="Z899">
        <v>33.610412599999997</v>
      </c>
      <c r="AA899">
        <v>43.043220519999998</v>
      </c>
      <c r="AB899">
        <v>350.37396239999998</v>
      </c>
      <c r="AC899">
        <v>1498.8957519999999</v>
      </c>
      <c r="AD899">
        <v>8.7105646999999994E-2</v>
      </c>
      <c r="AE899">
        <v>92.715271000000001</v>
      </c>
      <c r="AF899">
        <v>-18.26756477</v>
      </c>
      <c r="AG899">
        <v>-8.9266500999999998E-2</v>
      </c>
      <c r="AH899">
        <v>0.66666668699999998</v>
      </c>
      <c r="AI899">
        <v>-0.21956524299999999</v>
      </c>
      <c r="AJ899">
        <v>2.7373914720000001</v>
      </c>
      <c r="AK899">
        <v>1</v>
      </c>
      <c r="AL899">
        <v>0</v>
      </c>
      <c r="AM899">
        <v>0.15999999600000001</v>
      </c>
      <c r="AN899">
        <v>111115</v>
      </c>
      <c r="AO899">
        <v>0.58395660400000005</v>
      </c>
      <c r="AP899">
        <v>2.3025939999999998E-3</v>
      </c>
      <c r="AQ899">
        <v>298.19534340000001</v>
      </c>
      <c r="AR899">
        <v>301.20565640000001</v>
      </c>
      <c r="AS899">
        <v>239.82331500000001</v>
      </c>
      <c r="AT899">
        <v>2.051783581</v>
      </c>
      <c r="AU899">
        <v>3.188283475</v>
      </c>
      <c r="AV899">
        <v>34.387900080000001</v>
      </c>
      <c r="AW899">
        <v>16.713049609999999</v>
      </c>
      <c r="AX899">
        <v>26.55049992</v>
      </c>
      <c r="AY899">
        <v>3.485750731</v>
      </c>
      <c r="AZ899">
        <v>0.13418580399999999</v>
      </c>
      <c r="BA899">
        <v>1.638728551</v>
      </c>
      <c r="BB899">
        <v>1.84702218</v>
      </c>
      <c r="BC899">
        <v>8.5021049000000001E-2</v>
      </c>
      <c r="BD899">
        <v>116.04120159999999</v>
      </c>
      <c r="BE899">
        <v>0.72055272699999995</v>
      </c>
      <c r="BF899">
        <v>54.814930789999998</v>
      </c>
      <c r="BG899">
        <v>1701.0181680000001</v>
      </c>
      <c r="BH899">
        <v>1.2190001000000001E-2</v>
      </c>
    </row>
    <row r="900" spans="1:60" x14ac:dyDescent="0.25">
      <c r="A900" t="s">
        <v>554</v>
      </c>
      <c r="B900" t="s">
        <v>1364</v>
      </c>
      <c r="C900">
        <v>150302</v>
      </c>
      <c r="D900" t="s">
        <v>1392</v>
      </c>
      <c r="E900" t="s">
        <v>1738</v>
      </c>
      <c r="F900" s="9">
        <v>0.7890625</v>
      </c>
      <c r="G900">
        <v>27843</v>
      </c>
      <c r="H900">
        <v>0</v>
      </c>
      <c r="I900">
        <v>19.409039509999999</v>
      </c>
      <c r="J900">
        <v>0.41851991900000002</v>
      </c>
      <c r="K900">
        <v>264.07303869999998</v>
      </c>
      <c r="L900">
        <v>4.3381515070000001</v>
      </c>
      <c r="M900">
        <v>1.2109498670000001</v>
      </c>
      <c r="N900">
        <v>24.69591904</v>
      </c>
      <c r="O900">
        <v>6</v>
      </c>
      <c r="P900">
        <v>1.420000017</v>
      </c>
      <c r="Q900">
        <v>0</v>
      </c>
      <c r="R900">
        <v>1.420000017</v>
      </c>
      <c r="S900">
        <v>28.634058</v>
      </c>
      <c r="T900">
        <v>24.69591904</v>
      </c>
      <c r="U900">
        <v>30.905916210000001</v>
      </c>
      <c r="V900">
        <v>399.45483400000001</v>
      </c>
      <c r="W900">
        <v>363.51690669999999</v>
      </c>
      <c r="X900">
        <v>13.334090229999999</v>
      </c>
      <c r="Y900">
        <v>20.609930039999998</v>
      </c>
      <c r="Z900">
        <v>31.409505840000001</v>
      </c>
      <c r="AA900">
        <v>48.548320769999997</v>
      </c>
      <c r="AB900">
        <v>350.37130739999998</v>
      </c>
      <c r="AC900">
        <v>1499.1030270000001</v>
      </c>
      <c r="AD900">
        <v>2.0024547E-2</v>
      </c>
      <c r="AE900">
        <v>92.748390200000003</v>
      </c>
      <c r="AF900">
        <v>-1.199385881</v>
      </c>
      <c r="AG900">
        <v>-0.274752259</v>
      </c>
      <c r="AH900">
        <v>0.66666668699999998</v>
      </c>
      <c r="AI900">
        <v>-0.21956524299999999</v>
      </c>
      <c r="AJ900">
        <v>2.7373914720000001</v>
      </c>
      <c r="AK900">
        <v>1</v>
      </c>
      <c r="AL900">
        <v>0</v>
      </c>
      <c r="AM900">
        <v>0.15999999600000001</v>
      </c>
      <c r="AN900">
        <v>111115</v>
      </c>
      <c r="AO900">
        <v>0.58395217899999996</v>
      </c>
      <c r="AP900">
        <v>4.3381519999999996E-3</v>
      </c>
      <c r="AQ900">
        <v>297.84591899999998</v>
      </c>
      <c r="AR900">
        <v>301.78405800000002</v>
      </c>
      <c r="AS900">
        <v>239.85647900000001</v>
      </c>
      <c r="AT900">
        <v>1.117415958</v>
      </c>
      <c r="AU900">
        <v>3.1224877000000002</v>
      </c>
      <c r="AV900">
        <v>33.666219900000002</v>
      </c>
      <c r="AW900">
        <v>13.05628986</v>
      </c>
      <c r="AX900">
        <v>26.664988520000001</v>
      </c>
      <c r="AY900">
        <v>3.5093378290000001</v>
      </c>
      <c r="AZ900">
        <v>0.32324821799999998</v>
      </c>
      <c r="BA900">
        <v>1.9115378329999999</v>
      </c>
      <c r="BB900">
        <v>1.597799996</v>
      </c>
      <c r="BC900">
        <v>0.20886486100000001</v>
      </c>
      <c r="BD900">
        <v>24.492349239999999</v>
      </c>
      <c r="BE900">
        <v>0.72643949699999999</v>
      </c>
      <c r="BF900">
        <v>69.2110962</v>
      </c>
      <c r="BG900">
        <v>345.06465109999999</v>
      </c>
      <c r="BH900">
        <v>3.8929542999999997E-2</v>
      </c>
    </row>
    <row r="901" spans="1:60" x14ac:dyDescent="0.25">
      <c r="A901" t="s">
        <v>554</v>
      </c>
      <c r="B901" t="s">
        <v>1364</v>
      </c>
      <c r="C901">
        <v>150302</v>
      </c>
      <c r="D901" t="s">
        <v>1392</v>
      </c>
      <c r="E901" t="s">
        <v>1738</v>
      </c>
      <c r="F901" s="9">
        <v>0.79188657407407403</v>
      </c>
      <c r="G901">
        <v>28087</v>
      </c>
      <c r="H901">
        <v>0</v>
      </c>
      <c r="I901">
        <v>43.178197920000002</v>
      </c>
      <c r="J901">
        <v>0.43224965100000001</v>
      </c>
      <c r="K901">
        <v>1488.2246210000001</v>
      </c>
      <c r="L901">
        <v>4.3890682610000002</v>
      </c>
      <c r="M901">
        <v>1.195246665</v>
      </c>
      <c r="N901">
        <v>24.608026500000001</v>
      </c>
      <c r="O901">
        <v>6</v>
      </c>
      <c r="P901">
        <v>1.420000017</v>
      </c>
      <c r="Q901">
        <v>0</v>
      </c>
      <c r="R901">
        <v>1.420000017</v>
      </c>
      <c r="S901">
        <v>28.586755749999998</v>
      </c>
      <c r="T901">
        <v>24.608026500000001</v>
      </c>
      <c r="U901">
        <v>30.83910942</v>
      </c>
      <c r="V901">
        <v>1809.477905</v>
      </c>
      <c r="W901">
        <v>1722.5896</v>
      </c>
      <c r="X901">
        <v>13.241087909999999</v>
      </c>
      <c r="Y901">
        <v>20.60235977</v>
      </c>
      <c r="Z901">
        <v>31.276878360000001</v>
      </c>
      <c r="AA901">
        <v>48.664997100000001</v>
      </c>
      <c r="AB901">
        <v>350.37231450000002</v>
      </c>
      <c r="AC901">
        <v>1498.9945070000001</v>
      </c>
      <c r="AD901">
        <v>6.5079592000000006E-2</v>
      </c>
      <c r="AE901">
        <v>92.750495909999998</v>
      </c>
      <c r="AF901">
        <v>-19.446426389999999</v>
      </c>
      <c r="AG901">
        <v>-0.181565687</v>
      </c>
      <c r="AH901">
        <v>0.66666668699999998</v>
      </c>
      <c r="AI901">
        <v>-0.21956524299999999</v>
      </c>
      <c r="AJ901">
        <v>2.7373914720000001</v>
      </c>
      <c r="AK901">
        <v>1</v>
      </c>
      <c r="AL901">
        <v>0</v>
      </c>
      <c r="AM901">
        <v>0.15999999600000001</v>
      </c>
      <c r="AN901">
        <v>111115</v>
      </c>
      <c r="AO901">
        <v>0.58395385700000002</v>
      </c>
      <c r="AP901">
        <v>4.3890680000000003E-3</v>
      </c>
      <c r="AQ901">
        <v>297.75802650000003</v>
      </c>
      <c r="AR901">
        <v>301.73675580000003</v>
      </c>
      <c r="AS901">
        <v>239.83911570000001</v>
      </c>
      <c r="AT901">
        <v>1.0959455380000001</v>
      </c>
      <c r="AU901">
        <v>3.106125751</v>
      </c>
      <c r="AV901">
        <v>33.489047360000001</v>
      </c>
      <c r="AW901">
        <v>12.886687589999999</v>
      </c>
      <c r="AX901">
        <v>26.597391129999998</v>
      </c>
      <c r="AY901">
        <v>3.4953945320000002</v>
      </c>
      <c r="AZ901">
        <v>0.331377849</v>
      </c>
      <c r="BA901">
        <v>1.910879086</v>
      </c>
      <c r="BB901">
        <v>1.584515447</v>
      </c>
      <c r="BC901">
        <v>0.21430010399999999</v>
      </c>
      <c r="BD901">
        <v>138.03357159999999</v>
      </c>
      <c r="BE901">
        <v>0.86394613200000003</v>
      </c>
      <c r="BF901">
        <v>69.679602520000003</v>
      </c>
      <c r="BG901">
        <v>1681.5399050000001</v>
      </c>
      <c r="BH901">
        <v>1.7892168999999999E-2</v>
      </c>
    </row>
    <row r="902" spans="1:60" x14ac:dyDescent="0.25">
      <c r="A902" t="s">
        <v>554</v>
      </c>
      <c r="B902" t="s">
        <v>1364</v>
      </c>
      <c r="C902">
        <v>150302</v>
      </c>
      <c r="D902" t="s">
        <v>1391</v>
      </c>
      <c r="E902" t="s">
        <v>1739</v>
      </c>
      <c r="F902" s="9">
        <v>0.78165509259259258</v>
      </c>
      <c r="G902">
        <v>27202.5</v>
      </c>
      <c r="H902">
        <v>0</v>
      </c>
      <c r="I902">
        <v>15.721379580000001</v>
      </c>
      <c r="J902">
        <v>0.29748942099999998</v>
      </c>
      <c r="K902">
        <v>263.99803789999999</v>
      </c>
      <c r="L902">
        <v>3.5245626040000002</v>
      </c>
      <c r="M902">
        <v>1.293437046</v>
      </c>
      <c r="N902">
        <v>24.605634689999999</v>
      </c>
      <c r="O902">
        <v>6</v>
      </c>
      <c r="P902">
        <v>1.420000017</v>
      </c>
      <c r="Q902">
        <v>0</v>
      </c>
      <c r="R902">
        <v>1.420000017</v>
      </c>
      <c r="S902">
        <v>28.417600629999999</v>
      </c>
      <c r="T902">
        <v>24.605634689999999</v>
      </c>
      <c r="U902">
        <v>30.731971739999999</v>
      </c>
      <c r="V902">
        <v>399.9792175</v>
      </c>
      <c r="W902">
        <v>370.81701659999999</v>
      </c>
      <c r="X902">
        <v>13.6270256</v>
      </c>
      <c r="Y902">
        <v>19.54510307</v>
      </c>
      <c r="Z902">
        <v>32.496013640000001</v>
      </c>
      <c r="AA902">
        <v>46.608699799999997</v>
      </c>
      <c r="AB902">
        <v>350.35107420000003</v>
      </c>
      <c r="AC902">
        <v>1499.166626</v>
      </c>
      <c r="AD902">
        <v>0.12514920500000001</v>
      </c>
      <c r="AE902">
        <v>92.721153259999994</v>
      </c>
      <c r="AF902">
        <v>-1.3403689860000001</v>
      </c>
      <c r="AG902">
        <v>-0.17209664</v>
      </c>
      <c r="AH902">
        <v>1</v>
      </c>
      <c r="AI902">
        <v>-0.21956524299999999</v>
      </c>
      <c r="AJ902">
        <v>2.7373914720000001</v>
      </c>
      <c r="AK902">
        <v>1</v>
      </c>
      <c r="AL902">
        <v>0</v>
      </c>
      <c r="AM902">
        <v>0.15999999600000001</v>
      </c>
      <c r="AN902">
        <v>111115</v>
      </c>
      <c r="AO902">
        <v>0.583918457</v>
      </c>
      <c r="AP902">
        <v>3.5245630000000001E-3</v>
      </c>
      <c r="AQ902">
        <v>297.75563469999997</v>
      </c>
      <c r="AR902">
        <v>301.56760059999999</v>
      </c>
      <c r="AS902">
        <v>239.86665479999999</v>
      </c>
      <c r="AT902">
        <v>1.5247908320000001</v>
      </c>
      <c r="AU902">
        <v>3.1056815430000002</v>
      </c>
      <c r="AV902">
        <v>33.49485456</v>
      </c>
      <c r="AW902">
        <v>13.949751490000001</v>
      </c>
      <c r="AX902">
        <v>26.511617659999999</v>
      </c>
      <c r="AY902">
        <v>3.4777717039999998</v>
      </c>
      <c r="AZ902">
        <v>0.24596074600000001</v>
      </c>
      <c r="BA902">
        <v>1.8122444980000001</v>
      </c>
      <c r="BB902">
        <v>1.665527207</v>
      </c>
      <c r="BC902">
        <v>0.15765084500000001</v>
      </c>
      <c r="BD902">
        <v>24.478202530000001</v>
      </c>
      <c r="BE902">
        <v>0.71193614599999999</v>
      </c>
      <c r="BF902">
        <v>64.628326619999996</v>
      </c>
      <c r="BG902">
        <v>355.8706348</v>
      </c>
      <c r="BH902">
        <v>2.8551006E-2</v>
      </c>
    </row>
    <row r="903" spans="1:60" x14ac:dyDescent="0.25">
      <c r="A903" t="s">
        <v>554</v>
      </c>
      <c r="B903" t="s">
        <v>1364</v>
      </c>
      <c r="C903">
        <v>150302</v>
      </c>
      <c r="D903" t="s">
        <v>1391</v>
      </c>
      <c r="E903" t="s">
        <v>1739</v>
      </c>
      <c r="F903" s="9">
        <v>0.7842824074074074</v>
      </c>
      <c r="G903">
        <v>27430.5</v>
      </c>
      <c r="H903">
        <v>0</v>
      </c>
      <c r="I903">
        <v>29.80670486</v>
      </c>
      <c r="J903">
        <v>0.28865086499999998</v>
      </c>
      <c r="K903">
        <v>1514.2520030000001</v>
      </c>
      <c r="L903">
        <v>3.6803500840000001</v>
      </c>
      <c r="M903">
        <v>1.38390177</v>
      </c>
      <c r="N903">
        <v>25.16320992</v>
      </c>
      <c r="O903">
        <v>6</v>
      </c>
      <c r="P903">
        <v>1.420000017</v>
      </c>
      <c r="Q903">
        <v>0</v>
      </c>
      <c r="R903">
        <v>1.420000017</v>
      </c>
      <c r="S903">
        <v>28.72492218</v>
      </c>
      <c r="T903">
        <v>25.16320992</v>
      </c>
      <c r="U903">
        <v>30.974216460000001</v>
      </c>
      <c r="V903">
        <v>1809.3511960000001</v>
      </c>
      <c r="W903">
        <v>1747.287231</v>
      </c>
      <c r="X903">
        <v>13.52315044</v>
      </c>
      <c r="Y903">
        <v>19.70232391</v>
      </c>
      <c r="Z903">
        <v>31.678533550000001</v>
      </c>
      <c r="AA903">
        <v>46.153499600000004</v>
      </c>
      <c r="AB903">
        <v>350.3224487</v>
      </c>
      <c r="AC903">
        <v>1501.0626219999999</v>
      </c>
      <c r="AD903">
        <v>0.13116149599999999</v>
      </c>
      <c r="AE903">
        <v>92.722427370000005</v>
      </c>
      <c r="AF903">
        <v>-19.973255160000001</v>
      </c>
      <c r="AG903">
        <v>-0.23521977699999999</v>
      </c>
      <c r="AH903">
        <v>1</v>
      </c>
      <c r="AI903">
        <v>-0.21956524299999999</v>
      </c>
      <c r="AJ903">
        <v>2.7373914720000001</v>
      </c>
      <c r="AK903">
        <v>1</v>
      </c>
      <c r="AL903">
        <v>0</v>
      </c>
      <c r="AM903">
        <v>0.15999999600000001</v>
      </c>
      <c r="AN903">
        <v>111115</v>
      </c>
      <c r="AO903">
        <v>0.58387074800000005</v>
      </c>
      <c r="AP903">
        <v>3.6803500000000002E-3</v>
      </c>
      <c r="AQ903">
        <v>298.3132099</v>
      </c>
      <c r="AR903">
        <v>301.87492220000001</v>
      </c>
      <c r="AS903">
        <v>240.1700142</v>
      </c>
      <c r="AT903">
        <v>1.4136000399999999</v>
      </c>
      <c r="AU903">
        <v>3.2107490680000002</v>
      </c>
      <c r="AV903">
        <v>34.627534660000002</v>
      </c>
      <c r="AW903">
        <v>14.92521075</v>
      </c>
      <c r="AX903">
        <v>26.94406605</v>
      </c>
      <c r="AY903">
        <v>3.5674185</v>
      </c>
      <c r="AZ903">
        <v>0.23988764300000001</v>
      </c>
      <c r="BA903">
        <v>1.8268472979999999</v>
      </c>
      <c r="BB903">
        <v>1.7405712010000001</v>
      </c>
      <c r="BC903">
        <v>0.153661351</v>
      </c>
      <c r="BD903">
        <v>140.40512140000001</v>
      </c>
      <c r="BE903">
        <v>0.86663026899999995</v>
      </c>
      <c r="BF903">
        <v>63.179074919999998</v>
      </c>
      <c r="BG903">
        <v>1718.9498719999999</v>
      </c>
      <c r="BH903">
        <v>1.0955294000000001E-2</v>
      </c>
    </row>
    <row r="904" spans="1:60" x14ac:dyDescent="0.25">
      <c r="A904" t="s">
        <v>554</v>
      </c>
      <c r="B904" t="s">
        <v>1364</v>
      </c>
      <c r="C904">
        <v>150302</v>
      </c>
      <c r="D904" t="s">
        <v>1393</v>
      </c>
      <c r="E904" t="s">
        <v>1740</v>
      </c>
      <c r="F904" s="9">
        <v>0.79557870370370365</v>
      </c>
      <c r="G904">
        <v>28406</v>
      </c>
      <c r="H904">
        <v>0</v>
      </c>
      <c r="I904">
        <v>13.18064431</v>
      </c>
      <c r="J904">
        <v>0.33047467200000002</v>
      </c>
      <c r="K904">
        <v>290.55650220000001</v>
      </c>
      <c r="L904">
        <v>3.9491284310000001</v>
      </c>
      <c r="M904">
        <v>1.3294572849999999</v>
      </c>
      <c r="N904">
        <v>24.899599080000002</v>
      </c>
      <c r="O904">
        <v>6</v>
      </c>
      <c r="P904">
        <v>1.420000017</v>
      </c>
      <c r="Q904">
        <v>0</v>
      </c>
      <c r="R904">
        <v>1.420000017</v>
      </c>
      <c r="S904">
        <v>28.5593605</v>
      </c>
      <c r="T904">
        <v>24.899599080000002</v>
      </c>
      <c r="U904">
        <v>30.77687263</v>
      </c>
      <c r="V904">
        <v>399.82202150000001</v>
      </c>
      <c r="W904">
        <v>374.7146912</v>
      </c>
      <c r="X904">
        <v>13.11510372</v>
      </c>
      <c r="Y904">
        <v>19.744804380000001</v>
      </c>
      <c r="Z904">
        <v>31.026842120000001</v>
      </c>
      <c r="AA904">
        <v>46.710948940000002</v>
      </c>
      <c r="AB904">
        <v>350.34646609999999</v>
      </c>
      <c r="AC904">
        <v>1499.286621</v>
      </c>
      <c r="AD904">
        <v>0.23628777300000001</v>
      </c>
      <c r="AE904">
        <v>92.745262150000002</v>
      </c>
      <c r="AF904">
        <v>-1.644886732</v>
      </c>
      <c r="AG904">
        <v>-0.154897705</v>
      </c>
      <c r="AH904">
        <v>0.66666668699999998</v>
      </c>
      <c r="AI904">
        <v>-0.21956524299999999</v>
      </c>
      <c r="AJ904">
        <v>2.7373914720000001</v>
      </c>
      <c r="AK904">
        <v>1</v>
      </c>
      <c r="AL904">
        <v>0</v>
      </c>
      <c r="AM904">
        <v>0.15999999600000001</v>
      </c>
      <c r="AN904">
        <v>111115</v>
      </c>
      <c r="AO904">
        <v>0.58391077700000005</v>
      </c>
      <c r="AP904">
        <v>3.9491279999999997E-3</v>
      </c>
      <c r="AQ904">
        <v>298.04959910000002</v>
      </c>
      <c r="AR904">
        <v>301.7093605</v>
      </c>
      <c r="AS904">
        <v>239.88585399999999</v>
      </c>
      <c r="AT904">
        <v>1.2827448640000001</v>
      </c>
      <c r="AU904">
        <v>3.1606943439999999</v>
      </c>
      <c r="AV904">
        <v>34.079307890000003</v>
      </c>
      <c r="AW904">
        <v>14.334503509999999</v>
      </c>
      <c r="AX904">
        <v>26.729479789999999</v>
      </c>
      <c r="AY904">
        <v>3.5226856689999999</v>
      </c>
      <c r="AZ904">
        <v>0.268083876</v>
      </c>
      <c r="BA904">
        <v>1.8312370579999999</v>
      </c>
      <c r="BB904">
        <v>1.691448611</v>
      </c>
      <c r="BC904">
        <v>0.17222643700000001</v>
      </c>
      <c r="BD904">
        <v>26.94773897</v>
      </c>
      <c r="BE904">
        <v>0.77540728699999995</v>
      </c>
      <c r="BF904">
        <v>64.935123689999998</v>
      </c>
      <c r="BG904">
        <v>362.18379709999999</v>
      </c>
      <c r="BH904">
        <v>2.3631282999999999E-2</v>
      </c>
    </row>
    <row r="905" spans="1:60" x14ac:dyDescent="0.25">
      <c r="A905" t="s">
        <v>554</v>
      </c>
      <c r="B905" t="s">
        <v>1364</v>
      </c>
      <c r="C905">
        <v>150302</v>
      </c>
      <c r="D905" t="s">
        <v>1393</v>
      </c>
      <c r="E905" t="s">
        <v>1740</v>
      </c>
      <c r="F905" s="9">
        <v>0.79931712962962964</v>
      </c>
      <c r="G905">
        <v>28728.5</v>
      </c>
      <c r="H905">
        <v>0</v>
      </c>
      <c r="I905">
        <v>28.401139740000001</v>
      </c>
      <c r="J905">
        <v>0.33784961400000002</v>
      </c>
      <c r="K905">
        <v>1550.634605</v>
      </c>
      <c r="L905">
        <v>3.9772429009999999</v>
      </c>
      <c r="M905">
        <v>1.315414101</v>
      </c>
      <c r="N905">
        <v>24.792099</v>
      </c>
      <c r="O905">
        <v>6</v>
      </c>
      <c r="P905">
        <v>1.420000017</v>
      </c>
      <c r="Q905">
        <v>0</v>
      </c>
      <c r="R905">
        <v>1.420000017</v>
      </c>
      <c r="S905">
        <v>28.476051330000001</v>
      </c>
      <c r="T905">
        <v>24.792099</v>
      </c>
      <c r="U905">
        <v>30.684303280000002</v>
      </c>
      <c r="V905">
        <v>1810.513062</v>
      </c>
      <c r="W905">
        <v>1749.9555660000001</v>
      </c>
      <c r="X905">
        <v>13.00094318</v>
      </c>
      <c r="Y905">
        <v>19.678113939999999</v>
      </c>
      <c r="Z905">
        <v>30.906148909999999</v>
      </c>
      <c r="AA905">
        <v>46.77927399</v>
      </c>
      <c r="AB905">
        <v>350.35601810000003</v>
      </c>
      <c r="AC905">
        <v>1499.4210210000001</v>
      </c>
      <c r="AD905">
        <v>0.107129395</v>
      </c>
      <c r="AE905">
        <v>92.745910640000005</v>
      </c>
      <c r="AF905">
        <v>-20.66507721</v>
      </c>
      <c r="AG905">
        <v>-0.10681410099999999</v>
      </c>
      <c r="AH905">
        <v>0.66666668699999998</v>
      </c>
      <c r="AI905">
        <v>-0.21956524299999999</v>
      </c>
      <c r="AJ905">
        <v>2.7373914720000001</v>
      </c>
      <c r="AK905">
        <v>1</v>
      </c>
      <c r="AL905">
        <v>0</v>
      </c>
      <c r="AM905">
        <v>0.15999999600000001</v>
      </c>
      <c r="AN905">
        <v>111115</v>
      </c>
      <c r="AO905">
        <v>0.58392669699999999</v>
      </c>
      <c r="AP905">
        <v>3.9772430000000001E-3</v>
      </c>
      <c r="AQ905">
        <v>297.94209899999998</v>
      </c>
      <c r="AR905">
        <v>301.62605129999997</v>
      </c>
      <c r="AS905">
        <v>239.90735789999999</v>
      </c>
      <c r="AT905">
        <v>1.271342236</v>
      </c>
      <c r="AU905">
        <v>3.1404786979999999</v>
      </c>
      <c r="AV905">
        <v>33.86110154</v>
      </c>
      <c r="AW905">
        <v>14.182987600000001</v>
      </c>
      <c r="AX905">
        <v>26.634075159999998</v>
      </c>
      <c r="AY905">
        <v>3.5029553249999998</v>
      </c>
      <c r="AZ905">
        <v>0.27291666399999998</v>
      </c>
      <c r="BA905">
        <v>1.8250645969999999</v>
      </c>
      <c r="BB905">
        <v>1.6778907279999999</v>
      </c>
      <c r="BC905">
        <v>0.175419404</v>
      </c>
      <c r="BD905">
        <v>143.8150186</v>
      </c>
      <c r="BE905">
        <v>0.88609941599999997</v>
      </c>
      <c r="BF905">
        <v>65.233769449999997</v>
      </c>
      <c r="BG905">
        <v>1722.954483</v>
      </c>
      <c r="BH905">
        <v>1.0753119E-2</v>
      </c>
    </row>
    <row r="906" spans="1:60" x14ac:dyDescent="0.25">
      <c r="A906" t="s">
        <v>554</v>
      </c>
      <c r="B906" t="s">
        <v>1426</v>
      </c>
      <c r="C906">
        <v>150304</v>
      </c>
      <c r="D906" t="s">
        <v>1418</v>
      </c>
      <c r="E906" t="s">
        <v>1744</v>
      </c>
      <c r="F906" s="9">
        <v>0.66111111111111109</v>
      </c>
      <c r="G906">
        <v>8588.5000099999997</v>
      </c>
      <c r="H906">
        <v>0</v>
      </c>
      <c r="I906">
        <v>3.2743558319999999</v>
      </c>
      <c r="J906">
        <v>2.4685361999999999E-2</v>
      </c>
      <c r="K906">
        <v>169.48283699999999</v>
      </c>
      <c r="L906">
        <v>0.34479510200000002</v>
      </c>
      <c r="M906">
        <v>1.2721438730000001</v>
      </c>
      <c r="N906">
        <v>24.745191569999999</v>
      </c>
      <c r="O906">
        <v>6</v>
      </c>
      <c r="P906">
        <v>1.420000017</v>
      </c>
      <c r="Q906">
        <v>0</v>
      </c>
      <c r="R906">
        <v>1.420000017</v>
      </c>
      <c r="S906">
        <v>25.229633329999999</v>
      </c>
      <c r="T906">
        <v>24.745191569999999</v>
      </c>
      <c r="U906">
        <v>26.06939697</v>
      </c>
      <c r="V906">
        <v>401.4431763</v>
      </c>
      <c r="W906">
        <v>391.2304077</v>
      </c>
      <c r="X906">
        <v>19.19662666</v>
      </c>
      <c r="Y906">
        <v>20.208623889999998</v>
      </c>
      <c r="Z906">
        <v>54.798938749999998</v>
      </c>
      <c r="AA906">
        <v>57.687797549999999</v>
      </c>
      <c r="AB906">
        <v>200.293396</v>
      </c>
      <c r="AC906">
        <v>1499.215698</v>
      </c>
      <c r="AD906">
        <v>0.113134943</v>
      </c>
      <c r="AE906">
        <v>92.017608640000006</v>
      </c>
      <c r="AF906">
        <v>3.1745512489999999</v>
      </c>
      <c r="AG906">
        <v>-0.109441131</v>
      </c>
      <c r="AH906">
        <v>1</v>
      </c>
      <c r="AI906">
        <v>-0.21956524299999999</v>
      </c>
      <c r="AJ906">
        <v>2.7373914720000001</v>
      </c>
      <c r="AK906">
        <v>1</v>
      </c>
      <c r="AL906">
        <v>0</v>
      </c>
      <c r="AM906">
        <v>0.15999999600000001</v>
      </c>
      <c r="AN906">
        <v>111115</v>
      </c>
      <c r="AO906">
        <v>0.33382232699999997</v>
      </c>
      <c r="AP906">
        <v>3.4479500000000001E-4</v>
      </c>
      <c r="AQ906">
        <v>297.89519159999998</v>
      </c>
      <c r="AR906">
        <v>298.37963330000002</v>
      </c>
      <c r="AS906">
        <v>239.8745064</v>
      </c>
      <c r="AT906">
        <v>2.7281587200000001</v>
      </c>
      <c r="AU906">
        <v>3.1316931170000002</v>
      </c>
      <c r="AV906">
        <v>34.0336286</v>
      </c>
      <c r="AW906">
        <v>13.82500471</v>
      </c>
      <c r="AX906">
        <v>24.987412450000001</v>
      </c>
      <c r="AY906">
        <v>3.1772921570000001</v>
      </c>
      <c r="AZ906">
        <v>2.4263562999999998E-2</v>
      </c>
      <c r="BA906">
        <v>1.8595492440000001</v>
      </c>
      <c r="BB906">
        <v>1.317742913</v>
      </c>
      <c r="BC906">
        <v>1.5202067E-2</v>
      </c>
      <c r="BD906">
        <v>15.59540537</v>
      </c>
      <c r="BE906">
        <v>0.43320466299999999</v>
      </c>
      <c r="BF906">
        <v>58.959434889999997</v>
      </c>
      <c r="BG906">
        <v>388.1174638</v>
      </c>
      <c r="BH906">
        <v>4.9741170000000001E-3</v>
      </c>
    </row>
    <row r="907" spans="1:60" x14ac:dyDescent="0.25">
      <c r="A907" t="s">
        <v>554</v>
      </c>
      <c r="B907" t="s">
        <v>1426</v>
      </c>
      <c r="C907">
        <v>150304</v>
      </c>
      <c r="D907" t="s">
        <v>1418</v>
      </c>
      <c r="E907" t="s">
        <v>1744</v>
      </c>
      <c r="F907" s="9">
        <v>0.66438657407407409</v>
      </c>
      <c r="G907">
        <v>8871.5000110000001</v>
      </c>
      <c r="H907">
        <v>0</v>
      </c>
      <c r="I907">
        <v>14.590665230000001</v>
      </c>
      <c r="J907">
        <v>3.1927533000000001E-2</v>
      </c>
      <c r="K907">
        <v>979.63892520000002</v>
      </c>
      <c r="L907">
        <v>0.42791143100000001</v>
      </c>
      <c r="M907">
        <v>1.2269407859999999</v>
      </c>
      <c r="N907">
        <v>24.577642440000002</v>
      </c>
      <c r="O907">
        <v>6</v>
      </c>
      <c r="P907">
        <v>1.420000017</v>
      </c>
      <c r="Q907">
        <v>0</v>
      </c>
      <c r="R907">
        <v>1.420000017</v>
      </c>
      <c r="S907">
        <v>25.193933489999999</v>
      </c>
      <c r="T907">
        <v>24.577642440000002</v>
      </c>
      <c r="U907">
        <v>26.070249560000001</v>
      </c>
      <c r="V907">
        <v>1800.734375</v>
      </c>
      <c r="W907">
        <v>1754.788086</v>
      </c>
      <c r="X907">
        <v>19.104959489999999</v>
      </c>
      <c r="Y907">
        <v>20.360414509999998</v>
      </c>
      <c r="Z907">
        <v>54.654144289999998</v>
      </c>
      <c r="AA907">
        <v>58.24565887</v>
      </c>
      <c r="AB907">
        <v>200.341217</v>
      </c>
      <c r="AC907">
        <v>1500.017578</v>
      </c>
      <c r="AD907">
        <v>1.601957E-2</v>
      </c>
      <c r="AE907">
        <v>92.019058229999999</v>
      </c>
      <c r="AF907">
        <v>-8.7073087690000008</v>
      </c>
      <c r="AG907">
        <v>-0.107491247</v>
      </c>
      <c r="AH907">
        <v>0.66666668699999998</v>
      </c>
      <c r="AI907">
        <v>-0.21956524299999999</v>
      </c>
      <c r="AJ907">
        <v>2.7373914720000001</v>
      </c>
      <c r="AK907">
        <v>1</v>
      </c>
      <c r="AL907">
        <v>0</v>
      </c>
      <c r="AM907">
        <v>0.15999999600000001</v>
      </c>
      <c r="AN907">
        <v>111115</v>
      </c>
      <c r="AO907">
        <v>0.33390202800000002</v>
      </c>
      <c r="AP907">
        <v>4.27911E-4</v>
      </c>
      <c r="AQ907">
        <v>297.72764239999998</v>
      </c>
      <c r="AR907">
        <v>298.34393349999999</v>
      </c>
      <c r="AS907">
        <v>240.00280710000001</v>
      </c>
      <c r="AT907">
        <v>2.7046137959999998</v>
      </c>
      <c r="AU907">
        <v>3.100486954</v>
      </c>
      <c r="AV907">
        <v>33.693965290000001</v>
      </c>
      <c r="AW907">
        <v>13.333550779999999</v>
      </c>
      <c r="AX907">
        <v>24.885787959999998</v>
      </c>
      <c r="AY907">
        <v>3.1580907809999998</v>
      </c>
      <c r="AZ907">
        <v>3.1225454999999999E-2</v>
      </c>
      <c r="BA907">
        <v>1.8735461680000001</v>
      </c>
      <c r="BB907">
        <v>1.284544613</v>
      </c>
      <c r="BC907">
        <v>1.9577794999999999E-2</v>
      </c>
      <c r="BD907">
        <v>90.145451300000005</v>
      </c>
      <c r="BE907">
        <v>0.55826622800000003</v>
      </c>
      <c r="BF907">
        <v>60.222599809999998</v>
      </c>
      <c r="BG907">
        <v>1740.9166789999999</v>
      </c>
      <c r="BH907">
        <v>5.0472709999999999E-3</v>
      </c>
    </row>
    <row r="908" spans="1:60" x14ac:dyDescent="0.25">
      <c r="A908" t="s">
        <v>554</v>
      </c>
      <c r="B908" t="s">
        <v>1426</v>
      </c>
      <c r="C908">
        <v>150304</v>
      </c>
      <c r="D908" t="s">
        <v>1417</v>
      </c>
      <c r="E908" t="s">
        <v>1745</v>
      </c>
      <c r="F908" s="9">
        <v>0.60827546296296298</v>
      </c>
      <c r="G908">
        <v>4024.000012</v>
      </c>
      <c r="H908">
        <v>0</v>
      </c>
      <c r="I908">
        <v>6.909000378</v>
      </c>
      <c r="J908">
        <v>0.105542938</v>
      </c>
      <c r="K908">
        <v>256.73139750000001</v>
      </c>
      <c r="L908">
        <v>1.8407824859999999</v>
      </c>
      <c r="M908">
        <v>1.68142678</v>
      </c>
      <c r="N908">
        <v>24.816112520000001</v>
      </c>
      <c r="O908">
        <v>6</v>
      </c>
      <c r="P908">
        <v>1.420000017</v>
      </c>
      <c r="Q908">
        <v>0</v>
      </c>
      <c r="R908">
        <v>1.420000017</v>
      </c>
      <c r="S908">
        <v>27.995393750000002</v>
      </c>
      <c r="T908">
        <v>24.816112520000001</v>
      </c>
      <c r="U908">
        <v>30.10377502</v>
      </c>
      <c r="V908">
        <v>400.4267883</v>
      </c>
      <c r="W908">
        <v>377.5487976</v>
      </c>
      <c r="X908">
        <v>10.450943949999999</v>
      </c>
      <c r="Y908">
        <v>15.90121078</v>
      </c>
      <c r="Z908">
        <v>25.354696270000002</v>
      </c>
      <c r="AA908">
        <v>38.577411650000002</v>
      </c>
      <c r="AB908">
        <v>199.4227295</v>
      </c>
      <c r="AC908">
        <v>1500.1091309999999</v>
      </c>
      <c r="AD908">
        <v>0.26131975699999999</v>
      </c>
      <c r="AE908">
        <v>92.040657039999999</v>
      </c>
      <c r="AF908">
        <v>0.76269721999999995</v>
      </c>
      <c r="AG908">
        <v>-0.123556942</v>
      </c>
      <c r="AH908">
        <v>0.66666668699999998</v>
      </c>
      <c r="AI908">
        <v>-0.21956524299999999</v>
      </c>
      <c r="AJ908">
        <v>2.7373914720000001</v>
      </c>
      <c r="AK908">
        <v>1</v>
      </c>
      <c r="AL908">
        <v>0</v>
      </c>
      <c r="AM908">
        <v>0.15999999600000001</v>
      </c>
      <c r="AN908">
        <v>111115</v>
      </c>
      <c r="AO908">
        <v>0.33237121600000002</v>
      </c>
      <c r="AP908">
        <v>1.840782E-3</v>
      </c>
      <c r="AQ908">
        <v>297.96611250000001</v>
      </c>
      <c r="AR908">
        <v>301.14539380000002</v>
      </c>
      <c r="AS908">
        <v>240.01745560000001</v>
      </c>
      <c r="AT908">
        <v>2.3186565269999999</v>
      </c>
      <c r="AU908">
        <v>3.1449846689999998</v>
      </c>
      <c r="AV908">
        <v>34.169515619999999</v>
      </c>
      <c r="AW908">
        <v>18.268304839999999</v>
      </c>
      <c r="AX908">
        <v>26.405753140000002</v>
      </c>
      <c r="AY908">
        <v>3.456128015</v>
      </c>
      <c r="AZ908">
        <v>9.8241070999999999E-2</v>
      </c>
      <c r="BA908">
        <v>1.463557888</v>
      </c>
      <c r="BB908">
        <v>1.9925701259999999</v>
      </c>
      <c r="BC908">
        <v>6.2017443999999998E-2</v>
      </c>
      <c r="BD908">
        <v>23.629726510000001</v>
      </c>
      <c r="BE908">
        <v>0.67999527299999996</v>
      </c>
      <c r="BF908">
        <v>48.957202000000002</v>
      </c>
      <c r="BG908">
        <v>370.98038179999998</v>
      </c>
      <c r="BH908">
        <v>9.1176069999999998E-3</v>
      </c>
    </row>
    <row r="909" spans="1:60" x14ac:dyDescent="0.25">
      <c r="A909" t="s">
        <v>554</v>
      </c>
      <c r="B909" t="s">
        <v>1426</v>
      </c>
      <c r="C909">
        <v>150304</v>
      </c>
      <c r="D909" t="s">
        <v>1417</v>
      </c>
      <c r="E909" t="s">
        <v>1745</v>
      </c>
      <c r="F909" s="9">
        <v>0.61121527777777784</v>
      </c>
      <c r="G909">
        <v>4278.5000110000001</v>
      </c>
      <c r="H909">
        <v>0</v>
      </c>
      <c r="I909">
        <v>20.925896160000001</v>
      </c>
      <c r="J909">
        <v>0.104224054</v>
      </c>
      <c r="K909">
        <v>1339.546642</v>
      </c>
      <c r="L909">
        <v>1.8408796000000001</v>
      </c>
      <c r="M909">
        <v>1.6987691970000001</v>
      </c>
      <c r="N909">
        <v>25.476602549999999</v>
      </c>
      <c r="O909">
        <v>6</v>
      </c>
      <c r="P909">
        <v>1.420000017</v>
      </c>
      <c r="Q909">
        <v>0</v>
      </c>
      <c r="R909">
        <v>1.420000017</v>
      </c>
      <c r="S909">
        <v>27.651409149999999</v>
      </c>
      <c r="T909">
        <v>25.476602549999999</v>
      </c>
      <c r="U909">
        <v>29.08017349</v>
      </c>
      <c r="V909">
        <v>1799.569336</v>
      </c>
      <c r="W909">
        <v>1727.035034</v>
      </c>
      <c r="X909">
        <v>11.64209747</v>
      </c>
      <c r="Y909">
        <v>17.086797709999999</v>
      </c>
      <c r="Z909">
        <v>28.81201553</v>
      </c>
      <c r="AA909">
        <v>42.286636350000002</v>
      </c>
      <c r="AB909">
        <v>199.396637</v>
      </c>
      <c r="AC909">
        <v>1499.341919</v>
      </c>
      <c r="AD909">
        <v>5.7068672000000001E-2</v>
      </c>
      <c r="AE909">
        <v>92.023521419999994</v>
      </c>
      <c r="AF909">
        <v>-12.36449432</v>
      </c>
      <c r="AG909">
        <v>-0.11685509199999999</v>
      </c>
      <c r="AH909">
        <v>0.66666668699999998</v>
      </c>
      <c r="AI909">
        <v>-0.21956524299999999</v>
      </c>
      <c r="AJ909">
        <v>2.7373914720000001</v>
      </c>
      <c r="AK909">
        <v>1</v>
      </c>
      <c r="AL909">
        <v>0</v>
      </c>
      <c r="AM909">
        <v>0.15999999600000001</v>
      </c>
      <c r="AN909">
        <v>111115</v>
      </c>
      <c r="AO909">
        <v>0.33232772799999999</v>
      </c>
      <c r="AP909">
        <v>1.84088E-3</v>
      </c>
      <c r="AQ909">
        <v>298.62660260000001</v>
      </c>
      <c r="AR909">
        <v>300.8014091</v>
      </c>
      <c r="AS909">
        <v>239.89470170000001</v>
      </c>
      <c r="AT909">
        <v>2.1777793449999998</v>
      </c>
      <c r="AU909">
        <v>3.2711564919999998</v>
      </c>
      <c r="AV909">
        <v>35.54696062</v>
      </c>
      <c r="AW909">
        <v>18.460162910000001</v>
      </c>
      <c r="AX909">
        <v>26.564005850000001</v>
      </c>
      <c r="AY909">
        <v>3.4885260210000002</v>
      </c>
      <c r="AZ909">
        <v>9.7097376999999999E-2</v>
      </c>
      <c r="BA909">
        <v>1.572387296</v>
      </c>
      <c r="BB909">
        <v>1.916138726</v>
      </c>
      <c r="BC909">
        <v>6.1288288000000003E-2</v>
      </c>
      <c r="BD909">
        <v>123.26979919999999</v>
      </c>
      <c r="BE909">
        <v>0.77563373999999996</v>
      </c>
      <c r="BF909">
        <v>50.311607330000001</v>
      </c>
      <c r="BG909">
        <v>1707.140697</v>
      </c>
      <c r="BH909">
        <v>6.167128E-3</v>
      </c>
    </row>
    <row r="910" spans="1:60" x14ac:dyDescent="0.25">
      <c r="A910" t="s">
        <v>554</v>
      </c>
      <c r="B910" t="s">
        <v>1426</v>
      </c>
      <c r="C910">
        <v>150304</v>
      </c>
      <c r="D910" t="s">
        <v>1419</v>
      </c>
      <c r="E910" t="s">
        <v>1746</v>
      </c>
      <c r="F910" t="s">
        <v>1579</v>
      </c>
      <c r="G910" t="s">
        <v>1579</v>
      </c>
      <c r="H910" t="s">
        <v>1579</v>
      </c>
      <c r="I910" t="s">
        <v>1579</v>
      </c>
      <c r="J910" t="s">
        <v>1579</v>
      </c>
      <c r="K910" t="s">
        <v>1579</v>
      </c>
      <c r="L910" t="s">
        <v>1579</v>
      </c>
      <c r="M910" t="s">
        <v>1579</v>
      </c>
      <c r="N910" t="s">
        <v>1579</v>
      </c>
      <c r="O910" t="s">
        <v>1579</v>
      </c>
      <c r="P910" t="s">
        <v>1579</v>
      </c>
      <c r="Q910" t="s">
        <v>1579</v>
      </c>
      <c r="R910" t="s">
        <v>1579</v>
      </c>
      <c r="S910" t="s">
        <v>1579</v>
      </c>
      <c r="T910" t="s">
        <v>1579</v>
      </c>
      <c r="U910" t="s">
        <v>1579</v>
      </c>
      <c r="V910" t="s">
        <v>1579</v>
      </c>
      <c r="W910" t="s">
        <v>1579</v>
      </c>
      <c r="X910" t="s">
        <v>1579</v>
      </c>
      <c r="Y910" t="s">
        <v>1579</v>
      </c>
      <c r="Z910" t="s">
        <v>1579</v>
      </c>
      <c r="AA910" t="s">
        <v>1579</v>
      </c>
      <c r="AB910" t="s">
        <v>1579</v>
      </c>
      <c r="AC910" t="s">
        <v>1579</v>
      </c>
      <c r="AD910" t="s">
        <v>1579</v>
      </c>
      <c r="AE910" t="s">
        <v>1579</v>
      </c>
      <c r="AF910" t="s">
        <v>1579</v>
      </c>
      <c r="AG910" t="s">
        <v>1579</v>
      </c>
      <c r="AH910" t="s">
        <v>1579</v>
      </c>
      <c r="AI910" t="s">
        <v>1579</v>
      </c>
      <c r="AJ910" t="s">
        <v>1579</v>
      </c>
      <c r="AK910" t="s">
        <v>1579</v>
      </c>
      <c r="AL910" t="s">
        <v>1579</v>
      </c>
      <c r="AM910" t="s">
        <v>1579</v>
      </c>
      <c r="AN910" t="s">
        <v>1579</v>
      </c>
      <c r="AO910" t="s">
        <v>1579</v>
      </c>
      <c r="AP910" t="s">
        <v>1579</v>
      </c>
      <c r="AQ910" t="s">
        <v>1579</v>
      </c>
      <c r="AR910" t="s">
        <v>1579</v>
      </c>
      <c r="AS910" t="s">
        <v>1579</v>
      </c>
      <c r="AT910" t="s">
        <v>1579</v>
      </c>
      <c r="AU910" t="s">
        <v>1579</v>
      </c>
      <c r="AV910" t="s">
        <v>1579</v>
      </c>
      <c r="AW910" t="s">
        <v>1579</v>
      </c>
      <c r="AX910" t="s">
        <v>1579</v>
      </c>
      <c r="AY910" t="s">
        <v>1579</v>
      </c>
      <c r="AZ910" t="s">
        <v>1579</v>
      </c>
      <c r="BA910" t="s">
        <v>1579</v>
      </c>
      <c r="BB910" t="s">
        <v>1579</v>
      </c>
      <c r="BC910" t="s">
        <v>1579</v>
      </c>
      <c r="BD910" t="s">
        <v>1579</v>
      </c>
      <c r="BE910" t="s">
        <v>1579</v>
      </c>
      <c r="BF910" t="s">
        <v>1579</v>
      </c>
      <c r="BG910" t="s">
        <v>1579</v>
      </c>
      <c r="BH910" t="s">
        <v>1579</v>
      </c>
    </row>
    <row r="911" spans="1:60" x14ac:dyDescent="0.25">
      <c r="A911" t="s">
        <v>554</v>
      </c>
      <c r="B911" t="s">
        <v>1426</v>
      </c>
      <c r="C911">
        <v>150304</v>
      </c>
      <c r="D911" t="s">
        <v>1419</v>
      </c>
      <c r="E911" t="s">
        <v>1746</v>
      </c>
      <c r="F911" t="s">
        <v>1579</v>
      </c>
      <c r="G911" t="s">
        <v>1579</v>
      </c>
      <c r="H911" t="s">
        <v>1579</v>
      </c>
      <c r="I911" t="s">
        <v>1579</v>
      </c>
      <c r="J911" t="s">
        <v>1579</v>
      </c>
      <c r="K911" t="s">
        <v>1579</v>
      </c>
      <c r="L911" t="s">
        <v>1579</v>
      </c>
      <c r="M911" t="s">
        <v>1579</v>
      </c>
      <c r="N911" t="s">
        <v>1579</v>
      </c>
      <c r="O911" t="s">
        <v>1579</v>
      </c>
      <c r="P911" t="s">
        <v>1579</v>
      </c>
      <c r="Q911" t="s">
        <v>1579</v>
      </c>
      <c r="R911" t="s">
        <v>1579</v>
      </c>
      <c r="S911" t="s">
        <v>1579</v>
      </c>
      <c r="T911" t="s">
        <v>1579</v>
      </c>
      <c r="U911" t="s">
        <v>1579</v>
      </c>
      <c r="V911" t="s">
        <v>1579</v>
      </c>
      <c r="W911" t="s">
        <v>1579</v>
      </c>
      <c r="X911" t="s">
        <v>1579</v>
      </c>
      <c r="Y911" t="s">
        <v>1579</v>
      </c>
      <c r="Z911" t="s">
        <v>1579</v>
      </c>
      <c r="AA911" t="s">
        <v>1579</v>
      </c>
      <c r="AB911" t="s">
        <v>1579</v>
      </c>
      <c r="AC911" t="s">
        <v>1579</v>
      </c>
      <c r="AD911" t="s">
        <v>1579</v>
      </c>
      <c r="AE911" t="s">
        <v>1579</v>
      </c>
      <c r="AF911" t="s">
        <v>1579</v>
      </c>
      <c r="AG911" t="s">
        <v>1579</v>
      </c>
      <c r="AH911" t="s">
        <v>1579</v>
      </c>
      <c r="AI911" t="s">
        <v>1579</v>
      </c>
      <c r="AJ911" t="s">
        <v>1579</v>
      </c>
      <c r="AK911" t="s">
        <v>1579</v>
      </c>
      <c r="AL911" t="s">
        <v>1579</v>
      </c>
      <c r="AM911" t="s">
        <v>1579</v>
      </c>
      <c r="AN911" t="s">
        <v>1579</v>
      </c>
      <c r="AO911" t="s">
        <v>1579</v>
      </c>
      <c r="AP911" t="s">
        <v>1579</v>
      </c>
      <c r="AQ911" t="s">
        <v>1579</v>
      </c>
      <c r="AR911" t="s">
        <v>1579</v>
      </c>
      <c r="AS911" t="s">
        <v>1579</v>
      </c>
      <c r="AT911" t="s">
        <v>1579</v>
      </c>
      <c r="AU911" t="s">
        <v>1579</v>
      </c>
      <c r="AV911" t="s">
        <v>1579</v>
      </c>
      <c r="AW911" t="s">
        <v>1579</v>
      </c>
      <c r="AX911" t="s">
        <v>1579</v>
      </c>
      <c r="AY911" t="s">
        <v>1579</v>
      </c>
      <c r="AZ911" t="s">
        <v>1579</v>
      </c>
      <c r="BA911" t="s">
        <v>1579</v>
      </c>
      <c r="BB911" t="s">
        <v>1579</v>
      </c>
      <c r="BC911" t="s">
        <v>1579</v>
      </c>
      <c r="BD911" t="s">
        <v>1579</v>
      </c>
      <c r="BE911" t="s">
        <v>1579</v>
      </c>
      <c r="BF911" t="s">
        <v>1579</v>
      </c>
      <c r="BG911" t="s">
        <v>1579</v>
      </c>
      <c r="BH911" t="s">
        <v>1579</v>
      </c>
    </row>
    <row r="912" spans="1:60" x14ac:dyDescent="0.25">
      <c r="A912" t="s">
        <v>554</v>
      </c>
      <c r="B912" t="s">
        <v>1426</v>
      </c>
      <c r="C912">
        <v>150304</v>
      </c>
      <c r="D912" t="s">
        <v>1421</v>
      </c>
      <c r="E912" t="s">
        <v>1747</v>
      </c>
      <c r="F912" s="9">
        <v>0.69222222222222218</v>
      </c>
      <c r="G912">
        <v>11277.00001</v>
      </c>
      <c r="H912">
        <v>0</v>
      </c>
      <c r="I912">
        <v>2.5041412119999999</v>
      </c>
      <c r="J912">
        <v>1.9750526000000001E-2</v>
      </c>
      <c r="K912">
        <v>181.9664482</v>
      </c>
      <c r="L912">
        <v>0.30031042400000002</v>
      </c>
      <c r="M912">
        <v>1.378201625</v>
      </c>
      <c r="N912">
        <v>24.855823520000001</v>
      </c>
      <c r="O912">
        <v>6</v>
      </c>
      <c r="P912">
        <v>1.420000017</v>
      </c>
      <c r="Q912">
        <v>0</v>
      </c>
      <c r="R912">
        <v>1.420000017</v>
      </c>
      <c r="S912">
        <v>26.636341089999998</v>
      </c>
      <c r="T912">
        <v>24.855823520000001</v>
      </c>
      <c r="U912">
        <v>28.069711689999998</v>
      </c>
      <c r="V912">
        <v>402.1932678</v>
      </c>
      <c r="W912">
        <v>394.33789059999998</v>
      </c>
      <c r="X912">
        <v>18.432500839999999</v>
      </c>
      <c r="Y912">
        <v>19.314647669999999</v>
      </c>
      <c r="Z912">
        <v>48.330242159999997</v>
      </c>
      <c r="AA912">
        <v>50.643245700000001</v>
      </c>
      <c r="AB912">
        <v>200.31361390000001</v>
      </c>
      <c r="AC912">
        <v>1501.117798</v>
      </c>
      <c r="AD912">
        <v>0.316377729</v>
      </c>
      <c r="AE912">
        <v>91.860176089999996</v>
      </c>
      <c r="AF912">
        <v>1.846972466</v>
      </c>
      <c r="AG912">
        <v>-0.113511026</v>
      </c>
      <c r="AH912">
        <v>1</v>
      </c>
      <c r="AI912">
        <v>-0.21956524299999999</v>
      </c>
      <c r="AJ912">
        <v>2.7373914720000001</v>
      </c>
      <c r="AK912">
        <v>1</v>
      </c>
      <c r="AL912">
        <v>0</v>
      </c>
      <c r="AM912">
        <v>0.15999999600000001</v>
      </c>
      <c r="AN912">
        <v>111115</v>
      </c>
      <c r="AO912">
        <v>0.333856023</v>
      </c>
      <c r="AP912">
        <v>3.0030999999999998E-4</v>
      </c>
      <c r="AQ912">
        <v>298.00582350000002</v>
      </c>
      <c r="AR912">
        <v>299.78634110000002</v>
      </c>
      <c r="AS912">
        <v>240.17884230000001</v>
      </c>
      <c r="AT912">
        <v>2.9318237159999998</v>
      </c>
      <c r="AU912">
        <v>3.1524485609999999</v>
      </c>
      <c r="AV912">
        <v>34.317902439999997</v>
      </c>
      <c r="AW912">
        <v>15.00325477</v>
      </c>
      <c r="AX912">
        <v>25.746082309999998</v>
      </c>
      <c r="AY912">
        <v>3.3238911450000002</v>
      </c>
      <c r="AZ912">
        <v>1.9479587999999999E-2</v>
      </c>
      <c r="BA912">
        <v>1.7742469359999999</v>
      </c>
      <c r="BB912">
        <v>1.5496442079999999</v>
      </c>
      <c r="BC912">
        <v>1.2198798E-2</v>
      </c>
      <c r="BD912">
        <v>16.715469980000002</v>
      </c>
      <c r="BE912">
        <v>0.461448044</v>
      </c>
      <c r="BF912">
        <v>55.69313622</v>
      </c>
      <c r="BG912">
        <v>391.95719300000002</v>
      </c>
      <c r="BH912">
        <v>3.5581300000000001E-3</v>
      </c>
    </row>
    <row r="913" spans="1:60" x14ac:dyDescent="0.25">
      <c r="A913" t="s">
        <v>554</v>
      </c>
      <c r="B913" t="s">
        <v>1426</v>
      </c>
      <c r="C913">
        <v>150304</v>
      </c>
      <c r="D913" t="s">
        <v>1421</v>
      </c>
      <c r="E913" t="s">
        <v>1747</v>
      </c>
      <c r="F913" s="9">
        <v>0.69482638888888892</v>
      </c>
      <c r="G913">
        <v>11502.00001</v>
      </c>
      <c r="H913">
        <v>0</v>
      </c>
      <c r="I913">
        <v>11.90154978</v>
      </c>
      <c r="J913">
        <v>2.3434092E-2</v>
      </c>
      <c r="K913">
        <v>911.1515101</v>
      </c>
      <c r="L913">
        <v>0.35581935199999998</v>
      </c>
      <c r="M913">
        <v>1.3799240770000001</v>
      </c>
      <c r="N913">
        <v>24.90886497</v>
      </c>
      <c r="O913">
        <v>6</v>
      </c>
      <c r="P913">
        <v>1.420000017</v>
      </c>
      <c r="Q913">
        <v>0</v>
      </c>
      <c r="R913">
        <v>1.420000017</v>
      </c>
      <c r="S913">
        <v>26.683591839999998</v>
      </c>
      <c r="T913">
        <v>24.90886497</v>
      </c>
      <c r="U913">
        <v>28.064098359999999</v>
      </c>
      <c r="V913">
        <v>1805.7670900000001</v>
      </c>
      <c r="W913">
        <v>1768.2379149999999</v>
      </c>
      <c r="X913">
        <v>18.35589409</v>
      </c>
      <c r="Y913">
        <v>19.400888439999999</v>
      </c>
      <c r="Z913">
        <v>48.005062100000004</v>
      </c>
      <c r="AA913">
        <v>50.737972259999999</v>
      </c>
      <c r="AB913">
        <v>200.3357086</v>
      </c>
      <c r="AC913">
        <v>1500.2768550000001</v>
      </c>
      <c r="AD913">
        <v>0.186223999</v>
      </c>
      <c r="AE913">
        <v>91.878166199999995</v>
      </c>
      <c r="AF913">
        <v>-12.674670219999999</v>
      </c>
      <c r="AG913">
        <v>-0.112605892</v>
      </c>
      <c r="AH913">
        <v>0.66666668699999998</v>
      </c>
      <c r="AI913">
        <v>-0.21956524299999999</v>
      </c>
      <c r="AJ913">
        <v>2.7373914720000001</v>
      </c>
      <c r="AK913">
        <v>1</v>
      </c>
      <c r="AL913">
        <v>0</v>
      </c>
      <c r="AM913">
        <v>0.15999999600000001</v>
      </c>
      <c r="AN913">
        <v>111115</v>
      </c>
      <c r="AO913">
        <v>0.33389284800000002</v>
      </c>
      <c r="AP913">
        <v>3.55819E-4</v>
      </c>
      <c r="AQ913">
        <v>298.05886500000003</v>
      </c>
      <c r="AR913">
        <v>299.83359180000002</v>
      </c>
      <c r="AS913">
        <v>240.04429150000001</v>
      </c>
      <c r="AT913">
        <v>2.9003455840000001</v>
      </c>
      <c r="AU913">
        <v>3.1624421300000001</v>
      </c>
      <c r="AV913">
        <v>34.419952649999999</v>
      </c>
      <c r="AW913">
        <v>15.01906421</v>
      </c>
      <c r="AX913">
        <v>25.796228410000001</v>
      </c>
      <c r="AY913">
        <v>3.3337857890000002</v>
      </c>
      <c r="AZ913">
        <v>2.305364E-2</v>
      </c>
      <c r="BA913">
        <v>1.782518053</v>
      </c>
      <c r="BB913">
        <v>1.5512677370000001</v>
      </c>
      <c r="BC913">
        <v>1.444223E-2</v>
      </c>
      <c r="BD913">
        <v>83.71492988</v>
      </c>
      <c r="BE913">
        <v>0.51528784800000005</v>
      </c>
      <c r="BF913">
        <v>55.886535240000001</v>
      </c>
      <c r="BG913">
        <v>1756.9230620000001</v>
      </c>
      <c r="BH913">
        <v>3.7858029999999999E-3</v>
      </c>
    </row>
    <row r="914" spans="1:60" x14ac:dyDescent="0.25">
      <c r="A914" t="s">
        <v>554</v>
      </c>
      <c r="B914" t="s">
        <v>1426</v>
      </c>
      <c r="C914">
        <v>150304</v>
      </c>
      <c r="D914" t="s">
        <v>1420</v>
      </c>
      <c r="E914" t="s">
        <v>1748</v>
      </c>
      <c r="F914" s="9">
        <v>0.68371527777777785</v>
      </c>
      <c r="G914">
        <v>10542.50001</v>
      </c>
      <c r="H914">
        <v>0</v>
      </c>
      <c r="I914">
        <v>2.9673053980000001</v>
      </c>
      <c r="J914">
        <v>2.4212642999999999E-2</v>
      </c>
      <c r="K914">
        <v>186.20323640000001</v>
      </c>
      <c r="L914">
        <v>0.38074925100000001</v>
      </c>
      <c r="M914">
        <v>1.4296445719999999</v>
      </c>
      <c r="N914">
        <v>25.351781849999998</v>
      </c>
      <c r="O914">
        <v>6</v>
      </c>
      <c r="P914">
        <v>1.420000017</v>
      </c>
      <c r="Q914">
        <v>0</v>
      </c>
      <c r="R914">
        <v>1.420000017</v>
      </c>
      <c r="S914">
        <v>26.8458252</v>
      </c>
      <c r="T914">
        <v>25.351781849999998</v>
      </c>
      <c r="U914">
        <v>28.065357209999998</v>
      </c>
      <c r="V914">
        <v>401.86831669999998</v>
      </c>
      <c r="W914">
        <v>392.53604130000002</v>
      </c>
      <c r="X914">
        <v>18.65287781</v>
      </c>
      <c r="Y914">
        <v>19.770385739999998</v>
      </c>
      <c r="Z914">
        <v>48.34141159</v>
      </c>
      <c r="AA914">
        <v>51.237579349999997</v>
      </c>
      <c r="AB914">
        <v>200.3860626</v>
      </c>
      <c r="AC914">
        <v>1499.0413820000001</v>
      </c>
      <c r="AD914">
        <v>5.1060135999999999E-2</v>
      </c>
      <c r="AE914">
        <v>91.922050479999996</v>
      </c>
      <c r="AF914">
        <v>2.0435960290000001</v>
      </c>
      <c r="AG914">
        <v>-0.115630381</v>
      </c>
      <c r="AH914">
        <v>1</v>
      </c>
      <c r="AI914">
        <v>-0.21956524299999999</v>
      </c>
      <c r="AJ914">
        <v>2.7373914720000001</v>
      </c>
      <c r="AK914">
        <v>1</v>
      </c>
      <c r="AL914">
        <v>0</v>
      </c>
      <c r="AM914">
        <v>0.15999999600000001</v>
      </c>
      <c r="AN914">
        <v>111115</v>
      </c>
      <c r="AO914">
        <v>0.33397677100000001</v>
      </c>
      <c r="AP914">
        <v>3.80749E-4</v>
      </c>
      <c r="AQ914">
        <v>298.5017818</v>
      </c>
      <c r="AR914">
        <v>299.99582520000001</v>
      </c>
      <c r="AS914">
        <v>239.8466157</v>
      </c>
      <c r="AT914">
        <v>2.8455903569999998</v>
      </c>
      <c r="AU914">
        <v>3.2469789680000001</v>
      </c>
      <c r="AV914">
        <v>35.32317819</v>
      </c>
      <c r="AW914">
        <v>15.552792439999999</v>
      </c>
      <c r="AX914">
        <v>26.098803520000001</v>
      </c>
      <c r="AY914">
        <v>3.3940365809999999</v>
      </c>
      <c r="AZ914">
        <v>2.3806711000000001E-2</v>
      </c>
      <c r="BA914">
        <v>1.8173343959999999</v>
      </c>
      <c r="BB914">
        <v>1.576702185</v>
      </c>
      <c r="BC914">
        <v>1.491514E-2</v>
      </c>
      <c r="BD914">
        <v>17.116183299999999</v>
      </c>
      <c r="BE914">
        <v>0.474359592</v>
      </c>
      <c r="BF914">
        <v>55.481852070000002</v>
      </c>
      <c r="BG914">
        <v>389.7150115</v>
      </c>
      <c r="BH914">
        <v>4.2244099999999996E-3</v>
      </c>
    </row>
    <row r="915" spans="1:60" x14ac:dyDescent="0.25">
      <c r="A915" t="s">
        <v>554</v>
      </c>
      <c r="B915" t="s">
        <v>1426</v>
      </c>
      <c r="C915">
        <v>150304</v>
      </c>
      <c r="D915" t="s">
        <v>1420</v>
      </c>
      <c r="E915" t="s">
        <v>1748</v>
      </c>
      <c r="F915" s="9">
        <v>0.68708333333333327</v>
      </c>
      <c r="G915">
        <v>10833.00001</v>
      </c>
      <c r="H915">
        <v>0</v>
      </c>
      <c r="I915">
        <v>12.881691630000001</v>
      </c>
      <c r="J915">
        <v>2.5835849000000001E-2</v>
      </c>
      <c r="K915">
        <v>922.39383759999998</v>
      </c>
      <c r="L915">
        <v>0.37475393600000001</v>
      </c>
      <c r="M915">
        <v>1.3206718609999999</v>
      </c>
      <c r="N915">
        <v>24.70469666</v>
      </c>
      <c r="O915">
        <v>6</v>
      </c>
      <c r="P915">
        <v>1.420000017</v>
      </c>
      <c r="Q915">
        <v>0</v>
      </c>
      <c r="R915">
        <v>1.420000017</v>
      </c>
      <c r="S915">
        <v>26.33486366</v>
      </c>
      <c r="T915">
        <v>24.70469666</v>
      </c>
      <c r="U915">
        <v>27.598115920000001</v>
      </c>
      <c r="V915">
        <v>1804.8054199999999</v>
      </c>
      <c r="W915">
        <v>1764.2398679999999</v>
      </c>
      <c r="X915">
        <v>18.526796340000001</v>
      </c>
      <c r="Y915">
        <v>19.6272831</v>
      </c>
      <c r="Z915">
        <v>49.462051389999999</v>
      </c>
      <c r="AA915">
        <v>52.400081630000003</v>
      </c>
      <c r="AB915">
        <v>200.3105621</v>
      </c>
      <c r="AC915">
        <v>1499.990112</v>
      </c>
      <c r="AD915">
        <v>0.23728273799999999</v>
      </c>
      <c r="AE915">
        <v>91.885055539999996</v>
      </c>
      <c r="AF915">
        <v>-11.107747079999999</v>
      </c>
      <c r="AG915">
        <v>-0.104455702</v>
      </c>
      <c r="AH915">
        <v>0.66666668699999998</v>
      </c>
      <c r="AI915">
        <v>-0.21956524299999999</v>
      </c>
      <c r="AJ915">
        <v>2.7373914720000001</v>
      </c>
      <c r="AK915">
        <v>1</v>
      </c>
      <c r="AL915">
        <v>0</v>
      </c>
      <c r="AM915">
        <v>0.15999999600000001</v>
      </c>
      <c r="AN915">
        <v>111115</v>
      </c>
      <c r="AO915">
        <v>0.33385093700000001</v>
      </c>
      <c r="AP915">
        <v>3.7475399999999998E-4</v>
      </c>
      <c r="AQ915">
        <v>297.85469669999998</v>
      </c>
      <c r="AR915">
        <v>299.48486370000001</v>
      </c>
      <c r="AS915">
        <v>239.99841259999999</v>
      </c>
      <c r="AT915">
        <v>2.8703691770000002</v>
      </c>
      <c r="AU915">
        <v>3.1241258580000002</v>
      </c>
      <c r="AV915">
        <v>34.0003697</v>
      </c>
      <c r="AW915">
        <v>14.373086600000001</v>
      </c>
      <c r="AX915">
        <v>25.51978016</v>
      </c>
      <c r="AY915">
        <v>3.2795564439999998</v>
      </c>
      <c r="AZ915">
        <v>2.5374184000000001E-2</v>
      </c>
      <c r="BA915">
        <v>1.8034539970000001</v>
      </c>
      <c r="BB915">
        <v>1.4761024460000001</v>
      </c>
      <c r="BC915">
        <v>1.5899706999999999E-2</v>
      </c>
      <c r="BD915">
        <v>84.754209000000003</v>
      </c>
      <c r="BE915">
        <v>0.52282790700000004</v>
      </c>
      <c r="BF915">
        <v>57.338135819999998</v>
      </c>
      <c r="BG915">
        <v>1751.9931899999999</v>
      </c>
      <c r="BH915">
        <v>4.2158389999999999E-3</v>
      </c>
    </row>
    <row r="916" spans="1:60" x14ac:dyDescent="0.25">
      <c r="A916" t="s">
        <v>554</v>
      </c>
      <c r="B916" t="s">
        <v>1426</v>
      </c>
      <c r="C916">
        <v>150304</v>
      </c>
      <c r="D916" t="s">
        <v>1422</v>
      </c>
      <c r="E916" t="s">
        <v>1749</v>
      </c>
      <c r="F916" s="9">
        <v>0.69949074074074069</v>
      </c>
      <c r="G916">
        <v>11905.00001</v>
      </c>
      <c r="H916">
        <v>0</v>
      </c>
      <c r="I916">
        <v>1.211846035</v>
      </c>
      <c r="J916">
        <v>1.3636448000000001E-2</v>
      </c>
      <c r="K916">
        <v>247.97969069999999</v>
      </c>
      <c r="L916">
        <v>0.20487127499999999</v>
      </c>
      <c r="M916">
        <v>1.3559504579999999</v>
      </c>
      <c r="N916">
        <v>24.519140239999999</v>
      </c>
      <c r="O916">
        <v>6</v>
      </c>
      <c r="P916">
        <v>1.420000017</v>
      </c>
      <c r="Q916">
        <v>0</v>
      </c>
      <c r="R916">
        <v>1.420000017</v>
      </c>
      <c r="S916">
        <v>26.82214355</v>
      </c>
      <c r="T916">
        <v>24.519140239999999</v>
      </c>
      <c r="U916">
        <v>28.063549040000002</v>
      </c>
      <c r="V916">
        <v>403.05401610000001</v>
      </c>
      <c r="W916">
        <v>399.18011469999999</v>
      </c>
      <c r="X916">
        <v>18.28236961</v>
      </c>
      <c r="Y916">
        <v>18.884292599999998</v>
      </c>
      <c r="Z916">
        <v>47.38768005</v>
      </c>
      <c r="AA916">
        <v>48.947856899999998</v>
      </c>
      <c r="AB916">
        <v>200.36027530000001</v>
      </c>
      <c r="AC916">
        <v>1498.7174070000001</v>
      </c>
      <c r="AD916">
        <v>0.170205891</v>
      </c>
      <c r="AE916">
        <v>91.806701660000002</v>
      </c>
      <c r="AF916">
        <v>2.3282198909999998</v>
      </c>
      <c r="AG916">
        <v>-9.3242011999999999E-2</v>
      </c>
      <c r="AH916">
        <v>0.66666668699999998</v>
      </c>
      <c r="AI916">
        <v>-0.21956524299999999</v>
      </c>
      <c r="AJ916">
        <v>2.7373914720000001</v>
      </c>
      <c r="AK916">
        <v>1</v>
      </c>
      <c r="AL916">
        <v>0</v>
      </c>
      <c r="AM916">
        <v>0.15999999600000001</v>
      </c>
      <c r="AN916">
        <v>111115</v>
      </c>
      <c r="AO916">
        <v>0.33393379200000001</v>
      </c>
      <c r="AP916">
        <v>2.04871E-4</v>
      </c>
      <c r="AQ916">
        <v>297.66914020000002</v>
      </c>
      <c r="AR916">
        <v>299.97214359999998</v>
      </c>
      <c r="AS916">
        <v>239.79477979999999</v>
      </c>
      <c r="AT916">
        <v>3.0495461509999999</v>
      </c>
      <c r="AU916">
        <v>3.089655075</v>
      </c>
      <c r="AV916">
        <v>33.653916529999996</v>
      </c>
      <c r="AW916">
        <v>14.76962393</v>
      </c>
      <c r="AX916">
        <v>25.6706419</v>
      </c>
      <c r="AY916">
        <v>3.3090538469999999</v>
      </c>
      <c r="AZ916">
        <v>1.3506740999999999E-2</v>
      </c>
      <c r="BA916">
        <v>1.7337046169999999</v>
      </c>
      <c r="BB916">
        <v>1.57534923</v>
      </c>
      <c r="BC916">
        <v>8.4532719999999995E-3</v>
      </c>
      <c r="BD916">
        <v>22.766197479999999</v>
      </c>
      <c r="BE916">
        <v>0.62122255500000001</v>
      </c>
      <c r="BF916">
        <v>55.357944340000003</v>
      </c>
      <c r="BG916">
        <v>398.02800760000002</v>
      </c>
      <c r="BH916">
        <v>1.6854420000000001E-3</v>
      </c>
    </row>
    <row r="917" spans="1:60" x14ac:dyDescent="0.25">
      <c r="A917" t="s">
        <v>554</v>
      </c>
      <c r="B917" t="s">
        <v>1426</v>
      </c>
      <c r="C917">
        <v>150304</v>
      </c>
      <c r="D917" t="s">
        <v>1422</v>
      </c>
      <c r="E917" t="s">
        <v>1749</v>
      </c>
      <c r="F917" s="9">
        <v>0.70241898148148152</v>
      </c>
      <c r="G917">
        <v>12158.50001</v>
      </c>
      <c r="H917">
        <v>0</v>
      </c>
      <c r="I917">
        <v>7.326232418</v>
      </c>
      <c r="J917">
        <v>1.5560289E-2</v>
      </c>
      <c r="K917">
        <v>987.6967631</v>
      </c>
      <c r="L917">
        <v>0.23366179500000001</v>
      </c>
      <c r="M917">
        <v>1.3583470790000001</v>
      </c>
      <c r="N917">
        <v>24.524898530000002</v>
      </c>
      <c r="O917">
        <v>6</v>
      </c>
      <c r="P917">
        <v>1.420000017</v>
      </c>
      <c r="Q917">
        <v>0</v>
      </c>
      <c r="R917">
        <v>1.420000017</v>
      </c>
      <c r="S917">
        <v>26.821865079999998</v>
      </c>
      <c r="T917">
        <v>24.524898530000002</v>
      </c>
      <c r="U917">
        <v>28.04557037</v>
      </c>
      <c r="V917">
        <v>1804.861572</v>
      </c>
      <c r="W917">
        <v>1781.6723629999999</v>
      </c>
      <c r="X917">
        <v>18.16650581</v>
      </c>
      <c r="Y917">
        <v>18.853137969999999</v>
      </c>
      <c r="Z917">
        <v>47.129707340000003</v>
      </c>
      <c r="AA917">
        <v>48.911052699999999</v>
      </c>
      <c r="AB917">
        <v>200.33131409999999</v>
      </c>
      <c r="AC917">
        <v>1500.0516359999999</v>
      </c>
      <c r="AD917">
        <v>0.18421913700000001</v>
      </c>
      <c r="AE917">
        <v>91.887763980000003</v>
      </c>
      <c r="AF917">
        <v>-11.194375040000001</v>
      </c>
      <c r="AG917">
        <v>-8.4454379999999996E-2</v>
      </c>
      <c r="AH917">
        <v>0.66666668699999998</v>
      </c>
      <c r="AI917">
        <v>-0.21956524299999999</v>
      </c>
      <c r="AJ917">
        <v>2.7373914720000001</v>
      </c>
      <c r="AK917">
        <v>1</v>
      </c>
      <c r="AL917">
        <v>0</v>
      </c>
      <c r="AM917">
        <v>0.15999999600000001</v>
      </c>
      <c r="AN917">
        <v>111115</v>
      </c>
      <c r="AO917">
        <v>0.33388552300000002</v>
      </c>
      <c r="AP917">
        <v>2.3366199999999999E-4</v>
      </c>
      <c r="AQ917">
        <v>297.67489849999998</v>
      </c>
      <c r="AR917">
        <v>299.9718651</v>
      </c>
      <c r="AS917">
        <v>240.00825639999999</v>
      </c>
      <c r="AT917">
        <v>3.0361872160000001</v>
      </c>
      <c r="AU917">
        <v>3.0907197709999998</v>
      </c>
      <c r="AV917">
        <v>33.635814359999998</v>
      </c>
      <c r="AW917">
        <v>14.782676390000001</v>
      </c>
      <c r="AX917">
        <v>25.673381809999999</v>
      </c>
      <c r="AY917">
        <v>3.309591706</v>
      </c>
      <c r="AZ917">
        <v>1.5391629E-2</v>
      </c>
      <c r="BA917">
        <v>1.732372692</v>
      </c>
      <c r="BB917">
        <v>1.577219014</v>
      </c>
      <c r="BC917">
        <v>9.6347800000000008E-3</v>
      </c>
      <c r="BD917">
        <v>90.757247050000004</v>
      </c>
      <c r="BE917">
        <v>0.55436497900000004</v>
      </c>
      <c r="BF917">
        <v>55.355486300000003</v>
      </c>
      <c r="BG917">
        <v>1774.707283</v>
      </c>
      <c r="BH917">
        <v>2.2851500000000001E-3</v>
      </c>
    </row>
    <row r="918" spans="1:60" x14ac:dyDescent="0.25">
      <c r="A918" t="s">
        <v>554</v>
      </c>
      <c r="B918" t="s">
        <v>1426</v>
      </c>
      <c r="C918">
        <v>150304</v>
      </c>
      <c r="D918" t="s">
        <v>1424</v>
      </c>
      <c r="E918" t="s">
        <v>1750</v>
      </c>
      <c r="F918" s="9">
        <v>0.72658564814814808</v>
      </c>
      <c r="G918">
        <v>14246.50001</v>
      </c>
      <c r="H918">
        <v>0</v>
      </c>
      <c r="I918">
        <v>1.3841874190000001</v>
      </c>
      <c r="J918">
        <v>1.9324193E-2</v>
      </c>
      <c r="K918">
        <v>272.77699489999998</v>
      </c>
      <c r="L918">
        <v>0.320769311</v>
      </c>
      <c r="M918">
        <v>1.5036290370000001</v>
      </c>
      <c r="N918">
        <v>25.132202150000001</v>
      </c>
      <c r="O918">
        <v>6</v>
      </c>
      <c r="P918">
        <v>1.420000017</v>
      </c>
      <c r="Q918">
        <v>0</v>
      </c>
      <c r="R918">
        <v>1.420000017</v>
      </c>
      <c r="S918">
        <v>25.972160339999999</v>
      </c>
      <c r="T918">
        <v>25.132202150000001</v>
      </c>
      <c r="U918">
        <v>27.08973885</v>
      </c>
      <c r="V918">
        <v>402.25555420000001</v>
      </c>
      <c r="W918">
        <v>397.72778319999998</v>
      </c>
      <c r="X918">
        <v>17.58452797</v>
      </c>
      <c r="Y918">
        <v>18.52743912</v>
      </c>
      <c r="Z918">
        <v>47.92995071</v>
      </c>
      <c r="AA918">
        <v>50.500034329999998</v>
      </c>
      <c r="AB918">
        <v>200.33251949999999</v>
      </c>
      <c r="AC918">
        <v>1500.669312</v>
      </c>
      <c r="AD918">
        <v>6.0071289999999999E-3</v>
      </c>
      <c r="AE918">
        <v>91.820381159999997</v>
      </c>
      <c r="AF918">
        <v>1.4591271880000001</v>
      </c>
      <c r="AG918">
        <v>-9.3937725E-2</v>
      </c>
      <c r="AH918">
        <v>1</v>
      </c>
      <c r="AI918">
        <v>-0.21956524299999999</v>
      </c>
      <c r="AJ918">
        <v>2.7373914720000001</v>
      </c>
      <c r="AK918">
        <v>1</v>
      </c>
      <c r="AL918">
        <v>0</v>
      </c>
      <c r="AM918">
        <v>0.15999999600000001</v>
      </c>
      <c r="AN918">
        <v>111115</v>
      </c>
      <c r="AO918">
        <v>0.33388753300000001</v>
      </c>
      <c r="AP918">
        <v>3.2076899999999999E-4</v>
      </c>
      <c r="AQ918">
        <v>298.28220210000001</v>
      </c>
      <c r="AR918">
        <v>299.12216030000002</v>
      </c>
      <c r="AS918">
        <v>240.10708450000001</v>
      </c>
      <c r="AT918">
        <v>2.790762532</v>
      </c>
      <c r="AU918">
        <v>3.2048255590000001</v>
      </c>
      <c r="AV918">
        <v>34.903204690000003</v>
      </c>
      <c r="AW918">
        <v>16.375765579999999</v>
      </c>
      <c r="AX918">
        <v>25.552181239999999</v>
      </c>
      <c r="AY918">
        <v>3.2858722569999999</v>
      </c>
      <c r="AZ918">
        <v>1.9064748999999999E-2</v>
      </c>
      <c r="BA918">
        <v>1.701196522</v>
      </c>
      <c r="BB918">
        <v>1.584675735</v>
      </c>
      <c r="BC918">
        <v>1.1938509E-2</v>
      </c>
      <c r="BD918">
        <v>25.04648765</v>
      </c>
      <c r="BE918">
        <v>0.68583842100000003</v>
      </c>
      <c r="BF918">
        <v>52.441719839999998</v>
      </c>
      <c r="BG918">
        <v>396.41183039999999</v>
      </c>
      <c r="BH918">
        <v>1.8311549999999999E-3</v>
      </c>
    </row>
    <row r="919" spans="1:60" x14ac:dyDescent="0.25">
      <c r="A919" t="s">
        <v>554</v>
      </c>
      <c r="B919" t="s">
        <v>1426</v>
      </c>
      <c r="C919">
        <v>150304</v>
      </c>
      <c r="D919" t="s">
        <v>1424</v>
      </c>
      <c r="E919" t="s">
        <v>1750</v>
      </c>
      <c r="F919" s="9">
        <v>0.73091435185185183</v>
      </c>
      <c r="G919">
        <v>14620.00001</v>
      </c>
      <c r="H919">
        <v>0</v>
      </c>
      <c r="I919">
        <v>10.666685640000001</v>
      </c>
      <c r="J919">
        <v>2.0546101000000001E-2</v>
      </c>
      <c r="K919">
        <v>896.03336969999998</v>
      </c>
      <c r="L919">
        <v>0.33450608300000001</v>
      </c>
      <c r="M919">
        <v>1.47682106</v>
      </c>
      <c r="N919">
        <v>24.93587685</v>
      </c>
      <c r="O919">
        <v>6</v>
      </c>
      <c r="P919">
        <v>1.420000017</v>
      </c>
      <c r="Q919">
        <v>0</v>
      </c>
      <c r="R919">
        <v>1.420000017</v>
      </c>
      <c r="S919">
        <v>25.91806412</v>
      </c>
      <c r="T919">
        <v>24.93587685</v>
      </c>
      <c r="U919">
        <v>27.084823610000001</v>
      </c>
      <c r="V919">
        <v>1805.890259</v>
      </c>
      <c r="W919">
        <v>1772.1610109999999</v>
      </c>
      <c r="X919">
        <v>17.424812320000001</v>
      </c>
      <c r="Y919">
        <v>18.408422470000001</v>
      </c>
      <c r="Z919">
        <v>47.659713750000002</v>
      </c>
      <c r="AA919">
        <v>50.35004807</v>
      </c>
      <c r="AB919">
        <v>200.29176330000001</v>
      </c>
      <c r="AC919">
        <v>1499.2829589999999</v>
      </c>
      <c r="AD919">
        <v>0.14717477600000001</v>
      </c>
      <c r="AE919">
        <v>91.844970700000005</v>
      </c>
      <c r="AF919">
        <v>-13.088070869999999</v>
      </c>
      <c r="AG919">
        <v>-9.0766950999999998E-2</v>
      </c>
      <c r="AH919">
        <v>1</v>
      </c>
      <c r="AI919">
        <v>-0.21956524299999999</v>
      </c>
      <c r="AJ919">
        <v>2.7373914720000001</v>
      </c>
      <c r="AK919">
        <v>1</v>
      </c>
      <c r="AL919">
        <v>0</v>
      </c>
      <c r="AM919">
        <v>0.15999999600000001</v>
      </c>
      <c r="AN919">
        <v>111115</v>
      </c>
      <c r="AO919">
        <v>0.33381960599999999</v>
      </c>
      <c r="AP919">
        <v>3.3450599999999999E-4</v>
      </c>
      <c r="AQ919">
        <v>298.08587679999999</v>
      </c>
      <c r="AR919">
        <v>299.06806410000002</v>
      </c>
      <c r="AS919">
        <v>239.88526809999999</v>
      </c>
      <c r="AT919">
        <v>2.8008883020000002</v>
      </c>
      <c r="AU919">
        <v>3.1675420820000002</v>
      </c>
      <c r="AV919">
        <v>34.487920879999997</v>
      </c>
      <c r="AW919">
        <v>16.079498409999999</v>
      </c>
      <c r="AX919">
        <v>25.426970480000001</v>
      </c>
      <c r="AY919">
        <v>3.2615240879999998</v>
      </c>
      <c r="AZ919">
        <v>2.0253058000000001E-2</v>
      </c>
      <c r="BA919">
        <v>1.690721022</v>
      </c>
      <c r="BB919">
        <v>1.570803065</v>
      </c>
      <c r="BC919">
        <v>1.2684167E-2</v>
      </c>
      <c r="BD919">
        <v>82.296158590000005</v>
      </c>
      <c r="BE919">
        <v>0.50561623</v>
      </c>
      <c r="BF919">
        <v>52.792870870000002</v>
      </c>
      <c r="BG919">
        <v>1762.0201480000001</v>
      </c>
      <c r="BH919">
        <v>3.1959050000000002E-3</v>
      </c>
    </row>
    <row r="920" spans="1:60" x14ac:dyDescent="0.25">
      <c r="A920" t="s">
        <v>554</v>
      </c>
      <c r="B920" t="s">
        <v>1426</v>
      </c>
      <c r="C920">
        <v>150304</v>
      </c>
      <c r="D920" t="s">
        <v>1423</v>
      </c>
      <c r="E920" t="s">
        <v>1751</v>
      </c>
      <c r="F920" s="9">
        <v>0.72163194444444445</v>
      </c>
      <c r="G920">
        <v>13818.50001</v>
      </c>
      <c r="H920">
        <v>0</v>
      </c>
      <c r="I920">
        <v>3.9978584009999998</v>
      </c>
      <c r="J920">
        <v>3.6927382000000002E-2</v>
      </c>
      <c r="K920">
        <v>205.63203480000001</v>
      </c>
      <c r="L920">
        <v>0.54063899100000001</v>
      </c>
      <c r="M920">
        <v>1.3434222149999999</v>
      </c>
      <c r="N920">
        <v>24.61877441</v>
      </c>
      <c r="O920">
        <v>6</v>
      </c>
      <c r="P920">
        <v>1.420000017</v>
      </c>
      <c r="Q920">
        <v>0</v>
      </c>
      <c r="R920">
        <v>1.420000017</v>
      </c>
      <c r="S920">
        <v>26.312376019999999</v>
      </c>
      <c r="T920">
        <v>24.61877441</v>
      </c>
      <c r="U920">
        <v>27.59900665</v>
      </c>
      <c r="V920">
        <v>402.44754030000001</v>
      </c>
      <c r="W920">
        <v>389.83920289999998</v>
      </c>
      <c r="X920">
        <v>17.619964599999999</v>
      </c>
      <c r="Y920">
        <v>19.208518980000001</v>
      </c>
      <c r="Z920">
        <v>47.09616089</v>
      </c>
      <c r="AA920">
        <v>51.342185970000003</v>
      </c>
      <c r="AB920">
        <v>200.2779846</v>
      </c>
      <c r="AC920">
        <v>1499.708374</v>
      </c>
      <c r="AD920">
        <v>4.0046945E-2</v>
      </c>
      <c r="AE920">
        <v>91.870712280000006</v>
      </c>
      <c r="AF920">
        <v>3.3681726460000001</v>
      </c>
      <c r="AG920">
        <v>-0.10105394600000001</v>
      </c>
      <c r="AH920">
        <v>0.66666668699999998</v>
      </c>
      <c r="AI920">
        <v>-0.21956524299999999</v>
      </c>
      <c r="AJ920">
        <v>2.7373914720000001</v>
      </c>
      <c r="AK920">
        <v>1</v>
      </c>
      <c r="AL920">
        <v>0</v>
      </c>
      <c r="AM920">
        <v>0.15999999600000001</v>
      </c>
      <c r="AN920">
        <v>111115</v>
      </c>
      <c r="AO920">
        <v>0.33379664100000001</v>
      </c>
      <c r="AP920">
        <v>5.4063899999999999E-4</v>
      </c>
      <c r="AQ920">
        <v>297.76877439999998</v>
      </c>
      <c r="AR920">
        <v>299.46237600000001</v>
      </c>
      <c r="AS920">
        <v>239.95333450000001</v>
      </c>
      <c r="AT920">
        <v>2.7919645229999999</v>
      </c>
      <c r="AU920">
        <v>3.1081225360000002</v>
      </c>
      <c r="AV920">
        <v>33.831484039999999</v>
      </c>
      <c r="AW920">
        <v>14.62296506</v>
      </c>
      <c r="AX920">
        <v>25.465575220000002</v>
      </c>
      <c r="AY920">
        <v>3.2690142039999999</v>
      </c>
      <c r="AZ920">
        <v>3.5991417999999997E-2</v>
      </c>
      <c r="BA920">
        <v>1.7647003210000001</v>
      </c>
      <c r="BB920">
        <v>1.504313883</v>
      </c>
      <c r="BC920">
        <v>2.2576895E-2</v>
      </c>
      <c r="BD920">
        <v>18.891561509999999</v>
      </c>
      <c r="BE920">
        <v>0.52747910799999997</v>
      </c>
      <c r="BF920">
        <v>56.724927960000002</v>
      </c>
      <c r="BG920">
        <v>386.03842209999999</v>
      </c>
      <c r="BH920">
        <v>5.874499E-3</v>
      </c>
    </row>
    <row r="921" spans="1:60" x14ac:dyDescent="0.25">
      <c r="A921" t="s">
        <v>554</v>
      </c>
      <c r="B921" t="s">
        <v>1426</v>
      </c>
      <c r="C921">
        <v>150304</v>
      </c>
      <c r="D921" t="s">
        <v>1423</v>
      </c>
      <c r="E921" t="s">
        <v>1751</v>
      </c>
      <c r="F921" s="9">
        <v>0.72167824074074083</v>
      </c>
      <c r="G921">
        <v>13822.50001</v>
      </c>
      <c r="H921">
        <v>0</v>
      </c>
      <c r="I921">
        <v>3.8627962409999999</v>
      </c>
      <c r="J921">
        <v>3.7058341000000002E-2</v>
      </c>
      <c r="K921">
        <v>212.0715788</v>
      </c>
      <c r="L921">
        <v>0.54311969400000004</v>
      </c>
      <c r="M921">
        <v>1.3450576139999999</v>
      </c>
      <c r="N921">
        <v>24.631555559999999</v>
      </c>
      <c r="O921">
        <v>6</v>
      </c>
      <c r="P921">
        <v>1.420000017</v>
      </c>
      <c r="Q921">
        <v>0</v>
      </c>
      <c r="R921">
        <v>1.420000017</v>
      </c>
      <c r="S921">
        <v>26.3128891</v>
      </c>
      <c r="T921">
        <v>24.631555559999999</v>
      </c>
      <c r="U921">
        <v>27.598516459999999</v>
      </c>
      <c r="V921">
        <v>401.99264529999999</v>
      </c>
      <c r="W921">
        <v>389.78952029999999</v>
      </c>
      <c r="X921">
        <v>17.61920357</v>
      </c>
      <c r="Y921">
        <v>19.214591980000002</v>
      </c>
      <c r="Z921">
        <v>47.097572329999998</v>
      </c>
      <c r="AA921">
        <v>51.362178800000002</v>
      </c>
      <c r="AB921">
        <v>200.33386229999999</v>
      </c>
      <c r="AC921">
        <v>1499.838501</v>
      </c>
      <c r="AD921">
        <v>5.1061614999999998E-2</v>
      </c>
      <c r="AE921">
        <v>91.880218510000006</v>
      </c>
      <c r="AF921">
        <v>3.3681726460000001</v>
      </c>
      <c r="AG921">
        <v>-0.10105394600000001</v>
      </c>
      <c r="AH921">
        <v>1</v>
      </c>
      <c r="AI921">
        <v>-0.21956524299999999</v>
      </c>
      <c r="AJ921">
        <v>2.7373914720000001</v>
      </c>
      <c r="AK921">
        <v>1</v>
      </c>
      <c r="AL921">
        <v>0</v>
      </c>
      <c r="AM921">
        <v>0.15999999600000001</v>
      </c>
      <c r="AN921">
        <v>111115</v>
      </c>
      <c r="AO921">
        <v>0.333889771</v>
      </c>
      <c r="AP921">
        <v>5.4312000000000002E-4</v>
      </c>
      <c r="AQ921">
        <v>297.78155559999999</v>
      </c>
      <c r="AR921">
        <v>299.46288909999998</v>
      </c>
      <c r="AS921">
        <v>239.97415480000001</v>
      </c>
      <c r="AT921">
        <v>2.7892127929999999</v>
      </c>
      <c r="AU921">
        <v>3.110498523</v>
      </c>
      <c r="AV921">
        <v>33.853843339999997</v>
      </c>
      <c r="AW921">
        <v>14.639251359999999</v>
      </c>
      <c r="AX921">
        <v>25.472222330000001</v>
      </c>
      <c r="AY921">
        <v>3.2703053959999999</v>
      </c>
      <c r="AZ921">
        <v>3.6115810999999998E-2</v>
      </c>
      <c r="BA921">
        <v>1.7654409099999999</v>
      </c>
      <c r="BB921">
        <v>1.504864486</v>
      </c>
      <c r="BC921">
        <v>2.2655211000000001E-2</v>
      </c>
      <c r="BD921">
        <v>19.485182999999999</v>
      </c>
      <c r="BE921">
        <v>0.54406690700000004</v>
      </c>
      <c r="BF921">
        <v>56.708603029999999</v>
      </c>
      <c r="BG921">
        <v>386.11714360000002</v>
      </c>
      <c r="BH921">
        <v>5.6732470000000002E-3</v>
      </c>
    </row>
    <row r="922" spans="1:60" x14ac:dyDescent="0.25">
      <c r="A922" t="s">
        <v>554</v>
      </c>
      <c r="B922" t="s">
        <v>1426</v>
      </c>
      <c r="C922">
        <v>150304</v>
      </c>
      <c r="D922" t="s">
        <v>1425</v>
      </c>
      <c r="E922" t="s">
        <v>1752</v>
      </c>
      <c r="F922" s="9">
        <v>0.73729166666666668</v>
      </c>
      <c r="G922">
        <v>15171.50001</v>
      </c>
      <c r="H922">
        <v>0</v>
      </c>
      <c r="I922">
        <v>1.7748260060000001</v>
      </c>
      <c r="J922">
        <v>2.1666705000000001E-2</v>
      </c>
      <c r="K922">
        <v>255.94958539999999</v>
      </c>
      <c r="L922">
        <v>0.31794004999999997</v>
      </c>
      <c r="M922">
        <v>1.3340719910000001</v>
      </c>
      <c r="N922">
        <v>23.992588040000001</v>
      </c>
      <c r="O922">
        <v>6</v>
      </c>
      <c r="P922">
        <v>1.420000017</v>
      </c>
      <c r="Q922">
        <v>0</v>
      </c>
      <c r="R922">
        <v>1.420000017</v>
      </c>
      <c r="S922">
        <v>25.739929199999999</v>
      </c>
      <c r="T922">
        <v>23.992588040000001</v>
      </c>
      <c r="U922">
        <v>27.093191149999999</v>
      </c>
      <c r="V922">
        <v>402.17724609999999</v>
      </c>
      <c r="W922">
        <v>396.48495480000003</v>
      </c>
      <c r="X922">
        <v>17.128751749999999</v>
      </c>
      <c r="Y922">
        <v>18.063640589999999</v>
      </c>
      <c r="Z922">
        <v>47.361717220000003</v>
      </c>
      <c r="AA922">
        <v>49.946723939999998</v>
      </c>
      <c r="AB922">
        <v>200.3640747</v>
      </c>
      <c r="AC922">
        <v>1498.5009769999999</v>
      </c>
      <c r="AD922">
        <v>4.1048713000000001E-2</v>
      </c>
      <c r="AE922">
        <v>91.873466489999998</v>
      </c>
      <c r="AF922">
        <v>1.4710004329999999</v>
      </c>
      <c r="AG922">
        <v>-8.9286274999999998E-2</v>
      </c>
      <c r="AH922">
        <v>0.66666668699999998</v>
      </c>
      <c r="AI922">
        <v>-0.21956524299999999</v>
      </c>
      <c r="AJ922">
        <v>2.7373914720000001</v>
      </c>
      <c r="AK922">
        <v>1</v>
      </c>
      <c r="AL922">
        <v>0</v>
      </c>
      <c r="AM922">
        <v>0.15999999600000001</v>
      </c>
      <c r="AN922">
        <v>111115</v>
      </c>
      <c r="AO922">
        <v>0.33394012499999998</v>
      </c>
      <c r="AP922">
        <v>3.1794000000000001E-4</v>
      </c>
      <c r="AQ922">
        <v>297.14258799999999</v>
      </c>
      <c r="AR922">
        <v>298.88992919999998</v>
      </c>
      <c r="AS922">
        <v>239.76015090000001</v>
      </c>
      <c r="AT922">
        <v>2.9144411350000001</v>
      </c>
      <c r="AU922">
        <v>2.9936412689999998</v>
      </c>
      <c r="AV922">
        <v>32.584394430000003</v>
      </c>
      <c r="AW922">
        <v>14.52075383</v>
      </c>
      <c r="AX922">
        <v>24.86625862</v>
      </c>
      <c r="AY922">
        <v>3.1544124610000002</v>
      </c>
      <c r="AZ922">
        <v>2.1341077E-2</v>
      </c>
      <c r="BA922">
        <v>1.6595692790000001</v>
      </c>
      <c r="BB922">
        <v>1.4948431820000001</v>
      </c>
      <c r="BC922">
        <v>1.3367052000000001E-2</v>
      </c>
      <c r="BD922">
        <v>23.514975660000001</v>
      </c>
      <c r="BE922">
        <v>0.64554677900000002</v>
      </c>
      <c r="BF922">
        <v>54.965772209999997</v>
      </c>
      <c r="BG922">
        <v>394.79762030000001</v>
      </c>
      <c r="BH922">
        <v>2.4710050000000001E-3</v>
      </c>
    </row>
    <row r="923" spans="1:60" x14ac:dyDescent="0.25">
      <c r="A923" t="s">
        <v>554</v>
      </c>
      <c r="B923" t="s">
        <v>1426</v>
      </c>
      <c r="C923">
        <v>150304</v>
      </c>
      <c r="D923" t="s">
        <v>1425</v>
      </c>
      <c r="E923" t="s">
        <v>1752</v>
      </c>
      <c r="F923" s="9">
        <v>0.74006944444444445</v>
      </c>
      <c r="G923">
        <v>15411.50001</v>
      </c>
      <c r="H923">
        <v>0</v>
      </c>
      <c r="I923">
        <v>9.8901561170000001</v>
      </c>
      <c r="J923">
        <v>1.9946933E-2</v>
      </c>
      <c r="K923">
        <v>938.99094549999995</v>
      </c>
      <c r="L923">
        <v>0.29563590899999997</v>
      </c>
      <c r="M923">
        <v>1.346237315</v>
      </c>
      <c r="N923">
        <v>23.96142197</v>
      </c>
      <c r="O923">
        <v>6</v>
      </c>
      <c r="P923">
        <v>1.420000017</v>
      </c>
      <c r="Q923">
        <v>0</v>
      </c>
      <c r="R923">
        <v>1.420000017</v>
      </c>
      <c r="S923">
        <v>25.74527359</v>
      </c>
      <c r="T923">
        <v>23.96142197</v>
      </c>
      <c r="U923">
        <v>27.083965299999999</v>
      </c>
      <c r="V923">
        <v>1805.6007079999999</v>
      </c>
      <c r="W923">
        <v>1774.4097899999999</v>
      </c>
      <c r="X923">
        <v>16.997671130000001</v>
      </c>
      <c r="Y923">
        <v>17.86724663</v>
      </c>
      <c r="Z923">
        <v>46.992336270000003</v>
      </c>
      <c r="AA923">
        <v>49.396396639999999</v>
      </c>
      <c r="AB923">
        <v>200.34169009999999</v>
      </c>
      <c r="AC923">
        <v>1500.4022219999999</v>
      </c>
      <c r="AD923">
        <v>8.8104269999999998E-2</v>
      </c>
      <c r="AE923">
        <v>91.889015200000003</v>
      </c>
      <c r="AF923">
        <v>-13.27436733</v>
      </c>
      <c r="AG923">
        <v>-8.5151336999999994E-2</v>
      </c>
      <c r="AH923">
        <v>0.66666668699999998</v>
      </c>
      <c r="AI923">
        <v>-0.21956524299999999</v>
      </c>
      <c r="AJ923">
        <v>2.7373914720000001</v>
      </c>
      <c r="AK923">
        <v>1</v>
      </c>
      <c r="AL923">
        <v>0</v>
      </c>
      <c r="AM923">
        <v>0.15999999600000001</v>
      </c>
      <c r="AN923">
        <v>111115</v>
      </c>
      <c r="AO923">
        <v>0.33390281700000002</v>
      </c>
      <c r="AP923">
        <v>2.95636E-4</v>
      </c>
      <c r="AQ923">
        <v>297.111422</v>
      </c>
      <c r="AR923">
        <v>298.8952736</v>
      </c>
      <c r="AS923">
        <v>240.06435010000001</v>
      </c>
      <c r="AT923">
        <v>2.9347515849999999</v>
      </c>
      <c r="AU923">
        <v>2.9880410120000001</v>
      </c>
      <c r="AV923">
        <v>32.517934879999999</v>
      </c>
      <c r="AW923">
        <v>14.65068825</v>
      </c>
      <c r="AX923">
        <v>24.85334778</v>
      </c>
      <c r="AY923">
        <v>3.1519827810000001</v>
      </c>
      <c r="AZ923">
        <v>1.9670617000000001E-2</v>
      </c>
      <c r="BA923">
        <v>1.6418036970000001</v>
      </c>
      <c r="BB923">
        <v>1.510179084</v>
      </c>
      <c r="BC923">
        <v>1.2318666000000001E-2</v>
      </c>
      <c r="BD923">
        <v>86.282953259999999</v>
      </c>
      <c r="BE923">
        <v>0.52918494400000005</v>
      </c>
      <c r="BF923">
        <v>54.421701740000003</v>
      </c>
      <c r="BG923">
        <v>1765.007177</v>
      </c>
      <c r="BH923">
        <v>3.049501E-3</v>
      </c>
    </row>
    <row r="924" spans="1:60" x14ac:dyDescent="0.25">
      <c r="A924" t="s">
        <v>554</v>
      </c>
      <c r="B924" t="s">
        <v>1443</v>
      </c>
      <c r="C924">
        <v>150303</v>
      </c>
      <c r="D924" t="s">
        <v>371</v>
      </c>
      <c r="E924" t="s">
        <v>1741</v>
      </c>
      <c r="F924" s="9">
        <v>0.68133101851851852</v>
      </c>
      <c r="G924">
        <v>18441.50001</v>
      </c>
      <c r="H924">
        <v>0</v>
      </c>
      <c r="I924">
        <v>6.7646243720000001</v>
      </c>
      <c r="J924">
        <v>4.5945439999999997E-2</v>
      </c>
      <c r="K924">
        <v>140.3933567</v>
      </c>
      <c r="L924">
        <v>0.59424045999999997</v>
      </c>
      <c r="M924">
        <v>1.205935671</v>
      </c>
      <c r="N924">
        <v>24.537405010000001</v>
      </c>
      <c r="O924">
        <v>6</v>
      </c>
      <c r="P924">
        <v>1.420000017</v>
      </c>
      <c r="Q924">
        <v>0</v>
      </c>
      <c r="R924">
        <v>1.420000017</v>
      </c>
      <c r="S924">
        <v>25.327302929999998</v>
      </c>
      <c r="T924">
        <v>24.537405010000001</v>
      </c>
      <c r="U924">
        <v>26.56845856</v>
      </c>
      <c r="V924">
        <v>400.09027099999997</v>
      </c>
      <c r="W924">
        <v>388.1103516</v>
      </c>
      <c r="X924">
        <v>19.336320879999999</v>
      </c>
      <c r="Y924">
        <v>20.333311080000001</v>
      </c>
      <c r="Z924">
        <v>55.34938812</v>
      </c>
      <c r="AA924">
        <v>58.203228000000003</v>
      </c>
      <c r="AB924">
        <v>350.34902949999997</v>
      </c>
      <c r="AC924">
        <v>1500.298462</v>
      </c>
      <c r="AD924">
        <v>9.6113621999999996E-2</v>
      </c>
      <c r="AE924">
        <v>92.808181759999997</v>
      </c>
      <c r="AF924">
        <v>0.200414658</v>
      </c>
      <c r="AG924">
        <v>-0.13139252400000001</v>
      </c>
      <c r="AH924">
        <v>1</v>
      </c>
      <c r="AI924">
        <v>-0.21956524299999999</v>
      </c>
      <c r="AJ924">
        <v>2.7373914720000001</v>
      </c>
      <c r="AK924">
        <v>1</v>
      </c>
      <c r="AL924">
        <v>0</v>
      </c>
      <c r="AM924">
        <v>0.15999999600000001</v>
      </c>
      <c r="AN924">
        <v>111115</v>
      </c>
      <c r="AO924">
        <v>0.58391504900000002</v>
      </c>
      <c r="AP924">
        <v>5.9424E-4</v>
      </c>
      <c r="AQ924">
        <v>297.68740500000001</v>
      </c>
      <c r="AR924">
        <v>298.47730289999998</v>
      </c>
      <c r="AS924">
        <v>240.04774850000001</v>
      </c>
      <c r="AT924">
        <v>2.641867762</v>
      </c>
      <c r="AU924">
        <v>3.0930333010000002</v>
      </c>
      <c r="AV924">
        <v>33.327161920000002</v>
      </c>
      <c r="AW924">
        <v>12.99385084</v>
      </c>
      <c r="AX924">
        <v>24.932353970000001</v>
      </c>
      <c r="AY924">
        <v>3.1668765419999998</v>
      </c>
      <c r="AZ924">
        <v>4.4505425000000001E-2</v>
      </c>
      <c r="BA924">
        <v>1.8870976310000001</v>
      </c>
      <c r="BB924">
        <v>1.279778912</v>
      </c>
      <c r="BC924">
        <v>2.7941779E-2</v>
      </c>
      <c r="BD924">
        <v>13.02965217</v>
      </c>
      <c r="BE924">
        <v>0.36173566600000001</v>
      </c>
      <c r="BF924">
        <v>61.191980800000003</v>
      </c>
      <c r="BG924">
        <v>381.67919469999998</v>
      </c>
      <c r="BH924">
        <v>1.0845254E-2</v>
      </c>
    </row>
    <row r="925" spans="1:60" x14ac:dyDescent="0.25">
      <c r="A925" t="s">
        <v>554</v>
      </c>
      <c r="B925" t="s">
        <v>1443</v>
      </c>
      <c r="C925">
        <v>150303</v>
      </c>
      <c r="D925" t="s">
        <v>371</v>
      </c>
      <c r="E925" t="s">
        <v>1741</v>
      </c>
      <c r="F925" s="9">
        <v>0.68434027777777784</v>
      </c>
      <c r="G925">
        <v>18701.50001</v>
      </c>
      <c r="H925">
        <v>0</v>
      </c>
      <c r="I925">
        <v>24.48686528</v>
      </c>
      <c r="J925">
        <v>4.2833969999999999E-2</v>
      </c>
      <c r="K925">
        <v>795.20584229999997</v>
      </c>
      <c r="L925">
        <v>0.59968583499999994</v>
      </c>
      <c r="M925">
        <v>1.3034060489999999</v>
      </c>
      <c r="N925">
        <v>24.500459670000001</v>
      </c>
      <c r="O925">
        <v>6</v>
      </c>
      <c r="P925">
        <v>1.420000017</v>
      </c>
      <c r="Q925">
        <v>0</v>
      </c>
      <c r="R925">
        <v>1.420000017</v>
      </c>
      <c r="S925">
        <v>26.093421939999999</v>
      </c>
      <c r="T925">
        <v>24.500459670000001</v>
      </c>
      <c r="U925">
        <v>27.587558749999999</v>
      </c>
      <c r="V925">
        <v>1806.638672</v>
      </c>
      <c r="W925">
        <v>1762.892578</v>
      </c>
      <c r="X925">
        <v>18.20239449</v>
      </c>
      <c r="Y925">
        <v>19.20967293</v>
      </c>
      <c r="Z925">
        <v>49.788856510000002</v>
      </c>
      <c r="AA925">
        <v>52.544059750000002</v>
      </c>
      <c r="AB925">
        <v>350.3496399</v>
      </c>
      <c r="AC925">
        <v>1500.2650149999999</v>
      </c>
      <c r="AD925">
        <v>0.16419602899999999</v>
      </c>
      <c r="AE925">
        <v>92.807266240000004</v>
      </c>
      <c r="AF925">
        <v>-15.86995316</v>
      </c>
      <c r="AG925">
        <v>-0.111530729</v>
      </c>
      <c r="AH925">
        <v>0.66666668699999998</v>
      </c>
      <c r="AI925">
        <v>-0.21956524299999999</v>
      </c>
      <c r="AJ925">
        <v>2.7373914720000001</v>
      </c>
      <c r="AK925">
        <v>1</v>
      </c>
      <c r="AL925">
        <v>0</v>
      </c>
      <c r="AM925">
        <v>0.15999999600000001</v>
      </c>
      <c r="AN925">
        <v>111115</v>
      </c>
      <c r="AO925">
        <v>0.58391606600000001</v>
      </c>
      <c r="AP925">
        <v>5.9968599999999999E-4</v>
      </c>
      <c r="AQ925">
        <v>297.6504597</v>
      </c>
      <c r="AR925">
        <v>299.24342189999999</v>
      </c>
      <c r="AS925">
        <v>240.04239699999999</v>
      </c>
      <c r="AT925">
        <v>2.7485413240000001</v>
      </c>
      <c r="AU925">
        <v>3.0862032780000002</v>
      </c>
      <c r="AV925">
        <v>33.253897070000001</v>
      </c>
      <c r="AW925">
        <v>14.044224140000001</v>
      </c>
      <c r="AX925">
        <v>25.296940800000002</v>
      </c>
      <c r="AY925">
        <v>3.236405832</v>
      </c>
      <c r="AZ925">
        <v>4.1579726999999997E-2</v>
      </c>
      <c r="BA925">
        <v>1.7827972299999999</v>
      </c>
      <c r="BB925">
        <v>1.4536086020000001</v>
      </c>
      <c r="BC925">
        <v>2.6097177999999999E-2</v>
      </c>
      <c r="BD925">
        <v>73.800880320000005</v>
      </c>
      <c r="BE925">
        <v>0.45108014600000002</v>
      </c>
      <c r="BF925">
        <v>57.898950999999997</v>
      </c>
      <c r="BG925">
        <v>1739.6128120000001</v>
      </c>
      <c r="BH925">
        <v>8.1498809999999994E-3</v>
      </c>
    </row>
    <row r="926" spans="1:60" x14ac:dyDescent="0.25">
      <c r="A926" t="s">
        <v>554</v>
      </c>
      <c r="B926" t="s">
        <v>1443</v>
      </c>
      <c r="C926">
        <v>150303</v>
      </c>
      <c r="D926" t="s">
        <v>370</v>
      </c>
      <c r="E926" t="s">
        <v>1742</v>
      </c>
      <c r="F926" s="9">
        <v>0.67273148148148154</v>
      </c>
      <c r="G926">
        <v>17698.50001</v>
      </c>
      <c r="H926">
        <v>0</v>
      </c>
      <c r="I926">
        <v>6.8778755949999999</v>
      </c>
      <c r="J926">
        <v>6.2829654999999998E-2</v>
      </c>
      <c r="K926">
        <v>199.824647</v>
      </c>
      <c r="L926">
        <v>0.78891978799999996</v>
      </c>
      <c r="M926">
        <v>1.182311202</v>
      </c>
      <c r="N926">
        <v>25.341293329999999</v>
      </c>
      <c r="O926">
        <v>6</v>
      </c>
      <c r="P926">
        <v>1.420000017</v>
      </c>
      <c r="Q926">
        <v>0</v>
      </c>
      <c r="R926">
        <v>1.420000017</v>
      </c>
      <c r="S926">
        <v>25.785390849999999</v>
      </c>
      <c r="T926">
        <v>25.341293329999999</v>
      </c>
      <c r="U926">
        <v>26.562843319999999</v>
      </c>
      <c r="V926">
        <v>400.04019169999998</v>
      </c>
      <c r="W926">
        <v>387.73590089999999</v>
      </c>
      <c r="X926">
        <v>20.89990044</v>
      </c>
      <c r="Y926">
        <v>22.221128459999999</v>
      </c>
      <c r="Z926">
        <v>58.229557040000003</v>
      </c>
      <c r="AA926">
        <v>61.910652159999998</v>
      </c>
      <c r="AB926">
        <v>350.30551150000002</v>
      </c>
      <c r="AC926">
        <v>1499.4389650000001</v>
      </c>
      <c r="AD926">
        <v>0.18221479700000001</v>
      </c>
      <c r="AE926">
        <v>92.823516850000004</v>
      </c>
      <c r="AF926">
        <v>1.0459197760000001</v>
      </c>
      <c r="AG926">
        <v>-3.2868907000000003E-2</v>
      </c>
      <c r="AH926">
        <v>1</v>
      </c>
      <c r="AI926">
        <v>-0.21956524299999999</v>
      </c>
      <c r="AJ926">
        <v>2.7373914720000001</v>
      </c>
      <c r="AK926">
        <v>1</v>
      </c>
      <c r="AL926">
        <v>0</v>
      </c>
      <c r="AM926">
        <v>0.15999999600000001</v>
      </c>
      <c r="AN926">
        <v>111115</v>
      </c>
      <c r="AO926">
        <v>0.58384251899999995</v>
      </c>
      <c r="AP926">
        <v>7.8892000000000003E-4</v>
      </c>
      <c r="AQ926">
        <v>298.4912933</v>
      </c>
      <c r="AR926">
        <v>298.93539090000002</v>
      </c>
      <c r="AS926">
        <v>239.91022899999999</v>
      </c>
      <c r="AT926">
        <v>2.4893332159999999</v>
      </c>
      <c r="AU926">
        <v>3.2449544939999999</v>
      </c>
      <c r="AV926">
        <v>34.958323110000002</v>
      </c>
      <c r="AW926">
        <v>12.737194649999999</v>
      </c>
      <c r="AX926">
        <v>25.563342089999999</v>
      </c>
      <c r="AY926">
        <v>3.2880502549999999</v>
      </c>
      <c r="AZ926">
        <v>6.0167471E-2</v>
      </c>
      <c r="BA926">
        <v>2.0626432920000002</v>
      </c>
      <c r="BB926">
        <v>1.225406963</v>
      </c>
      <c r="BC926">
        <v>3.7835119E-2</v>
      </c>
      <c r="BD926">
        <v>18.548426490000001</v>
      </c>
      <c r="BE926">
        <v>0.51536276800000003</v>
      </c>
      <c r="BF926">
        <v>64.081550370000002</v>
      </c>
      <c r="BG926">
        <v>381.19707560000001</v>
      </c>
      <c r="BH926">
        <v>1.1562128E-2</v>
      </c>
    </row>
    <row r="927" spans="1:60" x14ac:dyDescent="0.25">
      <c r="A927" t="s">
        <v>554</v>
      </c>
      <c r="B927" t="s">
        <v>1443</v>
      </c>
      <c r="C927">
        <v>150303</v>
      </c>
      <c r="D927" t="s">
        <v>370</v>
      </c>
      <c r="E927" t="s">
        <v>1742</v>
      </c>
      <c r="F927" s="9">
        <v>0.6764930555555555</v>
      </c>
      <c r="G927">
        <v>18023.00001</v>
      </c>
      <c r="H927">
        <v>0</v>
      </c>
      <c r="I927">
        <v>23.162730109999998</v>
      </c>
      <c r="J927">
        <v>6.8036012000000007E-2</v>
      </c>
      <c r="K927">
        <v>1165.2143080000001</v>
      </c>
      <c r="L927">
        <v>0.82713536499999996</v>
      </c>
      <c r="M927">
        <v>1.1510836529999999</v>
      </c>
      <c r="N927">
        <v>24.17407227</v>
      </c>
      <c r="O927">
        <v>6</v>
      </c>
      <c r="P927">
        <v>1.420000017</v>
      </c>
      <c r="Q927">
        <v>0</v>
      </c>
      <c r="R927">
        <v>1.420000017</v>
      </c>
      <c r="S927">
        <v>25.34986877</v>
      </c>
      <c r="T927">
        <v>24.17407227</v>
      </c>
      <c r="U927">
        <v>26.563566210000001</v>
      </c>
      <c r="V927">
        <v>1804.0830080000001</v>
      </c>
      <c r="W927">
        <v>1761.9151609999999</v>
      </c>
      <c r="X927">
        <v>18.819570540000001</v>
      </c>
      <c r="Y927">
        <v>20.207612990000001</v>
      </c>
      <c r="Z927">
        <v>53.795661930000001</v>
      </c>
      <c r="AA927">
        <v>57.76337814</v>
      </c>
      <c r="AB927">
        <v>350.31533810000002</v>
      </c>
      <c r="AC927">
        <v>1500.663452</v>
      </c>
      <c r="AD927">
        <v>0.10111793099999999</v>
      </c>
      <c r="AE927">
        <v>92.804199220000001</v>
      </c>
      <c r="AF927">
        <v>-13.78788185</v>
      </c>
      <c r="AG927">
        <v>-5.4743908000000001E-2</v>
      </c>
      <c r="AH927">
        <v>0.66666668699999998</v>
      </c>
      <c r="AI927">
        <v>-0.21956524299999999</v>
      </c>
      <c r="AJ927">
        <v>2.7373914720000001</v>
      </c>
      <c r="AK927">
        <v>1</v>
      </c>
      <c r="AL927">
        <v>0</v>
      </c>
      <c r="AM927">
        <v>0.15999999600000001</v>
      </c>
      <c r="AN927">
        <v>111115</v>
      </c>
      <c r="AO927">
        <v>0.58385889700000004</v>
      </c>
      <c r="AP927">
        <v>8.27135E-4</v>
      </c>
      <c r="AQ927">
        <v>297.32407230000001</v>
      </c>
      <c r="AR927">
        <v>298.4998688</v>
      </c>
      <c r="AS927">
        <v>240.10614699999999</v>
      </c>
      <c r="AT927">
        <v>2.5740135240000002</v>
      </c>
      <c r="AU927">
        <v>3.0264349949999998</v>
      </c>
      <c r="AV927">
        <v>32.61097041</v>
      </c>
      <c r="AW927">
        <v>12.403357420000001</v>
      </c>
      <c r="AX927">
        <v>24.761970519999998</v>
      </c>
      <c r="AY927">
        <v>3.1348332779999999</v>
      </c>
      <c r="AZ927">
        <v>6.4925267999999994E-2</v>
      </c>
      <c r="BA927">
        <v>1.8753513420000001</v>
      </c>
      <c r="BB927">
        <v>1.2594819370000001</v>
      </c>
      <c r="BC927">
        <v>4.0846760000000003E-2</v>
      </c>
      <c r="BD927">
        <v>108.1367808</v>
      </c>
      <c r="BE927">
        <v>0.66133394700000003</v>
      </c>
      <c r="BF927">
        <v>62.7201618</v>
      </c>
      <c r="BG927">
        <v>1739.894256</v>
      </c>
      <c r="BH927">
        <v>8.3497610000000007E-3</v>
      </c>
    </row>
    <row r="928" spans="1:60" x14ac:dyDescent="0.25">
      <c r="A928" t="s">
        <v>554</v>
      </c>
      <c r="B928" t="s">
        <v>1443</v>
      </c>
      <c r="C928">
        <v>150303</v>
      </c>
      <c r="D928" t="s">
        <v>372</v>
      </c>
      <c r="E928" t="s">
        <v>1743</v>
      </c>
      <c r="F928" s="9">
        <v>0.69062499999999993</v>
      </c>
      <c r="G928">
        <v>19244.00001</v>
      </c>
      <c r="H928">
        <v>0</v>
      </c>
      <c r="I928">
        <v>2.9575010430000002</v>
      </c>
      <c r="J928">
        <v>2.2166604999999999E-2</v>
      </c>
      <c r="K928">
        <v>172.1231353</v>
      </c>
      <c r="L928">
        <v>0.314749801</v>
      </c>
      <c r="M928">
        <v>1.3033791619999999</v>
      </c>
      <c r="N928">
        <v>24.457286830000001</v>
      </c>
      <c r="O928">
        <v>6</v>
      </c>
      <c r="P928">
        <v>1.420000017</v>
      </c>
      <c r="Q928">
        <v>0</v>
      </c>
      <c r="R928">
        <v>1.420000017</v>
      </c>
      <c r="S928">
        <v>26.106655119999999</v>
      </c>
      <c r="T928">
        <v>24.457286830000001</v>
      </c>
      <c r="U928">
        <v>27.582981109999999</v>
      </c>
      <c r="V928">
        <v>400.25634769999999</v>
      </c>
      <c r="W928">
        <v>394.97891240000001</v>
      </c>
      <c r="X928">
        <v>18.595392230000002</v>
      </c>
      <c r="Y928">
        <v>19.12407494</v>
      </c>
      <c r="Z928">
        <v>50.824222560000003</v>
      </c>
      <c r="AA928">
        <v>52.26919556</v>
      </c>
      <c r="AB928">
        <v>350.37707519999998</v>
      </c>
      <c r="AC928">
        <v>1499.184082</v>
      </c>
      <c r="AD928">
        <v>7.0084700000000002E-3</v>
      </c>
      <c r="AE928">
        <v>92.807601930000004</v>
      </c>
      <c r="AF928">
        <v>-0.46179884700000001</v>
      </c>
      <c r="AG928">
        <v>-0.12721085500000001</v>
      </c>
      <c r="AH928">
        <v>1</v>
      </c>
      <c r="AI928">
        <v>-0.21956524299999999</v>
      </c>
      <c r="AJ928">
        <v>2.7373914720000001</v>
      </c>
      <c r="AK928">
        <v>1</v>
      </c>
      <c r="AL928">
        <v>0</v>
      </c>
      <c r="AM928">
        <v>0.15999999600000001</v>
      </c>
      <c r="AN928">
        <v>111115</v>
      </c>
      <c r="AO928">
        <v>0.58396179199999998</v>
      </c>
      <c r="AP928">
        <v>3.1474999999999998E-4</v>
      </c>
      <c r="AQ928">
        <v>297.6072868</v>
      </c>
      <c r="AR928">
        <v>299.25665509999999</v>
      </c>
      <c r="AS928">
        <v>239.86944779999999</v>
      </c>
      <c r="AT928">
        <v>2.9032555040000001</v>
      </c>
      <c r="AU928">
        <v>3.0782386960000001</v>
      </c>
      <c r="AV928">
        <v>33.167958570000003</v>
      </c>
      <c r="AW928">
        <v>14.043883640000001</v>
      </c>
      <c r="AX928">
        <v>25.281970980000001</v>
      </c>
      <c r="AY928">
        <v>3.2335249400000001</v>
      </c>
      <c r="AZ928">
        <v>2.1825896000000001E-2</v>
      </c>
      <c r="BA928">
        <v>1.774859534</v>
      </c>
      <c r="BB928">
        <v>1.4586654059999999</v>
      </c>
      <c r="BC928">
        <v>1.3671391999999999E-2</v>
      </c>
      <c r="BD928">
        <v>15.97433543</v>
      </c>
      <c r="BE928">
        <v>0.43577803799999998</v>
      </c>
      <c r="BF928">
        <v>57.189771589999999</v>
      </c>
      <c r="BG928">
        <v>392.16720359999999</v>
      </c>
      <c r="BH928">
        <v>4.3129259999999999E-3</v>
      </c>
    </row>
    <row r="929" spans="1:60" x14ac:dyDescent="0.25">
      <c r="A929" t="s">
        <v>554</v>
      </c>
      <c r="B929" t="s">
        <v>1443</v>
      </c>
      <c r="C929">
        <v>150303</v>
      </c>
      <c r="D929" t="s">
        <v>372</v>
      </c>
      <c r="E929" t="s">
        <v>1743</v>
      </c>
      <c r="F929" t="s">
        <v>1579</v>
      </c>
      <c r="G929" t="s">
        <v>1579</v>
      </c>
      <c r="H929" t="s">
        <v>1579</v>
      </c>
      <c r="I929" t="s">
        <v>1579</v>
      </c>
      <c r="J929" t="s">
        <v>1579</v>
      </c>
      <c r="K929" t="s">
        <v>1579</v>
      </c>
      <c r="L929" t="s">
        <v>1579</v>
      </c>
      <c r="M929" t="s">
        <v>1579</v>
      </c>
      <c r="N929" t="s">
        <v>1579</v>
      </c>
      <c r="O929" t="s">
        <v>1579</v>
      </c>
      <c r="P929" t="s">
        <v>1579</v>
      </c>
      <c r="Q929" t="s">
        <v>1579</v>
      </c>
      <c r="R929" t="s">
        <v>1579</v>
      </c>
      <c r="S929" t="s">
        <v>1579</v>
      </c>
      <c r="T929" t="s">
        <v>1579</v>
      </c>
      <c r="U929" t="s">
        <v>1579</v>
      </c>
      <c r="V929" t="s">
        <v>1579</v>
      </c>
      <c r="W929" t="s">
        <v>1579</v>
      </c>
      <c r="X929" t="s">
        <v>1579</v>
      </c>
      <c r="Y929" t="s">
        <v>1579</v>
      </c>
      <c r="Z929" t="s">
        <v>1579</v>
      </c>
      <c r="AA929" t="s">
        <v>1579</v>
      </c>
      <c r="AB929" t="s">
        <v>1579</v>
      </c>
      <c r="AC929" t="s">
        <v>1579</v>
      </c>
      <c r="AD929" t="s">
        <v>1579</v>
      </c>
      <c r="AE929" t="s">
        <v>1579</v>
      </c>
      <c r="AF929" t="s">
        <v>1579</v>
      </c>
      <c r="AG929" t="s">
        <v>1579</v>
      </c>
      <c r="AH929" t="s">
        <v>1579</v>
      </c>
      <c r="AI929" t="s">
        <v>1579</v>
      </c>
      <c r="AJ929" t="s">
        <v>1579</v>
      </c>
      <c r="AK929" t="s">
        <v>1579</v>
      </c>
      <c r="AL929" t="s">
        <v>1579</v>
      </c>
      <c r="AM929" t="s">
        <v>1579</v>
      </c>
      <c r="AN929" t="s">
        <v>1579</v>
      </c>
      <c r="AO929" t="s">
        <v>1579</v>
      </c>
      <c r="AP929" t="s">
        <v>1579</v>
      </c>
      <c r="AQ929" t="s">
        <v>1579</v>
      </c>
      <c r="AR929" t="s">
        <v>1579</v>
      </c>
      <c r="AS929" t="s">
        <v>1579</v>
      </c>
      <c r="AT929" t="s">
        <v>1579</v>
      </c>
      <c r="AU929" t="s">
        <v>1579</v>
      </c>
      <c r="AV929" t="s">
        <v>1579</v>
      </c>
      <c r="AW929" t="s">
        <v>1579</v>
      </c>
      <c r="AX929" t="s">
        <v>1579</v>
      </c>
      <c r="AY929" t="s">
        <v>1579</v>
      </c>
      <c r="AZ929" t="s">
        <v>1579</v>
      </c>
      <c r="BA929" t="s">
        <v>1579</v>
      </c>
      <c r="BB929" t="s">
        <v>1579</v>
      </c>
      <c r="BC929" t="s">
        <v>1579</v>
      </c>
      <c r="BD929" t="s">
        <v>1579</v>
      </c>
      <c r="BE929" t="s">
        <v>1579</v>
      </c>
      <c r="BF929" t="s">
        <v>1579</v>
      </c>
      <c r="BG929" t="s">
        <v>1579</v>
      </c>
      <c r="BH929" t="s">
        <v>1579</v>
      </c>
    </row>
    <row r="930" spans="1:60" x14ac:dyDescent="0.25">
      <c r="A930" t="s">
        <v>554</v>
      </c>
      <c r="B930" t="s">
        <v>1449</v>
      </c>
      <c r="C930">
        <v>150307</v>
      </c>
      <c r="D930" t="s">
        <v>1451</v>
      </c>
      <c r="E930" t="s">
        <v>1761</v>
      </c>
      <c r="F930" s="9">
        <v>0.6775000000000001</v>
      </c>
      <c r="G930">
        <v>1405.5000210000001</v>
      </c>
      <c r="H930">
        <v>0</v>
      </c>
      <c r="I930">
        <v>3.0909978090000001</v>
      </c>
      <c r="J930">
        <v>3.3237418999999997E-2</v>
      </c>
      <c r="K930">
        <v>230.24235530000001</v>
      </c>
      <c r="L930">
        <v>0.51918510799999995</v>
      </c>
      <c r="M930">
        <v>1.480470926</v>
      </c>
      <c r="N930">
        <v>24.943573000000001</v>
      </c>
      <c r="O930">
        <v>6</v>
      </c>
      <c r="P930">
        <v>1.420000017</v>
      </c>
      <c r="Q930">
        <v>0</v>
      </c>
      <c r="R930">
        <v>1.420000017</v>
      </c>
      <c r="S930">
        <v>28.243871689999999</v>
      </c>
      <c r="T930">
        <v>24.943573000000001</v>
      </c>
      <c r="U930">
        <v>30.111686710000001</v>
      </c>
      <c r="V930">
        <v>399.83374020000002</v>
      </c>
      <c r="W930">
        <v>389.92575069999998</v>
      </c>
      <c r="X930">
        <v>16.232583999999999</v>
      </c>
      <c r="Y930">
        <v>17.766750340000002</v>
      </c>
      <c r="Z930">
        <v>40.079757690000001</v>
      </c>
      <c r="AA930">
        <v>43.867759700000001</v>
      </c>
      <c r="AB930">
        <v>199.4415588</v>
      </c>
      <c r="AC930">
        <v>1499.60376</v>
      </c>
      <c r="AD930">
        <v>0.247302204</v>
      </c>
      <c r="AE930">
        <v>95.038513179999995</v>
      </c>
      <c r="AF930">
        <v>0.165874094</v>
      </c>
      <c r="AG930">
        <v>-9.8177827999999995E-2</v>
      </c>
      <c r="AH930">
        <v>1</v>
      </c>
      <c r="AI930">
        <v>-0.21956524299999999</v>
      </c>
      <c r="AJ930">
        <v>2.7373914720000001</v>
      </c>
      <c r="AK930">
        <v>1</v>
      </c>
      <c r="AL930">
        <v>0</v>
      </c>
      <c r="AM930">
        <v>0.15999999600000001</v>
      </c>
      <c r="AN930">
        <v>111115</v>
      </c>
      <c r="AO930">
        <v>0.33240259799999999</v>
      </c>
      <c r="AP930">
        <v>5.1918500000000002E-4</v>
      </c>
      <c r="AQ930">
        <v>298.09357299999999</v>
      </c>
      <c r="AR930">
        <v>301.39387169999998</v>
      </c>
      <c r="AS930">
        <v>239.9365962</v>
      </c>
      <c r="AT930">
        <v>3.0252896159999998</v>
      </c>
      <c r="AU930">
        <v>3.168996462</v>
      </c>
      <c r="AV930">
        <v>33.344339640000001</v>
      </c>
      <c r="AW930">
        <v>15.5775893</v>
      </c>
      <c r="AX930">
        <v>26.593722339999999</v>
      </c>
      <c r="AY930">
        <v>3.4946391590000001</v>
      </c>
      <c r="AZ930">
        <v>3.2477236E-2</v>
      </c>
      <c r="BA930">
        <v>1.688525536</v>
      </c>
      <c r="BB930">
        <v>1.8061136229999999</v>
      </c>
      <c r="BC930">
        <v>2.0365227999999999E-2</v>
      </c>
      <c r="BD930">
        <v>21.881891119999999</v>
      </c>
      <c r="BE930">
        <v>0.59047742999999997</v>
      </c>
      <c r="BF930">
        <v>53.153967790000003</v>
      </c>
      <c r="BG930">
        <v>386.98712610000001</v>
      </c>
      <c r="BH930">
        <v>4.2455879999999998E-3</v>
      </c>
    </row>
    <row r="931" spans="1:60" x14ac:dyDescent="0.25">
      <c r="A931" t="s">
        <v>554</v>
      </c>
      <c r="B931" t="s">
        <v>1449</v>
      </c>
      <c r="C931">
        <v>150307</v>
      </c>
      <c r="D931" t="s">
        <v>1451</v>
      </c>
      <c r="E931" t="s">
        <v>1761</v>
      </c>
      <c r="F931" s="9">
        <v>0.68144675925925924</v>
      </c>
      <c r="G931">
        <v>1745.5000210000001</v>
      </c>
      <c r="H931">
        <v>0</v>
      </c>
      <c r="I931">
        <v>12.855521120000001</v>
      </c>
      <c r="J931">
        <v>3.1942466000000003E-2</v>
      </c>
      <c r="K931">
        <v>1068.0382440000001</v>
      </c>
      <c r="L931">
        <v>0.51648184200000002</v>
      </c>
      <c r="M931">
        <v>1.5311684800000001</v>
      </c>
      <c r="N931">
        <v>25.11380196</v>
      </c>
      <c r="O931">
        <v>6</v>
      </c>
      <c r="P931">
        <v>1.420000017</v>
      </c>
      <c r="Q931">
        <v>0</v>
      </c>
      <c r="R931">
        <v>1.420000017</v>
      </c>
      <c r="S931">
        <v>28.288606640000001</v>
      </c>
      <c r="T931">
        <v>25.11380196</v>
      </c>
      <c r="U931">
        <v>30.10116768</v>
      </c>
      <c r="V931">
        <v>1803.0954589999999</v>
      </c>
      <c r="W931">
        <v>1761.6832280000001</v>
      </c>
      <c r="X931">
        <v>16.044847489999999</v>
      </c>
      <c r="Y931">
        <v>17.571344379999999</v>
      </c>
      <c r="Z931">
        <v>39.517791750000001</v>
      </c>
      <c r="AA931">
        <v>43.277492520000003</v>
      </c>
      <c r="AB931">
        <v>199.43960569999999</v>
      </c>
      <c r="AC931">
        <v>1500.4259030000001</v>
      </c>
      <c r="AD931">
        <v>0.15318970400000001</v>
      </c>
      <c r="AE931">
        <v>95.049446110000005</v>
      </c>
      <c r="AF931">
        <v>-17.106971739999999</v>
      </c>
      <c r="AG931">
        <v>-9.7127929000000002E-2</v>
      </c>
      <c r="AH931">
        <v>1</v>
      </c>
      <c r="AI931">
        <v>-0.21956524299999999</v>
      </c>
      <c r="AJ931">
        <v>2.7373914720000001</v>
      </c>
      <c r="AK931">
        <v>1</v>
      </c>
      <c r="AL931">
        <v>0</v>
      </c>
      <c r="AM931">
        <v>0.15999999600000001</v>
      </c>
      <c r="AN931">
        <v>111115</v>
      </c>
      <c r="AO931">
        <v>0.33239934300000001</v>
      </c>
      <c r="AP931">
        <v>5.1648199999999997E-4</v>
      </c>
      <c r="AQ931">
        <v>298.263802</v>
      </c>
      <c r="AR931">
        <v>301.43860660000001</v>
      </c>
      <c r="AS931">
        <v>240.06813919999999</v>
      </c>
      <c r="AT931">
        <v>3.0107758800000002</v>
      </c>
      <c r="AU931">
        <v>3.20131503</v>
      </c>
      <c r="AV931">
        <v>33.68052273</v>
      </c>
      <c r="AW931">
        <v>16.109178350000001</v>
      </c>
      <c r="AX931">
        <v>26.701204300000001</v>
      </c>
      <c r="AY931">
        <v>3.5168280090000001</v>
      </c>
      <c r="AZ931">
        <v>3.1239738E-2</v>
      </c>
      <c r="BA931">
        <v>1.6701465499999999</v>
      </c>
      <c r="BB931">
        <v>1.846681459</v>
      </c>
      <c r="BC931">
        <v>1.9586778999999999E-2</v>
      </c>
      <c r="BD931">
        <v>101.51644349999999</v>
      </c>
      <c r="BE931">
        <v>0.60626009700000005</v>
      </c>
      <c r="BF931">
        <v>51.9926441</v>
      </c>
      <c r="BG931">
        <v>1749.461429</v>
      </c>
      <c r="BH931">
        <v>3.820562E-3</v>
      </c>
    </row>
    <row r="932" spans="1:60" x14ac:dyDescent="0.25">
      <c r="A932" t="s">
        <v>554</v>
      </c>
      <c r="B932" t="s">
        <v>1449</v>
      </c>
      <c r="C932">
        <v>150307</v>
      </c>
      <c r="D932" t="s">
        <v>1450</v>
      </c>
      <c r="E932" t="s">
        <v>1762</v>
      </c>
      <c r="F932" s="9">
        <v>0.66927083333333337</v>
      </c>
      <c r="G932">
        <v>694.00002059999997</v>
      </c>
      <c r="H932">
        <v>0</v>
      </c>
      <c r="I932">
        <v>2.5379263449999998</v>
      </c>
      <c r="J932">
        <v>2.7648153000000002E-2</v>
      </c>
      <c r="K932">
        <v>234.1760286</v>
      </c>
      <c r="L932">
        <v>0.458130172</v>
      </c>
      <c r="M932">
        <v>1.5640850959999999</v>
      </c>
      <c r="N932">
        <v>25.306467059999999</v>
      </c>
      <c r="O932">
        <v>6</v>
      </c>
      <c r="P932">
        <v>1.420000017</v>
      </c>
      <c r="Q932">
        <v>0</v>
      </c>
      <c r="R932">
        <v>1.420000017</v>
      </c>
      <c r="S932">
        <v>28.32434082</v>
      </c>
      <c r="T932">
        <v>25.306467059999999</v>
      </c>
      <c r="U932">
        <v>30.10222435</v>
      </c>
      <c r="V932">
        <v>400.10690310000001</v>
      </c>
      <c r="W932">
        <v>391.9325867</v>
      </c>
      <c r="X932">
        <v>16.260362629999999</v>
      </c>
      <c r="Y932">
        <v>17.614166260000001</v>
      </c>
      <c r="Z932">
        <v>39.963974</v>
      </c>
      <c r="AA932">
        <v>43.291294100000002</v>
      </c>
      <c r="AB932">
        <v>199.46493530000001</v>
      </c>
      <c r="AC932">
        <v>1498.8754879999999</v>
      </c>
      <c r="AD932">
        <v>0.20926260899999999</v>
      </c>
      <c r="AE932">
        <v>95.045951840000001</v>
      </c>
      <c r="AF932">
        <v>7.1440696999999997E-2</v>
      </c>
      <c r="AG932">
        <v>-9.1004953E-2</v>
      </c>
      <c r="AH932">
        <v>1</v>
      </c>
      <c r="AI932">
        <v>-0.21956524299999999</v>
      </c>
      <c r="AJ932">
        <v>2.7373914720000001</v>
      </c>
      <c r="AK932">
        <v>1</v>
      </c>
      <c r="AL932">
        <v>0</v>
      </c>
      <c r="AM932">
        <v>0.15999999600000001</v>
      </c>
      <c r="AN932">
        <v>111115</v>
      </c>
      <c r="AO932">
        <v>0.332441559</v>
      </c>
      <c r="AP932">
        <v>4.5813000000000001E-4</v>
      </c>
      <c r="AQ932">
        <v>298.4564671</v>
      </c>
      <c r="AR932">
        <v>301.47434079999999</v>
      </c>
      <c r="AS932">
        <v>239.82007279999999</v>
      </c>
      <c r="AT932">
        <v>3.0164040399999998</v>
      </c>
      <c r="AU932">
        <v>3.2382402940000001</v>
      </c>
      <c r="AV932">
        <v>34.07026003</v>
      </c>
      <c r="AW932">
        <v>16.456093769999999</v>
      </c>
      <c r="AX932">
        <v>26.815403939999999</v>
      </c>
      <c r="AY932">
        <v>3.5405383530000001</v>
      </c>
      <c r="AZ932">
        <v>2.7120109999999999E-2</v>
      </c>
      <c r="BA932">
        <v>1.674155198</v>
      </c>
      <c r="BB932">
        <v>1.8663831550000001</v>
      </c>
      <c r="BC932">
        <v>1.6996732000000001E-2</v>
      </c>
      <c r="BD932">
        <v>22.257483529999998</v>
      </c>
      <c r="BE932">
        <v>0.59749057999999999</v>
      </c>
      <c r="BF932">
        <v>51.365178899999997</v>
      </c>
      <c r="BG932">
        <v>389.51976939999997</v>
      </c>
      <c r="BH932">
        <v>3.346712E-3</v>
      </c>
    </row>
    <row r="933" spans="1:60" x14ac:dyDescent="0.25">
      <c r="A933" t="s">
        <v>554</v>
      </c>
      <c r="B933" t="s">
        <v>1449</v>
      </c>
      <c r="C933">
        <v>150307</v>
      </c>
      <c r="D933" t="s">
        <v>1450</v>
      </c>
      <c r="E933" t="s">
        <v>1762</v>
      </c>
      <c r="F933" s="9">
        <v>0.67199074074074072</v>
      </c>
      <c r="G933">
        <v>929.00002050000001</v>
      </c>
      <c r="H933">
        <v>0</v>
      </c>
      <c r="I933">
        <v>9.8373371699999996</v>
      </c>
      <c r="J933">
        <v>2.0708358E-2</v>
      </c>
      <c r="K933">
        <v>963.78505140000004</v>
      </c>
      <c r="L933">
        <v>0.34944415699999998</v>
      </c>
      <c r="M933">
        <v>1.5854892890000001</v>
      </c>
      <c r="N933">
        <v>25.229627610000001</v>
      </c>
      <c r="O933">
        <v>6</v>
      </c>
      <c r="P933">
        <v>1.420000017</v>
      </c>
      <c r="Q933">
        <v>0</v>
      </c>
      <c r="R933">
        <v>1.420000017</v>
      </c>
      <c r="S933">
        <v>28.298381809999999</v>
      </c>
      <c r="T933">
        <v>25.229627610000001</v>
      </c>
      <c r="U933">
        <v>30.102390289999999</v>
      </c>
      <c r="V933">
        <v>1802.172241</v>
      </c>
      <c r="W933">
        <v>1770.71875</v>
      </c>
      <c r="X933">
        <v>16.20200157</v>
      </c>
      <c r="Y933">
        <v>17.23506355</v>
      </c>
      <c r="Z933">
        <v>39.877223970000003</v>
      </c>
      <c r="AA933">
        <v>42.419853209999999</v>
      </c>
      <c r="AB933">
        <v>199.45838929999999</v>
      </c>
      <c r="AC933">
        <v>1499.1607670000001</v>
      </c>
      <c r="AD933">
        <v>0.12415228</v>
      </c>
      <c r="AE933">
        <v>95.037651060000002</v>
      </c>
      <c r="AF933">
        <v>-16.719129559999999</v>
      </c>
      <c r="AG933">
        <v>-7.9775057999999996E-2</v>
      </c>
      <c r="AH933">
        <v>1</v>
      </c>
      <c r="AI933">
        <v>-0.21956524299999999</v>
      </c>
      <c r="AJ933">
        <v>2.7373914720000001</v>
      </c>
      <c r="AK933">
        <v>1</v>
      </c>
      <c r="AL933">
        <v>0</v>
      </c>
      <c r="AM933">
        <v>0.15999999600000001</v>
      </c>
      <c r="AN933">
        <v>111115</v>
      </c>
      <c r="AO933">
        <v>0.33243064900000002</v>
      </c>
      <c r="AP933">
        <v>3.4944400000000002E-4</v>
      </c>
      <c r="AQ933">
        <v>298.37962759999999</v>
      </c>
      <c r="AR933">
        <v>301.44838179999999</v>
      </c>
      <c r="AS933">
        <v>239.8657173</v>
      </c>
      <c r="AT933">
        <v>3.0808185830000001</v>
      </c>
      <c r="AU933">
        <v>3.223469245</v>
      </c>
      <c r="AV933">
        <v>33.917812670000004</v>
      </c>
      <c r="AW933">
        <v>16.68274911</v>
      </c>
      <c r="AX933">
        <v>26.764004709999998</v>
      </c>
      <c r="AY933">
        <v>3.5298495339999998</v>
      </c>
      <c r="AZ933">
        <v>2.0410701999999999E-2</v>
      </c>
      <c r="BA933">
        <v>1.6379799559999999</v>
      </c>
      <c r="BB933">
        <v>1.8918695780000001</v>
      </c>
      <c r="BC933">
        <v>1.2783101E-2</v>
      </c>
      <c r="BD933">
        <v>91.595867409999997</v>
      </c>
      <c r="BE933">
        <v>0.54429030700000003</v>
      </c>
      <c r="BF933">
        <v>50.248718330000003</v>
      </c>
      <c r="BG933">
        <v>1761.366352</v>
      </c>
      <c r="BH933">
        <v>2.8064209999999999E-3</v>
      </c>
    </row>
    <row r="934" spans="1:60" x14ac:dyDescent="0.25">
      <c r="A934" t="s">
        <v>554</v>
      </c>
      <c r="B934" t="s">
        <v>1449</v>
      </c>
      <c r="C934">
        <v>150307</v>
      </c>
      <c r="D934" t="s">
        <v>1452</v>
      </c>
      <c r="E934" t="s">
        <v>1763</v>
      </c>
      <c r="F934" s="9">
        <v>0.68809027777777787</v>
      </c>
      <c r="G934">
        <v>2321.0000199999999</v>
      </c>
      <c r="H934">
        <v>0</v>
      </c>
      <c r="I934">
        <v>1.7125616340000001</v>
      </c>
      <c r="J934">
        <v>1.7734432000000001E-2</v>
      </c>
      <c r="K934">
        <v>229.39902599999999</v>
      </c>
      <c r="L934">
        <v>0.321214632</v>
      </c>
      <c r="M934">
        <v>1.697871336</v>
      </c>
      <c r="N934">
        <v>25.672134400000001</v>
      </c>
      <c r="O934">
        <v>6</v>
      </c>
      <c r="P934">
        <v>1.420000017</v>
      </c>
      <c r="Q934">
        <v>0</v>
      </c>
      <c r="R934">
        <v>1.420000017</v>
      </c>
      <c r="S934">
        <v>27.57862282</v>
      </c>
      <c r="T934">
        <v>25.672134400000001</v>
      </c>
      <c r="U934">
        <v>29.0844059</v>
      </c>
      <c r="V934">
        <v>400.23104860000001</v>
      </c>
      <c r="W934">
        <v>394.6984253</v>
      </c>
      <c r="X934">
        <v>16.005146029999999</v>
      </c>
      <c r="Y934">
        <v>16.95495605</v>
      </c>
      <c r="Z934">
        <v>41.084533690000001</v>
      </c>
      <c r="AA934">
        <v>43.522655489999998</v>
      </c>
      <c r="AB934">
        <v>199.4725952</v>
      </c>
      <c r="AC934">
        <v>1500.506226</v>
      </c>
      <c r="AD934">
        <v>0.227281392</v>
      </c>
      <c r="AE934">
        <v>95.04450989</v>
      </c>
      <c r="AF934">
        <v>9.2536926000000005E-2</v>
      </c>
      <c r="AG934">
        <v>-7.6660550999999993E-2</v>
      </c>
      <c r="AH934">
        <v>1</v>
      </c>
      <c r="AI934">
        <v>-0.21956524299999999</v>
      </c>
      <c r="AJ934">
        <v>2.7373914720000001</v>
      </c>
      <c r="AK934">
        <v>1</v>
      </c>
      <c r="AL934">
        <v>0</v>
      </c>
      <c r="AM934">
        <v>0.15999999600000001</v>
      </c>
      <c r="AN934">
        <v>111115</v>
      </c>
      <c r="AO934">
        <v>0.33245432499999999</v>
      </c>
      <c r="AP934">
        <v>3.2121500000000002E-4</v>
      </c>
      <c r="AQ934">
        <v>298.82213439999998</v>
      </c>
      <c r="AR934">
        <v>300.72862279999998</v>
      </c>
      <c r="AS934">
        <v>240.0809907</v>
      </c>
      <c r="AT934">
        <v>2.9359487319999999</v>
      </c>
      <c r="AU934">
        <v>3.3093468239999999</v>
      </c>
      <c r="AV934">
        <v>34.818916190000003</v>
      </c>
      <c r="AW934">
        <v>17.863960129999999</v>
      </c>
      <c r="AX934">
        <v>26.625378609999999</v>
      </c>
      <c r="AY934">
        <v>3.5011616239999999</v>
      </c>
      <c r="AZ934">
        <v>1.7515678E-2</v>
      </c>
      <c r="BA934">
        <v>1.611475488</v>
      </c>
      <c r="BB934">
        <v>1.8896861359999999</v>
      </c>
      <c r="BC934">
        <v>1.0966744E-2</v>
      </c>
      <c r="BD934">
        <v>21.803117990000001</v>
      </c>
      <c r="BE934">
        <v>0.58120076300000001</v>
      </c>
      <c r="BF934">
        <v>47.980904639999999</v>
      </c>
      <c r="BG934">
        <v>393.0702857</v>
      </c>
      <c r="BH934">
        <v>2.0904719999999999E-3</v>
      </c>
    </row>
    <row r="935" spans="1:60" x14ac:dyDescent="0.25">
      <c r="A935" t="s">
        <v>554</v>
      </c>
      <c r="B935" t="s">
        <v>1449</v>
      </c>
      <c r="C935">
        <v>150307</v>
      </c>
      <c r="D935" t="s">
        <v>1452</v>
      </c>
      <c r="E935" t="s">
        <v>1763</v>
      </c>
      <c r="F935" s="9">
        <v>0.69141203703703702</v>
      </c>
      <c r="G935">
        <v>2608.0000199999999</v>
      </c>
      <c r="H935">
        <v>0</v>
      </c>
      <c r="I935">
        <v>8.4656934209999992</v>
      </c>
      <c r="J935">
        <v>1.8601370999999998E-2</v>
      </c>
      <c r="K935">
        <v>1002.354928</v>
      </c>
      <c r="L935">
        <v>0.31375907600000003</v>
      </c>
      <c r="M935">
        <v>1.5832215730000001</v>
      </c>
      <c r="N935">
        <v>25.003572460000001</v>
      </c>
      <c r="O935">
        <v>6</v>
      </c>
      <c r="P935">
        <v>1.420000017</v>
      </c>
      <c r="Q935">
        <v>0</v>
      </c>
      <c r="R935">
        <v>1.420000017</v>
      </c>
      <c r="S935">
        <v>26.973587040000002</v>
      </c>
      <c r="T935">
        <v>25.003572460000001</v>
      </c>
      <c r="U935">
        <v>28.576791759999999</v>
      </c>
      <c r="V935">
        <v>1803.759033</v>
      </c>
      <c r="W935">
        <v>1776.6207280000001</v>
      </c>
      <c r="X935">
        <v>15.877532009999999</v>
      </c>
      <c r="Y935">
        <v>16.805347439999998</v>
      </c>
      <c r="Z935">
        <v>42.22497559</v>
      </c>
      <c r="AA935">
        <v>44.69242096</v>
      </c>
      <c r="AB935">
        <v>199.49198910000001</v>
      </c>
      <c r="AC935">
        <v>1500.3935550000001</v>
      </c>
      <c r="AD935">
        <v>6.0074713000000002E-2</v>
      </c>
      <c r="AE935">
        <v>95.037208559999996</v>
      </c>
      <c r="AF935">
        <v>-16.821825029999999</v>
      </c>
      <c r="AG935">
        <v>-7.0194445999999994E-2</v>
      </c>
      <c r="AH935">
        <v>1</v>
      </c>
      <c r="AI935">
        <v>-0.21956524299999999</v>
      </c>
      <c r="AJ935">
        <v>2.7373914720000001</v>
      </c>
      <c r="AK935">
        <v>1</v>
      </c>
      <c r="AL935">
        <v>0</v>
      </c>
      <c r="AM935">
        <v>0.15999999600000001</v>
      </c>
      <c r="AN935">
        <v>111115</v>
      </c>
      <c r="AO935">
        <v>0.33248664900000002</v>
      </c>
      <c r="AP935">
        <v>3.1375899999999999E-4</v>
      </c>
      <c r="AQ935">
        <v>298.1535725</v>
      </c>
      <c r="AR935">
        <v>300.12358699999999</v>
      </c>
      <c r="AS935">
        <v>240.0629634</v>
      </c>
      <c r="AT935">
        <v>2.949322741</v>
      </c>
      <c r="AU935">
        <v>3.1803548830000001</v>
      </c>
      <c r="AV935">
        <v>33.464312890000002</v>
      </c>
      <c r="AW935">
        <v>16.65896545</v>
      </c>
      <c r="AX935">
        <v>25.98857975</v>
      </c>
      <c r="AY935">
        <v>3.371978876</v>
      </c>
      <c r="AZ935">
        <v>1.8360852E-2</v>
      </c>
      <c r="BA935">
        <v>1.59713331</v>
      </c>
      <c r="BB935">
        <v>1.774845566</v>
      </c>
      <c r="BC935">
        <v>1.1496902E-2</v>
      </c>
      <c r="BD935">
        <v>95.261014360000004</v>
      </c>
      <c r="BE935">
        <v>0.56419184600000005</v>
      </c>
      <c r="BF935">
        <v>49.595485529999998</v>
      </c>
      <c r="BG935">
        <v>1768.572357</v>
      </c>
      <c r="BH935">
        <v>2.3740060000000001E-3</v>
      </c>
    </row>
    <row r="936" spans="1:60" x14ac:dyDescent="0.25">
      <c r="A936" t="s">
        <v>554</v>
      </c>
      <c r="B936" t="s">
        <v>1449</v>
      </c>
      <c r="C936">
        <v>150307</v>
      </c>
      <c r="D936" t="s">
        <v>1454</v>
      </c>
      <c r="E936" t="s">
        <v>1764</v>
      </c>
      <c r="F936" s="9">
        <v>0.70924768518518511</v>
      </c>
      <c r="G936">
        <v>4148.0000209999998</v>
      </c>
      <c r="H936">
        <v>0</v>
      </c>
      <c r="I936">
        <v>2.5849414720000001</v>
      </c>
      <c r="J936">
        <v>4.8026292999999998E-2</v>
      </c>
      <c r="K936">
        <v>293.61182500000001</v>
      </c>
      <c r="L936">
        <v>0.75722388799999996</v>
      </c>
      <c r="M936">
        <v>1.509371051</v>
      </c>
      <c r="N936">
        <v>25.14016342</v>
      </c>
      <c r="O936">
        <v>6</v>
      </c>
      <c r="P936">
        <v>1.420000017</v>
      </c>
      <c r="Q936">
        <v>0</v>
      </c>
      <c r="R936">
        <v>1.420000017</v>
      </c>
      <c r="S936">
        <v>27.443164830000001</v>
      </c>
      <c r="T936">
        <v>25.14016342</v>
      </c>
      <c r="U936">
        <v>29.09068298</v>
      </c>
      <c r="V936">
        <v>399.77496339999999</v>
      </c>
      <c r="W936">
        <v>391.11013789999998</v>
      </c>
      <c r="X936">
        <v>15.616737369999999</v>
      </c>
      <c r="Y936">
        <v>17.853408810000001</v>
      </c>
      <c r="Z936">
        <v>40.409008030000003</v>
      </c>
      <c r="AA936">
        <v>46.196495059999997</v>
      </c>
      <c r="AB936">
        <v>199.5031128</v>
      </c>
      <c r="AC936">
        <v>1500.888672</v>
      </c>
      <c r="AD936">
        <v>4.8059653000000001E-2</v>
      </c>
      <c r="AE936">
        <v>95.05044556</v>
      </c>
      <c r="AF936">
        <v>0.32815283499999998</v>
      </c>
      <c r="AG936">
        <v>-9.4972044000000005E-2</v>
      </c>
      <c r="AH936">
        <v>1</v>
      </c>
      <c r="AI936">
        <v>-0.21956524299999999</v>
      </c>
      <c r="AJ936">
        <v>2.7373914720000001</v>
      </c>
      <c r="AK936">
        <v>1</v>
      </c>
      <c r="AL936">
        <v>0</v>
      </c>
      <c r="AM936">
        <v>0.15999999600000001</v>
      </c>
      <c r="AN936">
        <v>111115</v>
      </c>
      <c r="AO936">
        <v>0.33250518800000001</v>
      </c>
      <c r="AP936">
        <v>7.5722400000000003E-4</v>
      </c>
      <c r="AQ936">
        <v>298.29016339999998</v>
      </c>
      <c r="AR936">
        <v>300.59316480000001</v>
      </c>
      <c r="AS936">
        <v>240.14218210000001</v>
      </c>
      <c r="AT936">
        <v>2.764520326</v>
      </c>
      <c r="AU936">
        <v>3.206345513</v>
      </c>
      <c r="AV936">
        <v>33.733092929999998</v>
      </c>
      <c r="AW936">
        <v>15.87968412</v>
      </c>
      <c r="AX936">
        <v>26.29166412</v>
      </c>
      <c r="AY936">
        <v>3.4329346219999999</v>
      </c>
      <c r="AZ936">
        <v>4.6455119000000003E-2</v>
      </c>
      <c r="BA936">
        <v>1.696974462</v>
      </c>
      <c r="BB936">
        <v>1.735960159</v>
      </c>
      <c r="BC936">
        <v>2.9171637E-2</v>
      </c>
      <c r="BD936">
        <v>27.907934789999999</v>
      </c>
      <c r="BE936">
        <v>0.75071392100000001</v>
      </c>
      <c r="BF936">
        <v>53.259960749999998</v>
      </c>
      <c r="BG936">
        <v>388.65262319999999</v>
      </c>
      <c r="BH936">
        <v>3.5423379999999999E-3</v>
      </c>
    </row>
    <row r="937" spans="1:60" x14ac:dyDescent="0.25">
      <c r="A937" t="s">
        <v>554</v>
      </c>
      <c r="B937" t="s">
        <v>1449</v>
      </c>
      <c r="C937">
        <v>150307</v>
      </c>
      <c r="D937" t="s">
        <v>1454</v>
      </c>
      <c r="E937" t="s">
        <v>1764</v>
      </c>
      <c r="F937" s="9">
        <v>0.71318287037037031</v>
      </c>
      <c r="G937">
        <v>4488.0000200000004</v>
      </c>
      <c r="H937">
        <v>0</v>
      </c>
      <c r="I937">
        <v>8.1047607900000003</v>
      </c>
      <c r="J937">
        <v>3.0116792E-2</v>
      </c>
      <c r="K937">
        <v>1295.7768160000001</v>
      </c>
      <c r="L937">
        <v>0.47034425600000002</v>
      </c>
      <c r="M937">
        <v>1.4784389120000001</v>
      </c>
      <c r="N937">
        <v>24.55264854</v>
      </c>
      <c r="O937">
        <v>6</v>
      </c>
      <c r="P937">
        <v>1.420000017</v>
      </c>
      <c r="Q937">
        <v>0</v>
      </c>
      <c r="R937">
        <v>1.420000017</v>
      </c>
      <c r="S937">
        <v>27.25834656</v>
      </c>
      <c r="T937">
        <v>24.55264854</v>
      </c>
      <c r="U937">
        <v>29.08989906</v>
      </c>
      <c r="V937">
        <v>1800.1054690000001</v>
      </c>
      <c r="W937">
        <v>1773.213745</v>
      </c>
      <c r="X937">
        <v>15.624296190000001</v>
      </c>
      <c r="Y937">
        <v>17.015218730000001</v>
      </c>
      <c r="Z937">
        <v>40.871475220000001</v>
      </c>
      <c r="AA937">
        <v>44.509983060000003</v>
      </c>
      <c r="AB937">
        <v>199.43939209999999</v>
      </c>
      <c r="AC937">
        <v>1500.1976320000001</v>
      </c>
      <c r="AD937">
        <v>2.1025894E-2</v>
      </c>
      <c r="AE937">
        <v>95.057037350000002</v>
      </c>
      <c r="AF937">
        <v>-16.78360176</v>
      </c>
      <c r="AG937">
        <v>-8.4899618999999996E-2</v>
      </c>
      <c r="AH937">
        <v>0.66666668699999998</v>
      </c>
      <c r="AI937">
        <v>-0.21956524299999999</v>
      </c>
      <c r="AJ937">
        <v>2.7373914720000001</v>
      </c>
      <c r="AK937">
        <v>1</v>
      </c>
      <c r="AL937">
        <v>0</v>
      </c>
      <c r="AM937">
        <v>0.15999999600000001</v>
      </c>
      <c r="AN937">
        <v>111115</v>
      </c>
      <c r="AO937">
        <v>0.33239898699999998</v>
      </c>
      <c r="AP937">
        <v>4.7034399999999998E-4</v>
      </c>
      <c r="AQ937">
        <v>297.70264850000001</v>
      </c>
      <c r="AR937">
        <v>300.40834660000002</v>
      </c>
      <c r="AS937">
        <v>240.0316157</v>
      </c>
      <c r="AT937">
        <v>2.9691938800000002</v>
      </c>
      <c r="AU937">
        <v>3.0958551949999999</v>
      </c>
      <c r="AV937">
        <v>32.568395580000001</v>
      </c>
      <c r="AW937">
        <v>15.553176840000001</v>
      </c>
      <c r="AX937">
        <v>25.90549755</v>
      </c>
      <c r="AY937">
        <v>3.3554355299999998</v>
      </c>
      <c r="AZ937">
        <v>2.9491310999999999E-2</v>
      </c>
      <c r="BA937">
        <v>1.6174162830000001</v>
      </c>
      <c r="BB937">
        <v>1.738019247</v>
      </c>
      <c r="BC937">
        <v>1.8487262000000001E-2</v>
      </c>
      <c r="BD937">
        <v>123.1727052</v>
      </c>
      <c r="BE937">
        <v>0.73075049199999997</v>
      </c>
      <c r="BF937">
        <v>52.047553739999998</v>
      </c>
      <c r="BG937">
        <v>1765.508515</v>
      </c>
      <c r="BH937">
        <v>2.3893E-3</v>
      </c>
    </row>
    <row r="938" spans="1:60" x14ac:dyDescent="0.25">
      <c r="A938" t="s">
        <v>554</v>
      </c>
      <c r="B938" t="s">
        <v>1449</v>
      </c>
      <c r="C938">
        <v>150307</v>
      </c>
      <c r="D938" t="s">
        <v>1453</v>
      </c>
      <c r="E938" t="s">
        <v>1765</v>
      </c>
      <c r="F938" s="9">
        <v>0.70016203703703705</v>
      </c>
      <c r="G938">
        <v>3364.0000199999999</v>
      </c>
      <c r="H938">
        <v>0</v>
      </c>
      <c r="I938">
        <v>3.9498332039999999</v>
      </c>
      <c r="J938">
        <v>6.7775757000000006E-2</v>
      </c>
      <c r="K938">
        <v>281.97850679999999</v>
      </c>
      <c r="L938">
        <v>0.96299494500000005</v>
      </c>
      <c r="M938">
        <v>1.378398612</v>
      </c>
      <c r="N938">
        <v>24.78317642</v>
      </c>
      <c r="O938">
        <v>6</v>
      </c>
      <c r="P938">
        <v>1.420000017</v>
      </c>
      <c r="Q938">
        <v>0</v>
      </c>
      <c r="R938">
        <v>1.420000017</v>
      </c>
      <c r="S938">
        <v>28.992359159999999</v>
      </c>
      <c r="T938">
        <v>24.78317642</v>
      </c>
      <c r="U938">
        <v>31.07633972</v>
      </c>
      <c r="V938">
        <v>399.9532471</v>
      </c>
      <c r="W938">
        <v>386.94833369999998</v>
      </c>
      <c r="X938">
        <v>15.67870331</v>
      </c>
      <c r="Y938">
        <v>18.522382740000001</v>
      </c>
      <c r="Z938">
        <v>37.068153379999998</v>
      </c>
      <c r="AA938">
        <v>43.791282649999999</v>
      </c>
      <c r="AB938">
        <v>199.42289729999999</v>
      </c>
      <c r="AC938">
        <v>1499.225586</v>
      </c>
      <c r="AD938">
        <v>0.117141381</v>
      </c>
      <c r="AE938">
        <v>95.042160030000005</v>
      </c>
      <c r="AF938">
        <v>4.6718977000000002E-2</v>
      </c>
      <c r="AG938">
        <v>-0.119593725</v>
      </c>
      <c r="AH938">
        <v>1</v>
      </c>
      <c r="AI938">
        <v>-0.21956524299999999</v>
      </c>
      <c r="AJ938">
        <v>2.7373914720000001</v>
      </c>
      <c r="AK938">
        <v>1</v>
      </c>
      <c r="AL938">
        <v>0</v>
      </c>
      <c r="AM938">
        <v>0.15999999600000001</v>
      </c>
      <c r="AN938">
        <v>111115</v>
      </c>
      <c r="AO938">
        <v>0.33237149599999999</v>
      </c>
      <c r="AP938">
        <v>9.6299500000000002E-4</v>
      </c>
      <c r="AQ938">
        <v>297.93317639999998</v>
      </c>
      <c r="AR938">
        <v>302.14235919999999</v>
      </c>
      <c r="AS938">
        <v>239.87608839999999</v>
      </c>
      <c r="AT938">
        <v>2.920008808</v>
      </c>
      <c r="AU938">
        <v>3.1388058760000002</v>
      </c>
      <c r="AV938">
        <v>33.02540552</v>
      </c>
      <c r="AW938">
        <v>14.50302278</v>
      </c>
      <c r="AX938">
        <v>26.887767790000002</v>
      </c>
      <c r="AY938">
        <v>3.5556348010000001</v>
      </c>
      <c r="AZ938">
        <v>6.4688226000000001E-2</v>
      </c>
      <c r="BA938">
        <v>1.7604072639999999</v>
      </c>
      <c r="BB938">
        <v>1.7952275360000001</v>
      </c>
      <c r="BC938">
        <v>4.0696644999999997E-2</v>
      </c>
      <c r="BD938">
        <v>26.799846370000001</v>
      </c>
      <c r="BE938">
        <v>0.72872391999999997</v>
      </c>
      <c r="BF938">
        <v>56.976922360000003</v>
      </c>
      <c r="BG938">
        <v>383.19321070000001</v>
      </c>
      <c r="BH938">
        <v>5.8729990000000003E-3</v>
      </c>
    </row>
    <row r="939" spans="1:60" x14ac:dyDescent="0.25">
      <c r="A939" t="s">
        <v>554</v>
      </c>
      <c r="B939" t="s">
        <v>1449</v>
      </c>
      <c r="C939">
        <v>150307</v>
      </c>
      <c r="D939" t="s">
        <v>1453</v>
      </c>
      <c r="E939" t="s">
        <v>1765</v>
      </c>
      <c r="F939" s="9">
        <v>0.70298611111111109</v>
      </c>
      <c r="G939">
        <v>3606.5000209999998</v>
      </c>
      <c r="H939">
        <v>0</v>
      </c>
      <c r="I939">
        <v>12.788141769999999</v>
      </c>
      <c r="J939">
        <v>6.9907418999999998E-2</v>
      </c>
      <c r="K939">
        <v>1415.5670849999999</v>
      </c>
      <c r="L939">
        <v>1.021690499</v>
      </c>
      <c r="M939">
        <v>1.419319523</v>
      </c>
      <c r="N939">
        <v>25.076648710000001</v>
      </c>
      <c r="O939">
        <v>6</v>
      </c>
      <c r="P939">
        <v>1.420000017</v>
      </c>
      <c r="Q939">
        <v>0</v>
      </c>
      <c r="R939">
        <v>1.420000017</v>
      </c>
      <c r="S939">
        <v>29.122594830000001</v>
      </c>
      <c r="T939">
        <v>25.076648710000001</v>
      </c>
      <c r="U939">
        <v>31.07579994</v>
      </c>
      <c r="V939">
        <v>1803.1564940000001</v>
      </c>
      <c r="W939">
        <v>1759.2772219999999</v>
      </c>
      <c r="X939">
        <v>15.658750530000001</v>
      </c>
      <c r="Y939">
        <v>18.675004959999999</v>
      </c>
      <c r="Z939">
        <v>36.743244169999997</v>
      </c>
      <c r="AA939">
        <v>43.820884700000001</v>
      </c>
      <c r="AB939">
        <v>199.44148250000001</v>
      </c>
      <c r="AC939">
        <v>1500.0649410000001</v>
      </c>
      <c r="AD939">
        <v>0.16319842600000001</v>
      </c>
      <c r="AE939">
        <v>95.042404169999998</v>
      </c>
      <c r="AF939">
        <v>-16.762296679999999</v>
      </c>
      <c r="AG939">
        <v>-0.11790429099999999</v>
      </c>
      <c r="AH939">
        <v>0.66666668699999998</v>
      </c>
      <c r="AI939">
        <v>-0.21956524299999999</v>
      </c>
      <c r="AJ939">
        <v>2.7373914720000001</v>
      </c>
      <c r="AK939">
        <v>1</v>
      </c>
      <c r="AL939">
        <v>0</v>
      </c>
      <c r="AM939">
        <v>0.15999999600000001</v>
      </c>
      <c r="AN939">
        <v>111115</v>
      </c>
      <c r="AO939">
        <v>0.33240247099999998</v>
      </c>
      <c r="AP939">
        <v>1.02169E-3</v>
      </c>
      <c r="AQ939">
        <v>298.2266487</v>
      </c>
      <c r="AR939">
        <v>302.27259479999998</v>
      </c>
      <c r="AS939">
        <v>240.0103853</v>
      </c>
      <c r="AT939">
        <v>2.8684437809999999</v>
      </c>
      <c r="AU939">
        <v>3.1942368920000002</v>
      </c>
      <c r="AV939">
        <v>33.608544729999998</v>
      </c>
      <c r="AW939">
        <v>14.933539769999999</v>
      </c>
      <c r="AX939">
        <v>27.099621769999999</v>
      </c>
      <c r="AY939">
        <v>3.600155032</v>
      </c>
      <c r="AZ939">
        <v>6.6627318000000005E-2</v>
      </c>
      <c r="BA939">
        <v>1.774917369</v>
      </c>
      <c r="BB939">
        <v>1.825237663</v>
      </c>
      <c r="BC939">
        <v>4.192485E-2</v>
      </c>
      <c r="BD939">
        <v>134.53889910000001</v>
      </c>
      <c r="BE939">
        <v>0.80462991699999997</v>
      </c>
      <c r="BF939">
        <v>56.514308499999999</v>
      </c>
      <c r="BG939">
        <v>1747.119481</v>
      </c>
      <c r="BH939">
        <v>4.1365969999999997E-3</v>
      </c>
    </row>
    <row r="940" spans="1:60" x14ac:dyDescent="0.25">
      <c r="A940" t="s">
        <v>554</v>
      </c>
      <c r="B940" t="s">
        <v>1449</v>
      </c>
      <c r="C940">
        <v>150307</v>
      </c>
      <c r="D940" t="s">
        <v>1455</v>
      </c>
      <c r="E940" t="s">
        <v>1766</v>
      </c>
      <c r="F940" s="9">
        <v>0.72745370370370377</v>
      </c>
      <c r="G940">
        <v>5721.0000209999998</v>
      </c>
      <c r="H940">
        <v>0</v>
      </c>
      <c r="I940">
        <v>5.0722676020000002</v>
      </c>
      <c r="J940">
        <v>9.3386431000000006E-2</v>
      </c>
      <c r="K940">
        <v>1653.9353229999999</v>
      </c>
      <c r="L940">
        <v>1.1382088290000001</v>
      </c>
      <c r="M940">
        <v>1.203634141</v>
      </c>
      <c r="N940">
        <v>24.067880630000001</v>
      </c>
      <c r="O940">
        <v>6</v>
      </c>
      <c r="P940">
        <v>1.420000017</v>
      </c>
      <c r="Q940">
        <v>0</v>
      </c>
      <c r="R940">
        <v>1.420000017</v>
      </c>
      <c r="S940">
        <v>28.711782459999998</v>
      </c>
      <c r="T940">
        <v>24.067880630000001</v>
      </c>
      <c r="U940">
        <v>30.977388380000001</v>
      </c>
      <c r="V940">
        <v>1802.4689940000001</v>
      </c>
      <c r="W940">
        <v>1781.1123050000001</v>
      </c>
      <c r="X940">
        <v>15.61285114</v>
      </c>
      <c r="Y940">
        <v>18.971826549999999</v>
      </c>
      <c r="Z940">
        <v>37.526706699999998</v>
      </c>
      <c r="AA940">
        <v>45.600265499999999</v>
      </c>
      <c r="AB940">
        <v>199.45634459999999</v>
      </c>
      <c r="AC940">
        <v>1498.4575199999999</v>
      </c>
      <c r="AD940">
        <v>0.20425316700000001</v>
      </c>
      <c r="AE940">
        <v>95.065933229999999</v>
      </c>
      <c r="AF940">
        <v>-18.971887590000001</v>
      </c>
      <c r="AG940">
        <v>0.53932845600000001</v>
      </c>
      <c r="AH940">
        <v>0.66666668699999998</v>
      </c>
      <c r="AI940">
        <v>-0.21956524299999999</v>
      </c>
      <c r="AJ940">
        <v>2.7373914720000001</v>
      </c>
      <c r="AK940">
        <v>1</v>
      </c>
      <c r="AL940">
        <v>0</v>
      </c>
      <c r="AM940">
        <v>0.15999999600000001</v>
      </c>
      <c r="AN940">
        <v>111115</v>
      </c>
      <c r="AO940">
        <v>0.33242724099999998</v>
      </c>
      <c r="AP940">
        <v>1.1382090000000001E-3</v>
      </c>
      <c r="AQ940">
        <v>297.2178806</v>
      </c>
      <c r="AR940">
        <v>301.8617825</v>
      </c>
      <c r="AS940">
        <v>239.75319780000001</v>
      </c>
      <c r="AT940">
        <v>2.8865723590000001</v>
      </c>
      <c r="AU940">
        <v>3.0072085369999999</v>
      </c>
      <c r="AV940">
        <v>31.632872420000002</v>
      </c>
      <c r="AW940">
        <v>12.66104586</v>
      </c>
      <c r="AX940">
        <v>26.389831539999999</v>
      </c>
      <c r="AY940">
        <v>3.4528830880000001</v>
      </c>
      <c r="AZ940">
        <v>8.7623840999999994E-2</v>
      </c>
      <c r="BA940">
        <v>1.8035743959999999</v>
      </c>
      <c r="BB940">
        <v>1.649308692</v>
      </c>
      <c r="BC940">
        <v>5.5255033000000002E-2</v>
      </c>
      <c r="BD940">
        <v>157.23290499999999</v>
      </c>
      <c r="BE940">
        <v>0.92859687700000004</v>
      </c>
      <c r="BF940">
        <v>61.469952720000002</v>
      </c>
      <c r="BG940">
        <v>1776.2900790000001</v>
      </c>
      <c r="BH940">
        <v>1.7552990000000001E-3</v>
      </c>
    </row>
    <row r="941" spans="1:60" x14ac:dyDescent="0.25">
      <c r="A941" t="s">
        <v>554</v>
      </c>
      <c r="B941" t="s">
        <v>1449</v>
      </c>
      <c r="C941">
        <v>150307</v>
      </c>
      <c r="D941" t="s">
        <v>1455</v>
      </c>
      <c r="E941" t="s">
        <v>1766</v>
      </c>
      <c r="F941" s="9">
        <v>0.7308796296296296</v>
      </c>
      <c r="G941">
        <v>6017.0000190000001</v>
      </c>
      <c r="H941">
        <v>0</v>
      </c>
      <c r="I941">
        <v>0.99474226099999996</v>
      </c>
      <c r="J941">
        <v>5.5799672000000002E-2</v>
      </c>
      <c r="K941">
        <v>358.09899460000003</v>
      </c>
      <c r="L941">
        <v>0.76955470500000001</v>
      </c>
      <c r="M941">
        <v>1.3287046360000001</v>
      </c>
      <c r="N941">
        <v>24.211410520000001</v>
      </c>
      <c r="O941">
        <v>6</v>
      </c>
      <c r="P941">
        <v>1.420000017</v>
      </c>
      <c r="Q941">
        <v>0</v>
      </c>
      <c r="R941">
        <v>1.420000017</v>
      </c>
      <c r="S941">
        <v>28.80936432</v>
      </c>
      <c r="T941">
        <v>24.211410520000001</v>
      </c>
      <c r="U941">
        <v>30.998085020000001</v>
      </c>
      <c r="V941">
        <v>400.09411619999997</v>
      </c>
      <c r="W941">
        <v>396.18405150000001</v>
      </c>
      <c r="X941">
        <v>15.65543079</v>
      </c>
      <c r="Y941">
        <v>17.929204940000002</v>
      </c>
      <c r="Z941">
        <v>37.418106080000001</v>
      </c>
      <c r="AA941">
        <v>42.852657319999999</v>
      </c>
      <c r="AB941">
        <v>199.42803960000001</v>
      </c>
      <c r="AC941">
        <v>1499.025879</v>
      </c>
      <c r="AD941">
        <v>0.24429796600000001</v>
      </c>
      <c r="AE941">
        <v>95.06925201</v>
      </c>
      <c r="AF941">
        <v>-0.238266379</v>
      </c>
      <c r="AG941">
        <v>0.34257075199999998</v>
      </c>
      <c r="AH941">
        <v>1</v>
      </c>
      <c r="AI941">
        <v>-0.21956524299999999</v>
      </c>
      <c r="AJ941">
        <v>2.7373914720000001</v>
      </c>
      <c r="AK941">
        <v>1</v>
      </c>
      <c r="AL941">
        <v>0</v>
      </c>
      <c r="AM941">
        <v>0.15999999600000001</v>
      </c>
      <c r="AN941">
        <v>111115</v>
      </c>
      <c r="AO941">
        <v>0.33238006599999997</v>
      </c>
      <c r="AP941">
        <v>7.69555E-4</v>
      </c>
      <c r="AQ941">
        <v>297.36141049999998</v>
      </c>
      <c r="AR941">
        <v>301.9593643</v>
      </c>
      <c r="AS941">
        <v>239.8441353</v>
      </c>
      <c r="AT941">
        <v>3.0743523370000001</v>
      </c>
      <c r="AU941">
        <v>3.0332207389999999</v>
      </c>
      <c r="AV941">
        <v>31.905381330000001</v>
      </c>
      <c r="AW941">
        <v>13.976176389999999</v>
      </c>
      <c r="AX941">
        <v>26.510387420000001</v>
      </c>
      <c r="AY941">
        <v>3.4775195069999998</v>
      </c>
      <c r="AZ941">
        <v>5.3689898E-2</v>
      </c>
      <c r="BA941">
        <v>1.704516103</v>
      </c>
      <c r="BB941">
        <v>1.773003404</v>
      </c>
      <c r="BC941">
        <v>3.3739565999999999E-2</v>
      </c>
      <c r="BD941">
        <v>34.04420356</v>
      </c>
      <c r="BE941">
        <v>0.90387029299999999</v>
      </c>
      <c r="BF941">
        <v>56.774112930000001</v>
      </c>
      <c r="BG941">
        <v>395.23834590000001</v>
      </c>
      <c r="BH941">
        <v>1.4289000000000001E-3</v>
      </c>
    </row>
    <row r="942" spans="1:60" x14ac:dyDescent="0.25">
      <c r="A942" t="s">
        <v>554</v>
      </c>
      <c r="B942" t="s">
        <v>1449</v>
      </c>
      <c r="C942">
        <v>150307</v>
      </c>
      <c r="D942" t="s">
        <v>1457</v>
      </c>
      <c r="E942" t="s">
        <v>1767</v>
      </c>
      <c r="F942" s="9">
        <v>0.74487268518518512</v>
      </c>
      <c r="G942">
        <v>7226.0000209999998</v>
      </c>
      <c r="H942">
        <v>0</v>
      </c>
      <c r="I942">
        <v>2.4483589979999998</v>
      </c>
      <c r="J942">
        <v>5.8859048999999997E-2</v>
      </c>
      <c r="K942">
        <v>314.11117510000003</v>
      </c>
      <c r="L942">
        <v>0.88230596100000003</v>
      </c>
      <c r="M942">
        <v>1.4464727159999999</v>
      </c>
      <c r="N942">
        <v>24.83642197</v>
      </c>
      <c r="O942">
        <v>6</v>
      </c>
      <c r="P942">
        <v>1.420000017</v>
      </c>
      <c r="Q942">
        <v>0</v>
      </c>
      <c r="R942">
        <v>1.420000017</v>
      </c>
      <c r="S942">
        <v>28.311853410000001</v>
      </c>
      <c r="T942">
        <v>24.83642197</v>
      </c>
      <c r="U942">
        <v>30.644346240000001</v>
      </c>
      <c r="V942">
        <v>400.19815060000002</v>
      </c>
      <c r="W942">
        <v>391.79425049999998</v>
      </c>
      <c r="X942">
        <v>15.29789257</v>
      </c>
      <c r="Y942">
        <v>17.904172899999999</v>
      </c>
      <c r="Z942">
        <v>37.639221190000001</v>
      </c>
      <c r="AA942">
        <v>44.051765439999997</v>
      </c>
      <c r="AB942">
        <v>199.48176570000001</v>
      </c>
      <c r="AC942">
        <v>1500.292236</v>
      </c>
      <c r="AD942">
        <v>0.205251023</v>
      </c>
      <c r="AE942">
        <v>95.079917910000006</v>
      </c>
      <c r="AF942">
        <v>-0.26739007199999998</v>
      </c>
      <c r="AG942">
        <v>-8.5853226000000005E-2</v>
      </c>
      <c r="AH942">
        <v>1</v>
      </c>
      <c r="AI942">
        <v>-0.21956524299999999</v>
      </c>
      <c r="AJ942">
        <v>2.7373914720000001</v>
      </c>
      <c r="AK942">
        <v>1</v>
      </c>
      <c r="AL942">
        <v>0</v>
      </c>
      <c r="AM942">
        <v>0.15999999600000001</v>
      </c>
      <c r="AN942">
        <v>111115</v>
      </c>
      <c r="AO942">
        <v>0.33246961000000003</v>
      </c>
      <c r="AP942">
        <v>8.8230600000000002E-4</v>
      </c>
      <c r="AQ942">
        <v>297.986422</v>
      </c>
      <c r="AR942">
        <v>301.4618534</v>
      </c>
      <c r="AS942">
        <v>240.0467524</v>
      </c>
      <c r="AT942">
        <v>2.8612712079999998</v>
      </c>
      <c r="AU942">
        <v>3.148800005</v>
      </c>
      <c r="AV942">
        <v>33.117403490000001</v>
      </c>
      <c r="AW942">
        <v>15.21323059</v>
      </c>
      <c r="AX942">
        <v>26.574137690000001</v>
      </c>
      <c r="AY942">
        <v>3.4906092449999999</v>
      </c>
      <c r="AZ942">
        <v>5.6516440000000001E-2</v>
      </c>
      <c r="BA942">
        <v>1.7023272890000001</v>
      </c>
      <c r="BB942">
        <v>1.7882819560000001</v>
      </c>
      <c r="BC942">
        <v>3.552603E-2</v>
      </c>
      <c r="BD942">
        <v>29.86566474</v>
      </c>
      <c r="BE942">
        <v>0.80172482</v>
      </c>
      <c r="BF942">
        <v>54.736337210000002</v>
      </c>
      <c r="BG942">
        <v>389.46658530000002</v>
      </c>
      <c r="BH942">
        <v>3.440968E-3</v>
      </c>
    </row>
    <row r="943" spans="1:60" x14ac:dyDescent="0.25">
      <c r="A943" t="s">
        <v>554</v>
      </c>
      <c r="B943" t="s">
        <v>1449</v>
      </c>
      <c r="C943">
        <v>150307</v>
      </c>
      <c r="D943" t="s">
        <v>1457</v>
      </c>
      <c r="E943" t="s">
        <v>1767</v>
      </c>
      <c r="F943" s="9">
        <v>0.74994212962962958</v>
      </c>
      <c r="G943">
        <v>7664.5000200000004</v>
      </c>
      <c r="H943">
        <v>0</v>
      </c>
      <c r="I943">
        <v>7.4196890279999996</v>
      </c>
      <c r="J943">
        <v>4.0531751999999997E-2</v>
      </c>
      <c r="K943">
        <v>1432.671063</v>
      </c>
      <c r="L943">
        <v>0.69683436600000004</v>
      </c>
      <c r="M943">
        <v>1.6377755510000001</v>
      </c>
      <c r="N943">
        <v>25.513393399999998</v>
      </c>
      <c r="O943">
        <v>6</v>
      </c>
      <c r="P943">
        <v>1.420000017</v>
      </c>
      <c r="Q943">
        <v>0</v>
      </c>
      <c r="R943">
        <v>1.420000017</v>
      </c>
      <c r="S943">
        <v>28.936052320000002</v>
      </c>
      <c r="T943">
        <v>25.513393399999998</v>
      </c>
      <c r="U943">
        <v>31.075534820000001</v>
      </c>
      <c r="V943">
        <v>1804.0126949999999</v>
      </c>
      <c r="W943">
        <v>1777.961182</v>
      </c>
      <c r="X943">
        <v>15.194254880000001</v>
      </c>
      <c r="Y943">
        <v>17.25466728</v>
      </c>
      <c r="Z943">
        <v>36.053615569999998</v>
      </c>
      <c r="AA943">
        <v>40.942653659999998</v>
      </c>
      <c r="AB943">
        <v>199.41950990000001</v>
      </c>
      <c r="AC943">
        <v>1499.6099850000001</v>
      </c>
      <c r="AD943">
        <v>0.21326369000000001</v>
      </c>
      <c r="AE943">
        <v>95.077880859999993</v>
      </c>
      <c r="AF943">
        <v>-18.096467969999999</v>
      </c>
      <c r="AG943">
        <v>-9.2317707999999998E-2</v>
      </c>
      <c r="AH943">
        <v>1</v>
      </c>
      <c r="AI943">
        <v>-0.21956524299999999</v>
      </c>
      <c r="AJ943">
        <v>2.7373914720000001</v>
      </c>
      <c r="AK943">
        <v>1</v>
      </c>
      <c r="AL943">
        <v>0</v>
      </c>
      <c r="AM943">
        <v>0.15999999600000001</v>
      </c>
      <c r="AN943">
        <v>111115</v>
      </c>
      <c r="AO943">
        <v>0.33236585000000002</v>
      </c>
      <c r="AP943">
        <v>6.9683400000000002E-4</v>
      </c>
      <c r="AQ943">
        <v>298.66339340000002</v>
      </c>
      <c r="AR943">
        <v>302.08605230000001</v>
      </c>
      <c r="AS943">
        <v>239.93759230000001</v>
      </c>
      <c r="AT943">
        <v>2.9499920820000001</v>
      </c>
      <c r="AU943">
        <v>3.2783127510000001</v>
      </c>
      <c r="AV943">
        <v>34.480288389999998</v>
      </c>
      <c r="AW943">
        <v>17.225621100000001</v>
      </c>
      <c r="AX943">
        <v>27.22472286</v>
      </c>
      <c r="AY943">
        <v>3.6266723540000001</v>
      </c>
      <c r="AZ943">
        <v>3.9406940000000001E-2</v>
      </c>
      <c r="BA943">
        <v>1.6405372</v>
      </c>
      <c r="BB943">
        <v>1.9861351540000001</v>
      </c>
      <c r="BC943">
        <v>2.4727984000000001E-2</v>
      </c>
      <c r="BD943">
        <v>136.21532869999999</v>
      </c>
      <c r="BE943">
        <v>0.80579434400000005</v>
      </c>
      <c r="BF943">
        <v>50.138734200000002</v>
      </c>
      <c r="BG943">
        <v>1770.907252</v>
      </c>
      <c r="BH943">
        <v>2.100696E-3</v>
      </c>
    </row>
    <row r="944" spans="1:60" x14ac:dyDescent="0.25">
      <c r="A944" t="s">
        <v>554</v>
      </c>
      <c r="B944" t="s">
        <v>1449</v>
      </c>
      <c r="C944">
        <v>150307</v>
      </c>
      <c r="D944" t="s">
        <v>1456</v>
      </c>
      <c r="E944" t="s">
        <v>1768</v>
      </c>
      <c r="F944" s="9">
        <v>0.73578703703703707</v>
      </c>
      <c r="G944">
        <v>6441.5000209999998</v>
      </c>
      <c r="H944">
        <v>0</v>
      </c>
      <c r="I944">
        <v>1.848761941</v>
      </c>
      <c r="J944">
        <v>2.4764745000000001E-2</v>
      </c>
      <c r="K944">
        <v>263.61428910000001</v>
      </c>
      <c r="L944">
        <v>0.42886661999999998</v>
      </c>
      <c r="M944">
        <v>1.63265017</v>
      </c>
      <c r="N944">
        <v>25.256368640000002</v>
      </c>
      <c r="O944">
        <v>6</v>
      </c>
      <c r="P944">
        <v>1.420000017</v>
      </c>
      <c r="Q944">
        <v>0</v>
      </c>
      <c r="R944">
        <v>1.420000017</v>
      </c>
      <c r="S944">
        <v>27.47215843</v>
      </c>
      <c r="T944">
        <v>25.256368640000002</v>
      </c>
      <c r="U944">
        <v>29.088916780000002</v>
      </c>
      <c r="V944">
        <v>400.16168210000001</v>
      </c>
      <c r="W944">
        <v>394.09069820000002</v>
      </c>
      <c r="X944">
        <v>15.517901419999999</v>
      </c>
      <c r="Y944">
        <v>16.786594390000001</v>
      </c>
      <c r="Z944">
        <v>40.094715119999996</v>
      </c>
      <c r="AA944">
        <v>43.372726440000001</v>
      </c>
      <c r="AB944">
        <v>199.41818240000001</v>
      </c>
      <c r="AC944">
        <v>1499.571533</v>
      </c>
      <c r="AD944">
        <v>0.14617915500000001</v>
      </c>
      <c r="AE944">
        <v>95.073059079999993</v>
      </c>
      <c r="AF944">
        <v>0.355212003</v>
      </c>
      <c r="AG944">
        <v>-6.6453010000000007E-2</v>
      </c>
      <c r="AH944">
        <v>1</v>
      </c>
      <c r="AI944">
        <v>-0.21956524299999999</v>
      </c>
      <c r="AJ944">
        <v>2.7373914720000001</v>
      </c>
      <c r="AK944">
        <v>1</v>
      </c>
      <c r="AL944">
        <v>0</v>
      </c>
      <c r="AM944">
        <v>0.15999999600000001</v>
      </c>
      <c r="AN944">
        <v>111115</v>
      </c>
      <c r="AO944">
        <v>0.33236363699999999</v>
      </c>
      <c r="AP944">
        <v>4.2886699999999999E-4</v>
      </c>
      <c r="AQ944">
        <v>298.40636860000001</v>
      </c>
      <c r="AR944">
        <v>300.62215839999999</v>
      </c>
      <c r="AS944">
        <v>239.93143989999999</v>
      </c>
      <c r="AT944">
        <v>2.9213496299999999</v>
      </c>
      <c r="AU944">
        <v>3.2286030499999998</v>
      </c>
      <c r="AV944">
        <v>33.959179200000001</v>
      </c>
      <c r="AW944">
        <v>17.17258481</v>
      </c>
      <c r="AX944">
        <v>26.364263529999999</v>
      </c>
      <c r="AY944">
        <v>3.4476777250000001</v>
      </c>
      <c r="AZ944">
        <v>2.4340252E-2</v>
      </c>
      <c r="BA944">
        <v>1.59595288</v>
      </c>
      <c r="BB944">
        <v>1.851724844</v>
      </c>
      <c r="BC944">
        <v>1.5250234E-2</v>
      </c>
      <c r="BD944">
        <v>25.06261688</v>
      </c>
      <c r="BE944">
        <v>0.668917816</v>
      </c>
      <c r="BF944">
        <v>49.004576210000003</v>
      </c>
      <c r="BG944">
        <v>392.33307250000001</v>
      </c>
      <c r="BH944">
        <v>2.3092059999999998E-3</v>
      </c>
    </row>
    <row r="945" spans="1:60" x14ac:dyDescent="0.25">
      <c r="A945" t="s">
        <v>554</v>
      </c>
      <c r="B945" t="s">
        <v>1449</v>
      </c>
      <c r="C945">
        <v>150307</v>
      </c>
      <c r="D945" t="s">
        <v>1456</v>
      </c>
      <c r="E945" t="s">
        <v>1768</v>
      </c>
      <c r="F945" s="9">
        <v>0.73972222222222228</v>
      </c>
      <c r="G945">
        <v>6781.5000200000004</v>
      </c>
      <c r="H945">
        <v>0</v>
      </c>
      <c r="I945">
        <v>8.8580532779999999</v>
      </c>
      <c r="J945">
        <v>1.8459217999999999E-2</v>
      </c>
      <c r="K945">
        <v>959.88118940000004</v>
      </c>
      <c r="L945">
        <v>0.31435031800000002</v>
      </c>
      <c r="M945">
        <v>1.599467448</v>
      </c>
      <c r="N945">
        <v>24.862998959999999</v>
      </c>
      <c r="O945">
        <v>6</v>
      </c>
      <c r="P945">
        <v>1.420000017</v>
      </c>
      <c r="Q945">
        <v>0</v>
      </c>
      <c r="R945">
        <v>1.420000017</v>
      </c>
      <c r="S945">
        <v>27.33274651</v>
      </c>
      <c r="T945">
        <v>24.862998959999999</v>
      </c>
      <c r="U945">
        <v>29.087112430000001</v>
      </c>
      <c r="V945">
        <v>1802.2045900000001</v>
      </c>
      <c r="W945">
        <v>1773.8798830000001</v>
      </c>
      <c r="X945">
        <v>15.418740270000001</v>
      </c>
      <c r="Y945">
        <v>16.34892464</v>
      </c>
      <c r="Z945">
        <v>40.164775849999998</v>
      </c>
      <c r="AA945">
        <v>42.587844850000003</v>
      </c>
      <c r="AB945">
        <v>199.4514465</v>
      </c>
      <c r="AC945">
        <v>1499.4864500000001</v>
      </c>
      <c r="AD945">
        <v>0.26933070999999997</v>
      </c>
      <c r="AE945">
        <v>95.072395319999998</v>
      </c>
      <c r="AF945">
        <v>-16.98267937</v>
      </c>
      <c r="AG945">
        <v>-7.1546964000000005E-2</v>
      </c>
      <c r="AH945">
        <v>0.66666668699999998</v>
      </c>
      <c r="AI945">
        <v>-0.21956524299999999</v>
      </c>
      <c r="AJ945">
        <v>2.7373914720000001</v>
      </c>
      <c r="AK945">
        <v>1</v>
      </c>
      <c r="AL945">
        <v>0</v>
      </c>
      <c r="AM945">
        <v>0.15999999600000001</v>
      </c>
      <c r="AN945">
        <v>111115</v>
      </c>
      <c r="AO945">
        <v>0.33241907799999998</v>
      </c>
      <c r="AP945">
        <v>3.1435000000000002E-4</v>
      </c>
      <c r="AQ945">
        <v>298.01299899999998</v>
      </c>
      <c r="AR945">
        <v>300.48274650000002</v>
      </c>
      <c r="AS945">
        <v>239.91782670000001</v>
      </c>
      <c r="AT945">
        <v>3.0165350399999999</v>
      </c>
      <c r="AU945">
        <v>3.153798874</v>
      </c>
      <c r="AV945">
        <v>33.172603500000001</v>
      </c>
      <c r="AW945">
        <v>16.823678869999998</v>
      </c>
      <c r="AX945">
        <v>26.097872729999999</v>
      </c>
      <c r="AY945">
        <v>3.3938497879999998</v>
      </c>
      <c r="AZ945">
        <v>1.8222338000000001E-2</v>
      </c>
      <c r="BA945">
        <v>1.5543314260000001</v>
      </c>
      <c r="BB945">
        <v>1.839518362</v>
      </c>
      <c r="BC945">
        <v>1.1410009E-2</v>
      </c>
      <c r="BD945">
        <v>91.258203899999998</v>
      </c>
      <c r="BE945">
        <v>0.541119609</v>
      </c>
      <c r="BF945">
        <v>48.664116919999998</v>
      </c>
      <c r="BG945">
        <v>1765.458494</v>
      </c>
      <c r="BH945">
        <v>2.4416849999999999E-3</v>
      </c>
    </row>
    <row r="946" spans="1:60" x14ac:dyDescent="0.25">
      <c r="A946" t="s">
        <v>554</v>
      </c>
      <c r="B946" t="s">
        <v>1449</v>
      </c>
      <c r="C946">
        <v>150307</v>
      </c>
      <c r="D946" t="s">
        <v>1458</v>
      </c>
      <c r="E946" t="s">
        <v>1769</v>
      </c>
      <c r="F946" s="9">
        <v>0.75667824074074075</v>
      </c>
      <c r="G946">
        <v>8246.5000209999998</v>
      </c>
      <c r="H946">
        <v>0</v>
      </c>
      <c r="I946">
        <v>1.4995068250000001</v>
      </c>
      <c r="J946">
        <v>5.2427043999999999E-2</v>
      </c>
      <c r="K946">
        <v>337.13738549999999</v>
      </c>
      <c r="L946">
        <v>0.874185765</v>
      </c>
      <c r="M946">
        <v>1.6012245000000001</v>
      </c>
      <c r="N946">
        <v>25.512870790000001</v>
      </c>
      <c r="O946">
        <v>6</v>
      </c>
      <c r="P946">
        <v>1.420000017</v>
      </c>
      <c r="Q946">
        <v>0</v>
      </c>
      <c r="R946">
        <v>1.420000017</v>
      </c>
      <c r="S946">
        <v>28.906858440000001</v>
      </c>
      <c r="T946">
        <v>25.512870790000001</v>
      </c>
      <c r="U946">
        <v>31.07452202</v>
      </c>
      <c r="V946">
        <v>399.96215819999998</v>
      </c>
      <c r="W946">
        <v>394.4139404</v>
      </c>
      <c r="X946">
        <v>15.052764890000001</v>
      </c>
      <c r="Y946">
        <v>17.636205669999999</v>
      </c>
      <c r="Z946">
        <v>35.782009119999998</v>
      </c>
      <c r="AA946">
        <v>41.923118590000001</v>
      </c>
      <c r="AB946">
        <v>199.4476013</v>
      </c>
      <c r="AC946">
        <v>1499.7189940000001</v>
      </c>
      <c r="AD946">
        <v>0.115140848</v>
      </c>
      <c r="AE946">
        <v>95.087715149999994</v>
      </c>
      <c r="AF946">
        <v>-2.3443986E-2</v>
      </c>
      <c r="AG946">
        <v>-5.1971849000000001E-2</v>
      </c>
      <c r="AH946">
        <v>1</v>
      </c>
      <c r="AI946">
        <v>-0.21956524299999999</v>
      </c>
      <c r="AJ946">
        <v>2.7373914720000001</v>
      </c>
      <c r="AK946">
        <v>1</v>
      </c>
      <c r="AL946">
        <v>0</v>
      </c>
      <c r="AM946">
        <v>0.15999999600000001</v>
      </c>
      <c r="AN946">
        <v>111115</v>
      </c>
      <c r="AO946">
        <v>0.33241266899999999</v>
      </c>
      <c r="AP946">
        <v>8.74186E-4</v>
      </c>
      <c r="AQ946">
        <v>298.66287080000001</v>
      </c>
      <c r="AR946">
        <v>302.05685840000001</v>
      </c>
      <c r="AS946">
        <v>239.9550337</v>
      </c>
      <c r="AT946">
        <v>2.8535729339999998</v>
      </c>
      <c r="AU946">
        <v>3.2782110009999998</v>
      </c>
      <c r="AV946">
        <v>34.475652250000003</v>
      </c>
      <c r="AW946">
        <v>16.839446580000001</v>
      </c>
      <c r="AX946">
        <v>27.209864620000001</v>
      </c>
      <c r="AY946">
        <v>3.623513999</v>
      </c>
      <c r="AZ946">
        <v>5.0560333999999998E-2</v>
      </c>
      <c r="BA946">
        <v>1.676986501</v>
      </c>
      <c r="BB946">
        <v>1.946527498</v>
      </c>
      <c r="BC946">
        <v>3.1762782000000003E-2</v>
      </c>
      <c r="BD946">
        <v>32.057623679999999</v>
      </c>
      <c r="BE946">
        <v>0.85478060199999994</v>
      </c>
      <c r="BF946">
        <v>51.634479730000002</v>
      </c>
      <c r="BG946">
        <v>392.98835300000002</v>
      </c>
      <c r="BH946">
        <v>1.970192E-3</v>
      </c>
    </row>
    <row r="947" spans="1:60" x14ac:dyDescent="0.25">
      <c r="A947" t="s">
        <v>554</v>
      </c>
      <c r="B947" t="s">
        <v>1449</v>
      </c>
      <c r="C947">
        <v>150307</v>
      </c>
      <c r="D947" t="s">
        <v>1458</v>
      </c>
      <c r="E947" t="s">
        <v>1769</v>
      </c>
      <c r="F947" s="9">
        <v>0.76003472222222224</v>
      </c>
      <c r="G947">
        <v>8536.5000209999998</v>
      </c>
      <c r="H947">
        <v>0</v>
      </c>
      <c r="I947">
        <v>5.2054812119999996</v>
      </c>
      <c r="J947">
        <v>3.8555936999999998E-2</v>
      </c>
      <c r="K947">
        <v>1520.3632729999999</v>
      </c>
      <c r="L947">
        <v>0.62743202499999995</v>
      </c>
      <c r="M947">
        <v>1.549724289</v>
      </c>
      <c r="N947">
        <v>24.851764679999999</v>
      </c>
      <c r="O947">
        <v>6</v>
      </c>
      <c r="P947">
        <v>1.420000017</v>
      </c>
      <c r="Q947">
        <v>0</v>
      </c>
      <c r="R947">
        <v>1.420000017</v>
      </c>
      <c r="S947">
        <v>28.020402910000001</v>
      </c>
      <c r="T947">
        <v>24.851764679999999</v>
      </c>
      <c r="U947">
        <v>30.097993850000002</v>
      </c>
      <c r="V947">
        <v>1804.4710689999999</v>
      </c>
      <c r="W947">
        <v>1785.440918</v>
      </c>
      <c r="X947">
        <v>14.99092579</v>
      </c>
      <c r="Y947">
        <v>16.84667778</v>
      </c>
      <c r="Z947">
        <v>37.519416810000003</v>
      </c>
      <c r="AA947">
        <v>42.16400909</v>
      </c>
      <c r="AB947">
        <v>199.44320680000001</v>
      </c>
      <c r="AC947">
        <v>1501.0146480000001</v>
      </c>
      <c r="AD947">
        <v>0.14917877299999999</v>
      </c>
      <c r="AE947">
        <v>95.090599060000002</v>
      </c>
      <c r="AF947">
        <v>-17.99642944</v>
      </c>
      <c r="AG947">
        <v>-8.0674201000000001E-2</v>
      </c>
      <c r="AH947">
        <v>0.66666668699999998</v>
      </c>
      <c r="AI947">
        <v>-0.21956524299999999</v>
      </c>
      <c r="AJ947">
        <v>2.7373914720000001</v>
      </c>
      <c r="AK947">
        <v>1</v>
      </c>
      <c r="AL947">
        <v>0</v>
      </c>
      <c r="AM947">
        <v>0.15999999600000001</v>
      </c>
      <c r="AN947">
        <v>111115</v>
      </c>
      <c r="AO947">
        <v>0.33240534500000002</v>
      </c>
      <c r="AP947">
        <v>6.2743200000000003E-4</v>
      </c>
      <c r="AQ947">
        <v>298.00176470000002</v>
      </c>
      <c r="AR947">
        <v>301.1704029</v>
      </c>
      <c r="AS947">
        <v>240.16233840000001</v>
      </c>
      <c r="AT947">
        <v>2.9529829460000001</v>
      </c>
      <c r="AU947">
        <v>3.151684972</v>
      </c>
      <c r="AV947">
        <v>33.144022679999999</v>
      </c>
      <c r="AW947">
        <v>16.297344899999999</v>
      </c>
      <c r="AX947">
        <v>26.436083790000001</v>
      </c>
      <c r="AY947">
        <v>3.4623169730000001</v>
      </c>
      <c r="AZ947">
        <v>3.7536737000000001E-2</v>
      </c>
      <c r="BA947">
        <v>1.6019606820000001</v>
      </c>
      <c r="BB947">
        <v>1.860356291</v>
      </c>
      <c r="BC947">
        <v>2.3549949000000001E-2</v>
      </c>
      <c r="BD947">
        <v>144.57225439999999</v>
      </c>
      <c r="BE947">
        <v>0.85153379100000004</v>
      </c>
      <c r="BF947">
        <v>50.90127579</v>
      </c>
      <c r="BG947">
        <v>1780.492045</v>
      </c>
      <c r="BH947">
        <v>1.4881600000000001E-3</v>
      </c>
    </row>
    <row r="948" spans="1:60" x14ac:dyDescent="0.25">
      <c r="A948" t="s">
        <v>554</v>
      </c>
      <c r="B948" t="s">
        <v>1449</v>
      </c>
      <c r="C948">
        <v>150307</v>
      </c>
      <c r="D948" t="s">
        <v>2024</v>
      </c>
      <c r="E948" t="s">
        <v>2096</v>
      </c>
      <c r="F948" s="9">
        <v>0.77344907407407415</v>
      </c>
      <c r="G948">
        <v>9695.5000209999998</v>
      </c>
      <c r="H948">
        <v>0</v>
      </c>
      <c r="I948">
        <v>6.030810819</v>
      </c>
      <c r="J948">
        <v>0.101718901</v>
      </c>
      <c r="K948">
        <v>271.929529</v>
      </c>
      <c r="L948">
        <v>1.37337464</v>
      </c>
      <c r="M948">
        <v>1.3402392569999999</v>
      </c>
      <c r="N948">
        <v>24.834186549999998</v>
      </c>
      <c r="O948">
        <v>6</v>
      </c>
      <c r="P948">
        <v>1.420000017</v>
      </c>
      <c r="Q948">
        <v>0</v>
      </c>
      <c r="R948">
        <v>1.420000017</v>
      </c>
      <c r="S948">
        <v>26.85195732</v>
      </c>
      <c r="T948">
        <v>24.834186549999998</v>
      </c>
      <c r="U948">
        <v>28.576827999999999</v>
      </c>
      <c r="V948">
        <v>399.79650880000003</v>
      </c>
      <c r="W948">
        <v>380.0849609</v>
      </c>
      <c r="X948">
        <v>14.95879745</v>
      </c>
      <c r="Y948">
        <v>19.011512759999999</v>
      </c>
      <c r="Z948">
        <v>40.096771240000002</v>
      </c>
      <c r="AA948">
        <v>50.95999527</v>
      </c>
      <c r="AB948">
        <v>199.4610443</v>
      </c>
      <c r="AC948">
        <v>1499.750732</v>
      </c>
      <c r="AD948">
        <v>0.11914060999999999</v>
      </c>
      <c r="AE948">
        <v>95.107666019999996</v>
      </c>
      <c r="AF948">
        <v>0.39640122700000002</v>
      </c>
      <c r="AG948">
        <v>-0.58677107100000003</v>
      </c>
      <c r="AH948">
        <v>0.66666668699999998</v>
      </c>
      <c r="AI948">
        <v>-0.21956524299999999</v>
      </c>
      <c r="AJ948">
        <v>2.7373914720000001</v>
      </c>
      <c r="AK948">
        <v>1</v>
      </c>
      <c r="AL948">
        <v>0</v>
      </c>
      <c r="AM948">
        <v>0.15999999600000001</v>
      </c>
      <c r="AN948">
        <v>111115</v>
      </c>
      <c r="AO948">
        <v>0.332435074</v>
      </c>
      <c r="AP948">
        <v>1.373375E-3</v>
      </c>
      <c r="AQ948">
        <v>297.98418659999999</v>
      </c>
      <c r="AR948">
        <v>300.00195730000002</v>
      </c>
      <c r="AS948">
        <v>239.96011179999999</v>
      </c>
      <c r="AT948">
        <v>2.401181335</v>
      </c>
      <c r="AU948">
        <v>3.1483798620000001</v>
      </c>
      <c r="AV948">
        <v>33.103323779999997</v>
      </c>
      <c r="AW948">
        <v>14.091811030000001</v>
      </c>
      <c r="AX948">
        <v>25.843071940000002</v>
      </c>
      <c r="AY948">
        <v>3.343052015</v>
      </c>
      <c r="AZ948">
        <v>9.4919527000000004E-2</v>
      </c>
      <c r="BA948">
        <v>1.808140606</v>
      </c>
      <c r="BB948">
        <v>1.534911409</v>
      </c>
      <c r="BC948">
        <v>5.9900281999999999E-2</v>
      </c>
      <c r="BD948">
        <v>25.862582830000001</v>
      </c>
      <c r="BE948">
        <v>0.71544406400000005</v>
      </c>
      <c r="BF948">
        <v>59.213563329999999</v>
      </c>
      <c r="BG948">
        <v>374.3514437</v>
      </c>
      <c r="BH948">
        <v>9.5393189999999992E-3</v>
      </c>
    </row>
    <row r="949" spans="1:60" x14ac:dyDescent="0.25">
      <c r="A949" t="s">
        <v>554</v>
      </c>
      <c r="B949" t="s">
        <v>1449</v>
      </c>
      <c r="C949">
        <v>150307</v>
      </c>
      <c r="D949" t="s">
        <v>2024</v>
      </c>
      <c r="E949" t="s">
        <v>2096</v>
      </c>
      <c r="F949" s="9">
        <v>0.77689814814814817</v>
      </c>
      <c r="G949">
        <v>9994.0000209999998</v>
      </c>
      <c r="H949">
        <v>0</v>
      </c>
      <c r="I949">
        <v>21.100342749999999</v>
      </c>
      <c r="J949">
        <v>8.4337113000000005E-2</v>
      </c>
      <c r="K949">
        <v>1277.761624</v>
      </c>
      <c r="L949">
        <v>1.2076881159999999</v>
      </c>
      <c r="M949">
        <v>1.4055176410000001</v>
      </c>
      <c r="N949">
        <v>24.90372086</v>
      </c>
      <c r="O949">
        <v>6</v>
      </c>
      <c r="P949">
        <v>1.420000017</v>
      </c>
      <c r="Q949">
        <v>0</v>
      </c>
      <c r="R949">
        <v>1.420000017</v>
      </c>
      <c r="S949">
        <v>26.847990039999999</v>
      </c>
      <c r="T949">
        <v>24.90372086</v>
      </c>
      <c r="U949">
        <v>28.578880309999999</v>
      </c>
      <c r="V949">
        <v>1804.4735109999999</v>
      </c>
      <c r="W949">
        <v>1734.6888429999999</v>
      </c>
      <c r="X949">
        <v>14.89635277</v>
      </c>
      <c r="Y949">
        <v>18.46268272</v>
      </c>
      <c r="Z949">
        <v>39.938961030000002</v>
      </c>
      <c r="AA949">
        <v>49.500736240000002</v>
      </c>
      <c r="AB949">
        <v>199.4303894</v>
      </c>
      <c r="AC949">
        <v>1499.9576420000001</v>
      </c>
      <c r="AD949">
        <v>0.15418584599999999</v>
      </c>
      <c r="AE949">
        <v>95.108283999999998</v>
      </c>
      <c r="AF949">
        <v>-16.367856979999999</v>
      </c>
      <c r="AG949">
        <v>-0.110766754</v>
      </c>
      <c r="AH949">
        <v>0.66666668699999998</v>
      </c>
      <c r="AI949">
        <v>-0.21956524299999999</v>
      </c>
      <c r="AJ949">
        <v>2.7373914720000001</v>
      </c>
      <c r="AK949">
        <v>1</v>
      </c>
      <c r="AL949">
        <v>0</v>
      </c>
      <c r="AM949">
        <v>0.15999999600000001</v>
      </c>
      <c r="AN949">
        <v>111115</v>
      </c>
      <c r="AO949">
        <v>0.33238398200000002</v>
      </c>
      <c r="AP949">
        <v>1.2076879999999999E-3</v>
      </c>
      <c r="AQ949">
        <v>298.05372089999997</v>
      </c>
      <c r="AR949">
        <v>299.99799000000002</v>
      </c>
      <c r="AS949">
        <v>239.9932173</v>
      </c>
      <c r="AT949">
        <v>2.47797775</v>
      </c>
      <c r="AU949">
        <v>3.1614717130000001</v>
      </c>
      <c r="AV949">
        <v>33.240760739999999</v>
      </c>
      <c r="AW949">
        <v>14.778078020000001</v>
      </c>
      <c r="AX949">
        <v>25.87585545</v>
      </c>
      <c r="AY949">
        <v>3.3495503690000001</v>
      </c>
      <c r="AZ949">
        <v>7.9608951999999997E-2</v>
      </c>
      <c r="BA949">
        <v>1.755954072</v>
      </c>
      <c r="BB949">
        <v>1.593596298</v>
      </c>
      <c r="BC949">
        <v>5.0159833000000001E-2</v>
      </c>
      <c r="BD949">
        <v>121.5257154</v>
      </c>
      <c r="BE949">
        <v>0.73659413299999998</v>
      </c>
      <c r="BF949">
        <v>56.921050129999998</v>
      </c>
      <c r="BG949">
        <v>1714.6286580000001</v>
      </c>
      <c r="BH949">
        <v>7.0047449999999997E-3</v>
      </c>
    </row>
    <row r="950" spans="1:60" x14ac:dyDescent="0.25">
      <c r="A950" t="s">
        <v>554</v>
      </c>
      <c r="B950" t="s">
        <v>1449</v>
      </c>
      <c r="C950">
        <v>150307</v>
      </c>
      <c r="D950" t="s">
        <v>2025</v>
      </c>
      <c r="E950" t="s">
        <v>2097</v>
      </c>
      <c r="F950" s="9">
        <v>0.7678356481481482</v>
      </c>
      <c r="G950">
        <v>9211.0000209999998</v>
      </c>
      <c r="H950">
        <v>0</v>
      </c>
      <c r="I950">
        <v>6.4111338140000003</v>
      </c>
      <c r="J950">
        <v>9.6433116999999999E-2</v>
      </c>
      <c r="K950">
        <v>258.45922810000002</v>
      </c>
      <c r="L950">
        <v>1.4620344169999999</v>
      </c>
      <c r="M950">
        <v>1.498003719</v>
      </c>
      <c r="N950">
        <v>25.764757159999998</v>
      </c>
      <c r="O950">
        <v>6</v>
      </c>
      <c r="P950">
        <v>1.420000017</v>
      </c>
      <c r="Q950">
        <v>0</v>
      </c>
      <c r="R950">
        <v>1.420000017</v>
      </c>
      <c r="S950">
        <v>28.14224815</v>
      </c>
      <c r="T950">
        <v>25.764757159999998</v>
      </c>
      <c r="U950">
        <v>30.09358215</v>
      </c>
      <c r="V950">
        <v>400.15264889999997</v>
      </c>
      <c r="W950">
        <v>379.20077509999999</v>
      </c>
      <c r="X950">
        <v>14.925091739999999</v>
      </c>
      <c r="Y950">
        <v>19.2381897</v>
      </c>
      <c r="Z950">
        <v>37.094432830000002</v>
      </c>
      <c r="AA950">
        <v>47.814094539999999</v>
      </c>
      <c r="AB950">
        <v>199.47251890000001</v>
      </c>
      <c r="AC950">
        <v>1499.436768</v>
      </c>
      <c r="AD950">
        <v>0.102124467</v>
      </c>
      <c r="AE950">
        <v>95.100906370000004</v>
      </c>
      <c r="AF950">
        <v>0.33521729700000003</v>
      </c>
      <c r="AG950">
        <v>-0.63617986400000004</v>
      </c>
      <c r="AH950">
        <v>0.66666668699999998</v>
      </c>
      <c r="AI950">
        <v>-0.21956524299999999</v>
      </c>
      <c r="AJ950">
        <v>2.7373914720000001</v>
      </c>
      <c r="AK950">
        <v>1</v>
      </c>
      <c r="AL950">
        <v>0</v>
      </c>
      <c r="AM950">
        <v>0.15999999600000001</v>
      </c>
      <c r="AN950">
        <v>111115</v>
      </c>
      <c r="AO950">
        <v>0.33245419799999998</v>
      </c>
      <c r="AP950">
        <v>1.4620340000000001E-3</v>
      </c>
      <c r="AQ950">
        <v>298.9147572</v>
      </c>
      <c r="AR950">
        <v>301.29224820000002</v>
      </c>
      <c r="AS950">
        <v>239.90987749999999</v>
      </c>
      <c r="AT950">
        <v>2.4039301740000001</v>
      </c>
      <c r="AU950">
        <v>3.3275729959999998</v>
      </c>
      <c r="AV950">
        <v>34.989918840000001</v>
      </c>
      <c r="AW950">
        <v>15.75172914</v>
      </c>
      <c r="AX950">
        <v>26.953502660000002</v>
      </c>
      <c r="AY950">
        <v>3.5693969929999998</v>
      </c>
      <c r="AZ950">
        <v>9.0300736000000006E-2</v>
      </c>
      <c r="BA950">
        <v>1.829569277</v>
      </c>
      <c r="BB950">
        <v>1.739827716</v>
      </c>
      <c r="BC950">
        <v>5.6958638999999998E-2</v>
      </c>
      <c r="BD950">
        <v>24.579706850000001</v>
      </c>
      <c r="BE950">
        <v>0.68158939799999996</v>
      </c>
      <c r="BF950">
        <v>56.670023360000002</v>
      </c>
      <c r="BG950">
        <v>373.10568319999999</v>
      </c>
      <c r="BH950">
        <v>9.7377000000000002E-3</v>
      </c>
    </row>
    <row r="951" spans="1:60" x14ac:dyDescent="0.25">
      <c r="A951" t="s">
        <v>554</v>
      </c>
      <c r="B951" t="s">
        <v>1449</v>
      </c>
      <c r="C951">
        <v>150307</v>
      </c>
      <c r="D951" t="s">
        <v>2025</v>
      </c>
      <c r="E951" t="s">
        <v>2097</v>
      </c>
      <c r="F951" s="9">
        <v>0.77030092592592592</v>
      </c>
      <c r="G951">
        <v>9423.0000209999998</v>
      </c>
      <c r="H951">
        <v>0</v>
      </c>
      <c r="I951">
        <v>17.17730083</v>
      </c>
      <c r="J951">
        <v>6.4951115000000004E-2</v>
      </c>
      <c r="K951">
        <v>1268.393446</v>
      </c>
      <c r="L951">
        <v>1.0125018100000001</v>
      </c>
      <c r="M951">
        <v>1.510257929</v>
      </c>
      <c r="N951">
        <v>25.192508700000001</v>
      </c>
      <c r="O951">
        <v>6</v>
      </c>
      <c r="P951">
        <v>1.420000017</v>
      </c>
      <c r="Q951">
        <v>0</v>
      </c>
      <c r="R951">
        <v>1.420000017</v>
      </c>
      <c r="S951">
        <v>26.903244019999999</v>
      </c>
      <c r="T951">
        <v>25.192508700000001</v>
      </c>
      <c r="U951">
        <v>28.57907677</v>
      </c>
      <c r="V951">
        <v>1804.18335</v>
      </c>
      <c r="W951">
        <v>1747.190063</v>
      </c>
      <c r="X951">
        <v>14.94789982</v>
      </c>
      <c r="Y951">
        <v>17.939012529999999</v>
      </c>
      <c r="Z951">
        <v>39.945983890000001</v>
      </c>
      <c r="AA951">
        <v>47.939277650000001</v>
      </c>
      <c r="AB951">
        <v>199.45858759999999</v>
      </c>
      <c r="AC951">
        <v>1501.0357670000001</v>
      </c>
      <c r="AD951">
        <v>0.28135067200000002</v>
      </c>
      <c r="AE951">
        <v>95.105400090000003</v>
      </c>
      <c r="AF951">
        <v>-16.391162869999999</v>
      </c>
      <c r="AG951">
        <v>-8.4972701999999997E-2</v>
      </c>
      <c r="AH951">
        <v>0.66666668699999998</v>
      </c>
      <c r="AI951">
        <v>-0.21956524299999999</v>
      </c>
      <c r="AJ951">
        <v>2.7373914720000001</v>
      </c>
      <c r="AK951">
        <v>1</v>
      </c>
      <c r="AL951">
        <v>0</v>
      </c>
      <c r="AM951">
        <v>0.15999999600000001</v>
      </c>
      <c r="AN951">
        <v>111115</v>
      </c>
      <c r="AO951">
        <v>0.33243097900000002</v>
      </c>
      <c r="AP951">
        <v>1.012502E-3</v>
      </c>
      <c r="AQ951">
        <v>298.3425087</v>
      </c>
      <c r="AR951">
        <v>300.05324400000001</v>
      </c>
      <c r="AS951">
        <v>240.16571730000001</v>
      </c>
      <c r="AT951">
        <v>2.549529245</v>
      </c>
      <c r="AU951">
        <v>3.216354892</v>
      </c>
      <c r="AV951">
        <v>33.818846139999998</v>
      </c>
      <c r="AW951">
        <v>15.87983361</v>
      </c>
      <c r="AX951">
        <v>26.04787636</v>
      </c>
      <c r="AY951">
        <v>3.383829553</v>
      </c>
      <c r="AZ951">
        <v>6.2110181E-2</v>
      </c>
      <c r="BA951">
        <v>1.7060969640000001</v>
      </c>
      <c r="BB951">
        <v>1.67773259</v>
      </c>
      <c r="BC951">
        <v>3.9064483999999997E-2</v>
      </c>
      <c r="BD951">
        <v>120.6310661</v>
      </c>
      <c r="BE951">
        <v>0.72596191600000004</v>
      </c>
      <c r="BF951">
        <v>53.905361640000002</v>
      </c>
      <c r="BG951">
        <v>1730.8595310000001</v>
      </c>
      <c r="BH951">
        <v>5.3496459999999996E-3</v>
      </c>
    </row>
    <row r="952" spans="1:60" x14ac:dyDescent="0.25">
      <c r="A952" t="s">
        <v>554</v>
      </c>
      <c r="B952" t="s">
        <v>1449</v>
      </c>
      <c r="C952">
        <v>150307</v>
      </c>
      <c r="D952" t="s">
        <v>2026</v>
      </c>
      <c r="E952" t="s">
        <v>2098</v>
      </c>
      <c r="F952" s="9">
        <v>0.78047453703703706</v>
      </c>
      <c r="G952">
        <v>10301.500019999999</v>
      </c>
      <c r="H952">
        <v>0</v>
      </c>
      <c r="I952">
        <v>1.533084586</v>
      </c>
      <c r="J952">
        <v>4.6071354000000002E-2</v>
      </c>
      <c r="K952">
        <v>330.15484780000003</v>
      </c>
      <c r="L952">
        <v>0.75016543599999996</v>
      </c>
      <c r="M952">
        <v>1.5585729159999999</v>
      </c>
      <c r="N952">
        <v>25.027637479999999</v>
      </c>
      <c r="O952">
        <v>6</v>
      </c>
      <c r="P952">
        <v>1.420000017</v>
      </c>
      <c r="Q952">
        <v>0</v>
      </c>
      <c r="R952">
        <v>1.420000017</v>
      </c>
      <c r="S952">
        <v>26.85279465</v>
      </c>
      <c r="T952">
        <v>25.027637479999999</v>
      </c>
      <c r="U952">
        <v>28.58054924</v>
      </c>
      <c r="V952">
        <v>400.08126829999998</v>
      </c>
      <c r="W952">
        <v>394.57879639999999</v>
      </c>
      <c r="X952">
        <v>14.88018894</v>
      </c>
      <c r="Y952">
        <v>17.098340990000001</v>
      </c>
      <c r="Z952">
        <v>39.888126370000002</v>
      </c>
      <c r="AA952">
        <v>45.834148409999997</v>
      </c>
      <c r="AB952">
        <v>199.44679260000001</v>
      </c>
      <c r="AC952">
        <v>1500.0390629999999</v>
      </c>
      <c r="AD952">
        <v>5.5067465000000003E-2</v>
      </c>
      <c r="AE952">
        <v>95.117279049999993</v>
      </c>
      <c r="AF952">
        <v>-9.3409345000000005E-2</v>
      </c>
      <c r="AG952">
        <v>0.41142743799999998</v>
      </c>
      <c r="AH952">
        <v>1</v>
      </c>
      <c r="AI952">
        <v>-0.21956524299999999</v>
      </c>
      <c r="AJ952">
        <v>2.7373914720000001</v>
      </c>
      <c r="AK952">
        <v>1</v>
      </c>
      <c r="AL952">
        <v>0</v>
      </c>
      <c r="AM952">
        <v>0.15999999600000001</v>
      </c>
      <c r="AN952">
        <v>111115</v>
      </c>
      <c r="AO952">
        <v>0.33241132099999998</v>
      </c>
      <c r="AP952">
        <v>7.5016500000000001E-4</v>
      </c>
      <c r="AQ952">
        <v>298.1776375</v>
      </c>
      <c r="AR952">
        <v>300.00279460000002</v>
      </c>
      <c r="AS952">
        <v>240.0062446</v>
      </c>
      <c r="AT952">
        <v>2.7006430680000002</v>
      </c>
      <c r="AU952">
        <v>3.1849205870000001</v>
      </c>
      <c r="AV952">
        <v>33.48414314</v>
      </c>
      <c r="AW952">
        <v>16.38580215</v>
      </c>
      <c r="AX952">
        <v>25.940216060000001</v>
      </c>
      <c r="AY952">
        <v>3.3623400449999998</v>
      </c>
      <c r="AZ952">
        <v>4.462356E-2</v>
      </c>
      <c r="BA952">
        <v>1.626347671</v>
      </c>
      <c r="BB952">
        <v>1.7359923740000001</v>
      </c>
      <c r="BC952">
        <v>2.8016283999999999E-2</v>
      </c>
      <c r="BD952">
        <v>31.403430790000002</v>
      </c>
      <c r="BE952">
        <v>0.83672729199999996</v>
      </c>
      <c r="BF952">
        <v>51.371946579999999</v>
      </c>
      <c r="BG952">
        <v>393.12128639999997</v>
      </c>
      <c r="BH952">
        <v>2.0033899999999999E-3</v>
      </c>
    </row>
    <row r="953" spans="1:60" x14ac:dyDescent="0.25">
      <c r="A953" t="s">
        <v>554</v>
      </c>
      <c r="B953" t="s">
        <v>1449</v>
      </c>
      <c r="C953">
        <v>150307</v>
      </c>
      <c r="D953" t="s">
        <v>2026</v>
      </c>
      <c r="E953" t="s">
        <v>2098</v>
      </c>
      <c r="F953" s="9">
        <v>0.78291666666666659</v>
      </c>
      <c r="G953">
        <v>10513.500019999999</v>
      </c>
      <c r="H953">
        <v>0</v>
      </c>
      <c r="I953">
        <v>7.5297461800000001</v>
      </c>
      <c r="J953">
        <v>3.2153768999999999E-2</v>
      </c>
      <c r="K953">
        <v>1353.291101</v>
      </c>
      <c r="L953">
        <v>0.54811270999999995</v>
      </c>
      <c r="M953">
        <v>1.6167423080000001</v>
      </c>
      <c r="N953">
        <v>25.039880749999998</v>
      </c>
      <c r="O953">
        <v>6</v>
      </c>
      <c r="P953">
        <v>1.420000017</v>
      </c>
      <c r="Q953">
        <v>0</v>
      </c>
      <c r="R953">
        <v>1.420000017</v>
      </c>
      <c r="S953">
        <v>26.848638529999999</v>
      </c>
      <c r="T953">
        <v>25.039880749999998</v>
      </c>
      <c r="U953">
        <v>28.57921219</v>
      </c>
      <c r="V953">
        <v>1804.369263</v>
      </c>
      <c r="W953">
        <v>1778.7836910000001</v>
      </c>
      <c r="X953">
        <v>14.888813020000001</v>
      </c>
      <c r="Y953">
        <v>16.510528560000001</v>
      </c>
      <c r="Z953">
        <v>39.922695160000004</v>
      </c>
      <c r="AA953">
        <v>44.271144870000001</v>
      </c>
      <c r="AB953">
        <v>199.44178769999999</v>
      </c>
      <c r="AC953">
        <v>1500.216553</v>
      </c>
      <c r="AD953">
        <v>3.9046853999999999E-2</v>
      </c>
      <c r="AE953">
        <v>95.121322629999995</v>
      </c>
      <c r="AF953">
        <v>-17.43029976</v>
      </c>
      <c r="AG953">
        <v>0.34910911300000003</v>
      </c>
      <c r="AH953">
        <v>0.66666668699999998</v>
      </c>
      <c r="AI953">
        <v>-0.21956524299999999</v>
      </c>
      <c r="AJ953">
        <v>2.7373914720000001</v>
      </c>
      <c r="AK953">
        <v>1</v>
      </c>
      <c r="AL953">
        <v>0</v>
      </c>
      <c r="AM953">
        <v>0.15999999600000001</v>
      </c>
      <c r="AN953">
        <v>111115</v>
      </c>
      <c r="AO953">
        <v>0.33240298000000001</v>
      </c>
      <c r="AP953">
        <v>5.4811300000000003E-4</v>
      </c>
      <c r="AQ953">
        <v>298.18988080000003</v>
      </c>
      <c r="AR953">
        <v>299.99863850000003</v>
      </c>
      <c r="AS953">
        <v>240.03464310000001</v>
      </c>
      <c r="AT953">
        <v>2.804262627</v>
      </c>
      <c r="AU953">
        <v>3.1872456229999999</v>
      </c>
      <c r="AV953">
        <v>33.507162579999999</v>
      </c>
      <c r="AW953">
        <v>16.996634019999998</v>
      </c>
      <c r="AX953">
        <v>25.944259639999999</v>
      </c>
      <c r="AY953">
        <v>3.3631450030000001</v>
      </c>
      <c r="AZ953">
        <v>3.1441815999999997E-2</v>
      </c>
      <c r="BA953">
        <v>1.570503314</v>
      </c>
      <c r="BB953">
        <v>1.7926416890000001</v>
      </c>
      <c r="BC953">
        <v>1.9713883000000001E-2</v>
      </c>
      <c r="BD953">
        <v>128.72683939999999</v>
      </c>
      <c r="BE953">
        <v>0.76079576599999998</v>
      </c>
      <c r="BF953">
        <v>49.125479069999997</v>
      </c>
      <c r="BG953">
        <v>1771.6251299999999</v>
      </c>
      <c r="BH953">
        <v>2.0879269999999998E-3</v>
      </c>
    </row>
    <row r="954" spans="1:60" x14ac:dyDescent="0.25">
      <c r="A954" t="s">
        <v>554</v>
      </c>
      <c r="B954" t="s">
        <v>1449</v>
      </c>
      <c r="C954">
        <v>150307</v>
      </c>
      <c r="D954" t="s">
        <v>2027</v>
      </c>
      <c r="E954" t="s">
        <v>2099</v>
      </c>
      <c r="F954" s="9">
        <v>0.79275462962962961</v>
      </c>
      <c r="G954">
        <v>11362.500019999999</v>
      </c>
      <c r="H954">
        <v>0</v>
      </c>
      <c r="I954">
        <v>3.4184510530000001</v>
      </c>
      <c r="J954">
        <v>6.0234662000000001E-2</v>
      </c>
      <c r="K954">
        <v>286.02364119999999</v>
      </c>
      <c r="L954">
        <v>0.93019707200000001</v>
      </c>
      <c r="M954">
        <v>1.4925568199999999</v>
      </c>
      <c r="N954">
        <v>24.909345630000001</v>
      </c>
      <c r="O954">
        <v>6</v>
      </c>
      <c r="P954">
        <v>1.420000017</v>
      </c>
      <c r="Q954">
        <v>0</v>
      </c>
      <c r="R954">
        <v>1.420000017</v>
      </c>
      <c r="S954">
        <v>26.815505980000001</v>
      </c>
      <c r="T954">
        <v>24.909345630000001</v>
      </c>
      <c r="U954">
        <v>28.581317899999998</v>
      </c>
      <c r="V954">
        <v>400.13787839999998</v>
      </c>
      <c r="W954">
        <v>388.76461790000002</v>
      </c>
      <c r="X954">
        <v>14.80445194</v>
      </c>
      <c r="Y954">
        <v>17.554040910000001</v>
      </c>
      <c r="Z954">
        <v>39.778972629999998</v>
      </c>
      <c r="AA954">
        <v>47.16700745</v>
      </c>
      <c r="AB954">
        <v>199.41926570000001</v>
      </c>
      <c r="AC954">
        <v>1613.619995</v>
      </c>
      <c r="AD954">
        <v>8.4102794999999994E-2</v>
      </c>
      <c r="AE954">
        <v>95.133422850000002</v>
      </c>
      <c r="AF954">
        <v>-5.0492860000000001E-2</v>
      </c>
      <c r="AG954">
        <v>0.38414415699999999</v>
      </c>
      <c r="AH954">
        <v>1</v>
      </c>
      <c r="AI954">
        <v>-0.21956524299999999</v>
      </c>
      <c r="AJ954">
        <v>2.7373914720000001</v>
      </c>
      <c r="AK954">
        <v>1</v>
      </c>
      <c r="AL954">
        <v>0</v>
      </c>
      <c r="AM954">
        <v>0.15999999600000001</v>
      </c>
      <c r="AN954">
        <v>111115</v>
      </c>
      <c r="AO954">
        <v>0.33236544299999998</v>
      </c>
      <c r="AP954">
        <v>9.3019700000000001E-4</v>
      </c>
      <c r="AQ954">
        <v>298.05934559999997</v>
      </c>
      <c r="AR954">
        <v>299.965506</v>
      </c>
      <c r="AS954">
        <v>258.17919339999997</v>
      </c>
      <c r="AT954">
        <v>2.8331934319999998</v>
      </c>
      <c r="AU954">
        <v>3.1625328160000001</v>
      </c>
      <c r="AV954">
        <v>33.24313077</v>
      </c>
      <c r="AW954">
        <v>15.689089859999999</v>
      </c>
      <c r="AX954">
        <v>25.8624258</v>
      </c>
      <c r="AY954">
        <v>3.3468870100000001</v>
      </c>
      <c r="AZ954">
        <v>5.7783555E-2</v>
      </c>
      <c r="BA954">
        <v>1.6699759970000001</v>
      </c>
      <c r="BB954">
        <v>1.676911013</v>
      </c>
      <c r="BC954">
        <v>3.632722E-2</v>
      </c>
      <c r="BD954">
        <v>27.210408009999998</v>
      </c>
      <c r="BE954">
        <v>0.73572446700000005</v>
      </c>
      <c r="BF954">
        <v>53.545630490000001</v>
      </c>
      <c r="BG954">
        <v>385.51468210000002</v>
      </c>
      <c r="BH954">
        <v>4.748019E-3</v>
      </c>
    </row>
    <row r="955" spans="1:60" x14ac:dyDescent="0.25">
      <c r="A955" t="s">
        <v>554</v>
      </c>
      <c r="B955" t="s">
        <v>1449</v>
      </c>
      <c r="C955">
        <v>150307</v>
      </c>
      <c r="D955" t="s">
        <v>2027</v>
      </c>
      <c r="E955" t="s">
        <v>2099</v>
      </c>
      <c r="F955" s="9">
        <v>0.79491898148148143</v>
      </c>
      <c r="G955">
        <v>11551.000019999999</v>
      </c>
      <c r="H955">
        <v>0</v>
      </c>
      <c r="I955">
        <v>12.789170070000001</v>
      </c>
      <c r="J955">
        <v>3.7303567000000003E-2</v>
      </c>
      <c r="K955">
        <v>1162.0286679999999</v>
      </c>
      <c r="L955">
        <v>0.62714112099999997</v>
      </c>
      <c r="M955">
        <v>1.6004073670000001</v>
      </c>
      <c r="N955">
        <v>25.00977898</v>
      </c>
      <c r="O955">
        <v>6</v>
      </c>
      <c r="P955">
        <v>1.420000017</v>
      </c>
      <c r="Q955">
        <v>0</v>
      </c>
      <c r="R955">
        <v>1.420000017</v>
      </c>
      <c r="S955">
        <v>26.840549469999999</v>
      </c>
      <c r="T955">
        <v>25.00977898</v>
      </c>
      <c r="U955">
        <v>28.576555249999998</v>
      </c>
      <c r="V955">
        <v>1804.9389650000001</v>
      </c>
      <c r="W955">
        <v>1763.139038</v>
      </c>
      <c r="X955">
        <v>14.76367664</v>
      </c>
      <c r="Y955">
        <v>16.618946080000001</v>
      </c>
      <c r="Z955">
        <v>39.61371613</v>
      </c>
      <c r="AA955">
        <v>44.591751100000003</v>
      </c>
      <c r="AB955">
        <v>199.4487762</v>
      </c>
      <c r="AC955">
        <v>1500.106812</v>
      </c>
      <c r="AD955">
        <v>0.160193428</v>
      </c>
      <c r="AE955">
        <v>95.139877319999997</v>
      </c>
      <c r="AF955">
        <v>-16.87669563</v>
      </c>
      <c r="AG955">
        <v>0.266495645</v>
      </c>
      <c r="AH955">
        <v>0.66666668699999998</v>
      </c>
      <c r="AI955">
        <v>-0.21956524299999999</v>
      </c>
      <c r="AJ955">
        <v>2.7373914720000001</v>
      </c>
      <c r="AK955">
        <v>1</v>
      </c>
      <c r="AL955">
        <v>0</v>
      </c>
      <c r="AM955">
        <v>0.15999999600000001</v>
      </c>
      <c r="AN955">
        <v>111115</v>
      </c>
      <c r="AO955">
        <v>0.33241462700000002</v>
      </c>
      <c r="AP955">
        <v>6.27141E-4</v>
      </c>
      <c r="AQ955">
        <v>298.15977900000001</v>
      </c>
      <c r="AR955">
        <v>299.99054949999999</v>
      </c>
      <c r="AS955">
        <v>240.01708450000001</v>
      </c>
      <c r="AT955">
        <v>2.7658401459999999</v>
      </c>
      <c r="AU955">
        <v>3.181531858</v>
      </c>
      <c r="AV955">
        <v>33.440571370000001</v>
      </c>
      <c r="AW955">
        <v>16.821625300000001</v>
      </c>
      <c r="AX955">
        <v>25.925164219999999</v>
      </c>
      <c r="AY955">
        <v>3.3593451440000002</v>
      </c>
      <c r="AZ955">
        <v>3.6348683E-2</v>
      </c>
      <c r="BA955">
        <v>1.581124491</v>
      </c>
      <c r="BB955">
        <v>1.778220653</v>
      </c>
      <c r="BC955">
        <v>2.2801829999999999E-2</v>
      </c>
      <c r="BD955">
        <v>110.5552649</v>
      </c>
      <c r="BE955">
        <v>0.65906808400000005</v>
      </c>
      <c r="BF955">
        <v>49.726256859999999</v>
      </c>
      <c r="BG955">
        <v>1750.9803199999999</v>
      </c>
      <c r="BH955">
        <v>3.6320089999999998E-3</v>
      </c>
    </row>
    <row r="956" spans="1:60" x14ac:dyDescent="0.25">
      <c r="A956" t="s">
        <v>554</v>
      </c>
      <c r="B956" t="s">
        <v>1449</v>
      </c>
      <c r="C956">
        <v>150307</v>
      </c>
      <c r="D956" t="s">
        <v>2023</v>
      </c>
      <c r="E956" t="s">
        <v>2095</v>
      </c>
      <c r="F956" s="9">
        <v>0.78605324074074068</v>
      </c>
      <c r="G956">
        <v>10784.500019999999</v>
      </c>
      <c r="H956">
        <v>0</v>
      </c>
      <c r="I956">
        <v>4.9591745459999999</v>
      </c>
      <c r="J956">
        <v>8.7134590999999997E-2</v>
      </c>
      <c r="K956">
        <v>280.23974479999998</v>
      </c>
      <c r="L956">
        <v>1.205368099</v>
      </c>
      <c r="M956">
        <v>1.3608980180000001</v>
      </c>
      <c r="N956">
        <v>24.65883255</v>
      </c>
      <c r="O956">
        <v>6</v>
      </c>
      <c r="P956">
        <v>1.420000017</v>
      </c>
      <c r="Q956">
        <v>0</v>
      </c>
      <c r="R956">
        <v>1.420000017</v>
      </c>
      <c r="S956">
        <v>26.820236210000001</v>
      </c>
      <c r="T956">
        <v>24.65883255</v>
      </c>
      <c r="U956">
        <v>28.577026369999999</v>
      </c>
      <c r="V956">
        <v>400.1329346</v>
      </c>
      <c r="W956">
        <v>383.82174680000003</v>
      </c>
      <c r="X956">
        <v>14.88660812</v>
      </c>
      <c r="Y956">
        <v>18.4459877</v>
      </c>
      <c r="Z956">
        <v>39.985103610000003</v>
      </c>
      <c r="AA956">
        <v>49.545516970000001</v>
      </c>
      <c r="AB956">
        <v>199.43934630000001</v>
      </c>
      <c r="AC956">
        <v>1500.361206</v>
      </c>
      <c r="AD956">
        <v>6.7082017999999993E-2</v>
      </c>
      <c r="AE956">
        <v>95.125106810000005</v>
      </c>
      <c r="AF956">
        <v>0.40225791900000002</v>
      </c>
      <c r="AG956">
        <v>-0.494141728</v>
      </c>
      <c r="AH956">
        <v>0.66666668699999998</v>
      </c>
      <c r="AI956">
        <v>-0.21956524299999999</v>
      </c>
      <c r="AJ956">
        <v>2.7373914720000001</v>
      </c>
      <c r="AK956">
        <v>1</v>
      </c>
      <c r="AL956">
        <v>0</v>
      </c>
      <c r="AM956">
        <v>0.15999999600000001</v>
      </c>
      <c r="AN956">
        <v>111115</v>
      </c>
      <c r="AO956">
        <v>0.33239891100000002</v>
      </c>
      <c r="AP956">
        <v>1.2053680000000001E-3</v>
      </c>
      <c r="AQ956">
        <v>297.80883260000002</v>
      </c>
      <c r="AR956">
        <v>299.97023619999999</v>
      </c>
      <c r="AS956">
        <v>240.05778760000001</v>
      </c>
      <c r="AT956">
        <v>2.5100313609999998</v>
      </c>
      <c r="AU956">
        <v>3.115574568</v>
      </c>
      <c r="AV956">
        <v>32.752389690000001</v>
      </c>
      <c r="AW956">
        <v>14.306401989999999</v>
      </c>
      <c r="AX956">
        <v>25.739534379999998</v>
      </c>
      <c r="AY956">
        <v>3.3226010270000002</v>
      </c>
      <c r="AZ956">
        <v>8.2096928E-2</v>
      </c>
      <c r="BA956">
        <v>1.7546765499999999</v>
      </c>
      <c r="BB956">
        <v>1.567924477</v>
      </c>
      <c r="BC956">
        <v>5.1740588999999997E-2</v>
      </c>
      <c r="BD956">
        <v>26.65783566</v>
      </c>
      <c r="BE956">
        <v>0.73012992899999996</v>
      </c>
      <c r="BF956">
        <v>57.763677110000003</v>
      </c>
      <c r="BG956">
        <v>379.10703869999998</v>
      </c>
      <c r="BH956">
        <v>7.5561810000000004E-3</v>
      </c>
    </row>
    <row r="957" spans="1:60" x14ac:dyDescent="0.25">
      <c r="A957" t="s">
        <v>554</v>
      </c>
      <c r="B957" t="s">
        <v>1449</v>
      </c>
      <c r="C957">
        <v>150307</v>
      </c>
      <c r="D957" t="s">
        <v>2023</v>
      </c>
      <c r="E957" t="s">
        <v>2095</v>
      </c>
      <c r="F957" s="9">
        <v>0.78924768518518518</v>
      </c>
      <c r="G957">
        <v>11060.500019999999</v>
      </c>
      <c r="H957">
        <v>0</v>
      </c>
      <c r="I957">
        <v>20.460807119999998</v>
      </c>
      <c r="J957">
        <v>6.6966685999999997E-2</v>
      </c>
      <c r="K957">
        <v>1193.5807520000001</v>
      </c>
      <c r="L957">
        <v>0.97871783599999995</v>
      </c>
      <c r="M957">
        <v>1.4190874529999999</v>
      </c>
      <c r="N957">
        <v>24.613105770000001</v>
      </c>
      <c r="O957">
        <v>6</v>
      </c>
      <c r="P957">
        <v>1.420000017</v>
      </c>
      <c r="Q957">
        <v>0</v>
      </c>
      <c r="R957">
        <v>1.420000017</v>
      </c>
      <c r="S957">
        <v>26.796039579999999</v>
      </c>
      <c r="T957">
        <v>24.613105770000001</v>
      </c>
      <c r="U957">
        <v>28.580661769999999</v>
      </c>
      <c r="V957">
        <v>1804.51001</v>
      </c>
      <c r="W957">
        <v>1737.8386230000001</v>
      </c>
      <c r="X957">
        <v>14.853177069999999</v>
      </c>
      <c r="Y957">
        <v>17.745313639999999</v>
      </c>
      <c r="Z957">
        <v>39.951103209999999</v>
      </c>
      <c r="AA957">
        <v>47.730186459999999</v>
      </c>
      <c r="AB957">
        <v>199.44082639999999</v>
      </c>
      <c r="AC957">
        <v>1499.131226</v>
      </c>
      <c r="AD957">
        <v>7.7095039000000004E-2</v>
      </c>
      <c r="AE957">
        <v>95.12268066</v>
      </c>
      <c r="AF957">
        <v>-16.011657710000001</v>
      </c>
      <c r="AG957">
        <v>-0.39540925599999999</v>
      </c>
      <c r="AH957">
        <v>1</v>
      </c>
      <c r="AI957">
        <v>-0.21956524299999999</v>
      </c>
      <c r="AJ957">
        <v>2.7373914720000001</v>
      </c>
      <c r="AK957">
        <v>1</v>
      </c>
      <c r="AL957">
        <v>0</v>
      </c>
      <c r="AM957">
        <v>0.15999999600000001</v>
      </c>
      <c r="AN957">
        <v>111115</v>
      </c>
      <c r="AO957">
        <v>0.332401377</v>
      </c>
      <c r="AP957">
        <v>9.7871799999999995E-4</v>
      </c>
      <c r="AQ957">
        <v>297.76310580000001</v>
      </c>
      <c r="AR957">
        <v>299.94603960000001</v>
      </c>
      <c r="AS957">
        <v>239.8609907</v>
      </c>
      <c r="AT957">
        <v>2.6291639409999998</v>
      </c>
      <c r="AU957">
        <v>3.1070692559999999</v>
      </c>
      <c r="AV957">
        <v>32.663810920000003</v>
      </c>
      <c r="AW957">
        <v>14.91849728</v>
      </c>
      <c r="AX957">
        <v>25.704572679999998</v>
      </c>
      <c r="AY957">
        <v>3.3157200339999999</v>
      </c>
      <c r="AZ957">
        <v>6.3950789999999993E-2</v>
      </c>
      <c r="BA957">
        <v>1.687981803</v>
      </c>
      <c r="BB957">
        <v>1.6277382309999999</v>
      </c>
      <c r="BC957">
        <v>4.0229686000000001E-2</v>
      </c>
      <c r="BD957">
        <v>113.53660069999999</v>
      </c>
      <c r="BE957">
        <v>0.68681909600000002</v>
      </c>
      <c r="BF957">
        <v>55.256305140000002</v>
      </c>
      <c r="BG957">
        <v>1718.3864470000001</v>
      </c>
      <c r="BH957">
        <v>6.5793620000000001E-3</v>
      </c>
    </row>
    <row r="958" spans="1:60" x14ac:dyDescent="0.25">
      <c r="A958" t="s">
        <v>554</v>
      </c>
      <c r="B958" t="s">
        <v>1449</v>
      </c>
      <c r="C958">
        <v>150307</v>
      </c>
      <c r="D958" t="s">
        <v>2028</v>
      </c>
      <c r="E958" t="s">
        <v>2100</v>
      </c>
      <c r="F958" s="9">
        <v>0.79858796296296297</v>
      </c>
      <c r="G958">
        <v>11867.000019999999</v>
      </c>
      <c r="H958">
        <v>0</v>
      </c>
      <c r="I958">
        <v>1.0499557559999999</v>
      </c>
      <c r="J958">
        <v>3.6935750000000003E-2</v>
      </c>
      <c r="K958">
        <v>339.69684280000001</v>
      </c>
      <c r="L958">
        <v>0.61031046700000002</v>
      </c>
      <c r="M958">
        <v>1.573203473</v>
      </c>
      <c r="N958">
        <v>24.805078510000001</v>
      </c>
      <c r="O958">
        <v>6</v>
      </c>
      <c r="P958">
        <v>1.420000017</v>
      </c>
      <c r="Q958">
        <v>0</v>
      </c>
      <c r="R958">
        <v>1.420000017</v>
      </c>
      <c r="S958">
        <v>26.72842979</v>
      </c>
      <c r="T958">
        <v>24.805078510000001</v>
      </c>
      <c r="U958">
        <v>28.578149799999998</v>
      </c>
      <c r="V958">
        <v>400.02081299999998</v>
      </c>
      <c r="W958">
        <v>396.1358032</v>
      </c>
      <c r="X958">
        <v>14.691524510000001</v>
      </c>
      <c r="Y958">
        <v>16.496826169999999</v>
      </c>
      <c r="Z958">
        <v>39.686138149999998</v>
      </c>
      <c r="AA958">
        <v>44.56278992</v>
      </c>
      <c r="AB958">
        <v>199.49317930000001</v>
      </c>
      <c r="AC958">
        <v>1499.222534</v>
      </c>
      <c r="AD958">
        <v>0.123149432</v>
      </c>
      <c r="AE958">
        <v>95.152244569999993</v>
      </c>
      <c r="AF958">
        <v>-0.118906021</v>
      </c>
      <c r="AG958">
        <v>0.141907439</v>
      </c>
      <c r="AH958">
        <v>0.66666668699999998</v>
      </c>
      <c r="AI958">
        <v>-0.21956524299999999</v>
      </c>
      <c r="AJ958">
        <v>2.7373914720000001</v>
      </c>
      <c r="AK958">
        <v>1</v>
      </c>
      <c r="AL958">
        <v>0</v>
      </c>
      <c r="AM958">
        <v>0.15999999600000001</v>
      </c>
      <c r="AN958">
        <v>111115</v>
      </c>
      <c r="AO958">
        <v>0.33248863200000001</v>
      </c>
      <c r="AP958">
        <v>6.1030999999999998E-4</v>
      </c>
      <c r="AQ958">
        <v>297.95507850000001</v>
      </c>
      <c r="AR958">
        <v>299.87842979999999</v>
      </c>
      <c r="AS958">
        <v>239.87560010000001</v>
      </c>
      <c r="AT958">
        <v>2.7859597169999999</v>
      </c>
      <c r="AU958">
        <v>3.1429135110000002</v>
      </c>
      <c r="AV958">
        <v>33.0303665</v>
      </c>
      <c r="AW958">
        <v>16.533540330000001</v>
      </c>
      <c r="AX958">
        <v>25.766754150000001</v>
      </c>
      <c r="AY958">
        <v>3.3279669250000001</v>
      </c>
      <c r="AZ958">
        <v>3.5999366999999997E-2</v>
      </c>
      <c r="BA958">
        <v>1.569710038</v>
      </c>
      <c r="BB958">
        <v>1.7582568860000001</v>
      </c>
      <c r="BC958">
        <v>2.2581899999999999E-2</v>
      </c>
      <c r="BD958">
        <v>32.322917060000002</v>
      </c>
      <c r="BE958">
        <v>0.857526232</v>
      </c>
      <c r="BF958">
        <v>49.974607280000001</v>
      </c>
      <c r="BG958">
        <v>395.13760589999998</v>
      </c>
      <c r="BH958">
        <v>1.32792E-3</v>
      </c>
    </row>
    <row r="959" spans="1:60" x14ac:dyDescent="0.25">
      <c r="A959" t="s">
        <v>554</v>
      </c>
      <c r="B959" t="s">
        <v>1449</v>
      </c>
      <c r="C959">
        <v>150307</v>
      </c>
      <c r="D959" t="s">
        <v>2028</v>
      </c>
      <c r="E959" t="s">
        <v>2100</v>
      </c>
      <c r="F959" s="9">
        <v>0.80062500000000003</v>
      </c>
      <c r="G959">
        <v>12043.000019999999</v>
      </c>
      <c r="H959">
        <v>0</v>
      </c>
      <c r="I959">
        <v>6.5463126440000003</v>
      </c>
      <c r="J959">
        <v>1.6548061999999999E-2</v>
      </c>
      <c r="K959">
        <v>1103.2168630000001</v>
      </c>
      <c r="L959">
        <v>0.29133092900000002</v>
      </c>
      <c r="M959">
        <v>1.654073828</v>
      </c>
      <c r="N959">
        <v>24.67494202</v>
      </c>
      <c r="O959">
        <v>6</v>
      </c>
      <c r="P959">
        <v>1.420000017</v>
      </c>
      <c r="Q959">
        <v>0</v>
      </c>
      <c r="R959">
        <v>1.420000017</v>
      </c>
      <c r="S959">
        <v>26.678716659999999</v>
      </c>
      <c r="T959">
        <v>24.67494202</v>
      </c>
      <c r="U959">
        <v>28.578248980000001</v>
      </c>
      <c r="V959">
        <v>1804.806885</v>
      </c>
      <c r="W959">
        <v>1783.546143</v>
      </c>
      <c r="X959">
        <v>14.526259420000001</v>
      </c>
      <c r="Y959">
        <v>15.38935947</v>
      </c>
      <c r="Z959">
        <v>39.359268190000002</v>
      </c>
      <c r="AA959">
        <v>41.697856899999998</v>
      </c>
      <c r="AB959">
        <v>199.40737920000001</v>
      </c>
      <c r="AC959">
        <v>1500.439331</v>
      </c>
      <c r="AD959">
        <v>1.9022310000000001E-2</v>
      </c>
      <c r="AE959">
        <v>95.163284300000001</v>
      </c>
      <c r="AF959">
        <v>-18.11424255</v>
      </c>
      <c r="AG959">
        <v>5.2143900000000002E-3</v>
      </c>
      <c r="AH959">
        <v>0.66666668699999998</v>
      </c>
      <c r="AI959">
        <v>-0.21956524299999999</v>
      </c>
      <c r="AJ959">
        <v>2.7373914720000001</v>
      </c>
      <c r="AK959">
        <v>1</v>
      </c>
      <c r="AL959">
        <v>0</v>
      </c>
      <c r="AM959">
        <v>0.15999999600000001</v>
      </c>
      <c r="AN959">
        <v>111115</v>
      </c>
      <c r="AO959">
        <v>0.332345632</v>
      </c>
      <c r="AP959">
        <v>2.9133099999999998E-4</v>
      </c>
      <c r="AQ959">
        <v>297.82494200000002</v>
      </c>
      <c r="AR959">
        <v>299.82871669999997</v>
      </c>
      <c r="AS959">
        <v>240.0702876</v>
      </c>
      <c r="AT959">
        <v>2.9662112619999998</v>
      </c>
      <c r="AU959">
        <v>3.1185758190000001</v>
      </c>
      <c r="AV959">
        <v>32.770788039999999</v>
      </c>
      <c r="AW959">
        <v>17.38142856</v>
      </c>
      <c r="AX959">
        <v>25.676829340000001</v>
      </c>
      <c r="AY959">
        <v>3.3102685850000002</v>
      </c>
      <c r="AZ959">
        <v>1.6357439000000001E-2</v>
      </c>
      <c r="BA959">
        <v>1.4645019909999999</v>
      </c>
      <c r="BB959">
        <v>1.8457665940000001</v>
      </c>
      <c r="BC959">
        <v>1.0240356000000001E-2</v>
      </c>
      <c r="BD959">
        <v>104.98574000000001</v>
      </c>
      <c r="BE959">
        <v>0.61855246500000005</v>
      </c>
      <c r="BF959">
        <v>46.277949419999999</v>
      </c>
      <c r="BG959">
        <v>1777.3225359999999</v>
      </c>
      <c r="BH959">
        <v>1.7045300000000001E-3</v>
      </c>
    </row>
    <row r="960" spans="1:60" x14ac:dyDescent="0.25">
      <c r="A960" t="s">
        <v>554</v>
      </c>
      <c r="B960" t="s">
        <v>1514</v>
      </c>
      <c r="C960">
        <v>150311</v>
      </c>
      <c r="D960" t="s">
        <v>354</v>
      </c>
      <c r="E960" t="s">
        <v>1797</v>
      </c>
      <c r="F960" s="9">
        <v>0.62261574074074078</v>
      </c>
      <c r="G960">
        <v>1552.9999989999999</v>
      </c>
      <c r="H960">
        <v>0</v>
      </c>
      <c r="I960">
        <v>4.29352746</v>
      </c>
      <c r="J960">
        <v>6.0110241000000002E-2</v>
      </c>
      <c r="K960">
        <v>267.24543269999998</v>
      </c>
      <c r="L960">
        <v>0.55686918900000004</v>
      </c>
      <c r="M960">
        <v>0.94496732800000005</v>
      </c>
      <c r="N960">
        <v>25.656778339999999</v>
      </c>
      <c r="O960">
        <v>6</v>
      </c>
      <c r="P960">
        <v>1.420000017</v>
      </c>
      <c r="Q960">
        <v>0</v>
      </c>
      <c r="R960">
        <v>1.420000017</v>
      </c>
      <c r="S960">
        <v>23.540693279999999</v>
      </c>
      <c r="T960">
        <v>25.656778339999999</v>
      </c>
      <c r="U960">
        <v>23.05414772</v>
      </c>
      <c r="V960">
        <v>399.75668330000002</v>
      </c>
      <c r="W960">
        <v>390.72503660000001</v>
      </c>
      <c r="X960">
        <v>22.362131120000001</v>
      </c>
      <c r="Y960">
        <v>23.450887680000001</v>
      </c>
      <c r="Z960">
        <v>77.290718080000005</v>
      </c>
      <c r="AA960">
        <v>81.053802489999995</v>
      </c>
      <c r="AB960">
        <v>299.68688959999997</v>
      </c>
      <c r="AC960">
        <v>1499.7358400000001</v>
      </c>
      <c r="AD960">
        <v>3.0035180000000002E-3</v>
      </c>
      <c r="AE960">
        <v>100.6941071</v>
      </c>
      <c r="AF960">
        <v>3.3434767719999998</v>
      </c>
      <c r="AG960">
        <v>-0.14870223399999999</v>
      </c>
      <c r="AH960">
        <v>1</v>
      </c>
      <c r="AI960">
        <v>-0.21956524299999999</v>
      </c>
      <c r="AJ960">
        <v>2.7373914720000001</v>
      </c>
      <c r="AK960">
        <v>1</v>
      </c>
      <c r="AL960">
        <v>0</v>
      </c>
      <c r="AM960">
        <v>0.15999999600000001</v>
      </c>
      <c r="AN960">
        <v>111115</v>
      </c>
      <c r="AO960">
        <v>0.49947814899999998</v>
      </c>
      <c r="AP960">
        <v>5.5686899999999998E-4</v>
      </c>
      <c r="AQ960">
        <v>298.80677830000002</v>
      </c>
      <c r="AR960">
        <v>296.69069330000002</v>
      </c>
      <c r="AS960">
        <v>239.957729</v>
      </c>
      <c r="AT960">
        <v>2.2646658230000001</v>
      </c>
      <c r="AU960">
        <v>3.3063335230000002</v>
      </c>
      <c r="AV960">
        <v>32.835422250000001</v>
      </c>
      <c r="AW960">
        <v>9.3845345679999994</v>
      </c>
      <c r="AX960">
        <v>24.598735810000001</v>
      </c>
      <c r="AY960">
        <v>3.104400595</v>
      </c>
      <c r="AZ960">
        <v>5.7669044000000003E-2</v>
      </c>
      <c r="BA960">
        <v>2.361366195</v>
      </c>
      <c r="BB960">
        <v>0.74303440099999996</v>
      </c>
      <c r="BC960">
        <v>3.6254807E-2</v>
      </c>
      <c r="BD960">
        <v>26.910040209999998</v>
      </c>
      <c r="BE960">
        <v>0.68397314600000003</v>
      </c>
      <c r="BF960">
        <v>71.786165389999994</v>
      </c>
      <c r="BG960">
        <v>386.64316200000002</v>
      </c>
      <c r="BH960">
        <v>7.9715849999999998E-3</v>
      </c>
    </row>
    <row r="961" spans="1:60" x14ac:dyDescent="0.25">
      <c r="A961" t="s">
        <v>554</v>
      </c>
      <c r="B961" t="s">
        <v>1514</v>
      </c>
      <c r="C961">
        <v>150311</v>
      </c>
      <c r="D961" t="s">
        <v>354</v>
      </c>
      <c r="E961" t="s">
        <v>1797</v>
      </c>
      <c r="F961" s="9">
        <v>0.62489583333333332</v>
      </c>
      <c r="G961">
        <v>1748.9999989999999</v>
      </c>
      <c r="H961">
        <v>0</v>
      </c>
      <c r="I961">
        <v>14.74234208</v>
      </c>
      <c r="J961">
        <v>8.2527789000000004E-2</v>
      </c>
      <c r="K961">
        <v>1431.5728260000001</v>
      </c>
      <c r="L961">
        <v>0.98306603999999997</v>
      </c>
      <c r="M961">
        <v>1.2372715139999999</v>
      </c>
      <c r="N961">
        <v>24.771392819999999</v>
      </c>
      <c r="O961">
        <v>6</v>
      </c>
      <c r="P961">
        <v>1.420000017</v>
      </c>
      <c r="Q961">
        <v>0</v>
      </c>
      <c r="R961">
        <v>1.420000017</v>
      </c>
      <c r="S961">
        <v>22.713850019999999</v>
      </c>
      <c r="T961">
        <v>24.771392819999999</v>
      </c>
      <c r="U961">
        <v>22.077533720000002</v>
      </c>
      <c r="V961">
        <v>1796.565918</v>
      </c>
      <c r="W961">
        <v>1763.575439</v>
      </c>
      <c r="X961">
        <v>16.933490750000001</v>
      </c>
      <c r="Y961">
        <v>18.864778520000002</v>
      </c>
      <c r="Z961">
        <v>61.520240780000002</v>
      </c>
      <c r="AA961">
        <v>68.536705019999999</v>
      </c>
      <c r="AB961">
        <v>299.65106200000002</v>
      </c>
      <c r="AC961">
        <v>1500.509033</v>
      </c>
      <c r="AD961">
        <v>0.21525430700000001</v>
      </c>
      <c r="AE961">
        <v>100.6810837</v>
      </c>
      <c r="AF961">
        <v>-10.14891815</v>
      </c>
      <c r="AG961">
        <v>-6.9161601000000003E-2</v>
      </c>
      <c r="AH961">
        <v>0.66666668699999998</v>
      </c>
      <c r="AI961">
        <v>-0.21956524299999999</v>
      </c>
      <c r="AJ961">
        <v>2.7373914720000001</v>
      </c>
      <c r="AK961">
        <v>1</v>
      </c>
      <c r="AL961">
        <v>0</v>
      </c>
      <c r="AM961">
        <v>0.15999999600000001</v>
      </c>
      <c r="AN961">
        <v>111115</v>
      </c>
      <c r="AO961">
        <v>0.49941843699999999</v>
      </c>
      <c r="AP961">
        <v>9.830660000000001E-4</v>
      </c>
      <c r="AQ961">
        <v>297.92139279999998</v>
      </c>
      <c r="AR961">
        <v>295.86385000000001</v>
      </c>
      <c r="AS961">
        <v>240.08143989999999</v>
      </c>
      <c r="AT961">
        <v>2.0564053040000001</v>
      </c>
      <c r="AU961">
        <v>3.136597858</v>
      </c>
      <c r="AV961">
        <v>31.153795169999999</v>
      </c>
      <c r="AW961">
        <v>12.289016650000001</v>
      </c>
      <c r="AX961">
        <v>23.742621419999999</v>
      </c>
      <c r="AY961">
        <v>2.9489818080000001</v>
      </c>
      <c r="AZ961">
        <v>7.7994869999999994E-2</v>
      </c>
      <c r="BA961">
        <v>1.899326345</v>
      </c>
      <c r="BB961">
        <v>1.0496554629999999</v>
      </c>
      <c r="BC961">
        <v>4.9134743000000002E-2</v>
      </c>
      <c r="BD961">
        <v>144.13230340000001</v>
      </c>
      <c r="BE961">
        <v>0.81174459200000004</v>
      </c>
      <c r="BF961">
        <v>61.764081670000003</v>
      </c>
      <c r="BG961">
        <v>1749.559833</v>
      </c>
      <c r="BH961">
        <v>5.2044359999999998E-3</v>
      </c>
    </row>
    <row r="962" spans="1:60" x14ac:dyDescent="0.25">
      <c r="A962" t="s">
        <v>554</v>
      </c>
      <c r="B962" t="s">
        <v>1514</v>
      </c>
      <c r="C962">
        <v>150311</v>
      </c>
      <c r="D962" t="s">
        <v>353</v>
      </c>
      <c r="E962" t="s">
        <v>1798</v>
      </c>
      <c r="F962" s="9">
        <v>0.61427083333333332</v>
      </c>
      <c r="G962">
        <v>831.49999930000001</v>
      </c>
      <c r="H962">
        <v>0</v>
      </c>
      <c r="I962">
        <v>5.769584976</v>
      </c>
      <c r="J962">
        <v>0.10124786199999999</v>
      </c>
      <c r="K962">
        <v>286.6482871</v>
      </c>
      <c r="L962">
        <v>0.83953151800000003</v>
      </c>
      <c r="M962">
        <v>0.86986561699999998</v>
      </c>
      <c r="N962">
        <v>25.15269661</v>
      </c>
      <c r="O962">
        <v>6</v>
      </c>
      <c r="P962">
        <v>1.420000017</v>
      </c>
      <c r="Q962">
        <v>0</v>
      </c>
      <c r="R962">
        <v>1.420000017</v>
      </c>
      <c r="S962">
        <v>24.174123760000001</v>
      </c>
      <c r="T962">
        <v>25.15269661</v>
      </c>
      <c r="U962">
        <v>24.076957700000001</v>
      </c>
      <c r="V962">
        <v>400.3418274</v>
      </c>
      <c r="W962">
        <v>388.13980099999998</v>
      </c>
      <c r="X962">
        <v>21.585086820000001</v>
      </c>
      <c r="Y962">
        <v>23.226650240000001</v>
      </c>
      <c r="Z962">
        <v>71.819328310000003</v>
      </c>
      <c r="AA962">
        <v>77.281242370000001</v>
      </c>
      <c r="AB962">
        <v>299.72598269999997</v>
      </c>
      <c r="AC962">
        <v>1500.095337</v>
      </c>
      <c r="AD962">
        <v>5.7068980999999998E-2</v>
      </c>
      <c r="AE962">
        <v>100.69786070000001</v>
      </c>
      <c r="AF962">
        <v>2.5452167989999999</v>
      </c>
      <c r="AG962">
        <v>-0.161783963</v>
      </c>
      <c r="AH962">
        <v>0.66666668699999998</v>
      </c>
      <c r="AI962">
        <v>-0.21956524299999999</v>
      </c>
      <c r="AJ962">
        <v>2.7373914720000001</v>
      </c>
      <c r="AK962">
        <v>1</v>
      </c>
      <c r="AL962">
        <v>0</v>
      </c>
      <c r="AM962">
        <v>0.15999999600000001</v>
      </c>
      <c r="AN962">
        <v>111115</v>
      </c>
      <c r="AO962">
        <v>0.49954330400000002</v>
      </c>
      <c r="AP962">
        <v>8.3953200000000004E-4</v>
      </c>
      <c r="AQ962">
        <v>298.30269659999999</v>
      </c>
      <c r="AR962">
        <v>297.3241238</v>
      </c>
      <c r="AS962">
        <v>240.01524850000001</v>
      </c>
      <c r="AT962">
        <v>2.2724326619999999</v>
      </c>
      <c r="AU962">
        <v>3.2087396080000001</v>
      </c>
      <c r="AV962">
        <v>31.8650226</v>
      </c>
      <c r="AW962">
        <v>8.6383723620000001</v>
      </c>
      <c r="AX962">
        <v>24.66341019</v>
      </c>
      <c r="AY962">
        <v>3.116427141</v>
      </c>
      <c r="AZ962">
        <v>9.450923E-2</v>
      </c>
      <c r="BA962">
        <v>2.3388739909999998</v>
      </c>
      <c r="BB962">
        <v>0.777553151</v>
      </c>
      <c r="BC962">
        <v>5.9638857000000003E-2</v>
      </c>
      <c r="BD962">
        <v>28.864869290000001</v>
      </c>
      <c r="BE962">
        <v>0.73851814800000004</v>
      </c>
      <c r="BF962">
        <v>73.978225230000007</v>
      </c>
      <c r="BG962">
        <v>382.6546323</v>
      </c>
      <c r="BH962">
        <v>1.1154279E-2</v>
      </c>
    </row>
    <row r="963" spans="1:60" x14ac:dyDescent="0.25">
      <c r="A963" t="s">
        <v>554</v>
      </c>
      <c r="B963" t="s">
        <v>1514</v>
      </c>
      <c r="C963">
        <v>150311</v>
      </c>
      <c r="D963" t="s">
        <v>353</v>
      </c>
      <c r="E963" t="s">
        <v>1798</v>
      </c>
      <c r="F963" s="9">
        <v>0.61657407407407405</v>
      </c>
      <c r="G963">
        <v>1030</v>
      </c>
      <c r="H963">
        <v>0</v>
      </c>
      <c r="I963">
        <v>15.374471679999999</v>
      </c>
      <c r="J963">
        <v>0.10059385</v>
      </c>
      <c r="K963">
        <v>1482.362161</v>
      </c>
      <c r="L963">
        <v>0.82625636700000005</v>
      </c>
      <c r="M963">
        <v>0.861142403</v>
      </c>
      <c r="N963">
        <v>25.224937440000001</v>
      </c>
      <c r="O963">
        <v>6</v>
      </c>
      <c r="P963">
        <v>1.420000017</v>
      </c>
      <c r="Q963">
        <v>0</v>
      </c>
      <c r="R963">
        <v>1.420000017</v>
      </c>
      <c r="S963">
        <v>24.158699039999998</v>
      </c>
      <c r="T963">
        <v>25.224937440000001</v>
      </c>
      <c r="U963">
        <v>24.07619476</v>
      </c>
      <c r="V963">
        <v>1798.0627440000001</v>
      </c>
      <c r="W963">
        <v>1764.3630370000001</v>
      </c>
      <c r="X963">
        <v>21.835279459999999</v>
      </c>
      <c r="Y963">
        <v>23.45072365</v>
      </c>
      <c r="Z963">
        <v>72.718734740000002</v>
      </c>
      <c r="AA963">
        <v>78.098693850000004</v>
      </c>
      <c r="AB963">
        <v>299.68725590000003</v>
      </c>
      <c r="AC963">
        <v>1500.1301269999999</v>
      </c>
      <c r="AD963">
        <v>3.6042787E-2</v>
      </c>
      <c r="AE963">
        <v>100.6974106</v>
      </c>
      <c r="AF963">
        <v>-12.41493988</v>
      </c>
      <c r="AG963">
        <v>-0.165039241</v>
      </c>
      <c r="AH963">
        <v>0.66666668699999998</v>
      </c>
      <c r="AI963">
        <v>-0.21956524299999999</v>
      </c>
      <c r="AJ963">
        <v>2.7373914720000001</v>
      </c>
      <c r="AK963">
        <v>1</v>
      </c>
      <c r="AL963">
        <v>0</v>
      </c>
      <c r="AM963">
        <v>0.15999999600000001</v>
      </c>
      <c r="AN963">
        <v>111115</v>
      </c>
      <c r="AO963">
        <v>0.49947876000000002</v>
      </c>
      <c r="AP963">
        <v>8.2625600000000004E-4</v>
      </c>
      <c r="AQ963">
        <v>298.37493740000002</v>
      </c>
      <c r="AR963">
        <v>297.30869899999999</v>
      </c>
      <c r="AS963">
        <v>240.0208149</v>
      </c>
      <c r="AT963">
        <v>2.2673493910000002</v>
      </c>
      <c r="AU963">
        <v>3.2225695509999999</v>
      </c>
      <c r="AV963">
        <v>32.00250664</v>
      </c>
      <c r="AW963">
        <v>8.5517829909999996</v>
      </c>
      <c r="AX963">
        <v>24.69181824</v>
      </c>
      <c r="AY963">
        <v>3.1217226290000002</v>
      </c>
      <c r="AZ963">
        <v>9.3939131999999995E-2</v>
      </c>
      <c r="BA963">
        <v>2.3614271480000002</v>
      </c>
      <c r="BB963">
        <v>0.760295481</v>
      </c>
      <c r="BC963">
        <v>5.9275649999999999E-2</v>
      </c>
      <c r="BD963">
        <v>149.27003110000001</v>
      </c>
      <c r="BE963">
        <v>0.84016845100000004</v>
      </c>
      <c r="BF963">
        <v>74.333928900000004</v>
      </c>
      <c r="BG963">
        <v>1749.7464620000001</v>
      </c>
      <c r="BH963">
        <v>6.5314880000000002E-3</v>
      </c>
    </row>
    <row r="964" spans="1:60" x14ac:dyDescent="0.25">
      <c r="A964" t="s">
        <v>554</v>
      </c>
      <c r="B964" t="s">
        <v>1514</v>
      </c>
      <c r="C964">
        <v>150311</v>
      </c>
      <c r="D964" t="s">
        <v>1504</v>
      </c>
      <c r="E964" t="s">
        <v>1799</v>
      </c>
      <c r="F964" s="9">
        <v>0.63313657407407409</v>
      </c>
      <c r="G964">
        <v>2461.5</v>
      </c>
      <c r="H964">
        <v>0</v>
      </c>
      <c r="I964">
        <v>4.7439346249999996</v>
      </c>
      <c r="J964">
        <v>5.7127639000000001E-2</v>
      </c>
      <c r="K964">
        <v>249.07793100000001</v>
      </c>
      <c r="L964">
        <v>0.384618766</v>
      </c>
      <c r="M964">
        <v>0.68567801799999994</v>
      </c>
      <c r="N964">
        <v>24.615854259999999</v>
      </c>
      <c r="O964">
        <v>6</v>
      </c>
      <c r="P964">
        <v>1.420000017</v>
      </c>
      <c r="Q964">
        <v>0</v>
      </c>
      <c r="R964">
        <v>1.420000017</v>
      </c>
      <c r="S964">
        <v>22.781112669999999</v>
      </c>
      <c r="T964">
        <v>24.615854259999999</v>
      </c>
      <c r="U964">
        <v>22.09551811</v>
      </c>
      <c r="V964">
        <v>399.88070679999998</v>
      </c>
      <c r="W964">
        <v>390.08154300000001</v>
      </c>
      <c r="X964">
        <v>23.306221010000002</v>
      </c>
      <c r="Y964">
        <v>24.057813639999999</v>
      </c>
      <c r="Z964">
        <v>84.318809509999994</v>
      </c>
      <c r="AA964">
        <v>87.037971499999998</v>
      </c>
      <c r="AB964">
        <v>299.65621950000002</v>
      </c>
      <c r="AC964">
        <v>1498.545288</v>
      </c>
      <c r="AD964">
        <v>7.9093881000000005E-2</v>
      </c>
      <c r="AE964">
        <v>100.6700745</v>
      </c>
      <c r="AF964">
        <v>3.6357238289999998</v>
      </c>
      <c r="AG964">
        <v>-0.17043913899999999</v>
      </c>
      <c r="AH964">
        <v>1</v>
      </c>
      <c r="AI964">
        <v>-0.21956524299999999</v>
      </c>
      <c r="AJ964">
        <v>2.7373914720000001</v>
      </c>
      <c r="AK964">
        <v>1</v>
      </c>
      <c r="AL964">
        <v>0</v>
      </c>
      <c r="AM964">
        <v>0.15999999600000001</v>
      </c>
      <c r="AN964">
        <v>111115</v>
      </c>
      <c r="AO964">
        <v>0.49942703199999999</v>
      </c>
      <c r="AP964">
        <v>3.84619E-4</v>
      </c>
      <c r="AQ964">
        <v>297.7658543</v>
      </c>
      <c r="AR964">
        <v>295.93111270000003</v>
      </c>
      <c r="AS964">
        <v>239.7672407</v>
      </c>
      <c r="AT964">
        <v>2.3958340680000001</v>
      </c>
      <c r="AU964">
        <v>3.107579909</v>
      </c>
      <c r="AV964">
        <v>30.868954110000001</v>
      </c>
      <c r="AW964">
        <v>6.8111404660000003</v>
      </c>
      <c r="AX964">
        <v>23.698483469999999</v>
      </c>
      <c r="AY964">
        <v>2.9411568629999998</v>
      </c>
      <c r="AZ964">
        <v>5.4918238000000001E-2</v>
      </c>
      <c r="BA964">
        <v>2.4219018910000001</v>
      </c>
      <c r="BB964">
        <v>0.51925497200000004</v>
      </c>
      <c r="BC964">
        <v>3.4515788999999998E-2</v>
      </c>
      <c r="BD964">
        <v>25.07469386</v>
      </c>
      <c r="BE964">
        <v>0.63852785499999998</v>
      </c>
      <c r="BF964">
        <v>78.189667810000003</v>
      </c>
      <c r="BG964">
        <v>385.5714643</v>
      </c>
      <c r="BH964">
        <v>9.6201800000000007E-3</v>
      </c>
    </row>
    <row r="965" spans="1:60" x14ac:dyDescent="0.25">
      <c r="A965" t="s">
        <v>554</v>
      </c>
      <c r="B965" t="s">
        <v>1514</v>
      </c>
      <c r="C965">
        <v>150311</v>
      </c>
      <c r="D965" t="s">
        <v>1504</v>
      </c>
      <c r="E965" t="s">
        <v>1799</v>
      </c>
      <c r="F965" s="9">
        <v>0.63645833333333335</v>
      </c>
      <c r="G965">
        <v>2748.4999990000001</v>
      </c>
      <c r="H965">
        <v>0</v>
      </c>
      <c r="I965">
        <v>13.94775538</v>
      </c>
      <c r="J965">
        <v>7.5418104999999999E-2</v>
      </c>
      <c r="K965">
        <v>1427.2391379999999</v>
      </c>
      <c r="L965">
        <v>0.65504501000000004</v>
      </c>
      <c r="M965">
        <v>0.89670199100000003</v>
      </c>
      <c r="N965">
        <v>24.408273699999999</v>
      </c>
      <c r="O965">
        <v>6</v>
      </c>
      <c r="P965">
        <v>1.420000017</v>
      </c>
      <c r="Q965">
        <v>0</v>
      </c>
      <c r="R965">
        <v>1.420000017</v>
      </c>
      <c r="S965">
        <v>22.730457309999998</v>
      </c>
      <c r="T965">
        <v>24.408273699999999</v>
      </c>
      <c r="U965">
        <v>22.077985760000001</v>
      </c>
      <c r="V965">
        <v>1789.980957</v>
      </c>
      <c r="W965">
        <v>1759.7498780000001</v>
      </c>
      <c r="X965">
        <v>20.30064964</v>
      </c>
      <c r="Y965">
        <v>21.583742139999998</v>
      </c>
      <c r="Z965">
        <v>73.660125730000004</v>
      </c>
      <c r="AA965">
        <v>78.31578064</v>
      </c>
      <c r="AB965">
        <v>299.70092770000002</v>
      </c>
      <c r="AC965">
        <v>1500.7060550000001</v>
      </c>
      <c r="AD965">
        <v>7.6088496000000005E-2</v>
      </c>
      <c r="AE965">
        <v>100.6552277</v>
      </c>
      <c r="AF965">
        <v>-10.10006714</v>
      </c>
      <c r="AG965">
        <v>-0.112740219</v>
      </c>
      <c r="AH965">
        <v>1</v>
      </c>
      <c r="AI965">
        <v>-0.21956524299999999</v>
      </c>
      <c r="AJ965">
        <v>2.7373914720000001</v>
      </c>
      <c r="AK965">
        <v>1</v>
      </c>
      <c r="AL965">
        <v>0</v>
      </c>
      <c r="AM965">
        <v>0.15999999600000001</v>
      </c>
      <c r="AN965">
        <v>111115</v>
      </c>
      <c r="AO965">
        <v>0.49950154600000002</v>
      </c>
      <c r="AP965">
        <v>6.5504500000000004E-4</v>
      </c>
      <c r="AQ965">
        <v>297.55827369999997</v>
      </c>
      <c r="AR965">
        <v>295.88045729999999</v>
      </c>
      <c r="AS965">
        <v>240.11296340000001</v>
      </c>
      <c r="AT965">
        <v>2.2804746659999999</v>
      </c>
      <c r="AU965">
        <v>3.06921847</v>
      </c>
      <c r="AV965">
        <v>30.49239012</v>
      </c>
      <c r="AW965">
        <v>8.9086479819999997</v>
      </c>
      <c r="AX965">
        <v>23.5693655</v>
      </c>
      <c r="AY965">
        <v>2.9183704910000001</v>
      </c>
      <c r="AZ965">
        <v>7.1614559999999994E-2</v>
      </c>
      <c r="BA965">
        <v>2.172516479</v>
      </c>
      <c r="BB965">
        <v>0.74585401200000001</v>
      </c>
      <c r="BC965">
        <v>4.5085960000000001E-2</v>
      </c>
      <c r="BD965">
        <v>143.6590803</v>
      </c>
      <c r="BE965">
        <v>0.81104659000000001</v>
      </c>
      <c r="BF965">
        <v>71.515797939999999</v>
      </c>
      <c r="BG965">
        <v>1746.4896879999999</v>
      </c>
      <c r="BH965">
        <v>5.7113700000000003E-3</v>
      </c>
    </row>
    <row r="966" spans="1:60" x14ac:dyDescent="0.25">
      <c r="A966" t="s">
        <v>554</v>
      </c>
      <c r="B966" t="s">
        <v>1514</v>
      </c>
      <c r="C966">
        <v>150311</v>
      </c>
      <c r="D966" t="s">
        <v>1506</v>
      </c>
      <c r="E966" t="s">
        <v>1800</v>
      </c>
      <c r="F966" s="9">
        <v>0.64906249999999999</v>
      </c>
      <c r="G966">
        <v>3837.4999990000001</v>
      </c>
      <c r="H966">
        <v>0</v>
      </c>
      <c r="I966">
        <v>7.8053668280000004</v>
      </c>
      <c r="J966">
        <v>0.102345137</v>
      </c>
      <c r="K966">
        <v>250.15368290000001</v>
      </c>
      <c r="L966">
        <v>1.2074393999999999</v>
      </c>
      <c r="M966">
        <v>1.24181027</v>
      </c>
      <c r="N966">
        <v>24.523893359999999</v>
      </c>
      <c r="O966">
        <v>6</v>
      </c>
      <c r="P966">
        <v>1.420000017</v>
      </c>
      <c r="Q966">
        <v>0</v>
      </c>
      <c r="R966">
        <v>1.420000017</v>
      </c>
      <c r="S966">
        <v>22.555509570000002</v>
      </c>
      <c r="T966">
        <v>24.523893359999999</v>
      </c>
      <c r="U966">
        <v>22.077613830000001</v>
      </c>
      <c r="V966">
        <v>400.25366209999999</v>
      </c>
      <c r="W966">
        <v>386.08395389999998</v>
      </c>
      <c r="X966">
        <v>16.337095260000002</v>
      </c>
      <c r="Y966">
        <v>18.367528920000002</v>
      </c>
      <c r="Z966">
        <v>59.909191130000004</v>
      </c>
      <c r="AA966">
        <v>67.354927059999994</v>
      </c>
      <c r="AB966">
        <v>350.24884029999998</v>
      </c>
      <c r="AC966">
        <v>1499.657471</v>
      </c>
      <c r="AD966">
        <v>0.193226442</v>
      </c>
      <c r="AE966">
        <v>100.6517334</v>
      </c>
      <c r="AF966">
        <v>2.9652071000000002</v>
      </c>
      <c r="AG966">
        <v>-8.0972761000000004E-2</v>
      </c>
      <c r="AH966">
        <v>1</v>
      </c>
      <c r="AI966">
        <v>-0.21956524299999999</v>
      </c>
      <c r="AJ966">
        <v>2.7373914720000001</v>
      </c>
      <c r="AK966">
        <v>1</v>
      </c>
      <c r="AL966">
        <v>0</v>
      </c>
      <c r="AM966">
        <v>0.15999999600000001</v>
      </c>
      <c r="AN966">
        <v>111115</v>
      </c>
      <c r="AO966">
        <v>0.58374806700000004</v>
      </c>
      <c r="AP966">
        <v>1.207439E-3</v>
      </c>
      <c r="AQ966">
        <v>297.6738934</v>
      </c>
      <c r="AR966">
        <v>295.70550960000003</v>
      </c>
      <c r="AS966">
        <v>239.9451899</v>
      </c>
      <c r="AT966">
        <v>1.950639531</v>
      </c>
      <c r="AU966">
        <v>3.0905338929999999</v>
      </c>
      <c r="AV966">
        <v>30.70522274</v>
      </c>
      <c r="AW966">
        <v>12.337693829999999</v>
      </c>
      <c r="AX966">
        <v>23.53970146</v>
      </c>
      <c r="AY966">
        <v>2.913157328</v>
      </c>
      <c r="AZ966">
        <v>9.5464617000000002E-2</v>
      </c>
      <c r="BA966">
        <v>1.848723624</v>
      </c>
      <c r="BB966">
        <v>1.064433704</v>
      </c>
      <c r="BC966">
        <v>6.0247624999999999E-2</v>
      </c>
      <c r="BD966">
        <v>25.1784018</v>
      </c>
      <c r="BE966">
        <v>0.64792561400000004</v>
      </c>
      <c r="BF966">
        <v>61.577477119999998</v>
      </c>
      <c r="BG966">
        <v>378.6633587</v>
      </c>
      <c r="BH966">
        <v>1.2692930999999999E-2</v>
      </c>
    </row>
    <row r="967" spans="1:60" x14ac:dyDescent="0.25">
      <c r="A967" t="s">
        <v>554</v>
      </c>
      <c r="B967" t="s">
        <v>1514</v>
      </c>
      <c r="C967">
        <v>150311</v>
      </c>
      <c r="D967" t="s">
        <v>1506</v>
      </c>
      <c r="E967" t="s">
        <v>1800</v>
      </c>
      <c r="F967" s="9">
        <v>0.65165509259259258</v>
      </c>
      <c r="G967">
        <v>4061.9999990000001</v>
      </c>
      <c r="H967">
        <v>0</v>
      </c>
      <c r="I967">
        <v>18.401308360000002</v>
      </c>
      <c r="J967">
        <v>0.103486116</v>
      </c>
      <c r="K967">
        <v>1428.5815439999999</v>
      </c>
      <c r="L967">
        <v>1.2197137220000001</v>
      </c>
      <c r="M967">
        <v>1.2418534699999999</v>
      </c>
      <c r="N967">
        <v>24.390306469999999</v>
      </c>
      <c r="O967">
        <v>6</v>
      </c>
      <c r="P967">
        <v>1.420000017</v>
      </c>
      <c r="Q967">
        <v>0</v>
      </c>
      <c r="R967">
        <v>1.420000017</v>
      </c>
      <c r="S967">
        <v>22.52081299</v>
      </c>
      <c r="T967">
        <v>24.390306469999999</v>
      </c>
      <c r="U967">
        <v>22.079694750000002</v>
      </c>
      <c r="V967">
        <v>1798.0078129999999</v>
      </c>
      <c r="W967">
        <v>1762.807129</v>
      </c>
      <c r="X967">
        <v>16.071128850000001</v>
      </c>
      <c r="Y967">
        <v>18.122406009999999</v>
      </c>
      <c r="Z967">
        <v>59.058609009999998</v>
      </c>
      <c r="AA967">
        <v>66.596702579999999</v>
      </c>
      <c r="AB967">
        <v>350.30163570000002</v>
      </c>
      <c r="AC967">
        <v>1499.848389</v>
      </c>
      <c r="AD967">
        <v>0.145169407</v>
      </c>
      <c r="AE967">
        <v>100.6524277</v>
      </c>
      <c r="AF967">
        <v>-11.619021419999999</v>
      </c>
      <c r="AG967">
        <v>-8.0916211000000002E-2</v>
      </c>
      <c r="AH967">
        <v>0.66666668699999998</v>
      </c>
      <c r="AI967">
        <v>-0.21956524299999999</v>
      </c>
      <c r="AJ967">
        <v>2.7373914720000001</v>
      </c>
      <c r="AK967">
        <v>1</v>
      </c>
      <c r="AL967">
        <v>0</v>
      </c>
      <c r="AM967">
        <v>0.15999999600000001</v>
      </c>
      <c r="AN967">
        <v>111115</v>
      </c>
      <c r="AO967">
        <v>0.58383605999999999</v>
      </c>
      <c r="AP967">
        <v>1.219714E-3</v>
      </c>
      <c r="AQ967">
        <v>297.54030649999999</v>
      </c>
      <c r="AR967">
        <v>295.67081300000001</v>
      </c>
      <c r="AS967">
        <v>239.97573679999999</v>
      </c>
      <c r="AT967">
        <v>1.9583455729999999</v>
      </c>
      <c r="AU967">
        <v>3.0659176299999999</v>
      </c>
      <c r="AV967">
        <v>30.46044393</v>
      </c>
      <c r="AW967">
        <v>12.33803793</v>
      </c>
      <c r="AX967">
        <v>23.455559730000001</v>
      </c>
      <c r="AY967">
        <v>2.8984145360000002</v>
      </c>
      <c r="AZ967">
        <v>9.6456596000000006E-2</v>
      </c>
      <c r="BA967">
        <v>1.82406416</v>
      </c>
      <c r="BB967">
        <v>1.0743503759999999</v>
      </c>
      <c r="BC967">
        <v>6.0879835E-2</v>
      </c>
      <c r="BD967">
        <v>143.7902005</v>
      </c>
      <c r="BE967">
        <v>0.81040150099999997</v>
      </c>
      <c r="BF967">
        <v>61.306359290000003</v>
      </c>
      <c r="BG967">
        <v>1745.3129280000001</v>
      </c>
      <c r="BH967">
        <v>6.4636959999999997E-3</v>
      </c>
    </row>
    <row r="968" spans="1:60" x14ac:dyDescent="0.25">
      <c r="A968" t="s">
        <v>554</v>
      </c>
      <c r="B968" t="s">
        <v>1514</v>
      </c>
      <c r="C968">
        <v>150311</v>
      </c>
      <c r="D968" t="s">
        <v>1505</v>
      </c>
      <c r="E968" t="s">
        <v>1801</v>
      </c>
      <c r="F968" s="9">
        <v>0.64258101851851845</v>
      </c>
      <c r="G968">
        <v>3277.5</v>
      </c>
      <c r="H968">
        <v>0</v>
      </c>
      <c r="I968">
        <v>11.992030140000001</v>
      </c>
      <c r="J968">
        <v>0.17608274800000001</v>
      </c>
      <c r="K968">
        <v>252.23937140000001</v>
      </c>
      <c r="L968">
        <v>1.9366866110000001</v>
      </c>
      <c r="M968">
        <v>1.2120418770000001</v>
      </c>
      <c r="N968">
        <v>25.211294169999999</v>
      </c>
      <c r="O968">
        <v>6</v>
      </c>
      <c r="P968">
        <v>1.420000017</v>
      </c>
      <c r="Q968">
        <v>0</v>
      </c>
      <c r="R968">
        <v>1.420000017</v>
      </c>
      <c r="S968">
        <v>22.835817339999998</v>
      </c>
      <c r="T968">
        <v>25.211294169999999</v>
      </c>
      <c r="U968">
        <v>22.07077408</v>
      </c>
      <c r="V968">
        <v>400.71752930000002</v>
      </c>
      <c r="W968">
        <v>378.91958620000003</v>
      </c>
      <c r="X968">
        <v>16.697313309999998</v>
      </c>
      <c r="Y968">
        <v>19.948455809999999</v>
      </c>
      <c r="Z968">
        <v>60.199668879999997</v>
      </c>
      <c r="AA968">
        <v>71.921173100000004</v>
      </c>
      <c r="AB968">
        <v>350.28659060000001</v>
      </c>
      <c r="AC968">
        <v>1499.3316649999999</v>
      </c>
      <c r="AD968">
        <v>7.0079820000000003E-3</v>
      </c>
      <c r="AE968">
        <v>100.6549988</v>
      </c>
      <c r="AF968">
        <v>3.926518202</v>
      </c>
      <c r="AG968">
        <v>-9.6113577000000006E-2</v>
      </c>
      <c r="AH968">
        <v>0.66666668699999998</v>
      </c>
      <c r="AI968">
        <v>-0.21956524299999999</v>
      </c>
      <c r="AJ968">
        <v>2.7373914720000001</v>
      </c>
      <c r="AK968">
        <v>1</v>
      </c>
      <c r="AL968">
        <v>0</v>
      </c>
      <c r="AM968">
        <v>0.15999999600000001</v>
      </c>
      <c r="AN968">
        <v>111115</v>
      </c>
      <c r="AO968">
        <v>0.58381098399999998</v>
      </c>
      <c r="AP968">
        <v>1.9366870000000001E-3</v>
      </c>
      <c r="AQ968">
        <v>298.36129419999997</v>
      </c>
      <c r="AR968">
        <v>295.98581730000001</v>
      </c>
      <c r="AS968">
        <v>239.89306099999999</v>
      </c>
      <c r="AT968">
        <v>1.511493985</v>
      </c>
      <c r="AU968">
        <v>3.2199536719999999</v>
      </c>
      <c r="AV968">
        <v>31.99000259</v>
      </c>
      <c r="AW968">
        <v>12.041546779999999</v>
      </c>
      <c r="AX968">
        <v>24.023555760000001</v>
      </c>
      <c r="AY968">
        <v>2.9992149700000001</v>
      </c>
      <c r="AZ968">
        <v>0.15665698</v>
      </c>
      <c r="BA968">
        <v>2.0079117950000001</v>
      </c>
      <c r="BB968">
        <v>0.99130317499999998</v>
      </c>
      <c r="BC968">
        <v>9.9488375000000004E-2</v>
      </c>
      <c r="BD968">
        <v>25.389153619999998</v>
      </c>
      <c r="BE968">
        <v>0.66568047799999996</v>
      </c>
      <c r="BF968">
        <v>65.618227169999997</v>
      </c>
      <c r="BG968">
        <v>367.51871260000001</v>
      </c>
      <c r="BH968">
        <v>2.1411039E-2</v>
      </c>
    </row>
    <row r="969" spans="1:60" x14ac:dyDescent="0.25">
      <c r="A969" t="s">
        <v>554</v>
      </c>
      <c r="B969" t="s">
        <v>1514</v>
      </c>
      <c r="C969">
        <v>150311</v>
      </c>
      <c r="D969" t="s">
        <v>1505</v>
      </c>
      <c r="E969" t="s">
        <v>1801</v>
      </c>
      <c r="F969" s="9">
        <v>0.64521990740740742</v>
      </c>
      <c r="G969">
        <v>3505.4999990000001</v>
      </c>
      <c r="H969">
        <v>0</v>
      </c>
      <c r="I969">
        <v>21.36338495</v>
      </c>
      <c r="J969">
        <v>0.15222445100000001</v>
      </c>
      <c r="K969">
        <v>1473.6132909999999</v>
      </c>
      <c r="L969">
        <v>1.6779245730000001</v>
      </c>
      <c r="M969">
        <v>1.1971546200000001</v>
      </c>
      <c r="N969">
        <v>24.877756120000001</v>
      </c>
      <c r="O969">
        <v>6</v>
      </c>
      <c r="P969">
        <v>1.420000017</v>
      </c>
      <c r="Q969">
        <v>0</v>
      </c>
      <c r="R969">
        <v>1.420000017</v>
      </c>
      <c r="S969">
        <v>22.685802460000001</v>
      </c>
      <c r="T969">
        <v>24.877756120000001</v>
      </c>
      <c r="U969">
        <v>22.07131386</v>
      </c>
      <c r="V969">
        <v>1791.4270019999999</v>
      </c>
      <c r="W969">
        <v>1749.8043210000001</v>
      </c>
      <c r="X969">
        <v>16.649404530000002</v>
      </c>
      <c r="Y969">
        <v>19.467582700000001</v>
      </c>
      <c r="Z969">
        <v>60.572776789999999</v>
      </c>
      <c r="AA969">
        <v>70.825683589999997</v>
      </c>
      <c r="AB969">
        <v>350.28149409999997</v>
      </c>
      <c r="AC969">
        <v>1499.9698490000001</v>
      </c>
      <c r="AD969">
        <v>8.0091975999999995E-2</v>
      </c>
      <c r="AE969">
        <v>100.6505508</v>
      </c>
      <c r="AF969">
        <v>-9.3077650070000004</v>
      </c>
      <c r="AG969">
        <v>-9.4994157999999995E-2</v>
      </c>
      <c r="AH969">
        <v>1</v>
      </c>
      <c r="AI969">
        <v>-0.21956524299999999</v>
      </c>
      <c r="AJ969">
        <v>2.7373914720000001</v>
      </c>
      <c r="AK969">
        <v>1</v>
      </c>
      <c r="AL969">
        <v>0</v>
      </c>
      <c r="AM969">
        <v>0.15999999600000001</v>
      </c>
      <c r="AN969">
        <v>111115</v>
      </c>
      <c r="AO969">
        <v>0.58380248999999995</v>
      </c>
      <c r="AP969">
        <v>1.677925E-3</v>
      </c>
      <c r="AQ969">
        <v>298.02775609999998</v>
      </c>
      <c r="AR969">
        <v>295.8358025</v>
      </c>
      <c r="AS969">
        <v>239.99517040000001</v>
      </c>
      <c r="AT969">
        <v>1.6739148829999999</v>
      </c>
      <c r="AU969">
        <v>3.156577543</v>
      </c>
      <c r="AV969">
        <v>31.361751290000001</v>
      </c>
      <c r="AW969">
        <v>11.89416859</v>
      </c>
      <c r="AX969">
        <v>23.781779289999999</v>
      </c>
      <c r="AY969">
        <v>2.9559390969999999</v>
      </c>
      <c r="AZ969">
        <v>0.13748591700000001</v>
      </c>
      <c r="BA969">
        <v>1.959422923</v>
      </c>
      <c r="BB969">
        <v>0.99651617400000003</v>
      </c>
      <c r="BC969">
        <v>8.7141537000000005E-2</v>
      </c>
      <c r="BD969">
        <v>148.31998949999999</v>
      </c>
      <c r="BE969">
        <v>0.84215890500000001</v>
      </c>
      <c r="BF969">
        <v>64.853044539999999</v>
      </c>
      <c r="BG969">
        <v>1729.4940610000001</v>
      </c>
      <c r="BH969">
        <v>8.0109010000000008E-3</v>
      </c>
    </row>
    <row r="970" spans="1:60" x14ac:dyDescent="0.25">
      <c r="A970" t="s">
        <v>554</v>
      </c>
      <c r="B970" t="s">
        <v>1514</v>
      </c>
      <c r="C970">
        <v>150311</v>
      </c>
      <c r="D970" t="s">
        <v>1507</v>
      </c>
      <c r="E970" t="s">
        <v>1802</v>
      </c>
      <c r="F970" s="9">
        <v>0.65706018518518516</v>
      </c>
      <c r="G970">
        <v>4527.9999980000002</v>
      </c>
      <c r="H970">
        <v>0</v>
      </c>
      <c r="I970">
        <v>5.8345812459999999</v>
      </c>
      <c r="J970">
        <v>6.9177544999999993E-2</v>
      </c>
      <c r="K970">
        <v>234.45842830000001</v>
      </c>
      <c r="L970">
        <v>0.87251822999999995</v>
      </c>
      <c r="M970">
        <v>1.2971525290000001</v>
      </c>
      <c r="N970">
        <v>25.22884178</v>
      </c>
      <c r="O970">
        <v>6</v>
      </c>
      <c r="P970">
        <v>1.420000017</v>
      </c>
      <c r="Q970">
        <v>0</v>
      </c>
      <c r="R970">
        <v>1.420000017</v>
      </c>
      <c r="S970">
        <v>22.587533950000001</v>
      </c>
      <c r="T970">
        <v>25.22884178</v>
      </c>
      <c r="U970">
        <v>22.076622010000001</v>
      </c>
      <c r="V970">
        <v>400.0652771</v>
      </c>
      <c r="W970">
        <v>381.50946040000002</v>
      </c>
      <c r="X970">
        <v>16.563934329999999</v>
      </c>
      <c r="Y970">
        <v>19.138809200000001</v>
      </c>
      <c r="Z970">
        <v>60.61709595</v>
      </c>
      <c r="AA970">
        <v>70.040069579999994</v>
      </c>
      <c r="AB970">
        <v>199.42388919999999</v>
      </c>
      <c r="AC970">
        <v>1499.761841</v>
      </c>
      <c r="AD970">
        <v>7.0083007000000003E-2</v>
      </c>
      <c r="AE970">
        <v>100.6418915</v>
      </c>
      <c r="AF970">
        <v>2.887670994</v>
      </c>
      <c r="AG970">
        <v>-9.4398879000000005E-2</v>
      </c>
      <c r="AH970">
        <v>1</v>
      </c>
      <c r="AI970">
        <v>-0.21956524299999999</v>
      </c>
      <c r="AJ970">
        <v>2.7373914720000001</v>
      </c>
      <c r="AK970">
        <v>1</v>
      </c>
      <c r="AL970">
        <v>0</v>
      </c>
      <c r="AM970">
        <v>0.15999999600000001</v>
      </c>
      <c r="AN970">
        <v>111115</v>
      </c>
      <c r="AO970">
        <v>0.33237314899999998</v>
      </c>
      <c r="AP970">
        <v>8.7251799999999997E-4</v>
      </c>
      <c r="AQ970">
        <v>298.37884179999998</v>
      </c>
      <c r="AR970">
        <v>295.73753399999998</v>
      </c>
      <c r="AS970">
        <v>239.9618892</v>
      </c>
      <c r="AT970">
        <v>2.0328866369999998</v>
      </c>
      <c r="AU970">
        <v>3.2233184879999999</v>
      </c>
      <c r="AV970">
        <v>32.027602430000002</v>
      </c>
      <c r="AW970">
        <v>12.88879322</v>
      </c>
      <c r="AX970">
        <v>23.908187869999999</v>
      </c>
      <c r="AY970">
        <v>2.978496518</v>
      </c>
      <c r="AZ970">
        <v>6.5964005000000006E-2</v>
      </c>
      <c r="BA970">
        <v>1.926165959</v>
      </c>
      <c r="BB970">
        <v>1.0523305590000001</v>
      </c>
      <c r="BC970">
        <v>4.1504658E-2</v>
      </c>
      <c r="BD970">
        <v>23.596339690000001</v>
      </c>
      <c r="BE970">
        <v>0.61455468999999996</v>
      </c>
      <c r="BF970">
        <v>60.619163890000003</v>
      </c>
      <c r="BG970">
        <v>375.96249949999998</v>
      </c>
      <c r="BH970">
        <v>9.4075189999999996E-3</v>
      </c>
    </row>
    <row r="971" spans="1:60" x14ac:dyDescent="0.25">
      <c r="A971" t="s">
        <v>554</v>
      </c>
      <c r="B971" t="s">
        <v>1514</v>
      </c>
      <c r="C971">
        <v>150311</v>
      </c>
      <c r="D971" t="s">
        <v>1507</v>
      </c>
      <c r="E971" t="s">
        <v>1802</v>
      </c>
      <c r="F971" s="9">
        <v>0.65978009259259263</v>
      </c>
      <c r="G971">
        <v>4763.4999989999997</v>
      </c>
      <c r="H971">
        <v>0</v>
      </c>
      <c r="I971">
        <v>16.621034210000001</v>
      </c>
      <c r="J971">
        <v>9.5022996999999998E-2</v>
      </c>
      <c r="K971">
        <v>1419.842124</v>
      </c>
      <c r="L971">
        <v>1.0584801479999999</v>
      </c>
      <c r="M971">
        <v>1.1658417329999999</v>
      </c>
      <c r="N971">
        <v>24.70399475</v>
      </c>
      <c r="O971">
        <v>6</v>
      </c>
      <c r="P971">
        <v>1.420000017</v>
      </c>
      <c r="Q971">
        <v>0</v>
      </c>
      <c r="R971">
        <v>1.420000017</v>
      </c>
      <c r="S971">
        <v>22.525104519999999</v>
      </c>
      <c r="T971">
        <v>24.70399475</v>
      </c>
      <c r="U971">
        <v>22.080133440000001</v>
      </c>
      <c r="V971">
        <v>1801.1267089999999</v>
      </c>
      <c r="W971">
        <v>1745.567749</v>
      </c>
      <c r="X971">
        <v>16.335174559999999</v>
      </c>
      <c r="Y971">
        <v>19.457422260000001</v>
      </c>
      <c r="Z971">
        <v>60.004592899999999</v>
      </c>
      <c r="AA971">
        <v>71.473663329999994</v>
      </c>
      <c r="AB971">
        <v>199.44955440000001</v>
      </c>
      <c r="AC971">
        <v>1500.759644</v>
      </c>
      <c r="AD971">
        <v>8.6100534000000006E-2</v>
      </c>
      <c r="AE971">
        <v>100.6378479</v>
      </c>
      <c r="AF971">
        <v>-11.7359066</v>
      </c>
      <c r="AG971">
        <v>-0.103720285</v>
      </c>
      <c r="AH971">
        <v>1</v>
      </c>
      <c r="AI971">
        <v>-0.21956524299999999</v>
      </c>
      <c r="AJ971">
        <v>2.7373914720000001</v>
      </c>
      <c r="AK971">
        <v>1</v>
      </c>
      <c r="AL971">
        <v>0</v>
      </c>
      <c r="AM971">
        <v>0.15999999600000001</v>
      </c>
      <c r="AN971">
        <v>111115</v>
      </c>
      <c r="AO971">
        <v>0.33241592399999997</v>
      </c>
      <c r="AP971">
        <v>1.0584800000000001E-3</v>
      </c>
      <c r="AQ971">
        <v>297.85399480000001</v>
      </c>
      <c r="AR971">
        <v>295.67510449999997</v>
      </c>
      <c r="AS971">
        <v>240.12153760000001</v>
      </c>
      <c r="AT971">
        <v>2.0018100460000001</v>
      </c>
      <c r="AU971">
        <v>3.123994835</v>
      </c>
      <c r="AV971">
        <v>31.04194794</v>
      </c>
      <c r="AW971">
        <v>11.58452568</v>
      </c>
      <c r="AX971">
        <v>23.61454964</v>
      </c>
      <c r="AY971">
        <v>2.9263268359999999</v>
      </c>
      <c r="AZ971">
        <v>8.9063108000000002E-2</v>
      </c>
      <c r="BA971">
        <v>1.958153102</v>
      </c>
      <c r="BB971">
        <v>0.96817373399999995</v>
      </c>
      <c r="BC971">
        <v>5.6170882999999998E-2</v>
      </c>
      <c r="BD971">
        <v>142.8898557</v>
      </c>
      <c r="BE971">
        <v>0.81339846299999996</v>
      </c>
      <c r="BF971">
        <v>64.115654809999995</v>
      </c>
      <c r="BG971">
        <v>1729.7660619999999</v>
      </c>
      <c r="BH971">
        <v>6.1607670000000002E-3</v>
      </c>
    </row>
    <row r="972" spans="1:60" x14ac:dyDescent="0.25">
      <c r="A972" t="s">
        <v>554</v>
      </c>
      <c r="B972" t="s">
        <v>1514</v>
      </c>
      <c r="C972">
        <v>150311</v>
      </c>
      <c r="D972" t="s">
        <v>1509</v>
      </c>
      <c r="E972" t="s">
        <v>1803</v>
      </c>
      <c r="F972" s="9">
        <v>0.69244212962962959</v>
      </c>
      <c r="G972">
        <v>7584.9999989999997</v>
      </c>
      <c r="H972">
        <v>0</v>
      </c>
      <c r="I972">
        <v>4.5034175960000002</v>
      </c>
      <c r="J972">
        <v>4.6184212000000002E-2</v>
      </c>
      <c r="K972">
        <v>219.86891979999999</v>
      </c>
      <c r="L972">
        <v>0.51268108700000004</v>
      </c>
      <c r="M972">
        <v>1.122363137</v>
      </c>
      <c r="N972">
        <v>25.38306618</v>
      </c>
      <c r="O972">
        <v>6</v>
      </c>
      <c r="P972">
        <v>1.420000017</v>
      </c>
      <c r="Q972">
        <v>0</v>
      </c>
      <c r="R972">
        <v>1.420000017</v>
      </c>
      <c r="S972">
        <v>22.761014939999999</v>
      </c>
      <c r="T972">
        <v>25.38306618</v>
      </c>
      <c r="U972">
        <v>22.079120639999999</v>
      </c>
      <c r="V972">
        <v>399.90798949999999</v>
      </c>
      <c r="W972">
        <v>385.75772089999998</v>
      </c>
      <c r="X972">
        <v>19.666198730000001</v>
      </c>
      <c r="Y972">
        <v>21.17665672</v>
      </c>
      <c r="Z972">
        <v>71.196517940000007</v>
      </c>
      <c r="AA972">
        <v>76.664749150000006</v>
      </c>
      <c r="AB972">
        <v>199.3398895</v>
      </c>
      <c r="AC972">
        <v>1499.945068</v>
      </c>
      <c r="AD972">
        <v>0.162191689</v>
      </c>
      <c r="AE972">
        <v>100.6136551</v>
      </c>
      <c r="AF972">
        <v>3.228916168</v>
      </c>
      <c r="AG972">
        <v>-0.11503571999999999</v>
      </c>
      <c r="AH972">
        <v>0.66666668699999998</v>
      </c>
      <c r="AI972">
        <v>-0.21956524299999999</v>
      </c>
      <c r="AJ972">
        <v>2.7373914720000001</v>
      </c>
      <c r="AK972">
        <v>1</v>
      </c>
      <c r="AL972">
        <v>0</v>
      </c>
      <c r="AM972">
        <v>0.15999999600000001</v>
      </c>
      <c r="AN972">
        <v>111115</v>
      </c>
      <c r="AO972">
        <v>0.33223314900000001</v>
      </c>
      <c r="AP972">
        <v>5.1268099999999997E-4</v>
      </c>
      <c r="AQ972">
        <v>298.53306620000001</v>
      </c>
      <c r="AR972">
        <v>295.9110149</v>
      </c>
      <c r="AS972">
        <v>239.9912056</v>
      </c>
      <c r="AT972">
        <v>2.2227025880000002</v>
      </c>
      <c r="AU972">
        <v>3.2530239719999998</v>
      </c>
      <c r="AV972">
        <v>32.331833779999997</v>
      </c>
      <c r="AW972">
        <v>11.155177050000001</v>
      </c>
      <c r="AX972">
        <v>24.072040560000001</v>
      </c>
      <c r="AY972">
        <v>3.0079596949999998</v>
      </c>
      <c r="AZ972">
        <v>4.4729428000000002E-2</v>
      </c>
      <c r="BA972">
        <v>2.130660835</v>
      </c>
      <c r="BB972">
        <v>0.87729886000000001</v>
      </c>
      <c r="BC972">
        <v>2.8083054999999999E-2</v>
      </c>
      <c r="BD972">
        <v>22.12181567</v>
      </c>
      <c r="BE972">
        <v>0.56996634899999998</v>
      </c>
      <c r="BF972">
        <v>65.66607784</v>
      </c>
      <c r="BG972">
        <v>381.47630290000001</v>
      </c>
      <c r="BH972">
        <v>7.752035E-3</v>
      </c>
    </row>
    <row r="973" spans="1:60" x14ac:dyDescent="0.25">
      <c r="A973" t="s">
        <v>554</v>
      </c>
      <c r="B973" t="s">
        <v>1514</v>
      </c>
      <c r="C973">
        <v>150311</v>
      </c>
      <c r="D973" t="s">
        <v>1509</v>
      </c>
      <c r="E973" t="s">
        <v>1803</v>
      </c>
      <c r="F973" s="9">
        <v>0.69560185185185175</v>
      </c>
      <c r="G973">
        <v>7857.4999980000002</v>
      </c>
      <c r="H973">
        <v>0</v>
      </c>
      <c r="I973">
        <v>22.832923770000001</v>
      </c>
      <c r="J973">
        <v>6.8256434000000005E-2</v>
      </c>
      <c r="K973">
        <v>1153.682618</v>
      </c>
      <c r="L973">
        <v>0.67469226199999999</v>
      </c>
      <c r="M973">
        <v>1.0144574799999999</v>
      </c>
      <c r="N973">
        <v>25.080595020000001</v>
      </c>
      <c r="O973">
        <v>6</v>
      </c>
      <c r="P973">
        <v>1.420000017</v>
      </c>
      <c r="Q973">
        <v>0</v>
      </c>
      <c r="R973">
        <v>1.420000017</v>
      </c>
      <c r="S973">
        <v>22.7523613</v>
      </c>
      <c r="T973">
        <v>25.080595020000001</v>
      </c>
      <c r="U973">
        <v>22.07822037</v>
      </c>
      <c r="V973">
        <v>1806.9536129999999</v>
      </c>
      <c r="W973">
        <v>1734.7192379999999</v>
      </c>
      <c r="X973">
        <v>19.686674119999999</v>
      </c>
      <c r="Y973">
        <v>21.67305374</v>
      </c>
      <c r="Z973">
        <v>71.305610659999999</v>
      </c>
      <c r="AA973">
        <v>78.500328060000001</v>
      </c>
      <c r="AB973">
        <v>199.37869259999999</v>
      </c>
      <c r="AC973">
        <v>1501.4227289999999</v>
      </c>
      <c r="AD973">
        <v>0.16820070100000001</v>
      </c>
      <c r="AE973">
        <v>100.6102142</v>
      </c>
      <c r="AF973">
        <v>-8.8814535140000004</v>
      </c>
      <c r="AG973">
        <v>-0.129364386</v>
      </c>
      <c r="AH973">
        <v>0.66666668699999998</v>
      </c>
      <c r="AI973">
        <v>-0.21956524299999999</v>
      </c>
      <c r="AJ973">
        <v>2.7373914720000001</v>
      </c>
      <c r="AK973">
        <v>1</v>
      </c>
      <c r="AL973">
        <v>0</v>
      </c>
      <c r="AM973">
        <v>0.15999999600000001</v>
      </c>
      <c r="AN973">
        <v>111115</v>
      </c>
      <c r="AO973">
        <v>0.33229782099999999</v>
      </c>
      <c r="AP973">
        <v>6.7469199999999996E-4</v>
      </c>
      <c r="AQ973">
        <v>298.23059499999999</v>
      </c>
      <c r="AR973">
        <v>295.9023613</v>
      </c>
      <c r="AS973">
        <v>240.22763130000001</v>
      </c>
      <c r="AT973">
        <v>2.1816576259999998</v>
      </c>
      <c r="AU973">
        <v>3.1949880610000001</v>
      </c>
      <c r="AV973">
        <v>31.756100360000001</v>
      </c>
      <c r="AW973">
        <v>10.083046619999999</v>
      </c>
      <c r="AX973">
        <v>23.91647816</v>
      </c>
      <c r="AY973">
        <v>2.9799811530000002</v>
      </c>
      <c r="AZ973">
        <v>6.5125964999999994E-2</v>
      </c>
      <c r="BA973">
        <v>2.1805305800000001</v>
      </c>
      <c r="BB973">
        <v>0.799450573</v>
      </c>
      <c r="BC973">
        <v>4.0973862999999999E-2</v>
      </c>
      <c r="BD973">
        <v>116.07225529999999</v>
      </c>
      <c r="BE973">
        <v>0.665054374</v>
      </c>
      <c r="BF973">
        <v>68.873164810000006</v>
      </c>
      <c r="BG973">
        <v>1713.0118809999999</v>
      </c>
      <c r="BH973">
        <v>9.1801799999999996E-3</v>
      </c>
    </row>
    <row r="974" spans="1:60" x14ac:dyDescent="0.25">
      <c r="A974" t="s">
        <v>554</v>
      </c>
      <c r="B974" t="s">
        <v>1514</v>
      </c>
      <c r="C974">
        <v>150311</v>
      </c>
      <c r="D974" t="s">
        <v>1508</v>
      </c>
      <c r="E974" t="s">
        <v>1804</v>
      </c>
      <c r="F974" s="9">
        <v>0.66342592592592597</v>
      </c>
      <c r="G974">
        <v>5078.5</v>
      </c>
      <c r="H974">
        <v>0</v>
      </c>
      <c r="I974">
        <v>5.5930880199999997</v>
      </c>
      <c r="J974">
        <v>6.5083865000000005E-2</v>
      </c>
      <c r="K974">
        <v>232.98661870000001</v>
      </c>
      <c r="L974">
        <v>0.80561977399999996</v>
      </c>
      <c r="M974">
        <v>1.270241983</v>
      </c>
      <c r="N974">
        <v>24.828746800000001</v>
      </c>
      <c r="O974">
        <v>6</v>
      </c>
      <c r="P974">
        <v>1.420000017</v>
      </c>
      <c r="Q974">
        <v>0</v>
      </c>
      <c r="R974">
        <v>1.420000017</v>
      </c>
      <c r="S974">
        <v>22.611684799999999</v>
      </c>
      <c r="T974">
        <v>24.828746800000001</v>
      </c>
      <c r="U974">
        <v>22.080669400000001</v>
      </c>
      <c r="V974">
        <v>399.96676639999998</v>
      </c>
      <c r="W974">
        <v>382.21249390000003</v>
      </c>
      <c r="X974">
        <v>16.274181370000001</v>
      </c>
      <c r="Y974">
        <v>18.652826309999998</v>
      </c>
      <c r="Z974">
        <v>59.465023039999998</v>
      </c>
      <c r="AA974">
        <v>68.156471249999996</v>
      </c>
      <c r="AB974">
        <v>199.42262270000001</v>
      </c>
      <c r="AC974">
        <v>1498.975586</v>
      </c>
      <c r="AD974">
        <v>0.14116525699999999</v>
      </c>
      <c r="AE974">
        <v>100.6343842</v>
      </c>
      <c r="AF974">
        <v>2.6845691199999999</v>
      </c>
      <c r="AG974">
        <v>-8.8132954999999999E-2</v>
      </c>
      <c r="AH974">
        <v>1</v>
      </c>
      <c r="AI974">
        <v>-0.21956524299999999</v>
      </c>
      <c r="AJ974">
        <v>2.7373914720000001</v>
      </c>
      <c r="AK974">
        <v>1</v>
      </c>
      <c r="AL974">
        <v>0</v>
      </c>
      <c r="AM974">
        <v>0.15999999600000001</v>
      </c>
      <c r="AN974">
        <v>111115</v>
      </c>
      <c r="AO974">
        <v>0.33237103800000001</v>
      </c>
      <c r="AP974">
        <v>8.0561999999999995E-4</v>
      </c>
      <c r="AQ974">
        <v>297.97874680000001</v>
      </c>
      <c r="AR974">
        <v>295.76168480000001</v>
      </c>
      <c r="AS974">
        <v>239.83608839999999</v>
      </c>
      <c r="AT974">
        <v>2.1248166230000001</v>
      </c>
      <c r="AU974">
        <v>3.147357671</v>
      </c>
      <c r="AV974">
        <v>31.275171969999999</v>
      </c>
      <c r="AW974">
        <v>12.62234567</v>
      </c>
      <c r="AX974">
        <v>23.720215799999998</v>
      </c>
      <c r="AY974">
        <v>2.9450073809999999</v>
      </c>
      <c r="AZ974">
        <v>6.2231561999999997E-2</v>
      </c>
      <c r="BA974">
        <v>1.8771156879999999</v>
      </c>
      <c r="BB974">
        <v>1.067891693</v>
      </c>
      <c r="BC974">
        <v>3.9141309999999999E-2</v>
      </c>
      <c r="BD974">
        <v>23.446464890000001</v>
      </c>
      <c r="BE974">
        <v>0.60957352899999995</v>
      </c>
      <c r="BF974">
        <v>60.421705430000003</v>
      </c>
      <c r="BG974">
        <v>376.89512150000002</v>
      </c>
      <c r="BH974">
        <v>8.966524E-3</v>
      </c>
    </row>
    <row r="975" spans="1:60" x14ac:dyDescent="0.25">
      <c r="A975" t="s">
        <v>554</v>
      </c>
      <c r="B975" t="s">
        <v>1514</v>
      </c>
      <c r="C975">
        <v>150311</v>
      </c>
      <c r="D975" t="s">
        <v>1508</v>
      </c>
      <c r="E975" t="s">
        <v>1804</v>
      </c>
      <c r="F975" s="9">
        <v>0.66613425925925929</v>
      </c>
      <c r="G975">
        <v>5312.4999989999997</v>
      </c>
      <c r="H975">
        <v>0</v>
      </c>
      <c r="I975">
        <v>22.774377300000001</v>
      </c>
      <c r="J975">
        <v>7.2592261000000005E-2</v>
      </c>
      <c r="K975">
        <v>1175.9413119999999</v>
      </c>
      <c r="L975">
        <v>0.86754502200000005</v>
      </c>
      <c r="M975">
        <v>1.2327188099999999</v>
      </c>
      <c r="N975">
        <v>24.638910289999998</v>
      </c>
      <c r="O975">
        <v>6</v>
      </c>
      <c r="P975">
        <v>1.420000017</v>
      </c>
      <c r="Q975">
        <v>0</v>
      </c>
      <c r="R975">
        <v>1.420000017</v>
      </c>
      <c r="S975">
        <v>22.548164369999999</v>
      </c>
      <c r="T975">
        <v>24.638910289999998</v>
      </c>
      <c r="U975">
        <v>22.078638080000001</v>
      </c>
      <c r="V975">
        <v>1801.912231</v>
      </c>
      <c r="W975">
        <v>1728.869751</v>
      </c>
      <c r="X975">
        <v>16.112604139999998</v>
      </c>
      <c r="Y975">
        <v>18.674343109999999</v>
      </c>
      <c r="Z975">
        <v>59.097953799999999</v>
      </c>
      <c r="AA975">
        <v>68.49391937</v>
      </c>
      <c r="AB975">
        <v>199.39834590000001</v>
      </c>
      <c r="AC975">
        <v>1501.118774</v>
      </c>
      <c r="AD975">
        <v>8.0095082999999997E-2</v>
      </c>
      <c r="AE975">
        <v>100.62724300000001</v>
      </c>
      <c r="AF975">
        <v>-10.663300509999999</v>
      </c>
      <c r="AG975">
        <v>-8.6308859000000002E-2</v>
      </c>
      <c r="AH975">
        <v>0.66666668699999998</v>
      </c>
      <c r="AI975">
        <v>-0.21956524299999999</v>
      </c>
      <c r="AJ975">
        <v>2.7373914720000001</v>
      </c>
      <c r="AK975">
        <v>1</v>
      </c>
      <c r="AL975">
        <v>0</v>
      </c>
      <c r="AM975">
        <v>0.15999999600000001</v>
      </c>
      <c r="AN975">
        <v>111115</v>
      </c>
      <c r="AO975">
        <v>0.33233057700000002</v>
      </c>
      <c r="AP975">
        <v>8.6754499999999995E-4</v>
      </c>
      <c r="AQ975">
        <v>297.7889103</v>
      </c>
      <c r="AR975">
        <v>295.6981644</v>
      </c>
      <c r="AS975">
        <v>240.17899850000001</v>
      </c>
      <c r="AT975">
        <v>2.114298888</v>
      </c>
      <c r="AU975">
        <v>3.1118664730000001</v>
      </c>
      <c r="AV975">
        <v>30.924691750000001</v>
      </c>
      <c r="AW975">
        <v>12.25034864</v>
      </c>
      <c r="AX975">
        <v>23.59353733</v>
      </c>
      <c r="AY975">
        <v>2.9226244819999998</v>
      </c>
      <c r="AZ975">
        <v>6.9061734E-2</v>
      </c>
      <c r="BA975">
        <v>1.8791476629999999</v>
      </c>
      <c r="BB975">
        <v>1.04347682</v>
      </c>
      <c r="BC975">
        <v>4.3467476999999997E-2</v>
      </c>
      <c r="BD975">
        <v>118.3317322</v>
      </c>
      <c r="BE975">
        <v>0.68017923899999999</v>
      </c>
      <c r="BF975">
        <v>61.354732210000002</v>
      </c>
      <c r="BG975">
        <v>1707.2180539999999</v>
      </c>
      <c r="BH975">
        <v>8.1847529999999995E-3</v>
      </c>
    </row>
    <row r="976" spans="1:60" x14ac:dyDescent="0.25">
      <c r="A976" t="s">
        <v>554</v>
      </c>
      <c r="B976" t="s">
        <v>1514</v>
      </c>
      <c r="C976">
        <v>150311</v>
      </c>
      <c r="D976" t="s">
        <v>1510</v>
      </c>
      <c r="E976" t="s">
        <v>1805</v>
      </c>
      <c r="F976" s="9">
        <v>0.70199074074074075</v>
      </c>
      <c r="G976">
        <v>8410.4999979999993</v>
      </c>
      <c r="H976">
        <v>0</v>
      </c>
      <c r="I976">
        <v>3.2780678839999999</v>
      </c>
      <c r="J976">
        <v>4.3581712000000002E-2</v>
      </c>
      <c r="K976">
        <v>260.47310759999999</v>
      </c>
      <c r="L976">
        <v>0.45742077599999997</v>
      </c>
      <c r="M976">
        <v>1.0600498780000001</v>
      </c>
      <c r="N976">
        <v>24.874217989999998</v>
      </c>
      <c r="O976">
        <v>6</v>
      </c>
      <c r="P976">
        <v>1.420000017</v>
      </c>
      <c r="Q976">
        <v>0</v>
      </c>
      <c r="R976">
        <v>1.420000017</v>
      </c>
      <c r="S976">
        <v>22.588989260000002</v>
      </c>
      <c r="T976">
        <v>24.874217989999998</v>
      </c>
      <c r="U976">
        <v>22.080181119999999</v>
      </c>
      <c r="V976">
        <v>399.9841614</v>
      </c>
      <c r="W976">
        <v>389.58398440000002</v>
      </c>
      <c r="X976">
        <v>19.482378010000001</v>
      </c>
      <c r="Y976">
        <v>20.830120090000001</v>
      </c>
      <c r="Z976">
        <v>71.273345950000007</v>
      </c>
      <c r="AA976">
        <v>76.203857420000006</v>
      </c>
      <c r="AB976">
        <v>199.3968964</v>
      </c>
      <c r="AC976">
        <v>1500.914673</v>
      </c>
      <c r="AD976">
        <v>3.7043113000000003E-2</v>
      </c>
      <c r="AE976">
        <v>100.6168594</v>
      </c>
      <c r="AF976">
        <v>3.0808069709999999</v>
      </c>
      <c r="AG976">
        <v>-0.112021439</v>
      </c>
      <c r="AH976">
        <v>1</v>
      </c>
      <c r="AI976">
        <v>-0.21956524299999999</v>
      </c>
      <c r="AJ976">
        <v>2.7373914720000001</v>
      </c>
      <c r="AK976">
        <v>1</v>
      </c>
      <c r="AL976">
        <v>0</v>
      </c>
      <c r="AM976">
        <v>0.15999999600000001</v>
      </c>
      <c r="AN976">
        <v>111115</v>
      </c>
      <c r="AO976">
        <v>0.33232816100000001</v>
      </c>
      <c r="AP976">
        <v>4.5742100000000001E-4</v>
      </c>
      <c r="AQ976">
        <v>298.02421800000002</v>
      </c>
      <c r="AR976">
        <v>295.73898930000001</v>
      </c>
      <c r="AS976">
        <v>240.14634229999999</v>
      </c>
      <c r="AT976">
        <v>2.3011693439999998</v>
      </c>
      <c r="AU976">
        <v>3.1559111419999999</v>
      </c>
      <c r="AV976">
        <v>31.36562958</v>
      </c>
      <c r="AW976">
        <v>10.535509490000001</v>
      </c>
      <c r="AX976">
        <v>23.731603620000001</v>
      </c>
      <c r="AY976">
        <v>2.9470268270000002</v>
      </c>
      <c r="AZ976">
        <v>4.2283960000000002E-2</v>
      </c>
      <c r="BA976">
        <v>2.0958612649999999</v>
      </c>
      <c r="BB976">
        <v>0.85116556200000004</v>
      </c>
      <c r="BC976">
        <v>2.6541084999999999E-2</v>
      </c>
      <c r="BD976">
        <v>26.20798606</v>
      </c>
      <c r="BE976">
        <v>0.66859295600000002</v>
      </c>
      <c r="BF976">
        <v>66.537561170000004</v>
      </c>
      <c r="BG976">
        <v>386.46751139999998</v>
      </c>
      <c r="BH976">
        <v>5.6438030000000002E-3</v>
      </c>
    </row>
    <row r="977" spans="1:60" x14ac:dyDescent="0.25">
      <c r="A977" t="s">
        <v>554</v>
      </c>
      <c r="B977" t="s">
        <v>1514</v>
      </c>
      <c r="C977">
        <v>150311</v>
      </c>
      <c r="D977" t="s">
        <v>1510</v>
      </c>
      <c r="E977" t="s">
        <v>1805</v>
      </c>
      <c r="F977" s="9">
        <v>0.70559027777777772</v>
      </c>
      <c r="G977">
        <v>8721.4999979999993</v>
      </c>
      <c r="H977">
        <v>0</v>
      </c>
      <c r="I977">
        <v>18.5774583</v>
      </c>
      <c r="J977">
        <v>6.1013269000000002E-2</v>
      </c>
      <c r="K977">
        <v>1218.963436</v>
      </c>
      <c r="L977">
        <v>0.60837848800000005</v>
      </c>
      <c r="M977">
        <v>1.018923665</v>
      </c>
      <c r="N977">
        <v>24.81370544</v>
      </c>
      <c r="O977">
        <v>6</v>
      </c>
      <c r="P977">
        <v>1.420000017</v>
      </c>
      <c r="Q977">
        <v>0</v>
      </c>
      <c r="R977">
        <v>1.420000017</v>
      </c>
      <c r="S977">
        <v>22.57889557</v>
      </c>
      <c r="T977">
        <v>24.81370544</v>
      </c>
      <c r="U977">
        <v>22.08049965</v>
      </c>
      <c r="V977">
        <v>1807.703125</v>
      </c>
      <c r="W977">
        <v>1748.6015629999999</v>
      </c>
      <c r="X977">
        <v>19.33493996</v>
      </c>
      <c r="Y977">
        <v>21.126905440000002</v>
      </c>
      <c r="Z977">
        <v>70.773544310000005</v>
      </c>
      <c r="AA977">
        <v>77.332847599999994</v>
      </c>
      <c r="AB977">
        <v>199.39848330000001</v>
      </c>
      <c r="AC977">
        <v>1500.759033</v>
      </c>
      <c r="AD977">
        <v>0.13715913900000001</v>
      </c>
      <c r="AE977">
        <v>100.6114731</v>
      </c>
      <c r="AF977">
        <v>-10.394303320000001</v>
      </c>
      <c r="AG977">
        <v>-0.128165424</v>
      </c>
      <c r="AH977">
        <v>0.66666668699999998</v>
      </c>
      <c r="AI977">
        <v>-0.21956524299999999</v>
      </c>
      <c r="AJ977">
        <v>2.7373914720000001</v>
      </c>
      <c r="AK977">
        <v>1</v>
      </c>
      <c r="AL977">
        <v>0</v>
      </c>
      <c r="AM977">
        <v>0.15999999600000001</v>
      </c>
      <c r="AN977">
        <v>111115</v>
      </c>
      <c r="AO977">
        <v>0.33233080500000001</v>
      </c>
      <c r="AP977">
        <v>6.0837800000000002E-4</v>
      </c>
      <c r="AQ977">
        <v>297.96370539999998</v>
      </c>
      <c r="AR977">
        <v>295.72889559999999</v>
      </c>
      <c r="AS977">
        <v>240.12143990000001</v>
      </c>
      <c r="AT977">
        <v>2.2290185519999999</v>
      </c>
      <c r="AU977">
        <v>3.1445327430000001</v>
      </c>
      <c r="AV977">
        <v>31.25421631</v>
      </c>
      <c r="AW977">
        <v>10.127310870000001</v>
      </c>
      <c r="AX977">
        <v>23.69630051</v>
      </c>
      <c r="AY977">
        <v>2.940770331</v>
      </c>
      <c r="AZ977">
        <v>5.8499706999999998E-2</v>
      </c>
      <c r="BA977">
        <v>2.1256090780000001</v>
      </c>
      <c r="BB977">
        <v>0.81516125299999997</v>
      </c>
      <c r="BC977">
        <v>3.6780131000000001E-2</v>
      </c>
      <c r="BD977">
        <v>122.6417069</v>
      </c>
      <c r="BE977">
        <v>0.69710759799999999</v>
      </c>
      <c r="BF977">
        <v>68.096308059999998</v>
      </c>
      <c r="BG977">
        <v>1730.939895</v>
      </c>
      <c r="BH977">
        <v>7.3084939999999996E-3</v>
      </c>
    </row>
    <row r="978" spans="1:60" x14ac:dyDescent="0.25">
      <c r="A978" t="s">
        <v>554</v>
      </c>
      <c r="B978" t="s">
        <v>1514</v>
      </c>
      <c r="C978">
        <v>150311</v>
      </c>
      <c r="D978" t="s">
        <v>1512</v>
      </c>
      <c r="E978" t="s">
        <v>1806</v>
      </c>
      <c r="F978" s="9">
        <v>0.71693287037037035</v>
      </c>
      <c r="G978">
        <v>9701.9999989999997</v>
      </c>
      <c r="H978">
        <v>0</v>
      </c>
      <c r="I978">
        <v>6.4054030610000003</v>
      </c>
      <c r="J978">
        <v>7.1142027999999996E-2</v>
      </c>
      <c r="K978">
        <v>230.37251939999999</v>
      </c>
      <c r="L978">
        <v>0.81709900499999999</v>
      </c>
      <c r="M978">
        <v>1.181097431</v>
      </c>
      <c r="N978">
        <v>25.546220779999999</v>
      </c>
      <c r="O978">
        <v>6</v>
      </c>
      <c r="P978">
        <v>1.420000017</v>
      </c>
      <c r="Q978">
        <v>0</v>
      </c>
      <c r="R978">
        <v>1.420000017</v>
      </c>
      <c r="S978">
        <v>23.413236619999999</v>
      </c>
      <c r="T978">
        <v>25.546220779999999</v>
      </c>
      <c r="U978">
        <v>23.039682389999999</v>
      </c>
      <c r="V978">
        <v>399.97866820000002</v>
      </c>
      <c r="W978">
        <v>386.52273559999998</v>
      </c>
      <c r="X978">
        <v>19.304428099999999</v>
      </c>
      <c r="Y978">
        <v>20.906064990000001</v>
      </c>
      <c r="Z978">
        <v>67.189079280000001</v>
      </c>
      <c r="AA978">
        <v>72.763572690000004</v>
      </c>
      <c r="AB978">
        <v>299.69964599999997</v>
      </c>
      <c r="AC978">
        <v>1500.5529790000001</v>
      </c>
      <c r="AD978">
        <v>9.9115148E-2</v>
      </c>
      <c r="AE978">
        <v>100.6221008</v>
      </c>
      <c r="AF978">
        <v>3.0174021720000002</v>
      </c>
      <c r="AG978">
        <v>-0.11524123</v>
      </c>
      <c r="AH978">
        <v>1</v>
      </c>
      <c r="AI978">
        <v>-0.21956524299999999</v>
      </c>
      <c r="AJ978">
        <v>2.7373914720000001</v>
      </c>
      <c r="AK978">
        <v>1</v>
      </c>
      <c r="AL978">
        <v>0</v>
      </c>
      <c r="AM978">
        <v>0.15999999600000001</v>
      </c>
      <c r="AN978">
        <v>111115</v>
      </c>
      <c r="AO978">
        <v>0.49949940999999998</v>
      </c>
      <c r="AP978">
        <v>8.1709899999999995E-4</v>
      </c>
      <c r="AQ978">
        <v>298.69622079999999</v>
      </c>
      <c r="AR978">
        <v>296.56323659999998</v>
      </c>
      <c r="AS978">
        <v>240.08847119999999</v>
      </c>
      <c r="AT978">
        <v>2.1287665690000002</v>
      </c>
      <c r="AU978">
        <v>3.2847096109999998</v>
      </c>
      <c r="AV978">
        <v>32.644017400000003</v>
      </c>
      <c r="AW978">
        <v>11.73795241</v>
      </c>
      <c r="AX978">
        <v>24.479728699999999</v>
      </c>
      <c r="AY978">
        <v>3.0823765559999998</v>
      </c>
      <c r="AZ978">
        <v>6.7747858999999994E-2</v>
      </c>
      <c r="BA978">
        <v>2.1036121790000002</v>
      </c>
      <c r="BB978">
        <v>0.97876437699999996</v>
      </c>
      <c r="BC978">
        <v>4.2634813000000001E-2</v>
      </c>
      <c r="BD978">
        <v>23.180566880000001</v>
      </c>
      <c r="BE978">
        <v>0.59601285599999998</v>
      </c>
      <c r="BF978">
        <v>64.816030190000006</v>
      </c>
      <c r="BG978">
        <v>380.43309190000002</v>
      </c>
      <c r="BH978">
        <v>1.0913162000000001E-2</v>
      </c>
    </row>
    <row r="979" spans="1:60" x14ac:dyDescent="0.25">
      <c r="A979" t="s">
        <v>554</v>
      </c>
      <c r="B979" t="s">
        <v>1514</v>
      </c>
      <c r="C979">
        <v>150311</v>
      </c>
      <c r="D979" t="s">
        <v>1512</v>
      </c>
      <c r="E979" t="s">
        <v>1806</v>
      </c>
      <c r="F979" s="9">
        <v>0.71969907407407396</v>
      </c>
      <c r="G979">
        <v>9940.4999989999997</v>
      </c>
      <c r="H979">
        <v>0</v>
      </c>
      <c r="I979">
        <v>26.85175615</v>
      </c>
      <c r="J979">
        <v>9.6734081999999999E-2</v>
      </c>
      <c r="K979">
        <v>1253.795846</v>
      </c>
      <c r="L979">
        <v>1.023624455</v>
      </c>
      <c r="M979">
        <v>1.10683417</v>
      </c>
      <c r="N979">
        <v>25.35619354</v>
      </c>
      <c r="O979">
        <v>6</v>
      </c>
      <c r="P979">
        <v>1.420000017</v>
      </c>
      <c r="Q979">
        <v>0</v>
      </c>
      <c r="R979">
        <v>1.420000017</v>
      </c>
      <c r="S979">
        <v>23.383600229999999</v>
      </c>
      <c r="T979">
        <v>25.35619354</v>
      </c>
      <c r="U979">
        <v>23.055498119999999</v>
      </c>
      <c r="V979">
        <v>1808.1008300000001</v>
      </c>
      <c r="W979">
        <v>1750.753784</v>
      </c>
      <c r="X979">
        <v>19.27208328</v>
      </c>
      <c r="Y979">
        <v>21.277845379999999</v>
      </c>
      <c r="Z979">
        <v>67.195785520000001</v>
      </c>
      <c r="AA979">
        <v>74.189254759999997</v>
      </c>
      <c r="AB979">
        <v>299.68975829999999</v>
      </c>
      <c r="AC979">
        <v>1500.1938479999999</v>
      </c>
      <c r="AD979">
        <v>0.20223666700000001</v>
      </c>
      <c r="AE979">
        <v>100.62093350000001</v>
      </c>
      <c r="AF979">
        <v>-10.64692879</v>
      </c>
      <c r="AG979">
        <v>-0.12065848</v>
      </c>
      <c r="AH979">
        <v>0.66666668699999998</v>
      </c>
      <c r="AI979">
        <v>-0.21956524299999999</v>
      </c>
      <c r="AJ979">
        <v>2.7373914720000001</v>
      </c>
      <c r="AK979">
        <v>1</v>
      </c>
      <c r="AL979">
        <v>0</v>
      </c>
      <c r="AM979">
        <v>0.15999999600000001</v>
      </c>
      <c r="AN979">
        <v>111115</v>
      </c>
      <c r="AO979">
        <v>0.49948293100000002</v>
      </c>
      <c r="AP979">
        <v>1.0236240000000001E-3</v>
      </c>
      <c r="AQ979">
        <v>298.50619349999999</v>
      </c>
      <c r="AR979">
        <v>296.53360020000002</v>
      </c>
      <c r="AS979">
        <v>240.03101029999999</v>
      </c>
      <c r="AT979">
        <v>2.0426622590000001</v>
      </c>
      <c r="AU979">
        <v>3.2478308359999999</v>
      </c>
      <c r="AV979">
        <v>32.277884149999998</v>
      </c>
      <c r="AW979">
        <v>11.00003877</v>
      </c>
      <c r="AX979">
        <v>24.36989689</v>
      </c>
      <c r="AY979">
        <v>3.0621718580000001</v>
      </c>
      <c r="AZ979">
        <v>9.0564588000000001E-2</v>
      </c>
      <c r="BA979">
        <v>2.1409966659999999</v>
      </c>
      <c r="BB979">
        <v>0.92117519199999998</v>
      </c>
      <c r="BC979">
        <v>5.7126608000000002E-2</v>
      </c>
      <c r="BD979">
        <v>126.1581085</v>
      </c>
      <c r="BE979">
        <v>0.71614630099999999</v>
      </c>
      <c r="BF979">
        <v>67.216442580000006</v>
      </c>
      <c r="BG979">
        <v>1725.2257059999999</v>
      </c>
      <c r="BH979">
        <v>1.0461701E-2</v>
      </c>
    </row>
    <row r="980" spans="1:60" x14ac:dyDescent="0.25">
      <c r="A980" t="s">
        <v>554</v>
      </c>
      <c r="B980" t="s">
        <v>1514</v>
      </c>
      <c r="C980">
        <v>150311</v>
      </c>
      <c r="D980" t="s">
        <v>1511</v>
      </c>
      <c r="E980" t="s">
        <v>1807</v>
      </c>
      <c r="F980" s="9">
        <v>0.70939814814814817</v>
      </c>
      <c r="G980">
        <v>9049.9999989999997</v>
      </c>
      <c r="H980">
        <v>0</v>
      </c>
      <c r="I980">
        <v>10.22139906</v>
      </c>
      <c r="J980">
        <v>0.125734765</v>
      </c>
      <c r="K980">
        <v>238.93570450000001</v>
      </c>
      <c r="L980">
        <v>1.1651368600000001</v>
      </c>
      <c r="M980">
        <v>0.98858940399999995</v>
      </c>
      <c r="N980">
        <v>24.59639168</v>
      </c>
      <c r="O980">
        <v>6</v>
      </c>
      <c r="P980">
        <v>1.420000017</v>
      </c>
      <c r="Q980">
        <v>0</v>
      </c>
      <c r="R980">
        <v>1.420000017</v>
      </c>
      <c r="S980">
        <v>22.52737617</v>
      </c>
      <c r="T980">
        <v>24.59639168</v>
      </c>
      <c r="U980">
        <v>22.083574299999999</v>
      </c>
      <c r="V980">
        <v>399.83514400000001</v>
      </c>
      <c r="W980">
        <v>383.83334350000001</v>
      </c>
      <c r="X980">
        <v>19.313711170000001</v>
      </c>
      <c r="Y980">
        <v>21.024551389999999</v>
      </c>
      <c r="Z980">
        <v>70.919563289999999</v>
      </c>
      <c r="AA980">
        <v>77.20172882</v>
      </c>
      <c r="AB980">
        <v>400.0281372</v>
      </c>
      <c r="AC980">
        <v>1499.77478</v>
      </c>
      <c r="AD980">
        <v>8.9103981999999998E-2</v>
      </c>
      <c r="AE980">
        <v>100.614563</v>
      </c>
      <c r="AF980">
        <v>2.8654317859999998</v>
      </c>
      <c r="AG980">
        <v>-0.12701243200000001</v>
      </c>
      <c r="AH980">
        <v>1</v>
      </c>
      <c r="AI980">
        <v>-0.21956524299999999</v>
      </c>
      <c r="AJ980">
        <v>2.7373914720000001</v>
      </c>
      <c r="AK980">
        <v>1</v>
      </c>
      <c r="AL980">
        <v>0</v>
      </c>
      <c r="AM980">
        <v>0.15999999600000001</v>
      </c>
      <c r="AN980">
        <v>111115</v>
      </c>
      <c r="AO980">
        <v>0.66671356199999998</v>
      </c>
      <c r="AP980">
        <v>1.1651369999999999E-3</v>
      </c>
      <c r="AQ980">
        <v>297.7463917</v>
      </c>
      <c r="AR980">
        <v>295.67737620000003</v>
      </c>
      <c r="AS980">
        <v>239.96395949999999</v>
      </c>
      <c r="AT980">
        <v>1.9592967269999999</v>
      </c>
      <c r="AU980">
        <v>3.103965455</v>
      </c>
      <c r="AV980">
        <v>30.850061490000002</v>
      </c>
      <c r="AW980">
        <v>9.8255100940000002</v>
      </c>
      <c r="AX980">
        <v>23.56188393</v>
      </c>
      <c r="AY980">
        <v>2.917054909</v>
      </c>
      <c r="AZ980">
        <v>0.11550711700000001</v>
      </c>
      <c r="BA980">
        <v>2.1153760500000001</v>
      </c>
      <c r="BB980">
        <v>0.80167885800000005</v>
      </c>
      <c r="BC980">
        <v>7.3046080999999999E-2</v>
      </c>
      <c r="BD980">
        <v>24.04041149</v>
      </c>
      <c r="BE980">
        <v>0.62249856199999998</v>
      </c>
      <c r="BF980">
        <v>69.962379100000007</v>
      </c>
      <c r="BG980">
        <v>374.11581630000001</v>
      </c>
      <c r="BH980">
        <v>1.9114760000000001E-2</v>
      </c>
    </row>
    <row r="981" spans="1:60" x14ac:dyDescent="0.25">
      <c r="A981" t="s">
        <v>554</v>
      </c>
      <c r="B981" t="s">
        <v>1514</v>
      </c>
      <c r="C981">
        <v>150311</v>
      </c>
      <c r="D981" t="s">
        <v>1511</v>
      </c>
      <c r="E981" t="s">
        <v>1807</v>
      </c>
      <c r="F981" s="9">
        <v>0.71166666666666656</v>
      </c>
      <c r="G981">
        <v>9246.5</v>
      </c>
      <c r="H981">
        <v>0</v>
      </c>
      <c r="I981">
        <v>20.712276289999998</v>
      </c>
      <c r="J981">
        <v>0.13278295300000001</v>
      </c>
      <c r="K981">
        <v>1476.4715799999999</v>
      </c>
      <c r="L981">
        <v>1.2953878670000001</v>
      </c>
      <c r="M981">
        <v>1.045046557</v>
      </c>
      <c r="N981">
        <v>24.994237900000002</v>
      </c>
      <c r="O981">
        <v>6</v>
      </c>
      <c r="P981">
        <v>1.420000017</v>
      </c>
      <c r="Q981">
        <v>0</v>
      </c>
      <c r="R981">
        <v>1.420000017</v>
      </c>
      <c r="S981">
        <v>23.284751889999999</v>
      </c>
      <c r="T981">
        <v>24.994237900000002</v>
      </c>
      <c r="U981">
        <v>23.05861664</v>
      </c>
      <c r="V981">
        <v>1807.941284</v>
      </c>
      <c r="W981">
        <v>1773.42688</v>
      </c>
      <c r="X981">
        <v>19.302539830000001</v>
      </c>
      <c r="Y981">
        <v>21.204423899999998</v>
      </c>
      <c r="Z981">
        <v>67.702606200000005</v>
      </c>
      <c r="AA981">
        <v>74.373359679999993</v>
      </c>
      <c r="AB981">
        <v>399.99911500000002</v>
      </c>
      <c r="AC981">
        <v>1499.9833980000001</v>
      </c>
      <c r="AD981">
        <v>4.1047841000000002E-2</v>
      </c>
      <c r="AE981">
        <v>100.61763000000001</v>
      </c>
      <c r="AF981">
        <v>-12.23805904</v>
      </c>
      <c r="AG981">
        <v>-0.12918347099999999</v>
      </c>
      <c r="AH981">
        <v>0.66666668699999998</v>
      </c>
      <c r="AI981">
        <v>-0.21956524299999999</v>
      </c>
      <c r="AJ981">
        <v>2.7373914720000001</v>
      </c>
      <c r="AK981">
        <v>1</v>
      </c>
      <c r="AL981">
        <v>0</v>
      </c>
      <c r="AM981">
        <v>0.15999999600000001</v>
      </c>
      <c r="AN981">
        <v>111115</v>
      </c>
      <c r="AO981">
        <v>0.66666519199999996</v>
      </c>
      <c r="AP981">
        <v>1.295388E-3</v>
      </c>
      <c r="AQ981">
        <v>298.14423790000001</v>
      </c>
      <c r="AR981">
        <v>296.43475189999998</v>
      </c>
      <c r="AS981">
        <v>239.99733839999999</v>
      </c>
      <c r="AT981">
        <v>1.9371946769999999</v>
      </c>
      <c r="AU981">
        <v>3.1785854360000001</v>
      </c>
      <c r="AV981">
        <v>31.590740459999999</v>
      </c>
      <c r="AW981">
        <v>10.386316559999999</v>
      </c>
      <c r="AX981">
        <v>24.139494899999999</v>
      </c>
      <c r="AY981">
        <v>3.0201628459999998</v>
      </c>
      <c r="AZ981">
        <v>0.1214283</v>
      </c>
      <c r="BA981">
        <v>2.1335388790000001</v>
      </c>
      <c r="BB981">
        <v>0.88662396700000001</v>
      </c>
      <c r="BC981">
        <v>7.6837207000000005E-2</v>
      </c>
      <c r="BD981">
        <v>148.55907120000001</v>
      </c>
      <c r="BE981">
        <v>0.83255283700000005</v>
      </c>
      <c r="BF981">
        <v>69.118549139999999</v>
      </c>
      <c r="BG981">
        <v>1753.7356319999999</v>
      </c>
      <c r="BH981">
        <v>8.1631599999999992E-3</v>
      </c>
    </row>
    <row r="982" spans="1:60" x14ac:dyDescent="0.25">
      <c r="A982" t="s">
        <v>554</v>
      </c>
      <c r="B982" t="s">
        <v>1514</v>
      </c>
      <c r="C982">
        <v>150311</v>
      </c>
      <c r="D982" t="s">
        <v>1513</v>
      </c>
      <c r="E982" t="s">
        <v>1808</v>
      </c>
      <c r="F982" s="9">
        <v>0.72444444444444445</v>
      </c>
      <c r="G982">
        <v>10350.5</v>
      </c>
      <c r="H982">
        <v>0</v>
      </c>
      <c r="I982">
        <v>7.0925515770000001</v>
      </c>
      <c r="J982">
        <v>9.1712008999999997E-2</v>
      </c>
      <c r="K982">
        <v>248.60186400000001</v>
      </c>
      <c r="L982">
        <v>0.99181010700000005</v>
      </c>
      <c r="M982">
        <v>1.1273652519999999</v>
      </c>
      <c r="N982">
        <v>25.40794563</v>
      </c>
      <c r="O982">
        <v>6</v>
      </c>
      <c r="P982">
        <v>1.420000017</v>
      </c>
      <c r="Q982">
        <v>0</v>
      </c>
      <c r="R982">
        <v>1.420000017</v>
      </c>
      <c r="S982">
        <v>23.381746289999999</v>
      </c>
      <c r="T982">
        <v>25.40794563</v>
      </c>
      <c r="U982">
        <v>23.058385850000001</v>
      </c>
      <c r="V982">
        <v>399.92736819999999</v>
      </c>
      <c r="W982">
        <v>384.96517940000001</v>
      </c>
      <c r="X982">
        <v>19.230834959999999</v>
      </c>
      <c r="Y982">
        <v>21.174201969999999</v>
      </c>
      <c r="Z982">
        <v>67.056480410000006</v>
      </c>
      <c r="AA982">
        <v>73.832855219999999</v>
      </c>
      <c r="AB982">
        <v>299.73010249999999</v>
      </c>
      <c r="AC982">
        <v>1500.8170170000001</v>
      </c>
      <c r="AD982">
        <v>3.7043570999999997E-2</v>
      </c>
      <c r="AE982">
        <v>100.6164551</v>
      </c>
      <c r="AF982">
        <v>2.9671566490000001</v>
      </c>
      <c r="AG982">
        <v>-0.123738654</v>
      </c>
      <c r="AH982">
        <v>0.66666668699999998</v>
      </c>
      <c r="AI982">
        <v>-0.21956524299999999</v>
      </c>
      <c r="AJ982">
        <v>2.7373914720000001</v>
      </c>
      <c r="AK982">
        <v>1</v>
      </c>
      <c r="AL982">
        <v>0</v>
      </c>
      <c r="AM982">
        <v>0.15999999600000001</v>
      </c>
      <c r="AN982">
        <v>111115</v>
      </c>
      <c r="AO982">
        <v>0.49955017099999999</v>
      </c>
      <c r="AP982">
        <v>9.9181000000000009E-4</v>
      </c>
      <c r="AQ982">
        <v>298.55794559999998</v>
      </c>
      <c r="AR982">
        <v>296.53174630000001</v>
      </c>
      <c r="AS982">
        <v>240.13071729999999</v>
      </c>
      <c r="AT982">
        <v>2.0530390129999998</v>
      </c>
      <c r="AU982">
        <v>3.257838392</v>
      </c>
      <c r="AV982">
        <v>32.37878327</v>
      </c>
      <c r="AW982">
        <v>11.20458131</v>
      </c>
      <c r="AX982">
        <v>24.394845960000001</v>
      </c>
      <c r="AY982">
        <v>3.0667513070000001</v>
      </c>
      <c r="AZ982">
        <v>8.6148057E-2</v>
      </c>
      <c r="BA982">
        <v>2.130473141</v>
      </c>
      <c r="BB982">
        <v>0.93627816600000002</v>
      </c>
      <c r="BC982">
        <v>5.4316226000000002E-2</v>
      </c>
      <c r="BD982">
        <v>25.013438279999999</v>
      </c>
      <c r="BE982">
        <v>0.64577753299999996</v>
      </c>
      <c r="BF982">
        <v>66.600358999999997</v>
      </c>
      <c r="BG982">
        <v>378.22226080000002</v>
      </c>
      <c r="BH982">
        <v>1.2489124000000001E-2</v>
      </c>
    </row>
    <row r="983" spans="1:60" x14ac:dyDescent="0.25">
      <c r="A983" t="s">
        <v>554</v>
      </c>
      <c r="B983" t="s">
        <v>1514</v>
      </c>
      <c r="C983">
        <v>150311</v>
      </c>
      <c r="D983" t="s">
        <v>1513</v>
      </c>
      <c r="E983" t="s">
        <v>1808</v>
      </c>
      <c r="F983" s="9">
        <v>0.72796296296296292</v>
      </c>
      <c r="G983">
        <v>10654</v>
      </c>
      <c r="H983">
        <v>0</v>
      </c>
      <c r="I983">
        <v>21.578951</v>
      </c>
      <c r="J983">
        <v>0.112763854</v>
      </c>
      <c r="K983">
        <v>1406.9129290000001</v>
      </c>
      <c r="L983">
        <v>1.1432170129999999</v>
      </c>
      <c r="M983">
        <v>1.071613776</v>
      </c>
      <c r="N983">
        <v>25.228816989999999</v>
      </c>
      <c r="O983">
        <v>6</v>
      </c>
      <c r="P983">
        <v>1.420000017</v>
      </c>
      <c r="Q983">
        <v>0</v>
      </c>
      <c r="R983">
        <v>1.420000017</v>
      </c>
      <c r="S983">
        <v>23.365871429999999</v>
      </c>
      <c r="T983">
        <v>25.228816989999999</v>
      </c>
      <c r="U983">
        <v>23.058994290000001</v>
      </c>
      <c r="V983">
        <v>1808.5936280000001</v>
      </c>
      <c r="W983">
        <v>1761.358154</v>
      </c>
      <c r="X983">
        <v>19.146131520000001</v>
      </c>
      <c r="Y983">
        <v>21.386054990000002</v>
      </c>
      <c r="Z983">
        <v>66.822364809999996</v>
      </c>
      <c r="AA983">
        <v>74.639968870000004</v>
      </c>
      <c r="AB983">
        <v>299.68026730000003</v>
      </c>
      <c r="AC983">
        <v>1500.111206</v>
      </c>
      <c r="AD983">
        <v>5.0057920000000002E-3</v>
      </c>
      <c r="AE983">
        <v>100.61228939999999</v>
      </c>
      <c r="AF983">
        <v>-10.7529974</v>
      </c>
      <c r="AG983">
        <v>-0.13517415499999999</v>
      </c>
      <c r="AH983">
        <v>1</v>
      </c>
      <c r="AI983">
        <v>-0.21956524299999999</v>
      </c>
      <c r="AJ983">
        <v>2.7373914720000001</v>
      </c>
      <c r="AK983">
        <v>1</v>
      </c>
      <c r="AL983">
        <v>0</v>
      </c>
      <c r="AM983">
        <v>0.15999999600000001</v>
      </c>
      <c r="AN983">
        <v>111115</v>
      </c>
      <c r="AO983">
        <v>0.49946711199999999</v>
      </c>
      <c r="AP983">
        <v>1.143217E-3</v>
      </c>
      <c r="AQ983">
        <v>298.37881700000003</v>
      </c>
      <c r="AR983">
        <v>296.51587139999998</v>
      </c>
      <c r="AS983">
        <v>240.01778759999999</v>
      </c>
      <c r="AT983">
        <v>1.9953190119999999</v>
      </c>
      <c r="AU983">
        <v>3.2233137310000002</v>
      </c>
      <c r="AV983">
        <v>32.03697828</v>
      </c>
      <c r="AW983">
        <v>10.65092329</v>
      </c>
      <c r="AX983">
        <v>24.297344209999999</v>
      </c>
      <c r="AY983">
        <v>3.0488886279999998</v>
      </c>
      <c r="AZ983">
        <v>0.104467934</v>
      </c>
      <c r="BA983">
        <v>2.1516999550000002</v>
      </c>
      <c r="BB983">
        <v>0.89718867300000005</v>
      </c>
      <c r="BC983">
        <v>6.5990341999999994E-2</v>
      </c>
      <c r="BD983">
        <v>141.5527309</v>
      </c>
      <c r="BE983">
        <v>0.798765956</v>
      </c>
      <c r="BF983">
        <v>68.354845539999999</v>
      </c>
      <c r="BG983">
        <v>1740.8429550000001</v>
      </c>
      <c r="BH983">
        <v>8.4730550000000002E-3</v>
      </c>
    </row>
    <row r="984" spans="1:60" x14ac:dyDescent="0.25">
      <c r="A984" t="s">
        <v>554</v>
      </c>
      <c r="B984" t="s">
        <v>1547</v>
      </c>
      <c r="C984">
        <v>150312</v>
      </c>
      <c r="D984" t="s">
        <v>1539</v>
      </c>
      <c r="E984" t="s">
        <v>1809</v>
      </c>
      <c r="F984" s="9">
        <v>0.65378472222222228</v>
      </c>
      <c r="G984">
        <v>1375.500002</v>
      </c>
      <c r="H984">
        <v>0</v>
      </c>
      <c r="I984">
        <v>7.4006446840000004</v>
      </c>
      <c r="J984">
        <v>9.2317057999999994E-2</v>
      </c>
      <c r="K984">
        <v>247.1205898</v>
      </c>
      <c r="L984">
        <v>1.040916202</v>
      </c>
      <c r="M984">
        <v>1.186037279</v>
      </c>
      <c r="N984">
        <v>24.186378479999998</v>
      </c>
      <c r="O984">
        <v>6</v>
      </c>
      <c r="P984">
        <v>1.420000017</v>
      </c>
      <c r="Q984">
        <v>0</v>
      </c>
      <c r="R984">
        <v>1.420000017</v>
      </c>
      <c r="S984">
        <v>21.780405040000002</v>
      </c>
      <c r="T984">
        <v>24.186378479999998</v>
      </c>
      <c r="U984">
        <v>21.052091600000001</v>
      </c>
      <c r="V984">
        <v>400.28781129999999</v>
      </c>
      <c r="W984">
        <v>388.57891849999999</v>
      </c>
      <c r="X984">
        <v>16.674327850000001</v>
      </c>
      <c r="Y984">
        <v>18.207431790000001</v>
      </c>
      <c r="Z984">
        <v>64.452438349999994</v>
      </c>
      <c r="AA984">
        <v>70.378456119999996</v>
      </c>
      <c r="AB984">
        <v>399.95870969999999</v>
      </c>
      <c r="AC984">
        <v>1501.2248540000001</v>
      </c>
      <c r="AD984">
        <v>3.9045069000000002E-2</v>
      </c>
      <c r="AE984">
        <v>101.2022324</v>
      </c>
      <c r="AF984">
        <v>2.782923222</v>
      </c>
      <c r="AG984">
        <v>-8.5827372999999998E-2</v>
      </c>
      <c r="AH984">
        <v>0.66666668699999998</v>
      </c>
      <c r="AI984">
        <v>-0.21956524299999999</v>
      </c>
      <c r="AJ984">
        <v>2.7373914720000001</v>
      </c>
      <c r="AK984">
        <v>1</v>
      </c>
      <c r="AL984">
        <v>0</v>
      </c>
      <c r="AM984">
        <v>0.15999999600000001</v>
      </c>
      <c r="AN984">
        <v>111115</v>
      </c>
      <c r="AO984">
        <v>0.66659785000000005</v>
      </c>
      <c r="AP984">
        <v>1.040916E-3</v>
      </c>
      <c r="AQ984">
        <v>297.33637850000002</v>
      </c>
      <c r="AR984">
        <v>294.93040500000001</v>
      </c>
      <c r="AS984">
        <v>240.1959712</v>
      </c>
      <c r="AT984">
        <v>1.984998609</v>
      </c>
      <c r="AU984">
        <v>3.028670022</v>
      </c>
      <c r="AV984">
        <v>29.92690923</v>
      </c>
      <c r="AW984">
        <v>11.71947744</v>
      </c>
      <c r="AX984">
        <v>22.98339176</v>
      </c>
      <c r="AY984">
        <v>2.8168885029999999</v>
      </c>
      <c r="AZ984">
        <v>8.6681705999999997E-2</v>
      </c>
      <c r="BA984">
        <v>1.842632743</v>
      </c>
      <c r="BB984">
        <v>0.97425576000000003</v>
      </c>
      <c r="BC984">
        <v>5.4655668999999997E-2</v>
      </c>
      <c r="BD984">
        <v>25.00915535</v>
      </c>
      <c r="BE984">
        <v>0.63595984800000005</v>
      </c>
      <c r="BF984">
        <v>62.323378929999997</v>
      </c>
      <c r="BG984">
        <v>381.54309439999997</v>
      </c>
      <c r="BH984">
        <v>1.2088626E-2</v>
      </c>
    </row>
    <row r="985" spans="1:60" x14ac:dyDescent="0.25">
      <c r="A985" t="s">
        <v>554</v>
      </c>
      <c r="B985" t="s">
        <v>1547</v>
      </c>
      <c r="C985">
        <v>150312</v>
      </c>
      <c r="D985" t="s">
        <v>1539</v>
      </c>
      <c r="E985" t="s">
        <v>1809</v>
      </c>
      <c r="F985" s="9">
        <v>0.65722222222222226</v>
      </c>
      <c r="G985">
        <v>1673.500002</v>
      </c>
      <c r="H985">
        <v>0</v>
      </c>
      <c r="I985">
        <v>24.845848759999999</v>
      </c>
      <c r="J985">
        <v>5.4393007E-2</v>
      </c>
      <c r="K985">
        <v>973.17058210000005</v>
      </c>
      <c r="L985">
        <v>0.73227271599999999</v>
      </c>
      <c r="M985">
        <v>1.381774335</v>
      </c>
      <c r="N985">
        <v>24.457469939999999</v>
      </c>
      <c r="O985">
        <v>6</v>
      </c>
      <c r="P985">
        <v>1.420000017</v>
      </c>
      <c r="Q985">
        <v>0</v>
      </c>
      <c r="R985">
        <v>1.420000017</v>
      </c>
      <c r="S985">
        <v>23.057462690000001</v>
      </c>
      <c r="T985">
        <v>24.457469939999999</v>
      </c>
      <c r="U985">
        <v>23.08089828</v>
      </c>
      <c r="V985">
        <v>1797.5783690000001</v>
      </c>
      <c r="W985">
        <v>1758.3797609999999</v>
      </c>
      <c r="X985">
        <v>15.677449230000001</v>
      </c>
      <c r="Y985">
        <v>16.757408139999999</v>
      </c>
      <c r="Z985">
        <v>56.092594149999996</v>
      </c>
      <c r="AA985">
        <v>59.95659637</v>
      </c>
      <c r="AB985">
        <v>400.01617429999999</v>
      </c>
      <c r="AC985">
        <v>1500.214966</v>
      </c>
      <c r="AD985">
        <v>2.4027930999999999E-2</v>
      </c>
      <c r="AE985">
        <v>101.2386932</v>
      </c>
      <c r="AF985">
        <v>-14.579918859999999</v>
      </c>
      <c r="AG985">
        <v>-8.3674452999999996E-2</v>
      </c>
      <c r="AH985">
        <v>0.66666668699999998</v>
      </c>
      <c r="AI985">
        <v>-0.21956524299999999</v>
      </c>
      <c r="AJ985">
        <v>2.7373914720000001</v>
      </c>
      <c r="AK985">
        <v>1</v>
      </c>
      <c r="AL985">
        <v>0</v>
      </c>
      <c r="AM985">
        <v>0.15999999600000001</v>
      </c>
      <c r="AN985">
        <v>111115</v>
      </c>
      <c r="AO985">
        <v>0.66669362399999998</v>
      </c>
      <c r="AP985">
        <v>7.3227299999999997E-4</v>
      </c>
      <c r="AQ985">
        <v>297.60746990000001</v>
      </c>
      <c r="AR985">
        <v>296.20746270000001</v>
      </c>
      <c r="AS985">
        <v>240.03438919999999</v>
      </c>
      <c r="AT985">
        <v>2.2757358070000002</v>
      </c>
      <c r="AU985">
        <v>3.0782724379999999</v>
      </c>
      <c r="AV985">
        <v>30.40608624</v>
      </c>
      <c r="AW985">
        <v>13.6486781</v>
      </c>
      <c r="AX985">
        <v>23.757466319999999</v>
      </c>
      <c r="AY985">
        <v>2.9516176550000002</v>
      </c>
      <c r="AZ985">
        <v>5.2386350999999998E-2</v>
      </c>
      <c r="BA985">
        <v>1.6964981020000001</v>
      </c>
      <c r="BB985">
        <v>1.255119552</v>
      </c>
      <c r="BC985">
        <v>3.2916029999999999E-2</v>
      </c>
      <c r="BD985">
        <v>98.522518030000001</v>
      </c>
      <c r="BE985">
        <v>0.55344732900000004</v>
      </c>
      <c r="BF985">
        <v>55.723910050000001</v>
      </c>
      <c r="BG985">
        <v>1734.7587080000001</v>
      </c>
      <c r="BH985">
        <v>7.9809819999999993E-3</v>
      </c>
    </row>
    <row r="986" spans="1:60" x14ac:dyDescent="0.25">
      <c r="A986" t="s">
        <v>554</v>
      </c>
      <c r="B986" t="s">
        <v>1547</v>
      </c>
      <c r="C986">
        <v>150312</v>
      </c>
      <c r="D986" t="s">
        <v>1538</v>
      </c>
      <c r="E986" t="s">
        <v>1810</v>
      </c>
      <c r="F986" s="9">
        <v>0.64554398148148151</v>
      </c>
      <c r="G986">
        <v>663.00000179999995</v>
      </c>
      <c r="H986">
        <v>0</v>
      </c>
      <c r="I986">
        <v>6.5936554120000004</v>
      </c>
      <c r="J986">
        <v>8.9862988000000005E-2</v>
      </c>
      <c r="K986">
        <v>259.46379860000002</v>
      </c>
      <c r="L986">
        <v>1.067649657</v>
      </c>
      <c r="M986">
        <v>1.2477891889999999</v>
      </c>
      <c r="N986">
        <v>24.286386490000002</v>
      </c>
      <c r="O986">
        <v>6</v>
      </c>
      <c r="P986">
        <v>1.420000017</v>
      </c>
      <c r="Q986">
        <v>0</v>
      </c>
      <c r="R986">
        <v>1.420000017</v>
      </c>
      <c r="S986">
        <v>21.236896510000001</v>
      </c>
      <c r="T986">
        <v>24.286386490000002</v>
      </c>
      <c r="U986">
        <v>20.053560260000001</v>
      </c>
      <c r="V986">
        <v>400.2449646</v>
      </c>
      <c r="W986">
        <v>389.72927859999999</v>
      </c>
      <c r="X986">
        <v>16.204952240000001</v>
      </c>
      <c r="Y986">
        <v>17.77811432</v>
      </c>
      <c r="Z986">
        <v>64.75409698</v>
      </c>
      <c r="AA986">
        <v>71.040367130000007</v>
      </c>
      <c r="AB986">
        <v>399.9596252</v>
      </c>
      <c r="AC986">
        <v>1499.5271</v>
      </c>
      <c r="AD986">
        <v>0.13315227600000001</v>
      </c>
      <c r="AE986">
        <v>101.1973267</v>
      </c>
      <c r="AF986">
        <v>3.4293620589999998</v>
      </c>
      <c r="AG986">
        <v>-6.0513992000000003E-2</v>
      </c>
      <c r="AH986">
        <v>0.66666668699999998</v>
      </c>
      <c r="AI986">
        <v>-0.21956524299999999</v>
      </c>
      <c r="AJ986">
        <v>2.7373914720000001</v>
      </c>
      <c r="AK986">
        <v>1</v>
      </c>
      <c r="AL986">
        <v>0</v>
      </c>
      <c r="AM986">
        <v>0.15999999600000001</v>
      </c>
      <c r="AN986">
        <v>111115</v>
      </c>
      <c r="AO986">
        <v>0.66659937499999999</v>
      </c>
      <c r="AP986">
        <v>1.0676500000000001E-3</v>
      </c>
      <c r="AQ986">
        <v>297.43638650000003</v>
      </c>
      <c r="AR986">
        <v>294.38689649999998</v>
      </c>
      <c r="AS986">
        <v>239.92433059999999</v>
      </c>
      <c r="AT986">
        <v>1.8830318420000001</v>
      </c>
      <c r="AU986">
        <v>3.0468868310000001</v>
      </c>
      <c r="AV986">
        <v>30.10837274</v>
      </c>
      <c r="AW986">
        <v>12.33025842</v>
      </c>
      <c r="AX986">
        <v>22.7616415</v>
      </c>
      <c r="AY986">
        <v>2.7792977570000001</v>
      </c>
      <c r="AZ986">
        <v>8.4514584000000004E-2</v>
      </c>
      <c r="BA986">
        <v>1.799097642</v>
      </c>
      <c r="BB986">
        <v>0.98020011500000004</v>
      </c>
      <c r="BC986">
        <v>5.3277435999999997E-2</v>
      </c>
      <c r="BD986">
        <v>26.257042779999999</v>
      </c>
      <c r="BE986">
        <v>0.66575392899999997</v>
      </c>
      <c r="BF986">
        <v>60.539677679999997</v>
      </c>
      <c r="BG986">
        <v>383.46066259999998</v>
      </c>
      <c r="BH986">
        <v>1.0409875000000001E-2</v>
      </c>
    </row>
    <row r="987" spans="1:60" x14ac:dyDescent="0.25">
      <c r="A987" t="s">
        <v>554</v>
      </c>
      <c r="B987" t="s">
        <v>1547</v>
      </c>
      <c r="C987">
        <v>150312</v>
      </c>
      <c r="D987" t="s">
        <v>1538</v>
      </c>
      <c r="E987" t="s">
        <v>1810</v>
      </c>
      <c r="F987" s="9">
        <v>0.64995370370370364</v>
      </c>
      <c r="G987">
        <v>1045.500002</v>
      </c>
      <c r="H987">
        <v>0</v>
      </c>
      <c r="I987">
        <v>22.727567780000001</v>
      </c>
      <c r="J987">
        <v>0.107713208</v>
      </c>
      <c r="K987">
        <v>1368.6777380000001</v>
      </c>
      <c r="L987">
        <v>1.316778977</v>
      </c>
      <c r="M987">
        <v>1.297571096</v>
      </c>
      <c r="N987">
        <v>25.064346310000001</v>
      </c>
      <c r="O987">
        <v>6</v>
      </c>
      <c r="P987">
        <v>1.420000017</v>
      </c>
      <c r="Q987">
        <v>0</v>
      </c>
      <c r="R987">
        <v>1.420000017</v>
      </c>
      <c r="S987">
        <v>22.176385880000002</v>
      </c>
      <c r="T987">
        <v>25.064346310000001</v>
      </c>
      <c r="U987">
        <v>21.041069029999999</v>
      </c>
      <c r="V987">
        <v>1798.376221</v>
      </c>
      <c r="W987">
        <v>1760.8000489999999</v>
      </c>
      <c r="X987">
        <v>16.779806140000002</v>
      </c>
      <c r="Y987">
        <v>18.7183609</v>
      </c>
      <c r="Z987">
        <v>63.311805730000003</v>
      </c>
      <c r="AA987">
        <v>70.626159670000007</v>
      </c>
      <c r="AB987">
        <v>399.92608639999997</v>
      </c>
      <c r="AC987">
        <v>1501.4604489999999</v>
      </c>
      <c r="AD987">
        <v>6.0068317000000003E-2</v>
      </c>
      <c r="AE987">
        <v>101.2014389</v>
      </c>
      <c r="AF987">
        <v>-8.9745931629999998</v>
      </c>
      <c r="AG987">
        <v>-7.7318497E-2</v>
      </c>
      <c r="AH987">
        <v>1</v>
      </c>
      <c r="AI987">
        <v>-0.21956524299999999</v>
      </c>
      <c r="AJ987">
        <v>2.7373914720000001</v>
      </c>
      <c r="AK987">
        <v>1</v>
      </c>
      <c r="AL987">
        <v>0</v>
      </c>
      <c r="AM987">
        <v>0.15999999600000001</v>
      </c>
      <c r="AN987">
        <v>111115</v>
      </c>
      <c r="AO987">
        <v>0.66654347700000005</v>
      </c>
      <c r="AP987">
        <v>1.3167789999999999E-3</v>
      </c>
      <c r="AQ987">
        <v>298.21434629999999</v>
      </c>
      <c r="AR987">
        <v>295.32638589999999</v>
      </c>
      <c r="AS987">
        <v>240.2336665</v>
      </c>
      <c r="AT987">
        <v>1.7725901630000001</v>
      </c>
      <c r="AU987">
        <v>3.1918961530000001</v>
      </c>
      <c r="AV987">
        <v>31.540027380000002</v>
      </c>
      <c r="AW987">
        <v>12.82166647</v>
      </c>
      <c r="AX987">
        <v>23.620366099999998</v>
      </c>
      <c r="AY987">
        <v>2.9273524160000002</v>
      </c>
      <c r="AZ987">
        <v>0.100118763</v>
      </c>
      <c r="BA987">
        <v>1.8943250570000001</v>
      </c>
      <c r="BB987">
        <v>1.0330273590000001</v>
      </c>
      <c r="BC987">
        <v>6.3214927000000004E-2</v>
      </c>
      <c r="BD987">
        <v>138.5121565</v>
      </c>
      <c r="BE987">
        <v>0.77730446399999997</v>
      </c>
      <c r="BF987">
        <v>61.240170679999999</v>
      </c>
      <c r="BG987">
        <v>1739.1928539999999</v>
      </c>
      <c r="BH987">
        <v>8.0027940000000006E-3</v>
      </c>
    </row>
    <row r="988" spans="1:60" x14ac:dyDescent="0.25">
      <c r="A988" t="s">
        <v>554</v>
      </c>
      <c r="B988" t="s">
        <v>1547</v>
      </c>
      <c r="C988">
        <v>150312</v>
      </c>
      <c r="D988" t="s">
        <v>1540</v>
      </c>
      <c r="E988" t="s">
        <v>1811</v>
      </c>
      <c r="F988" s="9">
        <v>0.66425925925925922</v>
      </c>
      <c r="G988">
        <v>2280.0000020000002</v>
      </c>
      <c r="H988">
        <v>0</v>
      </c>
      <c r="I988">
        <v>7.9744861690000004</v>
      </c>
      <c r="J988">
        <v>0.105709097</v>
      </c>
      <c r="K988">
        <v>252.09090689999999</v>
      </c>
      <c r="L988">
        <v>1.3725799439999999</v>
      </c>
      <c r="M988">
        <v>1.3776715930000001</v>
      </c>
      <c r="N988">
        <v>25.087642670000001</v>
      </c>
      <c r="O988">
        <v>6</v>
      </c>
      <c r="P988">
        <v>1.420000017</v>
      </c>
      <c r="Q988">
        <v>0</v>
      </c>
      <c r="R988">
        <v>1.420000017</v>
      </c>
      <c r="S988">
        <v>23.313163759999998</v>
      </c>
      <c r="T988">
        <v>25.087642670000001</v>
      </c>
      <c r="U988">
        <v>23.05823517</v>
      </c>
      <c r="V988">
        <v>400.31332400000002</v>
      </c>
      <c r="W988">
        <v>387.55334470000003</v>
      </c>
      <c r="X988">
        <v>15.938788410000001</v>
      </c>
      <c r="Y988">
        <v>17.960731509999999</v>
      </c>
      <c r="Z988">
        <v>56.163486480000003</v>
      </c>
      <c r="AA988">
        <v>63.288200379999999</v>
      </c>
      <c r="AB988">
        <v>399.98971560000001</v>
      </c>
      <c r="AC988">
        <v>1500.299072</v>
      </c>
      <c r="AD988">
        <v>0.25229266299999997</v>
      </c>
      <c r="AE988">
        <v>101.25747680000001</v>
      </c>
      <c r="AF988">
        <v>1.9984304900000001</v>
      </c>
      <c r="AG988">
        <v>-0.105407164</v>
      </c>
      <c r="AH988">
        <v>1</v>
      </c>
      <c r="AI988">
        <v>-0.21956524299999999</v>
      </c>
      <c r="AJ988">
        <v>2.7373914720000001</v>
      </c>
      <c r="AK988">
        <v>1</v>
      </c>
      <c r="AL988">
        <v>0</v>
      </c>
      <c r="AM988">
        <v>0.15999999600000001</v>
      </c>
      <c r="AN988">
        <v>111115</v>
      </c>
      <c r="AO988">
        <v>0.66664952600000005</v>
      </c>
      <c r="AP988">
        <v>1.37258E-3</v>
      </c>
      <c r="AQ988">
        <v>298.23764269999998</v>
      </c>
      <c r="AR988">
        <v>296.46316380000002</v>
      </c>
      <c r="AS988">
        <v>240.04784620000001</v>
      </c>
      <c r="AT988">
        <v>1.88835848</v>
      </c>
      <c r="AU988">
        <v>3.1963299470000002</v>
      </c>
      <c r="AV988">
        <v>31.566359810000002</v>
      </c>
      <c r="AW988">
        <v>13.60562831</v>
      </c>
      <c r="AX988">
        <v>24.200403210000001</v>
      </c>
      <c r="AY988">
        <v>3.0312189219999999</v>
      </c>
      <c r="AZ988">
        <v>9.8385019000000004E-2</v>
      </c>
      <c r="BA988">
        <v>1.8186583540000001</v>
      </c>
      <c r="BB988">
        <v>1.212560568</v>
      </c>
      <c r="BC988">
        <v>6.2109229000000002E-2</v>
      </c>
      <c r="BD988">
        <v>25.526089160000001</v>
      </c>
      <c r="BE988">
        <v>0.65046763299999999</v>
      </c>
      <c r="BF988">
        <v>58.866015339999997</v>
      </c>
      <c r="BG988">
        <v>379.97196709999997</v>
      </c>
      <c r="BH988">
        <v>1.2354232999999999E-2</v>
      </c>
    </row>
    <row r="989" spans="1:60" x14ac:dyDescent="0.25">
      <c r="A989" t="s">
        <v>554</v>
      </c>
      <c r="B989" t="s">
        <v>1547</v>
      </c>
      <c r="C989">
        <v>150312</v>
      </c>
      <c r="D989" t="s">
        <v>1540</v>
      </c>
      <c r="E989" t="s">
        <v>1811</v>
      </c>
      <c r="F989" s="9">
        <v>0.66717592592592589</v>
      </c>
      <c r="G989">
        <v>2533.0000020000002</v>
      </c>
      <c r="H989">
        <v>0</v>
      </c>
      <c r="I989">
        <v>20.93519989</v>
      </c>
      <c r="J989">
        <v>0.13429929500000001</v>
      </c>
      <c r="K989">
        <v>1459.7643290000001</v>
      </c>
      <c r="L989">
        <v>1.6231813639999999</v>
      </c>
      <c r="M989">
        <v>1.3062088430000001</v>
      </c>
      <c r="N989">
        <v>25.015583039999999</v>
      </c>
      <c r="O989">
        <v>6</v>
      </c>
      <c r="P989">
        <v>1.420000017</v>
      </c>
      <c r="Q989">
        <v>0</v>
      </c>
      <c r="R989">
        <v>1.420000017</v>
      </c>
      <c r="S989">
        <v>23.320209500000001</v>
      </c>
      <c r="T989">
        <v>25.015583039999999</v>
      </c>
      <c r="U989">
        <v>23.046989440000001</v>
      </c>
      <c r="V989">
        <v>1798.7548830000001</v>
      </c>
      <c r="W989">
        <v>1763.0629879999999</v>
      </c>
      <c r="X989">
        <v>16.140428539999998</v>
      </c>
      <c r="Y989">
        <v>18.529846190000001</v>
      </c>
      <c r="Z989">
        <v>56.854011540000002</v>
      </c>
      <c r="AA989">
        <v>65.270645139999999</v>
      </c>
      <c r="AB989">
        <v>400.039917</v>
      </c>
      <c r="AC989">
        <v>1500.024048</v>
      </c>
      <c r="AD989">
        <v>0.14416778099999999</v>
      </c>
      <c r="AE989">
        <v>101.2649536</v>
      </c>
      <c r="AF989">
        <v>-14.09058952</v>
      </c>
      <c r="AG989">
        <v>-0.121718906</v>
      </c>
      <c r="AH989">
        <v>0.66666668699999998</v>
      </c>
      <c r="AI989">
        <v>-0.21956524299999999</v>
      </c>
      <c r="AJ989">
        <v>2.7373914720000001</v>
      </c>
      <c r="AK989">
        <v>1</v>
      </c>
      <c r="AL989">
        <v>0</v>
      </c>
      <c r="AM989">
        <v>0.15999999600000001</v>
      </c>
      <c r="AN989">
        <v>111115</v>
      </c>
      <c r="AO989">
        <v>0.66673319499999995</v>
      </c>
      <c r="AP989">
        <v>1.623181E-3</v>
      </c>
      <c r="AQ989">
        <v>298.16558300000003</v>
      </c>
      <c r="AR989">
        <v>296.47020950000001</v>
      </c>
      <c r="AS989">
        <v>240.0038423</v>
      </c>
      <c r="AT989">
        <v>1.7677890030000001</v>
      </c>
      <c r="AU989">
        <v>3.1826328579999998</v>
      </c>
      <c r="AV989">
        <v>31.42876923</v>
      </c>
      <c r="AW989">
        <v>12.89892304</v>
      </c>
      <c r="AX989">
        <v>24.16789627</v>
      </c>
      <c r="AY989">
        <v>3.025313868</v>
      </c>
      <c r="AZ989">
        <v>0.122695159</v>
      </c>
      <c r="BA989">
        <v>1.876424015</v>
      </c>
      <c r="BB989">
        <v>1.148889853</v>
      </c>
      <c r="BC989">
        <v>7.7648931000000004E-2</v>
      </c>
      <c r="BD989">
        <v>147.8229671</v>
      </c>
      <c r="BE989">
        <v>0.82797060499999997</v>
      </c>
      <c r="BF989">
        <v>61.543837920000001</v>
      </c>
      <c r="BG989">
        <v>1743.1598059999999</v>
      </c>
      <c r="BH989">
        <v>7.3913620000000003E-3</v>
      </c>
    </row>
    <row r="990" spans="1:60" x14ac:dyDescent="0.25">
      <c r="A990" t="s">
        <v>554</v>
      </c>
      <c r="B990" t="s">
        <v>1547</v>
      </c>
      <c r="C990">
        <v>150312</v>
      </c>
      <c r="D990" t="s">
        <v>1542</v>
      </c>
      <c r="E990" t="s">
        <v>1812</v>
      </c>
      <c r="F990" s="9">
        <v>0.676875</v>
      </c>
      <c r="G990">
        <v>3371.5000020000002</v>
      </c>
      <c r="H990">
        <v>0</v>
      </c>
      <c r="I990">
        <v>5.281005156</v>
      </c>
      <c r="J990">
        <v>7.2188357999999994E-2</v>
      </c>
      <c r="K990">
        <v>258.2234808</v>
      </c>
      <c r="L990">
        <v>1.0539478309999999</v>
      </c>
      <c r="M990">
        <v>1.5158479760000001</v>
      </c>
      <c r="N990">
        <v>25.380077360000001</v>
      </c>
      <c r="O990">
        <v>6</v>
      </c>
      <c r="P990">
        <v>1.420000017</v>
      </c>
      <c r="Q990">
        <v>0</v>
      </c>
      <c r="R990">
        <v>1.420000017</v>
      </c>
      <c r="S990">
        <v>24.024158480000001</v>
      </c>
      <c r="T990">
        <v>25.380077360000001</v>
      </c>
      <c r="U990">
        <v>24.06437683</v>
      </c>
      <c r="V990">
        <v>399.63949580000002</v>
      </c>
      <c r="W990">
        <v>388.24743649999999</v>
      </c>
      <c r="X990">
        <v>15.06972408</v>
      </c>
      <c r="Y990">
        <v>17.14360619</v>
      </c>
      <c r="Z990">
        <v>50.895465850000001</v>
      </c>
      <c r="AA990">
        <v>57.899654390000002</v>
      </c>
      <c r="AB990">
        <v>299.69284060000001</v>
      </c>
      <c r="AC990">
        <v>1500.6290280000001</v>
      </c>
      <c r="AD990">
        <v>7.6087332999999993E-2</v>
      </c>
      <c r="AE990">
        <v>101.2971268</v>
      </c>
      <c r="AF990">
        <v>1.624835968</v>
      </c>
      <c r="AG990">
        <v>-9.8930380999999998E-2</v>
      </c>
      <c r="AH990">
        <v>1</v>
      </c>
      <c r="AI990">
        <v>-0.21956524299999999</v>
      </c>
      <c r="AJ990">
        <v>2.7373914720000001</v>
      </c>
      <c r="AK990">
        <v>1</v>
      </c>
      <c r="AL990">
        <v>0</v>
      </c>
      <c r="AM990">
        <v>0.15999999600000001</v>
      </c>
      <c r="AN990">
        <v>111115</v>
      </c>
      <c r="AO990">
        <v>0.49948806800000001</v>
      </c>
      <c r="AP990">
        <v>1.0539480000000001E-3</v>
      </c>
      <c r="AQ990">
        <v>298.53007739999998</v>
      </c>
      <c r="AR990">
        <v>297.17415849999998</v>
      </c>
      <c r="AS990">
        <v>240.10063919999999</v>
      </c>
      <c r="AT990">
        <v>2.1098447349999998</v>
      </c>
      <c r="AU990">
        <v>3.2524460249999998</v>
      </c>
      <c r="AV990">
        <v>32.107979059999998</v>
      </c>
      <c r="AW990">
        <v>14.964372880000001</v>
      </c>
      <c r="AX990">
        <v>24.702117919999999</v>
      </c>
      <c r="AY990">
        <v>3.1236445129999999</v>
      </c>
      <c r="AZ990">
        <v>6.8696065000000001E-2</v>
      </c>
      <c r="BA990">
        <v>1.7365980489999999</v>
      </c>
      <c r="BB990">
        <v>1.387046464</v>
      </c>
      <c r="BC990">
        <v>4.3235713000000002E-2</v>
      </c>
      <c r="BD990">
        <v>26.157296670000001</v>
      </c>
      <c r="BE990">
        <v>0.66510028499999996</v>
      </c>
      <c r="BF990">
        <v>54.528531450000003</v>
      </c>
      <c r="BG990">
        <v>383.22676269999999</v>
      </c>
      <c r="BH990">
        <v>7.5142309999999997E-3</v>
      </c>
    </row>
    <row r="991" spans="1:60" x14ac:dyDescent="0.25">
      <c r="A991" t="s">
        <v>554</v>
      </c>
      <c r="B991" t="s">
        <v>1547</v>
      </c>
      <c r="C991">
        <v>150312</v>
      </c>
      <c r="D991" t="s">
        <v>1542</v>
      </c>
      <c r="E991" t="s">
        <v>1812</v>
      </c>
      <c r="F991" s="9">
        <v>0.67951388888888886</v>
      </c>
      <c r="G991">
        <v>3598.5000020000002</v>
      </c>
      <c r="H991">
        <v>0</v>
      </c>
      <c r="I991">
        <v>17.261359169999999</v>
      </c>
      <c r="J991">
        <v>5.6633062999999997E-2</v>
      </c>
      <c r="K991">
        <v>1221.042813</v>
      </c>
      <c r="L991">
        <v>0.86874318399999995</v>
      </c>
      <c r="M991">
        <v>1.576116802</v>
      </c>
      <c r="N991">
        <v>25.512800219999999</v>
      </c>
      <c r="O991">
        <v>6</v>
      </c>
      <c r="P991">
        <v>1.420000017</v>
      </c>
      <c r="Q991">
        <v>0</v>
      </c>
      <c r="R991">
        <v>1.420000017</v>
      </c>
      <c r="S991">
        <v>24.077913280000001</v>
      </c>
      <c r="T991">
        <v>25.512800219999999</v>
      </c>
      <c r="U991">
        <v>24.07289505</v>
      </c>
      <c r="V991">
        <v>1800.860596</v>
      </c>
      <c r="W991">
        <v>1763.238525</v>
      </c>
      <c r="X991">
        <v>15.09311771</v>
      </c>
      <c r="Y991">
        <v>16.80303383</v>
      </c>
      <c r="Z991">
        <v>50.80965424</v>
      </c>
      <c r="AA991">
        <v>56.565937040000001</v>
      </c>
      <c r="AB991">
        <v>299.71493529999998</v>
      </c>
      <c r="AC991">
        <v>1500.5592039999999</v>
      </c>
      <c r="AD991">
        <v>1.9021817E-2</v>
      </c>
      <c r="AE991">
        <v>101.2960205</v>
      </c>
      <c r="AF991">
        <v>-15.183757780000001</v>
      </c>
      <c r="AG991">
        <v>-9.0326331999999995E-2</v>
      </c>
      <c r="AH991">
        <v>0.66666668699999998</v>
      </c>
      <c r="AI991">
        <v>-0.21956524299999999</v>
      </c>
      <c r="AJ991">
        <v>2.7373914720000001</v>
      </c>
      <c r="AK991">
        <v>1</v>
      </c>
      <c r="AL991">
        <v>0</v>
      </c>
      <c r="AM991">
        <v>0.15999999600000001</v>
      </c>
      <c r="AN991">
        <v>111115</v>
      </c>
      <c r="AO991">
        <v>0.499524892</v>
      </c>
      <c r="AP991">
        <v>8.6874299999999995E-4</v>
      </c>
      <c r="AQ991">
        <v>298.66280019999999</v>
      </c>
      <c r="AR991">
        <v>297.22791330000001</v>
      </c>
      <c r="AS991">
        <v>240.0894673</v>
      </c>
      <c r="AT991">
        <v>2.1951969409999998</v>
      </c>
      <c r="AU991">
        <v>3.2781972609999999</v>
      </c>
      <c r="AV991">
        <v>32.362547360000001</v>
      </c>
      <c r="AW991">
        <v>15.55951353</v>
      </c>
      <c r="AX991">
        <v>24.79535675</v>
      </c>
      <c r="AY991">
        <v>3.1410896610000001</v>
      </c>
      <c r="AZ991">
        <v>5.4461025000000003E-2</v>
      </c>
      <c r="BA991">
        <v>1.702080459</v>
      </c>
      <c r="BB991">
        <v>1.439009202</v>
      </c>
      <c r="BC991">
        <v>3.4226841000000001E-2</v>
      </c>
      <c r="BD991">
        <v>123.6867779</v>
      </c>
      <c r="BE991">
        <v>0.69250007599999996</v>
      </c>
      <c r="BF991">
        <v>52.59996546</v>
      </c>
      <c r="BG991">
        <v>1746.828078</v>
      </c>
      <c r="BH991">
        <v>5.1976890000000001E-3</v>
      </c>
    </row>
    <row r="992" spans="1:60" x14ac:dyDescent="0.25">
      <c r="A992" t="s">
        <v>554</v>
      </c>
      <c r="B992" t="s">
        <v>1547</v>
      </c>
      <c r="C992">
        <v>150312</v>
      </c>
      <c r="D992" t="s">
        <v>1541</v>
      </c>
      <c r="E992" t="s">
        <v>1813</v>
      </c>
      <c r="F992" s="9">
        <v>0.67071759259259256</v>
      </c>
      <c r="G992">
        <v>2838.5000020000002</v>
      </c>
      <c r="H992">
        <v>0</v>
      </c>
      <c r="I992">
        <v>10.95130707</v>
      </c>
      <c r="J992">
        <v>0.154064912</v>
      </c>
      <c r="K992">
        <v>252.17766130000001</v>
      </c>
      <c r="L992">
        <v>1.746136699</v>
      </c>
      <c r="M992">
        <v>1.2417771500000001</v>
      </c>
      <c r="N992">
        <v>24.380830759999998</v>
      </c>
      <c r="O992">
        <v>6</v>
      </c>
      <c r="P992">
        <v>1.420000017</v>
      </c>
      <c r="Q992">
        <v>0</v>
      </c>
      <c r="R992">
        <v>1.420000017</v>
      </c>
      <c r="S992">
        <v>23.145635599999999</v>
      </c>
      <c r="T992">
        <v>24.380830759999998</v>
      </c>
      <c r="U992">
        <v>23.05611038</v>
      </c>
      <c r="V992">
        <v>400.19702150000001</v>
      </c>
      <c r="W992">
        <v>382.76712040000001</v>
      </c>
      <c r="X992">
        <v>15.420883180000001</v>
      </c>
      <c r="Y992">
        <v>17.993019100000001</v>
      </c>
      <c r="Z992">
        <v>54.905616760000001</v>
      </c>
      <c r="AA992">
        <v>64.063636779999996</v>
      </c>
      <c r="AB992">
        <v>399.99093629999999</v>
      </c>
      <c r="AC992">
        <v>1500.0695800000001</v>
      </c>
      <c r="AD992">
        <v>0.21525017900000001</v>
      </c>
      <c r="AE992">
        <v>101.2837753</v>
      </c>
      <c r="AF992">
        <v>2.0716099739999998</v>
      </c>
      <c r="AG992">
        <v>-0.11891681699999999</v>
      </c>
      <c r="AH992">
        <v>0.66666668699999998</v>
      </c>
      <c r="AI992">
        <v>-0.21956524299999999</v>
      </c>
      <c r="AJ992">
        <v>2.7373914720000001</v>
      </c>
      <c r="AK992">
        <v>1</v>
      </c>
      <c r="AL992">
        <v>0</v>
      </c>
      <c r="AM992">
        <v>0.15999999600000001</v>
      </c>
      <c r="AN992">
        <v>111115</v>
      </c>
      <c r="AO992">
        <v>0.66665156000000003</v>
      </c>
      <c r="AP992">
        <v>1.746137E-3</v>
      </c>
      <c r="AQ992">
        <v>297.53083079999999</v>
      </c>
      <c r="AR992">
        <v>296.29563560000003</v>
      </c>
      <c r="AS992">
        <v>240.01112739999999</v>
      </c>
      <c r="AT992">
        <v>1.7675822370000001</v>
      </c>
      <c r="AU992">
        <v>3.0641780550000002</v>
      </c>
      <c r="AV992">
        <v>30.253394929999999</v>
      </c>
      <c r="AW992">
        <v>12.26037582</v>
      </c>
      <c r="AX992">
        <v>23.76323318</v>
      </c>
      <c r="AY992">
        <v>2.9526421709999999</v>
      </c>
      <c r="AZ992">
        <v>0.13898548499999999</v>
      </c>
      <c r="BA992">
        <v>1.822400904</v>
      </c>
      <c r="BB992">
        <v>1.1302412660000001</v>
      </c>
      <c r="BC992">
        <v>8.8105559E-2</v>
      </c>
      <c r="BD992">
        <v>25.54150559</v>
      </c>
      <c r="BE992">
        <v>0.65882790800000002</v>
      </c>
      <c r="BF992">
        <v>62.53718714</v>
      </c>
      <c r="BG992">
        <v>372.35566660000001</v>
      </c>
      <c r="BH992">
        <v>1.8392736E-2</v>
      </c>
    </row>
    <row r="993" spans="1:60" x14ac:dyDescent="0.25">
      <c r="A993" t="s">
        <v>554</v>
      </c>
      <c r="B993" t="s">
        <v>1547</v>
      </c>
      <c r="C993">
        <v>150312</v>
      </c>
      <c r="D993" t="s">
        <v>1541</v>
      </c>
      <c r="E993" t="s">
        <v>1813</v>
      </c>
      <c r="F993" s="9">
        <v>0.6731597222222222</v>
      </c>
      <c r="G993">
        <v>3049.5000020000002</v>
      </c>
      <c r="H993">
        <v>0</v>
      </c>
      <c r="I993">
        <v>23.165928990000001</v>
      </c>
      <c r="J993">
        <v>0.152826727</v>
      </c>
      <c r="K993">
        <v>1462.5399480000001</v>
      </c>
      <c r="L993">
        <v>1.7610375190000001</v>
      </c>
      <c r="M993">
        <v>1.2621332620000001</v>
      </c>
      <c r="N993">
        <v>24.245864869999998</v>
      </c>
      <c r="O993">
        <v>6</v>
      </c>
      <c r="P993">
        <v>1.420000017</v>
      </c>
      <c r="Q993">
        <v>0</v>
      </c>
      <c r="R993">
        <v>1.420000017</v>
      </c>
      <c r="S993">
        <v>23.081489560000001</v>
      </c>
      <c r="T993">
        <v>24.245864869999998</v>
      </c>
      <c r="U993">
        <v>23.06066895</v>
      </c>
      <c r="V993">
        <v>1799.2624510000001</v>
      </c>
      <c r="W993">
        <v>1759.8660890000001</v>
      </c>
      <c r="X993">
        <v>14.95102406</v>
      </c>
      <c r="Y993">
        <v>17.54614449</v>
      </c>
      <c r="Z993">
        <v>53.446250919999997</v>
      </c>
      <c r="AA993">
        <v>62.723171229999998</v>
      </c>
      <c r="AB993">
        <v>400.01336670000001</v>
      </c>
      <c r="AC993">
        <v>1501.0032960000001</v>
      </c>
      <c r="AD993">
        <v>3.4038786000000001E-2</v>
      </c>
      <c r="AE993">
        <v>101.2963791</v>
      </c>
      <c r="AF993">
        <v>-15.003841400000001</v>
      </c>
      <c r="AG993">
        <v>-0.117815897</v>
      </c>
      <c r="AH993">
        <v>0.66666668699999998</v>
      </c>
      <c r="AI993">
        <v>-0.21956524299999999</v>
      </c>
      <c r="AJ993">
        <v>2.7373914720000001</v>
      </c>
      <c r="AK993">
        <v>1</v>
      </c>
      <c r="AL993">
        <v>0</v>
      </c>
      <c r="AM993">
        <v>0.15999999600000001</v>
      </c>
      <c r="AN993">
        <v>111115</v>
      </c>
      <c r="AO993">
        <v>0.66668894400000001</v>
      </c>
      <c r="AP993">
        <v>1.7610379999999999E-3</v>
      </c>
      <c r="AQ993">
        <v>297.39586489999999</v>
      </c>
      <c r="AR993">
        <v>296.23148959999997</v>
      </c>
      <c r="AS993">
        <v>240.16052199999999</v>
      </c>
      <c r="AT993">
        <v>1.7715144979999999</v>
      </c>
      <c r="AU993">
        <v>3.0394941649999998</v>
      </c>
      <c r="AV993">
        <v>30.005950779999999</v>
      </c>
      <c r="AW993">
        <v>12.4598063</v>
      </c>
      <c r="AX993">
        <v>23.66367722</v>
      </c>
      <c r="AY993">
        <v>2.9349990899999998</v>
      </c>
      <c r="AZ993">
        <v>0.137977025</v>
      </c>
      <c r="BA993">
        <v>1.7773609029999999</v>
      </c>
      <c r="BB993">
        <v>1.157638186</v>
      </c>
      <c r="BC993">
        <v>8.7457221000000002E-2</v>
      </c>
      <c r="BD993">
        <v>148.150001</v>
      </c>
      <c r="BE993">
        <v>0.83105183800000004</v>
      </c>
      <c r="BF993">
        <v>61.597287299999998</v>
      </c>
      <c r="BG993">
        <v>1737.8421430000001</v>
      </c>
      <c r="BH993">
        <v>8.2110929999999992E-3</v>
      </c>
    </row>
    <row r="994" spans="1:60" x14ac:dyDescent="0.25">
      <c r="A994" t="s">
        <v>554</v>
      </c>
      <c r="B994" t="s">
        <v>1547</v>
      </c>
      <c r="C994">
        <v>150312</v>
      </c>
      <c r="D994" t="s">
        <v>1543</v>
      </c>
      <c r="E994" t="s">
        <v>1814</v>
      </c>
      <c r="F994" s="9">
        <v>0.68233796296296301</v>
      </c>
      <c r="G994">
        <v>3843.0000020000002</v>
      </c>
      <c r="H994">
        <v>0</v>
      </c>
      <c r="I994">
        <v>11.361327640000001</v>
      </c>
      <c r="J994">
        <v>0.17005251399999999</v>
      </c>
      <c r="K994">
        <v>251.60649340000001</v>
      </c>
      <c r="L994">
        <v>2.1090959969999998</v>
      </c>
      <c r="M994">
        <v>1.3698678660000001</v>
      </c>
      <c r="N994">
        <v>25.880462649999998</v>
      </c>
      <c r="O994">
        <v>6</v>
      </c>
      <c r="P994">
        <v>1.420000017</v>
      </c>
      <c r="Q994">
        <v>0</v>
      </c>
      <c r="R994">
        <v>1.420000017</v>
      </c>
      <c r="S994">
        <v>24.232446670000002</v>
      </c>
      <c r="T994">
        <v>25.880462649999998</v>
      </c>
      <c r="U994">
        <v>24.070251460000001</v>
      </c>
      <c r="V994">
        <v>400.66867070000001</v>
      </c>
      <c r="W994">
        <v>376.33425899999997</v>
      </c>
      <c r="X994">
        <v>15.411342619999999</v>
      </c>
      <c r="Y994">
        <v>19.551198960000001</v>
      </c>
      <c r="Z994">
        <v>51.40569687</v>
      </c>
      <c r="AA994">
        <v>65.214500430000001</v>
      </c>
      <c r="AB994">
        <v>299.7003479</v>
      </c>
      <c r="AC994">
        <v>1501.2197269999999</v>
      </c>
      <c r="AD994">
        <v>8.9101128000000002E-2</v>
      </c>
      <c r="AE994">
        <v>101.3030777</v>
      </c>
      <c r="AF994">
        <v>2.1176505090000002</v>
      </c>
      <c r="AG994">
        <v>-0.143575117</v>
      </c>
      <c r="AH994">
        <v>0.66666668699999998</v>
      </c>
      <c r="AI994">
        <v>-0.21956524299999999</v>
      </c>
      <c r="AJ994">
        <v>2.7373914720000001</v>
      </c>
      <c r="AK994">
        <v>1</v>
      </c>
      <c r="AL994">
        <v>0</v>
      </c>
      <c r="AM994">
        <v>0.15999999600000001</v>
      </c>
      <c r="AN994">
        <v>111115</v>
      </c>
      <c r="AO994">
        <v>0.49950058000000003</v>
      </c>
      <c r="AP994">
        <v>2.109096E-3</v>
      </c>
      <c r="AQ994">
        <v>299.03046260000002</v>
      </c>
      <c r="AR994">
        <v>297.3824467</v>
      </c>
      <c r="AS994">
        <v>240.19515089999999</v>
      </c>
      <c r="AT994">
        <v>1.518763605</v>
      </c>
      <c r="AU994">
        <v>3.350464493</v>
      </c>
      <c r="AV994">
        <v>33.073669330000001</v>
      </c>
      <c r="AW994">
        <v>13.522470370000001</v>
      </c>
      <c r="AX994">
        <v>25.05645466</v>
      </c>
      <c r="AY994">
        <v>3.190395423</v>
      </c>
      <c r="AZ994">
        <v>0.151865783</v>
      </c>
      <c r="BA994">
        <v>1.9805966269999999</v>
      </c>
      <c r="BB994">
        <v>1.209798795</v>
      </c>
      <c r="BC994">
        <v>9.6398112999999994E-2</v>
      </c>
      <c r="BD994">
        <v>25.488512149999998</v>
      </c>
      <c r="BE994">
        <v>0.66857185399999997</v>
      </c>
      <c r="BF994">
        <v>62.500030750000001</v>
      </c>
      <c r="BG994">
        <v>365.53299700000002</v>
      </c>
      <c r="BH994">
        <v>1.9425971E-2</v>
      </c>
    </row>
    <row r="995" spans="1:60" x14ac:dyDescent="0.25">
      <c r="A995" t="s">
        <v>554</v>
      </c>
      <c r="B995" t="s">
        <v>1547</v>
      </c>
      <c r="C995">
        <v>150312</v>
      </c>
      <c r="D995" t="s">
        <v>1543</v>
      </c>
      <c r="E995" t="s">
        <v>1814</v>
      </c>
      <c r="F995" s="9">
        <v>0.68619212962962972</v>
      </c>
      <c r="G995">
        <v>4175.0000019999998</v>
      </c>
      <c r="H995">
        <v>0</v>
      </c>
      <c r="I995">
        <v>28.995311910000002</v>
      </c>
      <c r="J995">
        <v>0.249483605</v>
      </c>
      <c r="K995">
        <v>1490.521782</v>
      </c>
      <c r="L995">
        <v>2.4720099960000002</v>
      </c>
      <c r="M995">
        <v>1.1488075280000001</v>
      </c>
      <c r="N995">
        <v>25.436216349999999</v>
      </c>
      <c r="O995">
        <v>6</v>
      </c>
      <c r="P995">
        <v>1.420000017</v>
      </c>
      <c r="Q995">
        <v>0</v>
      </c>
      <c r="R995">
        <v>1.420000017</v>
      </c>
      <c r="S995">
        <v>23.455467219999999</v>
      </c>
      <c r="T995">
        <v>25.436216349999999</v>
      </c>
      <c r="U995">
        <v>23.045953749999999</v>
      </c>
      <c r="V995">
        <v>1800.487183</v>
      </c>
      <c r="W995">
        <v>1733.8542480000001</v>
      </c>
      <c r="X995">
        <v>16.026897429999998</v>
      </c>
      <c r="Y995">
        <v>20.8728199</v>
      </c>
      <c r="Z995">
        <v>56.016994480000001</v>
      </c>
      <c r="AA995">
        <v>72.954399109999997</v>
      </c>
      <c r="AB995">
        <v>299.6843872</v>
      </c>
      <c r="AC995">
        <v>1499.1154790000001</v>
      </c>
      <c r="AD995">
        <v>0.122138873</v>
      </c>
      <c r="AE995">
        <v>101.3044281</v>
      </c>
      <c r="AF995">
        <v>-12.115668299999999</v>
      </c>
      <c r="AG995">
        <v>-0.159859583</v>
      </c>
      <c r="AH995">
        <v>0.66666668699999998</v>
      </c>
      <c r="AI995">
        <v>-0.21956524299999999</v>
      </c>
      <c r="AJ995">
        <v>2.7373914720000001</v>
      </c>
      <c r="AK995">
        <v>1</v>
      </c>
      <c r="AL995">
        <v>0</v>
      </c>
      <c r="AM995">
        <v>0.15999999600000001</v>
      </c>
      <c r="AN995">
        <v>111115</v>
      </c>
      <c r="AO995">
        <v>0.49947397900000001</v>
      </c>
      <c r="AP995">
        <v>2.4720100000000002E-3</v>
      </c>
      <c r="AQ995">
        <v>298.58621640000001</v>
      </c>
      <c r="AR995">
        <v>296.60546720000002</v>
      </c>
      <c r="AS995">
        <v>239.8584712</v>
      </c>
      <c r="AT995">
        <v>1.2828277699999999</v>
      </c>
      <c r="AU995">
        <v>3.263316611</v>
      </c>
      <c r="AV995">
        <v>32.212971060000001</v>
      </c>
      <c r="AW995">
        <v>11.34015116</v>
      </c>
      <c r="AX995">
        <v>24.445841789999999</v>
      </c>
      <c r="AY995">
        <v>3.0761303139999998</v>
      </c>
      <c r="AZ995">
        <v>0.212201377</v>
      </c>
      <c r="BA995">
        <v>2.1145090830000002</v>
      </c>
      <c r="BB995">
        <v>0.96162123099999997</v>
      </c>
      <c r="BC995">
        <v>0.13553742899999999</v>
      </c>
      <c r="BD995">
        <v>150.99645670000001</v>
      </c>
      <c r="BE995">
        <v>0.85965806199999995</v>
      </c>
      <c r="BF995">
        <v>69.240630519999996</v>
      </c>
      <c r="BG995">
        <v>1706.2882830000001</v>
      </c>
      <c r="BH995">
        <v>1.1766204000000001E-2</v>
      </c>
    </row>
    <row r="996" spans="1:60" x14ac:dyDescent="0.25">
      <c r="A996" t="s">
        <v>554</v>
      </c>
      <c r="B996" t="s">
        <v>1547</v>
      </c>
      <c r="C996">
        <v>150312</v>
      </c>
      <c r="D996" t="s">
        <v>1545</v>
      </c>
      <c r="E996" t="s">
        <v>1815</v>
      </c>
      <c r="F996" s="9">
        <v>0.70606481481481476</v>
      </c>
      <c r="G996">
        <v>5892.5000019999998</v>
      </c>
      <c r="H996">
        <v>0</v>
      </c>
      <c r="I996">
        <v>6.0753365940000004</v>
      </c>
      <c r="J996">
        <v>5.9698286000000003E-2</v>
      </c>
      <c r="K996">
        <v>206.6664251</v>
      </c>
      <c r="L996">
        <v>0.65572164499999996</v>
      </c>
      <c r="M996">
        <v>1.130350897</v>
      </c>
      <c r="N996">
        <v>24.845628739999999</v>
      </c>
      <c r="O996">
        <v>6</v>
      </c>
      <c r="P996">
        <v>1.420000017</v>
      </c>
      <c r="Q996">
        <v>0</v>
      </c>
      <c r="R996">
        <v>1.420000017</v>
      </c>
      <c r="S996">
        <v>23.81178474</v>
      </c>
      <c r="T996">
        <v>24.845628739999999</v>
      </c>
      <c r="U996">
        <v>24.073574069999999</v>
      </c>
      <c r="V996">
        <v>399.64538570000002</v>
      </c>
      <c r="W996">
        <v>380.70269780000001</v>
      </c>
      <c r="X996">
        <v>18.009405139999998</v>
      </c>
      <c r="Y996">
        <v>19.934082029999999</v>
      </c>
      <c r="Z996">
        <v>61.633064269999998</v>
      </c>
      <c r="AA996">
        <v>68.219825740000005</v>
      </c>
      <c r="AB996">
        <v>200.3402557</v>
      </c>
      <c r="AC996">
        <v>1499.5744629999999</v>
      </c>
      <c r="AD996">
        <v>2.5028469000000001E-2</v>
      </c>
      <c r="AE996">
        <v>101.3430176</v>
      </c>
      <c r="AF996">
        <v>1.1699163910000001</v>
      </c>
      <c r="AG996">
        <v>-0.12270948299999999</v>
      </c>
      <c r="AH996">
        <v>0.66666668699999998</v>
      </c>
      <c r="AI996">
        <v>-0.21956524299999999</v>
      </c>
      <c r="AJ996">
        <v>2.7373914720000001</v>
      </c>
      <c r="AK996">
        <v>1</v>
      </c>
      <c r="AL996">
        <v>0</v>
      </c>
      <c r="AM996">
        <v>0.15999999600000001</v>
      </c>
      <c r="AN996">
        <v>111115</v>
      </c>
      <c r="AO996">
        <v>0.33390042599999997</v>
      </c>
      <c r="AP996">
        <v>6.5572199999999997E-4</v>
      </c>
      <c r="AQ996">
        <v>297.9956287</v>
      </c>
      <c r="AR996">
        <v>296.96178470000001</v>
      </c>
      <c r="AS996">
        <v>239.93190870000001</v>
      </c>
      <c r="AT996">
        <v>2.3614630139999999</v>
      </c>
      <c r="AU996">
        <v>3.1505309229999998</v>
      </c>
      <c r="AV996">
        <v>31.087794679999998</v>
      </c>
      <c r="AW996">
        <v>11.153712649999999</v>
      </c>
      <c r="AX996">
        <v>24.328706740000001</v>
      </c>
      <c r="AY996">
        <v>3.0546244100000002</v>
      </c>
      <c r="AZ996">
        <v>5.7289764E-2</v>
      </c>
      <c r="BA996">
        <v>2.0201800259999998</v>
      </c>
      <c r="BB996">
        <v>1.0344443839999999</v>
      </c>
      <c r="BC996">
        <v>3.6014973999999998E-2</v>
      </c>
      <c r="BD996">
        <v>20.944199149999999</v>
      </c>
      <c r="BE996">
        <v>0.54285516300000003</v>
      </c>
      <c r="BF996">
        <v>64.668039030000003</v>
      </c>
      <c r="BG996">
        <v>374.92684969999999</v>
      </c>
      <c r="BH996">
        <v>1.0478846999999999E-2</v>
      </c>
    </row>
    <row r="997" spans="1:60" x14ac:dyDescent="0.25">
      <c r="A997" t="s">
        <v>554</v>
      </c>
      <c r="B997" t="s">
        <v>1547</v>
      </c>
      <c r="C997">
        <v>150312</v>
      </c>
      <c r="D997" t="s">
        <v>1545</v>
      </c>
      <c r="E997" t="s">
        <v>1815</v>
      </c>
      <c r="F997" s="9">
        <v>0.70915509259259257</v>
      </c>
      <c r="G997">
        <v>6159.5000010000003</v>
      </c>
      <c r="H997">
        <v>0</v>
      </c>
      <c r="I997">
        <v>26.550013750000002</v>
      </c>
      <c r="J997">
        <v>7.7806187999999998E-2</v>
      </c>
      <c r="K997">
        <v>1133.6061480000001</v>
      </c>
      <c r="L997">
        <v>0.80177756499999997</v>
      </c>
      <c r="M997">
        <v>1.0736429190000001</v>
      </c>
      <c r="N997">
        <v>24.642040250000001</v>
      </c>
      <c r="O997">
        <v>6</v>
      </c>
      <c r="P997">
        <v>1.420000017</v>
      </c>
      <c r="Q997">
        <v>0</v>
      </c>
      <c r="R997">
        <v>1.420000017</v>
      </c>
      <c r="S997">
        <v>23.76293755</v>
      </c>
      <c r="T997">
        <v>24.642040250000001</v>
      </c>
      <c r="U997">
        <v>24.076959609999999</v>
      </c>
      <c r="V997">
        <v>1813.5714109999999</v>
      </c>
      <c r="W997">
        <v>1729.907471</v>
      </c>
      <c r="X997">
        <v>17.76329041</v>
      </c>
      <c r="Y997">
        <v>20.11610031</v>
      </c>
      <c r="Z997">
        <v>60.975086210000001</v>
      </c>
      <c r="AA997">
        <v>69.051445009999995</v>
      </c>
      <c r="AB997">
        <v>200.35165409999999</v>
      </c>
      <c r="AC997">
        <v>1499.947754</v>
      </c>
      <c r="AD997">
        <v>8.7101251000000005E-2</v>
      </c>
      <c r="AE997">
        <v>101.351944</v>
      </c>
      <c r="AF997">
        <v>-15.85695744</v>
      </c>
      <c r="AG997">
        <v>-0.129881203</v>
      </c>
      <c r="AH997">
        <v>0.66666668699999998</v>
      </c>
      <c r="AI997">
        <v>-0.21956524299999999</v>
      </c>
      <c r="AJ997">
        <v>2.7373914720000001</v>
      </c>
      <c r="AK997">
        <v>1</v>
      </c>
      <c r="AL997">
        <v>0</v>
      </c>
      <c r="AM997">
        <v>0.15999999600000001</v>
      </c>
      <c r="AN997">
        <v>111115</v>
      </c>
      <c r="AO997">
        <v>0.33391942299999999</v>
      </c>
      <c r="AP997">
        <v>8.0177799999999995E-4</v>
      </c>
      <c r="AQ997">
        <v>297.7920403</v>
      </c>
      <c r="AR997">
        <v>296.9129375</v>
      </c>
      <c r="AS997">
        <v>239.99163530000001</v>
      </c>
      <c r="AT997">
        <v>2.3074364250000001</v>
      </c>
      <c r="AU997">
        <v>3.1124487909999998</v>
      </c>
      <c r="AV997">
        <v>30.70931517</v>
      </c>
      <c r="AW997">
        <v>10.59321486</v>
      </c>
      <c r="AX997">
        <v>24.202488899999999</v>
      </c>
      <c r="AY997">
        <v>3.0315981409999999</v>
      </c>
      <c r="AZ997">
        <v>7.3764408000000004E-2</v>
      </c>
      <c r="BA997">
        <v>2.0388058720000002</v>
      </c>
      <c r="BB997">
        <v>0.99279226899999995</v>
      </c>
      <c r="BC997">
        <v>4.6449611000000002E-2</v>
      </c>
      <c r="BD997">
        <v>114.8931868</v>
      </c>
      <c r="BE997">
        <v>0.65529871799999995</v>
      </c>
      <c r="BF997">
        <v>66.444042980000006</v>
      </c>
      <c r="BG997">
        <v>1704.6662610000001</v>
      </c>
      <c r="BH997">
        <v>1.0348596E-2</v>
      </c>
    </row>
    <row r="998" spans="1:60" x14ac:dyDescent="0.25">
      <c r="A998" t="s">
        <v>554</v>
      </c>
      <c r="B998" t="s">
        <v>1547</v>
      </c>
      <c r="C998">
        <v>150312</v>
      </c>
      <c r="D998" t="s">
        <v>1544</v>
      </c>
      <c r="E998" t="s">
        <v>1816</v>
      </c>
      <c r="F998" s="9">
        <v>0.68994212962962964</v>
      </c>
      <c r="G998">
        <v>4500.0000019999998</v>
      </c>
      <c r="H998">
        <v>0</v>
      </c>
      <c r="I998">
        <v>9.3329611539999995</v>
      </c>
      <c r="J998">
        <v>0.129779168</v>
      </c>
      <c r="K998">
        <v>249.84772720000001</v>
      </c>
      <c r="L998">
        <v>1.5011621260000001</v>
      </c>
      <c r="M998">
        <v>1.248236232</v>
      </c>
      <c r="N998">
        <v>24.451427460000001</v>
      </c>
      <c r="O998">
        <v>6</v>
      </c>
      <c r="P998">
        <v>1.420000017</v>
      </c>
      <c r="Q998">
        <v>0</v>
      </c>
      <c r="R998">
        <v>1.420000017</v>
      </c>
      <c r="S998">
        <v>23.091442109999999</v>
      </c>
      <c r="T998">
        <v>24.451427460000001</v>
      </c>
      <c r="U998">
        <v>23.047189710000001</v>
      </c>
      <c r="V998">
        <v>400.02615359999999</v>
      </c>
      <c r="W998">
        <v>380.20123289999998</v>
      </c>
      <c r="X998">
        <v>15.09853172</v>
      </c>
      <c r="Y998">
        <v>18.04927254</v>
      </c>
      <c r="Z998">
        <v>53.958683010000001</v>
      </c>
      <c r="AA998">
        <v>64.503952029999994</v>
      </c>
      <c r="AB998">
        <v>299.73501590000001</v>
      </c>
      <c r="AC998">
        <v>1501.3673100000001</v>
      </c>
      <c r="AD998">
        <v>7.7088959999999998E-2</v>
      </c>
      <c r="AE998">
        <v>101.3294525</v>
      </c>
      <c r="AF998">
        <v>1.9182169440000001</v>
      </c>
      <c r="AG998">
        <v>-0.10459549</v>
      </c>
      <c r="AH998">
        <v>0.66666668699999998</v>
      </c>
      <c r="AI998">
        <v>-0.21956524299999999</v>
      </c>
      <c r="AJ998">
        <v>2.7373914720000001</v>
      </c>
      <c r="AK998">
        <v>1</v>
      </c>
      <c r="AL998">
        <v>0</v>
      </c>
      <c r="AM998">
        <v>0.15999999600000001</v>
      </c>
      <c r="AN998">
        <v>111115</v>
      </c>
      <c r="AO998">
        <v>0.49955835999999998</v>
      </c>
      <c r="AP998">
        <v>1.5011619999999999E-3</v>
      </c>
      <c r="AQ998">
        <v>297.6014275</v>
      </c>
      <c r="AR998">
        <v>296.24144209999997</v>
      </c>
      <c r="AS998">
        <v>240.21876420000001</v>
      </c>
      <c r="AT998">
        <v>1.88125549</v>
      </c>
      <c r="AU998">
        <v>3.0771591370000002</v>
      </c>
      <c r="AV998">
        <v>30.36786502</v>
      </c>
      <c r="AW998">
        <v>12.31859249</v>
      </c>
      <c r="AX998">
        <v>23.77143478</v>
      </c>
      <c r="AY998">
        <v>2.954099765</v>
      </c>
      <c r="AZ998">
        <v>0.118911405</v>
      </c>
      <c r="BA998">
        <v>1.8289229039999999</v>
      </c>
      <c r="BB998">
        <v>1.1251768609999999</v>
      </c>
      <c r="BC998">
        <v>7.5225164999999997E-2</v>
      </c>
      <c r="BD998">
        <v>25.316933410000001</v>
      </c>
      <c r="BE998">
        <v>0.65714602099999997</v>
      </c>
      <c r="BF998">
        <v>61.91022967</v>
      </c>
      <c r="BG998">
        <v>371.32834739999998</v>
      </c>
      <c r="BH998">
        <v>1.5560508000000001E-2</v>
      </c>
    </row>
    <row r="999" spans="1:60" x14ac:dyDescent="0.25">
      <c r="A999" t="s">
        <v>554</v>
      </c>
      <c r="B999" t="s">
        <v>1547</v>
      </c>
      <c r="C999">
        <v>150312</v>
      </c>
      <c r="D999" t="s">
        <v>1544</v>
      </c>
      <c r="E999" t="s">
        <v>1816</v>
      </c>
      <c r="F999" s="9">
        <v>0.693425925925926</v>
      </c>
      <c r="G999">
        <v>4801.0000019999998</v>
      </c>
      <c r="H999">
        <v>0</v>
      </c>
      <c r="I999">
        <v>20.545689800000002</v>
      </c>
      <c r="J999">
        <v>7.6819227000000004E-2</v>
      </c>
      <c r="K999">
        <v>1273.496093</v>
      </c>
      <c r="L999">
        <v>1.0869357580000001</v>
      </c>
      <c r="M999">
        <v>1.4756067960000001</v>
      </c>
      <c r="N999">
        <v>24.768404010000001</v>
      </c>
      <c r="O999">
        <v>6</v>
      </c>
      <c r="P999">
        <v>1.420000017</v>
      </c>
      <c r="Q999">
        <v>0</v>
      </c>
      <c r="R999">
        <v>1.420000017</v>
      </c>
      <c r="S999">
        <v>23.810508729999999</v>
      </c>
      <c r="T999">
        <v>24.768404010000001</v>
      </c>
      <c r="U999">
        <v>24.070547099999999</v>
      </c>
      <c r="V999">
        <v>1802.0896</v>
      </c>
      <c r="W999">
        <v>1757.1405030000001</v>
      </c>
      <c r="X999">
        <v>14.245582580000001</v>
      </c>
      <c r="Y999">
        <v>16.385639189999999</v>
      </c>
      <c r="Z999">
        <v>48.75190353</v>
      </c>
      <c r="AA999">
        <v>56.075710299999997</v>
      </c>
      <c r="AB999">
        <v>299.74691769999998</v>
      </c>
      <c r="AC999">
        <v>1500.400024</v>
      </c>
      <c r="AD999">
        <v>6.1071004999999998E-2</v>
      </c>
      <c r="AE999">
        <v>101.3345413</v>
      </c>
      <c r="AF999">
        <v>-15.742196079999999</v>
      </c>
      <c r="AG999">
        <v>-9.1200462999999996E-2</v>
      </c>
      <c r="AH999">
        <v>1</v>
      </c>
      <c r="AI999">
        <v>-0.21956524299999999</v>
      </c>
      <c r="AJ999">
        <v>2.7373914720000001</v>
      </c>
      <c r="AK999">
        <v>1</v>
      </c>
      <c r="AL999">
        <v>0</v>
      </c>
      <c r="AM999">
        <v>0.15999999600000001</v>
      </c>
      <c r="AN999">
        <v>111115</v>
      </c>
      <c r="AO999">
        <v>0.49957819599999997</v>
      </c>
      <c r="AP999">
        <v>1.0869359999999999E-3</v>
      </c>
      <c r="AQ999">
        <v>297.91840400000001</v>
      </c>
      <c r="AR999">
        <v>296.96050869999999</v>
      </c>
      <c r="AS999">
        <v>240.0639985</v>
      </c>
      <c r="AT999">
        <v>2.1481759770000002</v>
      </c>
      <c r="AU999">
        <v>3.1360380280000002</v>
      </c>
      <c r="AV999">
        <v>30.947374780000001</v>
      </c>
      <c r="AW999">
        <v>14.56173559</v>
      </c>
      <c r="AX999">
        <v>24.28945637</v>
      </c>
      <c r="AY999">
        <v>3.0474475320000001</v>
      </c>
      <c r="AZ999">
        <v>7.2876737999999996E-2</v>
      </c>
      <c r="BA999">
        <v>1.6604312320000001</v>
      </c>
      <c r="BB999">
        <v>1.3870163</v>
      </c>
      <c r="BC999">
        <v>4.5886488000000003E-2</v>
      </c>
      <c r="BD999">
        <v>129.04914239999999</v>
      </c>
      <c r="BE999">
        <v>0.72475484499999998</v>
      </c>
      <c r="BF999">
        <v>54.27958855</v>
      </c>
      <c r="BG999">
        <v>1737.6076290000001</v>
      </c>
      <c r="BH999">
        <v>6.4180859999999999E-3</v>
      </c>
    </row>
    <row r="1000" spans="1:60" x14ac:dyDescent="0.25">
      <c r="A1000" t="s">
        <v>554</v>
      </c>
      <c r="B1000" t="s">
        <v>1547</v>
      </c>
      <c r="C1000">
        <v>150312</v>
      </c>
      <c r="D1000" t="s">
        <v>1546</v>
      </c>
      <c r="E1000" t="s">
        <v>1817</v>
      </c>
      <c r="F1000" s="9">
        <v>0.71444444444444455</v>
      </c>
      <c r="G1000">
        <v>6616.5000019999998</v>
      </c>
      <c r="H1000">
        <v>0</v>
      </c>
      <c r="I1000">
        <v>8.7529695449999991</v>
      </c>
      <c r="J1000">
        <v>0.113708777</v>
      </c>
      <c r="K1000">
        <v>235.81942910000001</v>
      </c>
      <c r="L1000">
        <v>1.0466086100000001</v>
      </c>
      <c r="M1000">
        <v>0.982094197</v>
      </c>
      <c r="N1000">
        <v>24.393890379999998</v>
      </c>
      <c r="O1000">
        <v>6</v>
      </c>
      <c r="P1000">
        <v>1.420000017</v>
      </c>
      <c r="Q1000">
        <v>0</v>
      </c>
      <c r="R1000">
        <v>1.420000017</v>
      </c>
      <c r="S1000">
        <v>23.741662980000001</v>
      </c>
      <c r="T1000">
        <v>24.393890379999998</v>
      </c>
      <c r="U1000">
        <v>24.075979230000002</v>
      </c>
      <c r="V1000">
        <v>399.59445190000002</v>
      </c>
      <c r="W1000">
        <v>372.21170039999998</v>
      </c>
      <c r="X1000">
        <v>17.49399567</v>
      </c>
      <c r="Y1000">
        <v>20.56422615</v>
      </c>
      <c r="Z1000">
        <v>60.135047909999997</v>
      </c>
      <c r="AA1000">
        <v>70.688873290000004</v>
      </c>
      <c r="AB1000">
        <v>200.32748409999999</v>
      </c>
      <c r="AC1000">
        <v>1499.8608400000001</v>
      </c>
      <c r="AD1000">
        <v>1.1012747E-2</v>
      </c>
      <c r="AE1000">
        <v>101.36445620000001</v>
      </c>
      <c r="AF1000">
        <v>1.1219625470000001</v>
      </c>
      <c r="AG1000">
        <v>-0.135865033</v>
      </c>
      <c r="AH1000">
        <v>0.66666668699999998</v>
      </c>
      <c r="AI1000">
        <v>-0.21956524299999999</v>
      </c>
      <c r="AJ1000">
        <v>2.7373914720000001</v>
      </c>
      <c r="AK1000">
        <v>1</v>
      </c>
      <c r="AL1000">
        <v>0</v>
      </c>
      <c r="AM1000">
        <v>0.15999999600000001</v>
      </c>
      <c r="AN1000">
        <v>111115</v>
      </c>
      <c r="AO1000">
        <v>0.33387914000000002</v>
      </c>
      <c r="AP1000">
        <v>1.046609E-3</v>
      </c>
      <c r="AQ1000">
        <v>297.54389040000001</v>
      </c>
      <c r="AR1000">
        <v>296.89166299999999</v>
      </c>
      <c r="AS1000">
        <v>239.97772900000001</v>
      </c>
      <c r="AT1000">
        <v>2.2106260710000001</v>
      </c>
      <c r="AU1000">
        <v>3.0665757980000001</v>
      </c>
      <c r="AV1000">
        <v>30.25296947</v>
      </c>
      <c r="AW1000">
        <v>9.6887433170000001</v>
      </c>
      <c r="AX1000">
        <v>24.067776680000001</v>
      </c>
      <c r="AY1000">
        <v>3.007189769</v>
      </c>
      <c r="AZ1000">
        <v>0.105278437</v>
      </c>
      <c r="BA1000">
        <v>2.0844816000000002</v>
      </c>
      <c r="BB1000">
        <v>0.922708168</v>
      </c>
      <c r="BC1000">
        <v>6.6507836000000001E-2</v>
      </c>
      <c r="BD1000">
        <v>23.903708179999999</v>
      </c>
      <c r="BE1000">
        <v>0.63356264399999995</v>
      </c>
      <c r="BF1000">
        <v>69.575580020000004</v>
      </c>
      <c r="BG1000">
        <v>363.89021539999999</v>
      </c>
      <c r="BH1000">
        <v>1.6735623000000002E-2</v>
      </c>
    </row>
    <row r="1001" spans="1:60" x14ac:dyDescent="0.25">
      <c r="A1001" t="s">
        <v>554</v>
      </c>
      <c r="B1001" t="s">
        <v>1547</v>
      </c>
      <c r="C1001">
        <v>150312</v>
      </c>
      <c r="D1001" t="s">
        <v>1546</v>
      </c>
      <c r="E1001" t="s">
        <v>1817</v>
      </c>
      <c r="F1001" s="9">
        <v>0.71725694444444443</v>
      </c>
      <c r="G1001">
        <v>6859.0000019999998</v>
      </c>
      <c r="H1001">
        <v>0</v>
      </c>
      <c r="I1001">
        <v>29.042745539999999</v>
      </c>
      <c r="J1001">
        <v>0.165893126</v>
      </c>
      <c r="K1001">
        <v>1390.4171449999999</v>
      </c>
      <c r="L1001">
        <v>1.3733212539999999</v>
      </c>
      <c r="M1001">
        <v>0.91222520900000004</v>
      </c>
      <c r="N1001">
        <v>24.943626399999999</v>
      </c>
      <c r="O1001">
        <v>6</v>
      </c>
      <c r="P1001">
        <v>1.420000017</v>
      </c>
      <c r="Q1001">
        <v>0</v>
      </c>
      <c r="R1001">
        <v>1.420000017</v>
      </c>
      <c r="S1001">
        <v>24.57977867</v>
      </c>
      <c r="T1001">
        <v>24.943626399999999</v>
      </c>
      <c r="U1001">
        <v>25.039894100000001</v>
      </c>
      <c r="V1001">
        <v>1815.2897949999999</v>
      </c>
      <c r="W1001">
        <v>1721.2164310000001</v>
      </c>
      <c r="X1001">
        <v>18.238599780000001</v>
      </c>
      <c r="Y1001">
        <v>22.26059914</v>
      </c>
      <c r="Z1001">
        <v>59.62916946</v>
      </c>
      <c r="AA1001">
        <v>72.778671259999996</v>
      </c>
      <c r="AB1001">
        <v>200.31086730000001</v>
      </c>
      <c r="AC1001">
        <v>1500.0111079999999</v>
      </c>
      <c r="AD1001">
        <v>0.13215289999999999</v>
      </c>
      <c r="AE1001">
        <v>101.38008120000001</v>
      </c>
      <c r="AF1001">
        <v>-16.069534300000001</v>
      </c>
      <c r="AG1001">
        <v>-0.171186745</v>
      </c>
      <c r="AH1001">
        <v>0.66666668699999998</v>
      </c>
      <c r="AI1001">
        <v>-0.21956524299999999</v>
      </c>
      <c r="AJ1001">
        <v>2.7373914720000001</v>
      </c>
      <c r="AK1001">
        <v>1</v>
      </c>
      <c r="AL1001">
        <v>0</v>
      </c>
      <c r="AM1001">
        <v>0.15999999600000001</v>
      </c>
      <c r="AN1001">
        <v>111115</v>
      </c>
      <c r="AO1001">
        <v>0.333851446</v>
      </c>
      <c r="AP1001">
        <v>1.373321E-3</v>
      </c>
      <c r="AQ1001">
        <v>298.09362640000001</v>
      </c>
      <c r="AR1001">
        <v>297.7297787</v>
      </c>
      <c r="AS1001">
        <v>240.00177199999999</v>
      </c>
      <c r="AT1001">
        <v>2.0768685740000001</v>
      </c>
      <c r="AU1001">
        <v>3.1690065569999999</v>
      </c>
      <c r="AV1001">
        <v>31.258670540000001</v>
      </c>
      <c r="AW1001">
        <v>8.9980714039999992</v>
      </c>
      <c r="AX1001">
        <v>24.761702540000002</v>
      </c>
      <c r="AY1001">
        <v>3.1347831039999998</v>
      </c>
      <c r="AZ1001">
        <v>0.148539795</v>
      </c>
      <c r="BA1001">
        <v>2.256781347</v>
      </c>
      <c r="BB1001">
        <v>0.87800175700000005</v>
      </c>
      <c r="BC1001">
        <v>9.4254683000000006E-2</v>
      </c>
      <c r="BD1001">
        <v>140.96060299999999</v>
      </c>
      <c r="BE1001">
        <v>0.80781075499999999</v>
      </c>
      <c r="BF1001">
        <v>73.516630050000003</v>
      </c>
      <c r="BG1001">
        <v>1693.60537</v>
      </c>
      <c r="BH1001">
        <v>1.2606979000000001E-2</v>
      </c>
    </row>
    <row r="1002" spans="1:60" x14ac:dyDescent="0.25">
      <c r="A1002" t="s">
        <v>554</v>
      </c>
      <c r="B1002" t="s">
        <v>1547</v>
      </c>
      <c r="C1002">
        <v>150312</v>
      </c>
      <c r="D1002" t="s">
        <v>423</v>
      </c>
      <c r="E1002" t="s">
        <v>1830</v>
      </c>
      <c r="F1002" s="9">
        <v>0.74320601851851853</v>
      </c>
      <c r="G1002">
        <v>9102.0000010000003</v>
      </c>
      <c r="H1002">
        <v>0</v>
      </c>
      <c r="I1002">
        <v>7.0722578089999999</v>
      </c>
      <c r="J1002">
        <v>7.9397209999999996E-2</v>
      </c>
      <c r="K1002">
        <v>221.5982525</v>
      </c>
      <c r="L1002">
        <v>1.032549793</v>
      </c>
      <c r="M1002">
        <v>1.356459345</v>
      </c>
      <c r="N1002">
        <v>25.629081729999999</v>
      </c>
      <c r="O1002">
        <v>4.2</v>
      </c>
      <c r="P1002">
        <v>1.420000017</v>
      </c>
      <c r="Q1002">
        <v>0</v>
      </c>
      <c r="R1002">
        <v>1.420000017</v>
      </c>
      <c r="S1002">
        <v>26.981943130000001</v>
      </c>
      <c r="T1002">
        <v>25.629081729999999</v>
      </c>
      <c r="U1002">
        <v>28.05971718</v>
      </c>
      <c r="V1002">
        <v>399.82122800000002</v>
      </c>
      <c r="W1002">
        <v>377.47155759999998</v>
      </c>
      <c r="X1002">
        <v>16.142013550000001</v>
      </c>
      <c r="Y1002">
        <v>19.175327299999999</v>
      </c>
      <c r="Z1002">
        <v>45.781524660000002</v>
      </c>
      <c r="AA1002">
        <v>54.384517670000001</v>
      </c>
      <c r="AB1002">
        <v>200.32553100000001</v>
      </c>
      <c r="AC1002">
        <v>1501.005981</v>
      </c>
      <c r="AD1002">
        <v>0.226265892</v>
      </c>
      <c r="AE1002">
        <v>101.40350340000001</v>
      </c>
      <c r="AF1002">
        <v>0.632545829</v>
      </c>
      <c r="AG1002">
        <v>-0.14595614400000001</v>
      </c>
      <c r="AH1002">
        <v>1</v>
      </c>
      <c r="AI1002">
        <v>-0.21956524299999999</v>
      </c>
      <c r="AJ1002">
        <v>2.7373914720000001</v>
      </c>
      <c r="AK1002">
        <v>1</v>
      </c>
      <c r="AL1002">
        <v>0</v>
      </c>
      <c r="AM1002">
        <v>0.15999999600000001</v>
      </c>
      <c r="AN1002">
        <v>111115</v>
      </c>
      <c r="AO1002">
        <v>0.33387588499999998</v>
      </c>
      <c r="AP1002">
        <v>1.0325499999999999E-3</v>
      </c>
      <c r="AQ1002">
        <v>298.77908170000001</v>
      </c>
      <c r="AR1002">
        <v>300.1319431</v>
      </c>
      <c r="AS1002">
        <v>240.1609517</v>
      </c>
      <c r="AT1002">
        <v>2.4890738890000002</v>
      </c>
      <c r="AU1002">
        <v>3.3009047119999999</v>
      </c>
      <c r="AV1002">
        <v>32.552176209999999</v>
      </c>
      <c r="AW1002">
        <v>13.37684891</v>
      </c>
      <c r="AX1002">
        <v>26.30551243</v>
      </c>
      <c r="AY1002">
        <v>3.4357426050000002</v>
      </c>
      <c r="AZ1002">
        <v>7.5192909000000002E-2</v>
      </c>
      <c r="BA1002">
        <v>1.944445368</v>
      </c>
      <c r="BB1002">
        <v>1.491297238</v>
      </c>
      <c r="BC1002">
        <v>4.7356040000000002E-2</v>
      </c>
      <c r="BD1002">
        <v>22.470839160000001</v>
      </c>
      <c r="BE1002">
        <v>0.58705947000000003</v>
      </c>
      <c r="BF1002">
        <v>60.049176439999997</v>
      </c>
      <c r="BG1002">
        <v>370.7479323</v>
      </c>
      <c r="BH1002">
        <v>1.1454771000000001E-2</v>
      </c>
    </row>
    <row r="1003" spans="1:60" x14ac:dyDescent="0.25">
      <c r="A1003" t="s">
        <v>554</v>
      </c>
      <c r="B1003" t="s">
        <v>1547</v>
      </c>
      <c r="C1003">
        <v>150312</v>
      </c>
      <c r="D1003" t="s">
        <v>423</v>
      </c>
      <c r="E1003" t="s">
        <v>1830</v>
      </c>
      <c r="F1003" s="9">
        <v>0.74760416666666663</v>
      </c>
      <c r="G1003">
        <v>9481.5000010000003</v>
      </c>
      <c r="H1003">
        <v>0</v>
      </c>
      <c r="I1003">
        <v>23.617799049999999</v>
      </c>
      <c r="J1003">
        <v>0.122659673</v>
      </c>
      <c r="K1003">
        <v>1379.084433</v>
      </c>
      <c r="L1003">
        <v>1.4240103150000001</v>
      </c>
      <c r="M1003">
        <v>1.2459725109999999</v>
      </c>
      <c r="N1003">
        <v>25.39160347</v>
      </c>
      <c r="O1003">
        <v>4.2</v>
      </c>
      <c r="P1003">
        <v>1.420000017</v>
      </c>
      <c r="Q1003">
        <v>0</v>
      </c>
      <c r="R1003">
        <v>1.420000017</v>
      </c>
      <c r="S1003">
        <v>26.294485089999998</v>
      </c>
      <c r="T1003">
        <v>25.39160347</v>
      </c>
      <c r="U1003">
        <v>27.079755779999999</v>
      </c>
      <c r="V1003">
        <v>1819.2296140000001</v>
      </c>
      <c r="W1003">
        <v>1741.0683590000001</v>
      </c>
      <c r="X1003">
        <v>15.624884610000001</v>
      </c>
      <c r="Y1003">
        <v>19.805351259999998</v>
      </c>
      <c r="Z1003">
        <v>46.154293060000001</v>
      </c>
      <c r="AA1003">
        <v>58.502956390000001</v>
      </c>
      <c r="AB1003">
        <v>200.33274840000001</v>
      </c>
      <c r="AC1003">
        <v>1500.9936520000001</v>
      </c>
      <c r="AD1003">
        <v>0.22025847400000001</v>
      </c>
      <c r="AE1003">
        <v>101.42222599999999</v>
      </c>
      <c r="AF1003">
        <v>-16.161094670000001</v>
      </c>
      <c r="AG1003">
        <v>-0.14589844599999999</v>
      </c>
      <c r="AH1003">
        <v>0.66666668699999998</v>
      </c>
      <c r="AI1003">
        <v>-0.21956524299999999</v>
      </c>
      <c r="AJ1003">
        <v>2.7373914720000001</v>
      </c>
      <c r="AK1003">
        <v>1</v>
      </c>
      <c r="AL1003">
        <v>0</v>
      </c>
      <c r="AM1003">
        <v>0.15999999600000001</v>
      </c>
      <c r="AN1003">
        <v>111115</v>
      </c>
      <c r="AO1003">
        <v>0.33388791400000001</v>
      </c>
      <c r="AP1003">
        <v>1.4240100000000001E-3</v>
      </c>
      <c r="AQ1003">
        <v>298.54160350000001</v>
      </c>
      <c r="AR1003">
        <v>299.44448510000001</v>
      </c>
      <c r="AS1003">
        <v>240.15897899999999</v>
      </c>
      <c r="AT1003">
        <v>2.223217912</v>
      </c>
      <c r="AU1003">
        <v>3.2546753220000002</v>
      </c>
      <c r="AV1003">
        <v>32.090355850000002</v>
      </c>
      <c r="AW1003">
        <v>12.28500459</v>
      </c>
      <c r="AX1003">
        <v>25.843044280000001</v>
      </c>
      <c r="AY1003">
        <v>3.3430465370000002</v>
      </c>
      <c r="AZ1003">
        <v>0.112906779</v>
      </c>
      <c r="BA1003">
        <v>2.0087028099999999</v>
      </c>
      <c r="BB1003">
        <v>1.334343727</v>
      </c>
      <c r="BC1003">
        <v>7.1382628000000004E-2</v>
      </c>
      <c r="BD1003">
        <v>139.86981299999999</v>
      </c>
      <c r="BE1003">
        <v>0.79209091700000001</v>
      </c>
      <c r="BF1003">
        <v>63.822645909999999</v>
      </c>
      <c r="BG1003">
        <v>1718.614818</v>
      </c>
      <c r="BH1003">
        <v>8.7707289999999997E-3</v>
      </c>
    </row>
    <row r="1004" spans="1:60" x14ac:dyDescent="0.25">
      <c r="A1004" t="s">
        <v>554</v>
      </c>
      <c r="B1004" t="s">
        <v>1547</v>
      </c>
      <c r="C1004">
        <v>150312</v>
      </c>
      <c r="D1004" t="s">
        <v>410</v>
      </c>
      <c r="E1004" t="s">
        <v>1831</v>
      </c>
      <c r="F1004" s="9">
        <v>0.73182870370370379</v>
      </c>
      <c r="G1004">
        <v>8118.5000010000003</v>
      </c>
      <c r="H1004">
        <v>0</v>
      </c>
      <c r="I1004">
        <v>3.648742065</v>
      </c>
      <c r="J1004">
        <v>3.2430789000000002E-2</v>
      </c>
      <c r="K1004">
        <v>199.01398979999999</v>
      </c>
      <c r="L1004">
        <v>0.40593146899999999</v>
      </c>
      <c r="M1004">
        <v>1.265927848</v>
      </c>
      <c r="N1004">
        <v>24.815511699999998</v>
      </c>
      <c r="O1004">
        <v>4.5</v>
      </c>
      <c r="P1004">
        <v>1.420000017</v>
      </c>
      <c r="Q1004">
        <v>0</v>
      </c>
      <c r="R1004">
        <v>1.420000017</v>
      </c>
      <c r="S1004">
        <v>23.808914179999999</v>
      </c>
      <c r="T1004">
        <v>24.815511699999998</v>
      </c>
      <c r="U1004">
        <v>24.077636720000001</v>
      </c>
      <c r="V1004">
        <v>399.9465027</v>
      </c>
      <c r="W1004">
        <v>388.54656979999999</v>
      </c>
      <c r="X1004">
        <v>17.33838463</v>
      </c>
      <c r="Y1004">
        <v>18.531574249999998</v>
      </c>
      <c r="Z1004">
        <v>59.375282290000001</v>
      </c>
      <c r="AA1004">
        <v>63.461357120000002</v>
      </c>
      <c r="AB1004">
        <v>200.3414612</v>
      </c>
      <c r="AC1004">
        <v>1500.41687</v>
      </c>
      <c r="AD1004">
        <v>0.21124580500000001</v>
      </c>
      <c r="AE1004">
        <v>101.3914948</v>
      </c>
      <c r="AF1004">
        <v>1.1453872919999999</v>
      </c>
      <c r="AG1004">
        <v>-9.5519363999999995E-2</v>
      </c>
      <c r="AH1004">
        <v>1</v>
      </c>
      <c r="AI1004">
        <v>-0.21956524299999999</v>
      </c>
      <c r="AJ1004">
        <v>2.7373914720000001</v>
      </c>
      <c r="AK1004">
        <v>1</v>
      </c>
      <c r="AL1004">
        <v>0</v>
      </c>
      <c r="AM1004">
        <v>0.15999999600000001</v>
      </c>
      <c r="AN1004">
        <v>111115</v>
      </c>
      <c r="AO1004">
        <v>0.333902435</v>
      </c>
      <c r="AP1004">
        <v>4.05931E-4</v>
      </c>
      <c r="AQ1004">
        <v>297.96551169999998</v>
      </c>
      <c r="AR1004">
        <v>296.95891419999998</v>
      </c>
      <c r="AS1004">
        <v>240.06669389999999</v>
      </c>
      <c r="AT1004">
        <v>2.4973794539999998</v>
      </c>
      <c r="AU1004">
        <v>3.1448718609999999</v>
      </c>
      <c r="AV1004">
        <v>31.01711705</v>
      </c>
      <c r="AW1004">
        <v>12.48554281</v>
      </c>
      <c r="AX1004">
        <v>24.312212939999998</v>
      </c>
      <c r="AY1004">
        <v>3.0516067429999998</v>
      </c>
      <c r="AZ1004">
        <v>3.1706654000000001E-2</v>
      </c>
      <c r="BA1004">
        <v>1.8789440129999999</v>
      </c>
      <c r="BB1004">
        <v>1.1726627300000001</v>
      </c>
      <c r="BC1004">
        <v>1.9880470000000001E-2</v>
      </c>
      <c r="BD1004">
        <v>20.178325900000001</v>
      </c>
      <c r="BE1004">
        <v>0.51220112399999995</v>
      </c>
      <c r="BF1004">
        <v>59.645331929999998</v>
      </c>
      <c r="BG1004">
        <v>385.07769539999998</v>
      </c>
      <c r="BH1004">
        <v>5.6515979999999999E-3</v>
      </c>
    </row>
    <row r="1005" spans="1:60" x14ac:dyDescent="0.25">
      <c r="A1005" t="s">
        <v>554</v>
      </c>
      <c r="B1005" t="s">
        <v>1547</v>
      </c>
      <c r="C1005">
        <v>150312</v>
      </c>
      <c r="D1005" t="s">
        <v>410</v>
      </c>
      <c r="E1005" t="s">
        <v>1831</v>
      </c>
      <c r="F1005" s="9">
        <v>0.73601851851851852</v>
      </c>
      <c r="G1005">
        <v>8481</v>
      </c>
      <c r="H1005">
        <v>0</v>
      </c>
      <c r="I1005">
        <v>24.57795964</v>
      </c>
      <c r="J1005">
        <v>5.6408325000000002E-2</v>
      </c>
      <c r="K1005">
        <v>991.01400309999997</v>
      </c>
      <c r="L1005">
        <v>0.67593910899999998</v>
      </c>
      <c r="M1005">
        <v>1.232027765</v>
      </c>
      <c r="N1005">
        <v>24.703893659999999</v>
      </c>
      <c r="O1005">
        <v>4.5</v>
      </c>
      <c r="P1005">
        <v>1.420000017</v>
      </c>
      <c r="Q1005">
        <v>0</v>
      </c>
      <c r="R1005">
        <v>1.420000017</v>
      </c>
      <c r="S1005">
        <v>23.78004456</v>
      </c>
      <c r="T1005">
        <v>24.703893659999999</v>
      </c>
      <c r="U1005">
        <v>24.074602129999999</v>
      </c>
      <c r="V1005">
        <v>1816.0714109999999</v>
      </c>
      <c r="W1005">
        <v>1738.9311520000001</v>
      </c>
      <c r="X1005">
        <v>16.672351840000001</v>
      </c>
      <c r="Y1005">
        <v>18.65924454</v>
      </c>
      <c r="Z1005">
        <v>57.195507050000003</v>
      </c>
      <c r="AA1005">
        <v>64.011665339999993</v>
      </c>
      <c r="AB1005">
        <v>200.31074520000001</v>
      </c>
      <c r="AC1005">
        <v>1500.310547</v>
      </c>
      <c r="AD1005">
        <v>2.2025406000000001E-2</v>
      </c>
      <c r="AE1005">
        <v>101.3946838</v>
      </c>
      <c r="AF1005">
        <v>-16.114652629999998</v>
      </c>
      <c r="AG1005">
        <v>-0.105025969</v>
      </c>
      <c r="AH1005">
        <v>0.66666668699999998</v>
      </c>
      <c r="AI1005">
        <v>-0.21956524299999999</v>
      </c>
      <c r="AJ1005">
        <v>2.7373914720000001</v>
      </c>
      <c r="AK1005">
        <v>1</v>
      </c>
      <c r="AL1005">
        <v>0</v>
      </c>
      <c r="AM1005">
        <v>0.15999999600000001</v>
      </c>
      <c r="AN1005">
        <v>111115</v>
      </c>
      <c r="AO1005">
        <v>0.33385124199999999</v>
      </c>
      <c r="AP1005">
        <v>6.7593899999999997E-4</v>
      </c>
      <c r="AQ1005">
        <v>297.85389370000001</v>
      </c>
      <c r="AR1005">
        <v>296.93004459999997</v>
      </c>
      <c r="AS1005">
        <v>240.04968210000001</v>
      </c>
      <c r="AT1005">
        <v>2.3676442299999998</v>
      </c>
      <c r="AU1005">
        <v>3.1239759650000001</v>
      </c>
      <c r="AV1005">
        <v>30.810056769999999</v>
      </c>
      <c r="AW1005">
        <v>12.15081223</v>
      </c>
      <c r="AX1005">
        <v>24.241969109999999</v>
      </c>
      <c r="AY1005">
        <v>3.0387842599999999</v>
      </c>
      <c r="AZ1005">
        <v>5.4253163E-2</v>
      </c>
      <c r="BA1005">
        <v>1.8919482009999999</v>
      </c>
      <c r="BB1005">
        <v>1.146836059</v>
      </c>
      <c r="BC1005">
        <v>3.4095485000000002E-2</v>
      </c>
      <c r="BD1005">
        <v>100.4835515</v>
      </c>
      <c r="BE1005">
        <v>0.56989835499999997</v>
      </c>
      <c r="BF1005">
        <v>61.106961249999998</v>
      </c>
      <c r="BG1005">
        <v>1715.564783</v>
      </c>
      <c r="BH1005">
        <v>8.7544609999999998E-3</v>
      </c>
    </row>
    <row r="1006" spans="1:60" x14ac:dyDescent="0.25">
      <c r="A1006" t="s">
        <v>554</v>
      </c>
      <c r="B1006" t="s">
        <v>1547</v>
      </c>
      <c r="C1006">
        <v>150312</v>
      </c>
      <c r="D1006" t="s">
        <v>424</v>
      </c>
      <c r="E1006" t="s">
        <v>1832</v>
      </c>
      <c r="F1006" s="9">
        <v>0.75402777777777785</v>
      </c>
      <c r="G1006">
        <v>10036.5</v>
      </c>
      <c r="H1006">
        <v>0</v>
      </c>
      <c r="I1006">
        <v>14.43652213</v>
      </c>
      <c r="J1006">
        <v>0.12569977399999999</v>
      </c>
      <c r="K1006">
        <v>1537.753295</v>
      </c>
      <c r="L1006">
        <v>1.473877799</v>
      </c>
      <c r="M1006">
        <v>1.2615124900000001</v>
      </c>
      <c r="N1006">
        <v>25.30608368</v>
      </c>
      <c r="O1006">
        <v>5.0999999999999996</v>
      </c>
      <c r="P1006">
        <v>1.420000017</v>
      </c>
      <c r="Q1006">
        <v>0</v>
      </c>
      <c r="R1006">
        <v>1.420000017</v>
      </c>
      <c r="S1006">
        <v>26.098033910000002</v>
      </c>
      <c r="T1006">
        <v>25.30608368</v>
      </c>
      <c r="U1006">
        <v>27.084291459999999</v>
      </c>
      <c r="V1006">
        <v>1819.8599850000001</v>
      </c>
      <c r="W1006">
        <v>1768.8077390000001</v>
      </c>
      <c r="X1006">
        <v>15.15589905</v>
      </c>
      <c r="Y1006">
        <v>19.484735489999998</v>
      </c>
      <c r="Z1006">
        <v>45.302387240000002</v>
      </c>
      <c r="AA1006">
        <v>58.241680150000001</v>
      </c>
      <c r="AB1006">
        <v>200.30690000000001</v>
      </c>
      <c r="AC1006">
        <v>1500.509033</v>
      </c>
      <c r="AD1006">
        <v>0.27832055100000003</v>
      </c>
      <c r="AE1006">
        <v>101.4462814</v>
      </c>
      <c r="AF1006">
        <v>-18.558206559999999</v>
      </c>
      <c r="AG1006">
        <v>-0.14667387300000001</v>
      </c>
      <c r="AH1006">
        <v>0.66666668699999998</v>
      </c>
      <c r="AI1006">
        <v>-0.21956524299999999</v>
      </c>
      <c r="AJ1006">
        <v>2.7373914720000001</v>
      </c>
      <c r="AK1006">
        <v>1</v>
      </c>
      <c r="AL1006">
        <v>0</v>
      </c>
      <c r="AM1006">
        <v>0.15999999600000001</v>
      </c>
      <c r="AN1006">
        <v>111115</v>
      </c>
      <c r="AO1006">
        <v>0.33384483300000001</v>
      </c>
      <c r="AP1006">
        <v>1.4738780000000001E-3</v>
      </c>
      <c r="AQ1006">
        <v>298.45608370000002</v>
      </c>
      <c r="AR1006">
        <v>299.2480339</v>
      </c>
      <c r="AS1006">
        <v>240.08143989999999</v>
      </c>
      <c r="AT1006">
        <v>2.1812325650000002</v>
      </c>
      <c r="AU1006">
        <v>3.23816645</v>
      </c>
      <c r="AV1006">
        <v>31.920011299999999</v>
      </c>
      <c r="AW1006">
        <v>12.43527581</v>
      </c>
      <c r="AX1006">
        <v>25.702058789999999</v>
      </c>
      <c r="AY1006">
        <v>3.3152257430000001</v>
      </c>
      <c r="AZ1006">
        <v>0.11547758700000001</v>
      </c>
      <c r="BA1006">
        <v>1.9766539599999999</v>
      </c>
      <c r="BB1006">
        <v>1.3385717829999999</v>
      </c>
      <c r="BC1006">
        <v>7.3027184999999994E-2</v>
      </c>
      <c r="BD1006">
        <v>155.99935360000001</v>
      </c>
      <c r="BE1006">
        <v>0.86937277599999996</v>
      </c>
      <c r="BF1006">
        <v>63.266361940000003</v>
      </c>
      <c r="BG1006">
        <v>1755.0828770000001</v>
      </c>
      <c r="BH1006">
        <v>5.2040059999999997E-3</v>
      </c>
    </row>
    <row r="1007" spans="1:60" x14ac:dyDescent="0.25">
      <c r="A1007" t="s">
        <v>554</v>
      </c>
      <c r="B1007" t="s">
        <v>1547</v>
      </c>
      <c r="C1007">
        <v>150312</v>
      </c>
      <c r="D1007" t="s">
        <v>424</v>
      </c>
      <c r="E1007" t="s">
        <v>1832</v>
      </c>
      <c r="F1007" s="9">
        <v>0.77542824074074079</v>
      </c>
      <c r="G1007">
        <v>11886.999959999999</v>
      </c>
      <c r="H1007">
        <v>0</v>
      </c>
      <c r="I1007">
        <v>6.2695105010000001</v>
      </c>
      <c r="J1007">
        <v>-2.7575469999999999E-3</v>
      </c>
      <c r="K1007">
        <v>3955.2165359999999</v>
      </c>
      <c r="L1007">
        <v>-4.5926819000000001E-2</v>
      </c>
      <c r="M1007">
        <v>1.6473401560000001</v>
      </c>
      <c r="N1007">
        <v>25.304807660000002</v>
      </c>
      <c r="O1007">
        <v>5.0999999999999996</v>
      </c>
      <c r="P1007">
        <v>1.420000017</v>
      </c>
      <c r="Q1007">
        <v>0</v>
      </c>
      <c r="R1007">
        <v>1.420000017</v>
      </c>
      <c r="S1007">
        <v>26.425865170000002</v>
      </c>
      <c r="T1007">
        <v>25.304807660000002</v>
      </c>
      <c r="U1007">
        <v>27.08692551</v>
      </c>
      <c r="V1007">
        <v>399.93850709999998</v>
      </c>
      <c r="W1007">
        <v>381.21621699999997</v>
      </c>
      <c r="X1007">
        <v>15.80355453</v>
      </c>
      <c r="Y1007">
        <v>15.668176649999999</v>
      </c>
      <c r="Z1007">
        <v>46.364643100000002</v>
      </c>
      <c r="AA1007">
        <v>45.96747208</v>
      </c>
      <c r="AB1007">
        <v>200.36018369999999</v>
      </c>
      <c r="AC1007">
        <v>1501.2326660000001</v>
      </c>
      <c r="AD1007">
        <v>7.8093975999999996E-2</v>
      </c>
      <c r="AE1007">
        <v>101.5166321</v>
      </c>
      <c r="AF1007">
        <v>-18.558206559999999</v>
      </c>
      <c r="AG1007">
        <v>-0.14667387300000001</v>
      </c>
      <c r="AH1007">
        <v>1</v>
      </c>
      <c r="AI1007">
        <v>-0.21956524299999999</v>
      </c>
      <c r="AJ1007">
        <v>2.7373914720000001</v>
      </c>
      <c r="AK1007">
        <v>1</v>
      </c>
      <c r="AL1007">
        <v>0</v>
      </c>
      <c r="AM1007">
        <v>0.15999999600000001</v>
      </c>
      <c r="AN1007">
        <v>111115</v>
      </c>
      <c r="AO1007">
        <v>0.33393363999999998</v>
      </c>
      <c r="AP1007" s="7">
        <v>-4.5899999999999998E-5</v>
      </c>
      <c r="AQ1007">
        <v>298.4548077</v>
      </c>
      <c r="AR1007">
        <v>299.57586520000001</v>
      </c>
      <c r="AS1007">
        <v>240.1972212</v>
      </c>
      <c r="AT1007">
        <v>3.0213869409999998</v>
      </c>
      <c r="AU1007">
        <v>3.2379206809999999</v>
      </c>
      <c r="AV1007">
        <v>31.89546988</v>
      </c>
      <c r="AW1007">
        <v>16.227293230000001</v>
      </c>
      <c r="AX1007">
        <v>25.865336419999998</v>
      </c>
      <c r="AY1007">
        <v>3.3474640839999998</v>
      </c>
      <c r="AZ1007">
        <v>-2.7629130000000001E-3</v>
      </c>
      <c r="BA1007">
        <v>1.5905805239999999</v>
      </c>
      <c r="BB1007">
        <v>1.7568835599999999</v>
      </c>
      <c r="BC1007">
        <v>-1.726338E-3</v>
      </c>
      <c r="BD1007">
        <v>401.52026189999998</v>
      </c>
      <c r="BE1007">
        <v>10.37525782</v>
      </c>
      <c r="BF1007">
        <v>47.782703699999999</v>
      </c>
      <c r="BG1007">
        <v>375.25576699999999</v>
      </c>
      <c r="BH1007">
        <v>7.9831989999999999E-3</v>
      </c>
    </row>
    <row r="1008" spans="1:60" x14ac:dyDescent="0.25">
      <c r="A1008" t="s">
        <v>554</v>
      </c>
      <c r="B1008" t="s">
        <v>1573</v>
      </c>
      <c r="C1008">
        <v>150410</v>
      </c>
      <c r="D1008" t="s">
        <v>1571</v>
      </c>
      <c r="E1008" t="s">
        <v>1842</v>
      </c>
      <c r="F1008" s="9">
        <v>0.53714120370370366</v>
      </c>
      <c r="G1008">
        <v>417.0000038</v>
      </c>
      <c r="H1008">
        <v>0</v>
      </c>
      <c r="I1008">
        <v>9.5409927440000004</v>
      </c>
      <c r="J1008">
        <v>0.218713408</v>
      </c>
      <c r="K1008">
        <v>294.65253749999999</v>
      </c>
      <c r="L1008">
        <v>2.1514285229999999</v>
      </c>
      <c r="M1008">
        <v>1.0920879219999999</v>
      </c>
      <c r="N1008">
        <v>24.183311459999999</v>
      </c>
      <c r="O1008">
        <v>4.8</v>
      </c>
      <c r="P1008">
        <v>1.420000017</v>
      </c>
      <c r="Q1008">
        <v>0</v>
      </c>
      <c r="R1008">
        <v>1.420000017</v>
      </c>
      <c r="S1008">
        <v>24.455312729999999</v>
      </c>
      <c r="T1008">
        <v>24.183311459999999</v>
      </c>
      <c r="U1008">
        <v>25.05033684</v>
      </c>
      <c r="V1008">
        <v>400.39535519999998</v>
      </c>
      <c r="W1008">
        <v>379.6610718</v>
      </c>
      <c r="X1008">
        <v>15.395846369999999</v>
      </c>
      <c r="Y1008">
        <v>19.618091580000002</v>
      </c>
      <c r="Z1008">
        <v>49.363594059999997</v>
      </c>
      <c r="AA1008">
        <v>62.901351929999997</v>
      </c>
      <c r="AB1008">
        <v>299.72985840000001</v>
      </c>
      <c r="AC1008">
        <v>1499.4516599999999</v>
      </c>
      <c r="AD1008">
        <v>8.0095919999999994E-3</v>
      </c>
      <c r="AE1008">
        <v>98.685691829999996</v>
      </c>
      <c r="AF1008">
        <v>1.2966819999999999</v>
      </c>
      <c r="AG1008">
        <v>-0.162539721</v>
      </c>
      <c r="AH1008">
        <v>0.66666668699999998</v>
      </c>
      <c r="AI1008">
        <v>-0.21956524299999999</v>
      </c>
      <c r="AJ1008">
        <v>2.7373914720000001</v>
      </c>
      <c r="AK1008">
        <v>1</v>
      </c>
      <c r="AL1008">
        <v>0</v>
      </c>
      <c r="AM1008">
        <v>0.15999999600000001</v>
      </c>
      <c r="AN1008">
        <v>111115</v>
      </c>
      <c r="AO1008">
        <v>0.49954976400000001</v>
      </c>
      <c r="AP1008">
        <v>2.1514289999999998E-3</v>
      </c>
      <c r="AQ1008">
        <v>297.33331149999998</v>
      </c>
      <c r="AR1008">
        <v>297.60531270000001</v>
      </c>
      <c r="AS1008">
        <v>239.91226030000001</v>
      </c>
      <c r="AT1008">
        <v>1.7567332899999999</v>
      </c>
      <c r="AU1008">
        <v>3.028112862</v>
      </c>
      <c r="AV1008">
        <v>30.684416410000001</v>
      </c>
      <c r="AW1008">
        <v>11.066324829999999</v>
      </c>
      <c r="AX1008">
        <v>24.319312100000001</v>
      </c>
      <c r="AY1008">
        <v>3.0529052679999999</v>
      </c>
      <c r="AZ1008">
        <v>0.18952248699999999</v>
      </c>
      <c r="BA1008">
        <v>1.93602494</v>
      </c>
      <c r="BB1008">
        <v>1.1168803279999999</v>
      </c>
      <c r="BC1008">
        <v>0.120768598</v>
      </c>
      <c r="BD1008">
        <v>29.077989509999998</v>
      </c>
      <c r="BE1008">
        <v>0.77609362500000001</v>
      </c>
      <c r="BF1008">
        <v>67.942205060000006</v>
      </c>
      <c r="BG1008">
        <v>370.59040979999997</v>
      </c>
      <c r="BH1008">
        <v>1.7491982E-2</v>
      </c>
    </row>
    <row r="1009" spans="1:60" x14ac:dyDescent="0.25">
      <c r="A1009" t="s">
        <v>554</v>
      </c>
      <c r="B1009" t="s">
        <v>1573</v>
      </c>
      <c r="C1009">
        <v>150410</v>
      </c>
      <c r="D1009" t="s">
        <v>1571</v>
      </c>
      <c r="E1009" t="s">
        <v>1842</v>
      </c>
      <c r="F1009" s="9">
        <v>0.54037037037037039</v>
      </c>
      <c r="G1009">
        <v>696.50000379999994</v>
      </c>
      <c r="H1009">
        <v>0</v>
      </c>
      <c r="I1009">
        <v>15.56789099</v>
      </c>
      <c r="J1009">
        <v>0.223191003</v>
      </c>
      <c r="K1009">
        <v>1610.5689050000001</v>
      </c>
      <c r="L1009">
        <v>2.381953266</v>
      </c>
      <c r="M1009">
        <v>1.1871794849999999</v>
      </c>
      <c r="N1009">
        <v>24.822158810000001</v>
      </c>
      <c r="O1009">
        <v>4.8</v>
      </c>
      <c r="P1009">
        <v>1.420000017</v>
      </c>
      <c r="Q1009">
        <v>0</v>
      </c>
      <c r="R1009">
        <v>1.420000017</v>
      </c>
      <c r="S1009">
        <v>25.28645706</v>
      </c>
      <c r="T1009">
        <v>24.822158810000001</v>
      </c>
      <c r="U1009">
        <v>26.067785260000001</v>
      </c>
      <c r="V1009">
        <v>1809.544312</v>
      </c>
      <c r="W1009">
        <v>1769.9373780000001</v>
      </c>
      <c r="X1009">
        <v>15.17690277</v>
      </c>
      <c r="Y1009">
        <v>19.85088348</v>
      </c>
      <c r="Z1009">
        <v>46.30548477</v>
      </c>
      <c r="AA1009">
        <v>60.566036220000001</v>
      </c>
      <c r="AB1009">
        <v>299.7020569</v>
      </c>
      <c r="AC1009">
        <v>1499.2711179999999</v>
      </c>
      <c r="AD1009">
        <v>2.6030523999999999E-2</v>
      </c>
      <c r="AE1009">
        <v>98.682792660000004</v>
      </c>
      <c r="AF1009">
        <v>-15.24933815</v>
      </c>
      <c r="AG1009">
        <v>-0.16561445599999999</v>
      </c>
      <c r="AH1009">
        <v>0.66666668699999998</v>
      </c>
      <c r="AI1009">
        <v>-0.21956524299999999</v>
      </c>
      <c r="AJ1009">
        <v>2.7373914720000001</v>
      </c>
      <c r="AK1009">
        <v>1</v>
      </c>
      <c r="AL1009">
        <v>0</v>
      </c>
      <c r="AM1009">
        <v>0.15999999600000001</v>
      </c>
      <c r="AN1009">
        <v>111115</v>
      </c>
      <c r="AO1009">
        <v>0.49950342800000003</v>
      </c>
      <c r="AP1009">
        <v>2.381953E-3</v>
      </c>
      <c r="AQ1009">
        <v>297.97215879999999</v>
      </c>
      <c r="AR1009">
        <v>298.43645709999998</v>
      </c>
      <c r="AS1009">
        <v>239.8833735</v>
      </c>
      <c r="AT1009">
        <v>1.660710355</v>
      </c>
      <c r="AU1009">
        <v>3.146120104</v>
      </c>
      <c r="AV1009">
        <v>31.88114178</v>
      </c>
      <c r="AW1009">
        <v>12.0302583</v>
      </c>
      <c r="AX1009">
        <v>25.054307940000001</v>
      </c>
      <c r="AY1009">
        <v>3.1899872939999998</v>
      </c>
      <c r="AZ1009">
        <v>0.192875462</v>
      </c>
      <c r="BA1009">
        <v>1.958940619</v>
      </c>
      <c r="BB1009">
        <v>1.231046675</v>
      </c>
      <c r="BC1009">
        <v>0.122947749</v>
      </c>
      <c r="BD1009">
        <v>158.93543729999999</v>
      </c>
      <c r="BE1009">
        <v>0.90995812899999995</v>
      </c>
      <c r="BF1009">
        <v>66.524838110000005</v>
      </c>
      <c r="BG1009">
        <v>1755.1369179999999</v>
      </c>
      <c r="BH1009">
        <v>5.9006869999999999E-3</v>
      </c>
    </row>
    <row r="1010" spans="1:60" x14ac:dyDescent="0.25">
      <c r="A1010" t="s">
        <v>554</v>
      </c>
      <c r="B1010" t="s">
        <v>1573</v>
      </c>
      <c r="C1010">
        <v>150410</v>
      </c>
      <c r="D1010" t="s">
        <v>1572</v>
      </c>
      <c r="E1010" t="s">
        <v>1844</v>
      </c>
      <c r="F1010" s="9">
        <v>0.54349537037037032</v>
      </c>
      <c r="G1010">
        <v>966.00000420000003</v>
      </c>
      <c r="H1010">
        <v>0</v>
      </c>
      <c r="I1010">
        <v>4.6923009279999999</v>
      </c>
      <c r="J1010">
        <v>8.8780750000000005E-2</v>
      </c>
      <c r="K1010">
        <v>292.56473130000001</v>
      </c>
      <c r="L1010">
        <v>1.2440638959999999</v>
      </c>
      <c r="M1010">
        <v>1.4327472699999999</v>
      </c>
      <c r="N1010">
        <v>24.92481995</v>
      </c>
      <c r="O1010">
        <v>4.7</v>
      </c>
      <c r="P1010">
        <v>1.420000017</v>
      </c>
      <c r="Q1010">
        <v>0</v>
      </c>
      <c r="R1010">
        <v>1.420000017</v>
      </c>
      <c r="S1010">
        <v>25.403606409999998</v>
      </c>
      <c r="T1010">
        <v>24.92481995</v>
      </c>
      <c r="U1010">
        <v>26.066040040000001</v>
      </c>
      <c r="V1010">
        <v>400.07778930000001</v>
      </c>
      <c r="W1010">
        <v>389.7140503</v>
      </c>
      <c r="X1010">
        <v>15.11242867</v>
      </c>
      <c r="Y1010">
        <v>17.559104919999999</v>
      </c>
      <c r="Z1010">
        <v>45.78669739</v>
      </c>
      <c r="AA1010">
        <v>53.199489589999999</v>
      </c>
      <c r="AB1010">
        <v>299.7256165</v>
      </c>
      <c r="AC1010">
        <v>1500.3095699999999</v>
      </c>
      <c r="AD1010">
        <v>5.5065325999999998E-2</v>
      </c>
      <c r="AE1010">
        <v>98.678512569999995</v>
      </c>
      <c r="AF1010">
        <v>1.3351513150000001</v>
      </c>
      <c r="AG1010">
        <v>-0.11452707600000001</v>
      </c>
      <c r="AH1010">
        <v>1</v>
      </c>
      <c r="AI1010">
        <v>-0.21956524299999999</v>
      </c>
      <c r="AJ1010">
        <v>2.7373914720000001</v>
      </c>
      <c r="AK1010">
        <v>1</v>
      </c>
      <c r="AL1010">
        <v>0</v>
      </c>
      <c r="AM1010">
        <v>0.15999999600000001</v>
      </c>
      <c r="AN1010">
        <v>111115</v>
      </c>
      <c r="AO1010">
        <v>0.49954269400000001</v>
      </c>
      <c r="AP1010">
        <v>1.244064E-3</v>
      </c>
      <c r="AQ1010">
        <v>298.07481990000002</v>
      </c>
      <c r="AR1010">
        <v>298.55360639999998</v>
      </c>
      <c r="AS1010">
        <v>240.04952589999999</v>
      </c>
      <c r="AT1010">
        <v>2.2590390180000002</v>
      </c>
      <c r="AU1010">
        <v>3.1654536260000001</v>
      </c>
      <c r="AV1010">
        <v>32.07844893</v>
      </c>
      <c r="AW1010">
        <v>14.519344009999999</v>
      </c>
      <c r="AX1010">
        <v>25.164213180000001</v>
      </c>
      <c r="AY1010">
        <v>3.2109408840000002</v>
      </c>
      <c r="AZ1010">
        <v>8.3556649999999996E-2</v>
      </c>
      <c r="BA1010">
        <v>1.732706356</v>
      </c>
      <c r="BB1010">
        <v>1.4782345290000001</v>
      </c>
      <c r="BC1010">
        <v>5.2668409999999999E-2</v>
      </c>
      <c r="BD1010">
        <v>28.869852510000001</v>
      </c>
      <c r="BE1010">
        <v>0.750716406</v>
      </c>
      <c r="BF1010">
        <v>56.317195400000003</v>
      </c>
      <c r="BG1010">
        <v>385.25306</v>
      </c>
      <c r="BH1010">
        <v>6.8593150000000004E-3</v>
      </c>
    </row>
    <row r="1011" spans="1:60" x14ac:dyDescent="0.25">
      <c r="A1011" t="s">
        <v>554</v>
      </c>
      <c r="B1011" t="s">
        <v>1573</v>
      </c>
      <c r="C1011">
        <v>150410</v>
      </c>
      <c r="D1011" t="s">
        <v>1572</v>
      </c>
      <c r="E1011" t="s">
        <v>1844</v>
      </c>
      <c r="F1011" s="9">
        <v>0.54594907407407411</v>
      </c>
      <c r="G1011">
        <v>1177.500004</v>
      </c>
      <c r="H1011">
        <v>0</v>
      </c>
      <c r="I1011">
        <v>10.097151139999999</v>
      </c>
      <c r="J1011">
        <v>9.1894357999999995E-2</v>
      </c>
      <c r="K1011">
        <v>1567.6178379999999</v>
      </c>
      <c r="L1011">
        <v>1.3135812710000001</v>
      </c>
      <c r="M1011">
        <v>1.4640367009999999</v>
      </c>
      <c r="N1011">
        <v>25.13953781</v>
      </c>
      <c r="O1011">
        <v>4.7</v>
      </c>
      <c r="P1011">
        <v>1.420000017</v>
      </c>
      <c r="Q1011">
        <v>0</v>
      </c>
      <c r="R1011">
        <v>1.420000017</v>
      </c>
      <c r="S1011">
        <v>25.47879601</v>
      </c>
      <c r="T1011">
        <v>25.13953781</v>
      </c>
      <c r="U1011">
        <v>26.066040040000001</v>
      </c>
      <c r="V1011">
        <v>1818.663086</v>
      </c>
      <c r="W1011">
        <v>1793.7329099999999</v>
      </c>
      <c r="X1011">
        <v>15.07373428</v>
      </c>
      <c r="Y1011">
        <v>17.65693855</v>
      </c>
      <c r="Z1011">
        <v>45.461406709999999</v>
      </c>
      <c r="AA1011">
        <v>53.252182009999999</v>
      </c>
      <c r="AB1011">
        <v>299.71786500000002</v>
      </c>
      <c r="AC1011">
        <v>1499.193237</v>
      </c>
      <c r="AD1011">
        <v>0.235285789</v>
      </c>
      <c r="AE1011">
        <v>98.668823239999995</v>
      </c>
      <c r="AF1011">
        <v>-14.8014698</v>
      </c>
      <c r="AG1011">
        <v>-0.113825366</v>
      </c>
      <c r="AH1011">
        <v>0.66666668699999998</v>
      </c>
      <c r="AI1011">
        <v>-0.21956524299999999</v>
      </c>
      <c r="AJ1011">
        <v>2.7373914720000001</v>
      </c>
      <c r="AK1011">
        <v>1</v>
      </c>
      <c r="AL1011">
        <v>0</v>
      </c>
      <c r="AM1011">
        <v>0.15999999600000001</v>
      </c>
      <c r="AN1011">
        <v>111115</v>
      </c>
      <c r="AO1011">
        <v>0.49952977500000001</v>
      </c>
      <c r="AP1011">
        <v>1.3135810000000001E-3</v>
      </c>
      <c r="AQ1011">
        <v>298.28953780000001</v>
      </c>
      <c r="AR1011">
        <v>298.62879600000002</v>
      </c>
      <c r="AS1011">
        <v>239.8709126</v>
      </c>
      <c r="AT1011">
        <v>2.2011106439999999</v>
      </c>
      <c r="AU1011">
        <v>3.2062260500000002</v>
      </c>
      <c r="AV1011">
        <v>32.494824039999997</v>
      </c>
      <c r="AW1011">
        <v>14.83788549</v>
      </c>
      <c r="AX1011">
        <v>25.309166909999998</v>
      </c>
      <c r="AY1011">
        <v>3.2387603669999998</v>
      </c>
      <c r="AZ1011">
        <v>8.6308933000000004E-2</v>
      </c>
      <c r="BA1011">
        <v>1.742189349</v>
      </c>
      <c r="BB1011">
        <v>1.496571018</v>
      </c>
      <c r="BC1011">
        <v>5.4418552000000002E-2</v>
      </c>
      <c r="BD1011">
        <v>154.6750074</v>
      </c>
      <c r="BE1011">
        <v>0.87394161599999998</v>
      </c>
      <c r="BF1011">
        <v>56.010005339999999</v>
      </c>
      <c r="BG1011">
        <v>1784.1335059999999</v>
      </c>
      <c r="BH1011">
        <v>3.1698379999999999E-3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11"/>
  <sheetViews>
    <sheetView tabSelected="1" workbookViewId="0">
      <selection activeCell="P5" sqref="P5"/>
    </sheetView>
  </sheetViews>
  <sheetFormatPr defaultRowHeight="15" x14ac:dyDescent="0.25"/>
  <cols>
    <col min="2" max="2" width="30.42578125" bestFit="1" customWidth="1"/>
    <col min="4" max="4" width="15.42578125" customWidth="1"/>
  </cols>
  <sheetData>
    <row r="1" spans="1:59" x14ac:dyDescent="0.25">
      <c r="A1" t="s">
        <v>62</v>
      </c>
      <c r="B1" t="s">
        <v>0</v>
      </c>
      <c r="C1" t="s">
        <v>63</v>
      </c>
      <c r="D1" t="s">
        <v>64</v>
      </c>
      <c r="E1" t="s">
        <v>65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5">
      <c r="A2" t="s">
        <v>66</v>
      </c>
      <c r="B2" t="s">
        <v>79</v>
      </c>
      <c r="C2">
        <v>150806</v>
      </c>
      <c r="D2" t="s">
        <v>68</v>
      </c>
      <c r="E2" t="s">
        <v>1863</v>
      </c>
      <c r="F2">
        <v>1354.9999989999999</v>
      </c>
      <c r="G2">
        <v>0</v>
      </c>
      <c r="H2">
        <f t="shared" ref="H2:H65" si="0">(U2-V2*(1000-W2)/(1000-X2))*AN2</f>
        <v>7.2734637172312517</v>
      </c>
      <c r="I2">
        <f t="shared" ref="I2:I65" si="1">IF(AY2&lt;&gt;0,1/(1/AY2-1/Q2),0)</f>
        <v>8.5031494147886938E-2</v>
      </c>
      <c r="J2">
        <f t="shared" ref="J2:J65" si="2">((BB2-AO2/2)*V2-H2)/(BB2+AO2/2)</f>
        <v>249.74184808090882</v>
      </c>
      <c r="K2">
        <f t="shared" ref="K2:K65" si="3">AO2*1000</f>
        <v>1.436719095476704</v>
      </c>
      <c r="L2">
        <f t="shared" ref="L2:L65" si="4">(AT2-AZ2)</f>
        <v>1.5868713687747262</v>
      </c>
      <c r="M2">
        <f t="shared" ref="M2:M65" si="5">(S2+AS2*G2)</f>
        <v>24.206722259999999</v>
      </c>
      <c r="N2">
        <v>6</v>
      </c>
      <c r="O2">
        <v>1.42</v>
      </c>
      <c r="P2">
        <v>0.5</v>
      </c>
      <c r="Q2">
        <f t="shared" ref="Q2:Q65" si="6">O2*(P2+1)*(P2+1)/(P2*P2+1)</f>
        <v>2.556</v>
      </c>
      <c r="R2">
        <v>24.31994057</v>
      </c>
      <c r="S2">
        <v>24.206722259999999</v>
      </c>
      <c r="T2">
        <v>25.020164489999999</v>
      </c>
      <c r="U2">
        <v>412.98083500000001</v>
      </c>
      <c r="V2">
        <v>399.5281372</v>
      </c>
      <c r="W2">
        <v>13.09602928</v>
      </c>
      <c r="X2">
        <v>15.520729060000001</v>
      </c>
      <c r="Y2">
        <v>39.949829100000002</v>
      </c>
      <c r="Z2">
        <v>47.346446989999997</v>
      </c>
      <c r="AA2">
        <v>350.00296020000002</v>
      </c>
      <c r="AB2">
        <v>1498.8032229999999</v>
      </c>
      <c r="AC2">
        <v>0.28006109600000001</v>
      </c>
      <c r="AD2">
        <v>93.13329315</v>
      </c>
      <c r="AE2">
        <v>2.744068623</v>
      </c>
      <c r="AF2">
        <v>-8.0804459999999995E-2</v>
      </c>
      <c r="AG2">
        <v>1.5946541000000002E-2</v>
      </c>
      <c r="AH2">
        <v>4.5372930000000004E-3</v>
      </c>
      <c r="AI2">
        <v>3.4539852000000003E-2</v>
      </c>
      <c r="AJ2">
        <v>3.99096E-3</v>
      </c>
      <c r="AK2">
        <v>1</v>
      </c>
      <c r="AL2">
        <v>-0.21956524299999999</v>
      </c>
      <c r="AM2">
        <v>2.7373914720000001</v>
      </c>
      <c r="AN2">
        <f t="shared" ref="AN2:AN65" si="7">AA2*0.000001/(N2*0.0001)</f>
        <v>0.58333826699999991</v>
      </c>
      <c r="AO2">
        <f t="shared" ref="AO2:AO65" si="8">(X2-W2)/(1000-X2)*AN2</f>
        <v>1.4367190954767039E-3</v>
      </c>
      <c r="AP2">
        <f t="shared" ref="AP2:AP65" si="9">(S2+273.15)</f>
        <v>297.35672225999997</v>
      </c>
      <c r="AQ2">
        <f t="shared" ref="AQ2:AQ65" si="10">(R2+273.15)</f>
        <v>297.46994056999995</v>
      </c>
      <c r="AR2">
        <f t="shared" ref="AR2:AR65" si="11">(AB2*AJ2+AC2*AK2)*AL2</f>
        <v>-1.3748571288182396</v>
      </c>
      <c r="AS2">
        <f t="shared" ref="AS2:AS65" si="12">((AR2+0.00000010773*(AQ2^4-AP2^4))-AO2*44100)/(O2*51.4+0.00000043092*AP2^3)</f>
        <v>-0.75251633626050174</v>
      </c>
      <c r="AT2">
        <f t="shared" ref="AT2:AT65" si="13">0.61365*EXP(17.502*M2/(240.97+M2))</f>
        <v>3.0323679782214303</v>
      </c>
      <c r="AU2">
        <f t="shared" ref="AU2:AU65" si="14">AT2*1000/AD2</f>
        <v>32.559441158571666</v>
      </c>
      <c r="AV2">
        <f t="shared" ref="AV2:AV65" si="15">(AU2-X2)</f>
        <v>17.038712098571665</v>
      </c>
      <c r="AW2">
        <f t="shared" ref="AW2:AW65" si="16">IF(G2,S2,(R2+S2)/2)</f>
        <v>24.263331415</v>
      </c>
      <c r="AX2">
        <f t="shared" ref="AX2:AX65" si="17">0.61365*EXP(17.502*AW2/(240.97+AW2))</f>
        <v>3.042678794400663</v>
      </c>
      <c r="AY2">
        <f t="shared" ref="AY2:AY65" si="18">IF(AV2&lt;&gt;0,(1000-(AU2+X2)/2)/AV2*AO2,0)</f>
        <v>8.2293792983382283E-2</v>
      </c>
      <c r="AZ2">
        <f t="shared" ref="AZ2:AZ65" si="19">X2*AD2/1000</f>
        <v>1.4454966094467041</v>
      </c>
      <c r="BA2">
        <f t="shared" ref="BA2:BA65" si="20">(AX2-AZ2)</f>
        <v>1.5971821849539589</v>
      </c>
      <c r="BB2">
        <f t="shared" ref="BB2:BB65" si="21">1/(1.6/I2+1.37/Q2)</f>
        <v>5.1672773627925044E-2</v>
      </c>
      <c r="BC2">
        <f t="shared" ref="BC2:BC65" si="22">J2*AD2*0.001</f>
        <v>23.259280749142047</v>
      </c>
      <c r="BD2">
        <f t="shared" ref="BD2:BD65" si="23">J2/V2</f>
        <v>0.62509201437267092</v>
      </c>
      <c r="BE2">
        <f t="shared" ref="BE2:BE65" si="24">(1-AO2*AD2/AT2/I2)*100</f>
        <v>48.10624329062648</v>
      </c>
      <c r="BF2">
        <f t="shared" ref="BF2:BF65" si="25">(V2-H2/(Q2/1.35))</f>
        <v>395.68651903949052</v>
      </c>
      <c r="BG2">
        <f t="shared" ref="BG2:BG65" si="26">H2*BE2/100/BF2</f>
        <v>8.8428338674775581E-3</v>
      </c>
    </row>
    <row r="3" spans="1:59" x14ac:dyDescent="0.25">
      <c r="A3" t="s">
        <v>66</v>
      </c>
      <c r="B3" t="s">
        <v>79</v>
      </c>
      <c r="C3">
        <v>150806</v>
      </c>
      <c r="D3" t="s">
        <v>68</v>
      </c>
      <c r="E3" t="s">
        <v>1863</v>
      </c>
      <c r="F3">
        <v>1643.4999989999999</v>
      </c>
      <c r="G3">
        <v>0</v>
      </c>
      <c r="H3">
        <f t="shared" si="0"/>
        <v>27.493127382813547</v>
      </c>
      <c r="I3">
        <f t="shared" si="1"/>
        <v>8.6088686431715675E-2</v>
      </c>
      <c r="J3">
        <f t="shared" si="2"/>
        <v>1208.6961189498329</v>
      </c>
      <c r="K3">
        <f t="shared" si="3"/>
        <v>1.5234321844326308</v>
      </c>
      <c r="L3">
        <f t="shared" si="4"/>
        <v>1.6620056129325651</v>
      </c>
      <c r="M3">
        <f t="shared" si="5"/>
        <v>24.592134479999999</v>
      </c>
      <c r="N3">
        <v>6</v>
      </c>
      <c r="O3">
        <v>1.42</v>
      </c>
      <c r="P3">
        <v>0.5</v>
      </c>
      <c r="Q3">
        <f t="shared" si="6"/>
        <v>2.556</v>
      </c>
      <c r="R3">
        <v>25.042121890000001</v>
      </c>
      <c r="S3">
        <v>24.592134479999999</v>
      </c>
      <c r="T3">
        <v>26.00276947</v>
      </c>
      <c r="U3">
        <v>1829.664307</v>
      </c>
      <c r="V3">
        <v>1777.9056399999999</v>
      </c>
      <c r="W3">
        <v>12.90417862</v>
      </c>
      <c r="X3">
        <v>15.47458935</v>
      </c>
      <c r="Y3">
        <v>37.700996400000001</v>
      </c>
      <c r="Z3">
        <v>45.210735319999998</v>
      </c>
      <c r="AA3">
        <v>350.10537720000002</v>
      </c>
      <c r="AB3">
        <v>1500.114746</v>
      </c>
      <c r="AC3">
        <v>6.7215471999999998E-2</v>
      </c>
      <c r="AD3">
        <v>93.131370540000006</v>
      </c>
      <c r="AE3">
        <v>3.3848767280000001</v>
      </c>
      <c r="AF3">
        <v>-7.1620002000000002E-2</v>
      </c>
      <c r="AG3">
        <v>7.6991825999999999E-2</v>
      </c>
      <c r="AH3">
        <v>2.2267860000000001E-3</v>
      </c>
      <c r="AI3">
        <v>0.119479112</v>
      </c>
      <c r="AJ3">
        <v>2.7203549999999998E-3</v>
      </c>
      <c r="AK3">
        <v>1</v>
      </c>
      <c r="AL3">
        <v>-0.21956524299999999</v>
      </c>
      <c r="AM3">
        <v>2.7373914720000001</v>
      </c>
      <c r="AN3">
        <f t="shared" si="7"/>
        <v>0.58350896199999991</v>
      </c>
      <c r="AO3">
        <f t="shared" si="8"/>
        <v>1.5234321844326308E-3</v>
      </c>
      <c r="AP3">
        <f t="shared" si="9"/>
        <v>297.74213448</v>
      </c>
      <c r="AQ3">
        <f t="shared" si="10"/>
        <v>298.19212188999995</v>
      </c>
      <c r="AR3">
        <f t="shared" si="11"/>
        <v>-0.91076982863366518</v>
      </c>
      <c r="AS3">
        <f t="shared" si="12"/>
        <v>-0.74635762964436903</v>
      </c>
      <c r="AT3">
        <f t="shared" si="13"/>
        <v>3.1031753276417531</v>
      </c>
      <c r="AU3">
        <f t="shared" si="14"/>
        <v>33.320408683440739</v>
      </c>
      <c r="AV3">
        <f t="shared" si="15"/>
        <v>17.845819333440737</v>
      </c>
      <c r="AW3">
        <f t="shared" si="16"/>
        <v>24.817128185000001</v>
      </c>
      <c r="AX3">
        <f t="shared" si="17"/>
        <v>3.1451753759524208</v>
      </c>
      <c r="AY3">
        <f t="shared" si="18"/>
        <v>8.3283609535698383E-2</v>
      </c>
      <c r="AZ3">
        <f t="shared" si="19"/>
        <v>1.441169714709188</v>
      </c>
      <c r="BA3">
        <f t="shared" si="20"/>
        <v>1.7040056612432328</v>
      </c>
      <c r="BB3">
        <f t="shared" si="21"/>
        <v>5.2297210258757415E-2</v>
      </c>
      <c r="BC3">
        <f t="shared" si="22"/>
        <v>112.56752612417682</v>
      </c>
      <c r="BD3">
        <f t="shared" si="23"/>
        <v>0.67984267092478146</v>
      </c>
      <c r="BE3">
        <f t="shared" si="24"/>
        <v>46.89117101602239</v>
      </c>
      <c r="BF3">
        <f t="shared" si="25"/>
        <v>1763.3846220161195</v>
      </c>
      <c r="BG3">
        <f t="shared" si="26"/>
        <v>7.3108550555399674E-3</v>
      </c>
    </row>
    <row r="4" spans="1:59" x14ac:dyDescent="0.25">
      <c r="A4" t="s">
        <v>66</v>
      </c>
      <c r="B4" t="s">
        <v>79</v>
      </c>
      <c r="C4">
        <v>150806</v>
      </c>
      <c r="D4" t="s">
        <v>1</v>
      </c>
      <c r="E4" t="s">
        <v>1864</v>
      </c>
      <c r="F4">
        <v>866.49999960000002</v>
      </c>
      <c r="G4">
        <v>0</v>
      </c>
      <c r="H4">
        <f t="shared" si="0"/>
        <v>3.3998895707360268</v>
      </c>
      <c r="I4">
        <f t="shared" si="1"/>
        <v>4.3182201549127372E-2</v>
      </c>
      <c r="J4">
        <f t="shared" si="2"/>
        <v>265.85688072535658</v>
      </c>
      <c r="K4">
        <f t="shared" si="3"/>
        <v>0.76984560916793154</v>
      </c>
      <c r="L4">
        <f t="shared" si="4"/>
        <v>1.6487559282265074</v>
      </c>
      <c r="M4">
        <f t="shared" si="5"/>
        <v>24.042757030000001</v>
      </c>
      <c r="N4">
        <v>6</v>
      </c>
      <c r="O4">
        <v>1.42</v>
      </c>
      <c r="P4">
        <v>0.5</v>
      </c>
      <c r="Q4">
        <f t="shared" si="6"/>
        <v>2.556</v>
      </c>
      <c r="R4">
        <v>23.51914215</v>
      </c>
      <c r="S4">
        <v>24.042757030000001</v>
      </c>
      <c r="T4">
        <v>24.000219349999998</v>
      </c>
      <c r="U4">
        <v>408.90362549999998</v>
      </c>
      <c r="V4">
        <v>403.3352051</v>
      </c>
      <c r="W4">
        <v>13.40034962</v>
      </c>
      <c r="X4">
        <v>14.538907050000001</v>
      </c>
      <c r="Y4">
        <v>42.889556880000001</v>
      </c>
      <c r="Z4">
        <v>46.533657069999997</v>
      </c>
      <c r="AA4">
        <v>399.79690549999998</v>
      </c>
      <c r="AB4">
        <v>1498.9652100000001</v>
      </c>
      <c r="AC4">
        <v>0.175885603</v>
      </c>
      <c r="AD4">
        <v>93.123886110000001</v>
      </c>
      <c r="AE4">
        <v>2.2141263480000002</v>
      </c>
      <c r="AF4">
        <v>-7.2310701000000005E-2</v>
      </c>
      <c r="AG4">
        <v>5.3652844999999998E-2</v>
      </c>
      <c r="AH4">
        <v>1.9020510000000001E-3</v>
      </c>
      <c r="AI4">
        <v>5.8521505000000001E-2</v>
      </c>
      <c r="AJ4">
        <v>5.1555700000000004E-4</v>
      </c>
      <c r="AK4">
        <v>1</v>
      </c>
      <c r="AL4">
        <v>-0.21956524299999999</v>
      </c>
      <c r="AM4">
        <v>2.7373914720000001</v>
      </c>
      <c r="AN4">
        <f t="shared" si="7"/>
        <v>0.66632817583333326</v>
      </c>
      <c r="AO4">
        <f t="shared" si="8"/>
        <v>7.698456091679315E-4</v>
      </c>
      <c r="AP4">
        <f t="shared" si="9"/>
        <v>297.19275703</v>
      </c>
      <c r="AQ4">
        <f t="shared" si="10"/>
        <v>296.66914214999997</v>
      </c>
      <c r="AR4">
        <f t="shared" si="11"/>
        <v>-0.20829882557067178</v>
      </c>
      <c r="AS4">
        <f t="shared" si="12"/>
        <v>-0.47527819772910629</v>
      </c>
      <c r="AT4">
        <f t="shared" si="13"/>
        <v>3.0026754525145836</v>
      </c>
      <c r="AU4">
        <f t="shared" si="14"/>
        <v>32.243880468731263</v>
      </c>
      <c r="AV4">
        <f t="shared" si="15"/>
        <v>17.704973418731264</v>
      </c>
      <c r="AW4">
        <f t="shared" si="16"/>
        <v>23.780949589999999</v>
      </c>
      <c r="AX4">
        <f t="shared" si="17"/>
        <v>2.9557915328392692</v>
      </c>
      <c r="AY4">
        <f t="shared" si="18"/>
        <v>4.246478261269495E-2</v>
      </c>
      <c r="AZ4">
        <f t="shared" si="19"/>
        <v>1.3539195242880762</v>
      </c>
      <c r="BA4">
        <f t="shared" si="20"/>
        <v>1.601872008551193</v>
      </c>
      <c r="BB4">
        <f t="shared" si="21"/>
        <v>2.66040256298898E-2</v>
      </c>
      <c r="BC4">
        <f t="shared" si="22"/>
        <v>24.757625882227959</v>
      </c>
      <c r="BD4">
        <f t="shared" si="23"/>
        <v>0.65914623212581192</v>
      </c>
      <c r="BE4">
        <f t="shared" si="24"/>
        <v>44.709367959698973</v>
      </c>
      <c r="BF4">
        <f t="shared" si="25"/>
        <v>401.53948877742818</v>
      </c>
      <c r="BG4">
        <f t="shared" si="26"/>
        <v>3.7856031122417669E-3</v>
      </c>
    </row>
    <row r="5" spans="1:59" x14ac:dyDescent="0.25">
      <c r="A5" t="s">
        <v>66</v>
      </c>
      <c r="B5" t="s">
        <v>79</v>
      </c>
      <c r="C5">
        <v>150806</v>
      </c>
      <c r="D5" t="s">
        <v>1</v>
      </c>
      <c r="E5" t="s">
        <v>1864</v>
      </c>
      <c r="F5">
        <v>1083</v>
      </c>
      <c r="G5">
        <v>0</v>
      </c>
      <c r="H5">
        <f t="shared" si="0"/>
        <v>17.092355335679098</v>
      </c>
      <c r="I5">
        <f t="shared" si="1"/>
        <v>4.7780453595880727E-2</v>
      </c>
      <c r="J5">
        <f t="shared" si="2"/>
        <v>1166.3997212315289</v>
      </c>
      <c r="K5">
        <f t="shared" si="3"/>
        <v>0.86954328492847976</v>
      </c>
      <c r="L5">
        <f t="shared" si="4"/>
        <v>1.6854292236034478</v>
      </c>
      <c r="M5">
        <f t="shared" si="5"/>
        <v>24.34985352</v>
      </c>
      <c r="N5">
        <v>6</v>
      </c>
      <c r="O5">
        <v>1.42</v>
      </c>
      <c r="P5">
        <v>0.5</v>
      </c>
      <c r="Q5">
        <f t="shared" si="6"/>
        <v>2.556</v>
      </c>
      <c r="R5">
        <v>24.251380919999999</v>
      </c>
      <c r="S5">
        <v>24.34985352</v>
      </c>
      <c r="T5">
        <v>25.02083588</v>
      </c>
      <c r="U5">
        <v>1823.6501459999999</v>
      </c>
      <c r="V5">
        <v>1791.6801760000001</v>
      </c>
      <c r="W5">
        <v>13.275175089999999</v>
      </c>
      <c r="X5">
        <v>14.743752479999999</v>
      </c>
      <c r="Y5">
        <v>40.66111755</v>
      </c>
      <c r="Z5">
        <v>45.1592865</v>
      </c>
      <c r="AA5">
        <v>350.02157590000002</v>
      </c>
      <c r="AB5">
        <v>1500.3466800000001</v>
      </c>
      <c r="AC5">
        <v>0.29575189899999998</v>
      </c>
      <c r="AD5">
        <v>93.128799439999995</v>
      </c>
      <c r="AE5">
        <v>2.2141263480000002</v>
      </c>
      <c r="AF5">
        <v>-7.2310701000000005E-2</v>
      </c>
      <c r="AG5">
        <v>5.3652844999999998E-2</v>
      </c>
      <c r="AH5">
        <v>1.9020510000000001E-3</v>
      </c>
      <c r="AI5">
        <v>5.8521505000000001E-2</v>
      </c>
      <c r="AJ5">
        <v>5.1555700000000004E-4</v>
      </c>
      <c r="AK5">
        <v>0.66666668699999998</v>
      </c>
      <c r="AL5">
        <v>-0.21956524299999999</v>
      </c>
      <c r="AM5">
        <v>2.7373914720000001</v>
      </c>
      <c r="AN5">
        <f t="shared" si="7"/>
        <v>0.58336929316666664</v>
      </c>
      <c r="AO5">
        <f t="shared" si="8"/>
        <v>8.6954328492847976E-4</v>
      </c>
      <c r="AP5">
        <f t="shared" si="9"/>
        <v>297.49985351999999</v>
      </c>
      <c r="AQ5">
        <f t="shared" si="10"/>
        <v>297.40138091999995</v>
      </c>
      <c r="AR5">
        <f t="shared" si="11"/>
        <v>-0.21312806696678674</v>
      </c>
      <c r="AS5">
        <f t="shared" si="12"/>
        <v>-0.47046938368008162</v>
      </c>
      <c r="AT5">
        <f t="shared" si="13"/>
        <v>3.0584971913063703</v>
      </c>
      <c r="AU5">
        <f t="shared" si="14"/>
        <v>32.841582944241281</v>
      </c>
      <c r="AV5">
        <f t="shared" si="15"/>
        <v>18.097830464241284</v>
      </c>
      <c r="AW5">
        <f t="shared" si="16"/>
        <v>24.300617219999999</v>
      </c>
      <c r="AX5">
        <f t="shared" si="17"/>
        <v>3.0494867772744154</v>
      </c>
      <c r="AY5">
        <f t="shared" si="18"/>
        <v>4.6903662412247991E-2</v>
      </c>
      <c r="AZ5">
        <f t="shared" si="19"/>
        <v>1.3730679677029225</v>
      </c>
      <c r="BA5">
        <f t="shared" si="20"/>
        <v>1.6764188095714929</v>
      </c>
      <c r="BB5">
        <f t="shared" si="21"/>
        <v>2.9392322198754896E-2</v>
      </c>
      <c r="BC5">
        <f t="shared" si="22"/>
        <v>108.62540570544296</v>
      </c>
      <c r="BD5">
        <f t="shared" si="23"/>
        <v>0.65100888922908351</v>
      </c>
      <c r="BE5">
        <f t="shared" si="24"/>
        <v>44.586337463472738</v>
      </c>
      <c r="BF5">
        <f t="shared" si="25"/>
        <v>1782.6525235339723</v>
      </c>
      <c r="BG5">
        <f t="shared" si="26"/>
        <v>4.2750088027890083E-3</v>
      </c>
    </row>
    <row r="6" spans="1:59" x14ac:dyDescent="0.25">
      <c r="A6" t="s">
        <v>66</v>
      </c>
      <c r="B6" t="s">
        <v>79</v>
      </c>
      <c r="C6">
        <v>150806</v>
      </c>
      <c r="D6" t="s">
        <v>663</v>
      </c>
      <c r="E6" t="s">
        <v>1865</v>
      </c>
      <c r="F6">
        <v>1939.4999989999999</v>
      </c>
      <c r="G6">
        <v>0</v>
      </c>
      <c r="H6">
        <f t="shared" si="0"/>
        <v>1.3924399000909771</v>
      </c>
      <c r="I6">
        <f t="shared" si="1"/>
        <v>5.2012172858282087E-2</v>
      </c>
      <c r="J6">
        <f t="shared" si="2"/>
        <v>351.20928705197105</v>
      </c>
      <c r="K6">
        <f t="shared" si="3"/>
        <v>1.0098702600428859</v>
      </c>
      <c r="L6">
        <f t="shared" si="4"/>
        <v>1.8005468572529604</v>
      </c>
      <c r="M6">
        <f t="shared" si="5"/>
        <v>24.816879270000001</v>
      </c>
      <c r="N6">
        <v>6</v>
      </c>
      <c r="O6">
        <v>1.42</v>
      </c>
      <c r="P6">
        <v>0.5</v>
      </c>
      <c r="Q6">
        <f t="shared" si="6"/>
        <v>2.556</v>
      </c>
      <c r="R6">
        <v>25.09214592</v>
      </c>
      <c r="S6">
        <v>24.816879270000001</v>
      </c>
      <c r="T6">
        <v>26.000782010000002</v>
      </c>
      <c r="U6">
        <v>409.85946660000002</v>
      </c>
      <c r="V6">
        <v>406.76858520000002</v>
      </c>
      <c r="W6">
        <v>12.731602669999999</v>
      </c>
      <c r="X6">
        <v>14.437616350000001</v>
      </c>
      <c r="Y6">
        <v>37.085716249999997</v>
      </c>
      <c r="Z6">
        <v>42.055137629999997</v>
      </c>
      <c r="AA6">
        <v>350.04061890000003</v>
      </c>
      <c r="AB6">
        <v>1498.7497559999999</v>
      </c>
      <c r="AC6">
        <v>0.101943135</v>
      </c>
      <c r="AD6">
        <v>93.130455019999999</v>
      </c>
      <c r="AE6">
        <v>2.8564693929999998</v>
      </c>
      <c r="AF6">
        <v>-7.0175617999999995E-2</v>
      </c>
      <c r="AG6">
        <v>6.5223269E-2</v>
      </c>
      <c r="AH6">
        <v>1.980033E-3</v>
      </c>
      <c r="AI6">
        <v>5.6351561000000001E-2</v>
      </c>
      <c r="AJ6">
        <v>6.8677799999999998E-4</v>
      </c>
      <c r="AK6">
        <v>1</v>
      </c>
      <c r="AL6">
        <v>-0.21956524299999999</v>
      </c>
      <c r="AM6">
        <v>2.7373914720000001</v>
      </c>
      <c r="AN6">
        <f t="shared" si="7"/>
        <v>0.5834010315</v>
      </c>
      <c r="AO6">
        <f t="shared" si="8"/>
        <v>1.0098702600428858E-3</v>
      </c>
      <c r="AP6">
        <f t="shared" si="9"/>
        <v>297.96687926999999</v>
      </c>
      <c r="AQ6">
        <f t="shared" si="10"/>
        <v>298.24214591999998</v>
      </c>
      <c r="AR6">
        <f t="shared" si="11"/>
        <v>-0.24838350937757731</v>
      </c>
      <c r="AS6">
        <f t="shared" si="12"/>
        <v>-0.49345115754462054</v>
      </c>
      <c r="AT6">
        <f t="shared" si="13"/>
        <v>3.1451286373326521</v>
      </c>
      <c r="AU6">
        <f t="shared" si="14"/>
        <v>33.771215191177021</v>
      </c>
      <c r="AV6">
        <f t="shared" si="15"/>
        <v>19.333598841177022</v>
      </c>
      <c r="AW6">
        <f t="shared" si="16"/>
        <v>24.954512595000001</v>
      </c>
      <c r="AX6">
        <f t="shared" si="17"/>
        <v>3.1710647768093252</v>
      </c>
      <c r="AY6">
        <f t="shared" si="18"/>
        <v>5.0974882406345678E-2</v>
      </c>
      <c r="AZ6">
        <f t="shared" si="19"/>
        <v>1.3445817800796918</v>
      </c>
      <c r="BA6">
        <f t="shared" si="20"/>
        <v>1.8264829967296334</v>
      </c>
      <c r="BB6">
        <f t="shared" si="21"/>
        <v>3.195089957472546E-2</v>
      </c>
      <c r="BC6">
        <f t="shared" si="22"/>
        <v>32.708280710399855</v>
      </c>
      <c r="BD6">
        <f t="shared" si="23"/>
        <v>0.86341300638860408</v>
      </c>
      <c r="BE6">
        <f t="shared" si="24"/>
        <v>42.507142110889141</v>
      </c>
      <c r="BF6">
        <f t="shared" si="25"/>
        <v>406.03314159079702</v>
      </c>
      <c r="BG6">
        <f t="shared" si="26"/>
        <v>1.4577292996858409E-3</v>
      </c>
    </row>
    <row r="7" spans="1:59" x14ac:dyDescent="0.25">
      <c r="A7" t="s">
        <v>66</v>
      </c>
      <c r="B7" t="s">
        <v>79</v>
      </c>
      <c r="C7">
        <v>150806</v>
      </c>
      <c r="D7" t="s">
        <v>663</v>
      </c>
      <c r="E7" t="s">
        <v>1865</v>
      </c>
      <c r="F7">
        <v>2211.9999990000001</v>
      </c>
      <c r="G7">
        <v>0</v>
      </c>
      <c r="H7">
        <f t="shared" si="0"/>
        <v>9.8386363492919529</v>
      </c>
      <c r="I7">
        <f t="shared" si="1"/>
        <v>5.5123105450153635E-2</v>
      </c>
      <c r="J7">
        <f t="shared" si="2"/>
        <v>1433.6593831959917</v>
      </c>
      <c r="K7">
        <f t="shared" si="3"/>
        <v>1.0735012658164618</v>
      </c>
      <c r="L7">
        <f t="shared" si="4"/>
        <v>1.8082868723841534</v>
      </c>
      <c r="M7">
        <f t="shared" si="5"/>
        <v>24.816875459999999</v>
      </c>
      <c r="N7">
        <v>6</v>
      </c>
      <c r="O7">
        <v>1.42</v>
      </c>
      <c r="P7">
        <v>0.5</v>
      </c>
      <c r="Q7">
        <f t="shared" si="6"/>
        <v>2.556</v>
      </c>
      <c r="R7">
        <v>25.112451549999999</v>
      </c>
      <c r="S7">
        <v>24.816875459999999</v>
      </c>
      <c r="T7">
        <v>26.000207899999999</v>
      </c>
      <c r="U7">
        <v>1795.5585940000001</v>
      </c>
      <c r="V7">
        <v>1775.428345</v>
      </c>
      <c r="W7">
        <v>12.54032993</v>
      </c>
      <c r="X7">
        <v>14.353906630000001</v>
      </c>
      <c r="Y7">
        <v>36.485908510000002</v>
      </c>
      <c r="Z7">
        <v>41.762481690000001</v>
      </c>
      <c r="AA7">
        <v>350.05709839999997</v>
      </c>
      <c r="AB7">
        <v>1500.310669</v>
      </c>
      <c r="AC7">
        <v>7.8417248999999994E-2</v>
      </c>
      <c r="AD7">
        <v>93.134300229999994</v>
      </c>
      <c r="AE7">
        <v>3.3257870669999998</v>
      </c>
      <c r="AF7">
        <v>-5.6765623000000001E-2</v>
      </c>
      <c r="AG7">
        <v>8.6867861000000005E-2</v>
      </c>
      <c r="AH7">
        <v>2.9422430000000002E-3</v>
      </c>
      <c r="AI7">
        <v>0.108539805</v>
      </c>
      <c r="AJ7">
        <v>1.8239409999999999E-3</v>
      </c>
      <c r="AK7">
        <v>0.66666668699999998</v>
      </c>
      <c r="AL7">
        <v>-0.21956524299999999</v>
      </c>
      <c r="AM7">
        <v>2.7373914720000001</v>
      </c>
      <c r="AN7">
        <f t="shared" si="7"/>
        <v>0.58342849733333324</v>
      </c>
      <c r="AO7">
        <f t="shared" si="8"/>
        <v>1.0735012658164619E-3</v>
      </c>
      <c r="AP7">
        <f t="shared" si="9"/>
        <v>297.96687545999998</v>
      </c>
      <c r="AQ7">
        <f t="shared" si="10"/>
        <v>298.26245154999998</v>
      </c>
      <c r="AR7">
        <f t="shared" si="11"/>
        <v>-0.61231395676776434</v>
      </c>
      <c r="AS7">
        <f t="shared" si="12"/>
        <v>-0.52826500177615898</v>
      </c>
      <c r="AT7">
        <f t="shared" si="13"/>
        <v>3.1451279219359609</v>
      </c>
      <c r="AU7">
        <f t="shared" si="14"/>
        <v>33.769813207045139</v>
      </c>
      <c r="AV7">
        <f t="shared" si="15"/>
        <v>19.415906577045138</v>
      </c>
      <c r="AW7">
        <f t="shared" si="16"/>
        <v>24.964663504999997</v>
      </c>
      <c r="AX7">
        <f t="shared" si="17"/>
        <v>3.1729850317363075</v>
      </c>
      <c r="AY7">
        <f t="shared" si="18"/>
        <v>5.3959408208868298E-2</v>
      </c>
      <c r="AZ7">
        <f t="shared" si="19"/>
        <v>1.3368410495518075</v>
      </c>
      <c r="BA7">
        <f t="shared" si="20"/>
        <v>1.8361439821845</v>
      </c>
      <c r="BB7">
        <f t="shared" si="21"/>
        <v>3.3827285419467223E-2</v>
      </c>
      <c r="BC7">
        <f t="shared" si="22"/>
        <v>133.5228634221321</v>
      </c>
      <c r="BD7">
        <f t="shared" si="23"/>
        <v>0.80750056020762229</v>
      </c>
      <c r="BE7">
        <f t="shared" si="24"/>
        <v>42.331291398572681</v>
      </c>
      <c r="BF7">
        <f t="shared" si="25"/>
        <v>1770.2318821394585</v>
      </c>
      <c r="BG7">
        <f t="shared" si="26"/>
        <v>2.3526984598374588E-3</v>
      </c>
    </row>
    <row r="8" spans="1:59" x14ac:dyDescent="0.25">
      <c r="A8" t="s">
        <v>66</v>
      </c>
      <c r="B8" t="s">
        <v>79</v>
      </c>
      <c r="C8">
        <v>150806</v>
      </c>
      <c r="D8" t="s">
        <v>665</v>
      </c>
      <c r="E8" t="s">
        <v>1866</v>
      </c>
      <c r="F8">
        <v>3520.5</v>
      </c>
      <c r="G8">
        <v>0</v>
      </c>
      <c r="H8">
        <f t="shared" si="0"/>
        <v>8.0032179227245095</v>
      </c>
      <c r="I8">
        <f t="shared" si="1"/>
        <v>9.8754272038707777E-2</v>
      </c>
      <c r="J8">
        <f t="shared" si="2"/>
        <v>248.48373664226955</v>
      </c>
      <c r="K8">
        <f t="shared" si="3"/>
        <v>1.8840303862223609</v>
      </c>
      <c r="L8">
        <f t="shared" si="4"/>
        <v>1.799643738551872</v>
      </c>
      <c r="M8">
        <f t="shared" si="5"/>
        <v>25.2997303</v>
      </c>
      <c r="N8">
        <v>6</v>
      </c>
      <c r="O8">
        <v>1.42</v>
      </c>
      <c r="P8">
        <v>0.5</v>
      </c>
      <c r="Q8">
        <f t="shared" si="6"/>
        <v>2.556</v>
      </c>
      <c r="R8">
        <v>24.259197239999999</v>
      </c>
      <c r="S8">
        <v>25.2997303</v>
      </c>
      <c r="T8">
        <v>23.98859787</v>
      </c>
      <c r="U8">
        <v>407.53240970000002</v>
      </c>
      <c r="V8">
        <v>392.54751590000001</v>
      </c>
      <c r="W8">
        <v>12.249078750000001</v>
      </c>
      <c r="X8">
        <v>15.42843246</v>
      </c>
      <c r="Y8">
        <v>37.512874600000004</v>
      </c>
      <c r="Z8">
        <v>47.249660489999997</v>
      </c>
      <c r="AA8">
        <v>350.06411739999999</v>
      </c>
      <c r="AB8">
        <v>1500.4019780000001</v>
      </c>
      <c r="AC8">
        <v>0.181485966</v>
      </c>
      <c r="AD8">
        <v>93.159118649999996</v>
      </c>
      <c r="AE8">
        <v>3.7785029410000002</v>
      </c>
      <c r="AF8">
        <v>-1.5027158000000001E-2</v>
      </c>
      <c r="AG8">
        <v>3.8034074000000001E-2</v>
      </c>
      <c r="AH8">
        <v>7.4400350000000002E-3</v>
      </c>
      <c r="AI8">
        <v>4.0100068000000003E-2</v>
      </c>
      <c r="AJ8">
        <v>9.4075909999999999E-3</v>
      </c>
      <c r="AK8">
        <v>1</v>
      </c>
      <c r="AL8">
        <v>-0.21956524299999999</v>
      </c>
      <c r="AM8">
        <v>2.7373914720000001</v>
      </c>
      <c r="AN8">
        <f t="shared" si="7"/>
        <v>0.58344019566666649</v>
      </c>
      <c r="AO8">
        <f t="shared" si="8"/>
        <v>1.8840303862223608E-3</v>
      </c>
      <c r="AP8">
        <f t="shared" si="9"/>
        <v>298.4497303</v>
      </c>
      <c r="AQ8">
        <f t="shared" si="10"/>
        <v>297.40919723999997</v>
      </c>
      <c r="AR8">
        <f t="shared" si="11"/>
        <v>-3.1390483338841308</v>
      </c>
      <c r="AS8">
        <f t="shared" si="12"/>
        <v>-1.1615155146217186</v>
      </c>
      <c r="AT8">
        <f t="shared" si="13"/>
        <v>3.2369429086765233</v>
      </c>
      <c r="AU8">
        <f t="shared" si="14"/>
        <v>34.74638828258734</v>
      </c>
      <c r="AV8">
        <f t="shared" si="15"/>
        <v>19.31795582258734</v>
      </c>
      <c r="AW8">
        <f t="shared" si="16"/>
        <v>24.77946377</v>
      </c>
      <c r="AX8">
        <f t="shared" si="17"/>
        <v>3.1381100508218998</v>
      </c>
      <c r="AY8">
        <f t="shared" si="18"/>
        <v>9.5080709348325215E-2</v>
      </c>
      <c r="AZ8">
        <f t="shared" si="19"/>
        <v>1.4372991701246514</v>
      </c>
      <c r="BA8">
        <f t="shared" si="20"/>
        <v>1.7008108806972484</v>
      </c>
      <c r="BB8">
        <f t="shared" si="21"/>
        <v>5.9744920938665166E-2</v>
      </c>
      <c r="BC8">
        <f t="shared" si="22"/>
        <v>23.148525904452541</v>
      </c>
      <c r="BD8">
        <f t="shared" si="23"/>
        <v>0.63300295270641793</v>
      </c>
      <c r="BE8">
        <f t="shared" si="24"/>
        <v>45.093679287133504</v>
      </c>
      <c r="BF8">
        <f t="shared" si="25"/>
        <v>388.32046418025112</v>
      </c>
      <c r="BG8">
        <f t="shared" si="26"/>
        <v>9.2937296785074227E-3</v>
      </c>
    </row>
    <row r="9" spans="1:59" x14ac:dyDescent="0.25">
      <c r="A9" t="s">
        <v>66</v>
      </c>
      <c r="B9" t="s">
        <v>79</v>
      </c>
      <c r="C9">
        <v>150806</v>
      </c>
      <c r="D9" t="s">
        <v>665</v>
      </c>
      <c r="E9" t="s">
        <v>1866</v>
      </c>
      <c r="F9">
        <v>3765</v>
      </c>
      <c r="G9">
        <v>0</v>
      </c>
      <c r="H9">
        <f t="shared" si="0"/>
        <v>25.057011960805138</v>
      </c>
      <c r="I9">
        <f t="shared" si="1"/>
        <v>9.7658820172217789E-2</v>
      </c>
      <c r="J9">
        <f t="shared" si="2"/>
        <v>1283.7523350036906</v>
      </c>
      <c r="K9">
        <f t="shared" si="3"/>
        <v>1.8214523612610714</v>
      </c>
      <c r="L9">
        <f t="shared" si="4"/>
        <v>1.7592190346127154</v>
      </c>
      <c r="M9">
        <f t="shared" si="5"/>
        <v>25.042272570000002</v>
      </c>
      <c r="N9">
        <v>6</v>
      </c>
      <c r="O9">
        <v>1.42</v>
      </c>
      <c r="P9">
        <v>0.5</v>
      </c>
      <c r="Q9">
        <f t="shared" si="6"/>
        <v>2.556</v>
      </c>
      <c r="R9">
        <v>24.129056930000001</v>
      </c>
      <c r="S9">
        <v>25.042272570000002</v>
      </c>
      <c r="T9">
        <v>23.990106579999999</v>
      </c>
      <c r="U9">
        <v>1802.956543</v>
      </c>
      <c r="V9">
        <v>1754.5230710000001</v>
      </c>
      <c r="W9">
        <v>12.259175300000001</v>
      </c>
      <c r="X9">
        <v>15.333792689999999</v>
      </c>
      <c r="Y9">
        <v>37.83796692</v>
      </c>
      <c r="Z9">
        <v>47.327781680000001</v>
      </c>
      <c r="AA9">
        <v>349.99917599999998</v>
      </c>
      <c r="AB9">
        <v>1499.551025</v>
      </c>
      <c r="AC9">
        <v>0.101944268</v>
      </c>
      <c r="AD9">
        <v>93.159011840000005</v>
      </c>
      <c r="AE9">
        <v>5.6487054820000004</v>
      </c>
      <c r="AF9">
        <v>1.1089452E-2</v>
      </c>
      <c r="AG9">
        <v>8.5198797000000007E-2</v>
      </c>
      <c r="AH9">
        <v>2.9452049999999998E-3</v>
      </c>
      <c r="AI9">
        <v>5.8066896999999999E-2</v>
      </c>
      <c r="AJ9">
        <v>1.611206E-3</v>
      </c>
      <c r="AK9">
        <v>0.66666668699999998</v>
      </c>
      <c r="AL9">
        <v>-0.21956524299999999</v>
      </c>
      <c r="AM9">
        <v>2.7373914720000001</v>
      </c>
      <c r="AN9">
        <f t="shared" si="7"/>
        <v>0.58333195999999987</v>
      </c>
      <c r="AO9">
        <f t="shared" si="8"/>
        <v>1.8214523612610713E-3</v>
      </c>
      <c r="AP9">
        <f t="shared" si="9"/>
        <v>298.19227257</v>
      </c>
      <c r="AQ9">
        <f t="shared" si="10"/>
        <v>297.27905692999997</v>
      </c>
      <c r="AR9">
        <f t="shared" si="11"/>
        <v>-0.54541070290764815</v>
      </c>
      <c r="AS9">
        <f t="shared" si="12"/>
        <v>-1.0810773625567125</v>
      </c>
      <c r="AT9">
        <f t="shared" si="13"/>
        <v>3.1877000093725307</v>
      </c>
      <c r="AU9">
        <f t="shared" si="14"/>
        <v>34.217838364874289</v>
      </c>
      <c r="AV9">
        <f t="shared" si="15"/>
        <v>18.88404567487429</v>
      </c>
      <c r="AW9">
        <f t="shared" si="16"/>
        <v>24.585664749999999</v>
      </c>
      <c r="AX9">
        <f t="shared" si="17"/>
        <v>3.1019748961167872</v>
      </c>
      <c r="AY9">
        <f t="shared" si="18"/>
        <v>9.406482192160219E-2</v>
      </c>
      <c r="AZ9">
        <f t="shared" si="19"/>
        <v>1.4284809747598153</v>
      </c>
      <c r="BA9">
        <f t="shared" si="20"/>
        <v>1.6734939213569719</v>
      </c>
      <c r="BB9">
        <f t="shared" si="21"/>
        <v>5.9103182907351969E-2</v>
      </c>
      <c r="BC9">
        <f t="shared" si="22"/>
        <v>119.59309897623646</v>
      </c>
      <c r="BD9">
        <f t="shared" si="23"/>
        <v>0.73168164968729021</v>
      </c>
      <c r="BE9">
        <f t="shared" si="24"/>
        <v>45.492812526230061</v>
      </c>
      <c r="BF9">
        <f t="shared" si="25"/>
        <v>1741.2887336967578</v>
      </c>
      <c r="BG9">
        <f t="shared" si="26"/>
        <v>6.546380996679247E-3</v>
      </c>
    </row>
    <row r="10" spans="1:59" x14ac:dyDescent="0.25">
      <c r="A10" t="s">
        <v>66</v>
      </c>
      <c r="B10" t="s">
        <v>79</v>
      </c>
      <c r="C10">
        <v>150806</v>
      </c>
      <c r="D10" t="s">
        <v>664</v>
      </c>
      <c r="E10" t="s">
        <v>1867</v>
      </c>
      <c r="F10">
        <v>2973</v>
      </c>
      <c r="G10">
        <v>0</v>
      </c>
      <c r="H10">
        <f t="shared" si="0"/>
        <v>18.70622468051106</v>
      </c>
      <c r="I10">
        <f t="shared" si="1"/>
        <v>0.31414817683361529</v>
      </c>
      <c r="J10">
        <f t="shared" si="2"/>
        <v>258.91812397755905</v>
      </c>
      <c r="K10">
        <f t="shared" si="3"/>
        <v>4.1770234758036704</v>
      </c>
      <c r="L10">
        <f t="shared" si="4"/>
        <v>1.3541446983709691</v>
      </c>
      <c r="M10">
        <f t="shared" si="5"/>
        <v>24.743591309999999</v>
      </c>
      <c r="N10">
        <v>6</v>
      </c>
      <c r="O10">
        <v>1.42</v>
      </c>
      <c r="P10">
        <v>0.5</v>
      </c>
      <c r="Q10">
        <f t="shared" si="6"/>
        <v>2.556</v>
      </c>
      <c r="R10">
        <v>25.335702900000001</v>
      </c>
      <c r="S10">
        <v>24.743591309999999</v>
      </c>
      <c r="T10">
        <v>26.000499730000001</v>
      </c>
      <c r="U10">
        <v>406.3583984</v>
      </c>
      <c r="V10">
        <v>371.6309814</v>
      </c>
      <c r="W10">
        <v>12.05563068</v>
      </c>
      <c r="X10">
        <v>19.079319000000002</v>
      </c>
      <c r="Y10">
        <v>34.61872864</v>
      </c>
      <c r="Z10">
        <v>54.787822720000001</v>
      </c>
      <c r="AA10">
        <v>350.01513670000003</v>
      </c>
      <c r="AB10">
        <v>1499.7128909999999</v>
      </c>
      <c r="AC10">
        <v>8.6258589999999996E-2</v>
      </c>
      <c r="AD10">
        <v>93.150550839999994</v>
      </c>
      <c r="AE10">
        <v>3.3876233099999999</v>
      </c>
      <c r="AF10">
        <v>-0.122573346</v>
      </c>
      <c r="AG10">
        <v>4.3743707E-2</v>
      </c>
      <c r="AH10">
        <v>2.6438870000000001E-3</v>
      </c>
      <c r="AI10">
        <v>2.1773753999999999E-2</v>
      </c>
      <c r="AJ10">
        <v>3.588838E-3</v>
      </c>
      <c r="AK10">
        <v>1</v>
      </c>
      <c r="AL10">
        <v>-0.21956524299999999</v>
      </c>
      <c r="AM10">
        <v>2.7373914720000001</v>
      </c>
      <c r="AN10">
        <f t="shared" si="7"/>
        <v>0.58335856116666662</v>
      </c>
      <c r="AO10">
        <f t="shared" si="8"/>
        <v>4.1770234758036701E-3</v>
      </c>
      <c r="AP10">
        <f t="shared" si="9"/>
        <v>297.89359130999998</v>
      </c>
      <c r="AQ10">
        <f t="shared" si="10"/>
        <v>298.48570289999998</v>
      </c>
      <c r="AR10">
        <f t="shared" si="11"/>
        <v>-1.2006892822872437</v>
      </c>
      <c r="AS10">
        <f t="shared" si="12"/>
        <v>-2.1171292091953151</v>
      </c>
      <c r="AT10">
        <f t="shared" si="13"/>
        <v>3.131393772873047</v>
      </c>
      <c r="AU10">
        <f t="shared" si="14"/>
        <v>33.616481541281324</v>
      </c>
      <c r="AV10">
        <f t="shared" si="15"/>
        <v>14.537162541281322</v>
      </c>
      <c r="AW10">
        <f t="shared" si="16"/>
        <v>25.039647105</v>
      </c>
      <c r="AX10">
        <f t="shared" si="17"/>
        <v>3.1872012382571824</v>
      </c>
      <c r="AY10">
        <f t="shared" si="18"/>
        <v>0.27976351411673789</v>
      </c>
      <c r="AZ10">
        <f t="shared" si="19"/>
        <v>1.7772490745020779</v>
      </c>
      <c r="BA10">
        <f t="shared" si="20"/>
        <v>1.4099521637551045</v>
      </c>
      <c r="BB10">
        <f t="shared" si="21"/>
        <v>0.17764729194443277</v>
      </c>
      <c r="BC10">
        <f t="shared" si="22"/>
        <v>24.118365870969036</v>
      </c>
      <c r="BD10">
        <f t="shared" si="23"/>
        <v>0.6967075861171973</v>
      </c>
      <c r="BE10">
        <f t="shared" si="24"/>
        <v>60.446937429857606</v>
      </c>
      <c r="BF10">
        <f t="shared" si="25"/>
        <v>361.7509331532512</v>
      </c>
      <c r="BG10">
        <f t="shared" si="26"/>
        <v>3.1257251583444813E-2</v>
      </c>
    </row>
    <row r="11" spans="1:59" x14ac:dyDescent="0.25">
      <c r="A11" t="s">
        <v>66</v>
      </c>
      <c r="B11" t="s">
        <v>79</v>
      </c>
      <c r="C11">
        <v>150806</v>
      </c>
      <c r="D11" t="s">
        <v>664</v>
      </c>
      <c r="E11" t="s">
        <v>1867</v>
      </c>
      <c r="F11">
        <v>3225.5</v>
      </c>
      <c r="G11">
        <v>0</v>
      </c>
      <c r="H11">
        <f t="shared" si="0"/>
        <v>36.479704711577455</v>
      </c>
      <c r="I11">
        <f t="shared" si="1"/>
        <v>0.31147426694375685</v>
      </c>
      <c r="J11">
        <f t="shared" si="2"/>
        <v>1476.1525927739242</v>
      </c>
      <c r="K11">
        <f t="shared" si="3"/>
        <v>4.2873956769528156</v>
      </c>
      <c r="L11">
        <f t="shared" si="4"/>
        <v>1.3999131343023945</v>
      </c>
      <c r="M11">
        <f t="shared" si="5"/>
        <v>25.09708023</v>
      </c>
      <c r="N11">
        <v>6</v>
      </c>
      <c r="O11">
        <v>1.42</v>
      </c>
      <c r="P11">
        <v>0.5</v>
      </c>
      <c r="Q11">
        <f t="shared" si="6"/>
        <v>2.556</v>
      </c>
      <c r="R11">
        <v>25.49917984</v>
      </c>
      <c r="S11">
        <v>25.09708023</v>
      </c>
      <c r="T11">
        <v>25.996253970000001</v>
      </c>
      <c r="U11">
        <v>1797.1689449999999</v>
      </c>
      <c r="V11">
        <v>1721.9888920000001</v>
      </c>
      <c r="W11">
        <v>12.09717369</v>
      </c>
      <c r="X11">
        <v>19.303878780000002</v>
      </c>
      <c r="Y11">
        <v>34.403060910000001</v>
      </c>
      <c r="Z11">
        <v>54.898155209999999</v>
      </c>
      <c r="AA11">
        <v>350.06002810000001</v>
      </c>
      <c r="AB11">
        <v>1499.4521480000001</v>
      </c>
      <c r="AC11">
        <v>0.12211143200000001</v>
      </c>
      <c r="AD11">
        <v>93.153015139999994</v>
      </c>
      <c r="AE11">
        <v>5.3929209709999997</v>
      </c>
      <c r="AF11">
        <v>-6.7440383000000007E-2</v>
      </c>
      <c r="AG11">
        <v>0.17934085399999999</v>
      </c>
      <c r="AH11">
        <v>1.3384919999999999E-3</v>
      </c>
      <c r="AI11">
        <v>0.185473323</v>
      </c>
      <c r="AJ11">
        <v>2.8023570000000001E-3</v>
      </c>
      <c r="AK11">
        <v>1</v>
      </c>
      <c r="AL11">
        <v>-0.21956524299999999</v>
      </c>
      <c r="AM11">
        <v>2.7373914720000001</v>
      </c>
      <c r="AN11">
        <f t="shared" si="7"/>
        <v>0.58343338016666657</v>
      </c>
      <c r="AO11">
        <f t="shared" si="8"/>
        <v>4.2873956769528153E-3</v>
      </c>
      <c r="AP11">
        <f t="shared" si="9"/>
        <v>298.24708022999999</v>
      </c>
      <c r="AQ11">
        <f t="shared" si="10"/>
        <v>298.64917983999999</v>
      </c>
      <c r="AR11">
        <f t="shared" si="11"/>
        <v>-0.94942462631398206</v>
      </c>
      <c r="AS11">
        <f t="shared" si="12"/>
        <v>-2.1963664873860984</v>
      </c>
      <c r="AT11">
        <f t="shared" si="13"/>
        <v>3.1981276465564594</v>
      </c>
      <c r="AU11">
        <f t="shared" si="14"/>
        <v>34.331982080773038</v>
      </c>
      <c r="AV11">
        <f t="shared" si="15"/>
        <v>15.028103300773036</v>
      </c>
      <c r="AW11">
        <f t="shared" si="16"/>
        <v>25.298130035</v>
      </c>
      <c r="AX11">
        <f t="shared" si="17"/>
        <v>3.2366347914739109</v>
      </c>
      <c r="AY11">
        <f t="shared" si="18"/>
        <v>0.27764093142386964</v>
      </c>
      <c r="AZ11">
        <f t="shared" si="19"/>
        <v>1.7982145122540649</v>
      </c>
      <c r="BA11">
        <f t="shared" si="20"/>
        <v>1.4384202792198459</v>
      </c>
      <c r="BB11">
        <f t="shared" si="21"/>
        <v>0.1762780917059639</v>
      </c>
      <c r="BC11">
        <f t="shared" si="22"/>
        <v>137.50806482361961</v>
      </c>
      <c r="BD11">
        <f t="shared" si="23"/>
        <v>0.85723700055895835</v>
      </c>
      <c r="BE11">
        <f t="shared" si="24"/>
        <v>59.906634222769114</v>
      </c>
      <c r="BF11">
        <f t="shared" si="25"/>
        <v>1702.7214423283922</v>
      </c>
      <c r="BG11">
        <f t="shared" si="26"/>
        <v>1.2834608599999173E-2</v>
      </c>
    </row>
    <row r="12" spans="1:59" x14ac:dyDescent="0.25">
      <c r="A12" t="s">
        <v>66</v>
      </c>
      <c r="B12" t="s">
        <v>79</v>
      </c>
      <c r="C12">
        <v>150806</v>
      </c>
      <c r="D12" t="s">
        <v>666</v>
      </c>
      <c r="E12" t="s">
        <v>1868</v>
      </c>
      <c r="F12">
        <v>3992.9999990000001</v>
      </c>
      <c r="G12">
        <v>0</v>
      </c>
      <c r="H12">
        <f t="shared" si="0"/>
        <v>7.1145378234945142E-2</v>
      </c>
      <c r="I12">
        <f t="shared" si="1"/>
        <v>6.2780806325250876E-2</v>
      </c>
      <c r="J12">
        <f t="shared" si="2"/>
        <v>391.1867616356119</v>
      </c>
      <c r="K12">
        <f t="shared" si="3"/>
        <v>1.2531403176949307</v>
      </c>
      <c r="L12">
        <f t="shared" si="4"/>
        <v>1.8588238370643568</v>
      </c>
      <c r="M12">
        <f t="shared" si="5"/>
        <v>25.097105030000002</v>
      </c>
      <c r="N12">
        <v>6</v>
      </c>
      <c r="O12">
        <v>1.42</v>
      </c>
      <c r="P12">
        <v>0.5</v>
      </c>
      <c r="Q12">
        <f t="shared" si="6"/>
        <v>2.556</v>
      </c>
      <c r="R12">
        <v>23.931526179999999</v>
      </c>
      <c r="S12">
        <v>25.097105030000002</v>
      </c>
      <c r="T12">
        <v>23.98954582</v>
      </c>
      <c r="U12">
        <v>407.03045650000001</v>
      </c>
      <c r="V12">
        <v>406.03622439999998</v>
      </c>
      <c r="W12">
        <v>12.25890732</v>
      </c>
      <c r="X12">
        <v>14.376275059999999</v>
      </c>
      <c r="Y12">
        <v>38.289501190000003</v>
      </c>
      <c r="Z12">
        <v>44.902889250000001</v>
      </c>
      <c r="AA12">
        <v>349.9981995</v>
      </c>
      <c r="AB12">
        <v>1500.387817</v>
      </c>
      <c r="AC12">
        <v>0.17476183200000001</v>
      </c>
      <c r="AD12">
        <v>93.161026000000007</v>
      </c>
      <c r="AE12">
        <v>3.8341898919999999</v>
      </c>
      <c r="AF12">
        <v>7.7012300000000005E-4</v>
      </c>
      <c r="AG12">
        <v>3.9025716000000002E-2</v>
      </c>
      <c r="AH12">
        <v>2.8966249999999999E-3</v>
      </c>
      <c r="AI12">
        <v>1.9406809000000001E-2</v>
      </c>
      <c r="AJ12">
        <v>8.0476500000000004E-4</v>
      </c>
      <c r="AK12">
        <v>1</v>
      </c>
      <c r="AL12">
        <v>-0.21956524299999999</v>
      </c>
      <c r="AM12">
        <v>2.7373914720000001</v>
      </c>
      <c r="AN12">
        <f t="shared" si="7"/>
        <v>0.58333033249999988</v>
      </c>
      <c r="AO12">
        <f t="shared" si="8"/>
        <v>1.2531403176949307E-3</v>
      </c>
      <c r="AP12">
        <f t="shared" si="9"/>
        <v>298.24710503</v>
      </c>
      <c r="AQ12">
        <f t="shared" si="10"/>
        <v>297.08152617999997</v>
      </c>
      <c r="AR12">
        <f t="shared" si="11"/>
        <v>-0.30348778493677603</v>
      </c>
      <c r="AS12">
        <f t="shared" si="12"/>
        <v>-0.81513850362967299</v>
      </c>
      <c r="AT12">
        <f t="shared" si="13"/>
        <v>3.1981323717121684</v>
      </c>
      <c r="AU12">
        <f t="shared" si="14"/>
        <v>34.329080614807395</v>
      </c>
      <c r="AV12">
        <f t="shared" si="15"/>
        <v>19.952805554807398</v>
      </c>
      <c r="AW12">
        <f t="shared" si="16"/>
        <v>24.514315605</v>
      </c>
      <c r="AX12">
        <f t="shared" si="17"/>
        <v>3.0887632548872856</v>
      </c>
      <c r="AY12">
        <f t="shared" si="18"/>
        <v>6.1275743498561158E-2</v>
      </c>
      <c r="AZ12">
        <f t="shared" si="19"/>
        <v>1.3393085346478115</v>
      </c>
      <c r="BA12">
        <f t="shared" si="20"/>
        <v>1.7494547202394741</v>
      </c>
      <c r="BB12">
        <f t="shared" si="21"/>
        <v>3.8429774887256234E-2</v>
      </c>
      <c r="BC12">
        <f t="shared" si="22"/>
        <v>36.443360071591044</v>
      </c>
      <c r="BD12">
        <f t="shared" si="23"/>
        <v>0.96342823159108248</v>
      </c>
      <c r="BE12">
        <f t="shared" si="24"/>
        <v>41.855232116521016</v>
      </c>
      <c r="BF12">
        <f t="shared" si="25"/>
        <v>405.99864761572098</v>
      </c>
      <c r="BG12">
        <f t="shared" si="26"/>
        <v>7.3345227564891163E-5</v>
      </c>
    </row>
    <row r="13" spans="1:59" x14ac:dyDescent="0.25">
      <c r="A13" t="s">
        <v>66</v>
      </c>
      <c r="B13" t="s">
        <v>79</v>
      </c>
      <c r="C13">
        <v>150806</v>
      </c>
      <c r="D13" t="s">
        <v>666</v>
      </c>
      <c r="E13" t="s">
        <v>1868</v>
      </c>
      <c r="F13">
        <v>4279</v>
      </c>
      <c r="G13">
        <v>0</v>
      </c>
      <c r="H13">
        <f t="shared" si="0"/>
        <v>3.0165097035421558</v>
      </c>
      <c r="I13">
        <f t="shared" si="1"/>
        <v>6.132160725069942E-2</v>
      </c>
      <c r="J13">
        <f t="shared" si="2"/>
        <v>1652.0790151672445</v>
      </c>
      <c r="K13">
        <f t="shared" si="3"/>
        <v>1.1710464058903083</v>
      </c>
      <c r="L13">
        <f t="shared" si="4"/>
        <v>1.7785595401252983</v>
      </c>
      <c r="M13">
        <f t="shared" si="5"/>
        <v>24.605035780000001</v>
      </c>
      <c r="N13">
        <v>6</v>
      </c>
      <c r="O13">
        <v>1.42</v>
      </c>
      <c r="P13">
        <v>0.5</v>
      </c>
      <c r="Q13">
        <f t="shared" si="6"/>
        <v>2.556</v>
      </c>
      <c r="R13">
        <v>23.730125430000001</v>
      </c>
      <c r="S13">
        <v>24.605035780000001</v>
      </c>
      <c r="T13">
        <v>23.989215850000001</v>
      </c>
      <c r="U13">
        <v>1794.763062</v>
      </c>
      <c r="V13">
        <v>1786.006592</v>
      </c>
      <c r="W13">
        <v>12.26429081</v>
      </c>
      <c r="X13">
        <v>14.24318027</v>
      </c>
      <c r="Y13">
        <v>38.776130680000001</v>
      </c>
      <c r="Z13">
        <v>45.032806399999998</v>
      </c>
      <c r="AA13">
        <v>350.00448610000001</v>
      </c>
      <c r="AB13">
        <v>1500.387817</v>
      </c>
      <c r="AC13">
        <v>0.120987922</v>
      </c>
      <c r="AD13">
        <v>93.168151859999995</v>
      </c>
      <c r="AE13">
        <v>4.6102457049999996</v>
      </c>
      <c r="AF13">
        <v>-3.1265419999999999E-3</v>
      </c>
      <c r="AG13">
        <v>0.13291671899999999</v>
      </c>
      <c r="AH13">
        <v>1.750031E-3</v>
      </c>
      <c r="AI13">
        <v>2.7627924000000002E-2</v>
      </c>
      <c r="AJ13">
        <v>1.4736599999999999E-3</v>
      </c>
      <c r="AK13">
        <v>1</v>
      </c>
      <c r="AL13">
        <v>-0.21956524299999999</v>
      </c>
      <c r="AM13">
        <v>2.7373914720000001</v>
      </c>
      <c r="AN13">
        <f t="shared" si="7"/>
        <v>0.58334081016666661</v>
      </c>
      <c r="AO13">
        <f t="shared" si="8"/>
        <v>1.1710464058903084E-3</v>
      </c>
      <c r="AP13">
        <f t="shared" si="9"/>
        <v>297.75503577999996</v>
      </c>
      <c r="AQ13">
        <f t="shared" si="10"/>
        <v>296.88012542999996</v>
      </c>
      <c r="AR13">
        <f t="shared" si="11"/>
        <v>-0.51203700031296628</v>
      </c>
      <c r="AS13">
        <f t="shared" si="12"/>
        <v>-0.73567310862158242</v>
      </c>
      <c r="AT13">
        <f t="shared" si="13"/>
        <v>3.105570322490014</v>
      </c>
      <c r="AU13">
        <f t="shared" si="14"/>
        <v>33.332960464393764</v>
      </c>
      <c r="AV13">
        <f t="shared" si="15"/>
        <v>19.089780194393764</v>
      </c>
      <c r="AW13">
        <f t="shared" si="16"/>
        <v>24.167580605000001</v>
      </c>
      <c r="AX13">
        <f t="shared" si="17"/>
        <v>3.0252565748696805</v>
      </c>
      <c r="AY13">
        <f t="shared" si="18"/>
        <v>5.9884894427410199E-2</v>
      </c>
      <c r="AZ13">
        <f t="shared" si="19"/>
        <v>1.3270107823647157</v>
      </c>
      <c r="BA13">
        <f t="shared" si="20"/>
        <v>1.6982457925049648</v>
      </c>
      <c r="BB13">
        <f t="shared" si="21"/>
        <v>3.7554540440398916E-2</v>
      </c>
      <c r="BC13">
        <f t="shared" si="22"/>
        <v>153.92114856982107</v>
      </c>
      <c r="BD13">
        <f t="shared" si="23"/>
        <v>0.92501283173721038</v>
      </c>
      <c r="BE13">
        <f t="shared" si="24"/>
        <v>42.708962242908399</v>
      </c>
      <c r="BF13">
        <f t="shared" si="25"/>
        <v>1784.4133650439037</v>
      </c>
      <c r="BG13">
        <f t="shared" si="26"/>
        <v>7.21985172033157E-4</v>
      </c>
    </row>
    <row r="14" spans="1:59" x14ac:dyDescent="0.25">
      <c r="A14" t="s">
        <v>66</v>
      </c>
      <c r="B14" t="s">
        <v>80</v>
      </c>
      <c r="C14">
        <v>150808</v>
      </c>
      <c r="D14" t="s">
        <v>88</v>
      </c>
      <c r="E14" t="s">
        <v>1890</v>
      </c>
      <c r="F14">
        <v>2739.9999990000001</v>
      </c>
      <c r="G14">
        <v>0</v>
      </c>
      <c r="H14">
        <f t="shared" si="0"/>
        <v>3.9420148590831023</v>
      </c>
      <c r="I14">
        <f t="shared" si="1"/>
        <v>0.1019094782549146</v>
      </c>
      <c r="J14">
        <f t="shared" si="2"/>
        <v>323.32809109368469</v>
      </c>
      <c r="K14">
        <f t="shared" si="3"/>
        <v>1.3009382335364954</v>
      </c>
      <c r="L14">
        <f t="shared" si="4"/>
        <v>1.3192168289424751</v>
      </c>
      <c r="M14">
        <f t="shared" si="5"/>
        <v>24.308414460000002</v>
      </c>
      <c r="N14">
        <v>6</v>
      </c>
      <c r="O14">
        <v>1.42</v>
      </c>
      <c r="P14">
        <v>0.5</v>
      </c>
      <c r="Q14">
        <f t="shared" si="6"/>
        <v>2.556</v>
      </c>
      <c r="R14">
        <v>20.72438812</v>
      </c>
      <c r="S14">
        <v>24.308414460000002</v>
      </c>
      <c r="T14">
        <v>18.865440370000002</v>
      </c>
      <c r="U14">
        <v>400.26528930000001</v>
      </c>
      <c r="V14">
        <v>394.91693120000002</v>
      </c>
      <c r="W14">
        <v>15.48074722</v>
      </c>
      <c r="X14">
        <v>17.015718459999999</v>
      </c>
      <c r="Y14">
        <v>64.201316829999996</v>
      </c>
      <c r="Z14">
        <v>70.567100519999997</v>
      </c>
      <c r="AA14">
        <v>499.86676030000001</v>
      </c>
      <c r="AB14">
        <v>1501.237427</v>
      </c>
      <c r="AC14">
        <v>7.8416330000000006E-3</v>
      </c>
      <c r="AD14">
        <v>101.77033230000001</v>
      </c>
      <c r="AE14">
        <v>4.1524896619999998</v>
      </c>
      <c r="AF14">
        <v>9.1277778000000004E-2</v>
      </c>
      <c r="AG14">
        <v>2.3465354000000001E-2</v>
      </c>
      <c r="AH14">
        <v>4.5748660000000003E-3</v>
      </c>
      <c r="AI14">
        <v>1.7672854000000002E-2</v>
      </c>
      <c r="AJ14">
        <v>2.9721679999999999E-3</v>
      </c>
      <c r="AK14">
        <v>1</v>
      </c>
      <c r="AL14">
        <v>-0.21956524299999999</v>
      </c>
      <c r="AM14">
        <v>2.7373914720000001</v>
      </c>
      <c r="AN14">
        <f t="shared" si="7"/>
        <v>0.83311126716666661</v>
      </c>
      <c r="AO14">
        <f t="shared" si="8"/>
        <v>1.3009382335364954E-3</v>
      </c>
      <c r="AP14">
        <f t="shared" si="9"/>
        <v>297.45841445999997</v>
      </c>
      <c r="AQ14">
        <f t="shared" si="10"/>
        <v>293.87438811999999</v>
      </c>
      <c r="AR14">
        <f t="shared" si="11"/>
        <v>-0.98140645982828978</v>
      </c>
      <c r="AS14">
        <f t="shared" si="12"/>
        <v>-1.1653402205689745</v>
      </c>
      <c r="AT14">
        <f t="shared" si="13"/>
        <v>3.0509121509399191</v>
      </c>
      <c r="AU14">
        <f t="shared" si="14"/>
        <v>29.978404137921039</v>
      </c>
      <c r="AV14">
        <f t="shared" si="15"/>
        <v>12.962685677921041</v>
      </c>
      <c r="AW14">
        <f t="shared" si="16"/>
        <v>22.516401290000001</v>
      </c>
      <c r="AX14">
        <f t="shared" si="17"/>
        <v>2.7382368117331568</v>
      </c>
      <c r="AY14">
        <f t="shared" si="18"/>
        <v>9.8002068373894982E-2</v>
      </c>
      <c r="AZ14">
        <f t="shared" si="19"/>
        <v>1.731695321997444</v>
      </c>
      <c r="BA14">
        <f t="shared" si="20"/>
        <v>1.0065414897357128</v>
      </c>
      <c r="BB14">
        <f t="shared" si="21"/>
        <v>6.1590759925843529E-2</v>
      </c>
      <c r="BC14">
        <f t="shared" si="22"/>
        <v>32.905207272528962</v>
      </c>
      <c r="BD14">
        <f t="shared" si="23"/>
        <v>0.81872430769482463</v>
      </c>
      <c r="BE14">
        <f t="shared" si="24"/>
        <v>57.417261326681633</v>
      </c>
      <c r="BF14">
        <f t="shared" si="25"/>
        <v>392.83488109837162</v>
      </c>
      <c r="BG14">
        <f t="shared" si="26"/>
        <v>5.7617006077664923E-3</v>
      </c>
    </row>
    <row r="15" spans="1:59" x14ac:dyDescent="0.25">
      <c r="A15" t="s">
        <v>66</v>
      </c>
      <c r="B15" t="s">
        <v>80</v>
      </c>
      <c r="C15">
        <v>150808</v>
      </c>
      <c r="D15" t="s">
        <v>88</v>
      </c>
      <c r="E15" t="s">
        <v>1890</v>
      </c>
      <c r="F15">
        <v>2961</v>
      </c>
      <c r="G15">
        <v>0</v>
      </c>
      <c r="H15">
        <f t="shared" si="0"/>
        <v>14.184852328744284</v>
      </c>
      <c r="I15">
        <f t="shared" si="1"/>
        <v>0.10560886891874494</v>
      </c>
      <c r="J15">
        <f t="shared" si="2"/>
        <v>1520.9900013831405</v>
      </c>
      <c r="K15">
        <f t="shared" si="3"/>
        <v>1.3600137595630974</v>
      </c>
      <c r="L15">
        <f t="shared" si="4"/>
        <v>1.3328400260241098</v>
      </c>
      <c r="M15">
        <f t="shared" si="5"/>
        <v>24.249137879999999</v>
      </c>
      <c r="N15">
        <v>6</v>
      </c>
      <c r="O15">
        <v>1.42</v>
      </c>
      <c r="P15">
        <v>0.5</v>
      </c>
      <c r="Q15">
        <f t="shared" si="6"/>
        <v>2.556</v>
      </c>
      <c r="R15">
        <v>21.293441770000001</v>
      </c>
      <c r="S15">
        <v>24.249137879999999</v>
      </c>
      <c r="T15">
        <v>19.967334749999999</v>
      </c>
      <c r="U15">
        <v>1798.6251219999999</v>
      </c>
      <c r="V15">
        <v>1778.6938479999999</v>
      </c>
      <c r="W15">
        <v>15.171113009999999</v>
      </c>
      <c r="X15">
        <v>16.776281359999999</v>
      </c>
      <c r="Y15">
        <v>60.752395630000002</v>
      </c>
      <c r="Z15">
        <v>67.180252080000002</v>
      </c>
      <c r="AA15">
        <v>499.83459470000003</v>
      </c>
      <c r="AB15">
        <v>1500.057861</v>
      </c>
      <c r="AC15">
        <v>8.9619079999999993E-3</v>
      </c>
      <c r="AD15">
        <v>101.7657394</v>
      </c>
      <c r="AE15">
        <v>5.0786128039999996</v>
      </c>
      <c r="AF15">
        <v>7.7596269999999995E-2</v>
      </c>
      <c r="AG15">
        <v>5.2859779000000003E-2</v>
      </c>
      <c r="AH15">
        <v>4.4069720000000003E-3</v>
      </c>
      <c r="AI15">
        <v>6.2897004000000006E-2</v>
      </c>
      <c r="AJ15">
        <v>1.700261E-3</v>
      </c>
      <c r="AK15">
        <v>1</v>
      </c>
      <c r="AL15">
        <v>-0.21956524299999999</v>
      </c>
      <c r="AM15">
        <v>2.7373914720000001</v>
      </c>
      <c r="AN15">
        <f t="shared" si="7"/>
        <v>0.83305765783333319</v>
      </c>
      <c r="AO15">
        <f t="shared" si="8"/>
        <v>1.3600137595630975E-3</v>
      </c>
      <c r="AP15">
        <f t="shared" si="9"/>
        <v>297.39913787999996</v>
      </c>
      <c r="AQ15">
        <f t="shared" si="10"/>
        <v>294.44344176999999</v>
      </c>
      <c r="AR15">
        <f t="shared" si="11"/>
        <v>-0.56196665351590402</v>
      </c>
      <c r="AS15">
        <f t="shared" si="12"/>
        <v>-1.1093648024361653</v>
      </c>
      <c r="AT15">
        <f t="shared" si="13"/>
        <v>3.0400907030069471</v>
      </c>
      <c r="AU15">
        <f t="shared" si="14"/>
        <v>29.873420278091615</v>
      </c>
      <c r="AV15">
        <f t="shared" si="15"/>
        <v>13.097138918091616</v>
      </c>
      <c r="AW15">
        <f t="shared" si="16"/>
        <v>22.771289825</v>
      </c>
      <c r="AX15">
        <f t="shared" si="17"/>
        <v>2.7809241455738709</v>
      </c>
      <c r="AY15">
        <f t="shared" si="18"/>
        <v>0.10141845862798438</v>
      </c>
      <c r="AZ15">
        <f t="shared" si="19"/>
        <v>1.7072506769828373</v>
      </c>
      <c r="BA15">
        <f t="shared" si="20"/>
        <v>1.0736734685910336</v>
      </c>
      <c r="BB15">
        <f t="shared" si="21"/>
        <v>6.3750154540200402E-2</v>
      </c>
      <c r="BC15">
        <f t="shared" si="22"/>
        <v>154.7846721107623</v>
      </c>
      <c r="BD15">
        <f t="shared" si="23"/>
        <v>0.85511624335653547</v>
      </c>
      <c r="BE15">
        <f t="shared" si="24"/>
        <v>56.891991274641832</v>
      </c>
      <c r="BF15">
        <f t="shared" si="25"/>
        <v>1771.2018485305928</v>
      </c>
      <c r="BG15">
        <f t="shared" si="26"/>
        <v>4.5562536849682147E-3</v>
      </c>
    </row>
    <row r="16" spans="1:59" x14ac:dyDescent="0.25">
      <c r="A16" t="s">
        <v>66</v>
      </c>
      <c r="B16" t="s">
        <v>80</v>
      </c>
      <c r="C16">
        <v>150808</v>
      </c>
      <c r="D16" t="s">
        <v>81</v>
      </c>
      <c r="E16" t="s">
        <v>1891</v>
      </c>
      <c r="F16">
        <v>2143.9999979999998</v>
      </c>
      <c r="G16">
        <v>0</v>
      </c>
      <c r="H16">
        <f t="shared" si="0"/>
        <v>0.10769697828345465</v>
      </c>
      <c r="I16">
        <f t="shared" si="1"/>
        <v>2.2727767253793149E-2</v>
      </c>
      <c r="J16">
        <f t="shared" si="2"/>
        <v>383.2176836346971</v>
      </c>
      <c r="K16">
        <f t="shared" si="3"/>
        <v>0.33400682856438957</v>
      </c>
      <c r="L16">
        <f t="shared" si="4"/>
        <v>1.4717497740702465</v>
      </c>
      <c r="M16">
        <f t="shared" si="5"/>
        <v>25.384628299999999</v>
      </c>
      <c r="N16">
        <v>6</v>
      </c>
      <c r="O16">
        <v>1.42</v>
      </c>
      <c r="P16">
        <v>0.5</v>
      </c>
      <c r="Q16">
        <f t="shared" si="6"/>
        <v>2.556</v>
      </c>
      <c r="R16">
        <v>21.812465670000002</v>
      </c>
      <c r="S16">
        <v>25.384628299999999</v>
      </c>
      <c r="T16">
        <v>19.89424515</v>
      </c>
      <c r="U16">
        <v>400.42666630000002</v>
      </c>
      <c r="V16">
        <v>400.13696290000001</v>
      </c>
      <c r="W16">
        <v>17.110065460000001</v>
      </c>
      <c r="X16">
        <v>17.50397873</v>
      </c>
      <c r="Y16">
        <v>66.384971620000002</v>
      </c>
      <c r="Z16">
        <v>67.913307189999998</v>
      </c>
      <c r="AA16">
        <v>499.8466492</v>
      </c>
      <c r="AB16">
        <v>1500.5115969999999</v>
      </c>
      <c r="AC16">
        <v>6.3855029999999993E-2</v>
      </c>
      <c r="AD16">
        <v>101.78121950000001</v>
      </c>
      <c r="AE16">
        <v>4.8455862999999999</v>
      </c>
      <c r="AF16">
        <v>0.13248290099999999</v>
      </c>
      <c r="AG16">
        <v>2.2320703000000001E-2</v>
      </c>
      <c r="AH16">
        <v>1.099086E-2</v>
      </c>
      <c r="AI16">
        <v>2.5505962E-2</v>
      </c>
      <c r="AJ16">
        <v>1.3704255E-2</v>
      </c>
      <c r="AK16">
        <v>1</v>
      </c>
      <c r="AL16">
        <v>-0.21956524299999999</v>
      </c>
      <c r="AM16">
        <v>2.7373914720000001</v>
      </c>
      <c r="AN16">
        <f t="shared" si="7"/>
        <v>0.83307774866666651</v>
      </c>
      <c r="AO16">
        <f t="shared" si="8"/>
        <v>3.3400682856438954E-4</v>
      </c>
      <c r="AP16">
        <f t="shared" si="9"/>
        <v>298.53462829999995</v>
      </c>
      <c r="AQ16">
        <f t="shared" si="10"/>
        <v>294.96246566999997</v>
      </c>
      <c r="AR16">
        <f t="shared" si="11"/>
        <v>-4.5290268481505587</v>
      </c>
      <c r="AS16">
        <f t="shared" si="12"/>
        <v>-0.70435437408595913</v>
      </c>
      <c r="AT16">
        <f t="shared" si="13"/>
        <v>3.2533260753117079</v>
      </c>
      <c r="AU16">
        <f t="shared" si="14"/>
        <v>31.963913296516434</v>
      </c>
      <c r="AV16">
        <f t="shared" si="15"/>
        <v>14.459934566516434</v>
      </c>
      <c r="AW16">
        <f t="shared" si="16"/>
        <v>23.598546984999999</v>
      </c>
      <c r="AX16">
        <f t="shared" si="17"/>
        <v>2.9235068077456461</v>
      </c>
      <c r="AY16">
        <f t="shared" si="18"/>
        <v>2.2527454754388575E-2</v>
      </c>
      <c r="AZ16">
        <f t="shared" si="19"/>
        <v>1.7815763012414614</v>
      </c>
      <c r="BA16">
        <f t="shared" si="20"/>
        <v>1.1419305065041847</v>
      </c>
      <c r="BB16">
        <f t="shared" si="21"/>
        <v>1.4097520060308576E-2</v>
      </c>
      <c r="BC16">
        <f t="shared" si="22"/>
        <v>39.004363174304665</v>
      </c>
      <c r="BD16">
        <f t="shared" si="23"/>
        <v>0.95771628008899723</v>
      </c>
      <c r="BE16">
        <f t="shared" si="24"/>
        <v>54.023211900845943</v>
      </c>
      <c r="BF16">
        <f t="shared" si="25"/>
        <v>400.08008069316014</v>
      </c>
      <c r="BG16">
        <f t="shared" si="26"/>
        <v>1.454243027747755E-4</v>
      </c>
    </row>
    <row r="17" spans="1:59" x14ac:dyDescent="0.25">
      <c r="A17" t="s">
        <v>66</v>
      </c>
      <c r="B17" t="s">
        <v>80</v>
      </c>
      <c r="C17">
        <v>150808</v>
      </c>
      <c r="D17" t="s">
        <v>81</v>
      </c>
      <c r="E17" t="s">
        <v>1891</v>
      </c>
      <c r="F17">
        <v>2450.9999990000001</v>
      </c>
      <c r="G17">
        <v>0</v>
      </c>
      <c r="H17">
        <f t="shared" si="0"/>
        <v>6.7816683327502565</v>
      </c>
      <c r="I17">
        <f t="shared" si="1"/>
        <v>2.2908616301215372E-2</v>
      </c>
      <c r="J17">
        <f t="shared" si="2"/>
        <v>1277.9988140217829</v>
      </c>
      <c r="K17">
        <f t="shared" si="3"/>
        <v>0.34369333144937575</v>
      </c>
      <c r="L17">
        <f t="shared" si="4"/>
        <v>1.503833638879565</v>
      </c>
      <c r="M17">
        <f t="shared" si="5"/>
        <v>25.00112343</v>
      </c>
      <c r="N17">
        <v>6</v>
      </c>
      <c r="O17">
        <v>1.42</v>
      </c>
      <c r="P17">
        <v>0.5</v>
      </c>
      <c r="Q17">
        <f t="shared" si="6"/>
        <v>2.556</v>
      </c>
      <c r="R17">
        <v>21.439025879999999</v>
      </c>
      <c r="S17">
        <v>25.00112343</v>
      </c>
      <c r="T17">
        <v>19.530342099999999</v>
      </c>
      <c r="U17">
        <v>1801.298706</v>
      </c>
      <c r="V17">
        <v>1792.4185789999999</v>
      </c>
      <c r="W17">
        <v>16.062576289999999</v>
      </c>
      <c r="X17">
        <v>16.468347550000001</v>
      </c>
      <c r="Y17">
        <v>63.756381990000001</v>
      </c>
      <c r="Z17">
        <v>65.366989140000001</v>
      </c>
      <c r="AA17">
        <v>499.83816530000001</v>
      </c>
      <c r="AB17">
        <v>1500.839111</v>
      </c>
      <c r="AC17">
        <v>0.21172525</v>
      </c>
      <c r="AD17">
        <v>101.7744446</v>
      </c>
      <c r="AE17">
        <v>6.5155448910000002</v>
      </c>
      <c r="AF17">
        <v>0.13315476500000001</v>
      </c>
      <c r="AG17">
        <v>4.5504312999999998E-2</v>
      </c>
      <c r="AH17">
        <v>8.8688440000000007E-3</v>
      </c>
      <c r="AI17">
        <v>9.5219023999999999E-2</v>
      </c>
      <c r="AJ17">
        <v>8.4409370000000008E-3</v>
      </c>
      <c r="AK17">
        <v>1</v>
      </c>
      <c r="AL17">
        <v>-0.21956524299999999</v>
      </c>
      <c r="AM17">
        <v>2.7373914720000001</v>
      </c>
      <c r="AN17">
        <f t="shared" si="7"/>
        <v>0.83306360883333319</v>
      </c>
      <c r="AO17">
        <f t="shared" si="8"/>
        <v>3.4369333144937576E-4</v>
      </c>
      <c r="AP17">
        <f t="shared" si="9"/>
        <v>298.15112342999998</v>
      </c>
      <c r="AQ17">
        <f t="shared" si="10"/>
        <v>294.58902587999995</v>
      </c>
      <c r="AR17">
        <f t="shared" si="11"/>
        <v>-2.8280472362406619</v>
      </c>
      <c r="AS17">
        <f t="shared" si="12"/>
        <v>-0.68647294659234803</v>
      </c>
      <c r="AT17">
        <f t="shared" si="13"/>
        <v>3.1798905642605857</v>
      </c>
      <c r="AU17">
        <f t="shared" si="14"/>
        <v>31.2444894861218</v>
      </c>
      <c r="AV17">
        <f t="shared" si="15"/>
        <v>14.7761419361218</v>
      </c>
      <c r="AW17">
        <f t="shared" si="16"/>
        <v>23.220074654999998</v>
      </c>
      <c r="AX17">
        <f t="shared" si="17"/>
        <v>2.8575006065945425</v>
      </c>
      <c r="AY17">
        <f t="shared" si="18"/>
        <v>2.270511754305115E-2</v>
      </c>
      <c r="AZ17">
        <f t="shared" si="19"/>
        <v>1.6760569253810207</v>
      </c>
      <c r="BA17">
        <f t="shared" si="20"/>
        <v>1.1814436812135218</v>
      </c>
      <c r="BB17">
        <f t="shared" si="21"/>
        <v>1.4208842314668164E-2</v>
      </c>
      <c r="BC17">
        <f t="shared" si="22"/>
        <v>130.06761949652565</v>
      </c>
      <c r="BD17">
        <f t="shared" si="23"/>
        <v>0.71300243648154182</v>
      </c>
      <c r="BE17">
        <f t="shared" si="24"/>
        <v>51.98258076827598</v>
      </c>
      <c r="BF17">
        <f t="shared" si="25"/>
        <v>1788.8367119228431</v>
      </c>
      <c r="BG17">
        <f t="shared" si="26"/>
        <v>1.9707143726489843E-3</v>
      </c>
    </row>
    <row r="18" spans="1:59" x14ac:dyDescent="0.25">
      <c r="A18" t="s">
        <v>66</v>
      </c>
      <c r="B18" t="s">
        <v>80</v>
      </c>
      <c r="C18">
        <v>150808</v>
      </c>
      <c r="D18" t="s">
        <v>89</v>
      </c>
      <c r="E18" t="s">
        <v>1892</v>
      </c>
      <c r="F18">
        <v>3315.4999990000001</v>
      </c>
      <c r="G18">
        <v>0</v>
      </c>
      <c r="H18">
        <f t="shared" si="0"/>
        <v>6.1685957207379598</v>
      </c>
      <c r="I18">
        <f t="shared" si="1"/>
        <v>0.10892001469526823</v>
      </c>
      <c r="J18">
        <f t="shared" si="2"/>
        <v>289.97287620922287</v>
      </c>
      <c r="K18">
        <f t="shared" si="3"/>
        <v>1.4505394558081226</v>
      </c>
      <c r="L18">
        <f t="shared" si="4"/>
        <v>1.3800257502337441</v>
      </c>
      <c r="M18">
        <f t="shared" si="5"/>
        <v>24.385688779999999</v>
      </c>
      <c r="N18">
        <v>6</v>
      </c>
      <c r="O18">
        <v>1.42</v>
      </c>
      <c r="P18">
        <v>0.5</v>
      </c>
      <c r="Q18">
        <f t="shared" si="6"/>
        <v>2.556</v>
      </c>
      <c r="R18">
        <v>22.033452990000001</v>
      </c>
      <c r="S18">
        <v>24.385688779999999</v>
      </c>
      <c r="T18">
        <v>20.995071410000001</v>
      </c>
      <c r="U18">
        <v>399.50479130000002</v>
      </c>
      <c r="V18">
        <v>391.41830440000001</v>
      </c>
      <c r="W18">
        <v>14.8457756</v>
      </c>
      <c r="X18">
        <v>16.55820465</v>
      </c>
      <c r="Y18">
        <v>56.819156649999996</v>
      </c>
      <c r="Z18">
        <v>63.37312317</v>
      </c>
      <c r="AA18">
        <v>499.82373050000001</v>
      </c>
      <c r="AB18">
        <v>1500.095947</v>
      </c>
      <c r="AC18">
        <v>0.15011200299999999</v>
      </c>
      <c r="AD18">
        <v>101.7649002</v>
      </c>
      <c r="AE18">
        <v>3.8755807880000002</v>
      </c>
      <c r="AF18">
        <v>5.7422622999999999E-2</v>
      </c>
      <c r="AG18">
        <v>0.108602777</v>
      </c>
      <c r="AH18">
        <v>1.5711941E-2</v>
      </c>
      <c r="AI18">
        <v>7.8029952999999999E-2</v>
      </c>
      <c r="AJ18">
        <v>1.5723310000000001E-2</v>
      </c>
      <c r="AK18">
        <v>1</v>
      </c>
      <c r="AL18">
        <v>-0.21956524299999999</v>
      </c>
      <c r="AM18">
        <v>2.7373914720000001</v>
      </c>
      <c r="AN18">
        <f t="shared" si="7"/>
        <v>0.83303955083333314</v>
      </c>
      <c r="AO18">
        <f t="shared" si="8"/>
        <v>1.4505394558081226E-3</v>
      </c>
      <c r="AP18">
        <f t="shared" si="9"/>
        <v>297.53568877999999</v>
      </c>
      <c r="AQ18">
        <f t="shared" si="10"/>
        <v>295.18345298999998</v>
      </c>
      <c r="AR18">
        <f t="shared" si="11"/>
        <v>-5.2117291868844786</v>
      </c>
      <c r="AS18">
        <f t="shared" si="12"/>
        <v>-1.1331075154665662</v>
      </c>
      <c r="AT18">
        <f t="shared" si="13"/>
        <v>3.0650697939321701</v>
      </c>
      <c r="AU18">
        <f t="shared" si="14"/>
        <v>30.119125434293601</v>
      </c>
      <c r="AV18">
        <f t="shared" si="15"/>
        <v>13.5609207842936</v>
      </c>
      <c r="AW18">
        <f t="shared" si="16"/>
        <v>23.209570884999998</v>
      </c>
      <c r="AX18">
        <f t="shared" si="17"/>
        <v>2.8556874778455001</v>
      </c>
      <c r="AY18">
        <f t="shared" si="18"/>
        <v>0.10446826022016288</v>
      </c>
      <c r="AZ18">
        <f t="shared" si="19"/>
        <v>1.685044043698426</v>
      </c>
      <c r="BA18">
        <f t="shared" si="20"/>
        <v>1.1706434341470742</v>
      </c>
      <c r="BB18">
        <f t="shared" si="21"/>
        <v>6.5678544964733854E-2</v>
      </c>
      <c r="BC18">
        <f t="shared" si="22"/>
        <v>29.509060808138521</v>
      </c>
      <c r="BD18">
        <f t="shared" si="23"/>
        <v>0.74082604964966703</v>
      </c>
      <c r="BE18">
        <f t="shared" si="24"/>
        <v>55.783995269626338</v>
      </c>
      <c r="BF18">
        <f t="shared" si="25"/>
        <v>388.16024327989192</v>
      </c>
      <c r="BG18">
        <f t="shared" si="26"/>
        <v>8.8651251760926975E-3</v>
      </c>
    </row>
    <row r="19" spans="1:59" x14ac:dyDescent="0.25">
      <c r="A19" t="s">
        <v>66</v>
      </c>
      <c r="B19" t="s">
        <v>80</v>
      </c>
      <c r="C19">
        <v>150808</v>
      </c>
      <c r="D19" t="s">
        <v>89</v>
      </c>
      <c r="E19" t="s">
        <v>1892</v>
      </c>
      <c r="F19">
        <v>3515.9999990000001</v>
      </c>
      <c r="G19">
        <v>0</v>
      </c>
      <c r="H19">
        <f t="shared" si="0"/>
        <v>16.611025095563264</v>
      </c>
      <c r="I19">
        <f t="shared" si="1"/>
        <v>0.16937477565224668</v>
      </c>
      <c r="J19">
        <f t="shared" si="2"/>
        <v>1573.2859608767369</v>
      </c>
      <c r="K19">
        <f t="shared" si="3"/>
        <v>2.1654314968306263</v>
      </c>
      <c r="L19">
        <f t="shared" si="4"/>
        <v>1.3540933321756452</v>
      </c>
      <c r="M19">
        <f t="shared" si="5"/>
        <v>24.610950469999999</v>
      </c>
      <c r="N19">
        <v>6</v>
      </c>
      <c r="O19">
        <v>1.42</v>
      </c>
      <c r="P19">
        <v>0.5</v>
      </c>
      <c r="Q19">
        <f t="shared" si="6"/>
        <v>2.556</v>
      </c>
      <c r="R19">
        <v>22.23621559</v>
      </c>
      <c r="S19">
        <v>24.610950469999999</v>
      </c>
      <c r="T19">
        <v>20.98175621</v>
      </c>
      <c r="U19">
        <v>1799.850952</v>
      </c>
      <c r="V19">
        <v>1775.2977289999999</v>
      </c>
      <c r="W19">
        <v>14.66794968</v>
      </c>
      <c r="X19">
        <v>17.222427369999998</v>
      </c>
      <c r="Y19">
        <v>55.447338100000003</v>
      </c>
      <c r="Z19">
        <v>65.103698730000005</v>
      </c>
      <c r="AA19">
        <v>499.86050419999998</v>
      </c>
      <c r="AB19">
        <v>1499.8524170000001</v>
      </c>
      <c r="AC19">
        <v>0.23637640500000001</v>
      </c>
      <c r="AD19">
        <v>101.7612381</v>
      </c>
      <c r="AE19">
        <v>5.6907420159999997</v>
      </c>
      <c r="AF19">
        <v>6.8552195999999996E-2</v>
      </c>
      <c r="AG19">
        <v>3.258672E-2</v>
      </c>
      <c r="AH19">
        <v>1.0390430000000001E-2</v>
      </c>
      <c r="AI19">
        <v>3.8880183999999998E-2</v>
      </c>
      <c r="AJ19">
        <v>1.2985592000000001E-2</v>
      </c>
      <c r="AK19">
        <v>1</v>
      </c>
      <c r="AL19">
        <v>-0.21956524299999999</v>
      </c>
      <c r="AM19">
        <v>2.7373914720000001</v>
      </c>
      <c r="AN19">
        <f t="shared" si="7"/>
        <v>0.8331008403333332</v>
      </c>
      <c r="AO19">
        <f t="shared" si="8"/>
        <v>2.1654314968306263E-3</v>
      </c>
      <c r="AP19">
        <f t="shared" si="9"/>
        <v>297.76095046999995</v>
      </c>
      <c r="AQ19">
        <f t="shared" si="10"/>
        <v>295.38621559000001</v>
      </c>
      <c r="AR19">
        <f t="shared" si="11"/>
        <v>-4.3282562508854596</v>
      </c>
      <c r="AS19">
        <f t="shared" si="12"/>
        <v>-1.4996625729219599</v>
      </c>
      <c r="AT19">
        <f t="shared" si="13"/>
        <v>3.1066688644341718</v>
      </c>
      <c r="AU19">
        <f t="shared" si="14"/>
        <v>30.529000260209802</v>
      </c>
      <c r="AV19">
        <f t="shared" si="15"/>
        <v>13.306572890209804</v>
      </c>
      <c r="AW19">
        <f t="shared" si="16"/>
        <v>23.42358303</v>
      </c>
      <c r="AX19">
        <f t="shared" si="17"/>
        <v>2.8928289121630768</v>
      </c>
      <c r="AY19">
        <f t="shared" si="18"/>
        <v>0.15884858494866419</v>
      </c>
      <c r="AZ19">
        <f t="shared" si="19"/>
        <v>1.7525755322585266</v>
      </c>
      <c r="BA19">
        <f t="shared" si="20"/>
        <v>1.1402533799045502</v>
      </c>
      <c r="BB19">
        <f t="shared" si="21"/>
        <v>0.10017529958517847</v>
      </c>
      <c r="BC19">
        <f t="shared" si="22"/>
        <v>160.09952726416492</v>
      </c>
      <c r="BD19">
        <f t="shared" si="23"/>
        <v>0.8862096397560012</v>
      </c>
      <c r="BE19">
        <f t="shared" si="24"/>
        <v>58.122269871248399</v>
      </c>
      <c r="BF19">
        <f t="shared" si="25"/>
        <v>1766.5243002523432</v>
      </c>
      <c r="BG19">
        <f t="shared" si="26"/>
        <v>5.4653676901274036E-3</v>
      </c>
    </row>
    <row r="20" spans="1:59" x14ac:dyDescent="0.25">
      <c r="A20" t="s">
        <v>66</v>
      </c>
      <c r="B20" t="s">
        <v>80</v>
      </c>
      <c r="C20">
        <v>150808</v>
      </c>
      <c r="D20" t="s">
        <v>91</v>
      </c>
      <c r="E20" t="s">
        <v>1893</v>
      </c>
      <c r="F20">
        <v>4284.4999989999997</v>
      </c>
      <c r="G20">
        <v>0</v>
      </c>
      <c r="H20">
        <f t="shared" si="0"/>
        <v>5.3996804647925787</v>
      </c>
      <c r="I20">
        <f t="shared" si="1"/>
        <v>6.9444607535496528E-2</v>
      </c>
      <c r="J20">
        <f t="shared" si="2"/>
        <v>257.22437876079988</v>
      </c>
      <c r="K20">
        <f t="shared" si="3"/>
        <v>1.0263504677156576</v>
      </c>
      <c r="L20">
        <f t="shared" si="4"/>
        <v>1.509505372556956</v>
      </c>
      <c r="M20">
        <f t="shared" si="5"/>
        <v>24.441349030000001</v>
      </c>
      <c r="N20">
        <v>6</v>
      </c>
      <c r="O20">
        <v>1.42</v>
      </c>
      <c r="P20">
        <v>0.5</v>
      </c>
      <c r="Q20">
        <f t="shared" si="6"/>
        <v>2.556</v>
      </c>
      <c r="R20">
        <v>22.623842239999998</v>
      </c>
      <c r="S20">
        <v>24.441349030000001</v>
      </c>
      <c r="T20">
        <v>21.997863769999999</v>
      </c>
      <c r="U20">
        <v>399.35186770000001</v>
      </c>
      <c r="V20">
        <v>392.38629150000003</v>
      </c>
      <c r="W20">
        <v>14.17482948</v>
      </c>
      <c r="X20">
        <v>15.38796616</v>
      </c>
      <c r="Y20">
        <v>52.332061770000003</v>
      </c>
      <c r="Z20">
        <v>56.81084061</v>
      </c>
      <c r="AA20">
        <v>499.80700680000001</v>
      </c>
      <c r="AB20">
        <v>1501.2144780000001</v>
      </c>
      <c r="AC20">
        <v>0.22853837900000001</v>
      </c>
      <c r="AD20">
        <v>101.7546844</v>
      </c>
      <c r="AE20">
        <v>3.7031047340000001</v>
      </c>
      <c r="AF20">
        <v>4.8444644000000002E-2</v>
      </c>
      <c r="AG20">
        <v>3.6644771999999999E-2</v>
      </c>
      <c r="AH20">
        <v>5.458526E-3</v>
      </c>
      <c r="AI20">
        <v>2.6915429000000001E-2</v>
      </c>
      <c r="AJ20">
        <v>4.0582910000000003E-3</v>
      </c>
      <c r="AK20">
        <v>1</v>
      </c>
      <c r="AL20">
        <v>-0.21956524299999999</v>
      </c>
      <c r="AM20">
        <v>2.7373914720000001</v>
      </c>
      <c r="AN20">
        <f t="shared" si="7"/>
        <v>0.83301167799999998</v>
      </c>
      <c r="AO20">
        <f t="shared" si="8"/>
        <v>1.0263504677156575E-3</v>
      </c>
      <c r="AP20">
        <f t="shared" si="9"/>
        <v>297.59134903</v>
      </c>
      <c r="AQ20">
        <f t="shared" si="10"/>
        <v>295.77384223999996</v>
      </c>
      <c r="AR20">
        <f t="shared" si="11"/>
        <v>-1.387850731430633</v>
      </c>
      <c r="AS20">
        <f t="shared" si="12"/>
        <v>-0.7955758172844376</v>
      </c>
      <c r="AT20">
        <f t="shared" si="13"/>
        <v>3.075303012725636</v>
      </c>
      <c r="AU20">
        <f t="shared" si="14"/>
        <v>30.222716829787899</v>
      </c>
      <c r="AV20">
        <f t="shared" si="15"/>
        <v>14.834750669787899</v>
      </c>
      <c r="AW20">
        <f t="shared" si="16"/>
        <v>23.532595635</v>
      </c>
      <c r="AX20">
        <f t="shared" si="17"/>
        <v>2.911909758719502</v>
      </c>
      <c r="AY20">
        <f t="shared" si="18"/>
        <v>6.7607755406939876E-2</v>
      </c>
      <c r="AZ20">
        <f t="shared" si="19"/>
        <v>1.5657976401686799</v>
      </c>
      <c r="BA20">
        <f t="shared" si="20"/>
        <v>1.346112118550822</v>
      </c>
      <c r="BB20">
        <f t="shared" si="21"/>
        <v>4.2416124899640334E-2</v>
      </c>
      <c r="BC20">
        <f t="shared" si="22"/>
        <v>26.173785480791256</v>
      </c>
      <c r="BD20">
        <f t="shared" si="23"/>
        <v>0.65553864733013967</v>
      </c>
      <c r="BE20">
        <f t="shared" si="24"/>
        <v>51.098334048761764</v>
      </c>
      <c r="BF20">
        <f t="shared" si="25"/>
        <v>389.53434759253918</v>
      </c>
      <c r="BG20">
        <f t="shared" si="26"/>
        <v>7.0831924797336923E-3</v>
      </c>
    </row>
    <row r="21" spans="1:59" x14ac:dyDescent="0.25">
      <c r="A21" t="s">
        <v>66</v>
      </c>
      <c r="B21" t="s">
        <v>80</v>
      </c>
      <c r="C21">
        <v>150808</v>
      </c>
      <c r="D21" t="s">
        <v>91</v>
      </c>
      <c r="E21" t="s">
        <v>1893</v>
      </c>
      <c r="F21">
        <v>4497.5</v>
      </c>
      <c r="G21">
        <v>0</v>
      </c>
      <c r="H21">
        <f t="shared" si="0"/>
        <v>16.721459952484786</v>
      </c>
      <c r="I21">
        <f t="shared" si="1"/>
        <v>5.1473068983576169E-2</v>
      </c>
      <c r="J21">
        <f t="shared" si="2"/>
        <v>1205.3022796349651</v>
      </c>
      <c r="K21">
        <f t="shared" si="3"/>
        <v>0.81860412705108709</v>
      </c>
      <c r="L21">
        <f t="shared" si="4"/>
        <v>1.6124328373582024</v>
      </c>
      <c r="M21">
        <f t="shared" si="5"/>
        <v>24.940130230000001</v>
      </c>
      <c r="N21">
        <v>6</v>
      </c>
      <c r="O21">
        <v>1.42</v>
      </c>
      <c r="P21">
        <v>0.5</v>
      </c>
      <c r="Q21">
        <f t="shared" si="6"/>
        <v>2.556</v>
      </c>
      <c r="R21">
        <v>23.339555740000002</v>
      </c>
      <c r="S21">
        <v>24.940130230000001</v>
      </c>
      <c r="T21">
        <v>22.971590039999999</v>
      </c>
      <c r="U21">
        <v>1799.8496090000001</v>
      </c>
      <c r="V21">
        <v>1772.5787350000001</v>
      </c>
      <c r="W21">
        <v>14.082018850000001</v>
      </c>
      <c r="X21">
        <v>15.29168606</v>
      </c>
      <c r="Y21">
        <v>49.782249450000002</v>
      </c>
      <c r="Z21">
        <v>54.058616639999997</v>
      </c>
      <c r="AA21">
        <v>399.82217409999998</v>
      </c>
      <c r="AB21">
        <v>1499.53125</v>
      </c>
      <c r="AC21">
        <v>9.9699399999999994E-2</v>
      </c>
      <c r="AD21">
        <v>101.7489471</v>
      </c>
      <c r="AE21">
        <v>4.8529582019999999</v>
      </c>
      <c r="AF21">
        <v>4.6458855E-2</v>
      </c>
      <c r="AG21">
        <v>0.148516655</v>
      </c>
      <c r="AH21">
        <v>1.0850675000000001E-2</v>
      </c>
      <c r="AI21">
        <v>0.13878662899999999</v>
      </c>
      <c r="AJ21">
        <v>9.4988699999999995E-3</v>
      </c>
      <c r="AK21">
        <v>0.66666668699999998</v>
      </c>
      <c r="AL21">
        <v>-0.21956524299999999</v>
      </c>
      <c r="AM21">
        <v>2.7373914720000001</v>
      </c>
      <c r="AN21">
        <f t="shared" si="7"/>
        <v>0.6663702901666666</v>
      </c>
      <c r="AO21">
        <f t="shared" si="8"/>
        <v>8.1860412705108711E-4</v>
      </c>
      <c r="AP21">
        <f t="shared" si="9"/>
        <v>298.09013023</v>
      </c>
      <c r="AQ21">
        <f t="shared" si="10"/>
        <v>296.48955573999996</v>
      </c>
      <c r="AR21">
        <f t="shared" si="11"/>
        <v>-3.1420485969284222</v>
      </c>
      <c r="AS21">
        <f t="shared" si="12"/>
        <v>-0.67966245479881093</v>
      </c>
      <c r="AT21">
        <f t="shared" si="13"/>
        <v>3.1683457933469499</v>
      </c>
      <c r="AU21">
        <f t="shared" si="14"/>
        <v>31.138855817673125</v>
      </c>
      <c r="AV21">
        <f t="shared" si="15"/>
        <v>15.847169757673125</v>
      </c>
      <c r="AW21">
        <f t="shared" si="16"/>
        <v>24.139842985000001</v>
      </c>
      <c r="AX21">
        <f t="shared" si="17"/>
        <v>3.0202259308972228</v>
      </c>
      <c r="AY21">
        <f t="shared" si="18"/>
        <v>5.0456959992037934E-2</v>
      </c>
      <c r="AZ21">
        <f t="shared" si="19"/>
        <v>1.5559129559887475</v>
      </c>
      <c r="BA21">
        <f t="shared" si="20"/>
        <v>1.4643129749084753</v>
      </c>
      <c r="BB21">
        <f t="shared" si="21"/>
        <v>3.1625343564037151E-2</v>
      </c>
      <c r="BC21">
        <f t="shared" si="22"/>
        <v>122.63823789008747</v>
      </c>
      <c r="BD21">
        <f t="shared" si="23"/>
        <v>0.67997108158637876</v>
      </c>
      <c r="BE21">
        <f t="shared" si="24"/>
        <v>48.927017942005911</v>
      </c>
      <c r="BF21">
        <f t="shared" si="25"/>
        <v>1763.7469779828425</v>
      </c>
      <c r="BG21">
        <f t="shared" si="26"/>
        <v>4.6385971532460655E-3</v>
      </c>
    </row>
    <row r="22" spans="1:59" x14ac:dyDescent="0.25">
      <c r="A22" t="s">
        <v>66</v>
      </c>
      <c r="B22" t="s">
        <v>80</v>
      </c>
      <c r="C22">
        <v>150808</v>
      </c>
      <c r="D22" t="s">
        <v>90</v>
      </c>
      <c r="E22" t="s">
        <v>1894</v>
      </c>
      <c r="F22">
        <v>3849.5</v>
      </c>
      <c r="G22">
        <v>0</v>
      </c>
      <c r="H22">
        <f t="shared" si="0"/>
        <v>7.83148698447717</v>
      </c>
      <c r="I22">
        <f t="shared" si="1"/>
        <v>8.0808452782833121E-2</v>
      </c>
      <c r="J22">
        <f t="shared" si="2"/>
        <v>223.37988787815544</v>
      </c>
      <c r="K22">
        <f t="shared" si="3"/>
        <v>1.1598185587413619</v>
      </c>
      <c r="L22">
        <f t="shared" si="4"/>
        <v>1.4717746164750289</v>
      </c>
      <c r="M22">
        <f t="shared" si="5"/>
        <v>24.538043980000001</v>
      </c>
      <c r="N22">
        <v>6</v>
      </c>
      <c r="O22">
        <v>1.42</v>
      </c>
      <c r="P22">
        <v>0.5</v>
      </c>
      <c r="Q22">
        <f t="shared" si="6"/>
        <v>2.556</v>
      </c>
      <c r="R22">
        <v>22.06992722</v>
      </c>
      <c r="S22">
        <v>24.538043980000001</v>
      </c>
      <c r="T22">
        <v>20.98167419</v>
      </c>
      <c r="U22">
        <v>399.81564329999998</v>
      </c>
      <c r="V22">
        <v>389.87231450000002</v>
      </c>
      <c r="W22">
        <v>14.563620569999999</v>
      </c>
      <c r="X22">
        <v>15.93362999</v>
      </c>
      <c r="Y22">
        <v>55.611778260000001</v>
      </c>
      <c r="Z22">
        <v>60.84321594</v>
      </c>
      <c r="AA22">
        <v>499.85281370000001</v>
      </c>
      <c r="AB22">
        <v>1501.086914</v>
      </c>
      <c r="AC22">
        <v>0.26886206899999998</v>
      </c>
      <c r="AD22">
        <v>101.75816349999999</v>
      </c>
      <c r="AE22">
        <v>4.1187953950000002</v>
      </c>
      <c r="AF22">
        <v>7.71202E-2</v>
      </c>
      <c r="AG22">
        <v>7.2160437999999993E-2</v>
      </c>
      <c r="AH22">
        <v>1.2245633000000001E-2</v>
      </c>
      <c r="AI22">
        <v>3.3671141000000002E-2</v>
      </c>
      <c r="AJ22">
        <v>1.2274349E-2</v>
      </c>
      <c r="AK22">
        <v>1</v>
      </c>
      <c r="AL22">
        <v>-0.21956524299999999</v>
      </c>
      <c r="AM22">
        <v>2.7373914720000001</v>
      </c>
      <c r="AN22">
        <f t="shared" si="7"/>
        <v>0.83308802283333327</v>
      </c>
      <c r="AO22">
        <f t="shared" si="8"/>
        <v>1.1598185587413619E-3</v>
      </c>
      <c r="AP22">
        <f t="shared" si="9"/>
        <v>297.68804397999997</v>
      </c>
      <c r="AQ22">
        <f t="shared" si="10"/>
        <v>295.21992721999999</v>
      </c>
      <c r="AR22">
        <f t="shared" si="11"/>
        <v>-4.1044926522168881</v>
      </c>
      <c r="AS22">
        <f t="shared" si="12"/>
        <v>-0.9834855643825815</v>
      </c>
      <c r="AT22">
        <f t="shared" si="13"/>
        <v>3.0931515421459523</v>
      </c>
      <c r="AU22">
        <f t="shared" si="14"/>
        <v>30.397084968479724</v>
      </c>
      <c r="AV22">
        <f t="shared" si="15"/>
        <v>14.463454978479724</v>
      </c>
      <c r="AW22">
        <f t="shared" si="16"/>
        <v>23.303985600000001</v>
      </c>
      <c r="AX22">
        <f t="shared" si="17"/>
        <v>2.872021248389073</v>
      </c>
      <c r="AY22">
        <f t="shared" si="18"/>
        <v>7.8331971780102816E-2</v>
      </c>
      <c r="AZ22">
        <f t="shared" si="19"/>
        <v>1.6213769256709234</v>
      </c>
      <c r="BA22">
        <f t="shared" si="20"/>
        <v>1.2506443227181496</v>
      </c>
      <c r="BB22">
        <f t="shared" si="21"/>
        <v>4.9174114362728519E-2</v>
      </c>
      <c r="BC22">
        <f t="shared" si="22"/>
        <v>22.730727153317009</v>
      </c>
      <c r="BD22">
        <f t="shared" si="23"/>
        <v>0.57295652851019618</v>
      </c>
      <c r="BE22">
        <f t="shared" si="24"/>
        <v>52.782680934077121</v>
      </c>
      <c r="BF22">
        <f t="shared" si="25"/>
        <v>385.73596574059309</v>
      </c>
      <c r="BG22">
        <f t="shared" si="26"/>
        <v>1.0716316741359424E-2</v>
      </c>
    </row>
    <row r="23" spans="1:59" x14ac:dyDescent="0.25">
      <c r="A23" t="s">
        <v>66</v>
      </c>
      <c r="B23" t="s">
        <v>80</v>
      </c>
      <c r="C23">
        <v>150808</v>
      </c>
      <c r="D23" t="s">
        <v>90</v>
      </c>
      <c r="E23" t="s">
        <v>1894</v>
      </c>
      <c r="F23">
        <v>4035</v>
      </c>
      <c r="G23">
        <v>0</v>
      </c>
      <c r="H23">
        <f t="shared" si="0"/>
        <v>18.340812164502108</v>
      </c>
      <c r="I23">
        <f t="shared" si="1"/>
        <v>6.1965032495849649E-2</v>
      </c>
      <c r="J23">
        <f t="shared" si="2"/>
        <v>1253.9790298033554</v>
      </c>
      <c r="K23">
        <f t="shared" si="3"/>
        <v>0.94572527473056001</v>
      </c>
      <c r="L23">
        <f t="shared" si="4"/>
        <v>1.5539230758257345</v>
      </c>
      <c r="M23">
        <f t="shared" si="5"/>
        <v>24.725484850000001</v>
      </c>
      <c r="N23">
        <v>6</v>
      </c>
      <c r="O23">
        <v>1.42</v>
      </c>
      <c r="P23">
        <v>0.5</v>
      </c>
      <c r="Q23">
        <f t="shared" si="6"/>
        <v>2.556</v>
      </c>
      <c r="R23">
        <v>22.700746540000001</v>
      </c>
      <c r="S23">
        <v>24.725484850000001</v>
      </c>
      <c r="T23">
        <v>21.99250031</v>
      </c>
      <c r="U23">
        <v>1799.171875</v>
      </c>
      <c r="V23">
        <v>1775.140625</v>
      </c>
      <c r="W23">
        <v>14.351534839999999</v>
      </c>
      <c r="X23">
        <v>15.469208719999999</v>
      </c>
      <c r="Y23">
        <v>52.738460539999998</v>
      </c>
      <c r="Z23">
        <v>56.845645900000001</v>
      </c>
      <c r="AA23">
        <v>499.83935550000001</v>
      </c>
      <c r="AB23">
        <v>1501.2423100000001</v>
      </c>
      <c r="AC23">
        <v>0.45146441500000001</v>
      </c>
      <c r="AD23">
        <v>101.75604250000001</v>
      </c>
      <c r="AE23">
        <v>5.5240383150000003</v>
      </c>
      <c r="AF23">
        <v>7.1786918000000005E-2</v>
      </c>
      <c r="AG23">
        <v>0.13710497299999999</v>
      </c>
      <c r="AH23">
        <v>8.8491219999999992E-3</v>
      </c>
      <c r="AI23">
        <v>0.14524474700000001</v>
      </c>
      <c r="AJ23">
        <v>7.6934229999999996E-3</v>
      </c>
      <c r="AK23">
        <v>1</v>
      </c>
      <c r="AL23">
        <v>-0.21956524299999999</v>
      </c>
      <c r="AM23">
        <v>2.7373914720000001</v>
      </c>
      <c r="AN23">
        <f t="shared" si="7"/>
        <v>0.8330655924999999</v>
      </c>
      <c r="AO23">
        <f t="shared" si="8"/>
        <v>9.4572527473056004E-4</v>
      </c>
      <c r="AP23">
        <f t="shared" si="9"/>
        <v>297.87548484999996</v>
      </c>
      <c r="AQ23">
        <f t="shared" si="10"/>
        <v>295.85074653999999</v>
      </c>
      <c r="AR23">
        <f t="shared" si="11"/>
        <v>-2.6350368500818782</v>
      </c>
      <c r="AS23">
        <f t="shared" si="12"/>
        <v>-0.79604277364203579</v>
      </c>
      <c r="AT23">
        <f t="shared" si="13"/>
        <v>3.1280085357794252</v>
      </c>
      <c r="AU23">
        <f t="shared" si="14"/>
        <v>30.740273097584598</v>
      </c>
      <c r="AV23">
        <f t="shared" si="15"/>
        <v>15.271064377584599</v>
      </c>
      <c r="AW23">
        <f t="shared" si="16"/>
        <v>23.713115694999999</v>
      </c>
      <c r="AX23">
        <f t="shared" si="17"/>
        <v>2.9437489059578579</v>
      </c>
      <c r="AY23">
        <f t="shared" si="18"/>
        <v>6.0498372244642572E-2</v>
      </c>
      <c r="AZ23">
        <f t="shared" si="19"/>
        <v>1.5740854599536906</v>
      </c>
      <c r="BA23">
        <f t="shared" si="20"/>
        <v>1.3696634460041672</v>
      </c>
      <c r="BB23">
        <f t="shared" si="21"/>
        <v>3.7940573241791994E-2</v>
      </c>
      <c r="BC23">
        <f t="shared" si="22"/>
        <v>127.59994345077901</v>
      </c>
      <c r="BD23">
        <f t="shared" si="23"/>
        <v>0.70641109337653485</v>
      </c>
      <c r="BE23">
        <f t="shared" si="24"/>
        <v>50.350990061318491</v>
      </c>
      <c r="BF23">
        <f t="shared" si="25"/>
        <v>1765.4535763215658</v>
      </c>
      <c r="BG23">
        <f t="shared" si="26"/>
        <v>5.2308260233921286E-3</v>
      </c>
    </row>
    <row r="24" spans="1:59" s="10" customFormat="1" x14ac:dyDescent="0.25">
      <c r="A24" s="10" t="s">
        <v>66</v>
      </c>
      <c r="B24" s="10" t="s">
        <v>80</v>
      </c>
      <c r="C24" s="10">
        <v>150808</v>
      </c>
      <c r="D24" s="10" t="s">
        <v>92</v>
      </c>
      <c r="E24" s="10" t="s">
        <v>1895</v>
      </c>
      <c r="F24" s="10">
        <v>4878</v>
      </c>
      <c r="G24" s="10">
        <v>0</v>
      </c>
      <c r="H24" s="10">
        <f t="shared" si="0"/>
        <v>3.3955748608433662</v>
      </c>
      <c r="I24" s="10">
        <f t="shared" si="1"/>
        <v>9.0342336672348589E-2</v>
      </c>
      <c r="J24" s="10">
        <f t="shared" si="2"/>
        <v>322.9971959136754</v>
      </c>
      <c r="K24" s="10">
        <f t="shared" si="3"/>
        <v>1.2513998573902774</v>
      </c>
      <c r="L24" s="10">
        <f t="shared" si="4"/>
        <v>1.4262059213516203</v>
      </c>
      <c r="M24" s="10">
        <f t="shared" si="5"/>
        <v>24.097734450000001</v>
      </c>
      <c r="N24" s="10">
        <v>6</v>
      </c>
      <c r="O24" s="10">
        <v>1.42</v>
      </c>
      <c r="P24">
        <v>0.5</v>
      </c>
      <c r="Q24" s="10">
        <f t="shared" si="6"/>
        <v>2.556</v>
      </c>
      <c r="R24" s="10">
        <v>23.334671019999998</v>
      </c>
      <c r="S24" s="10">
        <v>24.097734450000001</v>
      </c>
      <c r="T24" s="10">
        <v>22.975906370000001</v>
      </c>
      <c r="U24" s="10">
        <v>398.9647827</v>
      </c>
      <c r="V24" s="10">
        <v>393.13009640000001</v>
      </c>
      <c r="W24" s="10">
        <v>13.742736819999999</v>
      </c>
      <c r="X24" s="10">
        <v>15.59164047</v>
      </c>
      <c r="Y24" s="10">
        <v>48.596046450000003</v>
      </c>
      <c r="Z24" s="10">
        <v>55.134006499999998</v>
      </c>
      <c r="AA24" s="10">
        <v>399.76831049999998</v>
      </c>
      <c r="AB24" s="10">
        <v>1500.252197</v>
      </c>
      <c r="AC24" s="10">
        <v>0.18036332699999999</v>
      </c>
      <c r="AD24" s="10">
        <v>101.7466354</v>
      </c>
      <c r="AE24" s="10">
        <v>3.523229599</v>
      </c>
      <c r="AF24" s="10">
        <v>2.796239E-2</v>
      </c>
      <c r="AG24" s="10">
        <v>4.2463973000000002E-2</v>
      </c>
      <c r="AH24" s="10">
        <v>1.872145E-3</v>
      </c>
      <c r="AI24" s="10">
        <v>1.6430954000000001E-2</v>
      </c>
      <c r="AJ24" s="10">
        <v>1.60801E-3</v>
      </c>
      <c r="AK24" s="10">
        <v>1</v>
      </c>
      <c r="AL24" s="10">
        <v>-0.21956524299999999</v>
      </c>
      <c r="AM24" s="10">
        <v>2.7373914720000001</v>
      </c>
      <c r="AN24" s="10">
        <f t="shared" si="7"/>
        <v>0.66628051749999984</v>
      </c>
      <c r="AO24" s="10">
        <f t="shared" si="8"/>
        <v>1.2513998573902773E-3</v>
      </c>
      <c r="AP24" s="10">
        <f t="shared" si="9"/>
        <v>297.24773445</v>
      </c>
      <c r="AQ24" s="10">
        <f t="shared" si="10"/>
        <v>296.48467101999995</v>
      </c>
      <c r="AR24" s="10">
        <f t="shared" si="11"/>
        <v>-0.56928521877193228</v>
      </c>
      <c r="AS24" s="10">
        <f t="shared" si="12"/>
        <v>-0.76339968297814076</v>
      </c>
      <c r="AT24" s="10">
        <f t="shared" si="13"/>
        <v>3.0126028795405948</v>
      </c>
      <c r="AU24" s="10">
        <f t="shared" si="14"/>
        <v>29.608869794043279</v>
      </c>
      <c r="AV24" s="10">
        <f t="shared" si="15"/>
        <v>14.01722932404328</v>
      </c>
      <c r="AW24" s="10">
        <f t="shared" si="16"/>
        <v>23.716202735</v>
      </c>
      <c r="AX24" s="10">
        <f t="shared" si="17"/>
        <v>2.9442960182725888</v>
      </c>
      <c r="AY24" s="10">
        <f t="shared" si="18"/>
        <v>8.7258178707478859E-2</v>
      </c>
      <c r="AZ24" s="10">
        <f t="shared" si="19"/>
        <v>1.5863969581889745</v>
      </c>
      <c r="BA24" s="10">
        <f t="shared" si="20"/>
        <v>1.3578990600836143</v>
      </c>
      <c r="BB24" s="10">
        <f t="shared" si="21"/>
        <v>5.4805314337885713E-2</v>
      </c>
      <c r="BC24" s="10">
        <f t="shared" si="22"/>
        <v>32.8638779278511</v>
      </c>
      <c r="BD24" s="10">
        <f t="shared" si="23"/>
        <v>0.82160383768998912</v>
      </c>
      <c r="BE24" s="10">
        <f t="shared" si="24"/>
        <v>53.217551115877782</v>
      </c>
      <c r="BF24" s="10">
        <f t="shared" si="25"/>
        <v>391.33665897349823</v>
      </c>
      <c r="BG24" s="10">
        <f t="shared" si="26"/>
        <v>4.6176143885604875E-3</v>
      </c>
    </row>
    <row r="25" spans="1:59" x14ac:dyDescent="0.25">
      <c r="A25" t="s">
        <v>66</v>
      </c>
      <c r="B25" t="s">
        <v>80</v>
      </c>
      <c r="C25">
        <v>150808</v>
      </c>
      <c r="D25" t="s">
        <v>92</v>
      </c>
      <c r="E25" t="s">
        <v>1895</v>
      </c>
      <c r="F25">
        <v>5080.9999989999997</v>
      </c>
      <c r="G25">
        <v>0</v>
      </c>
      <c r="H25">
        <f t="shared" si="0"/>
        <v>10.700552368668301</v>
      </c>
      <c r="I25">
        <f t="shared" si="1"/>
        <v>0.10630141420692327</v>
      </c>
      <c r="J25">
        <f t="shared" si="2"/>
        <v>1574.6273380785997</v>
      </c>
      <c r="K25">
        <f t="shared" si="3"/>
        <v>1.5286584601518363</v>
      </c>
      <c r="L25">
        <f t="shared" si="4"/>
        <v>1.4887245136474885</v>
      </c>
      <c r="M25">
        <f t="shared" si="5"/>
        <v>24.5725956</v>
      </c>
      <c r="N25">
        <v>6</v>
      </c>
      <c r="O25">
        <v>1.42</v>
      </c>
      <c r="P25">
        <v>0.5</v>
      </c>
      <c r="Q25">
        <f t="shared" si="6"/>
        <v>2.556</v>
      </c>
      <c r="R25">
        <v>24.073843</v>
      </c>
      <c r="S25">
        <v>24.5725956</v>
      </c>
      <c r="T25">
        <v>23.989431379999999</v>
      </c>
      <c r="U25">
        <v>1801.552246</v>
      </c>
      <c r="V25">
        <v>1781.4063719999999</v>
      </c>
      <c r="W25">
        <v>13.57399178</v>
      </c>
      <c r="X25">
        <v>15.83183193</v>
      </c>
      <c r="Y25">
        <v>45.909885410000001</v>
      </c>
      <c r="Z25">
        <v>53.546337129999998</v>
      </c>
      <c r="AA25">
        <v>399.79544069999997</v>
      </c>
      <c r="AB25">
        <v>1500.0656739999999</v>
      </c>
      <c r="AC25">
        <v>0.30358216199999999</v>
      </c>
      <c r="AD25">
        <v>101.74607090000001</v>
      </c>
      <c r="AE25">
        <v>4.8305964469999996</v>
      </c>
      <c r="AF25">
        <v>1.5969031000000002E-2</v>
      </c>
      <c r="AG25">
        <v>0.16556702600000001</v>
      </c>
      <c r="AH25">
        <v>2.777444E-3</v>
      </c>
      <c r="AI25">
        <v>6.1510354000000003E-2</v>
      </c>
      <c r="AJ25">
        <v>6.3232089999999998E-3</v>
      </c>
      <c r="AK25">
        <v>1</v>
      </c>
      <c r="AL25">
        <v>-0.21956524299999999</v>
      </c>
      <c r="AM25">
        <v>2.7373914720000001</v>
      </c>
      <c r="AN25">
        <f t="shared" si="7"/>
        <v>0.66632573449999988</v>
      </c>
      <c r="AO25">
        <f t="shared" si="8"/>
        <v>1.5286584601518364E-3</v>
      </c>
      <c r="AP25">
        <f t="shared" si="9"/>
        <v>297.72259559999998</v>
      </c>
      <c r="AQ25">
        <f t="shared" si="10"/>
        <v>297.22384299999999</v>
      </c>
      <c r="AR25">
        <f t="shared" si="11"/>
        <v>-2.1492826510595804</v>
      </c>
      <c r="AS25">
        <f t="shared" si="12"/>
        <v>-0.89166368552354158</v>
      </c>
      <c r="AT25">
        <f t="shared" si="13"/>
        <v>3.0995512076741525</v>
      </c>
      <c r="AU25">
        <f t="shared" si="14"/>
        <v>30.463596090314994</v>
      </c>
      <c r="AV25">
        <f t="shared" si="15"/>
        <v>14.631764160314994</v>
      </c>
      <c r="AW25">
        <f t="shared" si="16"/>
        <v>24.323219299999998</v>
      </c>
      <c r="AX25">
        <f t="shared" si="17"/>
        <v>3.0536201510915779</v>
      </c>
      <c r="AY25">
        <f t="shared" si="18"/>
        <v>0.10205696968156208</v>
      </c>
      <c r="AZ25">
        <f t="shared" si="19"/>
        <v>1.610826694026664</v>
      </c>
      <c r="BA25">
        <f t="shared" si="20"/>
        <v>1.4427934570649139</v>
      </c>
      <c r="BB25">
        <f t="shared" si="21"/>
        <v>6.4153830196556558E-2</v>
      </c>
      <c r="BC25">
        <f t="shared" si="22"/>
        <v>160.21214478122349</v>
      </c>
      <c r="BD25">
        <f t="shared" si="23"/>
        <v>0.88392371489653554</v>
      </c>
      <c r="BE25">
        <f t="shared" si="24"/>
        <v>52.794755288042673</v>
      </c>
      <c r="BF25">
        <f t="shared" si="25"/>
        <v>1775.7546718052809</v>
      </c>
      <c r="BG25">
        <f t="shared" si="26"/>
        <v>3.1813687595505626E-3</v>
      </c>
    </row>
    <row r="26" spans="1:59" x14ac:dyDescent="0.25">
      <c r="A26" t="s">
        <v>66</v>
      </c>
      <c r="B26" t="s">
        <v>80</v>
      </c>
      <c r="C26">
        <v>150808</v>
      </c>
      <c r="D26" t="s">
        <v>100</v>
      </c>
      <c r="E26" t="s">
        <v>1896</v>
      </c>
      <c r="F26">
        <v>5912</v>
      </c>
      <c r="G26">
        <v>0</v>
      </c>
      <c r="H26">
        <f t="shared" si="0"/>
        <v>7.4054966350624776</v>
      </c>
      <c r="I26">
        <f t="shared" si="1"/>
        <v>0.12037023866973863</v>
      </c>
      <c r="J26">
        <f t="shared" si="2"/>
        <v>276.4731113701967</v>
      </c>
      <c r="K26">
        <f t="shared" si="3"/>
        <v>1.7329816246343248</v>
      </c>
      <c r="L26">
        <f t="shared" si="4"/>
        <v>1.4980197411697587</v>
      </c>
      <c r="M26">
        <f t="shared" si="5"/>
        <v>24.73031044</v>
      </c>
      <c r="N26">
        <v>6</v>
      </c>
      <c r="O26">
        <v>1.42</v>
      </c>
      <c r="P26">
        <v>0.5</v>
      </c>
      <c r="Q26">
        <f t="shared" si="6"/>
        <v>2.556</v>
      </c>
      <c r="R26">
        <v>23.303451540000001</v>
      </c>
      <c r="S26">
        <v>24.73031044</v>
      </c>
      <c r="T26">
        <v>22.974416730000002</v>
      </c>
      <c r="U26">
        <v>398.94665529999997</v>
      </c>
      <c r="V26">
        <v>386.82638550000001</v>
      </c>
      <c r="W26">
        <v>13.46917534</v>
      </c>
      <c r="X26">
        <v>16.028350830000001</v>
      </c>
      <c r="Y26">
        <v>47.720321660000003</v>
      </c>
      <c r="Z26">
        <v>56.787300109999997</v>
      </c>
      <c r="AA26">
        <v>399.78613280000002</v>
      </c>
      <c r="AB26">
        <v>1499.841064</v>
      </c>
      <c r="AC26">
        <v>5.1530510000000002E-2</v>
      </c>
      <c r="AD26">
        <v>101.75037380000001</v>
      </c>
      <c r="AE26">
        <v>3.19889307</v>
      </c>
      <c r="AF26">
        <v>4.8694519999999998E-3</v>
      </c>
      <c r="AG26">
        <v>2.6972016000000001E-2</v>
      </c>
      <c r="AH26">
        <v>2.0936510000000002E-3</v>
      </c>
      <c r="AI26">
        <v>2.8416455E-2</v>
      </c>
      <c r="AJ26">
        <v>1.2516280000000001E-3</v>
      </c>
      <c r="AK26">
        <v>1</v>
      </c>
      <c r="AL26">
        <v>-0.21956524299999999</v>
      </c>
      <c r="AM26">
        <v>2.7373914720000001</v>
      </c>
      <c r="AN26">
        <f t="shared" si="7"/>
        <v>0.66631022133333329</v>
      </c>
      <c r="AO26">
        <f t="shared" si="8"/>
        <v>1.7329816246343247E-3</v>
      </c>
      <c r="AP26">
        <f t="shared" si="9"/>
        <v>297.88031043999996</v>
      </c>
      <c r="AQ26">
        <f t="shared" si="10"/>
        <v>296.45345154</v>
      </c>
      <c r="AR26">
        <f t="shared" si="11"/>
        <v>-0.42349164005961781</v>
      </c>
      <c r="AS26">
        <f t="shared" si="12"/>
        <v>-1.1019873862564513</v>
      </c>
      <c r="AT26">
        <f t="shared" si="13"/>
        <v>3.1289104295197991</v>
      </c>
      <c r="AU26">
        <f t="shared" si="14"/>
        <v>30.750849482577514</v>
      </c>
      <c r="AV26">
        <f t="shared" si="15"/>
        <v>14.722498652577514</v>
      </c>
      <c r="AW26">
        <f t="shared" si="16"/>
        <v>24.016880990000001</v>
      </c>
      <c r="AX26">
        <f t="shared" si="17"/>
        <v>2.9980128509733937</v>
      </c>
      <c r="AY26">
        <f t="shared" si="18"/>
        <v>0.11495656527430756</v>
      </c>
      <c r="AZ26">
        <f t="shared" si="19"/>
        <v>1.6308906883500405</v>
      </c>
      <c r="BA26">
        <f t="shared" si="20"/>
        <v>1.3671221626233532</v>
      </c>
      <c r="BB26">
        <f t="shared" si="21"/>
        <v>7.2315385454973624E-2</v>
      </c>
      <c r="BC26">
        <f t="shared" si="22"/>
        <v>28.131242427566548</v>
      </c>
      <c r="BD26">
        <f t="shared" si="23"/>
        <v>0.71472144024724682</v>
      </c>
      <c r="BE26">
        <f t="shared" si="24"/>
        <v>53.181475936878286</v>
      </c>
      <c r="BF26">
        <f t="shared" si="25"/>
        <v>382.91503164345295</v>
      </c>
      <c r="BG26">
        <f t="shared" si="26"/>
        <v>1.0285186230686383E-2</v>
      </c>
    </row>
    <row r="27" spans="1:59" x14ac:dyDescent="0.25">
      <c r="A27" t="s">
        <v>66</v>
      </c>
      <c r="B27" t="s">
        <v>80</v>
      </c>
      <c r="C27">
        <v>150808</v>
      </c>
      <c r="D27" t="s">
        <v>100</v>
      </c>
      <c r="E27" t="s">
        <v>1896</v>
      </c>
      <c r="F27">
        <v>6153.4999989999997</v>
      </c>
      <c r="G27">
        <v>0</v>
      </c>
      <c r="H27">
        <f t="shared" si="0"/>
        <v>18.488320178437544</v>
      </c>
      <c r="I27">
        <f t="shared" si="1"/>
        <v>0.10555973583560191</v>
      </c>
      <c r="J27">
        <f t="shared" si="2"/>
        <v>1440.6356773849736</v>
      </c>
      <c r="K27">
        <f t="shared" si="3"/>
        <v>1.5464351853174922</v>
      </c>
      <c r="L27">
        <f t="shared" si="4"/>
        <v>1.5163978327267356</v>
      </c>
      <c r="M27">
        <f t="shared" si="5"/>
        <v>24.585975650000002</v>
      </c>
      <c r="N27">
        <v>6</v>
      </c>
      <c r="O27">
        <v>1.42</v>
      </c>
      <c r="P27">
        <v>0.5</v>
      </c>
      <c r="Q27">
        <f t="shared" si="6"/>
        <v>2.556</v>
      </c>
      <c r="R27">
        <v>23.223377230000001</v>
      </c>
      <c r="S27">
        <v>24.585975650000002</v>
      </c>
      <c r="T27">
        <v>22.982849120000001</v>
      </c>
      <c r="U27">
        <v>1801.5886230000001</v>
      </c>
      <c r="V27">
        <v>1769.7338870000001</v>
      </c>
      <c r="W27">
        <v>13.299219130000001</v>
      </c>
      <c r="X27">
        <v>15.58394814</v>
      </c>
      <c r="Y27">
        <v>47.345512390000003</v>
      </c>
      <c r="Z27">
        <v>55.479194640000003</v>
      </c>
      <c r="AA27">
        <v>399.78543089999999</v>
      </c>
      <c r="AB27">
        <v>1500.882568</v>
      </c>
      <c r="AC27">
        <v>0.147870585</v>
      </c>
      <c r="AD27">
        <v>101.7479477</v>
      </c>
      <c r="AE27">
        <v>3.8816995620000001</v>
      </c>
      <c r="AF27">
        <v>1.4244023E-2</v>
      </c>
      <c r="AG27">
        <v>8.2569979000000002E-2</v>
      </c>
      <c r="AH27">
        <v>8.6193290000000002E-3</v>
      </c>
      <c r="AI27">
        <v>5.7719052E-2</v>
      </c>
      <c r="AJ27">
        <v>9.4884909999999999E-3</v>
      </c>
      <c r="AK27">
        <v>1</v>
      </c>
      <c r="AL27">
        <v>-0.21956524299999999</v>
      </c>
      <c r="AM27">
        <v>2.7373914720000001</v>
      </c>
      <c r="AN27">
        <f t="shared" si="7"/>
        <v>0.66630905149999986</v>
      </c>
      <c r="AO27">
        <f t="shared" si="8"/>
        <v>1.5464351853174923E-3</v>
      </c>
      <c r="AP27">
        <f t="shared" si="9"/>
        <v>297.73597565</v>
      </c>
      <c r="AQ27">
        <f t="shared" si="10"/>
        <v>296.37337722999996</v>
      </c>
      <c r="AR27">
        <f t="shared" si="11"/>
        <v>-3.1593201808222036</v>
      </c>
      <c r="AS27">
        <f t="shared" si="12"/>
        <v>-1.0282952741482023</v>
      </c>
      <c r="AT27">
        <f t="shared" si="13"/>
        <v>3.1020325730349678</v>
      </c>
      <c r="AU27">
        <f t="shared" si="14"/>
        <v>30.48742154663595</v>
      </c>
      <c r="AV27">
        <f t="shared" si="15"/>
        <v>14.90347340663595</v>
      </c>
      <c r="AW27">
        <f t="shared" si="16"/>
        <v>23.904676440000003</v>
      </c>
      <c r="AX27">
        <f t="shared" si="17"/>
        <v>2.9778678824375087</v>
      </c>
      <c r="AY27">
        <f t="shared" si="18"/>
        <v>0.10137314641600215</v>
      </c>
      <c r="AZ27">
        <f t="shared" si="19"/>
        <v>1.5856347403082323</v>
      </c>
      <c r="BA27">
        <f t="shared" si="20"/>
        <v>1.3922331421292764</v>
      </c>
      <c r="BB27">
        <f t="shared" si="21"/>
        <v>6.3721508631381832E-2</v>
      </c>
      <c r="BC27">
        <f t="shared" si="22"/>
        <v>146.58172355732037</v>
      </c>
      <c r="BD27">
        <f t="shared" si="23"/>
        <v>0.81404084985177971</v>
      </c>
      <c r="BE27">
        <f t="shared" si="24"/>
        <v>51.947860195148444</v>
      </c>
      <c r="BF27">
        <f t="shared" si="25"/>
        <v>1759.9689291592761</v>
      </c>
      <c r="BG27">
        <f t="shared" si="26"/>
        <v>5.4570774288123652E-3</v>
      </c>
    </row>
    <row r="28" spans="1:59" x14ac:dyDescent="0.25">
      <c r="A28" t="s">
        <v>66</v>
      </c>
      <c r="B28" t="s">
        <v>80</v>
      </c>
      <c r="C28">
        <v>150808</v>
      </c>
      <c r="D28" t="s">
        <v>99</v>
      </c>
      <c r="E28" t="s">
        <v>1897</v>
      </c>
      <c r="F28">
        <v>5395.4999980000002</v>
      </c>
      <c r="G28">
        <v>0</v>
      </c>
      <c r="H28">
        <f t="shared" si="0"/>
        <v>4.2992623291589265</v>
      </c>
      <c r="I28">
        <f t="shared" si="1"/>
        <v>5.0843317826178687E-2</v>
      </c>
      <c r="J28">
        <f t="shared" si="2"/>
        <v>245.53676446258768</v>
      </c>
      <c r="K28">
        <f t="shared" si="3"/>
        <v>0.91648668967980595</v>
      </c>
      <c r="L28">
        <f t="shared" si="4"/>
        <v>1.8258647090065974</v>
      </c>
      <c r="M28">
        <f t="shared" si="5"/>
        <v>25.82754898</v>
      </c>
      <c r="N28">
        <v>6</v>
      </c>
      <c r="O28">
        <v>1.42</v>
      </c>
      <c r="P28">
        <v>0.5</v>
      </c>
      <c r="Q28">
        <f t="shared" si="6"/>
        <v>2.556</v>
      </c>
      <c r="R28">
        <v>24.16611481</v>
      </c>
      <c r="S28">
        <v>25.82754898</v>
      </c>
      <c r="T28">
        <v>23.988946909999999</v>
      </c>
      <c r="U28">
        <v>399.48507690000002</v>
      </c>
      <c r="V28">
        <v>392.49307249999998</v>
      </c>
      <c r="W28">
        <v>13.526687620000001</v>
      </c>
      <c r="X28">
        <v>14.881645199999999</v>
      </c>
      <c r="Y28">
        <v>45.496200559999998</v>
      </c>
      <c r="Z28">
        <v>50.053516389999999</v>
      </c>
      <c r="AA28">
        <v>399.79754639999999</v>
      </c>
      <c r="AB28">
        <v>1499.828857</v>
      </c>
      <c r="AC28">
        <v>0.107538916</v>
      </c>
      <c r="AD28">
        <v>101.74373629999999</v>
      </c>
      <c r="AE28">
        <v>3.4901804919999999</v>
      </c>
      <c r="AF28">
        <v>1.6220037E-2</v>
      </c>
      <c r="AG28">
        <v>3.4353234000000003E-2</v>
      </c>
      <c r="AH28">
        <v>8.0578799999999999E-4</v>
      </c>
      <c r="AI28">
        <v>6.0010068E-2</v>
      </c>
      <c r="AJ28">
        <v>1.7173360000000001E-3</v>
      </c>
      <c r="AK28">
        <v>1</v>
      </c>
      <c r="AL28">
        <v>-0.21956524299999999</v>
      </c>
      <c r="AM28">
        <v>2.7373914720000001</v>
      </c>
      <c r="AN28">
        <f t="shared" si="7"/>
        <v>0.66632924399999993</v>
      </c>
      <c r="AO28">
        <f t="shared" si="8"/>
        <v>9.1648668967980599E-4</v>
      </c>
      <c r="AP28">
        <f t="shared" si="9"/>
        <v>298.97754897999999</v>
      </c>
      <c r="AQ28">
        <f t="shared" si="10"/>
        <v>297.31611480999999</v>
      </c>
      <c r="AR28">
        <f t="shared" si="11"/>
        <v>-0.58914822002420308</v>
      </c>
      <c r="AS28">
        <f t="shared" si="12"/>
        <v>-0.70979667985075257</v>
      </c>
      <c r="AT28">
        <f t="shared" si="13"/>
        <v>3.3399788939455579</v>
      </c>
      <c r="AU28">
        <f t="shared" si="14"/>
        <v>32.827366238029121</v>
      </c>
      <c r="AV28">
        <f t="shared" si="15"/>
        <v>17.94572103802912</v>
      </c>
      <c r="AW28">
        <f t="shared" si="16"/>
        <v>24.996831895</v>
      </c>
      <c r="AX28">
        <f t="shared" si="17"/>
        <v>3.179077063498422</v>
      </c>
      <c r="AY28">
        <f t="shared" si="18"/>
        <v>4.9851680565167748E-2</v>
      </c>
      <c r="AZ28">
        <f t="shared" si="19"/>
        <v>1.5141141849389606</v>
      </c>
      <c r="BA28">
        <f t="shared" si="20"/>
        <v>1.6649628785594615</v>
      </c>
      <c r="BB28">
        <f t="shared" si="21"/>
        <v>3.1244900726462028E-2</v>
      </c>
      <c r="BC28">
        <f t="shared" si="22"/>
        <v>24.981827815436734</v>
      </c>
      <c r="BD28">
        <f t="shared" si="23"/>
        <v>0.62558241575738305</v>
      </c>
      <c r="BE28">
        <f t="shared" si="24"/>
        <v>45.089393763527454</v>
      </c>
      <c r="BF28">
        <f t="shared" si="25"/>
        <v>390.22233535431747</v>
      </c>
      <c r="BG28">
        <f t="shared" si="26"/>
        <v>4.9677098025701777E-3</v>
      </c>
    </row>
    <row r="29" spans="1:59" x14ac:dyDescent="0.25">
      <c r="A29" t="s">
        <v>66</v>
      </c>
      <c r="B29" t="s">
        <v>80</v>
      </c>
      <c r="C29">
        <v>150808</v>
      </c>
      <c r="D29" t="s">
        <v>99</v>
      </c>
      <c r="E29" t="s">
        <v>1897</v>
      </c>
      <c r="F29">
        <v>5645.4999989999997</v>
      </c>
      <c r="G29">
        <v>0</v>
      </c>
      <c r="H29">
        <f t="shared" si="0"/>
        <v>11.654425170758037</v>
      </c>
      <c r="I29">
        <f t="shared" si="1"/>
        <v>4.9621077819168323E-2</v>
      </c>
      <c r="J29">
        <f t="shared" si="2"/>
        <v>1355.7884269068124</v>
      </c>
      <c r="K29">
        <f t="shared" si="3"/>
        <v>0.85906281134526541</v>
      </c>
      <c r="L29">
        <f t="shared" si="4"/>
        <v>1.7535134621532269</v>
      </c>
      <c r="M29">
        <f t="shared" si="5"/>
        <v>25.443735119999999</v>
      </c>
      <c r="N29">
        <v>6</v>
      </c>
      <c r="O29">
        <v>1.42</v>
      </c>
      <c r="P29">
        <v>0.5</v>
      </c>
      <c r="Q29">
        <f t="shared" si="6"/>
        <v>2.556</v>
      </c>
      <c r="R29">
        <v>23.430246350000001</v>
      </c>
      <c r="S29">
        <v>25.443735119999999</v>
      </c>
      <c r="T29">
        <v>22.975418090000002</v>
      </c>
      <c r="U29">
        <v>1801.790894</v>
      </c>
      <c r="V29">
        <v>1782.005371</v>
      </c>
      <c r="W29">
        <v>13.58342743</v>
      </c>
      <c r="X29">
        <v>14.853369710000001</v>
      </c>
      <c r="Y29">
        <v>47.755855560000001</v>
      </c>
      <c r="Z29">
        <v>52.220645900000001</v>
      </c>
      <c r="AA29">
        <v>399.84628300000003</v>
      </c>
      <c r="AB29">
        <v>1499.248413</v>
      </c>
      <c r="AC29">
        <v>0.191564649</v>
      </c>
      <c r="AD29">
        <v>101.7453613</v>
      </c>
      <c r="AE29">
        <v>4.5318551060000001</v>
      </c>
      <c r="AF29">
        <v>3.6267175999999998E-2</v>
      </c>
      <c r="AG29">
        <v>6.5311781999999999E-2</v>
      </c>
      <c r="AH29">
        <v>1.7067670000000001E-3</v>
      </c>
      <c r="AI29">
        <v>7.2501345999999994E-2</v>
      </c>
      <c r="AJ29">
        <v>1.5437910000000001E-3</v>
      </c>
      <c r="AK29">
        <v>1</v>
      </c>
      <c r="AL29">
        <v>-0.21956524299999999</v>
      </c>
      <c r="AM29">
        <v>2.7373914720000001</v>
      </c>
      <c r="AN29">
        <f t="shared" si="7"/>
        <v>0.66641047166666656</v>
      </c>
      <c r="AO29">
        <f t="shared" si="8"/>
        <v>8.5906281134526545E-4</v>
      </c>
      <c r="AP29">
        <f t="shared" si="9"/>
        <v>298.59373511999996</v>
      </c>
      <c r="AQ29">
        <f t="shared" si="10"/>
        <v>296.58024634999998</v>
      </c>
      <c r="AR29">
        <f t="shared" si="11"/>
        <v>-0.55025044772363541</v>
      </c>
      <c r="AS29">
        <f t="shared" si="12"/>
        <v>-0.72579987961541637</v>
      </c>
      <c r="AT29">
        <f t="shared" si="13"/>
        <v>3.2647749298196533</v>
      </c>
      <c r="AU29">
        <f t="shared" si="14"/>
        <v>32.087702948868028</v>
      </c>
      <c r="AV29">
        <f t="shared" si="15"/>
        <v>17.234333238868025</v>
      </c>
      <c r="AW29">
        <f t="shared" si="16"/>
        <v>24.436990735000002</v>
      </c>
      <c r="AX29">
        <f t="shared" si="17"/>
        <v>3.0745006574988367</v>
      </c>
      <c r="AY29">
        <f t="shared" si="18"/>
        <v>4.867610105915654E-2</v>
      </c>
      <c r="AZ29">
        <f t="shared" si="19"/>
        <v>1.5112614676664264</v>
      </c>
      <c r="BA29">
        <f t="shared" si="20"/>
        <v>1.5632391898324103</v>
      </c>
      <c r="BB29">
        <f t="shared" si="21"/>
        <v>3.0506075208124601E-2</v>
      </c>
      <c r="BC29">
        <f t="shared" si="22"/>
        <v>137.94518334199228</v>
      </c>
      <c r="BD29">
        <f t="shared" si="23"/>
        <v>0.76082173991764723</v>
      </c>
      <c r="BE29">
        <f t="shared" si="24"/>
        <v>46.046441095752265</v>
      </c>
      <c r="BF29">
        <f t="shared" si="25"/>
        <v>1775.8498647478391</v>
      </c>
      <c r="BG29">
        <f t="shared" si="26"/>
        <v>3.0219041191658566E-3</v>
      </c>
    </row>
    <row r="30" spans="1:59" x14ac:dyDescent="0.25">
      <c r="A30" t="s">
        <v>66</v>
      </c>
      <c r="B30" t="s">
        <v>80</v>
      </c>
      <c r="C30">
        <v>150808</v>
      </c>
      <c r="D30" t="s">
        <v>101</v>
      </c>
      <c r="E30" t="s">
        <v>1898</v>
      </c>
      <c r="F30">
        <v>6469.4999980000002</v>
      </c>
      <c r="G30">
        <v>0</v>
      </c>
      <c r="H30">
        <f t="shared" si="0"/>
        <v>8.7407220877132925</v>
      </c>
      <c r="I30">
        <f t="shared" si="1"/>
        <v>0.17310467293887785</v>
      </c>
      <c r="J30">
        <f t="shared" si="2"/>
        <v>291.80356503044305</v>
      </c>
      <c r="K30">
        <f t="shared" si="3"/>
        <v>2.2237366900470512</v>
      </c>
      <c r="L30">
        <f t="shared" si="4"/>
        <v>1.363308153554085</v>
      </c>
      <c r="M30">
        <f t="shared" si="5"/>
        <v>24.259981159999999</v>
      </c>
      <c r="N30">
        <v>6</v>
      </c>
      <c r="O30">
        <v>1.42</v>
      </c>
      <c r="P30">
        <v>0.5</v>
      </c>
      <c r="Q30">
        <f t="shared" si="6"/>
        <v>2.556</v>
      </c>
      <c r="R30">
        <v>23.194341659999999</v>
      </c>
      <c r="S30">
        <v>24.259981159999999</v>
      </c>
      <c r="T30">
        <v>22.98112106</v>
      </c>
      <c r="U30">
        <v>399.03396609999999</v>
      </c>
      <c r="V30">
        <v>384.6335449</v>
      </c>
      <c r="W30">
        <v>13.21613026</v>
      </c>
      <c r="X30">
        <v>16.498151780000001</v>
      </c>
      <c r="Y30">
        <v>47.135330199999999</v>
      </c>
      <c r="Z30">
        <v>58.840660100000001</v>
      </c>
      <c r="AA30">
        <v>399.8235474</v>
      </c>
      <c r="AB30">
        <v>1499.7229</v>
      </c>
      <c r="AC30">
        <v>2.2405530999999999E-2</v>
      </c>
      <c r="AD30">
        <v>101.7544022</v>
      </c>
      <c r="AE30">
        <v>2.9101831909999998</v>
      </c>
      <c r="AF30">
        <v>-2.0032462000000001E-2</v>
      </c>
      <c r="AG30">
        <v>8.0426945999999999E-2</v>
      </c>
      <c r="AH30">
        <v>1.1198892E-2</v>
      </c>
      <c r="AI30">
        <v>7.7698402E-2</v>
      </c>
      <c r="AJ30">
        <v>1.0222541999999999E-2</v>
      </c>
      <c r="AK30">
        <v>0.66666668699999998</v>
      </c>
      <c r="AL30">
        <v>-0.21956524299999999</v>
      </c>
      <c r="AM30">
        <v>2.7373914720000001</v>
      </c>
      <c r="AN30">
        <f t="shared" si="7"/>
        <v>0.66637257899999991</v>
      </c>
      <c r="AO30">
        <f t="shared" si="8"/>
        <v>2.2237366900470512E-3</v>
      </c>
      <c r="AP30">
        <f t="shared" si="9"/>
        <v>297.40998115999997</v>
      </c>
      <c r="AQ30">
        <f t="shared" si="10"/>
        <v>296.34434166</v>
      </c>
      <c r="AR30">
        <f t="shared" si="11"/>
        <v>-3.3694300730500975</v>
      </c>
      <c r="AS30">
        <f t="shared" si="12"/>
        <v>-1.3454237372130384</v>
      </c>
      <c r="AT30">
        <f t="shared" si="13"/>
        <v>3.042067725332851</v>
      </c>
      <c r="AU30">
        <f t="shared" si="14"/>
        <v>29.896178047939539</v>
      </c>
      <c r="AV30">
        <f t="shared" si="15"/>
        <v>13.398026267939539</v>
      </c>
      <c r="AW30">
        <f t="shared" si="16"/>
        <v>23.727161410000001</v>
      </c>
      <c r="AX30">
        <f t="shared" si="17"/>
        <v>2.946238928983635</v>
      </c>
      <c r="AY30">
        <f t="shared" si="18"/>
        <v>0.16212479807720487</v>
      </c>
      <c r="AZ30">
        <f t="shared" si="19"/>
        <v>1.678759571778766</v>
      </c>
      <c r="BA30">
        <f t="shared" si="20"/>
        <v>1.267479357204869</v>
      </c>
      <c r="BB30">
        <f t="shared" si="21"/>
        <v>0.10226040241507439</v>
      </c>
      <c r="BC30">
        <f t="shared" si="22"/>
        <v>29.692297319501559</v>
      </c>
      <c r="BD30">
        <f t="shared" si="23"/>
        <v>0.75865344793655065</v>
      </c>
      <c r="BE30">
        <f t="shared" si="24"/>
        <v>57.030638674009694</v>
      </c>
      <c r="BF30">
        <f t="shared" si="25"/>
        <v>380.01696633254579</v>
      </c>
      <c r="BG30">
        <f t="shared" si="26"/>
        <v>1.311754493345684E-2</v>
      </c>
    </row>
    <row r="31" spans="1:59" x14ac:dyDescent="0.25">
      <c r="A31" t="s">
        <v>66</v>
      </c>
      <c r="B31" t="s">
        <v>80</v>
      </c>
      <c r="C31">
        <v>150808</v>
      </c>
      <c r="D31" t="s">
        <v>101</v>
      </c>
      <c r="E31" t="s">
        <v>1898</v>
      </c>
      <c r="F31">
        <v>6675.9999989999997</v>
      </c>
      <c r="G31">
        <v>0</v>
      </c>
      <c r="H31">
        <f t="shared" si="0"/>
        <v>14.346755363561728</v>
      </c>
      <c r="I31">
        <f t="shared" si="1"/>
        <v>0.21199000294252388</v>
      </c>
      <c r="J31">
        <f t="shared" si="2"/>
        <v>1621.3157724235371</v>
      </c>
      <c r="K31">
        <f t="shared" si="3"/>
        <v>2.6749306298695732</v>
      </c>
      <c r="L31">
        <f t="shared" si="4"/>
        <v>1.3573663415262898</v>
      </c>
      <c r="M31">
        <f t="shared" si="5"/>
        <v>24.574804310000001</v>
      </c>
      <c r="N31">
        <v>6</v>
      </c>
      <c r="O31">
        <v>1.42</v>
      </c>
      <c r="P31">
        <v>0.5</v>
      </c>
      <c r="Q31">
        <f t="shared" si="6"/>
        <v>2.556</v>
      </c>
      <c r="R31">
        <v>23.923019409999998</v>
      </c>
      <c r="S31">
        <v>24.574804310000001</v>
      </c>
      <c r="T31">
        <v>23.99309349</v>
      </c>
      <c r="U31">
        <v>1802.6511230000001</v>
      </c>
      <c r="V31">
        <v>1773.996216</v>
      </c>
      <c r="W31">
        <v>13.179414749999999</v>
      </c>
      <c r="X31">
        <v>17.125410080000002</v>
      </c>
      <c r="Y31">
        <v>44.984939580000002</v>
      </c>
      <c r="Z31">
        <v>58.45370483</v>
      </c>
      <c r="AA31">
        <v>399.7655029</v>
      </c>
      <c r="AB31">
        <v>1499.8386230000001</v>
      </c>
      <c r="AC31">
        <v>0.15122975399999999</v>
      </c>
      <c r="AD31">
        <v>101.75489810000001</v>
      </c>
      <c r="AE31">
        <v>3.7412683960000002</v>
      </c>
      <c r="AF31">
        <v>-2.7881201000000001E-2</v>
      </c>
      <c r="AG31">
        <v>0.100327007</v>
      </c>
      <c r="AH31">
        <v>3.9871669999999998E-3</v>
      </c>
      <c r="AI31">
        <v>7.1857341000000005E-2</v>
      </c>
      <c r="AJ31">
        <v>5.4857350000000003E-3</v>
      </c>
      <c r="AK31">
        <v>0.66666668699999998</v>
      </c>
      <c r="AL31">
        <v>-0.21956524299999999</v>
      </c>
      <c r="AM31">
        <v>2.7373914720000001</v>
      </c>
      <c r="AN31">
        <f t="shared" si="7"/>
        <v>0.66627583816666658</v>
      </c>
      <c r="AO31">
        <f t="shared" si="8"/>
        <v>2.674930629869573E-3</v>
      </c>
      <c r="AP31">
        <f t="shared" si="9"/>
        <v>297.72480430999997</v>
      </c>
      <c r="AQ31">
        <f t="shared" si="10"/>
        <v>297.07301940999997</v>
      </c>
      <c r="AR31">
        <f t="shared" si="11"/>
        <v>-1.8286572650860338</v>
      </c>
      <c r="AS31">
        <f t="shared" si="12"/>
        <v>-1.5075958070686295</v>
      </c>
      <c r="AT31">
        <f t="shared" si="13"/>
        <v>3.0999606991374029</v>
      </c>
      <c r="AU31">
        <f t="shared" si="14"/>
        <v>30.464977676955709</v>
      </c>
      <c r="AV31">
        <f t="shared" si="15"/>
        <v>13.339567596955707</v>
      </c>
      <c r="AW31">
        <f t="shared" si="16"/>
        <v>24.24891186</v>
      </c>
      <c r="AX31">
        <f t="shared" si="17"/>
        <v>3.0400495054200545</v>
      </c>
      <c r="AY31">
        <f t="shared" si="18"/>
        <v>0.19575448139085719</v>
      </c>
      <c r="AZ31">
        <f t="shared" si="19"/>
        <v>1.7425943576111131</v>
      </c>
      <c r="BA31">
        <f t="shared" si="20"/>
        <v>1.2974551478089413</v>
      </c>
      <c r="BB31">
        <f t="shared" si="21"/>
        <v>0.12370849166416882</v>
      </c>
      <c r="BC31">
        <f t="shared" si="22"/>
        <v>164.97682121087982</v>
      </c>
      <c r="BD31">
        <f t="shared" si="23"/>
        <v>0.91393417742416261</v>
      </c>
      <c r="BE31">
        <f t="shared" si="24"/>
        <v>58.581317645726074</v>
      </c>
      <c r="BF31">
        <f t="shared" si="25"/>
        <v>1766.418704364316</v>
      </c>
      <c r="BG31">
        <f t="shared" si="26"/>
        <v>4.7579423330483166E-3</v>
      </c>
    </row>
    <row r="32" spans="1:59" x14ac:dyDescent="0.25">
      <c r="A32" t="s">
        <v>66</v>
      </c>
      <c r="B32" t="s">
        <v>108</v>
      </c>
      <c r="C32">
        <v>150809</v>
      </c>
      <c r="D32" t="s">
        <v>110</v>
      </c>
      <c r="E32" t="s">
        <v>1917</v>
      </c>
      <c r="F32">
        <v>2645.4999979999998</v>
      </c>
      <c r="G32">
        <v>0</v>
      </c>
      <c r="H32">
        <f t="shared" si="0"/>
        <v>28.621165953749841</v>
      </c>
      <c r="I32">
        <f t="shared" si="1"/>
        <v>0.32447396078730162</v>
      </c>
      <c r="J32">
        <f t="shared" si="2"/>
        <v>1599.9023116894105</v>
      </c>
      <c r="K32">
        <f t="shared" si="3"/>
        <v>3.6965831272902365</v>
      </c>
      <c r="L32">
        <f t="shared" si="4"/>
        <v>1.2710217719318795</v>
      </c>
      <c r="M32">
        <f t="shared" si="5"/>
        <v>25.93333054</v>
      </c>
      <c r="N32">
        <v>6</v>
      </c>
      <c r="O32">
        <v>1.42</v>
      </c>
      <c r="P32">
        <v>0.5</v>
      </c>
      <c r="Q32">
        <f t="shared" si="6"/>
        <v>2.556</v>
      </c>
      <c r="R32">
        <v>23.436080929999999</v>
      </c>
      <c r="S32">
        <v>25.93333054</v>
      </c>
      <c r="T32">
        <v>21.6516552</v>
      </c>
      <c r="U32">
        <v>1820.8845209999999</v>
      </c>
      <c r="V32">
        <v>1790.6361079999999</v>
      </c>
      <c r="W32">
        <v>17.437503809999999</v>
      </c>
      <c r="X32">
        <v>20.54525757</v>
      </c>
      <c r="Y32">
        <v>61.271423339999998</v>
      </c>
      <c r="Z32">
        <v>72.191368100000005</v>
      </c>
      <c r="AA32">
        <v>699.01983640000003</v>
      </c>
      <c r="AB32">
        <v>1499.8808590000001</v>
      </c>
      <c r="AC32">
        <v>0.17812250600000001</v>
      </c>
      <c r="AD32">
        <v>101.7241058</v>
      </c>
      <c r="AE32">
        <v>10.916001319999999</v>
      </c>
      <c r="AF32">
        <v>0.17895796899999999</v>
      </c>
      <c r="AG32">
        <v>0.25344803900000001</v>
      </c>
      <c r="AH32">
        <v>7.2884239999999999E-3</v>
      </c>
      <c r="AI32">
        <v>0.294970334</v>
      </c>
      <c r="AJ32">
        <v>7.0293420000000001E-3</v>
      </c>
      <c r="AK32">
        <v>1</v>
      </c>
      <c r="AL32">
        <v>-0.21956524299999999</v>
      </c>
      <c r="AM32">
        <v>2.7373914720000001</v>
      </c>
      <c r="AN32">
        <f t="shared" si="7"/>
        <v>1.1650330606666666</v>
      </c>
      <c r="AO32">
        <f t="shared" si="8"/>
        <v>3.6965831272902363E-3</v>
      </c>
      <c r="AP32">
        <f t="shared" si="9"/>
        <v>299.08333053999996</v>
      </c>
      <c r="AQ32">
        <f t="shared" si="10"/>
        <v>296.58608092999998</v>
      </c>
      <c r="AR32">
        <f t="shared" si="11"/>
        <v>-2.354024405731594</v>
      </c>
      <c r="AS32">
        <f t="shared" si="12"/>
        <v>-2.2930943948899398</v>
      </c>
      <c r="AT32">
        <f t="shared" si="13"/>
        <v>3.3609697266708105</v>
      </c>
      <c r="AU32">
        <f t="shared" si="14"/>
        <v>33.040051817008063</v>
      </c>
      <c r="AV32">
        <f t="shared" si="15"/>
        <v>12.494794247008063</v>
      </c>
      <c r="AW32">
        <f t="shared" si="16"/>
        <v>24.684705735000001</v>
      </c>
      <c r="AX32">
        <f t="shared" si="17"/>
        <v>3.1203960639425734</v>
      </c>
      <c r="AY32">
        <f t="shared" si="18"/>
        <v>0.28792325674961511</v>
      </c>
      <c r="AZ32">
        <f t="shared" si="19"/>
        <v>2.089947954738931</v>
      </c>
      <c r="BA32">
        <f t="shared" si="20"/>
        <v>1.0304481092036424</v>
      </c>
      <c r="BB32">
        <f t="shared" si="21"/>
        <v>0.18291393652263513</v>
      </c>
      <c r="BC32">
        <f t="shared" si="22"/>
        <v>162.74863202395818</v>
      </c>
      <c r="BD32">
        <f t="shared" si="23"/>
        <v>0.89348265934186699</v>
      </c>
      <c r="BE32">
        <f t="shared" si="24"/>
        <v>65.518995677303238</v>
      </c>
      <c r="BF32">
        <f t="shared" si="25"/>
        <v>1775.5192949962589</v>
      </c>
      <c r="BG32">
        <f t="shared" si="26"/>
        <v>1.0561586425379094E-2</v>
      </c>
    </row>
    <row r="33" spans="1:59" x14ac:dyDescent="0.25">
      <c r="A33" t="s">
        <v>66</v>
      </c>
      <c r="B33" t="s">
        <v>108</v>
      </c>
      <c r="C33">
        <v>150809</v>
      </c>
      <c r="D33" t="s">
        <v>110</v>
      </c>
      <c r="E33" t="s">
        <v>1917</v>
      </c>
      <c r="F33">
        <v>2084.5</v>
      </c>
      <c r="G33">
        <v>0</v>
      </c>
      <c r="H33">
        <f t="shared" si="0"/>
        <v>17.673264384879076</v>
      </c>
      <c r="I33">
        <f t="shared" si="1"/>
        <v>0.27268188367636353</v>
      </c>
      <c r="J33">
        <f t="shared" si="2"/>
        <v>265.55025632551451</v>
      </c>
      <c r="K33">
        <f t="shared" si="3"/>
        <v>2.9159568915688272</v>
      </c>
      <c r="L33">
        <f t="shared" si="4"/>
        <v>1.1710160325425876</v>
      </c>
      <c r="M33">
        <f t="shared" si="5"/>
        <v>25.995845790000001</v>
      </c>
      <c r="N33">
        <v>6</v>
      </c>
      <c r="O33">
        <v>1.42</v>
      </c>
      <c r="P33">
        <v>0.5</v>
      </c>
      <c r="Q33">
        <f t="shared" si="6"/>
        <v>2.556</v>
      </c>
      <c r="R33">
        <v>23.224359509999999</v>
      </c>
      <c r="S33">
        <v>25.995845790000001</v>
      </c>
      <c r="T33">
        <v>21.321628570000001</v>
      </c>
      <c r="U33">
        <v>400.9275513</v>
      </c>
      <c r="V33">
        <v>384.79528809999999</v>
      </c>
      <c r="W33">
        <v>19.199333190000001</v>
      </c>
      <c r="X33">
        <v>21.64795685</v>
      </c>
      <c r="Y33">
        <v>68.339096069999997</v>
      </c>
      <c r="Z33">
        <v>77.054855349999997</v>
      </c>
      <c r="AA33">
        <v>699.04553220000003</v>
      </c>
      <c r="AB33">
        <v>1499.6103519999999</v>
      </c>
      <c r="AC33">
        <v>9.7465551999999997E-2</v>
      </c>
      <c r="AD33">
        <v>101.7376862</v>
      </c>
      <c r="AE33">
        <v>6.1457071299999999</v>
      </c>
      <c r="AF33">
        <v>0.12674202000000001</v>
      </c>
      <c r="AG33">
        <v>2.8176613E-2</v>
      </c>
      <c r="AH33">
        <v>2.0833599999999998E-3</v>
      </c>
      <c r="AI33">
        <v>1.541346E-2</v>
      </c>
      <c r="AJ33">
        <v>6.4193970000000003E-3</v>
      </c>
      <c r="AK33">
        <v>1</v>
      </c>
      <c r="AL33">
        <v>-0.21956524299999999</v>
      </c>
      <c r="AM33">
        <v>2.7373914720000001</v>
      </c>
      <c r="AN33">
        <f t="shared" si="7"/>
        <v>1.165075887</v>
      </c>
      <c r="AO33">
        <f t="shared" si="8"/>
        <v>2.9159568915688274E-3</v>
      </c>
      <c r="AP33">
        <f t="shared" si="9"/>
        <v>299.14584578999995</v>
      </c>
      <c r="AQ33">
        <f t="shared" si="10"/>
        <v>296.37435950999998</v>
      </c>
      <c r="AR33">
        <f t="shared" si="11"/>
        <v>-2.1350655412521649</v>
      </c>
      <c r="AS33">
        <f t="shared" si="12"/>
        <v>-1.919677798249714</v>
      </c>
      <c r="AT33">
        <f t="shared" si="13"/>
        <v>3.373429073419028</v>
      </c>
      <c r="AU33">
        <f t="shared" si="14"/>
        <v>33.158106886639892</v>
      </c>
      <c r="AV33">
        <f t="shared" si="15"/>
        <v>11.510150036639892</v>
      </c>
      <c r="AW33">
        <f t="shared" si="16"/>
        <v>24.610102650000002</v>
      </c>
      <c r="AX33">
        <f t="shared" si="17"/>
        <v>3.1065113770331703</v>
      </c>
      <c r="AY33">
        <f t="shared" si="18"/>
        <v>0.24639564409800127</v>
      </c>
      <c r="AZ33">
        <f t="shared" si="19"/>
        <v>2.2024130408764404</v>
      </c>
      <c r="BA33">
        <f t="shared" si="20"/>
        <v>0.90409833615672985</v>
      </c>
      <c r="BB33">
        <f t="shared" si="21"/>
        <v>0.15616125799001868</v>
      </c>
      <c r="BC33">
        <f t="shared" si="22"/>
        <v>27.016468648374762</v>
      </c>
      <c r="BD33">
        <f t="shared" si="23"/>
        <v>0.69010786913924926</v>
      </c>
      <c r="BE33">
        <f t="shared" si="24"/>
        <v>67.749601403521424</v>
      </c>
      <c r="BF33">
        <f t="shared" si="25"/>
        <v>375.46081747418356</v>
      </c>
      <c r="BG33">
        <f t="shared" si="26"/>
        <v>3.1890321488924421E-2</v>
      </c>
    </row>
    <row r="34" spans="1:59" x14ac:dyDescent="0.25">
      <c r="A34" t="s">
        <v>66</v>
      </c>
      <c r="B34" t="s">
        <v>108</v>
      </c>
      <c r="C34">
        <v>150809</v>
      </c>
      <c r="D34" t="s">
        <v>109</v>
      </c>
      <c r="E34" t="s">
        <v>1918</v>
      </c>
      <c r="F34">
        <v>1460.4999989999999</v>
      </c>
      <c r="G34">
        <v>0</v>
      </c>
      <c r="H34">
        <f t="shared" si="0"/>
        <v>4.1659388418335617</v>
      </c>
      <c r="I34">
        <f t="shared" si="1"/>
        <v>3.98593357163365E-2</v>
      </c>
      <c r="J34">
        <f t="shared" si="2"/>
        <v>218.20252265557448</v>
      </c>
      <c r="K34">
        <f t="shared" si="3"/>
        <v>0.65290539106383405</v>
      </c>
      <c r="L34">
        <f t="shared" si="4"/>
        <v>1.6473818009460659</v>
      </c>
      <c r="M34">
        <f t="shared" si="5"/>
        <v>26.821020130000001</v>
      </c>
      <c r="N34">
        <v>6</v>
      </c>
      <c r="O34">
        <v>1.42</v>
      </c>
      <c r="P34">
        <v>0.5</v>
      </c>
      <c r="Q34">
        <f t="shared" si="6"/>
        <v>2.556</v>
      </c>
      <c r="R34">
        <v>23.361240389999999</v>
      </c>
      <c r="S34">
        <v>26.821020130000001</v>
      </c>
      <c r="T34">
        <v>21.395513529999999</v>
      </c>
      <c r="U34">
        <v>401.125946</v>
      </c>
      <c r="V34">
        <v>395.81469729999998</v>
      </c>
      <c r="W34">
        <v>17.849172589999998</v>
      </c>
      <c r="X34">
        <v>18.618362430000001</v>
      </c>
      <c r="Y34">
        <v>63.014793400000002</v>
      </c>
      <c r="Z34">
        <v>65.730346679999997</v>
      </c>
      <c r="AA34">
        <v>499.81109620000001</v>
      </c>
      <c r="AB34">
        <v>1499.873169</v>
      </c>
      <c r="AC34">
        <v>0.24198435200000001</v>
      </c>
      <c r="AD34">
        <v>101.7450485</v>
      </c>
      <c r="AE34">
        <v>5.0093259809999999</v>
      </c>
      <c r="AF34">
        <v>0.133579105</v>
      </c>
      <c r="AG34">
        <v>3.8337093000000003E-2</v>
      </c>
      <c r="AH34">
        <v>1.4584377000000001E-2</v>
      </c>
      <c r="AI34">
        <v>2.7136857E-2</v>
      </c>
      <c r="AJ34">
        <v>1.7049950000000001E-2</v>
      </c>
      <c r="AK34">
        <v>1</v>
      </c>
      <c r="AL34">
        <v>-0.21956524299999999</v>
      </c>
      <c r="AM34">
        <v>2.7373914720000001</v>
      </c>
      <c r="AN34">
        <f t="shared" si="7"/>
        <v>0.83301849366666658</v>
      </c>
      <c r="AO34">
        <f t="shared" si="8"/>
        <v>6.5290539106383405E-4</v>
      </c>
      <c r="AP34">
        <f t="shared" si="9"/>
        <v>299.97102013</v>
      </c>
      <c r="AQ34">
        <f t="shared" si="10"/>
        <v>296.51124038999995</v>
      </c>
      <c r="AR34">
        <f t="shared" si="11"/>
        <v>-5.6680211738405761</v>
      </c>
      <c r="AS34">
        <f t="shared" si="12"/>
        <v>-0.87465204240030803</v>
      </c>
      <c r="AT34">
        <f t="shared" si="13"/>
        <v>3.5417079893769938</v>
      </c>
      <c r="AU34">
        <f t="shared" si="14"/>
        <v>34.809634882399159</v>
      </c>
      <c r="AV34">
        <f t="shared" si="15"/>
        <v>16.191272452399158</v>
      </c>
      <c r="AW34">
        <f t="shared" si="16"/>
        <v>25.09113026</v>
      </c>
      <c r="AX34">
        <f t="shared" si="17"/>
        <v>3.1969941722522863</v>
      </c>
      <c r="AY34">
        <f t="shared" si="18"/>
        <v>3.9247296912119402E-2</v>
      </c>
      <c r="AZ34">
        <f t="shared" si="19"/>
        <v>1.8943261884309279</v>
      </c>
      <c r="BA34">
        <f t="shared" si="20"/>
        <v>1.3026679838213584</v>
      </c>
      <c r="BB34">
        <f t="shared" si="21"/>
        <v>2.458382386867598E-2</v>
      </c>
      <c r="BC34">
        <f t="shared" si="22"/>
        <v>22.201026250413776</v>
      </c>
      <c r="BD34">
        <f t="shared" si="23"/>
        <v>0.55127443256659103</v>
      </c>
      <c r="BE34">
        <f t="shared" si="24"/>
        <v>52.943379924067024</v>
      </c>
      <c r="BF34">
        <f t="shared" si="25"/>
        <v>393.6143774891724</v>
      </c>
      <c r="BG34">
        <f t="shared" si="26"/>
        <v>5.6034254706483428E-3</v>
      </c>
    </row>
    <row r="35" spans="1:59" x14ac:dyDescent="0.25">
      <c r="A35" t="s">
        <v>66</v>
      </c>
      <c r="B35" t="s">
        <v>108</v>
      </c>
      <c r="C35">
        <v>150809</v>
      </c>
      <c r="D35" t="s">
        <v>109</v>
      </c>
      <c r="E35" t="s">
        <v>1918</v>
      </c>
      <c r="F35">
        <v>1678.4999989999999</v>
      </c>
      <c r="G35">
        <v>0</v>
      </c>
      <c r="H35">
        <f t="shared" si="0"/>
        <v>20.119503387726215</v>
      </c>
      <c r="I35">
        <f t="shared" si="1"/>
        <v>4.4091175130779495E-2</v>
      </c>
      <c r="J35">
        <f t="shared" si="2"/>
        <v>991.68386459620694</v>
      </c>
      <c r="K35">
        <f t="shared" si="3"/>
        <v>0.68721429195824824</v>
      </c>
      <c r="L35">
        <f t="shared" si="4"/>
        <v>1.5706430215481997</v>
      </c>
      <c r="M35">
        <f t="shared" si="5"/>
        <v>26.454374309999999</v>
      </c>
      <c r="N35">
        <v>6</v>
      </c>
      <c r="O35">
        <v>1.42</v>
      </c>
      <c r="P35">
        <v>0.5</v>
      </c>
      <c r="Q35">
        <f t="shared" si="6"/>
        <v>2.556</v>
      </c>
      <c r="R35">
        <v>23.062107090000001</v>
      </c>
      <c r="S35">
        <v>26.454374309999999</v>
      </c>
      <c r="T35">
        <v>21.156667710000001</v>
      </c>
      <c r="U35">
        <v>1793.097168</v>
      </c>
      <c r="V35">
        <v>1767.4853519999999</v>
      </c>
      <c r="W35">
        <v>17.81971931</v>
      </c>
      <c r="X35">
        <v>18.629356380000001</v>
      </c>
      <c r="Y35">
        <v>64.05719757</v>
      </c>
      <c r="Z35">
        <v>66.967636110000001</v>
      </c>
      <c r="AA35">
        <v>499.7883301</v>
      </c>
      <c r="AB35">
        <v>1500.0563959999999</v>
      </c>
      <c r="AC35">
        <v>8.9621633000000006E-2</v>
      </c>
      <c r="AD35">
        <v>101.7432251</v>
      </c>
      <c r="AE35">
        <v>8.7629327769999996</v>
      </c>
      <c r="AF35">
        <v>0.17157663400000001</v>
      </c>
      <c r="AG35">
        <v>8.6886152999999994E-2</v>
      </c>
      <c r="AH35">
        <v>5.8716870000000004E-3</v>
      </c>
      <c r="AI35">
        <v>7.4318415999999998E-2</v>
      </c>
      <c r="AJ35">
        <v>2.6237230000000001E-3</v>
      </c>
      <c r="AK35">
        <v>0.66666668699999998</v>
      </c>
      <c r="AL35">
        <v>-0.21956524299999999</v>
      </c>
      <c r="AM35">
        <v>2.7373914720000001</v>
      </c>
      <c r="AN35">
        <f t="shared" si="7"/>
        <v>0.83298055016666661</v>
      </c>
      <c r="AO35">
        <f t="shared" si="8"/>
        <v>6.8721429195824828E-4</v>
      </c>
      <c r="AP35">
        <f t="shared" si="9"/>
        <v>299.60437430999997</v>
      </c>
      <c r="AQ35">
        <f t="shared" si="10"/>
        <v>296.21210708999996</v>
      </c>
      <c r="AR35">
        <f t="shared" si="11"/>
        <v>-0.87726858642432559</v>
      </c>
      <c r="AS35">
        <f t="shared" si="12"/>
        <v>-0.82567864145978154</v>
      </c>
      <c r="AT35">
        <f t="shared" si="13"/>
        <v>3.4660538211866609</v>
      </c>
      <c r="AU35">
        <f t="shared" si="14"/>
        <v>34.066679307442762</v>
      </c>
      <c r="AV35">
        <f t="shared" si="15"/>
        <v>15.437322927442761</v>
      </c>
      <c r="AW35">
        <f t="shared" si="16"/>
        <v>24.758240700000002</v>
      </c>
      <c r="AX35">
        <f t="shared" si="17"/>
        <v>3.1341350088481459</v>
      </c>
      <c r="AY35">
        <f t="shared" si="18"/>
        <v>4.3343496840492123E-2</v>
      </c>
      <c r="AZ35">
        <f t="shared" si="19"/>
        <v>1.8954107996384613</v>
      </c>
      <c r="BA35">
        <f t="shared" si="20"/>
        <v>1.2387242092096846</v>
      </c>
      <c r="BB35">
        <f t="shared" si="21"/>
        <v>2.715588200019645E-2</v>
      </c>
      <c r="BC35">
        <f t="shared" si="22"/>
        <v>100.8971146636498</v>
      </c>
      <c r="BD35">
        <f t="shared" si="23"/>
        <v>0.56107048552004468</v>
      </c>
      <c r="BE35">
        <f t="shared" si="24"/>
        <v>54.247934344427406</v>
      </c>
      <c r="BF35">
        <f t="shared" si="25"/>
        <v>1756.8588537318346</v>
      </c>
      <c r="BG35">
        <f t="shared" si="26"/>
        <v>6.2124597915277548E-3</v>
      </c>
    </row>
    <row r="36" spans="1:59" x14ac:dyDescent="0.25">
      <c r="A36" t="s">
        <v>66</v>
      </c>
      <c r="B36" t="s">
        <v>108</v>
      </c>
      <c r="C36">
        <v>150809</v>
      </c>
      <c r="D36" t="s">
        <v>111</v>
      </c>
      <c r="E36" t="s">
        <v>1919</v>
      </c>
      <c r="F36">
        <v>2804.4999990000001</v>
      </c>
      <c r="G36">
        <v>0</v>
      </c>
      <c r="H36">
        <f t="shared" si="0"/>
        <v>15.839050716628666</v>
      </c>
      <c r="I36">
        <f t="shared" si="1"/>
        <v>0.42466960554493444</v>
      </c>
      <c r="J36">
        <f t="shared" si="2"/>
        <v>310.42313165518323</v>
      </c>
      <c r="K36">
        <f t="shared" si="3"/>
        <v>4.3934023849864143</v>
      </c>
      <c r="L36">
        <f t="shared" si="4"/>
        <v>1.1948201386577098</v>
      </c>
      <c r="M36">
        <f t="shared" si="5"/>
        <v>25.517520900000001</v>
      </c>
      <c r="N36">
        <v>6</v>
      </c>
      <c r="O36">
        <v>1.42</v>
      </c>
      <c r="P36">
        <v>0.5</v>
      </c>
      <c r="Q36">
        <f t="shared" si="6"/>
        <v>2.556</v>
      </c>
      <c r="R36">
        <v>23.197109220000002</v>
      </c>
      <c r="S36">
        <v>25.517520900000001</v>
      </c>
      <c r="T36">
        <v>21.415456769999999</v>
      </c>
      <c r="U36">
        <v>400.21527099999997</v>
      </c>
      <c r="V36">
        <v>385.16445920000001</v>
      </c>
      <c r="W36">
        <v>16.796171189999999</v>
      </c>
      <c r="X36">
        <v>20.4906826</v>
      </c>
      <c r="Y36">
        <v>59.872817990000001</v>
      </c>
      <c r="Z36">
        <v>73.04253387</v>
      </c>
      <c r="AA36">
        <v>698.88189699999998</v>
      </c>
      <c r="AB36">
        <v>1501.252808</v>
      </c>
      <c r="AC36">
        <v>0.20612973000000001</v>
      </c>
      <c r="AD36">
        <v>101.719223</v>
      </c>
      <c r="AE36">
        <v>6.082793713</v>
      </c>
      <c r="AF36">
        <v>0.114310868</v>
      </c>
      <c r="AG36">
        <v>7.3619418000000006E-2</v>
      </c>
      <c r="AH36">
        <v>1.7699260000000001E-2</v>
      </c>
      <c r="AI36">
        <v>6.2962770000000001E-2</v>
      </c>
      <c r="AJ36">
        <v>1.6174693E-2</v>
      </c>
      <c r="AK36">
        <v>0.66666668699999998</v>
      </c>
      <c r="AL36">
        <v>-0.21956524299999999</v>
      </c>
      <c r="AM36">
        <v>2.7373914720000001</v>
      </c>
      <c r="AN36">
        <f t="shared" si="7"/>
        <v>1.1648031616666665</v>
      </c>
      <c r="AO36">
        <f t="shared" si="8"/>
        <v>4.3934023849864145E-3</v>
      </c>
      <c r="AP36">
        <f t="shared" si="9"/>
        <v>298.6675209</v>
      </c>
      <c r="AQ36">
        <f t="shared" si="10"/>
        <v>296.34710921999999</v>
      </c>
      <c r="AR36">
        <f t="shared" si="11"/>
        <v>-5.361722438415744</v>
      </c>
      <c r="AS36">
        <f t="shared" si="12"/>
        <v>-2.6689405941615996</v>
      </c>
      <c r="AT36">
        <f t="shared" si="13"/>
        <v>3.2791164514693296</v>
      </c>
      <c r="AU36">
        <f t="shared" si="14"/>
        <v>32.236939634009289</v>
      </c>
      <c r="AV36">
        <f t="shared" si="15"/>
        <v>11.74625703400929</v>
      </c>
      <c r="AW36">
        <f t="shared" si="16"/>
        <v>24.357315060000001</v>
      </c>
      <c r="AX36">
        <f t="shared" si="17"/>
        <v>3.0598647078105938</v>
      </c>
      <c r="AY36">
        <f t="shared" si="18"/>
        <v>0.36416498821391724</v>
      </c>
      <c r="AZ36">
        <f t="shared" si="19"/>
        <v>2.0842963128116199</v>
      </c>
      <c r="BA36">
        <f t="shared" si="20"/>
        <v>0.97556839499897396</v>
      </c>
      <c r="BB36">
        <f t="shared" si="21"/>
        <v>0.23236205961862266</v>
      </c>
      <c r="BC36">
        <f t="shared" si="22"/>
        <v>31.57599975319194</v>
      </c>
      <c r="BD36">
        <f t="shared" si="23"/>
        <v>0.80594957359238928</v>
      </c>
      <c r="BE36">
        <f t="shared" si="24"/>
        <v>67.908058143322819</v>
      </c>
      <c r="BF36">
        <f t="shared" si="25"/>
        <v>376.79876339896373</v>
      </c>
      <c r="BG36">
        <f t="shared" si="26"/>
        <v>2.8545719399322649E-2</v>
      </c>
    </row>
    <row r="37" spans="1:59" x14ac:dyDescent="0.25">
      <c r="A37" t="s">
        <v>66</v>
      </c>
      <c r="B37" t="s">
        <v>108</v>
      </c>
      <c r="C37">
        <v>150809</v>
      </c>
      <c r="D37" t="s">
        <v>111</v>
      </c>
      <c r="E37" t="s">
        <v>1919</v>
      </c>
      <c r="F37">
        <v>3035.9999990000001</v>
      </c>
      <c r="G37">
        <v>0</v>
      </c>
      <c r="H37">
        <f t="shared" si="0"/>
        <v>20.31704670754597</v>
      </c>
      <c r="I37">
        <f t="shared" si="1"/>
        <v>0.51941797489018249</v>
      </c>
      <c r="J37">
        <f t="shared" si="2"/>
        <v>1691.7896938487306</v>
      </c>
      <c r="K37">
        <f t="shared" si="3"/>
        <v>4.8816516948593884</v>
      </c>
      <c r="L37">
        <f t="shared" si="4"/>
        <v>1.1206556255213598</v>
      </c>
      <c r="M37">
        <f t="shared" si="5"/>
        <v>24.96191597</v>
      </c>
      <c r="N37">
        <v>6</v>
      </c>
      <c r="O37">
        <v>1.42</v>
      </c>
      <c r="P37">
        <v>0.5</v>
      </c>
      <c r="Q37">
        <f t="shared" si="6"/>
        <v>2.556</v>
      </c>
      <c r="R37">
        <v>22.796058649999999</v>
      </c>
      <c r="S37">
        <v>24.96191597</v>
      </c>
      <c r="T37">
        <v>21.05324173</v>
      </c>
      <c r="U37">
        <v>1821.0150149999999</v>
      </c>
      <c r="V37">
        <v>1796.0504149999999</v>
      </c>
      <c r="W37">
        <v>16.06687355</v>
      </c>
      <c r="X37">
        <v>20.172466279999998</v>
      </c>
      <c r="Y37">
        <v>58.677036289999997</v>
      </c>
      <c r="Z37">
        <v>73.670867920000006</v>
      </c>
      <c r="AA37">
        <v>699.0235596</v>
      </c>
      <c r="AB37">
        <v>1501.3048100000001</v>
      </c>
      <c r="AC37">
        <v>0.182598174</v>
      </c>
      <c r="AD37">
        <v>101.71337130000001</v>
      </c>
      <c r="AE37">
        <v>9.0930843350000004</v>
      </c>
      <c r="AF37">
        <v>0.10264533000000001</v>
      </c>
      <c r="AG37">
        <v>5.5940043000000002E-2</v>
      </c>
      <c r="AH37">
        <v>8.1335699999999997E-3</v>
      </c>
      <c r="AI37">
        <v>0.11069783599999999</v>
      </c>
      <c r="AJ37">
        <v>3.0186119999999999E-3</v>
      </c>
      <c r="AK37">
        <v>1</v>
      </c>
      <c r="AL37">
        <v>-0.21956524299999999</v>
      </c>
      <c r="AM37">
        <v>2.7373914720000001</v>
      </c>
      <c r="AN37">
        <f t="shared" si="7"/>
        <v>1.1650392659999997</v>
      </c>
      <c r="AO37">
        <f t="shared" si="8"/>
        <v>4.8816516948593887E-3</v>
      </c>
      <c r="AP37">
        <f t="shared" si="9"/>
        <v>298.11191596999998</v>
      </c>
      <c r="AQ37">
        <f t="shared" si="10"/>
        <v>295.94605865</v>
      </c>
      <c r="AR37">
        <f t="shared" si="11"/>
        <v>-1.0351304333429876</v>
      </c>
      <c r="AS37">
        <f t="shared" si="12"/>
        <v>-2.8526237980029014</v>
      </c>
      <c r="AT37">
        <f t="shared" si="13"/>
        <v>3.1724651782957296</v>
      </c>
      <c r="AU37">
        <f t="shared" si="14"/>
        <v>31.190247041744936</v>
      </c>
      <c r="AV37">
        <f t="shared" si="15"/>
        <v>11.017780761744937</v>
      </c>
      <c r="AW37">
        <f t="shared" si="16"/>
        <v>23.878987309999999</v>
      </c>
      <c r="AX37">
        <f t="shared" si="17"/>
        <v>2.9732723969040138</v>
      </c>
      <c r="AY37">
        <f t="shared" si="18"/>
        <v>0.43169167724810281</v>
      </c>
      <c r="AZ37">
        <f t="shared" si="19"/>
        <v>2.0518095527743698</v>
      </c>
      <c r="BA37">
        <f t="shared" si="20"/>
        <v>0.92146284412964397</v>
      </c>
      <c r="BB37">
        <f t="shared" si="21"/>
        <v>0.27652079017463221</v>
      </c>
      <c r="BC37">
        <f t="shared" si="22"/>
        <v>172.0776332919493</v>
      </c>
      <c r="BD37">
        <f t="shared" si="23"/>
        <v>0.94195000302857912</v>
      </c>
      <c r="BE37">
        <f t="shared" si="24"/>
        <v>69.867788988521113</v>
      </c>
      <c r="BF37">
        <f t="shared" si="25"/>
        <v>1785.3195804713664</v>
      </c>
      <c r="BG37">
        <f t="shared" si="26"/>
        <v>7.9509973887026218E-3</v>
      </c>
    </row>
    <row r="38" spans="1:59" x14ac:dyDescent="0.25">
      <c r="A38" t="s">
        <v>66</v>
      </c>
      <c r="B38" t="s">
        <v>108</v>
      </c>
      <c r="C38">
        <v>150809</v>
      </c>
      <c r="D38" t="s">
        <v>120</v>
      </c>
      <c r="E38" t="s">
        <v>1920</v>
      </c>
      <c r="F38">
        <v>4989</v>
      </c>
      <c r="G38">
        <v>0</v>
      </c>
      <c r="H38">
        <f t="shared" si="0"/>
        <v>1.035353305099783</v>
      </c>
      <c r="I38">
        <f t="shared" si="1"/>
        <v>1.9808242085064778E-2</v>
      </c>
      <c r="J38">
        <f t="shared" si="2"/>
        <v>303.95313321831645</v>
      </c>
      <c r="K38">
        <f t="shared" si="3"/>
        <v>0.35587020284524007</v>
      </c>
      <c r="L38">
        <f t="shared" si="4"/>
        <v>1.796486525637164</v>
      </c>
      <c r="M38">
        <f t="shared" si="5"/>
        <v>26.013566969999999</v>
      </c>
      <c r="N38">
        <v>6</v>
      </c>
      <c r="O38">
        <v>1.42</v>
      </c>
      <c r="P38">
        <v>0.5</v>
      </c>
      <c r="Q38">
        <f t="shared" si="6"/>
        <v>2.556</v>
      </c>
      <c r="R38">
        <v>22.64172173</v>
      </c>
      <c r="S38">
        <v>26.013566969999999</v>
      </c>
      <c r="T38">
        <v>20.989894870000001</v>
      </c>
      <c r="U38">
        <v>400.06475829999999</v>
      </c>
      <c r="V38">
        <v>398.29833980000001</v>
      </c>
      <c r="W38">
        <v>15.014160159999999</v>
      </c>
      <c r="X38">
        <v>15.53990078</v>
      </c>
      <c r="Y38">
        <v>55.343490600000003</v>
      </c>
      <c r="Z38">
        <v>57.281414030000001</v>
      </c>
      <c r="AA38">
        <v>399.82455440000001</v>
      </c>
      <c r="AB38">
        <v>1499.2739260000001</v>
      </c>
      <c r="AC38">
        <v>5.8253836000000003E-2</v>
      </c>
      <c r="AD38">
        <v>101.7047501</v>
      </c>
      <c r="AE38">
        <v>4.173203945</v>
      </c>
      <c r="AF38">
        <v>0.106812082</v>
      </c>
      <c r="AG38">
        <v>4.7492329E-2</v>
      </c>
      <c r="AH38">
        <v>2.1477530000000001E-3</v>
      </c>
      <c r="AI38">
        <v>4.5978375000000002E-2</v>
      </c>
      <c r="AJ38">
        <v>4.8636740000000001E-3</v>
      </c>
      <c r="AK38">
        <v>1</v>
      </c>
      <c r="AL38">
        <v>-0.21956524299999999</v>
      </c>
      <c r="AM38">
        <v>2.7373914720000001</v>
      </c>
      <c r="AN38">
        <f t="shared" si="7"/>
        <v>0.66637425733333322</v>
      </c>
      <c r="AO38">
        <f t="shared" si="8"/>
        <v>3.5587020284524006E-4</v>
      </c>
      <c r="AP38">
        <f t="shared" si="9"/>
        <v>299.16356696999998</v>
      </c>
      <c r="AQ38">
        <f t="shared" si="10"/>
        <v>295.79172172999995</v>
      </c>
      <c r="AR38">
        <f t="shared" si="11"/>
        <v>-1.6138557932846229</v>
      </c>
      <c r="AS38">
        <f t="shared" si="12"/>
        <v>-0.65729752065927505</v>
      </c>
      <c r="AT38">
        <f t="shared" si="13"/>
        <v>3.376968251045859</v>
      </c>
      <c r="AU38">
        <f t="shared" si="14"/>
        <v>33.203643366956747</v>
      </c>
      <c r="AV38">
        <f t="shared" si="15"/>
        <v>17.663742586956747</v>
      </c>
      <c r="AW38">
        <f t="shared" si="16"/>
        <v>24.32764435</v>
      </c>
      <c r="AX38">
        <f t="shared" si="17"/>
        <v>3.0544299587673063</v>
      </c>
      <c r="AY38">
        <f t="shared" si="18"/>
        <v>1.9655914575551523E-2</v>
      </c>
      <c r="AZ38">
        <f t="shared" si="19"/>
        <v>1.5804817254086949</v>
      </c>
      <c r="BA38">
        <f t="shared" si="20"/>
        <v>1.4739482333586114</v>
      </c>
      <c r="BB38">
        <f t="shared" si="21"/>
        <v>1.2298542069234775E-2</v>
      </c>
      <c r="BC38">
        <f t="shared" si="22"/>
        <v>30.913477456080884</v>
      </c>
      <c r="BD38">
        <f t="shared" si="23"/>
        <v>0.76312929993868994</v>
      </c>
      <c r="BE38">
        <f t="shared" si="24"/>
        <v>45.892190757221805</v>
      </c>
      <c r="BF38">
        <f t="shared" si="25"/>
        <v>397.75149826561631</v>
      </c>
      <c r="BG38">
        <f t="shared" si="26"/>
        <v>1.194580827123102E-3</v>
      </c>
    </row>
    <row r="39" spans="1:59" x14ac:dyDescent="0.25">
      <c r="A39" t="s">
        <v>66</v>
      </c>
      <c r="B39" t="s">
        <v>108</v>
      </c>
      <c r="C39">
        <v>150809</v>
      </c>
      <c r="D39" t="s">
        <v>120</v>
      </c>
      <c r="E39" t="s">
        <v>1920</v>
      </c>
      <c r="F39">
        <v>5183.5</v>
      </c>
      <c r="G39">
        <v>0</v>
      </c>
      <c r="H39">
        <f t="shared" si="0"/>
        <v>6.8453732948406696</v>
      </c>
      <c r="I39">
        <f t="shared" si="1"/>
        <v>1.9074362604284242E-2</v>
      </c>
      <c r="J39">
        <f t="shared" si="2"/>
        <v>1191.3770010113039</v>
      </c>
      <c r="K39">
        <f t="shared" si="3"/>
        <v>0.32778405616286727</v>
      </c>
      <c r="L39">
        <f t="shared" si="4"/>
        <v>1.7181548246998184</v>
      </c>
      <c r="M39">
        <f t="shared" si="5"/>
        <v>25.727581019999999</v>
      </c>
      <c r="N39">
        <v>6</v>
      </c>
      <c r="O39">
        <v>1.42</v>
      </c>
      <c r="P39">
        <v>0.5</v>
      </c>
      <c r="Q39">
        <f t="shared" si="6"/>
        <v>2.556</v>
      </c>
      <c r="R39">
        <v>22.524938580000001</v>
      </c>
      <c r="S39">
        <v>25.727581019999999</v>
      </c>
      <c r="T39">
        <v>20.97581482</v>
      </c>
      <c r="U39">
        <v>1821.952393</v>
      </c>
      <c r="V39">
        <v>1810.7875979999999</v>
      </c>
      <c r="W39">
        <v>15.2684164</v>
      </c>
      <c r="X39">
        <v>15.75262547</v>
      </c>
      <c r="Y39">
        <v>56.680328369999998</v>
      </c>
      <c r="Z39">
        <v>58.477836609999997</v>
      </c>
      <c r="AA39">
        <v>399.7702026</v>
      </c>
      <c r="AB39">
        <v>1499.606567</v>
      </c>
      <c r="AC39">
        <v>9.7462601999999995E-2</v>
      </c>
      <c r="AD39">
        <v>101.703186</v>
      </c>
      <c r="AE39">
        <v>6.6525921820000002</v>
      </c>
      <c r="AF39">
        <v>0.124232329</v>
      </c>
      <c r="AG39">
        <v>0.25109478800000001</v>
      </c>
      <c r="AH39">
        <v>4.521415E-3</v>
      </c>
      <c r="AI39">
        <v>0.29518130399999998</v>
      </c>
      <c r="AJ39">
        <v>4.8663179999999997E-3</v>
      </c>
      <c r="AK39">
        <v>1</v>
      </c>
      <c r="AL39">
        <v>-0.21956524299999999</v>
      </c>
      <c r="AM39">
        <v>2.7373914720000001</v>
      </c>
      <c r="AN39">
        <f t="shared" si="7"/>
        <v>0.66628367099999997</v>
      </c>
      <c r="AO39">
        <f t="shared" si="8"/>
        <v>3.2778405616286729E-4</v>
      </c>
      <c r="AP39">
        <f t="shared" si="9"/>
        <v>298.87758101999998</v>
      </c>
      <c r="AQ39">
        <f t="shared" si="10"/>
        <v>295.67493858</v>
      </c>
      <c r="AR39">
        <f t="shared" si="11"/>
        <v>-1.6236904681224691</v>
      </c>
      <c r="AS39">
        <f t="shared" si="12"/>
        <v>-0.61942025269710965</v>
      </c>
      <c r="AT39">
        <f t="shared" si="13"/>
        <v>3.3202470228635659</v>
      </c>
      <c r="AU39">
        <f t="shared" si="14"/>
        <v>32.646440622455678</v>
      </c>
      <c r="AV39">
        <f t="shared" si="15"/>
        <v>16.89381515245568</v>
      </c>
      <c r="AW39">
        <f t="shared" si="16"/>
        <v>24.1262598</v>
      </c>
      <c r="AX39">
        <f t="shared" si="17"/>
        <v>3.0177650802163849</v>
      </c>
      <c r="AY39">
        <f t="shared" si="18"/>
        <v>1.8933072972402792E-2</v>
      </c>
      <c r="AZ39">
        <f t="shared" si="19"/>
        <v>1.6020921981637475</v>
      </c>
      <c r="BA39">
        <f t="shared" si="20"/>
        <v>1.4156728820526374</v>
      </c>
      <c r="BB39">
        <f t="shared" si="21"/>
        <v>1.1845784000593749E-2</v>
      </c>
      <c r="BC39">
        <f t="shared" si="22"/>
        <v>121.16683672997483</v>
      </c>
      <c r="BD39">
        <f t="shared" si="23"/>
        <v>0.65793304655232343</v>
      </c>
      <c r="BE39">
        <f t="shared" si="24"/>
        <v>47.361688127903868</v>
      </c>
      <c r="BF39">
        <f t="shared" si="25"/>
        <v>1807.1720839358234</v>
      </c>
      <c r="BG39">
        <f t="shared" si="26"/>
        <v>1.794009756963681E-3</v>
      </c>
    </row>
    <row r="40" spans="1:59" x14ac:dyDescent="0.25">
      <c r="A40" t="s">
        <v>66</v>
      </c>
      <c r="B40" t="s">
        <v>108</v>
      </c>
      <c r="C40">
        <v>150809</v>
      </c>
      <c r="D40" t="s">
        <v>119</v>
      </c>
      <c r="E40" t="s">
        <v>1921</v>
      </c>
      <c r="F40">
        <v>3476.9999979999998</v>
      </c>
      <c r="G40">
        <v>0</v>
      </c>
      <c r="H40">
        <f t="shared" si="0"/>
        <v>0.20408107238000672</v>
      </c>
      <c r="I40">
        <f t="shared" si="1"/>
        <v>1.6288956130141394E-2</v>
      </c>
      <c r="J40">
        <f t="shared" si="2"/>
        <v>367.98663903328588</v>
      </c>
      <c r="K40">
        <f t="shared" si="3"/>
        <v>0.28734028988307486</v>
      </c>
      <c r="L40">
        <f t="shared" si="4"/>
        <v>1.7614042383691768</v>
      </c>
      <c r="M40">
        <f t="shared" si="5"/>
        <v>25.96138573</v>
      </c>
      <c r="N40">
        <v>6</v>
      </c>
      <c r="O40">
        <v>1.42</v>
      </c>
      <c r="P40">
        <v>0.5</v>
      </c>
      <c r="Q40">
        <f t="shared" si="6"/>
        <v>2.556</v>
      </c>
      <c r="R40">
        <v>22.67734909</v>
      </c>
      <c r="S40">
        <v>25.96138573</v>
      </c>
      <c r="T40">
        <v>20.974769590000001</v>
      </c>
      <c r="U40">
        <v>399.50381470000002</v>
      </c>
      <c r="V40">
        <v>399.0253601</v>
      </c>
      <c r="W40">
        <v>15.357862470000001</v>
      </c>
      <c r="X40">
        <v>15.782380099999999</v>
      </c>
      <c r="Y40">
        <v>56.488468169999997</v>
      </c>
      <c r="Z40">
        <v>58.049903870000001</v>
      </c>
      <c r="AA40">
        <v>399.70831299999998</v>
      </c>
      <c r="AB40">
        <v>1500.320557</v>
      </c>
      <c r="AC40">
        <v>0.26662918899999999</v>
      </c>
      <c r="AD40">
        <v>101.70531459999999</v>
      </c>
      <c r="AE40">
        <v>5.1966061589999999</v>
      </c>
      <c r="AF40">
        <v>0.14828856300000001</v>
      </c>
      <c r="AG40">
        <v>2.7738575000000001E-2</v>
      </c>
      <c r="AH40">
        <v>4.4044929999999998E-3</v>
      </c>
      <c r="AI40">
        <v>1.7899653000000001E-2</v>
      </c>
      <c r="AJ40">
        <v>5.8471449999999998E-3</v>
      </c>
      <c r="AK40">
        <v>1</v>
      </c>
      <c r="AL40">
        <v>-0.21956524299999999</v>
      </c>
      <c r="AM40">
        <v>2.7373914720000001</v>
      </c>
      <c r="AN40">
        <f t="shared" si="7"/>
        <v>0.66618052166666653</v>
      </c>
      <c r="AO40">
        <f t="shared" si="8"/>
        <v>2.8734028988307487E-4</v>
      </c>
      <c r="AP40">
        <f t="shared" si="9"/>
        <v>299.11138572999999</v>
      </c>
      <c r="AQ40">
        <f t="shared" si="10"/>
        <v>295.82734908999998</v>
      </c>
      <c r="AR40">
        <f t="shared" si="11"/>
        <v>-1.9846987624788259</v>
      </c>
      <c r="AS40">
        <f t="shared" si="12"/>
        <v>-0.61415201963869626</v>
      </c>
      <c r="AT40">
        <f t="shared" si="13"/>
        <v>3.3665561715764563</v>
      </c>
      <c r="AU40">
        <f t="shared" si="14"/>
        <v>33.101084095918587</v>
      </c>
      <c r="AV40">
        <f t="shared" si="15"/>
        <v>17.31870399591859</v>
      </c>
      <c r="AW40">
        <f t="shared" si="16"/>
        <v>24.319367409999998</v>
      </c>
      <c r="AX40">
        <f t="shared" si="17"/>
        <v>3.0529153875476092</v>
      </c>
      <c r="AY40">
        <f t="shared" si="18"/>
        <v>1.618580671872813E-2</v>
      </c>
      <c r="AZ40">
        <f t="shared" si="19"/>
        <v>1.6051519332072794</v>
      </c>
      <c r="BA40">
        <f t="shared" si="20"/>
        <v>1.4477634543403297</v>
      </c>
      <c r="BB40">
        <f t="shared" si="21"/>
        <v>1.0125346234204741E-2</v>
      </c>
      <c r="BC40">
        <f t="shared" si="22"/>
        <v>37.426196891476977</v>
      </c>
      <c r="BD40">
        <f t="shared" si="23"/>
        <v>0.92221366316432751</v>
      </c>
      <c r="BE40">
        <f t="shared" si="24"/>
        <v>46.708118405025409</v>
      </c>
      <c r="BF40">
        <f t="shared" si="25"/>
        <v>398.91757080120772</v>
      </c>
      <c r="BG40">
        <f t="shared" si="26"/>
        <v>2.3895269576130327E-4</v>
      </c>
    </row>
    <row r="41" spans="1:59" x14ac:dyDescent="0.25">
      <c r="A41" t="s">
        <v>66</v>
      </c>
      <c r="B41" t="s">
        <v>108</v>
      </c>
      <c r="C41">
        <v>150809</v>
      </c>
      <c r="D41" t="s">
        <v>119</v>
      </c>
      <c r="E41" t="s">
        <v>1921</v>
      </c>
      <c r="F41">
        <v>3676</v>
      </c>
      <c r="G41">
        <v>0</v>
      </c>
      <c r="H41">
        <f t="shared" si="0"/>
        <v>4.4301884184093963</v>
      </c>
      <c r="I41">
        <f t="shared" si="1"/>
        <v>1.6066243475717487E-2</v>
      </c>
      <c r="J41">
        <f t="shared" si="2"/>
        <v>1325.9539541850693</v>
      </c>
      <c r="K41">
        <f t="shared" si="3"/>
        <v>0.28844549145516801</v>
      </c>
      <c r="L41">
        <f t="shared" si="4"/>
        <v>1.792388984905259</v>
      </c>
      <c r="M41">
        <f t="shared" si="5"/>
        <v>26.068401340000001</v>
      </c>
      <c r="N41">
        <v>6</v>
      </c>
      <c r="O41">
        <v>1.42</v>
      </c>
      <c r="P41">
        <v>0.5</v>
      </c>
      <c r="Q41">
        <f t="shared" si="6"/>
        <v>2.556</v>
      </c>
      <c r="R41">
        <v>22.722490310000001</v>
      </c>
      <c r="S41">
        <v>26.068401340000001</v>
      </c>
      <c r="T41">
        <v>20.971061710000001</v>
      </c>
      <c r="U41">
        <v>1822.310547</v>
      </c>
      <c r="V41">
        <v>1814.874634</v>
      </c>
      <c r="W41">
        <v>15.26212692</v>
      </c>
      <c r="X41">
        <v>15.688316349999999</v>
      </c>
      <c r="Y41">
        <v>55.981620790000001</v>
      </c>
      <c r="Z41">
        <v>57.544887539999998</v>
      </c>
      <c r="AA41">
        <v>399.7099609</v>
      </c>
      <c r="AB41">
        <v>1500.6597899999999</v>
      </c>
      <c r="AC41">
        <v>0.28229591300000001</v>
      </c>
      <c r="AD41">
        <v>101.7031403</v>
      </c>
      <c r="AE41">
        <v>8.5431270599999998</v>
      </c>
      <c r="AF41">
        <v>0.16813658200000001</v>
      </c>
      <c r="AG41">
        <v>0.16904127599999999</v>
      </c>
      <c r="AH41">
        <v>3.2694130000000001E-3</v>
      </c>
      <c r="AI41">
        <v>0.124382779</v>
      </c>
      <c r="AJ41">
        <v>1.2461499999999999E-3</v>
      </c>
      <c r="AK41">
        <v>1</v>
      </c>
      <c r="AL41">
        <v>-0.21956524299999999</v>
      </c>
      <c r="AM41">
        <v>2.7373914720000001</v>
      </c>
      <c r="AN41">
        <f t="shared" si="7"/>
        <v>0.66618326816666651</v>
      </c>
      <c r="AO41">
        <f t="shared" si="8"/>
        <v>2.8844549145516803E-4</v>
      </c>
      <c r="AP41">
        <f t="shared" si="9"/>
        <v>299.21840133999996</v>
      </c>
      <c r="AQ41">
        <f t="shared" si="10"/>
        <v>295.87249030999999</v>
      </c>
      <c r="AR41">
        <f t="shared" si="11"/>
        <v>-0.47257973803426157</v>
      </c>
      <c r="AS41">
        <f t="shared" si="12"/>
        <v>-0.60539845127358061</v>
      </c>
      <c r="AT41">
        <f t="shared" si="13"/>
        <v>3.387940023720093</v>
      </c>
      <c r="AU41">
        <f t="shared" si="14"/>
        <v>33.312049300803082</v>
      </c>
      <c r="AV41">
        <f t="shared" si="15"/>
        <v>17.623732950803081</v>
      </c>
      <c r="AW41">
        <f t="shared" si="16"/>
        <v>24.395445825000003</v>
      </c>
      <c r="AX41">
        <f t="shared" si="17"/>
        <v>3.0668614863773644</v>
      </c>
      <c r="AY41">
        <f t="shared" si="18"/>
        <v>1.5965886737209764E-2</v>
      </c>
      <c r="AZ41">
        <f t="shared" si="19"/>
        <v>1.595551038814834</v>
      </c>
      <c r="BA41">
        <f t="shared" si="20"/>
        <v>1.4713104475625305</v>
      </c>
      <c r="BB41">
        <f t="shared" si="21"/>
        <v>9.9876473687010772E-3</v>
      </c>
      <c r="BC41">
        <f t="shared" si="22"/>
        <v>134.85368103382388</v>
      </c>
      <c r="BD41">
        <f t="shared" si="23"/>
        <v>0.73060360718285799</v>
      </c>
      <c r="BE41">
        <f t="shared" si="24"/>
        <v>46.105051613637805</v>
      </c>
      <c r="BF41">
        <f t="shared" si="25"/>
        <v>1812.5347457508401</v>
      </c>
      <c r="BG41">
        <f t="shared" si="26"/>
        <v>1.1268973804101818E-3</v>
      </c>
    </row>
    <row r="42" spans="1:59" x14ac:dyDescent="0.25">
      <c r="A42" t="s">
        <v>66</v>
      </c>
      <c r="B42" t="s">
        <v>108</v>
      </c>
      <c r="C42">
        <v>150809</v>
      </c>
      <c r="D42" t="s">
        <v>121</v>
      </c>
      <c r="E42" t="s">
        <v>1922</v>
      </c>
      <c r="F42">
        <v>5730</v>
      </c>
      <c r="G42">
        <v>0</v>
      </c>
      <c r="H42">
        <f t="shared" si="0"/>
        <v>3.3712678135005318</v>
      </c>
      <c r="I42">
        <f t="shared" si="1"/>
        <v>4.1430842208351623E-2</v>
      </c>
      <c r="J42">
        <f t="shared" si="2"/>
        <v>254.70641863134276</v>
      </c>
      <c r="K42">
        <f t="shared" si="3"/>
        <v>0.65510795851538939</v>
      </c>
      <c r="L42">
        <f t="shared" si="4"/>
        <v>1.5938173118360324</v>
      </c>
      <c r="M42">
        <f t="shared" si="5"/>
        <v>25.67190742</v>
      </c>
      <c r="N42">
        <v>6</v>
      </c>
      <c r="O42">
        <v>1.42</v>
      </c>
      <c r="P42">
        <v>0.5</v>
      </c>
      <c r="Q42">
        <f t="shared" si="6"/>
        <v>2.556</v>
      </c>
      <c r="R42">
        <v>22.62631416</v>
      </c>
      <c r="S42">
        <v>25.67190742</v>
      </c>
      <c r="T42">
        <v>20.997491839999999</v>
      </c>
      <c r="U42">
        <v>400.48864750000001</v>
      </c>
      <c r="V42">
        <v>395.04010010000002</v>
      </c>
      <c r="W42">
        <v>15.90105629</v>
      </c>
      <c r="X42">
        <v>16.867755890000002</v>
      </c>
      <c r="Y42">
        <v>58.665931700000002</v>
      </c>
      <c r="Z42">
        <v>62.232509610000001</v>
      </c>
      <c r="AA42">
        <v>399.74636839999999</v>
      </c>
      <c r="AB42">
        <v>1498.939453</v>
      </c>
      <c r="AC42">
        <v>0.192685053</v>
      </c>
      <c r="AD42">
        <v>101.70202639999999</v>
      </c>
      <c r="AE42">
        <v>4.4866466520000001</v>
      </c>
      <c r="AF42">
        <v>0.102622166</v>
      </c>
      <c r="AG42">
        <v>5.0030000999999998E-2</v>
      </c>
      <c r="AH42">
        <v>1.3032701000000001E-2</v>
      </c>
      <c r="AI42">
        <v>2.4230176999999999E-2</v>
      </c>
      <c r="AJ42">
        <v>1.4906847000000001E-2</v>
      </c>
      <c r="AK42">
        <v>1</v>
      </c>
      <c r="AL42">
        <v>-0.21956524299999999</v>
      </c>
      <c r="AM42">
        <v>2.7373914720000001</v>
      </c>
      <c r="AN42">
        <f t="shared" si="7"/>
        <v>0.66624394733333325</v>
      </c>
      <c r="AO42">
        <f t="shared" si="8"/>
        <v>6.5510795851538939E-4</v>
      </c>
      <c r="AP42">
        <f t="shared" si="9"/>
        <v>298.82190742</v>
      </c>
      <c r="AQ42">
        <f t="shared" si="10"/>
        <v>295.77631415999997</v>
      </c>
      <c r="AR42">
        <f t="shared" si="11"/>
        <v>-4.9483739690047512</v>
      </c>
      <c r="AS42">
        <f t="shared" si="12"/>
        <v>-0.80872347262790145</v>
      </c>
      <c r="AT42">
        <f t="shared" si="13"/>
        <v>3.3093022666695679</v>
      </c>
      <c r="AU42">
        <f t="shared" si="14"/>
        <v>32.539196944354771</v>
      </c>
      <c r="AV42">
        <f t="shared" si="15"/>
        <v>15.671441054354769</v>
      </c>
      <c r="AW42">
        <f t="shared" si="16"/>
        <v>24.149110790000002</v>
      </c>
      <c r="AX42">
        <f t="shared" si="17"/>
        <v>3.0219059756592466</v>
      </c>
      <c r="AY42">
        <f t="shared" si="18"/>
        <v>4.0769991240464473E-2</v>
      </c>
      <c r="AZ42">
        <f t="shared" si="19"/>
        <v>1.7154849548335356</v>
      </c>
      <c r="BA42">
        <f t="shared" si="20"/>
        <v>1.306421020825711</v>
      </c>
      <c r="BB42">
        <f t="shared" si="21"/>
        <v>2.5539805082504762E-2</v>
      </c>
      <c r="BC42">
        <f t="shared" si="22"/>
        <v>25.904158911894271</v>
      </c>
      <c r="BD42">
        <f t="shared" si="23"/>
        <v>0.64476092064290857</v>
      </c>
      <c r="BE42">
        <f t="shared" si="24"/>
        <v>51.40604096945016</v>
      </c>
      <c r="BF42">
        <f t="shared" si="25"/>
        <v>393.25950090272863</v>
      </c>
      <c r="BG42">
        <f t="shared" si="26"/>
        <v>4.4068491909789358E-3</v>
      </c>
    </row>
    <row r="43" spans="1:59" x14ac:dyDescent="0.25">
      <c r="A43" t="s">
        <v>66</v>
      </c>
      <c r="B43" t="s">
        <v>108</v>
      </c>
      <c r="C43">
        <v>150809</v>
      </c>
      <c r="D43" t="s">
        <v>121</v>
      </c>
      <c r="E43" t="s">
        <v>1922</v>
      </c>
      <c r="F43">
        <v>6147.9999980000002</v>
      </c>
      <c r="G43">
        <v>0</v>
      </c>
      <c r="H43">
        <f t="shared" si="0"/>
        <v>15.568102369972515</v>
      </c>
      <c r="I43">
        <f t="shared" si="1"/>
        <v>4.990438862737305E-2</v>
      </c>
      <c r="J43">
        <f t="shared" si="2"/>
        <v>1244.6995249212277</v>
      </c>
      <c r="K43">
        <f t="shared" si="3"/>
        <v>0.8286867879039399</v>
      </c>
      <c r="L43">
        <f t="shared" si="4"/>
        <v>1.6755283421496781</v>
      </c>
      <c r="M43">
        <f t="shared" si="5"/>
        <v>26.934076309999998</v>
      </c>
      <c r="N43">
        <v>6</v>
      </c>
      <c r="O43">
        <v>1.42</v>
      </c>
      <c r="P43">
        <v>0.5</v>
      </c>
      <c r="Q43">
        <f t="shared" si="6"/>
        <v>2.556</v>
      </c>
      <c r="R43">
        <v>23.579133989999999</v>
      </c>
      <c r="S43">
        <v>26.934076309999998</v>
      </c>
      <c r="T43">
        <v>21.816894529999999</v>
      </c>
      <c r="U43">
        <v>1818.8073730000001</v>
      </c>
      <c r="V43">
        <v>1793.209106</v>
      </c>
      <c r="W43">
        <v>17.361816409999999</v>
      </c>
      <c r="X43">
        <v>18.582563400000002</v>
      </c>
      <c r="Y43">
        <v>60.465621949999999</v>
      </c>
      <c r="Z43">
        <v>64.717094419999995</v>
      </c>
      <c r="AA43">
        <v>399.73278809999999</v>
      </c>
      <c r="AB43">
        <v>1499.9495850000001</v>
      </c>
      <c r="AC43">
        <v>2.8005862999999999E-2</v>
      </c>
      <c r="AD43">
        <v>101.6973114</v>
      </c>
      <c r="AE43">
        <v>9.6904487610000007</v>
      </c>
      <c r="AF43">
        <v>0.18450588000000001</v>
      </c>
      <c r="AG43">
        <v>9.3290918E-2</v>
      </c>
      <c r="AH43">
        <v>6.7120770000000003E-3</v>
      </c>
      <c r="AI43">
        <v>5.8071122000000003E-2</v>
      </c>
      <c r="AJ43">
        <v>9.9519559999999996E-3</v>
      </c>
      <c r="AK43">
        <v>1</v>
      </c>
      <c r="AL43">
        <v>-0.21956524299999999</v>
      </c>
      <c r="AM43">
        <v>2.7373914720000001</v>
      </c>
      <c r="AN43">
        <f t="shared" si="7"/>
        <v>0.66622131349999991</v>
      </c>
      <c r="AO43">
        <f t="shared" si="8"/>
        <v>8.2868678790393993E-4</v>
      </c>
      <c r="AP43">
        <f t="shared" si="9"/>
        <v>300.08407631</v>
      </c>
      <c r="AQ43">
        <f t="shared" si="10"/>
        <v>296.72913398999998</v>
      </c>
      <c r="AR43">
        <f t="shared" si="11"/>
        <v>-3.283694408313099</v>
      </c>
      <c r="AS43">
        <f t="shared" si="12"/>
        <v>-0.92453166060672787</v>
      </c>
      <c r="AT43">
        <f t="shared" si="13"/>
        <v>3.5653250788497211</v>
      </c>
      <c r="AU43">
        <f t="shared" si="14"/>
        <v>35.058203897116215</v>
      </c>
      <c r="AV43">
        <f t="shared" si="15"/>
        <v>16.475640497116213</v>
      </c>
      <c r="AW43">
        <f t="shared" si="16"/>
        <v>25.256605149999999</v>
      </c>
      <c r="AX43">
        <f t="shared" si="17"/>
        <v>3.22864848825914</v>
      </c>
      <c r="AY43">
        <f t="shared" si="18"/>
        <v>4.8948694314434847E-2</v>
      </c>
      <c r="AZ43">
        <f t="shared" si="19"/>
        <v>1.889796736700043</v>
      </c>
      <c r="BA43">
        <f t="shared" si="20"/>
        <v>1.338851751559097</v>
      </c>
      <c r="BB43">
        <f t="shared" si="21"/>
        <v>3.0677385269242671E-2</v>
      </c>
      <c r="BC43">
        <f t="shared" si="22"/>
        <v>126.58259518534616</v>
      </c>
      <c r="BD43">
        <f t="shared" si="23"/>
        <v>0.69411844985424009</v>
      </c>
      <c r="BE43">
        <f t="shared" si="24"/>
        <v>52.634512369260243</v>
      </c>
      <c r="BF43">
        <f t="shared" si="25"/>
        <v>1784.9865167200849</v>
      </c>
      <c r="BG43">
        <f t="shared" si="26"/>
        <v>4.590619979941991E-3</v>
      </c>
    </row>
    <row r="44" spans="1:59" x14ac:dyDescent="0.25">
      <c r="A44" t="s">
        <v>66</v>
      </c>
      <c r="B44" t="s">
        <v>108</v>
      </c>
      <c r="C44">
        <v>150809</v>
      </c>
      <c r="D44" t="s">
        <v>129</v>
      </c>
      <c r="E44" t="s">
        <v>1923</v>
      </c>
      <c r="F44">
        <v>6936.4999989999997</v>
      </c>
      <c r="G44">
        <v>0</v>
      </c>
      <c r="H44">
        <f t="shared" si="0"/>
        <v>6.8931032989687093</v>
      </c>
      <c r="I44">
        <f t="shared" si="1"/>
        <v>8.4860916026618424E-2</v>
      </c>
      <c r="J44">
        <f t="shared" si="2"/>
        <v>247.47892001577043</v>
      </c>
      <c r="K44">
        <f t="shared" si="3"/>
        <v>1.3801272174415162</v>
      </c>
      <c r="L44">
        <f t="shared" si="4"/>
        <v>1.6625431182914732</v>
      </c>
      <c r="M44">
        <f t="shared" si="5"/>
        <v>27.04737854</v>
      </c>
      <c r="N44">
        <v>6</v>
      </c>
      <c r="O44">
        <v>1.42</v>
      </c>
      <c r="P44">
        <v>0.5</v>
      </c>
      <c r="Q44">
        <f t="shared" si="6"/>
        <v>2.556</v>
      </c>
      <c r="R44">
        <v>23.80122566</v>
      </c>
      <c r="S44">
        <v>27.04737854</v>
      </c>
      <c r="T44">
        <v>21.994977949999999</v>
      </c>
      <c r="U44">
        <v>400.81860349999999</v>
      </c>
      <c r="V44">
        <v>389.66412350000002</v>
      </c>
      <c r="W44">
        <v>16.9115696</v>
      </c>
      <c r="X44">
        <v>18.944026950000001</v>
      </c>
      <c r="Y44">
        <v>58.116161349999999</v>
      </c>
      <c r="Z44">
        <v>65.10064697</v>
      </c>
      <c r="AA44">
        <v>399.70788570000002</v>
      </c>
      <c r="AB44">
        <v>1500.5946039999999</v>
      </c>
      <c r="AC44">
        <v>0.22068853699999999</v>
      </c>
      <c r="AD44">
        <v>101.6989822</v>
      </c>
      <c r="AE44">
        <v>7.2328128810000001</v>
      </c>
      <c r="AF44">
        <v>0.226741627</v>
      </c>
      <c r="AG44">
        <v>2.8616731999999999E-2</v>
      </c>
      <c r="AH44">
        <v>4.0185940000000003E-3</v>
      </c>
      <c r="AI44">
        <v>1.1768818E-2</v>
      </c>
      <c r="AJ44">
        <v>1.847186E-3</v>
      </c>
      <c r="AK44">
        <v>1</v>
      </c>
      <c r="AL44">
        <v>-0.21956524299999999</v>
      </c>
      <c r="AM44">
        <v>2.7373914720000001</v>
      </c>
      <c r="AN44">
        <f t="shared" si="7"/>
        <v>0.6661798095</v>
      </c>
      <c r="AO44">
        <f t="shared" si="8"/>
        <v>1.3801272174415163E-3</v>
      </c>
      <c r="AP44">
        <f t="shared" si="9"/>
        <v>300.19737853999999</v>
      </c>
      <c r="AQ44">
        <f t="shared" si="10"/>
        <v>296.95122565999998</v>
      </c>
      <c r="AR44">
        <f t="shared" si="11"/>
        <v>-0.65706345489574947</v>
      </c>
      <c r="AS44">
        <f t="shared" si="12"/>
        <v>-1.1666770344353219</v>
      </c>
      <c r="AT44">
        <f t="shared" si="13"/>
        <v>3.5891313778758436</v>
      </c>
      <c r="AU44">
        <f t="shared" si="14"/>
        <v>35.291713842499433</v>
      </c>
      <c r="AV44">
        <f t="shared" si="15"/>
        <v>16.347686892499432</v>
      </c>
      <c r="AW44">
        <f t="shared" si="16"/>
        <v>25.424302099999998</v>
      </c>
      <c r="AX44">
        <f t="shared" si="17"/>
        <v>3.2610069209212815</v>
      </c>
      <c r="AY44">
        <f t="shared" si="18"/>
        <v>8.2134011695847456E-2</v>
      </c>
      <c r="AZ44">
        <f t="shared" si="19"/>
        <v>1.9265882595843704</v>
      </c>
      <c r="BA44">
        <f t="shared" si="20"/>
        <v>1.3344186613369111</v>
      </c>
      <c r="BB44">
        <f t="shared" si="21"/>
        <v>5.1571980397115233E-2</v>
      </c>
      <c r="BC44">
        <f t="shared" si="22"/>
        <v>25.168354281559065</v>
      </c>
      <c r="BD44">
        <f t="shared" si="23"/>
        <v>0.63510830248597527</v>
      </c>
      <c r="BE44">
        <f t="shared" si="24"/>
        <v>53.917221535031757</v>
      </c>
      <c r="BF44">
        <f t="shared" si="25"/>
        <v>386.02339992660103</v>
      </c>
      <c r="BG44">
        <f t="shared" si="26"/>
        <v>9.6278354551828059E-3</v>
      </c>
    </row>
    <row r="45" spans="1:59" x14ac:dyDescent="0.25">
      <c r="A45" t="s">
        <v>66</v>
      </c>
      <c r="B45" t="s">
        <v>108</v>
      </c>
      <c r="C45">
        <v>150809</v>
      </c>
      <c r="D45" t="s">
        <v>129</v>
      </c>
      <c r="E45" t="s">
        <v>1923</v>
      </c>
      <c r="F45">
        <v>7165</v>
      </c>
      <c r="G45">
        <v>0</v>
      </c>
      <c r="H45">
        <f t="shared" si="0"/>
        <v>17.865967771327099</v>
      </c>
      <c r="I45">
        <f t="shared" si="1"/>
        <v>8.8540164817759143E-2</v>
      </c>
      <c r="J45">
        <f t="shared" si="2"/>
        <v>1409.7603482058851</v>
      </c>
      <c r="K45">
        <f t="shared" si="3"/>
        <v>1.4248186678968682</v>
      </c>
      <c r="L45">
        <f t="shared" si="4"/>
        <v>1.647542263236178</v>
      </c>
      <c r="M45">
        <f t="shared" si="5"/>
        <v>26.9468174</v>
      </c>
      <c r="N45">
        <v>6</v>
      </c>
      <c r="O45">
        <v>1.42</v>
      </c>
      <c r="P45">
        <v>0.5</v>
      </c>
      <c r="Q45">
        <f t="shared" si="6"/>
        <v>2.556</v>
      </c>
      <c r="R45">
        <v>23.754701610000001</v>
      </c>
      <c r="S45">
        <v>26.9468174</v>
      </c>
      <c r="T45">
        <v>21.976169590000001</v>
      </c>
      <c r="U45">
        <v>1815.1678469999999</v>
      </c>
      <c r="V45">
        <v>1784.533081</v>
      </c>
      <c r="W45">
        <v>16.785701750000001</v>
      </c>
      <c r="X45">
        <v>18.88406754</v>
      </c>
      <c r="Y45">
        <v>57.844196320000002</v>
      </c>
      <c r="Z45">
        <v>65.075248720000005</v>
      </c>
      <c r="AA45">
        <v>399.71456910000001</v>
      </c>
      <c r="AB45">
        <v>1499.6785890000001</v>
      </c>
      <c r="AC45">
        <v>6.1613411E-2</v>
      </c>
      <c r="AD45">
        <v>101.6969986</v>
      </c>
      <c r="AE45">
        <v>13.19822407</v>
      </c>
      <c r="AF45">
        <v>0.24090731100000001</v>
      </c>
      <c r="AG45">
        <v>0.12515451</v>
      </c>
      <c r="AH45">
        <v>9.8497699999999994E-4</v>
      </c>
      <c r="AI45">
        <v>0.121246465</v>
      </c>
      <c r="AJ45">
        <v>1.022263E-3</v>
      </c>
      <c r="AK45">
        <v>0.66666668699999998</v>
      </c>
      <c r="AL45">
        <v>-0.21956524299999999</v>
      </c>
      <c r="AM45">
        <v>2.7373914720000001</v>
      </c>
      <c r="AN45">
        <f t="shared" si="7"/>
        <v>0.66619094849999994</v>
      </c>
      <c r="AO45">
        <f t="shared" si="8"/>
        <v>1.4248186678968682E-3</v>
      </c>
      <c r="AP45">
        <f t="shared" si="9"/>
        <v>300.09681739999996</v>
      </c>
      <c r="AQ45">
        <f t="shared" si="10"/>
        <v>296.90470160999996</v>
      </c>
      <c r="AR45">
        <f t="shared" si="11"/>
        <v>-0.34562677018848931</v>
      </c>
      <c r="AS45">
        <f t="shared" si="12"/>
        <v>-1.1788024753395256</v>
      </c>
      <c r="AT45">
        <f t="shared" si="13"/>
        <v>3.5679952534138635</v>
      </c>
      <c r="AU45">
        <f t="shared" si="14"/>
        <v>35.084567907925098</v>
      </c>
      <c r="AV45">
        <f t="shared" si="15"/>
        <v>16.200500367925098</v>
      </c>
      <c r="AW45">
        <f t="shared" si="16"/>
        <v>25.350759504999999</v>
      </c>
      <c r="AX45">
        <f t="shared" si="17"/>
        <v>3.2467815893281982</v>
      </c>
      <c r="AY45">
        <f t="shared" si="18"/>
        <v>8.5575807955175359E-2</v>
      </c>
      <c r="AZ45">
        <f t="shared" si="19"/>
        <v>1.9204529901776854</v>
      </c>
      <c r="BA45">
        <f t="shared" si="20"/>
        <v>1.3263285991505127</v>
      </c>
      <c r="BB45">
        <f t="shared" si="21"/>
        <v>5.3743536984395594E-2</v>
      </c>
      <c r="BC45">
        <f t="shared" si="22"/>
        <v>143.36839615782941</v>
      </c>
      <c r="BD45">
        <f t="shared" si="23"/>
        <v>0.78998835225620845</v>
      </c>
      <c r="BE45">
        <f t="shared" si="24"/>
        <v>54.132703978461329</v>
      </c>
      <c r="BF45">
        <f t="shared" si="25"/>
        <v>1775.0968304165526</v>
      </c>
      <c r="BG45">
        <f t="shared" si="26"/>
        <v>5.4483402149224066E-3</v>
      </c>
    </row>
    <row r="46" spans="1:59" x14ac:dyDescent="0.25">
      <c r="A46" t="s">
        <v>66</v>
      </c>
      <c r="B46" t="s">
        <v>108</v>
      </c>
      <c r="C46">
        <v>150809</v>
      </c>
      <c r="D46" t="s">
        <v>128</v>
      </c>
      <c r="E46" t="s">
        <v>1924</v>
      </c>
      <c r="F46">
        <v>6417.4999989999997</v>
      </c>
      <c r="G46">
        <v>0</v>
      </c>
      <c r="H46">
        <f t="shared" si="0"/>
        <v>9.5283552876349553</v>
      </c>
      <c r="I46">
        <f t="shared" si="1"/>
        <v>0.11454768037332132</v>
      </c>
      <c r="J46">
        <f t="shared" si="2"/>
        <v>239.67174428800925</v>
      </c>
      <c r="K46">
        <f t="shared" si="3"/>
        <v>1.7050957515805372</v>
      </c>
      <c r="L46">
        <f t="shared" si="4"/>
        <v>1.5382440535014474</v>
      </c>
      <c r="M46">
        <f t="shared" si="5"/>
        <v>26.916389469999999</v>
      </c>
      <c r="N46">
        <v>6</v>
      </c>
      <c r="O46">
        <v>1.42</v>
      </c>
      <c r="P46">
        <v>0.5</v>
      </c>
      <c r="Q46">
        <f t="shared" si="6"/>
        <v>2.556</v>
      </c>
      <c r="R46">
        <v>23.723989490000001</v>
      </c>
      <c r="S46">
        <v>26.916389469999999</v>
      </c>
      <c r="T46">
        <v>21.905939100000001</v>
      </c>
      <c r="U46">
        <v>400.89428709999999</v>
      </c>
      <c r="V46">
        <v>385.6025085</v>
      </c>
      <c r="W46">
        <v>17.386920929999999</v>
      </c>
      <c r="X46">
        <v>19.89581299</v>
      </c>
      <c r="Y46">
        <v>60.027847289999997</v>
      </c>
      <c r="Z46">
        <v>68.689727779999998</v>
      </c>
      <c r="AA46">
        <v>399.65963749999997</v>
      </c>
      <c r="AB46">
        <v>1500.014038</v>
      </c>
      <c r="AC46">
        <v>0.17476054999999999</v>
      </c>
      <c r="AD46">
        <v>101.6986465</v>
      </c>
      <c r="AE46">
        <v>6.6489095689999997</v>
      </c>
      <c r="AF46">
        <v>0.196346506</v>
      </c>
      <c r="AG46">
        <v>2.1138786999999999E-2</v>
      </c>
      <c r="AH46">
        <v>2.1450420000000002E-3</v>
      </c>
      <c r="AI46">
        <v>3.1750198E-2</v>
      </c>
      <c r="AJ46">
        <v>7.2364100000000002E-4</v>
      </c>
      <c r="AK46">
        <v>1</v>
      </c>
      <c r="AL46">
        <v>-0.21956524299999999</v>
      </c>
      <c r="AM46">
        <v>2.7373914720000001</v>
      </c>
      <c r="AN46">
        <f t="shared" si="7"/>
        <v>0.66609939583333322</v>
      </c>
      <c r="AO46">
        <f t="shared" si="8"/>
        <v>1.7050957515805372E-3</v>
      </c>
      <c r="AP46">
        <f t="shared" si="9"/>
        <v>300.06638946999999</v>
      </c>
      <c r="AQ46">
        <f t="shared" si="10"/>
        <v>296.87398948999999</v>
      </c>
      <c r="AR46">
        <f t="shared" si="11"/>
        <v>-0.27670319108965996</v>
      </c>
      <c r="AS46">
        <f t="shared" si="12"/>
        <v>-1.3239921978024001</v>
      </c>
      <c r="AT46">
        <f t="shared" si="13"/>
        <v>3.5616213056015651</v>
      </c>
      <c r="AU46">
        <f t="shared" si="14"/>
        <v>35.02132455225513</v>
      </c>
      <c r="AV46">
        <f t="shared" si="15"/>
        <v>15.125511562255131</v>
      </c>
      <c r="AW46">
        <f t="shared" si="16"/>
        <v>25.32018948</v>
      </c>
      <c r="AX46">
        <f t="shared" si="17"/>
        <v>3.2408844059688158</v>
      </c>
      <c r="AY46">
        <f t="shared" si="18"/>
        <v>0.10963439192116592</v>
      </c>
      <c r="AZ46">
        <f t="shared" si="19"/>
        <v>2.0233772521001177</v>
      </c>
      <c r="BA46">
        <f t="shared" si="20"/>
        <v>1.2175071538686981</v>
      </c>
      <c r="BB46">
        <f t="shared" si="21"/>
        <v>6.8946610250184656E-2</v>
      </c>
      <c r="BC46">
        <f t="shared" si="22"/>
        <v>24.374291998384646</v>
      </c>
      <c r="BD46">
        <f t="shared" si="23"/>
        <v>0.62155130997548802</v>
      </c>
      <c r="BE46">
        <f t="shared" si="24"/>
        <v>57.495989943704288</v>
      </c>
      <c r="BF46">
        <f t="shared" si="25"/>
        <v>380.56992648188293</v>
      </c>
      <c r="BG46">
        <f t="shared" si="26"/>
        <v>1.4395310340528997E-2</v>
      </c>
    </row>
    <row r="47" spans="1:59" x14ac:dyDescent="0.25">
      <c r="A47" t="s">
        <v>66</v>
      </c>
      <c r="B47" t="s">
        <v>108</v>
      </c>
      <c r="C47">
        <v>150809</v>
      </c>
      <c r="D47" t="s">
        <v>128</v>
      </c>
      <c r="E47" t="s">
        <v>1924</v>
      </c>
      <c r="F47">
        <v>6636.5</v>
      </c>
      <c r="G47">
        <v>0</v>
      </c>
      <c r="H47">
        <f t="shared" si="0"/>
        <v>23.328863599773129</v>
      </c>
      <c r="I47">
        <f t="shared" si="1"/>
        <v>0.11786095894501376</v>
      </c>
      <c r="J47">
        <f t="shared" si="2"/>
        <v>1407.8694753965021</v>
      </c>
      <c r="K47">
        <f t="shared" si="3"/>
        <v>1.7586418962168842</v>
      </c>
      <c r="L47">
        <f t="shared" si="4"/>
        <v>1.5441385256044282</v>
      </c>
      <c r="M47">
        <f t="shared" si="5"/>
        <v>26.851692199999999</v>
      </c>
      <c r="N47">
        <v>6</v>
      </c>
      <c r="O47">
        <v>1.42</v>
      </c>
      <c r="P47">
        <v>0.5</v>
      </c>
      <c r="Q47">
        <f t="shared" si="6"/>
        <v>2.556</v>
      </c>
      <c r="R47">
        <v>23.721498489999998</v>
      </c>
      <c r="S47">
        <v>26.851692199999999</v>
      </c>
      <c r="T47">
        <v>21.919897079999998</v>
      </c>
      <c r="U47">
        <v>1816.2933350000001</v>
      </c>
      <c r="V47">
        <v>1776.5842290000001</v>
      </c>
      <c r="W47">
        <v>17.116794590000001</v>
      </c>
      <c r="X47">
        <v>19.704683299999999</v>
      </c>
      <c r="Y47">
        <v>59.104808810000002</v>
      </c>
      <c r="Z47">
        <v>68.040863040000005</v>
      </c>
      <c r="AA47">
        <v>399.70538329999999</v>
      </c>
      <c r="AB47">
        <v>1499.959717</v>
      </c>
      <c r="AC47">
        <v>0.119868904</v>
      </c>
      <c r="AD47">
        <v>101.6998444</v>
      </c>
      <c r="AE47">
        <v>12.97221279</v>
      </c>
      <c r="AF47">
        <v>0.233368516</v>
      </c>
      <c r="AG47">
        <v>0.175421417</v>
      </c>
      <c r="AH47">
        <v>2.4687239999999998E-3</v>
      </c>
      <c r="AI47">
        <v>0.21103590699999999</v>
      </c>
      <c r="AJ47">
        <v>3.238388E-3</v>
      </c>
      <c r="AK47">
        <v>0.66666668699999998</v>
      </c>
      <c r="AL47">
        <v>-0.21956524299999999</v>
      </c>
      <c r="AM47">
        <v>2.7373914720000001</v>
      </c>
      <c r="AN47">
        <f t="shared" si="7"/>
        <v>0.66617563883333319</v>
      </c>
      <c r="AO47">
        <f t="shared" si="8"/>
        <v>1.7586418962168841E-3</v>
      </c>
      <c r="AP47">
        <f t="shared" si="9"/>
        <v>300.00169219999998</v>
      </c>
      <c r="AQ47">
        <f t="shared" si="10"/>
        <v>296.87149848999996</v>
      </c>
      <c r="AR47">
        <f t="shared" si="11"/>
        <v>-1.0840735600593252</v>
      </c>
      <c r="AS47">
        <f t="shared" si="12"/>
        <v>-1.3529891557910569</v>
      </c>
      <c r="AT47">
        <f t="shared" si="13"/>
        <v>3.5481017511657065</v>
      </c>
      <c r="AU47">
        <f t="shared" si="14"/>
        <v>34.887976201915471</v>
      </c>
      <c r="AV47">
        <f t="shared" si="15"/>
        <v>15.183292901915472</v>
      </c>
      <c r="AW47">
        <f t="shared" si="16"/>
        <v>25.286595344999999</v>
      </c>
      <c r="AX47">
        <f t="shared" si="17"/>
        <v>3.2344146444953941</v>
      </c>
      <c r="AY47">
        <f t="shared" si="18"/>
        <v>0.11266577271180024</v>
      </c>
      <c r="AZ47">
        <f t="shared" si="19"/>
        <v>2.0039632255612783</v>
      </c>
      <c r="BA47">
        <f t="shared" si="20"/>
        <v>1.2304514189341158</v>
      </c>
      <c r="BB47">
        <f t="shared" si="21"/>
        <v>7.0865134077137223E-2</v>
      </c>
      <c r="BC47">
        <f t="shared" si="22"/>
        <v>143.1801065833339</v>
      </c>
      <c r="BD47">
        <f t="shared" si="23"/>
        <v>0.79245861379111793</v>
      </c>
      <c r="BE47">
        <f t="shared" si="24"/>
        <v>57.230746760462203</v>
      </c>
      <c r="BF47">
        <f t="shared" si="25"/>
        <v>1764.2626461127959</v>
      </c>
      <c r="BG47">
        <f t="shared" si="26"/>
        <v>7.5676276875762914E-3</v>
      </c>
    </row>
    <row r="48" spans="1:59" x14ac:dyDescent="0.25">
      <c r="A48" t="s">
        <v>66</v>
      </c>
      <c r="B48" t="s">
        <v>108</v>
      </c>
      <c r="C48">
        <v>150809</v>
      </c>
      <c r="D48" t="s">
        <v>130</v>
      </c>
      <c r="E48" t="s">
        <v>1925</v>
      </c>
      <c r="F48">
        <v>7454.5</v>
      </c>
      <c r="G48">
        <v>0</v>
      </c>
      <c r="H48">
        <f t="shared" si="0"/>
        <v>3.2858215596579146</v>
      </c>
      <c r="I48">
        <f t="shared" si="1"/>
        <v>5.365850714129252E-2</v>
      </c>
      <c r="J48">
        <f t="shared" si="2"/>
        <v>285.90211394030268</v>
      </c>
      <c r="K48">
        <f t="shared" si="3"/>
        <v>0.8998365065538585</v>
      </c>
      <c r="L48">
        <f t="shared" si="4"/>
        <v>1.6955513563875479</v>
      </c>
      <c r="M48">
        <f t="shared" si="5"/>
        <v>26.717668530000001</v>
      </c>
      <c r="N48">
        <v>6</v>
      </c>
      <c r="O48">
        <v>1.42</v>
      </c>
      <c r="P48">
        <v>0.5</v>
      </c>
      <c r="Q48">
        <f t="shared" si="6"/>
        <v>2.556</v>
      </c>
      <c r="R48">
        <v>23.655546189999999</v>
      </c>
      <c r="S48">
        <v>26.717668530000001</v>
      </c>
      <c r="T48">
        <v>21.945945739999999</v>
      </c>
      <c r="U48">
        <v>400.40454099999999</v>
      </c>
      <c r="V48">
        <v>394.93875120000001</v>
      </c>
      <c r="W48">
        <v>16.615060809999999</v>
      </c>
      <c r="X48">
        <v>17.941566470000001</v>
      </c>
      <c r="Y48">
        <v>57.601596829999998</v>
      </c>
      <c r="Z48">
        <v>62.200363160000002</v>
      </c>
      <c r="AA48">
        <v>399.70822140000001</v>
      </c>
      <c r="AB48">
        <v>1499.558716</v>
      </c>
      <c r="AC48">
        <v>0.14674958599999999</v>
      </c>
      <c r="AD48">
        <v>101.701622</v>
      </c>
      <c r="AE48">
        <v>6.828137398</v>
      </c>
      <c r="AF48">
        <v>0.21864779300000001</v>
      </c>
      <c r="AG48">
        <v>3.7762987999999997E-2</v>
      </c>
      <c r="AH48">
        <v>4.2146919999999999E-3</v>
      </c>
      <c r="AI48">
        <v>4.7073398000000002E-2</v>
      </c>
      <c r="AJ48">
        <v>2.086273E-3</v>
      </c>
      <c r="AK48">
        <v>1</v>
      </c>
      <c r="AL48">
        <v>-0.21956524299999999</v>
      </c>
      <c r="AM48">
        <v>2.7373914720000001</v>
      </c>
      <c r="AN48">
        <f t="shared" si="7"/>
        <v>0.66618036899999988</v>
      </c>
      <c r="AO48">
        <f t="shared" si="8"/>
        <v>8.9983650655385853E-4</v>
      </c>
      <c r="AP48">
        <f t="shared" si="9"/>
        <v>299.86766853</v>
      </c>
      <c r="AQ48">
        <f t="shared" si="10"/>
        <v>296.80554618999997</v>
      </c>
      <c r="AR48">
        <f t="shared" si="11"/>
        <v>-0.71912852552165474</v>
      </c>
      <c r="AS48">
        <f t="shared" si="12"/>
        <v>-0.89165673244097232</v>
      </c>
      <c r="AT48">
        <f t="shared" si="13"/>
        <v>3.5202377676073624</v>
      </c>
      <c r="AU48">
        <f t="shared" si="14"/>
        <v>34.613388640029385</v>
      </c>
      <c r="AV48">
        <f t="shared" si="15"/>
        <v>16.671822170029383</v>
      </c>
      <c r="AW48">
        <f t="shared" si="16"/>
        <v>25.18660736</v>
      </c>
      <c r="AX48">
        <f t="shared" si="17"/>
        <v>3.2152250840918448</v>
      </c>
      <c r="AY48">
        <f t="shared" si="18"/>
        <v>5.2555207464053844E-2</v>
      </c>
      <c r="AZ48">
        <f t="shared" si="19"/>
        <v>1.8246864112198145</v>
      </c>
      <c r="BA48">
        <f t="shared" si="20"/>
        <v>1.3905386728720304</v>
      </c>
      <c r="BB48">
        <f t="shared" si="21"/>
        <v>3.2944378905466649E-2</v>
      </c>
      <c r="BC48">
        <f t="shared" si="22"/>
        <v>29.076708720957594</v>
      </c>
      <c r="BD48">
        <f t="shared" si="23"/>
        <v>0.72391507055614213</v>
      </c>
      <c r="BE48">
        <f t="shared" si="24"/>
        <v>51.551436567355971</v>
      </c>
      <c r="BF48">
        <f t="shared" si="25"/>
        <v>393.20328206637788</v>
      </c>
      <c r="BG48">
        <f t="shared" si="26"/>
        <v>4.3079198325654006E-3</v>
      </c>
    </row>
    <row r="49" spans="1:59" x14ac:dyDescent="0.25">
      <c r="A49" t="s">
        <v>66</v>
      </c>
      <c r="B49" t="s">
        <v>108</v>
      </c>
      <c r="C49">
        <v>150809</v>
      </c>
      <c r="D49" t="s">
        <v>130</v>
      </c>
      <c r="E49" t="s">
        <v>1925</v>
      </c>
      <c r="F49">
        <v>7654.5</v>
      </c>
      <c r="G49">
        <v>0</v>
      </c>
      <c r="H49">
        <f t="shared" si="0"/>
        <v>15.588014694619725</v>
      </c>
      <c r="I49">
        <f t="shared" si="1"/>
        <v>5.4864491937283329E-2</v>
      </c>
      <c r="J49">
        <f t="shared" si="2"/>
        <v>1284.2088538255421</v>
      </c>
      <c r="K49">
        <f t="shared" si="3"/>
        <v>0.89056218007952359</v>
      </c>
      <c r="L49">
        <f t="shared" si="4"/>
        <v>1.6426825947885859</v>
      </c>
      <c r="M49">
        <f t="shared" si="5"/>
        <v>26.385385509999999</v>
      </c>
      <c r="N49">
        <v>6</v>
      </c>
      <c r="O49">
        <v>1.42</v>
      </c>
      <c r="P49">
        <v>0.5</v>
      </c>
      <c r="Q49">
        <f t="shared" si="6"/>
        <v>2.556</v>
      </c>
      <c r="R49">
        <v>23.353210449999999</v>
      </c>
      <c r="S49">
        <v>26.385385509999999</v>
      </c>
      <c r="T49">
        <v>21.64801598</v>
      </c>
      <c r="U49">
        <v>1813.569092</v>
      </c>
      <c r="V49">
        <v>1787.7783199999999</v>
      </c>
      <c r="W49">
        <v>16.476669309999998</v>
      </c>
      <c r="X49">
        <v>17.789794919999999</v>
      </c>
      <c r="Y49">
        <v>58.174072270000003</v>
      </c>
      <c r="Z49">
        <v>62.810317990000001</v>
      </c>
      <c r="AA49">
        <v>399.68115230000001</v>
      </c>
      <c r="AB49">
        <v>1501.0592039999999</v>
      </c>
      <c r="AC49">
        <v>2.1285081000000001E-2</v>
      </c>
      <c r="AD49">
        <v>101.7040863</v>
      </c>
      <c r="AE49">
        <v>11.289715770000001</v>
      </c>
      <c r="AF49">
        <v>0.20096027899999999</v>
      </c>
      <c r="AG49">
        <v>7.2557434000000004E-2</v>
      </c>
      <c r="AH49">
        <v>1.303151E-3</v>
      </c>
      <c r="AI49">
        <v>0.12531535299999999</v>
      </c>
      <c r="AJ49">
        <v>1.789314E-3</v>
      </c>
      <c r="AK49">
        <v>0.66666668699999998</v>
      </c>
      <c r="AL49">
        <v>-0.21956524299999999</v>
      </c>
      <c r="AM49">
        <v>2.7373914720000001</v>
      </c>
      <c r="AN49">
        <f t="shared" si="7"/>
        <v>0.66613525383333327</v>
      </c>
      <c r="AO49">
        <f t="shared" si="8"/>
        <v>8.9056218007952357E-4</v>
      </c>
      <c r="AP49">
        <f t="shared" si="9"/>
        <v>299.53538550999997</v>
      </c>
      <c r="AQ49">
        <f t="shared" si="10"/>
        <v>296.50321044999998</v>
      </c>
      <c r="AR49">
        <f t="shared" si="11"/>
        <v>-0.59283851827723333</v>
      </c>
      <c r="AS49">
        <f t="shared" si="12"/>
        <v>-0.88037400137900823</v>
      </c>
      <c r="AT49">
        <f t="shared" si="13"/>
        <v>3.4519774325915673</v>
      </c>
      <c r="AU49">
        <f t="shared" si="14"/>
        <v>33.941383853635458</v>
      </c>
      <c r="AV49">
        <f t="shared" si="15"/>
        <v>16.151588933635459</v>
      </c>
      <c r="AW49">
        <f t="shared" si="16"/>
        <v>24.869297979999999</v>
      </c>
      <c r="AX49">
        <f t="shared" si="17"/>
        <v>3.1549846732470237</v>
      </c>
      <c r="AY49">
        <f t="shared" si="18"/>
        <v>5.3711574011120602E-2</v>
      </c>
      <c r="AZ49">
        <f t="shared" si="19"/>
        <v>1.8092948378029814</v>
      </c>
      <c r="BA49">
        <f t="shared" si="20"/>
        <v>1.3456898354440423</v>
      </c>
      <c r="BB49">
        <f t="shared" si="21"/>
        <v>3.3671446803120245E-2</v>
      </c>
      <c r="BC49">
        <f t="shared" si="22"/>
        <v>130.60928809669701</v>
      </c>
      <c r="BD49">
        <f t="shared" si="23"/>
        <v>0.71832667364796221</v>
      </c>
      <c r="BE49">
        <f t="shared" si="24"/>
        <v>52.17628158227572</v>
      </c>
      <c r="BF49">
        <f t="shared" si="25"/>
        <v>1779.5452136472077</v>
      </c>
      <c r="BG49">
        <f t="shared" si="26"/>
        <v>4.5704073028198476E-3</v>
      </c>
    </row>
    <row r="50" spans="1:59" x14ac:dyDescent="0.25">
      <c r="A50" t="s">
        <v>66</v>
      </c>
      <c r="B50" t="s">
        <v>137</v>
      </c>
      <c r="C50">
        <v>150812</v>
      </c>
      <c r="D50" t="s">
        <v>2005</v>
      </c>
      <c r="E50" t="s">
        <v>2102</v>
      </c>
      <c r="F50">
        <v>3365.4999990000001</v>
      </c>
      <c r="G50">
        <v>0</v>
      </c>
      <c r="H50">
        <f t="shared" si="0"/>
        <v>8.9986709624273722</v>
      </c>
      <c r="I50">
        <f t="shared" si="1"/>
        <v>0.24971145425142663</v>
      </c>
      <c r="J50">
        <f t="shared" si="2"/>
        <v>318.69130160678117</v>
      </c>
      <c r="K50">
        <f t="shared" si="3"/>
        <v>3.750815294904029</v>
      </c>
      <c r="L50">
        <f t="shared" si="4"/>
        <v>1.6352519384407482</v>
      </c>
      <c r="M50">
        <f t="shared" si="5"/>
        <v>25.98060036</v>
      </c>
      <c r="N50">
        <v>6</v>
      </c>
      <c r="O50">
        <v>1.42</v>
      </c>
      <c r="P50">
        <v>0.5</v>
      </c>
      <c r="Q50">
        <f t="shared" si="6"/>
        <v>2.556</v>
      </c>
      <c r="R50">
        <v>23.5380249</v>
      </c>
      <c r="S50">
        <v>25.98060036</v>
      </c>
      <c r="T50">
        <v>21.69639969</v>
      </c>
      <c r="U50">
        <v>399.37173460000002</v>
      </c>
      <c r="V50">
        <v>390.40621950000002</v>
      </c>
      <c r="W50">
        <v>13.896981240000001</v>
      </c>
      <c r="X50">
        <v>17.05615044</v>
      </c>
      <c r="Y50">
        <v>48.534732820000002</v>
      </c>
      <c r="Z50">
        <v>59.568023680000003</v>
      </c>
      <c r="AA50">
        <v>700.21716309999999</v>
      </c>
      <c r="AB50">
        <v>1500.6895750000001</v>
      </c>
      <c r="AC50">
        <v>0.112023652</v>
      </c>
      <c r="AD50">
        <v>101.730751</v>
      </c>
      <c r="AE50">
        <v>5.9984798430000001</v>
      </c>
      <c r="AF50">
        <v>0.13397584900000001</v>
      </c>
      <c r="AG50">
        <v>9.9734239000000002E-2</v>
      </c>
      <c r="AH50">
        <v>3.186576E-3</v>
      </c>
      <c r="AI50">
        <v>8.7291904000000003E-2</v>
      </c>
      <c r="AJ50">
        <v>1.0942689999999999E-3</v>
      </c>
      <c r="AK50">
        <v>1</v>
      </c>
      <c r="AL50">
        <v>-0.21956524299999999</v>
      </c>
      <c r="AM50">
        <v>2.7373914720000001</v>
      </c>
      <c r="AN50">
        <f t="shared" si="7"/>
        <v>1.1670286051666665</v>
      </c>
      <c r="AO50">
        <f t="shared" si="8"/>
        <v>3.7508152949040289E-3</v>
      </c>
      <c r="AP50">
        <f t="shared" si="9"/>
        <v>299.13060035999996</v>
      </c>
      <c r="AQ50">
        <f t="shared" si="10"/>
        <v>296.68802489999996</v>
      </c>
      <c r="AR50">
        <f t="shared" si="11"/>
        <v>-0.38515733837255212</v>
      </c>
      <c r="AS50">
        <f t="shared" si="12"/>
        <v>-2.2908305532495836</v>
      </c>
      <c r="AT50">
        <f t="shared" si="13"/>
        <v>3.3703869318709287</v>
      </c>
      <c r="AU50">
        <f t="shared" si="14"/>
        <v>33.130463490542098</v>
      </c>
      <c r="AV50">
        <f t="shared" si="15"/>
        <v>16.074313050542099</v>
      </c>
      <c r="AW50">
        <f t="shared" si="16"/>
        <v>24.75931263</v>
      </c>
      <c r="AX50">
        <f t="shared" si="17"/>
        <v>3.1343356737928216</v>
      </c>
      <c r="AY50">
        <f t="shared" si="18"/>
        <v>0.22748685582029574</v>
      </c>
      <c r="AZ50">
        <f t="shared" si="19"/>
        <v>1.7351349934301805</v>
      </c>
      <c r="BA50">
        <f t="shared" si="20"/>
        <v>1.3992006803626411</v>
      </c>
      <c r="BB50">
        <f t="shared" si="21"/>
        <v>0.1440218880495564</v>
      </c>
      <c r="BC50">
        <f t="shared" si="22"/>
        <v>32.420705449625359</v>
      </c>
      <c r="BD50">
        <f t="shared" si="23"/>
        <v>0.81630692773013358</v>
      </c>
      <c r="BE50">
        <f t="shared" si="24"/>
        <v>54.662277204991952</v>
      </c>
      <c r="BF50">
        <f t="shared" si="25"/>
        <v>385.65340032970386</v>
      </c>
      <c r="BG50">
        <f t="shared" si="26"/>
        <v>1.275466121144506E-2</v>
      </c>
    </row>
    <row r="51" spans="1:59" x14ac:dyDescent="0.25">
      <c r="A51" t="s">
        <v>66</v>
      </c>
      <c r="B51" t="s">
        <v>137</v>
      </c>
      <c r="C51">
        <v>150812</v>
      </c>
      <c r="D51" t="s">
        <v>2005</v>
      </c>
      <c r="E51" t="s">
        <v>2102</v>
      </c>
      <c r="F51">
        <v>3575</v>
      </c>
      <c r="G51">
        <v>0</v>
      </c>
      <c r="H51">
        <f t="shared" si="0"/>
        <v>15.444445083170745</v>
      </c>
      <c r="I51">
        <f t="shared" si="1"/>
        <v>0.24642623330489902</v>
      </c>
      <c r="J51">
        <f t="shared" si="2"/>
        <v>1625.3282799362346</v>
      </c>
      <c r="K51">
        <f t="shared" si="3"/>
        <v>3.6535645189176411</v>
      </c>
      <c r="L51">
        <f t="shared" si="4"/>
        <v>1.6120757320930512</v>
      </c>
      <c r="M51">
        <f t="shared" si="5"/>
        <v>25.911291120000001</v>
      </c>
      <c r="N51">
        <v>6</v>
      </c>
      <c r="O51">
        <v>1.42</v>
      </c>
      <c r="P51">
        <v>0.5</v>
      </c>
      <c r="Q51">
        <f t="shared" si="6"/>
        <v>2.556</v>
      </c>
      <c r="R51">
        <v>23.466463090000001</v>
      </c>
      <c r="S51">
        <v>25.911291120000001</v>
      </c>
      <c r="T51">
        <v>21.640800479999999</v>
      </c>
      <c r="U51">
        <v>1796.3752440000001</v>
      </c>
      <c r="V51">
        <v>1777.5780030000001</v>
      </c>
      <c r="W51">
        <v>14.073280329999999</v>
      </c>
      <c r="X51">
        <v>17.149961470000001</v>
      </c>
      <c r="Y51">
        <v>49.358261110000001</v>
      </c>
      <c r="Z51">
        <v>60.148891450000001</v>
      </c>
      <c r="AA51">
        <v>700.28173830000003</v>
      </c>
      <c r="AB51">
        <v>1500.259888</v>
      </c>
      <c r="AC51">
        <v>0.100823306</v>
      </c>
      <c r="AD51">
        <v>101.72099300000001</v>
      </c>
      <c r="AE51">
        <v>10.120959279999999</v>
      </c>
      <c r="AF51">
        <v>0.14369359600000001</v>
      </c>
      <c r="AG51">
        <v>6.7135334000000005E-2</v>
      </c>
      <c r="AH51">
        <v>5.1585040000000004E-3</v>
      </c>
      <c r="AI51">
        <v>9.7582376999999998E-2</v>
      </c>
      <c r="AJ51">
        <v>6.8360620000000004E-3</v>
      </c>
      <c r="AK51">
        <v>1</v>
      </c>
      <c r="AL51">
        <v>-0.21956524299999999</v>
      </c>
      <c r="AM51">
        <v>2.7373914720000001</v>
      </c>
      <c r="AN51">
        <f t="shared" si="7"/>
        <v>1.1671362304999999</v>
      </c>
      <c r="AO51">
        <f t="shared" si="8"/>
        <v>3.6535645189176413E-3</v>
      </c>
      <c r="AP51">
        <f t="shared" si="9"/>
        <v>299.06129111999996</v>
      </c>
      <c r="AQ51">
        <f t="shared" si="10"/>
        <v>296.61646308999997</v>
      </c>
      <c r="AR51">
        <f t="shared" si="11"/>
        <v>-2.2739697968835419</v>
      </c>
      <c r="AS51">
        <f t="shared" si="12"/>
        <v>-2.2627207388772392</v>
      </c>
      <c r="AT51">
        <f t="shared" si="13"/>
        <v>3.3565868427331913</v>
      </c>
      <c r="AU51">
        <f t="shared" si="14"/>
        <v>32.9979755775014</v>
      </c>
      <c r="AV51">
        <f t="shared" si="15"/>
        <v>15.848014107501399</v>
      </c>
      <c r="AW51">
        <f t="shared" si="16"/>
        <v>24.688877105000003</v>
      </c>
      <c r="AX51">
        <f t="shared" si="17"/>
        <v>3.1211740133918315</v>
      </c>
      <c r="AY51">
        <f t="shared" si="18"/>
        <v>0.22475719247907627</v>
      </c>
      <c r="AZ51">
        <f t="shared" si="19"/>
        <v>1.7445111106401401</v>
      </c>
      <c r="BA51">
        <f t="shared" si="20"/>
        <v>1.3766629027516915</v>
      </c>
      <c r="BB51">
        <f t="shared" si="21"/>
        <v>0.14227161452613993</v>
      </c>
      <c r="BC51">
        <f t="shared" si="22"/>
        <v>165.33000658609578</v>
      </c>
      <c r="BD51">
        <f t="shared" si="23"/>
        <v>0.91434990599185229</v>
      </c>
      <c r="BE51">
        <f t="shared" si="24"/>
        <v>55.069366137108858</v>
      </c>
      <c r="BF51">
        <f t="shared" si="25"/>
        <v>1769.4207256673394</v>
      </c>
      <c r="BG51">
        <f t="shared" si="26"/>
        <v>4.8067471389475628E-3</v>
      </c>
    </row>
    <row r="52" spans="1:59" x14ac:dyDescent="0.25">
      <c r="A52" t="s">
        <v>66</v>
      </c>
      <c r="B52" t="s">
        <v>137</v>
      </c>
      <c r="C52">
        <v>150812</v>
      </c>
      <c r="D52" t="s">
        <v>2006</v>
      </c>
      <c r="E52" t="s">
        <v>2103</v>
      </c>
      <c r="F52">
        <v>2855.9999979999998</v>
      </c>
      <c r="G52">
        <v>0</v>
      </c>
      <c r="H52">
        <f t="shared" si="0"/>
        <v>16.058419647021662</v>
      </c>
      <c r="I52">
        <f t="shared" si="1"/>
        <v>0.30295677105007396</v>
      </c>
      <c r="J52">
        <f t="shared" si="2"/>
        <v>282.43714264210246</v>
      </c>
      <c r="K52">
        <f t="shared" si="3"/>
        <v>4.5757143785016607</v>
      </c>
      <c r="L52">
        <f t="shared" si="4"/>
        <v>1.6749654929943287</v>
      </c>
      <c r="M52">
        <f t="shared" si="5"/>
        <v>26.352558139999999</v>
      </c>
      <c r="N52">
        <v>6</v>
      </c>
      <c r="O52">
        <v>1.42</v>
      </c>
      <c r="P52">
        <v>0.5</v>
      </c>
      <c r="Q52">
        <f t="shared" si="6"/>
        <v>2.556</v>
      </c>
      <c r="R52">
        <v>24.27606201</v>
      </c>
      <c r="S52">
        <v>26.352558139999999</v>
      </c>
      <c r="T52">
        <v>22.42524719</v>
      </c>
      <c r="U52">
        <v>399.99563599999999</v>
      </c>
      <c r="V52">
        <v>384.73281859999997</v>
      </c>
      <c r="W52">
        <v>13.54679966</v>
      </c>
      <c r="X52">
        <v>17.397960659999999</v>
      </c>
      <c r="Y52">
        <v>45.269470210000001</v>
      </c>
      <c r="Z52">
        <v>58.13893127</v>
      </c>
      <c r="AA52">
        <v>700.4806519</v>
      </c>
      <c r="AB52">
        <v>1499.8264160000001</v>
      </c>
      <c r="AC52">
        <v>0.17699742299999999</v>
      </c>
      <c r="AD52">
        <v>101.7551117</v>
      </c>
      <c r="AE52">
        <v>5.7633385659999998</v>
      </c>
      <c r="AF52">
        <v>7.4139654999999999E-2</v>
      </c>
      <c r="AG52">
        <v>1.8840939000000001E-2</v>
      </c>
      <c r="AH52">
        <v>3.6170830000000001E-3</v>
      </c>
      <c r="AI52">
        <v>1.5881515999999998E-2</v>
      </c>
      <c r="AJ52">
        <v>2.4914630000000002E-3</v>
      </c>
      <c r="AK52">
        <v>0.333333343</v>
      </c>
      <c r="AL52">
        <v>-0.21956524299999999</v>
      </c>
      <c r="AM52">
        <v>2.7373914720000001</v>
      </c>
      <c r="AN52">
        <f t="shared" si="7"/>
        <v>1.1674677531666666</v>
      </c>
      <c r="AO52">
        <f t="shared" si="8"/>
        <v>4.5757143785016604E-3</v>
      </c>
      <c r="AP52">
        <f t="shared" si="9"/>
        <v>299.50255813999996</v>
      </c>
      <c r="AQ52">
        <f t="shared" si="10"/>
        <v>297.42606200999995</v>
      </c>
      <c r="AR52">
        <f t="shared" si="11"/>
        <v>-0.83341722247483141</v>
      </c>
      <c r="AS52">
        <f t="shared" si="12"/>
        <v>-2.6773857794399047</v>
      </c>
      <c r="AT52">
        <f t="shared" si="13"/>
        <v>3.4452969233048343</v>
      </c>
      <c r="AU52">
        <f t="shared" si="14"/>
        <v>33.858711034217599</v>
      </c>
      <c r="AV52">
        <f t="shared" si="15"/>
        <v>16.4607503742176</v>
      </c>
      <c r="AW52">
        <f t="shared" si="16"/>
        <v>25.314310075000002</v>
      </c>
      <c r="AX52">
        <f t="shared" si="17"/>
        <v>3.2397512990297188</v>
      </c>
      <c r="AY52">
        <f t="shared" si="18"/>
        <v>0.27085317086469035</v>
      </c>
      <c r="AZ52">
        <f t="shared" si="19"/>
        <v>1.7703314303105055</v>
      </c>
      <c r="BA52">
        <f t="shared" si="20"/>
        <v>1.4694198687192133</v>
      </c>
      <c r="BB52">
        <f t="shared" si="21"/>
        <v>0.17190178445606163</v>
      </c>
      <c r="BC52">
        <f t="shared" si="22"/>
        <v>28.739422997775968</v>
      </c>
      <c r="BD52">
        <f t="shared" si="23"/>
        <v>0.73411242552652478</v>
      </c>
      <c r="BE52">
        <f t="shared" si="24"/>
        <v>55.392506267893339</v>
      </c>
      <c r="BF52">
        <f t="shared" si="25"/>
        <v>376.25125892727726</v>
      </c>
      <c r="BG52">
        <f t="shared" si="26"/>
        <v>2.3641545107016815E-2</v>
      </c>
    </row>
    <row r="53" spans="1:59" x14ac:dyDescent="0.25">
      <c r="A53" t="s">
        <v>66</v>
      </c>
      <c r="B53" t="s">
        <v>137</v>
      </c>
      <c r="C53">
        <v>150812</v>
      </c>
      <c r="D53" t="s">
        <v>2006</v>
      </c>
      <c r="E53" t="s">
        <v>2103</v>
      </c>
      <c r="F53">
        <v>3078.5</v>
      </c>
      <c r="G53">
        <v>0</v>
      </c>
      <c r="H53">
        <f t="shared" si="0"/>
        <v>26.081230457786504</v>
      </c>
      <c r="I53">
        <f t="shared" si="1"/>
        <v>0.30118106087646135</v>
      </c>
      <c r="J53">
        <f t="shared" si="2"/>
        <v>1570.1631835868625</v>
      </c>
      <c r="K53">
        <f t="shared" si="3"/>
        <v>4.4195041725190434</v>
      </c>
      <c r="L53">
        <f t="shared" si="4"/>
        <v>1.6264709972277158</v>
      </c>
      <c r="M53">
        <f t="shared" si="5"/>
        <v>26.119499210000001</v>
      </c>
      <c r="N53">
        <v>6</v>
      </c>
      <c r="O53">
        <v>1.42</v>
      </c>
      <c r="P53">
        <v>0.5</v>
      </c>
      <c r="Q53">
        <f t="shared" si="6"/>
        <v>2.556</v>
      </c>
      <c r="R53">
        <v>23.722892760000001</v>
      </c>
      <c r="S53">
        <v>26.119499210000001</v>
      </c>
      <c r="T53">
        <v>21.856168749999998</v>
      </c>
      <c r="U53">
        <v>1794.8549800000001</v>
      </c>
      <c r="V53">
        <v>1765.8095699999999</v>
      </c>
      <c r="W53">
        <v>13.69156551</v>
      </c>
      <c r="X53">
        <v>17.413864140000001</v>
      </c>
      <c r="Y53">
        <v>47.293010709999997</v>
      </c>
      <c r="Z53">
        <v>60.150470730000002</v>
      </c>
      <c r="AA53">
        <v>699.97772220000002</v>
      </c>
      <c r="AB53">
        <v>1499.003052</v>
      </c>
      <c r="AC53">
        <v>7.8414015000000004E-2</v>
      </c>
      <c r="AD53">
        <v>101.7419891</v>
      </c>
      <c r="AE53">
        <v>9.2883386609999992</v>
      </c>
      <c r="AF53">
        <v>0.106055126</v>
      </c>
      <c r="AG53">
        <v>4.7529823999999998E-2</v>
      </c>
      <c r="AH53">
        <v>2.4298290000000001E-3</v>
      </c>
      <c r="AI53">
        <v>9.5032520999999995E-2</v>
      </c>
      <c r="AJ53">
        <v>2.6780010000000002E-3</v>
      </c>
      <c r="AK53">
        <v>1</v>
      </c>
      <c r="AL53">
        <v>-0.21956524299999999</v>
      </c>
      <c r="AM53">
        <v>2.7373914720000001</v>
      </c>
      <c r="AN53">
        <f t="shared" si="7"/>
        <v>1.1666295369999997</v>
      </c>
      <c r="AO53">
        <f t="shared" si="8"/>
        <v>4.4195041725190436E-3</v>
      </c>
      <c r="AP53">
        <f t="shared" si="9"/>
        <v>299.26949920999999</v>
      </c>
      <c r="AQ53">
        <f t="shared" si="10"/>
        <v>296.87289275999996</v>
      </c>
      <c r="AR53">
        <f t="shared" si="11"/>
        <v>-0.89862470136023576</v>
      </c>
      <c r="AS53">
        <f t="shared" si="12"/>
        <v>-2.6396272740843241</v>
      </c>
      <c r="AT53">
        <f t="shared" si="13"/>
        <v>3.3981921727484767</v>
      </c>
      <c r="AU53">
        <f t="shared" si="14"/>
        <v>33.40009570098406</v>
      </c>
      <c r="AV53">
        <f t="shared" si="15"/>
        <v>15.986231560984059</v>
      </c>
      <c r="AW53">
        <f t="shared" si="16"/>
        <v>24.921195985000001</v>
      </c>
      <c r="AX53">
        <f t="shared" si="17"/>
        <v>3.1647693845542273</v>
      </c>
      <c r="AY53">
        <f t="shared" si="18"/>
        <v>0.26943297438913011</v>
      </c>
      <c r="AZ53">
        <f t="shared" si="19"/>
        <v>1.7717211755207609</v>
      </c>
      <c r="BA53">
        <f t="shared" si="20"/>
        <v>1.3930482090334664</v>
      </c>
      <c r="BB53">
        <f t="shared" si="21"/>
        <v>0.17098656317162431</v>
      </c>
      <c r="BC53">
        <f t="shared" si="22"/>
        <v>159.75152550971586</v>
      </c>
      <c r="BD53">
        <f t="shared" si="23"/>
        <v>0.88920300935217078</v>
      </c>
      <c r="BE53">
        <f t="shared" si="24"/>
        <v>56.066259715853285</v>
      </c>
      <c r="BF53">
        <f t="shared" si="25"/>
        <v>1752.034272223</v>
      </c>
      <c r="BG53">
        <f t="shared" si="26"/>
        <v>8.3461668743496E-3</v>
      </c>
    </row>
    <row r="54" spans="1:59" x14ac:dyDescent="0.25">
      <c r="A54" t="s">
        <v>66</v>
      </c>
      <c r="B54" t="s">
        <v>137</v>
      </c>
      <c r="C54">
        <v>150812</v>
      </c>
      <c r="D54" t="s">
        <v>2007</v>
      </c>
      <c r="E54" t="s">
        <v>2104</v>
      </c>
      <c r="F54">
        <v>3781.5</v>
      </c>
      <c r="G54">
        <v>0</v>
      </c>
      <c r="H54">
        <f t="shared" si="0"/>
        <v>3.8245854500688812</v>
      </c>
      <c r="I54">
        <f t="shared" si="1"/>
        <v>7.2926608028851037E-2</v>
      </c>
      <c r="J54">
        <f t="shared" si="2"/>
        <v>299.16700007059296</v>
      </c>
      <c r="K54">
        <f t="shared" si="3"/>
        <v>1.3535551949396043</v>
      </c>
      <c r="L54">
        <f t="shared" si="4"/>
        <v>1.8939045446069163</v>
      </c>
      <c r="M54">
        <f t="shared" si="5"/>
        <v>26.404363629999999</v>
      </c>
      <c r="N54">
        <v>6</v>
      </c>
      <c r="O54">
        <v>1.42</v>
      </c>
      <c r="P54">
        <v>0.5</v>
      </c>
      <c r="Q54">
        <f t="shared" si="6"/>
        <v>2.556</v>
      </c>
      <c r="R54">
        <v>23.473579409999999</v>
      </c>
      <c r="S54">
        <v>26.404363629999999</v>
      </c>
      <c r="T54">
        <v>21.599504469999999</v>
      </c>
      <c r="U54">
        <v>399.43429570000001</v>
      </c>
      <c r="V54">
        <v>395.69754030000001</v>
      </c>
      <c r="W54">
        <v>14.213419910000001</v>
      </c>
      <c r="X54">
        <v>15.35562801</v>
      </c>
      <c r="Y54">
        <v>49.826786040000002</v>
      </c>
      <c r="Z54">
        <v>53.830928800000002</v>
      </c>
      <c r="AA54">
        <v>700.10211179999999</v>
      </c>
      <c r="AB54">
        <v>1500.209351</v>
      </c>
      <c r="AC54">
        <v>4.8172145999999999E-2</v>
      </c>
      <c r="AD54">
        <v>101.7177658</v>
      </c>
      <c r="AE54">
        <v>5.9052166939999999</v>
      </c>
      <c r="AF54">
        <v>0.16162505699999999</v>
      </c>
      <c r="AG54">
        <v>2.5001277999999998E-2</v>
      </c>
      <c r="AH54">
        <v>1.5059181E-2</v>
      </c>
      <c r="AI54">
        <v>4.7577518999999999E-2</v>
      </c>
      <c r="AJ54">
        <v>1.5578349999999999E-2</v>
      </c>
      <c r="AK54">
        <v>0.66666668699999998</v>
      </c>
      <c r="AL54">
        <v>-0.21956524299999999</v>
      </c>
      <c r="AM54">
        <v>2.7373914720000001</v>
      </c>
      <c r="AN54">
        <f t="shared" si="7"/>
        <v>1.166836853</v>
      </c>
      <c r="AO54">
        <f t="shared" si="8"/>
        <v>1.3535551949396044E-3</v>
      </c>
      <c r="AP54">
        <f t="shared" si="9"/>
        <v>299.55436362999995</v>
      </c>
      <c r="AQ54">
        <f t="shared" si="10"/>
        <v>296.62357940999999</v>
      </c>
      <c r="AR54">
        <f t="shared" si="11"/>
        <v>-5.1384636687116085</v>
      </c>
      <c r="AS54">
        <f t="shared" si="12"/>
        <v>-1.1621321663930162</v>
      </c>
      <c r="AT54">
        <f t="shared" si="13"/>
        <v>3.4558447182400163</v>
      </c>
      <c r="AU54">
        <f t="shared" si="14"/>
        <v>33.974839017158367</v>
      </c>
      <c r="AV54">
        <f t="shared" si="15"/>
        <v>18.619211007158366</v>
      </c>
      <c r="AW54">
        <f t="shared" si="16"/>
        <v>24.938971519999999</v>
      </c>
      <c r="AX54">
        <f t="shared" si="17"/>
        <v>3.1681268281429444</v>
      </c>
      <c r="AY54">
        <f t="shared" si="18"/>
        <v>7.0903618820117933E-2</v>
      </c>
      <c r="AZ54">
        <f t="shared" si="19"/>
        <v>1.5619401736331</v>
      </c>
      <c r="BA54">
        <f t="shared" si="20"/>
        <v>1.6061866545098444</v>
      </c>
      <c r="BB54">
        <f t="shared" si="21"/>
        <v>4.4492180340657259E-2</v>
      </c>
      <c r="BC54">
        <f t="shared" si="22"/>
        <v>30.43059884826916</v>
      </c>
      <c r="BD54">
        <f t="shared" si="23"/>
        <v>0.75604968341167356</v>
      </c>
      <c r="BE54">
        <f t="shared" si="24"/>
        <v>45.369830455030659</v>
      </c>
      <c r="BF54">
        <f t="shared" si="25"/>
        <v>393.67751277355518</v>
      </c>
      <c r="BG54">
        <f t="shared" si="26"/>
        <v>4.4076887249135839E-3</v>
      </c>
    </row>
    <row r="55" spans="1:59" x14ac:dyDescent="0.25">
      <c r="A55" t="s">
        <v>66</v>
      </c>
      <c r="B55" t="s">
        <v>137</v>
      </c>
      <c r="C55">
        <v>150812</v>
      </c>
      <c r="D55" t="s">
        <v>2007</v>
      </c>
      <c r="E55" t="s">
        <v>2104</v>
      </c>
      <c r="F55">
        <v>3979</v>
      </c>
      <c r="G55">
        <v>0</v>
      </c>
      <c r="H55">
        <f t="shared" si="0"/>
        <v>9.3407701773619287</v>
      </c>
      <c r="I55">
        <f t="shared" si="1"/>
        <v>0.10663373106048665</v>
      </c>
      <c r="J55">
        <f t="shared" si="2"/>
        <v>1595.3916967199352</v>
      </c>
      <c r="K55">
        <f t="shared" si="3"/>
        <v>1.9195967683125383</v>
      </c>
      <c r="L55">
        <f t="shared" si="4"/>
        <v>1.8594975851216913</v>
      </c>
      <c r="M55">
        <f t="shared" si="5"/>
        <v>26.537429809999999</v>
      </c>
      <c r="N55">
        <v>6</v>
      </c>
      <c r="O55">
        <v>1.42</v>
      </c>
      <c r="P55">
        <v>0.5</v>
      </c>
      <c r="Q55">
        <f t="shared" si="6"/>
        <v>2.556</v>
      </c>
      <c r="R55">
        <v>23.600385670000001</v>
      </c>
      <c r="S55">
        <v>26.537429809999999</v>
      </c>
      <c r="T55">
        <v>21.72478104</v>
      </c>
      <c r="U55">
        <v>1802.0141599999999</v>
      </c>
      <c r="V55">
        <v>1791.065063</v>
      </c>
      <c r="W55">
        <v>14.343977929999999</v>
      </c>
      <c r="X55">
        <v>15.96245575</v>
      </c>
      <c r="Y55">
        <v>49.898612980000003</v>
      </c>
      <c r="Z55">
        <v>55.528835299999997</v>
      </c>
      <c r="AA55">
        <v>700.27105710000001</v>
      </c>
      <c r="AB55">
        <v>1499.790039</v>
      </c>
      <c r="AC55">
        <v>0.26775032300000001</v>
      </c>
      <c r="AD55">
        <v>101.71174619999999</v>
      </c>
      <c r="AE55">
        <v>10.43532562</v>
      </c>
      <c r="AF55">
        <v>0.16965861600000001</v>
      </c>
      <c r="AG55">
        <v>5.0465055000000002E-2</v>
      </c>
      <c r="AH55">
        <v>6.96352E-3</v>
      </c>
      <c r="AI55">
        <v>9.3324750999999997E-2</v>
      </c>
      <c r="AJ55">
        <v>7.1197020000000003E-3</v>
      </c>
      <c r="AK55">
        <v>0.66666668699999998</v>
      </c>
      <c r="AL55">
        <v>-0.21956524299999999</v>
      </c>
      <c r="AM55">
        <v>2.7373914720000001</v>
      </c>
      <c r="AN55">
        <f t="shared" si="7"/>
        <v>1.1671184284999998</v>
      </c>
      <c r="AO55">
        <f t="shared" si="8"/>
        <v>1.9195967683125383E-3</v>
      </c>
      <c r="AP55">
        <f t="shared" si="9"/>
        <v>299.68742980999997</v>
      </c>
      <c r="AQ55">
        <f t="shared" si="10"/>
        <v>296.75038566999996</v>
      </c>
      <c r="AR55">
        <f t="shared" si="11"/>
        <v>-2.3837228746823484</v>
      </c>
      <c r="AS55">
        <f t="shared" si="12"/>
        <v>-1.4258273870661438</v>
      </c>
      <c r="AT55">
        <f t="shared" si="13"/>
        <v>3.4830668330944219</v>
      </c>
      <c r="AU55">
        <f t="shared" si="14"/>
        <v>34.244489581818051</v>
      </c>
      <c r="AV55">
        <f t="shared" si="15"/>
        <v>18.282033831818051</v>
      </c>
      <c r="AW55">
        <f t="shared" si="16"/>
        <v>25.06890774</v>
      </c>
      <c r="AX55">
        <f t="shared" si="17"/>
        <v>3.1927638667808313</v>
      </c>
      <c r="AY55">
        <f t="shared" si="18"/>
        <v>0.10236324035527374</v>
      </c>
      <c r="AZ55">
        <f t="shared" si="19"/>
        <v>1.6235692479727306</v>
      </c>
      <c r="BA55">
        <f t="shared" si="20"/>
        <v>1.5691946188081007</v>
      </c>
      <c r="BB55">
        <f t="shared" si="21"/>
        <v>6.4347469166216281E-2</v>
      </c>
      <c r="BC55">
        <f t="shared" si="22"/>
        <v>162.27007534636542</v>
      </c>
      <c r="BD55">
        <f t="shared" si="23"/>
        <v>0.89075027461463874</v>
      </c>
      <c r="BE55">
        <f t="shared" si="24"/>
        <v>47.431606207767494</v>
      </c>
      <c r="BF55">
        <f t="shared" si="25"/>
        <v>1786.1315576246327</v>
      </c>
      <c r="BG55">
        <f t="shared" si="26"/>
        <v>2.480487682100508E-3</v>
      </c>
    </row>
    <row r="56" spans="1:59" x14ac:dyDescent="0.25">
      <c r="A56" t="s">
        <v>66</v>
      </c>
      <c r="B56" t="s">
        <v>137</v>
      </c>
      <c r="C56">
        <v>150812</v>
      </c>
      <c r="D56" t="s">
        <v>2008</v>
      </c>
      <c r="E56" t="s">
        <v>2105</v>
      </c>
      <c r="F56">
        <v>4725</v>
      </c>
      <c r="G56">
        <v>0</v>
      </c>
      <c r="H56">
        <f t="shared" si="0"/>
        <v>13.922385693549838</v>
      </c>
      <c r="I56">
        <f t="shared" si="1"/>
        <v>0.40710917647248673</v>
      </c>
      <c r="J56">
        <f t="shared" si="2"/>
        <v>316.00536311136142</v>
      </c>
      <c r="K56">
        <f t="shared" si="3"/>
        <v>4.7511379934795226</v>
      </c>
      <c r="L56">
        <f t="shared" si="4"/>
        <v>1.3412749744048704</v>
      </c>
      <c r="M56">
        <f t="shared" si="5"/>
        <v>25.27119064</v>
      </c>
      <c r="N56">
        <v>6</v>
      </c>
      <c r="O56">
        <v>1.42</v>
      </c>
      <c r="P56">
        <v>0.5</v>
      </c>
      <c r="Q56">
        <f t="shared" si="6"/>
        <v>2.556</v>
      </c>
      <c r="R56">
        <v>23.796428679999998</v>
      </c>
      <c r="S56">
        <v>25.27119064</v>
      </c>
      <c r="T56">
        <v>21.928823470000001</v>
      </c>
      <c r="U56">
        <v>399.13452150000001</v>
      </c>
      <c r="V56">
        <v>385.62881470000002</v>
      </c>
      <c r="W56">
        <v>14.58860683</v>
      </c>
      <c r="X56">
        <v>18.585853579999998</v>
      </c>
      <c r="Y56">
        <v>50.148208619999998</v>
      </c>
      <c r="Z56">
        <v>63.888713840000001</v>
      </c>
      <c r="AA56">
        <v>699.90686040000003</v>
      </c>
      <c r="AB56">
        <v>1499.243774</v>
      </c>
      <c r="AC56">
        <v>7.3936402999999998E-2</v>
      </c>
      <c r="AD56">
        <v>101.6997528</v>
      </c>
      <c r="AE56">
        <v>6.3681321139999998</v>
      </c>
      <c r="AF56">
        <v>0.13747774099999999</v>
      </c>
      <c r="AG56">
        <v>2.6332288999999998E-2</v>
      </c>
      <c r="AH56">
        <v>9.4701200000000001E-4</v>
      </c>
      <c r="AI56">
        <v>1.7834933000000001E-2</v>
      </c>
      <c r="AJ56">
        <v>1.806022E-3</v>
      </c>
      <c r="AK56">
        <v>1</v>
      </c>
      <c r="AL56">
        <v>-0.21956524299999999</v>
      </c>
      <c r="AM56">
        <v>2.7373914720000001</v>
      </c>
      <c r="AN56">
        <f t="shared" si="7"/>
        <v>1.1665114339999998</v>
      </c>
      <c r="AO56">
        <f t="shared" si="8"/>
        <v>4.7511379934795225E-3</v>
      </c>
      <c r="AP56">
        <f t="shared" si="9"/>
        <v>298.42119063999996</v>
      </c>
      <c r="AQ56">
        <f t="shared" si="10"/>
        <v>296.94642868</v>
      </c>
      <c r="AR56">
        <f t="shared" si="11"/>
        <v>-0.61074347963087117</v>
      </c>
      <c r="AS56">
        <f t="shared" si="12"/>
        <v>-2.6871148939903167</v>
      </c>
      <c r="AT56">
        <f t="shared" si="13"/>
        <v>3.2314516890678653</v>
      </c>
      <c r="AU56">
        <f t="shared" si="14"/>
        <v>31.774430124945841</v>
      </c>
      <c r="AV56">
        <f t="shared" si="15"/>
        <v>13.188576544945843</v>
      </c>
      <c r="AW56">
        <f t="shared" si="16"/>
        <v>24.533809659999999</v>
      </c>
      <c r="AX56">
        <f t="shared" si="17"/>
        <v>3.092368054628162</v>
      </c>
      <c r="AY56">
        <f t="shared" si="18"/>
        <v>0.35117540161056504</v>
      </c>
      <c r="AZ56">
        <f t="shared" si="19"/>
        <v>1.8901767146629949</v>
      </c>
      <c r="BA56">
        <f t="shared" si="20"/>
        <v>1.2021913399651671</v>
      </c>
      <c r="BB56">
        <f t="shared" si="21"/>
        <v>0.22390682647447774</v>
      </c>
      <c r="BC56">
        <f t="shared" si="22"/>
        <v>32.137667311899698</v>
      </c>
      <c r="BD56">
        <f t="shared" si="23"/>
        <v>0.81945474784397998</v>
      </c>
      <c r="BE56">
        <f t="shared" si="24"/>
        <v>63.271010299195041</v>
      </c>
      <c r="BF56">
        <f t="shared" si="25"/>
        <v>378.27544197453358</v>
      </c>
      <c r="BG56">
        <f t="shared" si="26"/>
        <v>2.3286825177122144E-2</v>
      </c>
    </row>
    <row r="57" spans="1:59" x14ac:dyDescent="0.25">
      <c r="A57" t="s">
        <v>66</v>
      </c>
      <c r="B57" t="s">
        <v>137</v>
      </c>
      <c r="C57">
        <v>150812</v>
      </c>
      <c r="D57" t="s">
        <v>2008</v>
      </c>
      <c r="E57" t="s">
        <v>2105</v>
      </c>
      <c r="F57">
        <v>4980</v>
      </c>
      <c r="G57">
        <v>0</v>
      </c>
      <c r="H57">
        <f t="shared" si="0"/>
        <v>22.09987544890965</v>
      </c>
      <c r="I57">
        <f t="shared" si="1"/>
        <v>0.4011317380360987</v>
      </c>
      <c r="J57">
        <f t="shared" si="2"/>
        <v>1662.0748352555545</v>
      </c>
      <c r="K57">
        <f t="shared" si="3"/>
        <v>4.6408781891521356</v>
      </c>
      <c r="L57">
        <f t="shared" si="4"/>
        <v>1.3271800016003608</v>
      </c>
      <c r="M57">
        <f t="shared" si="5"/>
        <v>25.13320732</v>
      </c>
      <c r="N57">
        <v>6</v>
      </c>
      <c r="O57">
        <v>1.42</v>
      </c>
      <c r="P57">
        <v>0.5</v>
      </c>
      <c r="Q57">
        <f t="shared" si="6"/>
        <v>2.556</v>
      </c>
      <c r="R57">
        <v>23.678037639999999</v>
      </c>
      <c r="S57">
        <v>25.13320732</v>
      </c>
      <c r="T57">
        <v>21.84492874</v>
      </c>
      <c r="U57">
        <v>1824.501953</v>
      </c>
      <c r="V57">
        <v>1798.4029539999999</v>
      </c>
      <c r="W57">
        <v>14.56064892</v>
      </c>
      <c r="X57">
        <v>18.465448380000002</v>
      </c>
      <c r="Y57">
        <v>50.407516479999998</v>
      </c>
      <c r="Z57">
        <v>63.925544739999999</v>
      </c>
      <c r="AA57">
        <v>699.93591309999999</v>
      </c>
      <c r="AB57">
        <v>1499.1757809999999</v>
      </c>
      <c r="AC57">
        <v>0.178125799</v>
      </c>
      <c r="AD57">
        <v>101.6946564</v>
      </c>
      <c r="AE57">
        <v>11.010801320000001</v>
      </c>
      <c r="AF57">
        <v>0.15740639000000001</v>
      </c>
      <c r="AG57">
        <v>5.9387438000000001E-2</v>
      </c>
      <c r="AH57">
        <v>2.9030100000000001E-3</v>
      </c>
      <c r="AI57">
        <v>5.6028320999999999E-2</v>
      </c>
      <c r="AJ57">
        <v>1.0569399999999999E-3</v>
      </c>
      <c r="AK57">
        <v>0.66666668699999998</v>
      </c>
      <c r="AL57">
        <v>-0.21956524299999999</v>
      </c>
      <c r="AM57">
        <v>2.7373914720000001</v>
      </c>
      <c r="AN57">
        <f t="shared" si="7"/>
        <v>1.1665598551666665</v>
      </c>
      <c r="AO57">
        <f t="shared" si="8"/>
        <v>4.640878189152136E-3</v>
      </c>
      <c r="AP57">
        <f t="shared" si="9"/>
        <v>298.28320731999997</v>
      </c>
      <c r="AQ57">
        <f t="shared" si="10"/>
        <v>296.82803763999999</v>
      </c>
      <c r="AR57">
        <f t="shared" si="11"/>
        <v>-0.37398314799321181</v>
      </c>
      <c r="AS57">
        <f t="shared" si="12"/>
        <v>-2.6243292628673909</v>
      </c>
      <c r="AT57">
        <f t="shared" si="13"/>
        <v>3.2050174298763974</v>
      </c>
      <c r="AU57">
        <f t="shared" si="14"/>
        <v>31.516084948160533</v>
      </c>
      <c r="AV57">
        <f t="shared" si="15"/>
        <v>13.050636568160531</v>
      </c>
      <c r="AW57">
        <f t="shared" si="16"/>
        <v>24.405622479999998</v>
      </c>
      <c r="AX57">
        <f t="shared" si="17"/>
        <v>3.0687312074566355</v>
      </c>
      <c r="AY57">
        <f t="shared" si="18"/>
        <v>0.34671864943737324</v>
      </c>
      <c r="AZ57">
        <f t="shared" si="19"/>
        <v>1.8778374282760366</v>
      </c>
      <c r="BA57">
        <f t="shared" si="20"/>
        <v>1.1908937791805989</v>
      </c>
      <c r="BB57">
        <f t="shared" si="21"/>
        <v>0.22100872273819169</v>
      </c>
      <c r="BC57">
        <f t="shared" si="22"/>
        <v>169.02412928240022</v>
      </c>
      <c r="BD57">
        <f t="shared" si="23"/>
        <v>0.92419489834509838</v>
      </c>
      <c r="BE57">
        <f t="shared" si="24"/>
        <v>63.290296072965333</v>
      </c>
      <c r="BF57">
        <f t="shared" si="25"/>
        <v>1786.730484572759</v>
      </c>
      <c r="BG57">
        <f t="shared" si="26"/>
        <v>7.8283080319839441E-3</v>
      </c>
    </row>
    <row r="58" spans="1:59" x14ac:dyDescent="0.25">
      <c r="A58" t="s">
        <v>66</v>
      </c>
      <c r="B58" t="s">
        <v>137</v>
      </c>
      <c r="C58">
        <v>150812</v>
      </c>
      <c r="D58" t="s">
        <v>2009</v>
      </c>
      <c r="E58" t="s">
        <v>2106</v>
      </c>
      <c r="F58">
        <v>4257.5</v>
      </c>
      <c r="G58">
        <v>0</v>
      </c>
      <c r="H58">
        <f t="shared" si="0"/>
        <v>16.115850008900239</v>
      </c>
      <c r="I58">
        <f t="shared" si="1"/>
        <v>0.41753989305178701</v>
      </c>
      <c r="J58">
        <f t="shared" si="2"/>
        <v>305.82592576978169</v>
      </c>
      <c r="K58">
        <f t="shared" si="3"/>
        <v>5.0753408047635533</v>
      </c>
      <c r="L58">
        <f t="shared" si="4"/>
        <v>1.4012666778139469</v>
      </c>
      <c r="M58">
        <f t="shared" si="5"/>
        <v>25.718866349999999</v>
      </c>
      <c r="N58">
        <v>6</v>
      </c>
      <c r="O58">
        <v>1.42</v>
      </c>
      <c r="P58">
        <v>0.5</v>
      </c>
      <c r="Q58">
        <f t="shared" si="6"/>
        <v>2.556</v>
      </c>
      <c r="R58">
        <v>23.763202669999998</v>
      </c>
      <c r="S58">
        <v>25.718866349999999</v>
      </c>
      <c r="T58">
        <v>21.88673782</v>
      </c>
      <c r="U58">
        <v>399.35015870000001</v>
      </c>
      <c r="V58">
        <v>383.8641968</v>
      </c>
      <c r="W58">
        <v>14.581277849999999</v>
      </c>
      <c r="X58">
        <v>18.850242609999999</v>
      </c>
      <c r="Y58">
        <v>50.22856522</v>
      </c>
      <c r="Z58">
        <v>64.933998110000005</v>
      </c>
      <c r="AA58">
        <v>699.88903809999999</v>
      </c>
      <c r="AB58">
        <v>1499.8713379999999</v>
      </c>
      <c r="AC58">
        <v>2.2404383999999999E-2</v>
      </c>
      <c r="AD58">
        <v>101.71036530000001</v>
      </c>
      <c r="AE58">
        <v>6.5607237820000002</v>
      </c>
      <c r="AF58">
        <v>0.13922420099999999</v>
      </c>
      <c r="AG58">
        <v>2.6055538999999999E-2</v>
      </c>
      <c r="AH58">
        <v>2.5382439999999998E-3</v>
      </c>
      <c r="AI58">
        <v>1.8408179E-2</v>
      </c>
      <c r="AJ58">
        <v>3.7728670000000001E-3</v>
      </c>
      <c r="AK58">
        <v>0.66666668699999998</v>
      </c>
      <c r="AL58">
        <v>-0.21956524299999999</v>
      </c>
      <c r="AM58">
        <v>2.7373914720000001</v>
      </c>
      <c r="AN58">
        <f t="shared" si="7"/>
        <v>1.1664817301666663</v>
      </c>
      <c r="AO58">
        <f t="shared" si="8"/>
        <v>5.0753408047635529E-3</v>
      </c>
      <c r="AP58">
        <f t="shared" si="9"/>
        <v>298.86886634999996</v>
      </c>
      <c r="AQ58">
        <f t="shared" si="10"/>
        <v>296.91320266999998</v>
      </c>
      <c r="AR58">
        <f t="shared" si="11"/>
        <v>-1.2457585898973749</v>
      </c>
      <c r="AS58">
        <f t="shared" si="12"/>
        <v>-2.9274564168117272</v>
      </c>
      <c r="AT58">
        <f t="shared" si="13"/>
        <v>3.3185317396706724</v>
      </c>
      <c r="AU58">
        <f t="shared" si="14"/>
        <v>32.627271860468603</v>
      </c>
      <c r="AV58">
        <f t="shared" si="15"/>
        <v>13.777029250468605</v>
      </c>
      <c r="AW58">
        <f t="shared" si="16"/>
        <v>24.741034509999999</v>
      </c>
      <c r="AX58">
        <f t="shared" si="17"/>
        <v>3.1309155519488399</v>
      </c>
      <c r="AY58">
        <f t="shared" si="18"/>
        <v>0.35890958420774777</v>
      </c>
      <c r="AZ58">
        <f t="shared" si="19"/>
        <v>1.9172650618567255</v>
      </c>
      <c r="BA58">
        <f t="shared" si="20"/>
        <v>1.2136504900921143</v>
      </c>
      <c r="BB58">
        <f t="shared" si="21"/>
        <v>0.22893967259785222</v>
      </c>
      <c r="BC58">
        <f t="shared" si="22"/>
        <v>31.105666628255182</v>
      </c>
      <c r="BD58">
        <f t="shared" si="23"/>
        <v>0.79670343918300457</v>
      </c>
      <c r="BE58">
        <f t="shared" si="24"/>
        <v>62.744836578668981</v>
      </c>
      <c r="BF58">
        <f t="shared" si="25"/>
        <v>375.35230418966535</v>
      </c>
      <c r="BG58">
        <f t="shared" si="26"/>
        <v>2.6939660789289693E-2</v>
      </c>
    </row>
    <row r="59" spans="1:59" x14ac:dyDescent="0.25">
      <c r="A59" t="s">
        <v>66</v>
      </c>
      <c r="B59" t="s">
        <v>137</v>
      </c>
      <c r="C59">
        <v>150812</v>
      </c>
      <c r="D59" t="s">
        <v>2009</v>
      </c>
      <c r="E59" t="s">
        <v>2106</v>
      </c>
      <c r="F59">
        <v>4495.9999989999997</v>
      </c>
      <c r="G59">
        <v>0</v>
      </c>
      <c r="H59">
        <f t="shared" si="0"/>
        <v>26.6945708597192</v>
      </c>
      <c r="I59">
        <f t="shared" si="1"/>
        <v>0.42082549523129864</v>
      </c>
      <c r="J59">
        <f t="shared" si="2"/>
        <v>1640.5567688301046</v>
      </c>
      <c r="K59">
        <f t="shared" si="3"/>
        <v>5.1121861648923632</v>
      </c>
      <c r="L59">
        <f t="shared" si="4"/>
        <v>1.4018928635139449</v>
      </c>
      <c r="M59">
        <f t="shared" si="5"/>
        <v>25.726257319999998</v>
      </c>
      <c r="N59">
        <v>6</v>
      </c>
      <c r="O59">
        <v>1.42</v>
      </c>
      <c r="P59">
        <v>0.5</v>
      </c>
      <c r="Q59">
        <f t="shared" si="6"/>
        <v>2.556</v>
      </c>
      <c r="R59">
        <v>23.79435539</v>
      </c>
      <c r="S59">
        <v>25.726257319999998</v>
      </c>
      <c r="T59">
        <v>21.904085160000001</v>
      </c>
      <c r="U59">
        <v>1825.205688</v>
      </c>
      <c r="V59">
        <v>1794.447876</v>
      </c>
      <c r="W59">
        <v>14.5579958</v>
      </c>
      <c r="X59">
        <v>18.85914803</v>
      </c>
      <c r="Y59">
        <v>50.052436829999998</v>
      </c>
      <c r="Z59">
        <v>64.840400700000004</v>
      </c>
      <c r="AA59">
        <v>699.68804929999999</v>
      </c>
      <c r="AB59">
        <v>1499.721802</v>
      </c>
      <c r="AC59">
        <v>0.160193682</v>
      </c>
      <c r="AD59">
        <v>101.7062683</v>
      </c>
      <c r="AE59">
        <v>11.659149169999999</v>
      </c>
      <c r="AF59">
        <v>0.147829399</v>
      </c>
      <c r="AG59">
        <v>6.9245904999999996E-2</v>
      </c>
      <c r="AH59">
        <v>1.8010529999999999E-3</v>
      </c>
      <c r="AI59">
        <v>6.8392976999999994E-2</v>
      </c>
      <c r="AJ59">
        <v>3.3868330000000001E-3</v>
      </c>
      <c r="AK59">
        <v>1</v>
      </c>
      <c r="AL59">
        <v>-0.21956524299999999</v>
      </c>
      <c r="AM59">
        <v>2.7373914720000001</v>
      </c>
      <c r="AN59">
        <f t="shared" si="7"/>
        <v>1.166146748833333</v>
      </c>
      <c r="AO59">
        <f t="shared" si="8"/>
        <v>5.1121861648923631E-3</v>
      </c>
      <c r="AP59">
        <f t="shared" si="9"/>
        <v>298.87625731999998</v>
      </c>
      <c r="AQ59">
        <f t="shared" si="10"/>
        <v>296.94435539</v>
      </c>
      <c r="AR59">
        <f t="shared" si="11"/>
        <v>-1.1504123040792633</v>
      </c>
      <c r="AS59">
        <f t="shared" si="12"/>
        <v>-2.9423763514782895</v>
      </c>
      <c r="AT59">
        <f t="shared" si="13"/>
        <v>3.3199864329625415</v>
      </c>
      <c r="AU59">
        <f t="shared" si="14"/>
        <v>32.642889061367136</v>
      </c>
      <c r="AV59">
        <f t="shared" si="15"/>
        <v>13.783741031367136</v>
      </c>
      <c r="AW59">
        <f t="shared" si="16"/>
        <v>24.760306354999997</v>
      </c>
      <c r="AX59">
        <f t="shared" si="17"/>
        <v>3.1345217088168047</v>
      </c>
      <c r="AY59">
        <f t="shared" si="18"/>
        <v>0.36133457185659557</v>
      </c>
      <c r="AZ59">
        <f t="shared" si="19"/>
        <v>1.9180935694485965</v>
      </c>
      <c r="BA59">
        <f t="shared" si="20"/>
        <v>1.2164281393682082</v>
      </c>
      <c r="BB59">
        <f t="shared" si="21"/>
        <v>0.23051859930655913</v>
      </c>
      <c r="BC59">
        <f t="shared" si="22"/>
        <v>166.85490689201572</v>
      </c>
      <c r="BD59">
        <f t="shared" si="23"/>
        <v>0.91424041387430344</v>
      </c>
      <c r="BE59">
        <f t="shared" si="24"/>
        <v>62.785170943004786</v>
      </c>
      <c r="BF59">
        <f t="shared" si="25"/>
        <v>1780.3486308276131</v>
      </c>
      <c r="BG59">
        <f t="shared" si="26"/>
        <v>9.4140168147769342E-3</v>
      </c>
    </row>
    <row r="60" spans="1:59" x14ac:dyDescent="0.25">
      <c r="A60" t="s">
        <v>66</v>
      </c>
      <c r="B60" t="s">
        <v>137</v>
      </c>
      <c r="C60">
        <v>150812</v>
      </c>
      <c r="D60" t="s">
        <v>2010</v>
      </c>
      <c r="E60" t="s">
        <v>2107</v>
      </c>
      <c r="F60">
        <v>5500.5</v>
      </c>
      <c r="G60">
        <v>0</v>
      </c>
      <c r="H60">
        <f t="shared" si="0"/>
        <v>12.008673924444471</v>
      </c>
      <c r="I60">
        <f t="shared" si="1"/>
        <v>0.36256394217538868</v>
      </c>
      <c r="J60">
        <f t="shared" si="2"/>
        <v>319.80777588700573</v>
      </c>
      <c r="K60">
        <f t="shared" si="3"/>
        <v>4.7304719868690421</v>
      </c>
      <c r="L60">
        <f t="shared" si="4"/>
        <v>1.4755563219556118</v>
      </c>
      <c r="M60">
        <f t="shared" si="5"/>
        <v>25.989881520000001</v>
      </c>
      <c r="N60">
        <v>6</v>
      </c>
      <c r="O60">
        <v>1.42</v>
      </c>
      <c r="P60">
        <v>0.5</v>
      </c>
      <c r="Q60">
        <f t="shared" si="6"/>
        <v>2.556</v>
      </c>
      <c r="R60">
        <v>23.80175972</v>
      </c>
      <c r="S60">
        <v>25.989881520000001</v>
      </c>
      <c r="T60">
        <v>21.979673389999999</v>
      </c>
      <c r="U60">
        <v>399.38806149999999</v>
      </c>
      <c r="V60">
        <v>387.51846310000002</v>
      </c>
      <c r="W60">
        <v>14.67296028</v>
      </c>
      <c r="X60">
        <v>18.65375328</v>
      </c>
      <c r="Y60">
        <v>50.411373140000002</v>
      </c>
      <c r="Z60">
        <v>64.088043209999995</v>
      </c>
      <c r="AA60">
        <v>699.69439699999998</v>
      </c>
      <c r="AB60">
        <v>1499.907837</v>
      </c>
      <c r="AC60">
        <v>0.129947901</v>
      </c>
      <c r="AD60">
        <v>101.67832180000001</v>
      </c>
      <c r="AE60">
        <v>6.5914316179999997</v>
      </c>
      <c r="AF60">
        <v>0.15918490299999999</v>
      </c>
      <c r="AG60">
        <v>1.5403300999999999E-2</v>
      </c>
      <c r="AH60">
        <v>4.6348020000000004E-3</v>
      </c>
      <c r="AI60">
        <v>1.5977541000000001E-2</v>
      </c>
      <c r="AJ60">
        <v>5.1389740000000001E-3</v>
      </c>
      <c r="AK60">
        <v>1</v>
      </c>
      <c r="AL60">
        <v>-0.21956524299999999</v>
      </c>
      <c r="AM60">
        <v>2.7373914720000001</v>
      </c>
      <c r="AN60">
        <f t="shared" si="7"/>
        <v>1.1661573283333333</v>
      </c>
      <c r="AO60">
        <f t="shared" si="8"/>
        <v>4.7304719868690422E-3</v>
      </c>
      <c r="AP60">
        <f t="shared" si="9"/>
        <v>299.13988151999996</v>
      </c>
      <c r="AQ60">
        <f t="shared" si="10"/>
        <v>296.95175971999998</v>
      </c>
      <c r="AR60">
        <f t="shared" si="11"/>
        <v>-1.7209381638750885</v>
      </c>
      <c r="AS60">
        <f t="shared" si="12"/>
        <v>-2.7838472127523008</v>
      </c>
      <c r="AT60">
        <f t="shared" si="13"/>
        <v>3.3722386507372573</v>
      </c>
      <c r="AU60">
        <f t="shared" si="14"/>
        <v>33.16575835476916</v>
      </c>
      <c r="AV60">
        <f t="shared" si="15"/>
        <v>14.51200507476916</v>
      </c>
      <c r="AW60">
        <f t="shared" si="16"/>
        <v>24.895820620000002</v>
      </c>
      <c r="AX60">
        <f t="shared" si="17"/>
        <v>3.1599818727210081</v>
      </c>
      <c r="AY60">
        <f t="shared" si="18"/>
        <v>0.31752377352731764</v>
      </c>
      <c r="AZ60">
        <f t="shared" si="19"/>
        <v>1.8966823287816454</v>
      </c>
      <c r="BA60">
        <f t="shared" si="20"/>
        <v>1.2632995439393626</v>
      </c>
      <c r="BB60">
        <f t="shared" si="21"/>
        <v>0.20206067855964047</v>
      </c>
      <c r="BC60">
        <f t="shared" si="22"/>
        <v>32.517517950781247</v>
      </c>
      <c r="BD60">
        <f t="shared" si="23"/>
        <v>0.82527106793484217</v>
      </c>
      <c r="BE60">
        <f t="shared" si="24"/>
        <v>60.660400653758096</v>
      </c>
      <c r="BF60">
        <f t="shared" si="25"/>
        <v>381.17585363286383</v>
      </c>
      <c r="BG60">
        <f t="shared" si="26"/>
        <v>1.9110627408176789E-2</v>
      </c>
    </row>
    <row r="61" spans="1:59" x14ac:dyDescent="0.25">
      <c r="A61" t="s">
        <v>66</v>
      </c>
      <c r="B61" t="s">
        <v>137</v>
      </c>
      <c r="C61">
        <v>150812</v>
      </c>
      <c r="D61" t="s">
        <v>2010</v>
      </c>
      <c r="E61" t="s">
        <v>2107</v>
      </c>
      <c r="F61">
        <v>5727.4999989999997</v>
      </c>
      <c r="G61">
        <v>0</v>
      </c>
      <c r="H61">
        <f t="shared" si="0"/>
        <v>17.79062342772686</v>
      </c>
      <c r="I61">
        <f t="shared" si="1"/>
        <v>0.3592807149711903</v>
      </c>
      <c r="J61">
        <f t="shared" si="2"/>
        <v>1647.8891366011551</v>
      </c>
      <c r="K61">
        <f t="shared" si="3"/>
        <v>4.7371473234606194</v>
      </c>
      <c r="L61">
        <f t="shared" si="4"/>
        <v>1.4891585677270303</v>
      </c>
      <c r="M61">
        <f t="shared" si="5"/>
        <v>26.102394100000001</v>
      </c>
      <c r="N61">
        <v>6</v>
      </c>
      <c r="O61">
        <v>1.42</v>
      </c>
      <c r="P61">
        <v>0.5</v>
      </c>
      <c r="Q61">
        <f t="shared" si="6"/>
        <v>2.556</v>
      </c>
      <c r="R61">
        <v>23.948923109999999</v>
      </c>
      <c r="S61">
        <v>26.102394100000001</v>
      </c>
      <c r="T61">
        <v>22.132158279999999</v>
      </c>
      <c r="U61">
        <v>1799.604126</v>
      </c>
      <c r="V61">
        <v>1777.128052</v>
      </c>
      <c r="W61">
        <v>14.75601578</v>
      </c>
      <c r="X61">
        <v>18.742294309999998</v>
      </c>
      <c r="Y61">
        <v>50.247844700000002</v>
      </c>
      <c r="Z61">
        <v>63.82209778</v>
      </c>
      <c r="AA61">
        <v>699.6544189</v>
      </c>
      <c r="AB61">
        <v>1500.5211179999999</v>
      </c>
      <c r="AC61">
        <v>0.30022078800000002</v>
      </c>
      <c r="AD61">
        <v>101.67371369999999</v>
      </c>
      <c r="AE61">
        <v>11.939082150000001</v>
      </c>
      <c r="AF61">
        <v>0.177843153</v>
      </c>
      <c r="AG61">
        <v>0.147779837</v>
      </c>
      <c r="AH61">
        <v>3.0605659999999998E-3</v>
      </c>
      <c r="AI61">
        <v>0.12720584900000001</v>
      </c>
      <c r="AJ61">
        <v>3.6532209999999999E-3</v>
      </c>
      <c r="AK61">
        <v>1</v>
      </c>
      <c r="AL61">
        <v>-0.21956524299999999</v>
      </c>
      <c r="AM61">
        <v>2.7373914720000001</v>
      </c>
      <c r="AN61">
        <f t="shared" si="7"/>
        <v>1.1660906981666666</v>
      </c>
      <c r="AO61">
        <f t="shared" si="8"/>
        <v>4.7371473234606191E-3</v>
      </c>
      <c r="AP61">
        <f t="shared" si="9"/>
        <v>299.2523941</v>
      </c>
      <c r="AQ61">
        <f t="shared" si="10"/>
        <v>297.09892310999999</v>
      </c>
      <c r="AR61">
        <f t="shared" si="11"/>
        <v>-1.2695165845234151</v>
      </c>
      <c r="AS61">
        <f t="shared" si="12"/>
        <v>-2.7772641204572279</v>
      </c>
      <c r="AT61">
        <f t="shared" si="13"/>
        <v>3.3947572334831091</v>
      </c>
      <c r="AU61">
        <f t="shared" si="14"/>
        <v>33.38874041229311</v>
      </c>
      <c r="AV61">
        <f t="shared" si="15"/>
        <v>14.646446102293112</v>
      </c>
      <c r="AW61">
        <f t="shared" si="16"/>
        <v>25.025658605</v>
      </c>
      <c r="AX61">
        <f t="shared" si="17"/>
        <v>3.1845449309647127</v>
      </c>
      <c r="AY61">
        <f t="shared" si="18"/>
        <v>0.31500277237467939</v>
      </c>
      <c r="AZ61">
        <f t="shared" si="19"/>
        <v>1.9055986657560788</v>
      </c>
      <c r="BA61">
        <f t="shared" si="20"/>
        <v>1.2789462652086339</v>
      </c>
      <c r="BB61">
        <f t="shared" si="21"/>
        <v>0.20042747071717279</v>
      </c>
      <c r="BC61">
        <f t="shared" si="22"/>
        <v>167.54700828412604</v>
      </c>
      <c r="BD61">
        <f t="shared" si="23"/>
        <v>0.92727653178767955</v>
      </c>
      <c r="BE61">
        <f t="shared" si="24"/>
        <v>60.510380477166173</v>
      </c>
      <c r="BF61">
        <f t="shared" si="25"/>
        <v>1767.7315959642287</v>
      </c>
      <c r="BG61">
        <f t="shared" si="26"/>
        <v>6.0898237888345266E-3</v>
      </c>
    </row>
    <row r="62" spans="1:59" x14ac:dyDescent="0.25">
      <c r="A62" t="s">
        <v>66</v>
      </c>
      <c r="B62" t="s">
        <v>137</v>
      </c>
      <c r="C62">
        <v>150812</v>
      </c>
      <c r="D62" t="s">
        <v>2011</v>
      </c>
      <c r="E62" t="s">
        <v>2108</v>
      </c>
      <c r="F62">
        <v>6569</v>
      </c>
      <c r="G62">
        <v>0</v>
      </c>
      <c r="H62">
        <f t="shared" si="0"/>
        <v>14.382448290836496</v>
      </c>
      <c r="I62">
        <f t="shared" si="1"/>
        <v>0.47055947110226926</v>
      </c>
      <c r="J62">
        <f t="shared" si="2"/>
        <v>320.87597778508575</v>
      </c>
      <c r="K62">
        <f t="shared" si="3"/>
        <v>5.4009806652526224</v>
      </c>
      <c r="L62">
        <f t="shared" si="4"/>
        <v>1.3456293627129206</v>
      </c>
      <c r="M62">
        <f t="shared" si="5"/>
        <v>25.682891850000001</v>
      </c>
      <c r="N62">
        <v>6</v>
      </c>
      <c r="O62">
        <v>1.42</v>
      </c>
      <c r="P62">
        <v>0.5</v>
      </c>
      <c r="Q62">
        <f t="shared" si="6"/>
        <v>2.556</v>
      </c>
      <c r="R62">
        <v>23.79402924</v>
      </c>
      <c r="S62">
        <v>25.682891850000001</v>
      </c>
      <c r="T62">
        <v>21.996738430000001</v>
      </c>
      <c r="U62">
        <v>399.10580440000001</v>
      </c>
      <c r="V62">
        <v>384.991333</v>
      </c>
      <c r="W62">
        <v>14.79817295</v>
      </c>
      <c r="X62">
        <v>19.339462279999999</v>
      </c>
      <c r="Y62">
        <v>50.850360870000003</v>
      </c>
      <c r="Z62">
        <v>66.455413820000004</v>
      </c>
      <c r="AA62">
        <v>699.78301999999996</v>
      </c>
      <c r="AB62">
        <v>1498.9145510000001</v>
      </c>
      <c r="AC62">
        <v>0.24085453200000001</v>
      </c>
      <c r="AD62">
        <v>101.6486282</v>
      </c>
      <c r="AE62">
        <v>6.6524415020000003</v>
      </c>
      <c r="AF62">
        <v>0.13810792599999999</v>
      </c>
      <c r="AG62">
        <v>7.1476206E-2</v>
      </c>
      <c r="AH62">
        <v>5.0765389999999997E-3</v>
      </c>
      <c r="AI62">
        <v>8.2695611000000002E-2</v>
      </c>
      <c r="AJ62">
        <v>2.6751510000000002E-3</v>
      </c>
      <c r="AK62">
        <v>0.66666668699999998</v>
      </c>
      <c r="AL62">
        <v>-0.21956524299999999</v>
      </c>
      <c r="AM62">
        <v>2.7373914720000001</v>
      </c>
      <c r="AN62">
        <f t="shared" si="7"/>
        <v>1.1663050333333331</v>
      </c>
      <c r="AO62">
        <f t="shared" si="8"/>
        <v>5.4009806652526226E-3</v>
      </c>
      <c r="AP62">
        <f t="shared" si="9"/>
        <v>298.83289184999995</v>
      </c>
      <c r="AQ62">
        <f t="shared" si="10"/>
        <v>296.94402923999996</v>
      </c>
      <c r="AR62">
        <f t="shared" si="11"/>
        <v>-0.91567323233065301</v>
      </c>
      <c r="AS62">
        <f t="shared" si="12"/>
        <v>-3.0846542856648425</v>
      </c>
      <c r="AT62">
        <f t="shared" si="13"/>
        <v>3.3114591736005647</v>
      </c>
      <c r="AU62">
        <f t="shared" si="14"/>
        <v>32.577509723840663</v>
      </c>
      <c r="AV62">
        <f t="shared" si="15"/>
        <v>13.238047443840664</v>
      </c>
      <c r="AW62">
        <f t="shared" si="16"/>
        <v>24.738460545000002</v>
      </c>
      <c r="AX62">
        <f t="shared" si="17"/>
        <v>3.1304341849787751</v>
      </c>
      <c r="AY62">
        <f t="shared" si="18"/>
        <v>0.39739843859713098</v>
      </c>
      <c r="AZ62">
        <f t="shared" si="19"/>
        <v>1.9658298108876442</v>
      </c>
      <c r="BA62">
        <f t="shared" si="20"/>
        <v>1.1646043740911309</v>
      </c>
      <c r="BB62">
        <f t="shared" si="21"/>
        <v>0.25405202989407372</v>
      </c>
      <c r="BC62">
        <f t="shared" si="22"/>
        <v>32.616602964187642</v>
      </c>
      <c r="BD62">
        <f t="shared" si="23"/>
        <v>0.83346286079922161</v>
      </c>
      <c r="BE62">
        <f t="shared" si="24"/>
        <v>64.767762858306213</v>
      </c>
      <c r="BF62">
        <f t="shared" si="25"/>
        <v>377.39496946610745</v>
      </c>
      <c r="BG62">
        <f t="shared" si="26"/>
        <v>2.4682867435688125E-2</v>
      </c>
    </row>
    <row r="63" spans="1:59" x14ac:dyDescent="0.25">
      <c r="A63" t="s">
        <v>66</v>
      </c>
      <c r="B63" t="s">
        <v>137</v>
      </c>
      <c r="C63">
        <v>150812</v>
      </c>
      <c r="D63" t="s">
        <v>2011</v>
      </c>
      <c r="E63" t="s">
        <v>2108</v>
      </c>
      <c r="F63">
        <v>6787.4999989999997</v>
      </c>
      <c r="G63">
        <v>0</v>
      </c>
      <c r="H63">
        <f t="shared" si="0"/>
        <v>20.820756090211709</v>
      </c>
      <c r="I63">
        <f t="shared" si="1"/>
        <v>0.46869282531404111</v>
      </c>
      <c r="J63">
        <f t="shared" si="2"/>
        <v>1653.8348258407891</v>
      </c>
      <c r="K63">
        <f t="shared" si="3"/>
        <v>5.2198250585965624</v>
      </c>
      <c r="L63">
        <f t="shared" si="4"/>
        <v>1.3052827046884397</v>
      </c>
      <c r="M63">
        <f t="shared" si="5"/>
        <v>25.366407389999999</v>
      </c>
      <c r="N63">
        <v>6</v>
      </c>
      <c r="O63">
        <v>1.42</v>
      </c>
      <c r="P63">
        <v>0.5</v>
      </c>
      <c r="Q63">
        <f t="shared" si="6"/>
        <v>2.556</v>
      </c>
      <c r="R63">
        <v>23.483737949999998</v>
      </c>
      <c r="S63">
        <v>25.366407389999999</v>
      </c>
      <c r="T63">
        <v>21.6993084</v>
      </c>
      <c r="U63">
        <v>1797.1741939999999</v>
      </c>
      <c r="V63">
        <v>1771.380249</v>
      </c>
      <c r="W63">
        <v>14.73942089</v>
      </c>
      <c r="X63">
        <v>19.131736759999999</v>
      </c>
      <c r="Y63">
        <v>51.59886169</v>
      </c>
      <c r="Z63">
        <v>66.975212099999993</v>
      </c>
      <c r="AA63">
        <v>699.39788820000001</v>
      </c>
      <c r="AB63">
        <v>1500.512939</v>
      </c>
      <c r="AC63">
        <v>0.123227566</v>
      </c>
      <c r="AD63">
        <v>101.638504</v>
      </c>
      <c r="AE63">
        <v>10.40799522</v>
      </c>
      <c r="AF63">
        <v>0.13802209500000001</v>
      </c>
      <c r="AG63">
        <v>3.2127768000000001E-2</v>
      </c>
      <c r="AH63">
        <v>5.3759000000000003E-3</v>
      </c>
      <c r="AI63">
        <v>4.7083959000000002E-2</v>
      </c>
      <c r="AJ63">
        <v>2.0165119999999998E-3</v>
      </c>
      <c r="AK63">
        <v>1</v>
      </c>
      <c r="AL63">
        <v>-0.21956524299999999</v>
      </c>
      <c r="AM63">
        <v>2.7373914720000001</v>
      </c>
      <c r="AN63">
        <f t="shared" si="7"/>
        <v>1.1656631469999998</v>
      </c>
      <c r="AO63">
        <f t="shared" si="8"/>
        <v>5.2198250585965625E-3</v>
      </c>
      <c r="AP63">
        <f t="shared" si="9"/>
        <v>298.51640738999998</v>
      </c>
      <c r="AQ63">
        <f t="shared" si="10"/>
        <v>296.63373794999995</v>
      </c>
      <c r="AR63">
        <f t="shared" si="11"/>
        <v>-0.69141751820456065</v>
      </c>
      <c r="AS63">
        <f t="shared" si="12"/>
        <v>-2.9870972727513068</v>
      </c>
      <c r="AT63">
        <f t="shared" si="13"/>
        <v>3.2498038078966465</v>
      </c>
      <c r="AU63">
        <f t="shared" si="14"/>
        <v>31.974140507780856</v>
      </c>
      <c r="AV63">
        <f t="shared" si="15"/>
        <v>12.842403747780857</v>
      </c>
      <c r="AW63">
        <f t="shared" si="16"/>
        <v>24.425072669999999</v>
      </c>
      <c r="AX63">
        <f t="shared" si="17"/>
        <v>3.0723074948646567</v>
      </c>
      <c r="AY63">
        <f t="shared" si="18"/>
        <v>0.39606628860843351</v>
      </c>
      <c r="AZ63">
        <f t="shared" si="19"/>
        <v>1.9445211032082068</v>
      </c>
      <c r="BA63">
        <f t="shared" si="20"/>
        <v>1.1277863916564499</v>
      </c>
      <c r="BB63">
        <f t="shared" si="21"/>
        <v>0.2531810004143738</v>
      </c>
      <c r="BC63">
        <f t="shared" si="22"/>
        <v>168.09329756155836</v>
      </c>
      <c r="BD63">
        <f t="shared" si="23"/>
        <v>0.93364190256407731</v>
      </c>
      <c r="BE63">
        <f t="shared" si="24"/>
        <v>65.168773819864569</v>
      </c>
      <c r="BF63">
        <f t="shared" si="25"/>
        <v>1760.3833707833389</v>
      </c>
      <c r="BG63">
        <f t="shared" si="26"/>
        <v>7.7077707442657489E-3</v>
      </c>
    </row>
    <row r="64" spans="1:59" x14ac:dyDescent="0.25">
      <c r="A64" t="s">
        <v>66</v>
      </c>
      <c r="B64" t="s">
        <v>137</v>
      </c>
      <c r="C64">
        <v>150812</v>
      </c>
      <c r="D64" t="s">
        <v>2012</v>
      </c>
      <c r="E64" t="s">
        <v>2109</v>
      </c>
      <c r="F64">
        <v>6038</v>
      </c>
      <c r="G64">
        <v>0</v>
      </c>
      <c r="H64">
        <f t="shared" si="0"/>
        <v>14.313015779794187</v>
      </c>
      <c r="I64">
        <f t="shared" si="1"/>
        <v>0.40875605656847186</v>
      </c>
      <c r="J64">
        <f t="shared" si="2"/>
        <v>313.72051771789984</v>
      </c>
      <c r="K64">
        <f t="shared" si="3"/>
        <v>5.1380974598050644</v>
      </c>
      <c r="L64">
        <f t="shared" si="4"/>
        <v>1.4434247074040223</v>
      </c>
      <c r="M64">
        <f t="shared" si="5"/>
        <v>26.08745575</v>
      </c>
      <c r="N64">
        <v>6</v>
      </c>
      <c r="O64">
        <v>1.42</v>
      </c>
      <c r="P64">
        <v>0.5</v>
      </c>
      <c r="Q64">
        <f t="shared" si="6"/>
        <v>2.556</v>
      </c>
      <c r="R64">
        <v>24.045082090000001</v>
      </c>
      <c r="S64">
        <v>26.08745575</v>
      </c>
      <c r="T64">
        <v>22.232355120000001</v>
      </c>
      <c r="U64">
        <v>399.38323969999999</v>
      </c>
      <c r="V64">
        <v>385.4110718</v>
      </c>
      <c r="W64">
        <v>14.841938020000001</v>
      </c>
      <c r="X64">
        <v>19.163629530000001</v>
      </c>
      <c r="Y64">
        <v>50.246696470000003</v>
      </c>
      <c r="Z64">
        <v>64.877578740000004</v>
      </c>
      <c r="AA64">
        <v>699.67504880000001</v>
      </c>
      <c r="AB64">
        <v>1499.1239009999999</v>
      </c>
      <c r="AC64">
        <v>6.8336330000000001E-2</v>
      </c>
      <c r="AD64">
        <v>101.6683807</v>
      </c>
      <c r="AE64">
        <v>7.0378017430000002</v>
      </c>
      <c r="AF64">
        <v>0.15981641399999999</v>
      </c>
      <c r="AG64">
        <v>5.8127485E-2</v>
      </c>
      <c r="AH64">
        <v>2.954E-3</v>
      </c>
      <c r="AI64">
        <v>3.8046569000000002E-2</v>
      </c>
      <c r="AJ64">
        <v>2.0311600000000002E-3</v>
      </c>
      <c r="AK64">
        <v>1</v>
      </c>
      <c r="AL64">
        <v>-0.21956524299999999</v>
      </c>
      <c r="AM64">
        <v>2.7373914720000001</v>
      </c>
      <c r="AN64">
        <f t="shared" si="7"/>
        <v>1.166125081333333</v>
      </c>
      <c r="AO64">
        <f t="shared" si="8"/>
        <v>5.1380974598050641E-3</v>
      </c>
      <c r="AP64">
        <f t="shared" si="9"/>
        <v>299.23745574999998</v>
      </c>
      <c r="AQ64">
        <f t="shared" si="10"/>
        <v>297.19508208999997</v>
      </c>
      <c r="AR64">
        <f t="shared" si="11"/>
        <v>-0.68357177561501714</v>
      </c>
      <c r="AS64">
        <f t="shared" si="12"/>
        <v>-2.9646564166480558</v>
      </c>
      <c r="AT64">
        <f t="shared" si="13"/>
        <v>3.3917598900538244</v>
      </c>
      <c r="AU64">
        <f t="shared" si="14"/>
        <v>33.361010244297361</v>
      </c>
      <c r="AV64">
        <f t="shared" si="15"/>
        <v>14.19738071429736</v>
      </c>
      <c r="AW64">
        <f t="shared" si="16"/>
        <v>25.066268919999999</v>
      </c>
      <c r="AX64">
        <f t="shared" si="17"/>
        <v>3.1922618628996902</v>
      </c>
      <c r="AY64">
        <f t="shared" si="18"/>
        <v>0.35240015051973117</v>
      </c>
      <c r="AZ64">
        <f t="shared" si="19"/>
        <v>1.9483351826498021</v>
      </c>
      <c r="BA64">
        <f t="shared" si="20"/>
        <v>1.2439266802498881</v>
      </c>
      <c r="BB64">
        <f t="shared" si="21"/>
        <v>0.22470350673300268</v>
      </c>
      <c r="BC64">
        <f t="shared" si="22"/>
        <v>31.895457028744534</v>
      </c>
      <c r="BD64">
        <f t="shared" si="23"/>
        <v>0.81398937568845375</v>
      </c>
      <c r="BE64">
        <f t="shared" si="24"/>
        <v>62.321036838612208</v>
      </c>
      <c r="BF64">
        <f t="shared" si="25"/>
        <v>377.85138036701011</v>
      </c>
      <c r="BG64">
        <f t="shared" si="26"/>
        <v>2.360721781187573E-2</v>
      </c>
    </row>
    <row r="65" spans="1:59" x14ac:dyDescent="0.25">
      <c r="A65" t="s">
        <v>66</v>
      </c>
      <c r="B65" t="s">
        <v>137</v>
      </c>
      <c r="C65">
        <v>150812</v>
      </c>
      <c r="D65" t="s">
        <v>2012</v>
      </c>
      <c r="E65" t="s">
        <v>2109</v>
      </c>
      <c r="F65">
        <v>6250.4999989999997</v>
      </c>
      <c r="G65">
        <v>0</v>
      </c>
      <c r="H65">
        <f t="shared" si="0"/>
        <v>19.138284109078892</v>
      </c>
      <c r="I65">
        <f t="shared" si="1"/>
        <v>0.40644558595434105</v>
      </c>
      <c r="J65">
        <f t="shared" si="2"/>
        <v>1650.22016840841</v>
      </c>
      <c r="K65">
        <f t="shared" si="3"/>
        <v>5.0936441250406945</v>
      </c>
      <c r="L65">
        <f t="shared" si="4"/>
        <v>1.4379346574411931</v>
      </c>
      <c r="M65">
        <f t="shared" si="5"/>
        <v>26.02795601</v>
      </c>
      <c r="N65">
        <v>6</v>
      </c>
      <c r="O65">
        <v>1.42</v>
      </c>
      <c r="P65">
        <v>0.5</v>
      </c>
      <c r="Q65">
        <f t="shared" si="6"/>
        <v>2.556</v>
      </c>
      <c r="R65">
        <v>24.012536999999998</v>
      </c>
      <c r="S65">
        <v>26.02795601</v>
      </c>
      <c r="T65">
        <v>22.211175919999999</v>
      </c>
      <c r="U65">
        <v>1798.9993899999999</v>
      </c>
      <c r="V65">
        <v>1774.8314210000001</v>
      </c>
      <c r="W65">
        <v>14.817130089999999</v>
      </c>
      <c r="X65">
        <v>19.102342610000001</v>
      </c>
      <c r="Y65">
        <v>50.255813600000003</v>
      </c>
      <c r="Z65">
        <v>64.790130619999999</v>
      </c>
      <c r="AA65">
        <v>699.57000730000004</v>
      </c>
      <c r="AB65">
        <v>1501.283203</v>
      </c>
      <c r="AC65">
        <v>8.7378256000000001E-2</v>
      </c>
      <c r="AD65">
        <v>101.65819550000001</v>
      </c>
      <c r="AE65">
        <v>12.17341614</v>
      </c>
      <c r="AF65">
        <v>0.16645532800000001</v>
      </c>
      <c r="AG65">
        <v>0.214971721</v>
      </c>
      <c r="AH65">
        <v>3.5585199999999999E-3</v>
      </c>
      <c r="AI65">
        <v>0.115501203</v>
      </c>
      <c r="AJ65">
        <v>3.1834369999999999E-3</v>
      </c>
      <c r="AK65">
        <v>0.66666668699999998</v>
      </c>
      <c r="AL65">
        <v>-0.21956524299999999</v>
      </c>
      <c r="AM65">
        <v>2.7373914720000001</v>
      </c>
      <c r="AN65">
        <f t="shared" si="7"/>
        <v>1.1659500121666664</v>
      </c>
      <c r="AO65">
        <f t="shared" si="8"/>
        <v>5.0936441250406944E-3</v>
      </c>
      <c r="AP65">
        <f t="shared" si="9"/>
        <v>299.17795601</v>
      </c>
      <c r="AQ65">
        <f t="shared" si="10"/>
        <v>297.16253699999999</v>
      </c>
      <c r="AR65">
        <f t="shared" si="11"/>
        <v>-1.0621452532374405</v>
      </c>
      <c r="AS65">
        <f t="shared" si="12"/>
        <v>-2.9424136017073619</v>
      </c>
      <c r="AT65">
        <f t="shared" si="13"/>
        <v>3.3798443369965536</v>
      </c>
      <c r="AU65">
        <f t="shared" si="14"/>
        <v>33.247140777710868</v>
      </c>
      <c r="AV65">
        <f t="shared" si="15"/>
        <v>14.144798167710867</v>
      </c>
      <c r="AW65">
        <f t="shared" si="16"/>
        <v>25.020246504999999</v>
      </c>
      <c r="AX65">
        <f t="shared" si="17"/>
        <v>3.1835177344472698</v>
      </c>
      <c r="AY65">
        <f t="shared" si="18"/>
        <v>0.3506815188858991</v>
      </c>
      <c r="AZ65">
        <f t="shared" si="19"/>
        <v>1.9419096795553605</v>
      </c>
      <c r="BA65">
        <f t="shared" si="20"/>
        <v>1.2416080548919093</v>
      </c>
      <c r="BB65">
        <f t="shared" si="21"/>
        <v>0.22358559506314579</v>
      </c>
      <c r="BC65">
        <f t="shared" si="22"/>
        <v>167.75840449810508</v>
      </c>
      <c r="BD65">
        <f t="shared" si="23"/>
        <v>0.92978980926460053</v>
      </c>
      <c r="BE65">
        <f t="shared" si="24"/>
        <v>62.306029589580845</v>
      </c>
      <c r="BF65">
        <f t="shared" si="25"/>
        <v>1764.7231723508387</v>
      </c>
      <c r="BG65">
        <f t="shared" si="26"/>
        <v>6.7570399407494786E-3</v>
      </c>
    </row>
    <row r="66" spans="1:59" x14ac:dyDescent="0.25">
      <c r="A66" t="s">
        <v>66</v>
      </c>
      <c r="B66" t="s">
        <v>137</v>
      </c>
      <c r="C66">
        <v>150812</v>
      </c>
      <c r="D66" t="s">
        <v>2013</v>
      </c>
      <c r="E66" t="s">
        <v>2110</v>
      </c>
      <c r="F66">
        <v>7039.5</v>
      </c>
      <c r="G66">
        <v>0</v>
      </c>
      <c r="H66">
        <f t="shared" ref="H66:H129" si="27">(U66-V66*(1000-W66)/(1000-X66))*AN66</f>
        <v>9.088521632475576</v>
      </c>
      <c r="I66">
        <f t="shared" ref="I66:I129" si="28">IF(AY66&lt;&gt;0,1/(1/AY66-1/Q66),0)</f>
        <v>0.32151766573096424</v>
      </c>
      <c r="J66">
        <f t="shared" ref="J66:J129" si="29">((BB66-AO66/2)*V66-H66)/(BB66+AO66/2)</f>
        <v>331.38320028751446</v>
      </c>
      <c r="K66">
        <f t="shared" ref="K66:K129" si="30">AO66*1000</f>
        <v>4.1501536042343901</v>
      </c>
      <c r="L66">
        <f t="shared" ref="L66:L129" si="31">(AT66-AZ66)</f>
        <v>1.4395515319560066</v>
      </c>
      <c r="M66">
        <f t="shared" ref="M66:M129" si="32">(S66+AS66*G66)</f>
        <v>25.561141970000001</v>
      </c>
      <c r="N66">
        <v>6</v>
      </c>
      <c r="O66">
        <v>1.42</v>
      </c>
      <c r="P66">
        <v>0.5</v>
      </c>
      <c r="Q66">
        <f t="shared" ref="Q66:Q129" si="33">O66*(P66+1)*(P66+1)/(P66*P66+1)</f>
        <v>2.556</v>
      </c>
      <c r="R66">
        <v>23.450782780000001</v>
      </c>
      <c r="S66">
        <v>25.561141970000001</v>
      </c>
      <c r="T66">
        <v>21.617032999999999</v>
      </c>
      <c r="U66">
        <v>398.91528319999998</v>
      </c>
      <c r="V66">
        <v>389.7312622</v>
      </c>
      <c r="W66">
        <v>14.6887331</v>
      </c>
      <c r="X66">
        <v>18.184167859999999</v>
      </c>
      <c r="Y66">
        <v>51.519756319999999</v>
      </c>
      <c r="Z66">
        <v>63.779758450000003</v>
      </c>
      <c r="AA66">
        <v>699.42999269999996</v>
      </c>
      <c r="AB66">
        <v>1500.648193</v>
      </c>
      <c r="AC66">
        <v>0.21844810200000001</v>
      </c>
      <c r="AD66">
        <v>101.6306763</v>
      </c>
      <c r="AE66">
        <v>6.0837154389999997</v>
      </c>
      <c r="AF66">
        <v>0.140434325</v>
      </c>
      <c r="AG66">
        <v>8.2493423999999996E-2</v>
      </c>
      <c r="AH66">
        <v>9.6276320000000006E-3</v>
      </c>
      <c r="AI66">
        <v>0.122023284</v>
      </c>
      <c r="AJ66">
        <v>1.1367019000000001E-2</v>
      </c>
      <c r="AK66">
        <v>0.66666668699999998</v>
      </c>
      <c r="AL66">
        <v>-0.21956524299999999</v>
      </c>
      <c r="AM66">
        <v>2.7373914720000001</v>
      </c>
      <c r="AN66">
        <f t="shared" ref="AN66:AN129" si="34">AA66*0.000001/(N66*0.0001)</f>
        <v>1.1657166544999997</v>
      </c>
      <c r="AO66">
        <f t="shared" ref="AO66:AO129" si="35">(X66-W66)/(1000-X66)*AN66</f>
        <v>4.1501536042343901E-3</v>
      </c>
      <c r="AP66">
        <f t="shared" ref="AP66:AP129" si="36">(S66+273.15)</f>
        <v>298.71114196999997</v>
      </c>
      <c r="AQ66">
        <f t="shared" ref="AQ66:AQ129" si="37">(R66+273.15)</f>
        <v>296.60078277999997</v>
      </c>
      <c r="AR66">
        <f t="shared" ref="AR66:AR129" si="38">(AB66*AJ66+AC66*AK66)*AL66</f>
        <v>-3.77729693632826</v>
      </c>
      <c r="AS66">
        <f t="shared" ref="AS66:AS129" si="39">((AR66+0.00000010773*(AQ66^4-AP66^4))-AO66*44100)/(O66*51.4+0.00000043092*AP66^3)</f>
        <v>-2.495243296132954</v>
      </c>
      <c r="AT66">
        <f t="shared" ref="AT66:AT129" si="40">0.61365*EXP(17.502*M66/(240.97+M66))</f>
        <v>3.2876208095205302</v>
      </c>
      <c r="AU66">
        <f t="shared" ref="AU66:AU129" si="41">AT66*1000/AD66</f>
        <v>32.348705422523395</v>
      </c>
      <c r="AV66">
        <f t="shared" ref="AV66:AV129" si="42">(AU66-X66)</f>
        <v>14.164537562523396</v>
      </c>
      <c r="AW66">
        <f t="shared" ref="AW66:AW129" si="43">IF(G66,S66,(R66+S66)/2)</f>
        <v>24.505962375000003</v>
      </c>
      <c r="AX66">
        <f t="shared" ref="AX66:AX129" si="44">0.61365*EXP(17.502*AW66/(240.97+AW66))</f>
        <v>3.0872197176562453</v>
      </c>
      <c r="AY66">
        <f t="shared" ref="AY66:AY129" si="45">IF(AV66&lt;&gt;0,(1000-(AU66+X66)/2)/AV66*AO66,0)</f>
        <v>0.28559308719294563</v>
      </c>
      <c r="AZ66">
        <f t="shared" ref="AZ66:AZ129" si="46">X66*AD66/1000</f>
        <v>1.8480692775645235</v>
      </c>
      <c r="BA66">
        <f t="shared" ref="BA66:BA129" si="47">(AX66-AZ66)</f>
        <v>1.2391504400917217</v>
      </c>
      <c r="BB66">
        <f t="shared" ref="BB66:BB129" si="48">1/(1.6/I66+1.37/Q66)</f>
        <v>0.18140944494661318</v>
      </c>
      <c r="BC66">
        <f t="shared" ref="BC66:BC129" si="49">J66*AD66*0.001</f>
        <v>33.678698759678454</v>
      </c>
      <c r="BD66">
        <f t="shared" ref="BD66:BD129" si="50">J66/V66</f>
        <v>0.8502864215123116</v>
      </c>
      <c r="BE66">
        <f t="shared" ref="BE66:BE129" si="51">(1-AO66*AD66/AT66/I66)*100</f>
        <v>60.097286891463185</v>
      </c>
      <c r="BF66">
        <f t="shared" ref="BF66:BF129" si="52">(V66-H66/(Q66/1.35))</f>
        <v>384.93098668988966</v>
      </c>
      <c r="BG66">
        <f t="shared" ref="BG66:BG129" si="53">H66*BE66/100/BF66</f>
        <v>1.4189439428169061E-2</v>
      </c>
    </row>
    <row r="67" spans="1:59" x14ac:dyDescent="0.25">
      <c r="A67" t="s">
        <v>66</v>
      </c>
      <c r="B67" t="s">
        <v>137</v>
      </c>
      <c r="C67">
        <v>150812</v>
      </c>
      <c r="D67" t="s">
        <v>2013</v>
      </c>
      <c r="E67" t="s">
        <v>2110</v>
      </c>
      <c r="F67">
        <v>7273</v>
      </c>
      <c r="G67">
        <v>0</v>
      </c>
      <c r="H67">
        <f t="shared" si="27"/>
        <v>15.939796618663649</v>
      </c>
      <c r="I67">
        <f t="shared" si="28"/>
        <v>0.33166725577149608</v>
      </c>
      <c r="J67">
        <f t="shared" si="29"/>
        <v>1652.5316218295545</v>
      </c>
      <c r="K67">
        <f t="shared" si="30"/>
        <v>4.3657447547276886</v>
      </c>
      <c r="L67">
        <f t="shared" si="31"/>
        <v>1.4726833631260954</v>
      </c>
      <c r="M67">
        <f t="shared" si="32"/>
        <v>25.76225281</v>
      </c>
      <c r="N67">
        <v>6</v>
      </c>
      <c r="O67">
        <v>1.42</v>
      </c>
      <c r="P67">
        <v>0.5</v>
      </c>
      <c r="Q67">
        <f t="shared" si="33"/>
        <v>2.556</v>
      </c>
      <c r="R67">
        <v>23.63446617</v>
      </c>
      <c r="S67">
        <v>25.76225281</v>
      </c>
      <c r="T67">
        <v>21.815942759999999</v>
      </c>
      <c r="U67">
        <v>1798.440918</v>
      </c>
      <c r="V67">
        <v>1778.110596</v>
      </c>
      <c r="W67">
        <v>14.57189655</v>
      </c>
      <c r="X67">
        <v>18.24817848</v>
      </c>
      <c r="Y67">
        <v>50.542308810000002</v>
      </c>
      <c r="Z67">
        <v>63.293415070000002</v>
      </c>
      <c r="AA67">
        <v>699.52380370000003</v>
      </c>
      <c r="AB67">
        <v>1499.0505370000001</v>
      </c>
      <c r="AC67">
        <v>2.3524795000000001E-2</v>
      </c>
      <c r="AD67">
        <v>101.6208649</v>
      </c>
      <c r="AE67">
        <v>10.69550705</v>
      </c>
      <c r="AF67">
        <v>0.17195907199999999</v>
      </c>
      <c r="AG67">
        <v>5.6566025999999998E-2</v>
      </c>
      <c r="AH67">
        <v>2.7923179999999998E-3</v>
      </c>
      <c r="AI67">
        <v>4.6921600000000001E-2</v>
      </c>
      <c r="AJ67">
        <v>3.216357E-3</v>
      </c>
      <c r="AK67">
        <v>1</v>
      </c>
      <c r="AL67">
        <v>-0.21956524299999999</v>
      </c>
      <c r="AM67">
        <v>2.7373914720000001</v>
      </c>
      <c r="AN67">
        <f t="shared" si="34"/>
        <v>1.1658730061666664</v>
      </c>
      <c r="AO67">
        <f t="shared" si="35"/>
        <v>4.3657447547276887E-3</v>
      </c>
      <c r="AP67">
        <f t="shared" si="36"/>
        <v>298.91225280999998</v>
      </c>
      <c r="AQ67">
        <f t="shared" si="37"/>
        <v>296.78446616999997</v>
      </c>
      <c r="AR67">
        <f t="shared" si="38"/>
        <v>-1.0637950257838718</v>
      </c>
      <c r="AS67">
        <f t="shared" si="39"/>
        <v>-2.5778632936231367</v>
      </c>
      <c r="AT67">
        <f t="shared" si="40"/>
        <v>3.3270790431132626</v>
      </c>
      <c r="AU67">
        <f t="shared" si="41"/>
        <v>32.740117360615599</v>
      </c>
      <c r="AV67">
        <f t="shared" si="42"/>
        <v>14.491938880615599</v>
      </c>
      <c r="AW67">
        <f t="shared" si="43"/>
        <v>24.698359490000001</v>
      </c>
      <c r="AX67">
        <f t="shared" si="44"/>
        <v>3.122943083753428</v>
      </c>
      <c r="AY67">
        <f t="shared" si="45"/>
        <v>0.2935731269098224</v>
      </c>
      <c r="AZ67">
        <f t="shared" si="46"/>
        <v>1.8543956799871673</v>
      </c>
      <c r="BA67">
        <f t="shared" si="47"/>
        <v>1.2685474037662607</v>
      </c>
      <c r="BB67">
        <f t="shared" si="48"/>
        <v>0.18656348252043456</v>
      </c>
      <c r="BC67">
        <f t="shared" si="49"/>
        <v>167.93169268491906</v>
      </c>
      <c r="BD67">
        <f t="shared" si="50"/>
        <v>0.92937504874390531</v>
      </c>
      <c r="BE67">
        <f t="shared" si="51"/>
        <v>59.795421663733016</v>
      </c>
      <c r="BF67">
        <f t="shared" si="52"/>
        <v>1769.6916893352129</v>
      </c>
      <c r="BG67">
        <f t="shared" si="53"/>
        <v>5.3858356559564448E-3</v>
      </c>
    </row>
    <row r="68" spans="1:59" x14ac:dyDescent="0.25">
      <c r="A68" t="s">
        <v>66</v>
      </c>
      <c r="B68" t="s">
        <v>164</v>
      </c>
      <c r="C68">
        <v>150816</v>
      </c>
      <c r="D68" t="s">
        <v>1996</v>
      </c>
      <c r="E68" t="s">
        <v>2111</v>
      </c>
      <c r="F68">
        <v>6318.4999989999997</v>
      </c>
      <c r="G68">
        <v>0</v>
      </c>
      <c r="H68">
        <f t="shared" si="27"/>
        <v>0.39742828120762341</v>
      </c>
      <c r="I68">
        <f t="shared" si="28"/>
        <v>2.130047638402811E-2</v>
      </c>
      <c r="J68">
        <f t="shared" si="29"/>
        <v>358.4449475147776</v>
      </c>
      <c r="K68">
        <f t="shared" si="30"/>
        <v>0.35083246896791626</v>
      </c>
      <c r="L68">
        <f t="shared" si="31"/>
        <v>1.5505788925081283</v>
      </c>
      <c r="M68">
        <f t="shared" si="32"/>
        <v>25.297946929999998</v>
      </c>
      <c r="N68">
        <v>6</v>
      </c>
      <c r="O68">
        <v>1.42</v>
      </c>
      <c r="P68">
        <v>0.5</v>
      </c>
      <c r="Q68">
        <f t="shared" si="33"/>
        <v>2.556</v>
      </c>
      <c r="R68">
        <v>21.216396329999998</v>
      </c>
      <c r="S68">
        <v>25.297946929999998</v>
      </c>
      <c r="T68">
        <v>19.176557540000001</v>
      </c>
      <c r="U68">
        <v>399.63342290000003</v>
      </c>
      <c r="V68">
        <v>398.55688479999998</v>
      </c>
      <c r="W68">
        <v>16.904121400000001</v>
      </c>
      <c r="X68">
        <v>17.594741819999999</v>
      </c>
      <c r="Y68">
        <v>64.04263306</v>
      </c>
      <c r="Z68">
        <v>66.659111019999997</v>
      </c>
      <c r="AA68">
        <v>299.43481450000002</v>
      </c>
      <c r="AB68">
        <v>1499.205322</v>
      </c>
      <c r="AC68">
        <v>9.0735644000000004E-2</v>
      </c>
      <c r="AD68">
        <v>95.825256350000004</v>
      </c>
      <c r="AE68">
        <v>5.5568771359999998</v>
      </c>
      <c r="AF68">
        <v>0.137796953</v>
      </c>
      <c r="AG68">
        <v>6.7110136000000001E-2</v>
      </c>
      <c r="AH68">
        <v>7.6569300000000002E-3</v>
      </c>
      <c r="AI68">
        <v>4.6941411000000002E-2</v>
      </c>
      <c r="AJ68">
        <v>5.6931910000000002E-3</v>
      </c>
      <c r="AK68">
        <v>1</v>
      </c>
      <c r="AL68">
        <v>-0.21956524299999999</v>
      </c>
      <c r="AM68">
        <v>2.7373914720000001</v>
      </c>
      <c r="AN68">
        <f t="shared" si="34"/>
        <v>0.49905802416666661</v>
      </c>
      <c r="AO68">
        <f t="shared" si="35"/>
        <v>3.5083246896791624E-4</v>
      </c>
      <c r="AP68">
        <f t="shared" si="36"/>
        <v>298.44794693</v>
      </c>
      <c r="AQ68">
        <f t="shared" si="37"/>
        <v>294.36639632999999</v>
      </c>
      <c r="AR68">
        <f t="shared" si="38"/>
        <v>-1.8939693229149304</v>
      </c>
      <c r="AS68">
        <f t="shared" si="39"/>
        <v>-0.74807951217377178</v>
      </c>
      <c r="AT68">
        <f t="shared" si="40"/>
        <v>3.2365995378216939</v>
      </c>
      <c r="AU68">
        <f t="shared" si="41"/>
        <v>33.776059267716157</v>
      </c>
      <c r="AV68">
        <f t="shared" si="42"/>
        <v>16.181317447716157</v>
      </c>
      <c r="AW68">
        <f t="shared" si="43"/>
        <v>23.257171629999998</v>
      </c>
      <c r="AX68">
        <f t="shared" si="44"/>
        <v>2.8639122341962415</v>
      </c>
      <c r="AY68">
        <f t="shared" si="45"/>
        <v>2.1124435484511771E-2</v>
      </c>
      <c r="AZ68">
        <f t="shared" si="46"/>
        <v>1.6860206453135655</v>
      </c>
      <c r="BA68">
        <f t="shared" si="47"/>
        <v>1.177891588882676</v>
      </c>
      <c r="BB68">
        <f t="shared" si="48"/>
        <v>1.3218476294463969E-2</v>
      </c>
      <c r="BC68">
        <f t="shared" si="49"/>
        <v>34.348078982965859</v>
      </c>
      <c r="BD68">
        <f t="shared" si="50"/>
        <v>0.89935705838991853</v>
      </c>
      <c r="BE68">
        <f t="shared" si="51"/>
        <v>51.235757170501387</v>
      </c>
      <c r="BF68">
        <f t="shared" si="52"/>
        <v>398.34697549654527</v>
      </c>
      <c r="BG68">
        <f t="shared" si="53"/>
        <v>5.111759385962786E-4</v>
      </c>
    </row>
    <row r="69" spans="1:59" x14ac:dyDescent="0.25">
      <c r="A69" t="s">
        <v>66</v>
      </c>
      <c r="B69" t="s">
        <v>164</v>
      </c>
      <c r="C69">
        <v>150816</v>
      </c>
      <c r="D69" t="s">
        <v>1996</v>
      </c>
      <c r="E69" t="s">
        <v>2111</v>
      </c>
      <c r="F69">
        <v>6605.9999980000002</v>
      </c>
      <c r="G69">
        <v>0</v>
      </c>
      <c r="H69">
        <f t="shared" si="27"/>
        <v>3.7545681090416956</v>
      </c>
      <c r="I69">
        <f t="shared" si="28"/>
        <v>1.9435246746923557E-2</v>
      </c>
      <c r="J69">
        <f t="shared" si="29"/>
        <v>1471.9392333507801</v>
      </c>
      <c r="K69">
        <f t="shared" si="30"/>
        <v>0.29991696820720209</v>
      </c>
      <c r="L69">
        <f t="shared" si="31"/>
        <v>1.4540364884998964</v>
      </c>
      <c r="M69">
        <f t="shared" si="32"/>
        <v>24.197502140000001</v>
      </c>
      <c r="N69">
        <v>6</v>
      </c>
      <c r="O69">
        <v>1.42</v>
      </c>
      <c r="P69">
        <v>0.5</v>
      </c>
      <c r="Q69">
        <f t="shared" si="33"/>
        <v>2.556</v>
      </c>
      <c r="R69">
        <v>20.45553207</v>
      </c>
      <c r="S69">
        <v>24.197502140000001</v>
      </c>
      <c r="T69">
        <v>18.443153379999998</v>
      </c>
      <c r="U69">
        <v>1832.619995</v>
      </c>
      <c r="V69">
        <v>1823.9993899999999</v>
      </c>
      <c r="W69">
        <v>15.863663669999999</v>
      </c>
      <c r="X69">
        <v>16.45481873</v>
      </c>
      <c r="Y69">
        <v>62.976123809999997</v>
      </c>
      <c r="Z69">
        <v>65.322906489999994</v>
      </c>
      <c r="AA69">
        <v>299.3954468</v>
      </c>
      <c r="AB69">
        <v>1500.8276370000001</v>
      </c>
      <c r="AC69">
        <v>4.1447323000000001E-2</v>
      </c>
      <c r="AD69">
        <v>95.817222599999994</v>
      </c>
      <c r="AE69">
        <v>7.5332441330000002</v>
      </c>
      <c r="AF69">
        <v>0.137933418</v>
      </c>
      <c r="AG69">
        <v>3.9449729000000003E-2</v>
      </c>
      <c r="AH69">
        <v>6.9381449999999997E-3</v>
      </c>
      <c r="AI69">
        <v>3.1724981999999999E-2</v>
      </c>
      <c r="AJ69">
        <v>7.1183729999999999E-3</v>
      </c>
      <c r="AK69">
        <v>0.66666668699999998</v>
      </c>
      <c r="AL69">
        <v>-0.21956524299999999</v>
      </c>
      <c r="AM69">
        <v>2.7373914720000001</v>
      </c>
      <c r="AN69">
        <f t="shared" si="34"/>
        <v>0.49899241133333327</v>
      </c>
      <c r="AO69">
        <f t="shared" si="35"/>
        <v>2.9991696820720208E-4</v>
      </c>
      <c r="AP69">
        <f t="shared" si="36"/>
        <v>297.34750213999996</v>
      </c>
      <c r="AQ69">
        <f t="shared" si="37"/>
        <v>293.60553206999998</v>
      </c>
      <c r="AR69">
        <f t="shared" si="38"/>
        <v>-2.3517814271594317</v>
      </c>
      <c r="AS69">
        <f t="shared" si="39"/>
        <v>-0.67812177627315329</v>
      </c>
      <c r="AT69">
        <f t="shared" si="40"/>
        <v>3.0306915175949554</v>
      </c>
      <c r="AU69">
        <f t="shared" si="41"/>
        <v>31.629924509990499</v>
      </c>
      <c r="AV69">
        <f t="shared" si="42"/>
        <v>15.175105779990499</v>
      </c>
      <c r="AW69">
        <f t="shared" si="43"/>
        <v>22.326517105000001</v>
      </c>
      <c r="AX69">
        <f t="shared" si="44"/>
        <v>2.70680981238442</v>
      </c>
      <c r="AY69">
        <f t="shared" si="45"/>
        <v>1.9288580735191786E-2</v>
      </c>
      <c r="AZ69">
        <f t="shared" si="46"/>
        <v>1.5766550290950589</v>
      </c>
      <c r="BA69">
        <f t="shared" si="47"/>
        <v>1.130154783289361</v>
      </c>
      <c r="BB69">
        <f t="shared" si="48"/>
        <v>1.2068454746872318E-2</v>
      </c>
      <c r="BC69">
        <f t="shared" si="49"/>
        <v>141.03712917564505</v>
      </c>
      <c r="BD69">
        <f t="shared" si="50"/>
        <v>0.80698449869041911</v>
      </c>
      <c r="BE69">
        <f t="shared" si="51"/>
        <v>51.21202157288559</v>
      </c>
      <c r="BF69">
        <f t="shared" si="52"/>
        <v>1822.0163434635342</v>
      </c>
      <c r="BG69">
        <f t="shared" si="53"/>
        <v>1.0553089915296902E-3</v>
      </c>
    </row>
    <row r="70" spans="1:59" x14ac:dyDescent="0.25">
      <c r="A70" t="s">
        <v>66</v>
      </c>
      <c r="B70" t="s">
        <v>164</v>
      </c>
      <c r="C70">
        <v>150816</v>
      </c>
      <c r="D70" t="s">
        <v>1997</v>
      </c>
      <c r="E70" t="s">
        <v>2112</v>
      </c>
      <c r="F70">
        <v>5553.5</v>
      </c>
      <c r="G70">
        <v>0</v>
      </c>
      <c r="H70">
        <f t="shared" si="27"/>
        <v>2.7698132615981232</v>
      </c>
      <c r="I70">
        <f t="shared" si="28"/>
        <v>3.3729667336467914E-2</v>
      </c>
      <c r="J70">
        <f t="shared" si="29"/>
        <v>253.49818821721652</v>
      </c>
      <c r="K70">
        <f t="shared" si="30"/>
        <v>0.52966105000213659</v>
      </c>
      <c r="L70">
        <f t="shared" si="31"/>
        <v>1.4835456671791849</v>
      </c>
      <c r="M70">
        <f t="shared" si="32"/>
        <v>25.763845440000001</v>
      </c>
      <c r="N70">
        <v>6</v>
      </c>
      <c r="O70">
        <v>1.42</v>
      </c>
      <c r="P70">
        <v>0.5</v>
      </c>
      <c r="Q70">
        <f t="shared" si="33"/>
        <v>2.556</v>
      </c>
      <c r="R70">
        <v>22.433420179999999</v>
      </c>
      <c r="S70">
        <v>25.763845440000001</v>
      </c>
      <c r="T70">
        <v>20.44737816</v>
      </c>
      <c r="U70">
        <v>400.57537839999998</v>
      </c>
      <c r="V70">
        <v>394.6054077</v>
      </c>
      <c r="W70">
        <v>18.199783329999999</v>
      </c>
      <c r="X70">
        <v>19.24087334</v>
      </c>
      <c r="Y70">
        <v>64.015533450000007</v>
      </c>
      <c r="Z70">
        <v>67.677444460000004</v>
      </c>
      <c r="AA70">
        <v>299.38040160000003</v>
      </c>
      <c r="AB70">
        <v>1499.7822269999999</v>
      </c>
      <c r="AC70">
        <v>0.23636780700000001</v>
      </c>
      <c r="AD70">
        <v>95.829719539999999</v>
      </c>
      <c r="AE70">
        <v>6.2334566120000003</v>
      </c>
      <c r="AF70">
        <v>0.15210168099999999</v>
      </c>
      <c r="AG70">
        <v>2.3977142E-2</v>
      </c>
      <c r="AH70">
        <v>3.4028639999999998E-3</v>
      </c>
      <c r="AI70">
        <v>5.6841734999999997E-2</v>
      </c>
      <c r="AJ70">
        <v>1.7844779999999999E-3</v>
      </c>
      <c r="AK70">
        <v>1</v>
      </c>
      <c r="AL70">
        <v>-0.21956524299999999</v>
      </c>
      <c r="AM70">
        <v>2.7373914720000001</v>
      </c>
      <c r="AN70">
        <f t="shared" si="34"/>
        <v>0.49896733599999998</v>
      </c>
      <c r="AO70">
        <f t="shared" si="35"/>
        <v>5.2966105000213661E-4</v>
      </c>
      <c r="AP70">
        <f t="shared" si="36"/>
        <v>298.91384543999999</v>
      </c>
      <c r="AQ70">
        <f t="shared" si="37"/>
        <v>295.58342017999996</v>
      </c>
      <c r="AR70">
        <f t="shared" si="38"/>
        <v>-0.63952684803192228</v>
      </c>
      <c r="AS70">
        <f t="shared" si="39"/>
        <v>-0.73010170315123002</v>
      </c>
      <c r="AT70">
        <f t="shared" si="40"/>
        <v>3.327393163056048</v>
      </c>
      <c r="AU70">
        <f t="shared" si="41"/>
        <v>34.721933644678685</v>
      </c>
      <c r="AV70">
        <f t="shared" si="42"/>
        <v>15.481060304678685</v>
      </c>
      <c r="AW70">
        <f t="shared" si="43"/>
        <v>24.098632809999998</v>
      </c>
      <c r="AX70">
        <f t="shared" si="44"/>
        <v>3.0127653369246841</v>
      </c>
      <c r="AY70">
        <f t="shared" si="45"/>
        <v>3.3290358758055978E-2</v>
      </c>
      <c r="AZ70">
        <f t="shared" si="46"/>
        <v>1.8438474958768631</v>
      </c>
      <c r="BA70">
        <f t="shared" si="47"/>
        <v>1.1689178410478209</v>
      </c>
      <c r="BB70">
        <f t="shared" si="48"/>
        <v>2.0845502362966242E-2</v>
      </c>
      <c r="BC70">
        <f t="shared" si="49"/>
        <v>24.292660280753992</v>
      </c>
      <c r="BD70">
        <f t="shared" si="50"/>
        <v>0.64240931135424106</v>
      </c>
      <c r="BE70">
        <f t="shared" si="51"/>
        <v>54.774635434652708</v>
      </c>
      <c r="BF70">
        <f t="shared" si="52"/>
        <v>393.14247816042354</v>
      </c>
      <c r="BG70">
        <f t="shared" si="53"/>
        <v>3.859046530306384E-3</v>
      </c>
    </row>
    <row r="71" spans="1:59" x14ac:dyDescent="0.25">
      <c r="A71" t="s">
        <v>66</v>
      </c>
      <c r="B71" t="s">
        <v>164</v>
      </c>
      <c r="C71">
        <v>150816</v>
      </c>
      <c r="D71" t="s">
        <v>1997</v>
      </c>
      <c r="E71" t="s">
        <v>2112</v>
      </c>
      <c r="F71">
        <v>5851.9999989999997</v>
      </c>
      <c r="G71">
        <v>0</v>
      </c>
      <c r="H71">
        <f t="shared" si="27"/>
        <v>12.85892728242959</v>
      </c>
      <c r="I71">
        <f t="shared" si="28"/>
        <v>3.5325509626846052E-2</v>
      </c>
      <c r="J71">
        <f t="shared" si="29"/>
        <v>1180.5734732286767</v>
      </c>
      <c r="K71">
        <f t="shared" si="30"/>
        <v>0.50236105360594907</v>
      </c>
      <c r="L71">
        <f t="shared" si="31"/>
        <v>1.346161613372002</v>
      </c>
      <c r="M71">
        <f t="shared" si="32"/>
        <v>24.71949768</v>
      </c>
      <c r="N71">
        <v>6</v>
      </c>
      <c r="O71">
        <v>1.42</v>
      </c>
      <c r="P71">
        <v>0.5</v>
      </c>
      <c r="Q71">
        <f t="shared" si="33"/>
        <v>2.556</v>
      </c>
      <c r="R71">
        <v>21.506164550000001</v>
      </c>
      <c r="S71">
        <v>24.71949768</v>
      </c>
      <c r="T71">
        <v>19.59157372</v>
      </c>
      <c r="U71">
        <v>1831.8295900000001</v>
      </c>
      <c r="V71">
        <v>1804.2451169999999</v>
      </c>
      <c r="W71">
        <v>17.595329280000001</v>
      </c>
      <c r="X71">
        <v>18.58330917</v>
      </c>
      <c r="Y71">
        <v>65.487182619999999</v>
      </c>
      <c r="Z71">
        <v>69.164299009999993</v>
      </c>
      <c r="AA71">
        <v>299.41430659999997</v>
      </c>
      <c r="AB71">
        <v>1499.869263</v>
      </c>
      <c r="AC71">
        <v>9.2977776999999998E-2</v>
      </c>
      <c r="AD71">
        <v>95.824066160000001</v>
      </c>
      <c r="AE71">
        <v>9.4023284910000005</v>
      </c>
      <c r="AF71">
        <v>0.14775864799999999</v>
      </c>
      <c r="AG71">
        <v>5.4122597000000001E-2</v>
      </c>
      <c r="AH71">
        <v>2.3194349999999999E-3</v>
      </c>
      <c r="AI71">
        <v>5.1294971000000002E-2</v>
      </c>
      <c r="AJ71">
        <v>2.7369500000000001E-3</v>
      </c>
      <c r="AK71">
        <v>1</v>
      </c>
      <c r="AL71">
        <v>-0.21956524299999999</v>
      </c>
      <c r="AM71">
        <v>2.7373914720000001</v>
      </c>
      <c r="AN71">
        <f t="shared" si="34"/>
        <v>0.49902384433333324</v>
      </c>
      <c r="AO71">
        <f t="shared" si="35"/>
        <v>5.023610536059491E-4</v>
      </c>
      <c r="AP71">
        <f t="shared" si="36"/>
        <v>297.86949767999999</v>
      </c>
      <c r="AQ71">
        <f t="shared" si="37"/>
        <v>294.65616454999997</v>
      </c>
      <c r="AR71">
        <f t="shared" si="38"/>
        <v>-0.92174476096983138</v>
      </c>
      <c r="AS71">
        <f t="shared" si="39"/>
        <v>-0.70023672439626428</v>
      </c>
      <c r="AT71">
        <f t="shared" si="40"/>
        <v>3.1268898607498166</v>
      </c>
      <c r="AU71">
        <f t="shared" si="41"/>
        <v>32.63157144186269</v>
      </c>
      <c r="AV71">
        <f t="shared" si="42"/>
        <v>14.04826227186269</v>
      </c>
      <c r="AW71">
        <f t="shared" si="43"/>
        <v>23.112831114999999</v>
      </c>
      <c r="AX71">
        <f t="shared" si="44"/>
        <v>2.8390358113982268</v>
      </c>
      <c r="AY71">
        <f t="shared" si="45"/>
        <v>3.4843944641760063E-2</v>
      </c>
      <c r="AZ71">
        <f t="shared" si="46"/>
        <v>1.7807282473778145</v>
      </c>
      <c r="BA71">
        <f t="shared" si="47"/>
        <v>1.0583075640204123</v>
      </c>
      <c r="BB71">
        <f t="shared" si="48"/>
        <v>2.1820224992182446E-2</v>
      </c>
      <c r="BC71">
        <f t="shared" si="49"/>
        <v>113.12735060540571</v>
      </c>
      <c r="BD71">
        <f t="shared" si="50"/>
        <v>0.65433097870408519</v>
      </c>
      <c r="BE71">
        <f t="shared" si="51"/>
        <v>56.419767988339075</v>
      </c>
      <c r="BF71">
        <f t="shared" si="52"/>
        <v>1797.4534300550547</v>
      </c>
      <c r="BG71">
        <f t="shared" si="53"/>
        <v>4.0362530773961659E-3</v>
      </c>
    </row>
    <row r="72" spans="1:59" s="10" customFormat="1" x14ac:dyDescent="0.25">
      <c r="A72" s="10" t="s">
        <v>66</v>
      </c>
      <c r="B72" s="10" t="s">
        <v>164</v>
      </c>
      <c r="C72" s="10">
        <v>150816</v>
      </c>
      <c r="D72" s="10" t="s">
        <v>1998</v>
      </c>
      <c r="E72" s="10" t="s">
        <v>2113</v>
      </c>
      <c r="F72" s="10">
        <v>7194.9999989999997</v>
      </c>
      <c r="G72" s="10">
        <v>0</v>
      </c>
      <c r="H72" s="10">
        <f t="shared" si="27"/>
        <v>3.5874739337764736</v>
      </c>
      <c r="I72" s="10">
        <f t="shared" si="28"/>
        <v>5.4901393283373602E-2</v>
      </c>
      <c r="J72" s="10">
        <f t="shared" si="29"/>
        <v>279.38697396513601</v>
      </c>
      <c r="K72" s="10">
        <f t="shared" si="30"/>
        <v>0.85607927301964726</v>
      </c>
      <c r="L72" s="10">
        <f t="shared" si="31"/>
        <v>1.489205420262264</v>
      </c>
      <c r="M72" s="10">
        <f t="shared" si="32"/>
        <v>24.30219078</v>
      </c>
      <c r="N72" s="10">
        <v>4.3</v>
      </c>
      <c r="O72" s="10">
        <v>1.42</v>
      </c>
      <c r="P72">
        <v>0.5</v>
      </c>
      <c r="Q72" s="10">
        <f t="shared" si="33"/>
        <v>2.556</v>
      </c>
      <c r="R72" s="10">
        <v>22.743450159999998</v>
      </c>
      <c r="S72" s="10">
        <v>24.30219078</v>
      </c>
      <c r="T72" s="10">
        <v>22.006284709999999</v>
      </c>
      <c r="U72" s="10">
        <v>400.0573425</v>
      </c>
      <c r="V72" s="10">
        <v>394.42010499999998</v>
      </c>
      <c r="W72" s="10">
        <v>15.080149649999999</v>
      </c>
      <c r="X72" s="10">
        <v>16.28961563</v>
      </c>
      <c r="Y72" s="10">
        <v>52.038139340000001</v>
      </c>
      <c r="Z72" s="10">
        <v>56.211727140000001</v>
      </c>
      <c r="AA72" s="10">
        <v>299.40292360000001</v>
      </c>
      <c r="AB72" s="10">
        <v>1499.4864500000001</v>
      </c>
      <c r="AC72" s="10">
        <v>0.38871312099999999</v>
      </c>
      <c r="AD72" s="10">
        <v>95.801460270000007</v>
      </c>
      <c r="AE72" s="10">
        <v>4.85587883</v>
      </c>
      <c r="AF72" s="10">
        <v>7.1434855000000005E-2</v>
      </c>
      <c r="AG72" s="10">
        <v>3.7785056999999997E-2</v>
      </c>
      <c r="AH72" s="10">
        <v>1.874562E-3</v>
      </c>
      <c r="AI72" s="10">
        <v>1.3190346E-2</v>
      </c>
      <c r="AJ72" s="10">
        <v>1.004666E-3</v>
      </c>
      <c r="AK72" s="10">
        <v>1</v>
      </c>
      <c r="AL72" s="10">
        <v>-0.21956524299999999</v>
      </c>
      <c r="AM72" s="10">
        <v>2.7373914720000001</v>
      </c>
      <c r="AN72" s="10">
        <f t="shared" si="34"/>
        <v>0.69628586883720933</v>
      </c>
      <c r="AO72" s="10">
        <f t="shared" si="35"/>
        <v>8.560792730196473E-4</v>
      </c>
      <c r="AP72" s="10">
        <f t="shared" si="36"/>
        <v>297.45219077999997</v>
      </c>
      <c r="AQ72" s="10">
        <f t="shared" si="37"/>
        <v>295.89345015999999</v>
      </c>
      <c r="AR72" s="10">
        <f t="shared" si="38"/>
        <v>-0.41611920864729701</v>
      </c>
      <c r="AS72" s="10">
        <f t="shared" si="39"/>
        <v>-0.66060725265767872</v>
      </c>
      <c r="AT72" s="10">
        <f t="shared" si="40"/>
        <v>3.0497743848532801</v>
      </c>
      <c r="AU72" s="10">
        <f t="shared" si="41"/>
        <v>31.834320439980907</v>
      </c>
      <c r="AV72" s="10">
        <f t="shared" si="42"/>
        <v>15.544704809980907</v>
      </c>
      <c r="AW72" s="10">
        <f t="shared" si="43"/>
        <v>23.522820469999999</v>
      </c>
      <c r="AX72" s="10">
        <f t="shared" si="44"/>
        <v>2.9101942975861412</v>
      </c>
      <c r="AY72" s="10">
        <f t="shared" si="45"/>
        <v>5.3746940268713725E-2</v>
      </c>
      <c r="AZ72" s="10">
        <f t="shared" si="46"/>
        <v>1.5605689645910161</v>
      </c>
      <c r="BA72" s="10">
        <f t="shared" si="47"/>
        <v>1.3496253329951251</v>
      </c>
      <c r="BB72" s="10">
        <f t="shared" si="48"/>
        <v>3.3693684906827052E-2</v>
      </c>
      <c r="BC72" s="10">
        <f t="shared" si="49"/>
        <v>26.765680086276504</v>
      </c>
      <c r="BD72" s="10">
        <f t="shared" si="50"/>
        <v>0.70834871352497619</v>
      </c>
      <c r="BE72" s="10">
        <f t="shared" si="51"/>
        <v>51.018167070390732</v>
      </c>
      <c r="BF72" s="10">
        <f t="shared" si="52"/>
        <v>392.52531242934339</v>
      </c>
      <c r="BG72" s="10">
        <f t="shared" si="53"/>
        <v>4.6627908753534382E-3</v>
      </c>
    </row>
    <row r="73" spans="1:59" x14ac:dyDescent="0.25">
      <c r="A73" t="s">
        <v>66</v>
      </c>
      <c r="B73" t="s">
        <v>164</v>
      </c>
      <c r="C73">
        <v>150816</v>
      </c>
      <c r="D73" t="s">
        <v>1998</v>
      </c>
      <c r="E73" t="s">
        <v>2113</v>
      </c>
      <c r="F73">
        <v>7407</v>
      </c>
      <c r="G73">
        <v>0</v>
      </c>
      <c r="H73">
        <f t="shared" si="27"/>
        <v>14.248491139681056</v>
      </c>
      <c r="I73">
        <f t="shared" si="28"/>
        <v>5.4389312125575517E-2</v>
      </c>
      <c r="J73">
        <f t="shared" si="29"/>
        <v>1313.6004298253222</v>
      </c>
      <c r="K73">
        <f t="shared" si="30"/>
        <v>0.91702286159359392</v>
      </c>
      <c r="L73">
        <f t="shared" si="31"/>
        <v>1.6080681341826064</v>
      </c>
      <c r="M73">
        <f t="shared" si="32"/>
        <v>25.141174320000001</v>
      </c>
      <c r="N73">
        <v>4.3</v>
      </c>
      <c r="O73">
        <v>1.42</v>
      </c>
      <c r="P73">
        <v>0.5</v>
      </c>
      <c r="Q73">
        <f t="shared" si="33"/>
        <v>2.556</v>
      </c>
      <c r="R73">
        <v>22.602836610000001</v>
      </c>
      <c r="S73">
        <v>25.141174320000001</v>
      </c>
      <c r="T73">
        <v>20.953054430000002</v>
      </c>
      <c r="U73">
        <v>1805.7308350000001</v>
      </c>
      <c r="V73">
        <v>1782.9208980000001</v>
      </c>
      <c r="W73">
        <v>15.39211845</v>
      </c>
      <c r="X73">
        <v>16.687061310000001</v>
      </c>
      <c r="Y73">
        <v>53.563934330000002</v>
      </c>
      <c r="Z73">
        <v>58.070278170000002</v>
      </c>
      <c r="AA73">
        <v>299.42617799999999</v>
      </c>
      <c r="AB73">
        <v>1499.385254</v>
      </c>
      <c r="AC73">
        <v>0.23860627400000001</v>
      </c>
      <c r="AD73">
        <v>95.791008000000005</v>
      </c>
      <c r="AE73">
        <v>7.8247752190000002</v>
      </c>
      <c r="AF73">
        <v>9.3564390999999997E-2</v>
      </c>
      <c r="AG73">
        <v>5.2361789999999998E-2</v>
      </c>
      <c r="AH73">
        <v>8.0074680000000002E-3</v>
      </c>
      <c r="AI73">
        <v>6.0383911999999998E-2</v>
      </c>
      <c r="AJ73">
        <v>1.0886052E-2</v>
      </c>
      <c r="AK73">
        <v>1</v>
      </c>
      <c r="AL73">
        <v>-0.21956524299999999</v>
      </c>
      <c r="AM73">
        <v>2.7373914720000001</v>
      </c>
      <c r="AN73">
        <f t="shared" si="34"/>
        <v>0.69633994883720929</v>
      </c>
      <c r="AO73">
        <f t="shared" si="35"/>
        <v>9.1702286159359397E-4</v>
      </c>
      <c r="AP73">
        <f t="shared" si="36"/>
        <v>298.29117431999998</v>
      </c>
      <c r="AQ73">
        <f t="shared" si="37"/>
        <v>295.75283660999997</v>
      </c>
      <c r="AR73">
        <f t="shared" si="38"/>
        <v>-3.6362182585071419</v>
      </c>
      <c r="AS73">
        <f t="shared" si="39"/>
        <v>-0.86158932184003234</v>
      </c>
      <c r="AT73">
        <f t="shared" si="40"/>
        <v>3.2065385576253069</v>
      </c>
      <c r="AU73">
        <f t="shared" si="41"/>
        <v>33.474316896480588</v>
      </c>
      <c r="AV73">
        <f t="shared" si="42"/>
        <v>16.787255586480587</v>
      </c>
      <c r="AW73">
        <f t="shared" si="43"/>
        <v>23.872005465000001</v>
      </c>
      <c r="AX73">
        <f t="shared" si="44"/>
        <v>2.972024498524088</v>
      </c>
      <c r="AY73">
        <f t="shared" si="45"/>
        <v>5.3256072244553906E-2</v>
      </c>
      <c r="AZ73">
        <f t="shared" si="46"/>
        <v>1.5984704234427005</v>
      </c>
      <c r="BA73">
        <f t="shared" si="47"/>
        <v>1.3735540750813875</v>
      </c>
      <c r="BB73">
        <f t="shared" si="48"/>
        <v>3.3385037786937966E-2</v>
      </c>
      <c r="BC73">
        <f t="shared" si="49"/>
        <v>125.83110928220088</v>
      </c>
      <c r="BD73">
        <f t="shared" si="50"/>
        <v>0.73676876596087892</v>
      </c>
      <c r="BE73">
        <f t="shared" si="51"/>
        <v>49.631980622257878</v>
      </c>
      <c r="BF73">
        <f t="shared" si="52"/>
        <v>1775.3952864825628</v>
      </c>
      <c r="BG73">
        <f t="shared" si="53"/>
        <v>3.9832303348182217E-3</v>
      </c>
    </row>
    <row r="74" spans="1:59" x14ac:dyDescent="0.25">
      <c r="A74" t="s">
        <v>66</v>
      </c>
      <c r="B74" t="s">
        <v>164</v>
      </c>
      <c r="C74">
        <v>150816</v>
      </c>
      <c r="D74" t="s">
        <v>1999</v>
      </c>
      <c r="E74" t="s">
        <v>2114</v>
      </c>
      <c r="F74">
        <v>2174.9999979999998</v>
      </c>
      <c r="G74">
        <v>0</v>
      </c>
      <c r="H74">
        <f t="shared" si="27"/>
        <v>11.437975583245146</v>
      </c>
      <c r="I74">
        <f t="shared" si="28"/>
        <v>0.12100945805690989</v>
      </c>
      <c r="J74">
        <f t="shared" si="29"/>
        <v>219.9992077602227</v>
      </c>
      <c r="K74">
        <f t="shared" si="30"/>
        <v>1.7238779124317454</v>
      </c>
      <c r="L74">
        <f t="shared" si="31"/>
        <v>1.3937686552824964</v>
      </c>
      <c r="M74">
        <f t="shared" si="32"/>
        <v>25.044324870000001</v>
      </c>
      <c r="N74">
        <v>5.5</v>
      </c>
      <c r="O74">
        <v>1.42</v>
      </c>
      <c r="P74">
        <v>0.5</v>
      </c>
      <c r="Q74">
        <f t="shared" si="33"/>
        <v>2.556</v>
      </c>
      <c r="R74">
        <v>24.788471220000002</v>
      </c>
      <c r="S74">
        <v>25.044324870000001</v>
      </c>
      <c r="T74">
        <v>25.01321793</v>
      </c>
      <c r="U74">
        <v>401.1806641</v>
      </c>
      <c r="V74">
        <v>384.53295900000001</v>
      </c>
      <c r="W74">
        <v>16.381971360000001</v>
      </c>
      <c r="X74">
        <v>18.709217070000001</v>
      </c>
      <c r="Y74">
        <v>50.03904343</v>
      </c>
      <c r="Z74">
        <v>57.147655489999998</v>
      </c>
      <c r="AA74">
        <v>399.78332519999998</v>
      </c>
      <c r="AB74">
        <v>1500.0858149999999</v>
      </c>
      <c r="AC74">
        <v>5.8253091E-2</v>
      </c>
      <c r="AD74">
        <v>95.905738830000004</v>
      </c>
      <c r="AE74">
        <v>4.4867568020000004</v>
      </c>
      <c r="AF74">
        <v>-2.8817102000000001E-2</v>
      </c>
      <c r="AG74">
        <v>4.0292862999999998E-2</v>
      </c>
      <c r="AH74">
        <v>1.8913090000000001E-3</v>
      </c>
      <c r="AI74">
        <v>6.3136368999999998E-2</v>
      </c>
      <c r="AJ74">
        <v>2.0570440000000001E-3</v>
      </c>
      <c r="AK74">
        <v>1</v>
      </c>
      <c r="AL74">
        <v>-0.21956524299999999</v>
      </c>
      <c r="AM74">
        <v>2.7373914720000001</v>
      </c>
      <c r="AN74">
        <f t="shared" si="34"/>
        <v>0.72687877309090898</v>
      </c>
      <c r="AO74">
        <f t="shared" si="35"/>
        <v>1.7238779124317454E-3</v>
      </c>
      <c r="AP74">
        <f t="shared" si="36"/>
        <v>298.19432487</v>
      </c>
      <c r="AQ74">
        <f t="shared" si="37"/>
        <v>297.93847122</v>
      </c>
      <c r="AR74">
        <f t="shared" si="38"/>
        <v>-0.69031216146866348</v>
      </c>
      <c r="AS74">
        <f t="shared" si="39"/>
        <v>-0.94336178371769264</v>
      </c>
      <c r="AT74">
        <f t="shared" si="40"/>
        <v>3.1880899413116945</v>
      </c>
      <c r="AU74">
        <f t="shared" si="41"/>
        <v>33.241910027540889</v>
      </c>
      <c r="AV74">
        <f t="shared" si="42"/>
        <v>14.532692957540888</v>
      </c>
      <c r="AW74">
        <f t="shared" si="43"/>
        <v>24.916398045000001</v>
      </c>
      <c r="AX74">
        <f t="shared" si="44"/>
        <v>3.16386368259107</v>
      </c>
      <c r="AY74">
        <f t="shared" si="45"/>
        <v>0.11553944042392933</v>
      </c>
      <c r="AZ74">
        <f t="shared" si="46"/>
        <v>1.7943212860291982</v>
      </c>
      <c r="BA74">
        <f t="shared" si="47"/>
        <v>1.3695423965618718</v>
      </c>
      <c r="BB74">
        <f t="shared" si="48"/>
        <v>7.2684451171561124E-2</v>
      </c>
      <c r="BC74">
        <f t="shared" si="49"/>
        <v>21.099186562258829</v>
      </c>
      <c r="BD74">
        <f t="shared" si="50"/>
        <v>0.57212054938630819</v>
      </c>
      <c r="BE74">
        <f t="shared" si="51"/>
        <v>57.145027618264102</v>
      </c>
      <c r="BF74">
        <f t="shared" si="52"/>
        <v>378.49177471307473</v>
      </c>
      <c r="BG74">
        <f t="shared" si="53"/>
        <v>1.7269158123636111E-2</v>
      </c>
    </row>
    <row r="75" spans="1:59" x14ac:dyDescent="0.25">
      <c r="A75" t="s">
        <v>66</v>
      </c>
      <c r="B75" t="s">
        <v>164</v>
      </c>
      <c r="C75">
        <v>150816</v>
      </c>
      <c r="D75" t="s">
        <v>1999</v>
      </c>
      <c r="E75" t="s">
        <v>2114</v>
      </c>
      <c r="F75">
        <v>2389.9999990000001</v>
      </c>
      <c r="G75">
        <v>0</v>
      </c>
      <c r="H75">
        <f t="shared" si="27"/>
        <v>23.378660157759725</v>
      </c>
      <c r="I75">
        <f t="shared" si="28"/>
        <v>0.12773908523942645</v>
      </c>
      <c r="J75">
        <f t="shared" si="29"/>
        <v>1457.2256118170289</v>
      </c>
      <c r="K75">
        <f t="shared" si="30"/>
        <v>1.7812566739387183</v>
      </c>
      <c r="L75">
        <f t="shared" si="31"/>
        <v>1.367932111250783</v>
      </c>
      <c r="M75">
        <f t="shared" si="32"/>
        <v>24.900596620000002</v>
      </c>
      <c r="N75">
        <v>5.5</v>
      </c>
      <c r="O75">
        <v>1.42</v>
      </c>
      <c r="P75">
        <v>0.5</v>
      </c>
      <c r="Q75">
        <f t="shared" si="33"/>
        <v>2.556</v>
      </c>
      <c r="R75">
        <v>24.788246149999999</v>
      </c>
      <c r="S75">
        <v>24.900596620000002</v>
      </c>
      <c r="T75">
        <v>25.012269969999998</v>
      </c>
      <c r="U75">
        <v>1837.0566409999999</v>
      </c>
      <c r="V75">
        <v>1800.4833980000001</v>
      </c>
      <c r="W75">
        <v>16.290248869999999</v>
      </c>
      <c r="X75">
        <v>18.694858549999999</v>
      </c>
      <c r="Y75">
        <v>49.759712219999997</v>
      </c>
      <c r="Z75">
        <v>57.104759219999998</v>
      </c>
      <c r="AA75">
        <v>399.8054199</v>
      </c>
      <c r="AB75">
        <v>1500.9998780000001</v>
      </c>
      <c r="AC75">
        <v>9.1855965999999997E-2</v>
      </c>
      <c r="AD75">
        <v>95.906066890000005</v>
      </c>
      <c r="AE75">
        <v>4.2958998680000002</v>
      </c>
      <c r="AF75">
        <v>-0.11731712499999999</v>
      </c>
      <c r="AG75">
        <v>0.229323685</v>
      </c>
      <c r="AH75">
        <v>6.9576780000000001E-3</v>
      </c>
      <c r="AI75">
        <v>9.2185727999999995E-2</v>
      </c>
      <c r="AJ75">
        <v>4.5759119999999997E-3</v>
      </c>
      <c r="AK75">
        <v>0.66666668699999998</v>
      </c>
      <c r="AL75">
        <v>-0.21956524299999999</v>
      </c>
      <c r="AM75">
        <v>2.7373914720000001</v>
      </c>
      <c r="AN75">
        <f t="shared" si="34"/>
        <v>0.72691894527272727</v>
      </c>
      <c r="AO75">
        <f t="shared" si="35"/>
        <v>1.7812566739387184E-3</v>
      </c>
      <c r="AP75">
        <f t="shared" si="36"/>
        <v>298.05059661999996</v>
      </c>
      <c r="AQ75">
        <f t="shared" si="37"/>
        <v>297.93824615</v>
      </c>
      <c r="AR75">
        <f t="shared" si="38"/>
        <v>-1.5215170194026642</v>
      </c>
      <c r="AS75">
        <f t="shared" si="39"/>
        <v>-0.9639630777077427</v>
      </c>
      <c r="AT75">
        <f t="shared" si="40"/>
        <v>3.1608824658461714</v>
      </c>
      <c r="AU75">
        <f t="shared" si="41"/>
        <v>32.958107535277854</v>
      </c>
      <c r="AV75">
        <f t="shared" si="42"/>
        <v>14.263248985277855</v>
      </c>
      <c r="AW75">
        <f t="shared" si="43"/>
        <v>24.844421385</v>
      </c>
      <c r="AX75">
        <f t="shared" si="44"/>
        <v>3.1503038874902485</v>
      </c>
      <c r="AY75">
        <f t="shared" si="45"/>
        <v>0.12165903297668956</v>
      </c>
      <c r="AZ75">
        <f t="shared" si="46"/>
        <v>1.7929503545953884</v>
      </c>
      <c r="BA75">
        <f t="shared" si="47"/>
        <v>1.35735353289486</v>
      </c>
      <c r="BB75">
        <f t="shared" si="48"/>
        <v>7.6560734157665317E-2</v>
      </c>
      <c r="BC75">
        <f t="shared" si="49"/>
        <v>139.75677700074516</v>
      </c>
      <c r="BD75">
        <f t="shared" si="50"/>
        <v>0.8093524291508235</v>
      </c>
      <c r="BE75">
        <f t="shared" si="51"/>
        <v>57.690252223407803</v>
      </c>
      <c r="BF75">
        <f t="shared" si="52"/>
        <v>1788.1355141138595</v>
      </c>
      <c r="BG75">
        <f t="shared" si="53"/>
        <v>7.5426095533641623E-3</v>
      </c>
    </row>
    <row r="76" spans="1:59" x14ac:dyDescent="0.25">
      <c r="A76" t="s">
        <v>66</v>
      </c>
      <c r="B76" t="s">
        <v>164</v>
      </c>
      <c r="C76">
        <v>150816</v>
      </c>
      <c r="D76" t="s">
        <v>2000</v>
      </c>
      <c r="E76" t="s">
        <v>2115</v>
      </c>
      <c r="F76">
        <v>1184.4999989999999</v>
      </c>
      <c r="G76">
        <v>0</v>
      </c>
      <c r="H76">
        <f t="shared" si="27"/>
        <v>10.510767463895736</v>
      </c>
      <c r="I76">
        <f t="shared" si="28"/>
        <v>0.1002747691196573</v>
      </c>
      <c r="J76">
        <f t="shared" si="29"/>
        <v>208.06275820137134</v>
      </c>
      <c r="K76">
        <f t="shared" si="30"/>
        <v>1.3115764908754586</v>
      </c>
      <c r="L76">
        <f t="shared" si="31"/>
        <v>1.2709531549215569</v>
      </c>
      <c r="M76">
        <f t="shared" si="32"/>
        <v>24.330678939999999</v>
      </c>
      <c r="N76">
        <v>4.5999999999999996</v>
      </c>
      <c r="O76">
        <v>1.42</v>
      </c>
      <c r="P76">
        <v>0.5</v>
      </c>
      <c r="Q76">
        <f t="shared" si="33"/>
        <v>2.556</v>
      </c>
      <c r="R76">
        <v>23.436723709999999</v>
      </c>
      <c r="S76">
        <v>24.330678939999999</v>
      </c>
      <c r="T76">
        <v>22.97650909</v>
      </c>
      <c r="U76">
        <v>400.52905270000002</v>
      </c>
      <c r="V76">
        <v>387.85296629999999</v>
      </c>
      <c r="W76">
        <v>17.118412020000001</v>
      </c>
      <c r="X76">
        <v>18.599103929999998</v>
      </c>
      <c r="Y76">
        <v>56.71619415</v>
      </c>
      <c r="Z76">
        <v>61.621978759999998</v>
      </c>
      <c r="AA76">
        <v>399.88323969999999</v>
      </c>
      <c r="AB76">
        <v>1499.9033199999999</v>
      </c>
      <c r="AC76">
        <v>5.2651174000000002E-2</v>
      </c>
      <c r="AD76">
        <v>95.92033386</v>
      </c>
      <c r="AE76">
        <v>4.3558883670000004</v>
      </c>
      <c r="AF76">
        <v>-1.689645E-3</v>
      </c>
      <c r="AG76">
        <v>3.5218414000000003E-2</v>
      </c>
      <c r="AH76">
        <v>3.693581E-3</v>
      </c>
      <c r="AI76">
        <v>4.1600481000000002E-2</v>
      </c>
      <c r="AJ76">
        <v>5.3134599999999999E-3</v>
      </c>
      <c r="AK76">
        <v>0.66666668699999998</v>
      </c>
      <c r="AL76">
        <v>-0.21956524299999999</v>
      </c>
      <c r="AM76">
        <v>2.7373914720000001</v>
      </c>
      <c r="AN76">
        <f t="shared" si="34"/>
        <v>0.869311390652174</v>
      </c>
      <c r="AO76">
        <f t="shared" si="35"/>
        <v>1.3115764908754586E-3</v>
      </c>
      <c r="AP76">
        <f t="shared" si="36"/>
        <v>297.48067893999996</v>
      </c>
      <c r="AQ76">
        <f t="shared" si="37"/>
        <v>296.58672371</v>
      </c>
      <c r="AR76">
        <f t="shared" si="38"/>
        <v>-1.757570824385092</v>
      </c>
      <c r="AS76">
        <f t="shared" si="39"/>
        <v>-0.82641835680526388</v>
      </c>
      <c r="AT76">
        <f t="shared" si="40"/>
        <v>3.0549854133839949</v>
      </c>
      <c r="AU76">
        <f t="shared" si="41"/>
        <v>31.849194956336184</v>
      </c>
      <c r="AV76">
        <f t="shared" si="42"/>
        <v>13.250091026336186</v>
      </c>
      <c r="AW76">
        <f t="shared" si="43"/>
        <v>23.883701324999997</v>
      </c>
      <c r="AX76">
        <f t="shared" si="44"/>
        <v>2.9741152143161353</v>
      </c>
      <c r="AY76">
        <f t="shared" si="45"/>
        <v>9.6489381614232525E-2</v>
      </c>
      <c r="AZ76">
        <f t="shared" si="46"/>
        <v>1.784032258462438</v>
      </c>
      <c r="BA76">
        <f t="shared" si="47"/>
        <v>1.1900829558536974</v>
      </c>
      <c r="BB76">
        <f t="shared" si="48"/>
        <v>6.063490390597303E-2</v>
      </c>
      <c r="BC76">
        <f t="shared" si="49"/>
        <v>19.95744923050799</v>
      </c>
      <c r="BD76">
        <f t="shared" si="50"/>
        <v>0.53644751047343309</v>
      </c>
      <c r="BE76">
        <f t="shared" si="51"/>
        <v>58.932005643885319</v>
      </c>
      <c r="BF76">
        <f t="shared" si="52"/>
        <v>382.30150461132268</v>
      </c>
      <c r="BG76">
        <f t="shared" si="53"/>
        <v>1.6202410925209951E-2</v>
      </c>
    </row>
    <row r="77" spans="1:59" x14ac:dyDescent="0.25">
      <c r="A77" t="s">
        <v>66</v>
      </c>
      <c r="B77" t="s">
        <v>164</v>
      </c>
      <c r="C77">
        <v>150816</v>
      </c>
      <c r="D77" t="s">
        <v>2000</v>
      </c>
      <c r="E77" t="s">
        <v>2115</v>
      </c>
      <c r="F77">
        <v>1884.9999989999999</v>
      </c>
      <c r="G77">
        <v>0</v>
      </c>
      <c r="H77">
        <f t="shared" si="27"/>
        <v>28.114448940855862</v>
      </c>
      <c r="I77">
        <f t="shared" si="28"/>
        <v>0.14321864779721036</v>
      </c>
      <c r="J77">
        <f t="shared" si="29"/>
        <v>1452.7698394027052</v>
      </c>
      <c r="K77">
        <f t="shared" si="30"/>
        <v>1.8140787255491648</v>
      </c>
      <c r="L77">
        <f t="shared" si="31"/>
        <v>1.2504302928024851</v>
      </c>
      <c r="M77">
        <f t="shared" si="32"/>
        <v>24.288869859999998</v>
      </c>
      <c r="N77">
        <v>4.5999999999999996</v>
      </c>
      <c r="O77">
        <v>1.42</v>
      </c>
      <c r="P77">
        <v>0.5</v>
      </c>
      <c r="Q77">
        <f t="shared" si="33"/>
        <v>2.556</v>
      </c>
      <c r="R77">
        <v>24.44949532</v>
      </c>
      <c r="S77">
        <v>24.288869859999998</v>
      </c>
      <c r="T77">
        <v>25.0365696</v>
      </c>
      <c r="U77">
        <v>1852.782471</v>
      </c>
      <c r="V77">
        <v>1816.6451420000001</v>
      </c>
      <c r="W77">
        <v>16.688621520000002</v>
      </c>
      <c r="X77">
        <v>18.73662186</v>
      </c>
      <c r="Y77">
        <v>52.018260959999999</v>
      </c>
      <c r="Z77">
        <v>58.401855470000001</v>
      </c>
      <c r="AA77">
        <v>399.82461549999999</v>
      </c>
      <c r="AB77">
        <v>1500.374268</v>
      </c>
      <c r="AC77">
        <v>0.234129012</v>
      </c>
      <c r="AD77">
        <v>95.903633119999995</v>
      </c>
      <c r="AE77">
        <v>5.6325058940000003</v>
      </c>
      <c r="AF77">
        <v>-1.542016E-3</v>
      </c>
      <c r="AG77">
        <v>7.3924787000000006E-2</v>
      </c>
      <c r="AH77">
        <v>1.7411449999999999E-3</v>
      </c>
      <c r="AI77">
        <v>0.115091071</v>
      </c>
      <c r="AJ77">
        <v>6.33524E-4</v>
      </c>
      <c r="AK77">
        <v>1</v>
      </c>
      <c r="AL77">
        <v>-0.21956524299999999</v>
      </c>
      <c r="AM77">
        <v>2.7373914720000001</v>
      </c>
      <c r="AN77">
        <f t="shared" si="34"/>
        <v>0.86918394673913046</v>
      </c>
      <c r="AO77">
        <f t="shared" si="35"/>
        <v>1.8140787255491648E-3</v>
      </c>
      <c r="AP77">
        <f t="shared" si="36"/>
        <v>297.43886985999995</v>
      </c>
      <c r="AQ77">
        <f t="shared" si="37"/>
        <v>297.59949531999996</v>
      </c>
      <c r="AR77">
        <f t="shared" si="38"/>
        <v>-0.26010843054566435</v>
      </c>
      <c r="AS77">
        <f t="shared" si="39"/>
        <v>-0.93016167077314216</v>
      </c>
      <c r="AT77">
        <f t="shared" si="40"/>
        <v>3.0473404015720971</v>
      </c>
      <c r="AU77">
        <f t="shared" si="41"/>
        <v>31.77502564224125</v>
      </c>
      <c r="AV77">
        <f t="shared" si="42"/>
        <v>13.03840378224125</v>
      </c>
      <c r="AW77">
        <f t="shared" si="43"/>
        <v>24.369182590000001</v>
      </c>
      <c r="AX77">
        <f t="shared" si="44"/>
        <v>3.0620408349070742</v>
      </c>
      <c r="AY77">
        <f t="shared" si="45"/>
        <v>0.13561956682109139</v>
      </c>
      <c r="AZ77">
        <f t="shared" si="46"/>
        <v>1.796910108769612</v>
      </c>
      <c r="BA77">
        <f t="shared" si="47"/>
        <v>1.2651307261374622</v>
      </c>
      <c r="BB77">
        <f t="shared" si="48"/>
        <v>8.5413702992174753E-2</v>
      </c>
      <c r="BC77">
        <f t="shared" si="49"/>
        <v>139.32590568587835</v>
      </c>
      <c r="BD77">
        <f t="shared" si="50"/>
        <v>0.79969929504410897</v>
      </c>
      <c r="BE77">
        <f t="shared" si="51"/>
        <v>60.136938329855269</v>
      </c>
      <c r="BF77">
        <f t="shared" si="52"/>
        <v>1801.795961221379</v>
      </c>
      <c r="BG77">
        <f t="shared" si="53"/>
        <v>9.3835091126968206E-3</v>
      </c>
    </row>
    <row r="78" spans="1:59" x14ac:dyDescent="0.25">
      <c r="A78" t="s">
        <v>66</v>
      </c>
      <c r="B78" t="s">
        <v>164</v>
      </c>
      <c r="C78">
        <v>150816</v>
      </c>
      <c r="D78" t="s">
        <v>2001</v>
      </c>
      <c r="E78" t="s">
        <v>2116</v>
      </c>
      <c r="F78">
        <v>2622</v>
      </c>
      <c r="G78">
        <v>0</v>
      </c>
      <c r="H78">
        <f t="shared" si="27"/>
        <v>1.5355085492942298</v>
      </c>
      <c r="I78">
        <f t="shared" si="28"/>
        <v>2.0701879226121739E-2</v>
      </c>
      <c r="J78">
        <f t="shared" si="29"/>
        <v>279.74506985718034</v>
      </c>
      <c r="K78">
        <f t="shared" si="30"/>
        <v>0.35447875242051013</v>
      </c>
      <c r="L78">
        <f t="shared" si="31"/>
        <v>1.6135347816188863</v>
      </c>
      <c r="M78">
        <f t="shared" si="32"/>
        <v>25.261430740000002</v>
      </c>
      <c r="N78">
        <v>6</v>
      </c>
      <c r="O78">
        <v>1.42</v>
      </c>
      <c r="P78">
        <v>0.5</v>
      </c>
      <c r="Q78">
        <f t="shared" si="33"/>
        <v>2.556</v>
      </c>
      <c r="R78">
        <v>24.925914760000001</v>
      </c>
      <c r="S78">
        <v>25.261430740000002</v>
      </c>
      <c r="T78">
        <v>25.01661301</v>
      </c>
      <c r="U78">
        <v>411.26278689999998</v>
      </c>
      <c r="V78">
        <v>408.74053959999998</v>
      </c>
      <c r="W78">
        <v>16.328632349999999</v>
      </c>
      <c r="X78">
        <v>16.851732250000001</v>
      </c>
      <c r="Y78">
        <v>49.464462279999999</v>
      </c>
      <c r="Z78">
        <v>51.049095149999999</v>
      </c>
      <c r="AA78">
        <v>399.73837279999998</v>
      </c>
      <c r="AB78">
        <v>1499.7198490000001</v>
      </c>
      <c r="AC78">
        <v>0.16019180399999999</v>
      </c>
      <c r="AD78">
        <v>95.897613530000001</v>
      </c>
      <c r="AE78">
        <v>3.19581604</v>
      </c>
      <c r="AF78">
        <v>-0.1186352</v>
      </c>
      <c r="AG78">
        <v>4.3338547999999998E-2</v>
      </c>
      <c r="AH78">
        <v>5.5171129999999997E-3</v>
      </c>
      <c r="AI78">
        <v>6.8038628000000004E-2</v>
      </c>
      <c r="AJ78">
        <v>5.9364939999999996E-3</v>
      </c>
      <c r="AK78">
        <v>1</v>
      </c>
      <c r="AL78">
        <v>-0.21956524299999999</v>
      </c>
      <c r="AM78">
        <v>2.7373914720000001</v>
      </c>
      <c r="AN78">
        <f t="shared" si="34"/>
        <v>0.66623062133333322</v>
      </c>
      <c r="AO78">
        <f t="shared" si="35"/>
        <v>3.5447875242051015E-4</v>
      </c>
      <c r="AP78">
        <f t="shared" si="36"/>
        <v>298.41143073999996</v>
      </c>
      <c r="AQ78">
        <f t="shared" si="37"/>
        <v>298.07591475999999</v>
      </c>
      <c r="AR78">
        <f t="shared" si="38"/>
        <v>-1.9899790116989715</v>
      </c>
      <c r="AS78">
        <f t="shared" si="39"/>
        <v>-0.25412439659602548</v>
      </c>
      <c r="AT78">
        <f t="shared" si="40"/>
        <v>3.2295756882404238</v>
      </c>
      <c r="AU78">
        <f t="shared" si="41"/>
        <v>33.677331159342188</v>
      </c>
      <c r="AV78">
        <f t="shared" si="42"/>
        <v>16.825598909342187</v>
      </c>
      <c r="AW78">
        <f t="shared" si="43"/>
        <v>25.093672750000003</v>
      </c>
      <c r="AX78">
        <f t="shared" si="44"/>
        <v>3.1974784757824213</v>
      </c>
      <c r="AY78">
        <f t="shared" si="45"/>
        <v>2.0535555055309379E-2</v>
      </c>
      <c r="AZ78">
        <f t="shared" si="46"/>
        <v>1.6160409066215375</v>
      </c>
      <c r="BA78">
        <f t="shared" si="47"/>
        <v>1.5814375691608837</v>
      </c>
      <c r="BB78">
        <f t="shared" si="48"/>
        <v>1.2849562178802188E-2</v>
      </c>
      <c r="BC78">
        <f t="shared" si="49"/>
        <v>26.826884596086735</v>
      </c>
      <c r="BD78">
        <f t="shared" si="50"/>
        <v>0.6844074486248497</v>
      </c>
      <c r="BE78">
        <f t="shared" si="51"/>
        <v>49.155641709536702</v>
      </c>
      <c r="BF78">
        <f t="shared" si="52"/>
        <v>407.92953156340093</v>
      </c>
      <c r="BG78">
        <f t="shared" si="53"/>
        <v>1.8502928140986185E-3</v>
      </c>
    </row>
    <row r="79" spans="1:59" x14ac:dyDescent="0.25">
      <c r="A79" t="s">
        <v>66</v>
      </c>
      <c r="B79" t="s">
        <v>164</v>
      </c>
      <c r="C79">
        <v>150816</v>
      </c>
      <c r="D79" t="s">
        <v>2001</v>
      </c>
      <c r="E79" t="s">
        <v>2116</v>
      </c>
      <c r="F79">
        <v>3186.9999979999998</v>
      </c>
      <c r="G79">
        <v>0</v>
      </c>
      <c r="H79">
        <f t="shared" si="27"/>
        <v>18.155984899085585</v>
      </c>
      <c r="I79">
        <f t="shared" si="28"/>
        <v>3.6010723595856726E-2</v>
      </c>
      <c r="J79">
        <f t="shared" si="29"/>
        <v>1049.0997224058631</v>
      </c>
      <c r="K79">
        <f t="shared" si="30"/>
        <v>0.51401846268073781</v>
      </c>
      <c r="L79">
        <f t="shared" si="31"/>
        <v>1.3506135943765771</v>
      </c>
      <c r="M79">
        <f t="shared" si="32"/>
        <v>25.343343730000001</v>
      </c>
      <c r="N79">
        <v>6</v>
      </c>
      <c r="O79">
        <v>1.42</v>
      </c>
      <c r="P79">
        <v>0.5</v>
      </c>
      <c r="Q79">
        <f t="shared" si="33"/>
        <v>2.556</v>
      </c>
      <c r="R79">
        <v>23.326669689999999</v>
      </c>
      <c r="S79">
        <v>25.343343730000001</v>
      </c>
      <c r="T79">
        <v>21.989519120000001</v>
      </c>
      <c r="U79">
        <v>1937.942871</v>
      </c>
      <c r="V79">
        <v>1899.6016850000001</v>
      </c>
      <c r="W79">
        <v>18.752681729999999</v>
      </c>
      <c r="X79">
        <v>19.76241302</v>
      </c>
      <c r="Y79">
        <v>62.515796659999999</v>
      </c>
      <c r="Z79">
        <v>65.881935119999994</v>
      </c>
      <c r="AA79">
        <v>299.40255739999998</v>
      </c>
      <c r="AB79">
        <v>1500.487793</v>
      </c>
      <c r="AC79">
        <v>0.20163945899999999</v>
      </c>
      <c r="AD79">
        <v>95.87577057</v>
      </c>
      <c r="AE79">
        <v>6.2061243060000004</v>
      </c>
      <c r="AF79">
        <v>-2.7301617E-2</v>
      </c>
      <c r="AG79">
        <v>0.174614459</v>
      </c>
      <c r="AH79">
        <v>1.9282179E-2</v>
      </c>
      <c r="AI79">
        <v>0.307698309</v>
      </c>
      <c r="AJ79">
        <v>1.7345846000000002E-2</v>
      </c>
      <c r="AK79">
        <v>0.66666668699999998</v>
      </c>
      <c r="AL79">
        <v>-0.21956524299999999</v>
      </c>
      <c r="AM79">
        <v>2.7373914720000001</v>
      </c>
      <c r="AN79">
        <f t="shared" si="34"/>
        <v>0.49900426233333323</v>
      </c>
      <c r="AO79">
        <f t="shared" si="35"/>
        <v>5.1401846268073778E-4</v>
      </c>
      <c r="AP79">
        <f t="shared" si="36"/>
        <v>298.49334372999999</v>
      </c>
      <c r="AQ79">
        <f t="shared" si="37"/>
        <v>296.47666968999999</v>
      </c>
      <c r="AR79">
        <f t="shared" si="38"/>
        <v>-5.7441904650270867</v>
      </c>
      <c r="AS79">
        <f t="shared" si="39"/>
        <v>-0.60736683362286459</v>
      </c>
      <c r="AT79">
        <f t="shared" si="40"/>
        <v>3.2453501709916779</v>
      </c>
      <c r="AU79">
        <f t="shared" si="41"/>
        <v>33.849534159646836</v>
      </c>
      <c r="AV79">
        <f t="shared" si="42"/>
        <v>14.087121139646836</v>
      </c>
      <c r="AW79">
        <f t="shared" si="43"/>
        <v>24.335006710000002</v>
      </c>
      <c r="AX79">
        <f t="shared" si="44"/>
        <v>3.0557777258227823</v>
      </c>
      <c r="AY79">
        <f t="shared" si="45"/>
        <v>3.5510427743647363E-2</v>
      </c>
      <c r="AZ79">
        <f t="shared" si="46"/>
        <v>1.8947365766151008</v>
      </c>
      <c r="BA79">
        <f t="shared" si="47"/>
        <v>1.1610411492076815</v>
      </c>
      <c r="BB79">
        <f t="shared" si="48"/>
        <v>2.2238430024976896E-2</v>
      </c>
      <c r="BC79">
        <f t="shared" si="49"/>
        <v>100.58324429043522</v>
      </c>
      <c r="BD79">
        <f t="shared" si="50"/>
        <v>0.5522735269661877</v>
      </c>
      <c r="BE79">
        <f t="shared" si="51"/>
        <v>57.830915352010358</v>
      </c>
      <c r="BF79">
        <f t="shared" si="52"/>
        <v>1890.0122563561169</v>
      </c>
      <c r="BG79">
        <f t="shared" si="53"/>
        <v>5.555399031410088E-3</v>
      </c>
    </row>
    <row r="80" spans="1:59" x14ac:dyDescent="0.25">
      <c r="A80" t="s">
        <v>66</v>
      </c>
      <c r="B80" t="s">
        <v>164</v>
      </c>
      <c r="C80">
        <v>150816</v>
      </c>
      <c r="D80" t="s">
        <v>2002</v>
      </c>
      <c r="E80" t="s">
        <v>2117</v>
      </c>
      <c r="F80">
        <v>4113.4999989999997</v>
      </c>
      <c r="G80">
        <v>0</v>
      </c>
      <c r="H80">
        <f t="shared" si="27"/>
        <v>8.6107052946682074</v>
      </c>
      <c r="I80">
        <f t="shared" si="28"/>
        <v>7.8082646874697625E-2</v>
      </c>
      <c r="J80">
        <f t="shared" si="29"/>
        <v>195.63999827564109</v>
      </c>
      <c r="K80">
        <f t="shared" si="30"/>
        <v>0.97317782925291529</v>
      </c>
      <c r="L80">
        <f t="shared" si="31"/>
        <v>1.1981957523617057</v>
      </c>
      <c r="M80">
        <f t="shared" si="32"/>
        <v>24.974254609999999</v>
      </c>
      <c r="N80">
        <v>6</v>
      </c>
      <c r="O80">
        <v>1.42</v>
      </c>
      <c r="P80">
        <v>0.5</v>
      </c>
      <c r="Q80">
        <f t="shared" si="33"/>
        <v>2.556</v>
      </c>
      <c r="R80">
        <v>22.289888380000001</v>
      </c>
      <c r="S80">
        <v>24.974254609999999</v>
      </c>
      <c r="T80">
        <v>20.974370960000002</v>
      </c>
      <c r="U80">
        <v>400.6145325</v>
      </c>
      <c r="V80">
        <v>382.61462399999999</v>
      </c>
      <c r="W80">
        <v>18.709291459999999</v>
      </c>
      <c r="X80">
        <v>20.619100570000001</v>
      </c>
      <c r="Y80">
        <v>66.407562260000006</v>
      </c>
      <c r="Z80">
        <v>73.186325069999995</v>
      </c>
      <c r="AA80">
        <v>299.4367676</v>
      </c>
      <c r="AB80">
        <v>1499.108643</v>
      </c>
      <c r="AC80">
        <v>0.247575819</v>
      </c>
      <c r="AD80">
        <v>95.862792970000001</v>
      </c>
      <c r="AE80">
        <v>4.6782665249999997</v>
      </c>
      <c r="AF80">
        <v>5.1728326999999998E-2</v>
      </c>
      <c r="AG80">
        <v>3.6269229E-2</v>
      </c>
      <c r="AH80">
        <v>1.9133049999999999E-3</v>
      </c>
      <c r="AI80">
        <v>1.4009881E-2</v>
      </c>
      <c r="AJ80">
        <v>2.2332540000000001E-3</v>
      </c>
      <c r="AK80">
        <v>1</v>
      </c>
      <c r="AL80">
        <v>-0.21956524299999999</v>
      </c>
      <c r="AM80">
        <v>2.7373914720000001</v>
      </c>
      <c r="AN80">
        <f t="shared" si="34"/>
        <v>0.49906127933333327</v>
      </c>
      <c r="AO80">
        <f t="shared" si="35"/>
        <v>9.7317782925291534E-4</v>
      </c>
      <c r="AP80">
        <f t="shared" si="36"/>
        <v>298.12425460999998</v>
      </c>
      <c r="AQ80">
        <f t="shared" si="37"/>
        <v>295.43988837999996</v>
      </c>
      <c r="AR80">
        <f t="shared" si="38"/>
        <v>-0.78943940823573544</v>
      </c>
      <c r="AS80">
        <f t="shared" si="39"/>
        <v>-0.87606471240709838</v>
      </c>
      <c r="AT80">
        <f t="shared" si="40"/>
        <v>3.1748003215312246</v>
      </c>
      <c r="AU80">
        <f t="shared" si="41"/>
        <v>33.118170493162765</v>
      </c>
      <c r="AV80">
        <f t="shared" si="42"/>
        <v>12.499069923162764</v>
      </c>
      <c r="AW80">
        <f t="shared" si="43"/>
        <v>23.632071494999998</v>
      </c>
      <c r="AX80">
        <f t="shared" si="44"/>
        <v>2.9294173100951131</v>
      </c>
      <c r="AY80">
        <f t="shared" si="45"/>
        <v>7.5768027115066083E-2</v>
      </c>
      <c r="AZ80">
        <f t="shared" si="46"/>
        <v>1.9766045691695189</v>
      </c>
      <c r="BA80">
        <f t="shared" si="47"/>
        <v>0.9528127409255942</v>
      </c>
      <c r="BB80">
        <f t="shared" si="48"/>
        <v>4.7557670187867607E-2</v>
      </c>
      <c r="BC80">
        <f t="shared" si="49"/>
        <v>18.75459665134894</v>
      </c>
      <c r="BD80">
        <f t="shared" si="50"/>
        <v>0.51132389094370079</v>
      </c>
      <c r="BE80">
        <f t="shared" si="51"/>
        <v>62.366783233701426</v>
      </c>
      <c r="BF80">
        <f t="shared" si="52"/>
        <v>378.06671627394286</v>
      </c>
      <c r="BG80">
        <f t="shared" si="53"/>
        <v>1.4204423914765806E-2</v>
      </c>
    </row>
    <row r="81" spans="1:59" x14ac:dyDescent="0.25">
      <c r="A81" t="s">
        <v>66</v>
      </c>
      <c r="B81" t="s">
        <v>164</v>
      </c>
      <c r="C81">
        <v>150816</v>
      </c>
      <c r="D81" t="s">
        <v>2002</v>
      </c>
      <c r="E81" t="s">
        <v>2117</v>
      </c>
      <c r="F81">
        <v>4351.9999989999997</v>
      </c>
      <c r="G81">
        <v>0</v>
      </c>
      <c r="H81">
        <f t="shared" si="27"/>
        <v>27.246142913731386</v>
      </c>
      <c r="I81">
        <f t="shared" si="28"/>
        <v>7.0342172425115548E-2</v>
      </c>
      <c r="J81">
        <f t="shared" si="29"/>
        <v>1082.502072220434</v>
      </c>
      <c r="K81">
        <f t="shared" si="30"/>
        <v>0.91901044766321216</v>
      </c>
      <c r="L81">
        <f t="shared" si="31"/>
        <v>1.2519732241304207</v>
      </c>
      <c r="M81">
        <f t="shared" si="32"/>
        <v>25.246814730000001</v>
      </c>
      <c r="N81">
        <v>6</v>
      </c>
      <c r="O81">
        <v>1.42</v>
      </c>
      <c r="P81">
        <v>0.5</v>
      </c>
      <c r="Q81">
        <f t="shared" si="33"/>
        <v>2.556</v>
      </c>
      <c r="R81">
        <v>22.423852920000002</v>
      </c>
      <c r="S81">
        <v>25.246814730000001</v>
      </c>
      <c r="T81">
        <v>20.975088119999999</v>
      </c>
      <c r="U81">
        <v>1804.931519</v>
      </c>
      <c r="V81">
        <v>1747.1171879999999</v>
      </c>
      <c r="W81">
        <v>18.796833039999999</v>
      </c>
      <c r="X81">
        <v>20.600446699999999</v>
      </c>
      <c r="Y81">
        <v>66.176155089999995</v>
      </c>
      <c r="Z81">
        <v>72.525962829999997</v>
      </c>
      <c r="AA81">
        <v>299.42501829999998</v>
      </c>
      <c r="AB81">
        <v>1498.821533</v>
      </c>
      <c r="AC81">
        <v>0.23972859999999999</v>
      </c>
      <c r="AD81">
        <v>95.861747739999998</v>
      </c>
      <c r="AE81">
        <v>8.0449171069999998</v>
      </c>
      <c r="AF81">
        <v>8.3994463000000005E-2</v>
      </c>
      <c r="AG81">
        <v>0.22726582000000001</v>
      </c>
      <c r="AH81">
        <v>4.8153149999999997E-3</v>
      </c>
      <c r="AI81">
        <v>8.1643224E-2</v>
      </c>
      <c r="AJ81">
        <v>4.2618659999999996E-3</v>
      </c>
      <c r="AK81">
        <v>1</v>
      </c>
      <c r="AL81">
        <v>-0.21956524299999999</v>
      </c>
      <c r="AM81">
        <v>2.7373914720000001</v>
      </c>
      <c r="AN81">
        <f t="shared" si="34"/>
        <v>0.49904169716666652</v>
      </c>
      <c r="AO81">
        <f t="shared" si="35"/>
        <v>9.1901044766321211E-4</v>
      </c>
      <c r="AP81">
        <f t="shared" si="36"/>
        <v>298.39681472999996</v>
      </c>
      <c r="AQ81">
        <f t="shared" si="37"/>
        <v>295.57385291999998</v>
      </c>
      <c r="AR81">
        <f t="shared" si="38"/>
        <v>-1.4551697746948451</v>
      </c>
      <c r="AS81">
        <f t="shared" si="39"/>
        <v>-0.87459821055718723</v>
      </c>
      <c r="AT81">
        <f t="shared" si="40"/>
        <v>3.226768049017136</v>
      </c>
      <c r="AU81">
        <f t="shared" si="41"/>
        <v>33.66064280164079</v>
      </c>
      <c r="AV81">
        <f t="shared" si="42"/>
        <v>13.060196101640791</v>
      </c>
      <c r="AW81">
        <f t="shared" si="43"/>
        <v>23.835333824999999</v>
      </c>
      <c r="AX81">
        <f t="shared" si="44"/>
        <v>2.9654775188619458</v>
      </c>
      <c r="AY81">
        <f t="shared" si="45"/>
        <v>6.8458175254664688E-2</v>
      </c>
      <c r="AZ81">
        <f t="shared" si="46"/>
        <v>1.9747948248867153</v>
      </c>
      <c r="BA81">
        <f t="shared" si="47"/>
        <v>0.99068269397523046</v>
      </c>
      <c r="BB81">
        <f t="shared" si="48"/>
        <v>4.2951728101720203E-2</v>
      </c>
      <c r="BC81">
        <f t="shared" si="49"/>
        <v>103.77054057522251</v>
      </c>
      <c r="BD81">
        <f t="shared" si="50"/>
        <v>0.61959328181048956</v>
      </c>
      <c r="BE81">
        <f t="shared" si="51"/>
        <v>61.186548289688467</v>
      </c>
      <c r="BF81">
        <f t="shared" si="52"/>
        <v>1732.726619559649</v>
      </c>
      <c r="BG81">
        <f t="shared" si="53"/>
        <v>9.6212375355695223E-3</v>
      </c>
    </row>
    <row r="82" spans="1:59" x14ac:dyDescent="0.25">
      <c r="A82" t="s">
        <v>66</v>
      </c>
      <c r="B82" t="s">
        <v>164</v>
      </c>
      <c r="C82">
        <v>150816</v>
      </c>
      <c r="D82" t="s">
        <v>2003</v>
      </c>
      <c r="E82" t="s">
        <v>2118</v>
      </c>
      <c r="F82">
        <v>3522.4999990000001</v>
      </c>
      <c r="G82">
        <v>0</v>
      </c>
      <c r="H82">
        <f t="shared" si="27"/>
        <v>10.402550060600642</v>
      </c>
      <c r="I82">
        <f t="shared" si="28"/>
        <v>9.9664615692759903E-2</v>
      </c>
      <c r="J82">
        <f t="shared" si="29"/>
        <v>200.46947691699816</v>
      </c>
      <c r="K82">
        <f t="shared" si="30"/>
        <v>1.2880297068244091</v>
      </c>
      <c r="L82">
        <f t="shared" si="31"/>
        <v>1.2512098136323484</v>
      </c>
      <c r="M82">
        <f t="shared" si="32"/>
        <v>25.73760605</v>
      </c>
      <c r="N82">
        <v>5.6</v>
      </c>
      <c r="O82">
        <v>1.42</v>
      </c>
      <c r="P82">
        <v>0.5</v>
      </c>
      <c r="Q82">
        <f t="shared" si="33"/>
        <v>2.556</v>
      </c>
      <c r="R82">
        <v>23.243000030000001</v>
      </c>
      <c r="S82">
        <v>25.73760605</v>
      </c>
      <c r="T82">
        <v>21.982233050000001</v>
      </c>
      <c r="U82">
        <v>399.61132809999998</v>
      </c>
      <c r="V82">
        <v>379.23974609999999</v>
      </c>
      <c r="W82">
        <v>19.243095400000001</v>
      </c>
      <c r="X82">
        <v>21.600305559999999</v>
      </c>
      <c r="Y82">
        <v>64.477714539999994</v>
      </c>
      <c r="Z82">
        <v>72.376007079999994</v>
      </c>
      <c r="AA82">
        <v>299.38629150000003</v>
      </c>
      <c r="AB82">
        <v>1500.5211179999999</v>
      </c>
      <c r="AC82">
        <v>0.12322484</v>
      </c>
      <c r="AD82">
        <v>95.878799439999995</v>
      </c>
      <c r="AE82">
        <v>4.9072489739999998</v>
      </c>
      <c r="AF82">
        <v>-4.9289722000000001E-2</v>
      </c>
      <c r="AG82">
        <v>0.110473655</v>
      </c>
      <c r="AH82">
        <v>1.7546972000000001E-2</v>
      </c>
      <c r="AI82">
        <v>0.143018752</v>
      </c>
      <c r="AJ82">
        <v>1.0463932E-2</v>
      </c>
      <c r="AK82">
        <v>0.66666668699999998</v>
      </c>
      <c r="AL82">
        <v>-0.21956524299999999</v>
      </c>
      <c r="AM82">
        <v>2.7373914720000001</v>
      </c>
      <c r="AN82">
        <f t="shared" si="34"/>
        <v>0.53461837767857157</v>
      </c>
      <c r="AO82">
        <f t="shared" si="35"/>
        <v>1.2880297068244091E-3</v>
      </c>
      <c r="AP82">
        <f t="shared" si="36"/>
        <v>298.88760604999999</v>
      </c>
      <c r="AQ82">
        <f t="shared" si="37"/>
        <v>296.39300003</v>
      </c>
      <c r="AR82">
        <f t="shared" si="38"/>
        <v>-3.4655081971397452</v>
      </c>
      <c r="AS82">
        <f t="shared" si="39"/>
        <v>-1.0487496804773415</v>
      </c>
      <c r="AT82">
        <f t="shared" si="40"/>
        <v>3.3222211782623048</v>
      </c>
      <c r="AU82">
        <f t="shared" si="41"/>
        <v>34.650216707618647</v>
      </c>
      <c r="AV82">
        <f t="shared" si="42"/>
        <v>13.049911147618648</v>
      </c>
      <c r="AW82">
        <f t="shared" si="43"/>
        <v>24.490303040000001</v>
      </c>
      <c r="AX82">
        <f t="shared" si="44"/>
        <v>3.0843279510188202</v>
      </c>
      <c r="AY82">
        <f t="shared" si="45"/>
        <v>9.5924295637851778E-2</v>
      </c>
      <c r="AZ82">
        <f t="shared" si="46"/>
        <v>2.0710113646299564</v>
      </c>
      <c r="BA82">
        <f t="shared" si="47"/>
        <v>1.0133165863888638</v>
      </c>
      <c r="BB82">
        <f t="shared" si="48"/>
        <v>6.0277872042876879E-2</v>
      </c>
      <c r="BC82">
        <f t="shared" si="49"/>
        <v>19.220772771166576</v>
      </c>
      <c r="BD82">
        <f t="shared" si="50"/>
        <v>0.52860882589067359</v>
      </c>
      <c r="BE82">
        <f t="shared" si="51"/>
        <v>62.702568238160474</v>
      </c>
      <c r="BF82">
        <f t="shared" si="52"/>
        <v>373.74544149052781</v>
      </c>
      <c r="BG82">
        <f t="shared" si="53"/>
        <v>1.7452162156798456E-2</v>
      </c>
    </row>
    <row r="83" spans="1:59" x14ac:dyDescent="0.25">
      <c r="A83" t="s">
        <v>66</v>
      </c>
      <c r="B83" t="s">
        <v>164</v>
      </c>
      <c r="C83">
        <v>150816</v>
      </c>
      <c r="D83" t="s">
        <v>2003</v>
      </c>
      <c r="E83" t="s">
        <v>2118</v>
      </c>
      <c r="F83">
        <v>3735.4999990000001</v>
      </c>
      <c r="G83">
        <v>0</v>
      </c>
      <c r="H83">
        <f t="shared" si="27"/>
        <v>21.356485222067956</v>
      </c>
      <c r="I83">
        <f t="shared" si="28"/>
        <v>9.6709972800918934E-2</v>
      </c>
      <c r="J83">
        <f t="shared" si="29"/>
        <v>1337.7620696439906</v>
      </c>
      <c r="K83">
        <f t="shared" si="30"/>
        <v>1.1269024121067888</v>
      </c>
      <c r="L83">
        <f t="shared" si="31"/>
        <v>1.1282669098773637</v>
      </c>
      <c r="M83">
        <f t="shared" si="32"/>
        <v>24.79283714</v>
      </c>
      <c r="N83">
        <v>5.6</v>
      </c>
      <c r="O83">
        <v>1.42</v>
      </c>
      <c r="P83">
        <v>0.5</v>
      </c>
      <c r="Q83">
        <f t="shared" si="33"/>
        <v>2.556</v>
      </c>
      <c r="R83">
        <v>22.27281189</v>
      </c>
      <c r="S83">
        <v>24.79283714</v>
      </c>
      <c r="T83">
        <v>20.955942149999998</v>
      </c>
      <c r="U83">
        <v>1775.6750489999999</v>
      </c>
      <c r="V83">
        <v>1732.0812989999999</v>
      </c>
      <c r="W83">
        <v>18.926221850000001</v>
      </c>
      <c r="X83">
        <v>20.989633560000001</v>
      </c>
      <c r="Y83">
        <v>67.254928590000006</v>
      </c>
      <c r="Z83">
        <v>74.58733368</v>
      </c>
      <c r="AA83">
        <v>299.41650390000001</v>
      </c>
      <c r="AB83">
        <v>1501.084351</v>
      </c>
      <c r="AC83">
        <v>0.236366943</v>
      </c>
      <c r="AD83">
        <v>95.873527530000004</v>
      </c>
      <c r="AE83">
        <v>6.6550641060000002</v>
      </c>
      <c r="AF83">
        <v>3.3630829000000001E-2</v>
      </c>
      <c r="AG83">
        <v>0.194760084</v>
      </c>
      <c r="AH83">
        <v>1.2507346000000001E-2</v>
      </c>
      <c r="AI83">
        <v>0.14979094300000001</v>
      </c>
      <c r="AJ83">
        <v>3.81351E-3</v>
      </c>
      <c r="AK83">
        <v>1</v>
      </c>
      <c r="AL83">
        <v>-0.21956524299999999</v>
      </c>
      <c r="AM83">
        <v>2.7373914720000001</v>
      </c>
      <c r="AN83">
        <f t="shared" si="34"/>
        <v>0.53467232839285717</v>
      </c>
      <c r="AO83">
        <f t="shared" si="35"/>
        <v>1.1269024121067887E-3</v>
      </c>
      <c r="AP83">
        <f t="shared" si="36"/>
        <v>297.94283713999999</v>
      </c>
      <c r="AQ83">
        <f t="shared" si="37"/>
        <v>295.42281188999999</v>
      </c>
      <c r="AR83">
        <f t="shared" si="38"/>
        <v>-1.3087772825704778</v>
      </c>
      <c r="AS83">
        <f t="shared" si="39"/>
        <v>-0.94049617042485456</v>
      </c>
      <c r="AT83">
        <f t="shared" si="40"/>
        <v>3.1406171208366356</v>
      </c>
      <c r="AU83">
        <f t="shared" si="41"/>
        <v>32.757917662452734</v>
      </c>
      <c r="AV83">
        <f t="shared" si="42"/>
        <v>11.768284102452732</v>
      </c>
      <c r="AW83">
        <f t="shared" si="43"/>
        <v>23.532824515000001</v>
      </c>
      <c r="AX83">
        <f t="shared" si="44"/>
        <v>2.9119499358723866</v>
      </c>
      <c r="AY83">
        <f t="shared" si="45"/>
        <v>9.3184212753626955E-2</v>
      </c>
      <c r="AZ83">
        <f t="shared" si="46"/>
        <v>2.0123502109592719</v>
      </c>
      <c r="BA83">
        <f t="shared" si="47"/>
        <v>0.89959972491311468</v>
      </c>
      <c r="BB83">
        <f t="shared" si="48"/>
        <v>5.8546960056269963E-2</v>
      </c>
      <c r="BC83">
        <f t="shared" si="49"/>
        <v>128.25596861260291</v>
      </c>
      <c r="BD83">
        <f t="shared" si="50"/>
        <v>0.77234369449998352</v>
      </c>
      <c r="BE83">
        <f t="shared" si="51"/>
        <v>64.428780019455047</v>
      </c>
      <c r="BF83">
        <f t="shared" si="52"/>
        <v>1720.80146525595</v>
      </c>
      <c r="BG83">
        <f t="shared" si="53"/>
        <v>7.996112951686141E-3</v>
      </c>
    </row>
    <row r="84" spans="1:59" x14ac:dyDescent="0.25">
      <c r="A84" t="s">
        <v>66</v>
      </c>
      <c r="B84" t="s">
        <v>164</v>
      </c>
      <c r="C84">
        <v>150816</v>
      </c>
      <c r="D84" t="s">
        <v>2004</v>
      </c>
      <c r="E84" t="s">
        <v>2119</v>
      </c>
      <c r="F84">
        <v>4769.4999980000002</v>
      </c>
      <c r="G84">
        <v>0</v>
      </c>
      <c r="H84">
        <f t="shared" si="27"/>
        <v>9.2999681408752437</v>
      </c>
      <c r="I84">
        <f t="shared" si="28"/>
        <v>0.13654455782413213</v>
      </c>
      <c r="J84">
        <f t="shared" si="29"/>
        <v>260.44850602092185</v>
      </c>
      <c r="K84">
        <f t="shared" si="30"/>
        <v>1.6118732531323074</v>
      </c>
      <c r="L84">
        <f t="shared" si="31"/>
        <v>1.1589093489030327</v>
      </c>
      <c r="M84">
        <f t="shared" si="32"/>
        <v>25.305719379999999</v>
      </c>
      <c r="N84">
        <v>6</v>
      </c>
      <c r="O84">
        <v>1.42</v>
      </c>
      <c r="P84">
        <v>0.5</v>
      </c>
      <c r="Q84">
        <f t="shared" si="33"/>
        <v>2.556</v>
      </c>
      <c r="R84">
        <v>22.54425621</v>
      </c>
      <c r="S84">
        <v>25.305719379999999</v>
      </c>
      <c r="T84">
        <v>21.091943740000001</v>
      </c>
      <c r="U84">
        <v>400.60803220000003</v>
      </c>
      <c r="V84">
        <v>380.74050899999997</v>
      </c>
      <c r="W84">
        <v>18.531139369999998</v>
      </c>
      <c r="X84">
        <v>21.691349030000001</v>
      </c>
      <c r="Y84">
        <v>64.759468080000005</v>
      </c>
      <c r="Z84">
        <v>75.803230290000002</v>
      </c>
      <c r="AA84">
        <v>299.39334109999999</v>
      </c>
      <c r="AB84">
        <v>1500.4414059999999</v>
      </c>
      <c r="AC84">
        <v>0.24981160499999999</v>
      </c>
      <c r="AD84">
        <v>95.853279110000003</v>
      </c>
      <c r="AE84">
        <v>5.7941341399999997</v>
      </c>
      <c r="AF84">
        <v>7.6762079999999996E-2</v>
      </c>
      <c r="AG84">
        <v>4.4928689000000001E-2</v>
      </c>
      <c r="AH84">
        <v>4.1824490000000004E-3</v>
      </c>
      <c r="AI84">
        <v>2.1592546000000001E-2</v>
      </c>
      <c r="AJ84">
        <v>6.9656750000000002E-3</v>
      </c>
      <c r="AK84">
        <v>0.66666668699999998</v>
      </c>
      <c r="AL84">
        <v>-0.21956524299999999</v>
      </c>
      <c r="AM84">
        <v>2.7373914720000001</v>
      </c>
      <c r="AN84">
        <f t="shared" si="34"/>
        <v>0.49898890183333328</v>
      </c>
      <c r="AO84">
        <f t="shared" si="35"/>
        <v>1.6118732531323074E-3</v>
      </c>
      <c r="AP84">
        <f t="shared" si="36"/>
        <v>298.45571938000001</v>
      </c>
      <c r="AQ84">
        <f t="shared" si="37"/>
        <v>295.69425620999999</v>
      </c>
      <c r="AR84">
        <f t="shared" si="38"/>
        <v>-2.3313719128896189</v>
      </c>
      <c r="AS84">
        <f t="shared" si="39"/>
        <v>-1.2388574579896308</v>
      </c>
      <c r="AT84">
        <f t="shared" si="40"/>
        <v>3.2380962817480508</v>
      </c>
      <c r="AU84">
        <f t="shared" si="41"/>
        <v>33.781799765369037</v>
      </c>
      <c r="AV84">
        <f t="shared" si="42"/>
        <v>12.090450735369036</v>
      </c>
      <c r="AW84">
        <f t="shared" si="43"/>
        <v>23.924987795</v>
      </c>
      <c r="AX84">
        <f t="shared" si="44"/>
        <v>2.9815057420785989</v>
      </c>
      <c r="AY84">
        <f t="shared" si="45"/>
        <v>0.12962009812774203</v>
      </c>
      <c r="AZ84">
        <f t="shared" si="46"/>
        <v>2.0791869328450181</v>
      </c>
      <c r="BA84">
        <f t="shared" si="47"/>
        <v>0.90231880923358077</v>
      </c>
      <c r="BB84">
        <f t="shared" si="48"/>
        <v>8.1607468572452491E-2</v>
      </c>
      <c r="BC84">
        <f t="shared" si="49"/>
        <v>24.964843341405942</v>
      </c>
      <c r="BD84">
        <f t="shared" si="50"/>
        <v>0.68405777652863797</v>
      </c>
      <c r="BE84">
        <f t="shared" si="51"/>
        <v>65.055912029584789</v>
      </c>
      <c r="BF84">
        <f t="shared" si="52"/>
        <v>375.82855399601658</v>
      </c>
      <c r="BG84">
        <f t="shared" si="53"/>
        <v>1.6098242212249089E-2</v>
      </c>
    </row>
    <row r="85" spans="1:59" x14ac:dyDescent="0.25">
      <c r="A85" t="s">
        <v>66</v>
      </c>
      <c r="B85" t="s">
        <v>164</v>
      </c>
      <c r="C85">
        <v>150816</v>
      </c>
      <c r="D85" t="s">
        <v>2004</v>
      </c>
      <c r="E85" t="s">
        <v>2119</v>
      </c>
      <c r="F85">
        <v>5079.9999989999997</v>
      </c>
      <c r="G85">
        <v>0</v>
      </c>
      <c r="H85">
        <f t="shared" si="27"/>
        <v>16.69826043923069</v>
      </c>
      <c r="I85">
        <f t="shared" si="28"/>
        <v>0.17616772091492322</v>
      </c>
      <c r="J85">
        <f t="shared" si="29"/>
        <v>1569.4707539020028</v>
      </c>
      <c r="K85">
        <f t="shared" si="30"/>
        <v>2.0017549562736963</v>
      </c>
      <c r="L85">
        <f t="shared" si="31"/>
        <v>1.1313619199916887</v>
      </c>
      <c r="M85">
        <f t="shared" si="32"/>
        <v>25.415506359999998</v>
      </c>
      <c r="N85">
        <v>6</v>
      </c>
      <c r="O85">
        <v>1.42</v>
      </c>
      <c r="P85">
        <v>0.5</v>
      </c>
      <c r="Q85">
        <f t="shared" si="33"/>
        <v>2.556</v>
      </c>
      <c r="R85">
        <v>22.60839653</v>
      </c>
      <c r="S85">
        <v>25.415506359999998</v>
      </c>
      <c r="T85">
        <v>20.968816759999999</v>
      </c>
      <c r="U85">
        <v>1802.685303</v>
      </c>
      <c r="V85">
        <v>1762.151245</v>
      </c>
      <c r="W85">
        <v>18.28020287</v>
      </c>
      <c r="X85">
        <v>22.202831270000001</v>
      </c>
      <c r="Y85">
        <v>63.626052860000001</v>
      </c>
      <c r="Z85">
        <v>77.279151920000004</v>
      </c>
      <c r="AA85">
        <v>299.38757320000002</v>
      </c>
      <c r="AB85">
        <v>1499.9027100000001</v>
      </c>
      <c r="AC85">
        <v>0.203887492</v>
      </c>
      <c r="AD85">
        <v>95.840965269999998</v>
      </c>
      <c r="AE85">
        <v>9.7629089360000005</v>
      </c>
      <c r="AF85">
        <v>9.3507171E-2</v>
      </c>
      <c r="AG85">
        <v>0.105807863</v>
      </c>
      <c r="AH85">
        <v>2.3409709999999999E-3</v>
      </c>
      <c r="AI85">
        <v>8.6614780000000002E-2</v>
      </c>
      <c r="AJ85">
        <v>5.8767300000000001E-3</v>
      </c>
      <c r="AK85">
        <v>1</v>
      </c>
      <c r="AL85">
        <v>-0.21956524299999999</v>
      </c>
      <c r="AM85">
        <v>2.7373914720000001</v>
      </c>
      <c r="AN85">
        <f t="shared" si="34"/>
        <v>0.49897928866666663</v>
      </c>
      <c r="AO85">
        <f t="shared" si="35"/>
        <v>2.0017549562736962E-3</v>
      </c>
      <c r="AP85">
        <f t="shared" si="36"/>
        <v>298.56550635999997</v>
      </c>
      <c r="AQ85">
        <f t="shared" si="37"/>
        <v>295.75839652999997</v>
      </c>
      <c r="AR85">
        <f t="shared" si="38"/>
        <v>-1.980129546686189</v>
      </c>
      <c r="AS85">
        <f t="shared" si="39"/>
        <v>-1.4445305110857576</v>
      </c>
      <c r="AT85">
        <f t="shared" si="40"/>
        <v>3.2593027006354283</v>
      </c>
      <c r="AU85">
        <f t="shared" si="41"/>
        <v>34.007406868800082</v>
      </c>
      <c r="AV85">
        <f t="shared" si="42"/>
        <v>11.804575598800081</v>
      </c>
      <c r="AW85">
        <f t="shared" si="43"/>
        <v>24.011951445000001</v>
      </c>
      <c r="AX85">
        <f t="shared" si="44"/>
        <v>2.9971253148815062</v>
      </c>
      <c r="AY85">
        <f t="shared" si="45"/>
        <v>0.1648085844846145</v>
      </c>
      <c r="AZ85">
        <f t="shared" si="46"/>
        <v>2.1279407806437396</v>
      </c>
      <c r="BA85">
        <f t="shared" si="47"/>
        <v>0.86918453423776665</v>
      </c>
      <c r="BB85">
        <f t="shared" si="48"/>
        <v>0.10396904092074528</v>
      </c>
      <c r="BC85">
        <f t="shared" si="49"/>
        <v>150.41959201700257</v>
      </c>
      <c r="BD85">
        <f t="shared" si="50"/>
        <v>0.89065609910345855</v>
      </c>
      <c r="BE85">
        <f t="shared" si="51"/>
        <v>66.587339403565721</v>
      </c>
      <c r="BF85">
        <f t="shared" si="52"/>
        <v>1753.3317412468853</v>
      </c>
      <c r="BG85">
        <f t="shared" si="53"/>
        <v>6.3415993058191251E-3</v>
      </c>
    </row>
    <row r="86" spans="1:59" x14ac:dyDescent="0.25">
      <c r="A86" t="s">
        <v>66</v>
      </c>
      <c r="B86" t="s">
        <v>183</v>
      </c>
      <c r="C86">
        <v>150818</v>
      </c>
      <c r="D86" t="s">
        <v>191</v>
      </c>
      <c r="E86" t="s">
        <v>1944</v>
      </c>
      <c r="F86">
        <v>17239</v>
      </c>
      <c r="G86">
        <v>0</v>
      </c>
      <c r="H86">
        <f t="shared" si="27"/>
        <v>6.4129852945405146</v>
      </c>
      <c r="I86">
        <f t="shared" si="28"/>
        <v>6.7166124755937098E-2</v>
      </c>
      <c r="J86">
        <f t="shared" si="29"/>
        <v>223.3607220143729</v>
      </c>
      <c r="K86">
        <f t="shared" si="30"/>
        <v>1.1623101381008625</v>
      </c>
      <c r="L86">
        <f t="shared" si="31"/>
        <v>1.6305998359328029</v>
      </c>
      <c r="M86">
        <f t="shared" si="32"/>
        <v>24.536344530000001</v>
      </c>
      <c r="N86">
        <v>6</v>
      </c>
      <c r="O86">
        <v>1.42</v>
      </c>
      <c r="P86">
        <v>0.5</v>
      </c>
      <c r="Q86">
        <f t="shared" si="33"/>
        <v>2.556</v>
      </c>
      <c r="R86">
        <v>22.589406969999999</v>
      </c>
      <c r="S86">
        <v>24.536344530000001</v>
      </c>
      <c r="T86">
        <v>22.002548220000001</v>
      </c>
      <c r="U86">
        <v>401.97546390000002</v>
      </c>
      <c r="V86">
        <v>388.22244260000002</v>
      </c>
      <c r="W86">
        <v>13.24792671</v>
      </c>
      <c r="X86">
        <v>15.540518759999999</v>
      </c>
      <c r="Y86">
        <v>45.321441649999997</v>
      </c>
      <c r="Z86">
        <v>53.164447780000003</v>
      </c>
      <c r="AA86">
        <v>299.46380620000002</v>
      </c>
      <c r="AB86">
        <v>1498.4560550000001</v>
      </c>
      <c r="AC86">
        <v>0.161296353</v>
      </c>
      <c r="AD86">
        <v>94.091918949999993</v>
      </c>
      <c r="AE86">
        <v>3.5468382840000001</v>
      </c>
      <c r="AF86">
        <v>-2.9104726000000001E-2</v>
      </c>
      <c r="AG86">
        <v>0.23679424800000001</v>
      </c>
      <c r="AH86">
        <v>2.3619706000000001E-2</v>
      </c>
      <c r="AI86">
        <v>0.20847713900000001</v>
      </c>
      <c r="AJ86">
        <v>2.4009137999999999E-2</v>
      </c>
      <c r="AK86">
        <v>0.66666668699999998</v>
      </c>
      <c r="AL86">
        <v>-0.21956524299999999</v>
      </c>
      <c r="AM86">
        <v>2.7373914720000001</v>
      </c>
      <c r="AN86">
        <f t="shared" si="34"/>
        <v>0.49910634366666667</v>
      </c>
      <c r="AO86">
        <f t="shared" si="35"/>
        <v>1.1623101381008625E-3</v>
      </c>
      <c r="AP86">
        <f t="shared" si="36"/>
        <v>297.68634452999999</v>
      </c>
      <c r="AQ86">
        <f t="shared" si="37"/>
        <v>295.73940697</v>
      </c>
      <c r="AR86">
        <f t="shared" si="38"/>
        <v>-7.9228293605635889</v>
      </c>
      <c r="AS86">
        <f t="shared" si="39"/>
        <v>-0.96136655879509303</v>
      </c>
      <c r="AT86">
        <f t="shared" si="40"/>
        <v>3.0928370675396772</v>
      </c>
      <c r="AU86">
        <f t="shared" si="41"/>
        <v>32.870379327508417</v>
      </c>
      <c r="AV86">
        <f t="shared" si="42"/>
        <v>17.329860567508419</v>
      </c>
      <c r="AW86">
        <f t="shared" si="43"/>
        <v>23.56287575</v>
      </c>
      <c r="AX86">
        <f t="shared" si="44"/>
        <v>2.9172292840888585</v>
      </c>
      <c r="AY86">
        <f t="shared" si="45"/>
        <v>6.544633725481197E-2</v>
      </c>
      <c r="AZ86">
        <f t="shared" si="46"/>
        <v>1.4622372316068744</v>
      </c>
      <c r="BA86">
        <f t="shared" si="47"/>
        <v>1.4549920524819842</v>
      </c>
      <c r="BB86">
        <f t="shared" si="48"/>
        <v>4.1055072862027017E-2</v>
      </c>
      <c r="BC86">
        <f t="shared" si="49"/>
        <v>21.016438952389855</v>
      </c>
      <c r="BD86">
        <f t="shared" si="50"/>
        <v>0.57534211705661165</v>
      </c>
      <c r="BE86">
        <f t="shared" si="51"/>
        <v>47.353801346132052</v>
      </c>
      <c r="BF86">
        <f t="shared" si="52"/>
        <v>384.8353024796441</v>
      </c>
      <c r="BG86">
        <f t="shared" si="53"/>
        <v>7.8911479720445033E-3</v>
      </c>
    </row>
    <row r="87" spans="1:59" x14ac:dyDescent="0.25">
      <c r="A87" t="s">
        <v>66</v>
      </c>
      <c r="B87" t="s">
        <v>183</v>
      </c>
      <c r="C87">
        <v>150818</v>
      </c>
      <c r="D87" t="s">
        <v>191</v>
      </c>
      <c r="E87" t="s">
        <v>1944</v>
      </c>
      <c r="F87">
        <v>17468.5</v>
      </c>
      <c r="G87">
        <v>0</v>
      </c>
      <c r="H87">
        <f t="shared" si="27"/>
        <v>29.569231360600615</v>
      </c>
      <c r="I87">
        <f t="shared" si="28"/>
        <v>8.5562771211984537E-2</v>
      </c>
      <c r="J87">
        <f t="shared" si="29"/>
        <v>1207.7540094624985</v>
      </c>
      <c r="K87">
        <f t="shared" si="30"/>
        <v>1.4885210247803826</v>
      </c>
      <c r="L87">
        <f t="shared" si="31"/>
        <v>1.6489783870679582</v>
      </c>
      <c r="M87">
        <f t="shared" si="32"/>
        <v>25.06701851</v>
      </c>
      <c r="N87">
        <v>6</v>
      </c>
      <c r="O87">
        <v>1.42</v>
      </c>
      <c r="P87">
        <v>0.5</v>
      </c>
      <c r="Q87">
        <f t="shared" si="33"/>
        <v>2.556</v>
      </c>
      <c r="R87">
        <v>22.820922849999999</v>
      </c>
      <c r="S87">
        <v>25.06701851</v>
      </c>
      <c r="T87">
        <v>22.001987459999999</v>
      </c>
      <c r="U87">
        <v>1884.5454099999999</v>
      </c>
      <c r="V87">
        <v>1819.884155</v>
      </c>
      <c r="W87">
        <v>13.47183132</v>
      </c>
      <c r="X87">
        <v>16.404794689999999</v>
      </c>
      <c r="Y87">
        <v>45.440784450000002</v>
      </c>
      <c r="Z87">
        <v>55.333736420000001</v>
      </c>
      <c r="AA87">
        <v>299.51321410000003</v>
      </c>
      <c r="AB87">
        <v>1499.9307859999999</v>
      </c>
      <c r="AC87">
        <v>0.217308789</v>
      </c>
      <c r="AD87">
        <v>94.083839420000004</v>
      </c>
      <c r="AE87">
        <v>5.3410825729999996</v>
      </c>
      <c r="AF87">
        <v>-1.3820951E-2</v>
      </c>
      <c r="AG87">
        <v>0.32707443800000002</v>
      </c>
      <c r="AH87">
        <v>1.3866462E-2</v>
      </c>
      <c r="AI87">
        <v>0.23856432699999999</v>
      </c>
      <c r="AJ87">
        <v>1.9000265999999998E-2</v>
      </c>
      <c r="AK87">
        <v>1</v>
      </c>
      <c r="AL87">
        <v>-0.21956524299999999</v>
      </c>
      <c r="AM87">
        <v>2.7373914720000001</v>
      </c>
      <c r="AN87">
        <f t="shared" si="34"/>
        <v>0.49918869016666662</v>
      </c>
      <c r="AO87">
        <f t="shared" si="35"/>
        <v>1.4885210247803826E-3</v>
      </c>
      <c r="AP87">
        <f t="shared" si="36"/>
        <v>298.21701851</v>
      </c>
      <c r="AQ87">
        <f t="shared" si="37"/>
        <v>295.97092284999997</v>
      </c>
      <c r="AR87">
        <f t="shared" si="38"/>
        <v>-6.3051217422665271</v>
      </c>
      <c r="AS87">
        <f t="shared" si="39"/>
        <v>-1.152973459263446</v>
      </c>
      <c r="AT87">
        <f t="shared" si="40"/>
        <v>3.1924044563999869</v>
      </c>
      <c r="AU87">
        <f t="shared" si="41"/>
        <v>33.931485748033332</v>
      </c>
      <c r="AV87">
        <f t="shared" si="42"/>
        <v>17.526691058033332</v>
      </c>
      <c r="AW87">
        <f t="shared" si="43"/>
        <v>23.94397068</v>
      </c>
      <c r="AX87">
        <f t="shared" si="44"/>
        <v>2.9849091787988611</v>
      </c>
      <c r="AY87">
        <f t="shared" si="45"/>
        <v>8.2791310356592693E-2</v>
      </c>
      <c r="AZ87">
        <f t="shared" si="46"/>
        <v>1.5434260693320287</v>
      </c>
      <c r="BA87">
        <f t="shared" si="47"/>
        <v>1.4414831094668323</v>
      </c>
      <c r="BB87">
        <f t="shared" si="48"/>
        <v>5.1986629190223378E-2</v>
      </c>
      <c r="BC87">
        <f t="shared" si="49"/>
        <v>113.63013428513088</v>
      </c>
      <c r="BD87">
        <f t="shared" si="50"/>
        <v>0.66364334572850792</v>
      </c>
      <c r="BE87">
        <f t="shared" si="51"/>
        <v>48.729535178925666</v>
      </c>
      <c r="BF87">
        <f t="shared" si="52"/>
        <v>1804.2666032250349</v>
      </c>
      <c r="BG87">
        <f t="shared" si="53"/>
        <v>7.9860420695292665E-3</v>
      </c>
    </row>
    <row r="88" spans="1:59" x14ac:dyDescent="0.25">
      <c r="A88" t="s">
        <v>66</v>
      </c>
      <c r="B88" t="s">
        <v>183</v>
      </c>
      <c r="C88">
        <v>150818</v>
      </c>
      <c r="D88" t="s">
        <v>184</v>
      </c>
      <c r="E88" t="s">
        <v>1945</v>
      </c>
      <c r="F88">
        <v>16355.5</v>
      </c>
      <c r="G88">
        <v>0</v>
      </c>
      <c r="H88">
        <f t="shared" si="27"/>
        <v>8.8963688550216364</v>
      </c>
      <c r="I88">
        <f t="shared" si="28"/>
        <v>7.4599879431038144E-2</v>
      </c>
      <c r="J88">
        <f t="shared" si="29"/>
        <v>180.21691715334296</v>
      </c>
      <c r="K88">
        <f t="shared" si="30"/>
        <v>1.2755248668678829</v>
      </c>
      <c r="L88">
        <f t="shared" si="31"/>
        <v>1.6143511408998046</v>
      </c>
      <c r="M88">
        <f t="shared" si="32"/>
        <v>25.003295900000001</v>
      </c>
      <c r="N88">
        <v>6</v>
      </c>
      <c r="O88">
        <v>1.42</v>
      </c>
      <c r="P88">
        <v>0.5</v>
      </c>
      <c r="Q88">
        <f t="shared" si="33"/>
        <v>2.556</v>
      </c>
      <c r="R88">
        <v>23.41620064</v>
      </c>
      <c r="S88">
        <v>25.003295900000001</v>
      </c>
      <c r="T88">
        <v>22.976001740000001</v>
      </c>
      <c r="U88">
        <v>402.50320429999999</v>
      </c>
      <c r="V88">
        <v>383.69879150000003</v>
      </c>
      <c r="W88">
        <v>14.1262455</v>
      </c>
      <c r="X88">
        <v>16.639236449999999</v>
      </c>
      <c r="Y88">
        <v>45.977176669999999</v>
      </c>
      <c r="Z88">
        <v>54.156295780000001</v>
      </c>
      <c r="AA88">
        <v>299.47607420000003</v>
      </c>
      <c r="AB88">
        <v>1499.3282469999999</v>
      </c>
      <c r="AC88">
        <v>0.17138256099999999</v>
      </c>
      <c r="AD88">
        <v>94.111968989999994</v>
      </c>
      <c r="AE88">
        <v>3.2885420320000001</v>
      </c>
      <c r="AF88">
        <v>-2.7932709E-2</v>
      </c>
      <c r="AG88">
        <v>8.4622055000000002E-2</v>
      </c>
      <c r="AH88">
        <v>6.322884E-3</v>
      </c>
      <c r="AI88">
        <v>1.6288047999999999E-2</v>
      </c>
      <c r="AJ88">
        <v>8.7544700000000001E-4</v>
      </c>
      <c r="AK88">
        <v>1</v>
      </c>
      <c r="AL88">
        <v>-0.21956524299999999</v>
      </c>
      <c r="AM88">
        <v>2.7373914720000001</v>
      </c>
      <c r="AN88">
        <f t="shared" si="34"/>
        <v>0.49912679033333329</v>
      </c>
      <c r="AO88">
        <f t="shared" si="35"/>
        <v>1.2755248668678829E-3</v>
      </c>
      <c r="AP88">
        <f t="shared" si="36"/>
        <v>298.15329589999999</v>
      </c>
      <c r="AQ88">
        <f t="shared" si="37"/>
        <v>296.56620063999998</v>
      </c>
      <c r="AR88">
        <f t="shared" si="38"/>
        <v>-0.32582713074586894</v>
      </c>
      <c r="AS88">
        <f t="shared" si="39"/>
        <v>-0.88330245741491953</v>
      </c>
      <c r="AT88">
        <f t="shared" si="40"/>
        <v>3.180302445699482</v>
      </c>
      <c r="AU88">
        <f t="shared" si="41"/>
        <v>33.792752184766314</v>
      </c>
      <c r="AV88">
        <f t="shared" si="42"/>
        <v>17.153515734766316</v>
      </c>
      <c r="AW88">
        <f t="shared" si="43"/>
        <v>24.209748269999999</v>
      </c>
      <c r="AX88">
        <f t="shared" si="44"/>
        <v>3.0329183632042165</v>
      </c>
      <c r="AY88">
        <f t="shared" si="45"/>
        <v>7.2484338388616634E-2</v>
      </c>
      <c r="AZ88">
        <f t="shared" si="46"/>
        <v>1.5659513047996774</v>
      </c>
      <c r="BA88">
        <f t="shared" si="47"/>
        <v>1.4669670584045391</v>
      </c>
      <c r="BB88">
        <f t="shared" si="48"/>
        <v>4.5488145513419197E-2</v>
      </c>
      <c r="BC88">
        <f t="shared" si="49"/>
        <v>16.960568918608811</v>
      </c>
      <c r="BD88">
        <f t="shared" si="50"/>
        <v>0.46968330666046143</v>
      </c>
      <c r="BE88">
        <f t="shared" si="51"/>
        <v>49.402711845829586</v>
      </c>
      <c r="BF88">
        <f t="shared" si="52"/>
        <v>379.00000513291116</v>
      </c>
      <c r="BG88">
        <f t="shared" si="53"/>
        <v>1.1596431162704529E-2</v>
      </c>
    </row>
    <row r="89" spans="1:59" x14ac:dyDescent="0.25">
      <c r="A89" t="s">
        <v>66</v>
      </c>
      <c r="B89" t="s">
        <v>183</v>
      </c>
      <c r="C89">
        <v>150818</v>
      </c>
      <c r="D89" t="s">
        <v>184</v>
      </c>
      <c r="E89" t="s">
        <v>1945</v>
      </c>
      <c r="F89">
        <v>17024</v>
      </c>
      <c r="G89">
        <v>0</v>
      </c>
      <c r="H89">
        <f t="shared" si="27"/>
        <v>26.44502371040344</v>
      </c>
      <c r="I89">
        <f t="shared" si="28"/>
        <v>4.2402492497729177E-2</v>
      </c>
      <c r="J89">
        <f t="shared" si="29"/>
        <v>1261.2089452149276</v>
      </c>
      <c r="K89">
        <f t="shared" si="30"/>
        <v>0.78063155851391641</v>
      </c>
      <c r="L89">
        <f t="shared" si="31"/>
        <v>1.7186819317155178</v>
      </c>
      <c r="M89">
        <f t="shared" si="32"/>
        <v>24.692253109999999</v>
      </c>
      <c r="N89">
        <v>6</v>
      </c>
      <c r="O89">
        <v>1.42</v>
      </c>
      <c r="P89">
        <v>0.5</v>
      </c>
      <c r="Q89">
        <f t="shared" si="33"/>
        <v>2.556</v>
      </c>
      <c r="R89">
        <v>22.61875916</v>
      </c>
      <c r="S89">
        <v>24.692253109999999</v>
      </c>
      <c r="T89">
        <v>22.00055695</v>
      </c>
      <c r="U89">
        <v>2383.4560550000001</v>
      </c>
      <c r="V89">
        <v>2326.845703</v>
      </c>
      <c r="W89">
        <v>13.371440890000001</v>
      </c>
      <c r="X89">
        <v>14.91180325</v>
      </c>
      <c r="Y89">
        <v>45.663894650000003</v>
      </c>
      <c r="Z89">
        <v>50.92428589</v>
      </c>
      <c r="AA89">
        <v>299.53637700000002</v>
      </c>
      <c r="AB89">
        <v>1500.92688</v>
      </c>
      <c r="AC89">
        <v>0.319245577</v>
      </c>
      <c r="AD89">
        <v>94.0947113</v>
      </c>
      <c r="AE89">
        <v>5.0534896849999997</v>
      </c>
      <c r="AF89">
        <v>7.0960820000000001E-3</v>
      </c>
      <c r="AG89">
        <v>0.21386565299999999</v>
      </c>
      <c r="AH89">
        <v>1.7500129999999999E-3</v>
      </c>
      <c r="AI89">
        <v>0.136007339</v>
      </c>
      <c r="AJ89">
        <v>1.666998E-3</v>
      </c>
      <c r="AK89">
        <v>0.66666668699999998</v>
      </c>
      <c r="AL89">
        <v>-0.21956524299999999</v>
      </c>
      <c r="AM89">
        <v>2.7373914720000001</v>
      </c>
      <c r="AN89">
        <f t="shared" si="34"/>
        <v>0.49922729499999996</v>
      </c>
      <c r="AO89">
        <f t="shared" si="35"/>
        <v>7.8063155851391638E-4</v>
      </c>
      <c r="AP89">
        <f t="shared" si="36"/>
        <v>297.84225311</v>
      </c>
      <c r="AQ89">
        <f t="shared" si="37"/>
        <v>295.76875916</v>
      </c>
      <c r="AR89">
        <f t="shared" si="38"/>
        <v>-0.59609163979540347</v>
      </c>
      <c r="AS89">
        <f t="shared" si="39"/>
        <v>-0.69197613788459356</v>
      </c>
      <c r="AT89">
        <f t="shared" si="40"/>
        <v>3.1218037534866694</v>
      </c>
      <c r="AU89">
        <f t="shared" si="41"/>
        <v>33.177249925699805</v>
      </c>
      <c r="AV89">
        <f t="shared" si="42"/>
        <v>18.265446675699806</v>
      </c>
      <c r="AW89">
        <f t="shared" si="43"/>
        <v>23.655506135</v>
      </c>
      <c r="AX89">
        <f t="shared" si="44"/>
        <v>2.9335551319305369</v>
      </c>
      <c r="AY89">
        <f t="shared" si="45"/>
        <v>4.1710539894077053E-2</v>
      </c>
      <c r="AZ89">
        <f t="shared" si="46"/>
        <v>1.4031218217711516</v>
      </c>
      <c r="BA89">
        <f t="shared" si="47"/>
        <v>1.5304333101593852</v>
      </c>
      <c r="BB89">
        <f t="shared" si="48"/>
        <v>2.6130384348147781E-2</v>
      </c>
      <c r="BC89">
        <f t="shared" si="49"/>
        <v>118.67309158897612</v>
      </c>
      <c r="BD89">
        <f t="shared" si="50"/>
        <v>0.54202517321576249</v>
      </c>
      <c r="BE89">
        <f t="shared" si="51"/>
        <v>44.510049916239183</v>
      </c>
      <c r="BF89">
        <f t="shared" si="52"/>
        <v>2312.8782608994347</v>
      </c>
      <c r="BG89">
        <f t="shared" si="53"/>
        <v>5.0891970636121843E-3</v>
      </c>
    </row>
    <row r="90" spans="1:59" x14ac:dyDescent="0.25">
      <c r="A90" t="s">
        <v>66</v>
      </c>
      <c r="B90" t="s">
        <v>183</v>
      </c>
      <c r="C90">
        <v>150818</v>
      </c>
      <c r="D90" t="s">
        <v>192</v>
      </c>
      <c r="E90" t="s">
        <v>1946</v>
      </c>
      <c r="F90">
        <v>17701</v>
      </c>
      <c r="G90">
        <v>0</v>
      </c>
      <c r="H90">
        <f t="shared" si="27"/>
        <v>9.2134695806075424</v>
      </c>
      <c r="I90">
        <f t="shared" si="28"/>
        <v>0.13229978006063398</v>
      </c>
      <c r="J90">
        <f t="shared" si="29"/>
        <v>257.20323194946468</v>
      </c>
      <c r="K90">
        <f t="shared" si="30"/>
        <v>2.1186679714047076</v>
      </c>
      <c r="L90">
        <f t="shared" si="31"/>
        <v>1.5430862710549789</v>
      </c>
      <c r="M90">
        <f t="shared" si="32"/>
        <v>25.275030139999998</v>
      </c>
      <c r="N90">
        <v>6</v>
      </c>
      <c r="O90">
        <v>1.42</v>
      </c>
      <c r="P90">
        <v>0.5</v>
      </c>
      <c r="Q90">
        <f t="shared" si="33"/>
        <v>2.556</v>
      </c>
      <c r="R90">
        <v>22.96951103</v>
      </c>
      <c r="S90">
        <v>25.275030139999998</v>
      </c>
      <c r="T90">
        <v>21.995729449999999</v>
      </c>
      <c r="U90">
        <v>402.20144649999997</v>
      </c>
      <c r="V90">
        <v>382.12054439999997</v>
      </c>
      <c r="W90">
        <v>13.78614044</v>
      </c>
      <c r="X90">
        <v>17.954618450000002</v>
      </c>
      <c r="Y90">
        <v>46.080596919999998</v>
      </c>
      <c r="Z90">
        <v>60.013858800000001</v>
      </c>
      <c r="AA90">
        <v>299.48025510000002</v>
      </c>
      <c r="AB90">
        <v>1499.1597899999999</v>
      </c>
      <c r="AC90">
        <v>9.2969753000000002E-2</v>
      </c>
      <c r="AD90">
        <v>94.076278689999995</v>
      </c>
      <c r="AE90">
        <v>3.8843381400000001</v>
      </c>
      <c r="AF90">
        <v>-2.6995007000000001E-2</v>
      </c>
      <c r="AG90">
        <v>6.0639187999999997E-2</v>
      </c>
      <c r="AH90">
        <v>9.8935719999999998E-3</v>
      </c>
      <c r="AI90">
        <v>3.8511295000000001E-2</v>
      </c>
      <c r="AJ90">
        <v>1.3764817E-2</v>
      </c>
      <c r="AK90">
        <v>1</v>
      </c>
      <c r="AL90">
        <v>-0.21956524299999999</v>
      </c>
      <c r="AM90">
        <v>2.7373914720000001</v>
      </c>
      <c r="AN90">
        <f t="shared" si="34"/>
        <v>0.49913375849999997</v>
      </c>
      <c r="AO90">
        <f t="shared" si="35"/>
        <v>2.1186679714047078E-3</v>
      </c>
      <c r="AP90">
        <f t="shared" si="36"/>
        <v>298.42503013999999</v>
      </c>
      <c r="AQ90">
        <f t="shared" si="37"/>
        <v>296.11951102999996</v>
      </c>
      <c r="AR90">
        <f t="shared" si="38"/>
        <v>-4.5512866645874164</v>
      </c>
      <c r="AS90">
        <f t="shared" si="39"/>
        <v>-1.4694860735462194</v>
      </c>
      <c r="AT90">
        <f t="shared" si="40"/>
        <v>3.2321899601297948</v>
      </c>
      <c r="AU90">
        <f t="shared" si="41"/>
        <v>34.357119617587145</v>
      </c>
      <c r="AV90">
        <f t="shared" si="42"/>
        <v>16.402501167587143</v>
      </c>
      <c r="AW90">
        <f t="shared" si="43"/>
        <v>24.122270584999999</v>
      </c>
      <c r="AX90">
        <f t="shared" si="44"/>
        <v>3.017042691625333</v>
      </c>
      <c r="AY90">
        <f t="shared" si="45"/>
        <v>0.12578888721530654</v>
      </c>
      <c r="AZ90">
        <f t="shared" si="46"/>
        <v>1.6891036890748159</v>
      </c>
      <c r="BA90">
        <f t="shared" si="47"/>
        <v>1.3279390025505171</v>
      </c>
      <c r="BB90">
        <f t="shared" si="48"/>
        <v>7.917819228362459E-2</v>
      </c>
      <c r="BC90">
        <f t="shared" si="49"/>
        <v>24.196722928846551</v>
      </c>
      <c r="BD90">
        <f t="shared" si="50"/>
        <v>0.67309448737785449</v>
      </c>
      <c r="BE90">
        <f t="shared" si="51"/>
        <v>53.389149003072212</v>
      </c>
      <c r="BF90">
        <f t="shared" si="52"/>
        <v>377.2542752553129</v>
      </c>
      <c r="BG90">
        <f t="shared" si="53"/>
        <v>1.3038932426714807E-2</v>
      </c>
    </row>
    <row r="91" spans="1:59" x14ac:dyDescent="0.25">
      <c r="A91" t="s">
        <v>66</v>
      </c>
      <c r="B91" t="s">
        <v>183</v>
      </c>
      <c r="C91">
        <v>150818</v>
      </c>
      <c r="D91" t="s">
        <v>192</v>
      </c>
      <c r="E91" t="s">
        <v>1946</v>
      </c>
      <c r="F91">
        <v>17919.5</v>
      </c>
      <c r="G91">
        <v>0</v>
      </c>
      <c r="H91">
        <f t="shared" si="27"/>
        <v>19.047915593871792</v>
      </c>
      <c r="I91">
        <f t="shared" si="28"/>
        <v>0.11404893408077525</v>
      </c>
      <c r="J91">
        <f t="shared" si="29"/>
        <v>1435.4095352415779</v>
      </c>
      <c r="K91">
        <f t="shared" si="30"/>
        <v>1.9193393069750542</v>
      </c>
      <c r="L91">
        <f t="shared" si="31"/>
        <v>1.6104605626503543</v>
      </c>
      <c r="M91">
        <f t="shared" si="32"/>
        <v>25.473552699999999</v>
      </c>
      <c r="N91">
        <v>6</v>
      </c>
      <c r="O91">
        <v>1.42</v>
      </c>
      <c r="P91">
        <v>0.5</v>
      </c>
      <c r="Q91">
        <f t="shared" si="33"/>
        <v>2.556</v>
      </c>
      <c r="R91">
        <v>22.959543230000001</v>
      </c>
      <c r="S91">
        <v>25.473552699999999</v>
      </c>
      <c r="T91">
        <v>21.990638730000001</v>
      </c>
      <c r="U91">
        <v>1802.3865969999999</v>
      </c>
      <c r="V91">
        <v>1757.472534</v>
      </c>
      <c r="W91">
        <v>13.87001324</v>
      </c>
      <c r="X91">
        <v>17.646993640000002</v>
      </c>
      <c r="Y91">
        <v>46.387248990000003</v>
      </c>
      <c r="Z91">
        <v>59.019084929999998</v>
      </c>
      <c r="AA91">
        <v>299.52001949999999</v>
      </c>
      <c r="AB91">
        <v>1501.0812989999999</v>
      </c>
      <c r="AC91">
        <v>2.0163205999999999E-2</v>
      </c>
      <c r="AD91">
        <v>94.072868349999993</v>
      </c>
      <c r="AE91">
        <v>6.5506834979999997</v>
      </c>
      <c r="AF91">
        <v>8.8847000000000006E-3</v>
      </c>
      <c r="AG91">
        <v>0.21121430399999999</v>
      </c>
      <c r="AH91">
        <v>6.6230669999999998E-3</v>
      </c>
      <c r="AI91">
        <v>0.243159875</v>
      </c>
      <c r="AJ91">
        <v>3.9562759999999999E-3</v>
      </c>
      <c r="AK91">
        <v>0.66666668699999998</v>
      </c>
      <c r="AL91">
        <v>-0.21956524299999999</v>
      </c>
      <c r="AM91">
        <v>2.7373914720000001</v>
      </c>
      <c r="AN91">
        <f t="shared" si="34"/>
        <v>0.49920003249999995</v>
      </c>
      <c r="AO91">
        <f t="shared" si="35"/>
        <v>1.9193393069750543E-3</v>
      </c>
      <c r="AP91">
        <f t="shared" si="36"/>
        <v>298.6235527</v>
      </c>
      <c r="AQ91">
        <f t="shared" si="37"/>
        <v>296.10954322999999</v>
      </c>
      <c r="AR91">
        <f t="shared" si="38"/>
        <v>-1.3068817601603242</v>
      </c>
      <c r="AS91">
        <f t="shared" si="39"/>
        <v>-1.3548681590349991</v>
      </c>
      <c r="AT91">
        <f t="shared" si="40"/>
        <v>3.2705638721193617</v>
      </c>
      <c r="AU91">
        <f t="shared" si="41"/>
        <v>34.766282026728085</v>
      </c>
      <c r="AV91">
        <f t="shared" si="42"/>
        <v>17.119288386728083</v>
      </c>
      <c r="AW91">
        <f t="shared" si="43"/>
        <v>24.216547965</v>
      </c>
      <c r="AX91">
        <f t="shared" si="44"/>
        <v>3.0341554424546682</v>
      </c>
      <c r="AY91">
        <f t="shared" si="45"/>
        <v>0.10917742809489749</v>
      </c>
      <c r="AZ91">
        <f t="shared" si="46"/>
        <v>1.6601033094690074</v>
      </c>
      <c r="BA91">
        <f t="shared" si="47"/>
        <v>1.3740521329856608</v>
      </c>
      <c r="BB91">
        <f t="shared" si="48"/>
        <v>6.865746052210582E-2</v>
      </c>
      <c r="BC91">
        <f t="shared" si="49"/>
        <v>135.03309223711562</v>
      </c>
      <c r="BD91">
        <f t="shared" si="50"/>
        <v>0.81674649672879496</v>
      </c>
      <c r="BE91">
        <f t="shared" si="51"/>
        <v>51.593656537274171</v>
      </c>
      <c r="BF91">
        <f t="shared" si="52"/>
        <v>1747.4120152004198</v>
      </c>
      <c r="BG91">
        <f t="shared" si="53"/>
        <v>5.6240406175099645E-3</v>
      </c>
    </row>
    <row r="92" spans="1:59" x14ac:dyDescent="0.25">
      <c r="A92" t="s">
        <v>66</v>
      </c>
      <c r="B92" t="s">
        <v>183</v>
      </c>
      <c r="C92">
        <v>150818</v>
      </c>
      <c r="D92" t="s">
        <v>194</v>
      </c>
      <c r="E92" t="s">
        <v>1947</v>
      </c>
      <c r="F92">
        <v>19610</v>
      </c>
      <c r="G92">
        <v>0</v>
      </c>
      <c r="H92">
        <f t="shared" si="27"/>
        <v>6.3137322929811868</v>
      </c>
      <c r="I92">
        <f t="shared" si="28"/>
        <v>6.0840924863479522E-2</v>
      </c>
      <c r="J92">
        <f t="shared" si="29"/>
        <v>211.32515989407679</v>
      </c>
      <c r="K92">
        <f t="shared" si="30"/>
        <v>1.0115806896387682</v>
      </c>
      <c r="L92">
        <f t="shared" si="31"/>
        <v>1.5622033432504649</v>
      </c>
      <c r="M92">
        <f t="shared" si="32"/>
        <v>24.418792719999999</v>
      </c>
      <c r="N92">
        <v>6</v>
      </c>
      <c r="O92">
        <v>1.42</v>
      </c>
      <c r="P92">
        <v>0.5</v>
      </c>
      <c r="Q92">
        <f t="shared" si="33"/>
        <v>2.556</v>
      </c>
      <c r="R92">
        <v>21.44235802</v>
      </c>
      <c r="S92">
        <v>24.418792719999999</v>
      </c>
      <c r="T92">
        <v>19.97235298</v>
      </c>
      <c r="U92">
        <v>402.3349609</v>
      </c>
      <c r="V92">
        <v>388.89480589999999</v>
      </c>
      <c r="W92">
        <v>14.047288890000001</v>
      </c>
      <c r="X92">
        <v>16.041837690000001</v>
      </c>
      <c r="Y92">
        <v>51.522163390000003</v>
      </c>
      <c r="Z92">
        <v>58.837696080000001</v>
      </c>
      <c r="AA92">
        <v>299.42202759999998</v>
      </c>
      <c r="AB92">
        <v>1498.9406739999999</v>
      </c>
      <c r="AC92">
        <v>0.15458200899999999</v>
      </c>
      <c r="AD92">
        <v>94.063354489999995</v>
      </c>
      <c r="AE92">
        <v>4.4548535349999998</v>
      </c>
      <c r="AF92">
        <v>7.0072830000000003E-2</v>
      </c>
      <c r="AG92">
        <v>6.2738112999999998E-2</v>
      </c>
      <c r="AH92">
        <v>8.6762120000000009E-3</v>
      </c>
      <c r="AI92">
        <v>2.3887617999999999E-2</v>
      </c>
      <c r="AJ92">
        <v>3.5627459999999999E-3</v>
      </c>
      <c r="AK92">
        <v>0.66666668699999998</v>
      </c>
      <c r="AL92">
        <v>-0.21956524299999999</v>
      </c>
      <c r="AM92">
        <v>2.7373914720000001</v>
      </c>
      <c r="AN92">
        <f t="shared" si="34"/>
        <v>0.49903671266666655</v>
      </c>
      <c r="AO92">
        <f t="shared" si="35"/>
        <v>1.0115806896387682E-3</v>
      </c>
      <c r="AP92">
        <f t="shared" si="36"/>
        <v>297.56879271999998</v>
      </c>
      <c r="AQ92">
        <f t="shared" si="37"/>
        <v>294.59235802000001</v>
      </c>
      <c r="AR92">
        <f t="shared" si="38"/>
        <v>-1.1951813485296767</v>
      </c>
      <c r="AS92">
        <f t="shared" si="39"/>
        <v>-0.93781478882498059</v>
      </c>
      <c r="AT92">
        <f t="shared" si="40"/>
        <v>3.0711524085559776</v>
      </c>
      <c r="AU92">
        <f t="shared" si="41"/>
        <v>32.649828673529562</v>
      </c>
      <c r="AV92">
        <f t="shared" si="42"/>
        <v>16.607990983529561</v>
      </c>
      <c r="AW92">
        <f t="shared" si="43"/>
        <v>22.93057537</v>
      </c>
      <c r="AX92">
        <f t="shared" si="44"/>
        <v>2.807895033953296</v>
      </c>
      <c r="AY92">
        <f t="shared" si="45"/>
        <v>5.9426387929624173E-2</v>
      </c>
      <c r="AZ92">
        <f t="shared" si="46"/>
        <v>1.5089490653055126</v>
      </c>
      <c r="BA92">
        <f t="shared" si="47"/>
        <v>1.2989459686477833</v>
      </c>
      <c r="BB92">
        <f t="shared" si="48"/>
        <v>3.7266041270516019E-2</v>
      </c>
      <c r="BC92">
        <f t="shared" si="49"/>
        <v>19.877953427772475</v>
      </c>
      <c r="BD92">
        <f t="shared" si="50"/>
        <v>0.54339928610004817</v>
      </c>
      <c r="BE92">
        <f t="shared" si="51"/>
        <v>49.075846754981846</v>
      </c>
      <c r="BF92">
        <f t="shared" si="52"/>
        <v>385.56008813962262</v>
      </c>
      <c r="BG92">
        <f t="shared" si="53"/>
        <v>8.0364064640974578E-3</v>
      </c>
    </row>
    <row r="93" spans="1:59" x14ac:dyDescent="0.25">
      <c r="A93" t="s">
        <v>66</v>
      </c>
      <c r="B93" t="s">
        <v>183</v>
      </c>
      <c r="C93">
        <v>150818</v>
      </c>
      <c r="D93" t="s">
        <v>194</v>
      </c>
      <c r="E93" t="s">
        <v>1947</v>
      </c>
      <c r="F93">
        <v>19866.5</v>
      </c>
      <c r="G93">
        <v>0</v>
      </c>
      <c r="H93">
        <f t="shared" si="27"/>
        <v>29.716110289457561</v>
      </c>
      <c r="I93">
        <f t="shared" si="28"/>
        <v>8.795195002838814E-2</v>
      </c>
      <c r="J93">
        <f t="shared" si="29"/>
        <v>1215.7447583796486</v>
      </c>
      <c r="K93">
        <f t="shared" si="30"/>
        <v>1.4226753545905266</v>
      </c>
      <c r="L93">
        <f t="shared" si="31"/>
        <v>1.5346483016885464</v>
      </c>
      <c r="M93">
        <f t="shared" si="32"/>
        <v>24.628574369999999</v>
      </c>
      <c r="N93">
        <v>6</v>
      </c>
      <c r="O93">
        <v>1.42</v>
      </c>
      <c r="P93">
        <v>0.5</v>
      </c>
      <c r="Q93">
        <f t="shared" si="33"/>
        <v>2.556</v>
      </c>
      <c r="R93">
        <v>21.572860720000001</v>
      </c>
      <c r="S93">
        <v>24.628574369999999</v>
      </c>
      <c r="T93">
        <v>19.96514702</v>
      </c>
      <c r="U93">
        <v>1877.309692</v>
      </c>
      <c r="V93">
        <v>1812.603394</v>
      </c>
      <c r="W93">
        <v>13.944871900000001</v>
      </c>
      <c r="X93">
        <v>16.747619629999999</v>
      </c>
      <c r="Y93">
        <v>50.738212590000003</v>
      </c>
      <c r="Z93">
        <v>60.935970310000002</v>
      </c>
      <c r="AA93">
        <v>299.45947269999999</v>
      </c>
      <c r="AB93">
        <v>1500.735596</v>
      </c>
      <c r="AC93">
        <v>0.17474536600000001</v>
      </c>
      <c r="AD93">
        <v>94.060882570000004</v>
      </c>
      <c r="AE93">
        <v>7.8475413319999996</v>
      </c>
      <c r="AF93">
        <v>8.7156378000000007E-2</v>
      </c>
      <c r="AG93">
        <v>0.43409413099999999</v>
      </c>
      <c r="AH93">
        <v>1.3643034E-2</v>
      </c>
      <c r="AI93">
        <v>0.49770152600000001</v>
      </c>
      <c r="AJ93">
        <v>1.3253002999999999E-2</v>
      </c>
      <c r="AK93">
        <v>0.66666668699999998</v>
      </c>
      <c r="AL93">
        <v>-0.21956524299999999</v>
      </c>
      <c r="AM93">
        <v>2.7373914720000001</v>
      </c>
      <c r="AN93">
        <f t="shared" si="34"/>
        <v>0.4990991211666666</v>
      </c>
      <c r="AO93">
        <f t="shared" si="35"/>
        <v>1.4226753545905266E-3</v>
      </c>
      <c r="AP93">
        <f t="shared" si="36"/>
        <v>297.77857437</v>
      </c>
      <c r="AQ93">
        <f t="shared" si="37"/>
        <v>294.72286071999997</v>
      </c>
      <c r="AR93">
        <f t="shared" si="38"/>
        <v>-4.3925674194769861</v>
      </c>
      <c r="AS93">
        <f t="shared" si="39"/>
        <v>-1.2015440975441711</v>
      </c>
      <c r="AT93">
        <f t="shared" si="40"/>
        <v>3.1099441850330032</v>
      </c>
      <c r="AU93">
        <f t="shared" si="41"/>
        <v>33.063098070747806</v>
      </c>
      <c r="AV93">
        <f t="shared" si="42"/>
        <v>16.315478440747807</v>
      </c>
      <c r="AW93">
        <f t="shared" si="43"/>
        <v>23.100717545000002</v>
      </c>
      <c r="AX93">
        <f t="shared" si="44"/>
        <v>2.836956717050632</v>
      </c>
      <c r="AY93">
        <f t="shared" si="45"/>
        <v>8.5026198857413554E-2</v>
      </c>
      <c r="AZ93">
        <f t="shared" si="46"/>
        <v>1.5752958833444568</v>
      </c>
      <c r="BA93">
        <f t="shared" si="47"/>
        <v>1.2616608337061752</v>
      </c>
      <c r="BB93">
        <f t="shared" si="48"/>
        <v>5.3396711596688184E-2</v>
      </c>
      <c r="BC93">
        <f t="shared" si="49"/>
        <v>114.35402495304116</v>
      </c>
      <c r="BD93">
        <f t="shared" si="50"/>
        <v>0.67071746770636831</v>
      </c>
      <c r="BE93">
        <f t="shared" si="51"/>
        <v>51.076582124343076</v>
      </c>
      <c r="BF93">
        <f t="shared" si="52"/>
        <v>1796.9082653259907</v>
      </c>
      <c r="BG93">
        <f t="shared" si="53"/>
        <v>8.4467158224137851E-3</v>
      </c>
    </row>
    <row r="94" spans="1:59" x14ac:dyDescent="0.25">
      <c r="A94" t="s">
        <v>66</v>
      </c>
      <c r="B94" t="s">
        <v>183</v>
      </c>
      <c r="C94">
        <v>150818</v>
      </c>
      <c r="D94" t="s">
        <v>193</v>
      </c>
      <c r="E94" t="s">
        <v>1948</v>
      </c>
      <c r="F94">
        <v>19057.5</v>
      </c>
      <c r="G94">
        <v>0</v>
      </c>
      <c r="H94">
        <f t="shared" si="27"/>
        <v>15.906585607836004</v>
      </c>
      <c r="I94">
        <f t="shared" si="28"/>
        <v>0.21318222294595029</v>
      </c>
      <c r="J94">
        <f t="shared" si="29"/>
        <v>234.34340310921723</v>
      </c>
      <c r="K94">
        <f t="shared" si="30"/>
        <v>2.9345407884179182</v>
      </c>
      <c r="L94">
        <f t="shared" si="31"/>
        <v>1.3645876638951966</v>
      </c>
      <c r="M94">
        <f t="shared" si="32"/>
        <v>25.40658569</v>
      </c>
      <c r="N94">
        <v>6</v>
      </c>
      <c r="O94">
        <v>1.42</v>
      </c>
      <c r="P94">
        <v>0.5</v>
      </c>
      <c r="Q94">
        <f t="shared" si="33"/>
        <v>2.556</v>
      </c>
      <c r="R94">
        <v>22.143404010000001</v>
      </c>
      <c r="S94">
        <v>25.40658569</v>
      </c>
      <c r="T94">
        <v>20.292833330000001</v>
      </c>
      <c r="U94">
        <v>403.41461179999999</v>
      </c>
      <c r="V94">
        <v>369.37634279999997</v>
      </c>
      <c r="W94">
        <v>14.36136246</v>
      </c>
      <c r="X94">
        <v>20.122026439999999</v>
      </c>
      <c r="Y94">
        <v>50.472553249999997</v>
      </c>
      <c r="Z94">
        <v>70.718223570000006</v>
      </c>
      <c r="AA94">
        <v>299.49588010000002</v>
      </c>
      <c r="AB94">
        <v>1499.7042240000001</v>
      </c>
      <c r="AC94">
        <v>0.112016395</v>
      </c>
      <c r="AD94">
        <v>94.075386050000006</v>
      </c>
      <c r="AE94">
        <v>3.124382019</v>
      </c>
      <c r="AF94">
        <v>-5.1347746999999999E-2</v>
      </c>
      <c r="AG94">
        <v>0.122586846</v>
      </c>
      <c r="AH94">
        <v>8.1037590000000003E-3</v>
      </c>
      <c r="AI94">
        <v>8.5573278000000003E-2</v>
      </c>
      <c r="AJ94">
        <v>1.3459258999999999E-2</v>
      </c>
      <c r="AK94">
        <v>0.66666668699999998</v>
      </c>
      <c r="AL94">
        <v>-0.21956524299999999</v>
      </c>
      <c r="AM94">
        <v>2.7373914720000001</v>
      </c>
      <c r="AN94">
        <f t="shared" si="34"/>
        <v>0.49915980016666667</v>
      </c>
      <c r="AO94">
        <f t="shared" si="35"/>
        <v>2.934540788417918E-3</v>
      </c>
      <c r="AP94">
        <f t="shared" si="36"/>
        <v>298.55658568999996</v>
      </c>
      <c r="AQ94">
        <f t="shared" si="37"/>
        <v>295.29340400999996</v>
      </c>
      <c r="AR94">
        <f t="shared" si="38"/>
        <v>-4.4483007416228313</v>
      </c>
      <c r="AS94">
        <f t="shared" si="39"/>
        <v>-2.020866477602945</v>
      </c>
      <c r="AT94">
        <f t="shared" si="40"/>
        <v>3.2575750693465038</v>
      </c>
      <c r="AU94">
        <f t="shared" si="41"/>
        <v>34.627283566130032</v>
      </c>
      <c r="AV94">
        <f t="shared" si="42"/>
        <v>14.505257126130033</v>
      </c>
      <c r="AW94">
        <f t="shared" si="43"/>
        <v>23.774994849999999</v>
      </c>
      <c r="AX94">
        <f t="shared" si="44"/>
        <v>2.9547326591062295</v>
      </c>
      <c r="AY94">
        <f t="shared" si="45"/>
        <v>0.1967706412870773</v>
      </c>
      <c r="AZ94">
        <f t="shared" si="46"/>
        <v>1.8929874054513072</v>
      </c>
      <c r="BA94">
        <f t="shared" si="47"/>
        <v>1.0617452536549223</v>
      </c>
      <c r="BB94">
        <f t="shared" si="48"/>
        <v>0.12435784746937709</v>
      </c>
      <c r="BC94">
        <f t="shared" si="49"/>
        <v>22.045946115770384</v>
      </c>
      <c r="BD94">
        <f t="shared" si="50"/>
        <v>0.63442991863748899</v>
      </c>
      <c r="BE94">
        <f t="shared" si="51"/>
        <v>60.246923869285339</v>
      </c>
      <c r="BF94">
        <f t="shared" si="52"/>
        <v>360.97497716205845</v>
      </c>
      <c r="BG94">
        <f t="shared" si="53"/>
        <v>2.6548179590446513E-2</v>
      </c>
    </row>
    <row r="95" spans="1:59" x14ac:dyDescent="0.25">
      <c r="A95" t="s">
        <v>66</v>
      </c>
      <c r="B95" t="s">
        <v>183</v>
      </c>
      <c r="C95">
        <v>150818</v>
      </c>
      <c r="D95" t="s">
        <v>193</v>
      </c>
      <c r="E95" t="s">
        <v>1948</v>
      </c>
      <c r="F95">
        <v>19309</v>
      </c>
      <c r="G95">
        <v>0</v>
      </c>
      <c r="H95">
        <f t="shared" si="27"/>
        <v>34.723449459064007</v>
      </c>
      <c r="I95">
        <f t="shared" si="28"/>
        <v>0.22956761484783683</v>
      </c>
      <c r="J95">
        <f t="shared" si="29"/>
        <v>1418.3581065238739</v>
      </c>
      <c r="K95">
        <f t="shared" si="30"/>
        <v>3.0984972385284619</v>
      </c>
      <c r="L95">
        <f t="shared" si="31"/>
        <v>1.3458442795419705</v>
      </c>
      <c r="M95">
        <f t="shared" si="32"/>
        <v>25.375209810000001</v>
      </c>
      <c r="N95">
        <v>6</v>
      </c>
      <c r="O95">
        <v>1.42</v>
      </c>
      <c r="P95">
        <v>0.5</v>
      </c>
      <c r="Q95">
        <f t="shared" si="33"/>
        <v>2.556</v>
      </c>
      <c r="R95">
        <v>21.71796608</v>
      </c>
      <c r="S95">
        <v>25.375209810000001</v>
      </c>
      <c r="T95">
        <v>19.960880280000001</v>
      </c>
      <c r="U95">
        <v>1795.655029</v>
      </c>
      <c r="V95">
        <v>1715.418823</v>
      </c>
      <c r="W95">
        <v>14.173435209999999</v>
      </c>
      <c r="X95">
        <v>20.25694275</v>
      </c>
      <c r="Y95">
        <v>51.121631620000002</v>
      </c>
      <c r="Z95">
        <v>73.064002990000006</v>
      </c>
      <c r="AA95">
        <v>299.40600590000003</v>
      </c>
      <c r="AB95">
        <v>1501.3120120000001</v>
      </c>
      <c r="AC95">
        <v>0.23187162</v>
      </c>
      <c r="AD95">
        <v>94.074447629999995</v>
      </c>
      <c r="AE95">
        <v>6.5806074140000002</v>
      </c>
      <c r="AF95">
        <v>1.035088E-2</v>
      </c>
      <c r="AG95">
        <v>7.6320417000000002E-2</v>
      </c>
      <c r="AH95">
        <v>5.279115E-3</v>
      </c>
      <c r="AI95">
        <v>7.8082747999999993E-2</v>
      </c>
      <c r="AJ95">
        <v>1.3526511E-2</v>
      </c>
      <c r="AK95">
        <v>0.66666668699999998</v>
      </c>
      <c r="AL95">
        <v>-0.21956524299999999</v>
      </c>
      <c r="AM95">
        <v>2.7373914720000001</v>
      </c>
      <c r="AN95">
        <f t="shared" si="34"/>
        <v>0.49901000983333327</v>
      </c>
      <c r="AO95">
        <f t="shared" si="35"/>
        <v>3.0984972385284621E-3</v>
      </c>
      <c r="AP95">
        <f t="shared" si="36"/>
        <v>298.52520980999998</v>
      </c>
      <c r="AQ95">
        <f t="shared" si="37"/>
        <v>294.86796607999997</v>
      </c>
      <c r="AR95">
        <f t="shared" si="38"/>
        <v>-4.4927647576509218</v>
      </c>
      <c r="AS95">
        <f t="shared" si="39"/>
        <v>-2.158611683168759</v>
      </c>
      <c r="AT95">
        <f t="shared" si="40"/>
        <v>3.2515049794207536</v>
      </c>
      <c r="AU95">
        <f t="shared" si="41"/>
        <v>34.563104661630355</v>
      </c>
      <c r="AV95">
        <f t="shared" si="42"/>
        <v>14.306161911630355</v>
      </c>
      <c r="AW95">
        <f t="shared" si="43"/>
        <v>23.546587944999999</v>
      </c>
      <c r="AX95">
        <f t="shared" si="44"/>
        <v>2.9143668330907539</v>
      </c>
      <c r="AY95">
        <f t="shared" si="45"/>
        <v>0.21064820700219258</v>
      </c>
      <c r="AZ95">
        <f t="shared" si="46"/>
        <v>1.9056606998787831</v>
      </c>
      <c r="BA95">
        <f t="shared" si="47"/>
        <v>1.0087061332119709</v>
      </c>
      <c r="BB95">
        <f t="shared" si="48"/>
        <v>0.13323353390414297</v>
      </c>
      <c r="BC95">
        <f t="shared" si="49"/>
        <v>133.43125541276612</v>
      </c>
      <c r="BD95">
        <f t="shared" si="50"/>
        <v>0.8268290446081189</v>
      </c>
      <c r="BE95">
        <f t="shared" si="51"/>
        <v>60.949396952721514</v>
      </c>
      <c r="BF95">
        <f t="shared" si="52"/>
        <v>1697.0789729335929</v>
      </c>
      <c r="BG95">
        <f t="shared" si="53"/>
        <v>1.2470682498586761E-2</v>
      </c>
    </row>
    <row r="96" spans="1:59" x14ac:dyDescent="0.25">
      <c r="A96" t="s">
        <v>66</v>
      </c>
      <c r="B96" t="s">
        <v>183</v>
      </c>
      <c r="C96">
        <v>150818</v>
      </c>
      <c r="D96" t="s">
        <v>195</v>
      </c>
      <c r="E96" t="s">
        <v>1949</v>
      </c>
      <c r="F96">
        <v>20124</v>
      </c>
      <c r="G96">
        <v>0</v>
      </c>
      <c r="H96">
        <f t="shared" si="27"/>
        <v>10.896375449757286</v>
      </c>
      <c r="I96">
        <f t="shared" si="28"/>
        <v>0.16002817619659807</v>
      </c>
      <c r="J96">
        <f t="shared" si="29"/>
        <v>256.25727278912689</v>
      </c>
      <c r="K96">
        <f t="shared" si="30"/>
        <v>2.1973509953991139</v>
      </c>
      <c r="L96">
        <f t="shared" si="31"/>
        <v>1.337400540855179</v>
      </c>
      <c r="M96">
        <f t="shared" si="32"/>
        <v>24.376026150000001</v>
      </c>
      <c r="N96">
        <v>6</v>
      </c>
      <c r="O96">
        <v>1.42</v>
      </c>
      <c r="P96">
        <v>0.5</v>
      </c>
      <c r="Q96">
        <f t="shared" si="33"/>
        <v>2.556</v>
      </c>
      <c r="R96">
        <v>21.548618319999999</v>
      </c>
      <c r="S96">
        <v>24.376026150000001</v>
      </c>
      <c r="T96">
        <v>19.966402049999999</v>
      </c>
      <c r="U96">
        <v>401.89150999999998</v>
      </c>
      <c r="V96">
        <v>378.38742070000001</v>
      </c>
      <c r="W96">
        <v>14.02675056</v>
      </c>
      <c r="X96">
        <v>18.349720000000001</v>
      </c>
      <c r="Y96">
        <v>51.109077450000001</v>
      </c>
      <c r="Z96">
        <v>66.860618590000001</v>
      </c>
      <c r="AA96">
        <v>299.3817444</v>
      </c>
      <c r="AB96">
        <v>1499.0344239999999</v>
      </c>
      <c r="AC96">
        <v>0.22628125499999999</v>
      </c>
      <c r="AD96">
        <v>94.055702210000007</v>
      </c>
      <c r="AE96">
        <v>5.1251263619999996</v>
      </c>
      <c r="AF96">
        <v>8.2367599E-2</v>
      </c>
      <c r="AG96">
        <v>3.0463587E-2</v>
      </c>
      <c r="AH96">
        <v>1.6124623000000001E-2</v>
      </c>
      <c r="AI96">
        <v>1.6512493E-2</v>
      </c>
      <c r="AJ96">
        <v>1.1853324E-2</v>
      </c>
      <c r="AK96">
        <v>0.66666668699999998</v>
      </c>
      <c r="AL96">
        <v>-0.21956524299999999</v>
      </c>
      <c r="AM96">
        <v>2.7373914720000001</v>
      </c>
      <c r="AN96">
        <f t="shared" si="34"/>
        <v>0.49896957399999997</v>
      </c>
      <c r="AO96">
        <f t="shared" si="35"/>
        <v>2.1973509953991141E-3</v>
      </c>
      <c r="AP96">
        <f t="shared" si="36"/>
        <v>297.52602615000001</v>
      </c>
      <c r="AQ96">
        <f t="shared" si="37"/>
        <v>294.69861831999998</v>
      </c>
      <c r="AR96">
        <f t="shared" si="38"/>
        <v>-3.9344762933098716</v>
      </c>
      <c r="AS96">
        <f t="shared" si="39"/>
        <v>-1.5707439903423179</v>
      </c>
      <c r="AT96">
        <f t="shared" si="40"/>
        <v>3.0632963408120606</v>
      </c>
      <c r="AU96">
        <f t="shared" si="41"/>
        <v>32.568959338292736</v>
      </c>
      <c r="AV96">
        <f t="shared" si="42"/>
        <v>14.219239338292734</v>
      </c>
      <c r="AW96">
        <f t="shared" si="43"/>
        <v>22.962322235000002</v>
      </c>
      <c r="AX96">
        <f t="shared" si="44"/>
        <v>2.813297809699669</v>
      </c>
      <c r="AY96">
        <f t="shared" si="45"/>
        <v>0.15059932807151302</v>
      </c>
      <c r="AZ96">
        <f t="shared" si="46"/>
        <v>1.7258957999568816</v>
      </c>
      <c r="BA96">
        <f t="shared" si="47"/>
        <v>1.0874020097427874</v>
      </c>
      <c r="BB96">
        <f t="shared" si="48"/>
        <v>9.4928600534403065E-2</v>
      </c>
      <c r="BC96">
        <f t="shared" si="49"/>
        <v>24.102457738600858</v>
      </c>
      <c r="BD96">
        <f t="shared" si="50"/>
        <v>0.67723517952859602</v>
      </c>
      <c r="BE96">
        <f t="shared" si="51"/>
        <v>57.840146109280653</v>
      </c>
      <c r="BF96">
        <f t="shared" si="52"/>
        <v>372.63229282160705</v>
      </c>
      <c r="BG96">
        <f t="shared" si="53"/>
        <v>1.6913401232706991E-2</v>
      </c>
    </row>
    <row r="97" spans="1:59" x14ac:dyDescent="0.25">
      <c r="A97" t="s">
        <v>66</v>
      </c>
      <c r="B97" t="s">
        <v>183</v>
      </c>
      <c r="C97">
        <v>150818</v>
      </c>
      <c r="D97" t="s">
        <v>195</v>
      </c>
      <c r="E97" t="s">
        <v>1949</v>
      </c>
      <c r="F97">
        <v>20350</v>
      </c>
      <c r="G97">
        <v>0</v>
      </c>
      <c r="H97">
        <f t="shared" si="27"/>
        <v>28.840483265536342</v>
      </c>
      <c r="I97">
        <f t="shared" si="28"/>
        <v>9.5964111282245995E-2</v>
      </c>
      <c r="J97">
        <f t="shared" si="29"/>
        <v>1208.7395542710026</v>
      </c>
      <c r="K97">
        <f t="shared" si="30"/>
        <v>1.5298860810124726</v>
      </c>
      <c r="L97">
        <f t="shared" si="31"/>
        <v>1.51644413411712</v>
      </c>
      <c r="M97">
        <f t="shared" si="32"/>
        <v>24.732101440000001</v>
      </c>
      <c r="N97">
        <v>6</v>
      </c>
      <c r="O97">
        <v>1.42</v>
      </c>
      <c r="P97">
        <v>0.5</v>
      </c>
      <c r="Q97">
        <f t="shared" si="33"/>
        <v>2.556</v>
      </c>
      <c r="R97">
        <v>21.52614784</v>
      </c>
      <c r="S97">
        <v>24.732101440000001</v>
      </c>
      <c r="T97">
        <v>19.960165020000002</v>
      </c>
      <c r="U97">
        <v>1807.0593260000001</v>
      </c>
      <c r="V97">
        <v>1743.920654</v>
      </c>
      <c r="W97">
        <v>14.13524151</v>
      </c>
      <c r="X97">
        <v>17.14835167</v>
      </c>
      <c r="Y97">
        <v>51.572090150000001</v>
      </c>
      <c r="Z97">
        <v>62.565349580000003</v>
      </c>
      <c r="AA97">
        <v>299.42172240000002</v>
      </c>
      <c r="AB97">
        <v>1500.5223390000001</v>
      </c>
      <c r="AC97">
        <v>0.134422913</v>
      </c>
      <c r="AD97">
        <v>94.049919130000006</v>
      </c>
      <c r="AE97">
        <v>8.6935224529999999</v>
      </c>
      <c r="AF97">
        <v>7.8255638000000002E-2</v>
      </c>
      <c r="AG97">
        <v>0.90870022800000005</v>
      </c>
      <c r="AH97">
        <v>1.3164617E-2</v>
      </c>
      <c r="AI97">
        <v>0.82667678600000005</v>
      </c>
      <c r="AJ97">
        <v>2.840838E-3</v>
      </c>
      <c r="AK97">
        <v>0.66666668699999998</v>
      </c>
      <c r="AL97">
        <v>-0.21956524299999999</v>
      </c>
      <c r="AM97">
        <v>2.7373914720000001</v>
      </c>
      <c r="AN97">
        <f t="shared" si="34"/>
        <v>0.49903620399999998</v>
      </c>
      <c r="AO97">
        <f t="shared" si="35"/>
        <v>1.5298860810124726E-3</v>
      </c>
      <c r="AP97">
        <f t="shared" si="36"/>
        <v>297.88210143999999</v>
      </c>
      <c r="AQ97">
        <f t="shared" si="37"/>
        <v>294.67614784</v>
      </c>
      <c r="AR97">
        <f t="shared" si="38"/>
        <v>-0.95562613757384873</v>
      </c>
      <c r="AS97">
        <f t="shared" si="39"/>
        <v>-1.2367493892653383</v>
      </c>
      <c r="AT97">
        <f t="shared" si="40"/>
        <v>3.1292452218934206</v>
      </c>
      <c r="AU97">
        <f t="shared" si="41"/>
        <v>33.272173446189122</v>
      </c>
      <c r="AV97">
        <f t="shared" si="42"/>
        <v>16.123821776189121</v>
      </c>
      <c r="AW97">
        <f t="shared" si="43"/>
        <v>23.129124640000001</v>
      </c>
      <c r="AX97">
        <f t="shared" si="44"/>
        <v>2.8418344280773096</v>
      </c>
      <c r="AY97">
        <f t="shared" si="45"/>
        <v>9.2491548959470579E-2</v>
      </c>
      <c r="AZ97">
        <f t="shared" si="46"/>
        <v>1.6128010877763006</v>
      </c>
      <c r="BA97">
        <f t="shared" si="47"/>
        <v>1.229033340301009</v>
      </c>
      <c r="BB97">
        <f t="shared" si="48"/>
        <v>5.8109488841404849E-2</v>
      </c>
      <c r="BC97">
        <f t="shared" si="49"/>
        <v>113.68185732842005</v>
      </c>
      <c r="BD97">
        <f t="shared" si="50"/>
        <v>0.69311614120661857</v>
      </c>
      <c r="BE97">
        <f t="shared" si="51"/>
        <v>52.085266560675223</v>
      </c>
      <c r="BF97">
        <f t="shared" si="52"/>
        <v>1728.688004387921</v>
      </c>
      <c r="BG97">
        <f t="shared" si="53"/>
        <v>8.689620422026513E-3</v>
      </c>
    </row>
    <row r="98" spans="1:59" x14ac:dyDescent="0.25">
      <c r="A98" t="s">
        <v>66</v>
      </c>
      <c r="B98" t="s">
        <v>183</v>
      </c>
      <c r="C98">
        <v>150818</v>
      </c>
      <c r="D98" t="s">
        <v>203</v>
      </c>
      <c r="E98" t="s">
        <v>1950</v>
      </c>
      <c r="F98">
        <v>22056.5</v>
      </c>
      <c r="G98">
        <v>0</v>
      </c>
      <c r="H98">
        <f t="shared" si="27"/>
        <v>25.35082867971925</v>
      </c>
      <c r="I98">
        <f t="shared" si="28"/>
        <v>4.2349655814382124E-2</v>
      </c>
      <c r="J98">
        <f t="shared" si="29"/>
        <v>1008.8739364900916</v>
      </c>
      <c r="K98">
        <f t="shared" si="30"/>
        <v>0.81884158315952671</v>
      </c>
      <c r="L98">
        <f t="shared" si="31"/>
        <v>1.8030719338369021</v>
      </c>
      <c r="M98">
        <f t="shared" si="32"/>
        <v>25.064767839999998</v>
      </c>
      <c r="N98">
        <v>6</v>
      </c>
      <c r="O98">
        <v>1.42</v>
      </c>
      <c r="P98">
        <v>0.5</v>
      </c>
      <c r="Q98">
        <f t="shared" si="33"/>
        <v>2.556</v>
      </c>
      <c r="R98">
        <v>22.09957314</v>
      </c>
      <c r="S98">
        <v>25.064767839999998</v>
      </c>
      <c r="T98">
        <v>20.981603620000001</v>
      </c>
      <c r="U98">
        <v>2081.9890140000002</v>
      </c>
      <c r="V98">
        <v>2027.8735349999999</v>
      </c>
      <c r="W98">
        <v>13.15560818</v>
      </c>
      <c r="X98">
        <v>14.77187157</v>
      </c>
      <c r="Y98">
        <v>46.333084110000001</v>
      </c>
      <c r="Z98">
        <v>52.025447849999999</v>
      </c>
      <c r="AA98">
        <v>299.48550419999998</v>
      </c>
      <c r="AB98">
        <v>1500.3763429999999</v>
      </c>
      <c r="AC98">
        <v>0.10641260399999999</v>
      </c>
      <c r="AD98">
        <v>94.023590089999999</v>
      </c>
      <c r="AE98">
        <v>6.0943260190000004</v>
      </c>
      <c r="AF98">
        <v>3.5848886000000003E-2</v>
      </c>
      <c r="AG98">
        <v>0.322559178</v>
      </c>
      <c r="AH98">
        <v>7.2942390000000001E-3</v>
      </c>
      <c r="AI98">
        <v>0.32930383099999999</v>
      </c>
      <c r="AJ98">
        <v>2.3320849999999998E-3</v>
      </c>
      <c r="AK98">
        <v>0.66666668699999998</v>
      </c>
      <c r="AL98">
        <v>-0.21956524299999999</v>
      </c>
      <c r="AM98">
        <v>2.7373914720000001</v>
      </c>
      <c r="AN98">
        <f t="shared" si="34"/>
        <v>0.49914250699999985</v>
      </c>
      <c r="AO98">
        <f t="shared" si="35"/>
        <v>8.1884158315952669E-4</v>
      </c>
      <c r="AP98">
        <f t="shared" si="36"/>
        <v>298.21476783999998</v>
      </c>
      <c r="AQ98">
        <f t="shared" si="37"/>
        <v>295.24957314</v>
      </c>
      <c r="AR98">
        <f t="shared" si="38"/>
        <v>-0.78383625904106768</v>
      </c>
      <c r="AS98">
        <f t="shared" si="39"/>
        <v>-0.83253997545014546</v>
      </c>
      <c r="AT98">
        <f t="shared" si="40"/>
        <v>3.1919763311967069</v>
      </c>
      <c r="AU98">
        <f t="shared" si="41"/>
        <v>33.948675307349205</v>
      </c>
      <c r="AV98">
        <f t="shared" si="42"/>
        <v>19.176803737349204</v>
      </c>
      <c r="AW98">
        <f t="shared" si="43"/>
        <v>23.582170489999999</v>
      </c>
      <c r="AX98">
        <f t="shared" si="44"/>
        <v>2.9206233610811458</v>
      </c>
      <c r="AY98">
        <f t="shared" si="45"/>
        <v>4.1659412550322843E-2</v>
      </c>
      <c r="AZ98">
        <f t="shared" si="46"/>
        <v>1.3889043973598048</v>
      </c>
      <c r="BA98">
        <f t="shared" si="47"/>
        <v>1.5317189637213411</v>
      </c>
      <c r="BB98">
        <f t="shared" si="48"/>
        <v>2.6098279402870617E-2</v>
      </c>
      <c r="BC98">
        <f t="shared" si="49"/>
        <v>94.857949457029065</v>
      </c>
      <c r="BD98">
        <f t="shared" si="50"/>
        <v>0.49750337931703992</v>
      </c>
      <c r="BE98">
        <f t="shared" si="51"/>
        <v>43.045614346675464</v>
      </c>
      <c r="BF98">
        <f t="shared" si="52"/>
        <v>2014.4840128100075</v>
      </c>
      <c r="BG98">
        <f t="shared" si="53"/>
        <v>5.4169801685030961E-3</v>
      </c>
    </row>
    <row r="99" spans="1:59" x14ac:dyDescent="0.25">
      <c r="A99" t="s">
        <v>66</v>
      </c>
      <c r="B99" t="s">
        <v>183</v>
      </c>
      <c r="C99">
        <v>150818</v>
      </c>
      <c r="D99" t="s">
        <v>203</v>
      </c>
      <c r="E99" t="s">
        <v>1950</v>
      </c>
      <c r="F99">
        <v>22226</v>
      </c>
      <c r="G99">
        <v>0</v>
      </c>
      <c r="H99">
        <f t="shared" si="27"/>
        <v>4.3829910172595188</v>
      </c>
      <c r="I99">
        <f t="shared" si="28"/>
        <v>4.3228110786342512E-2</v>
      </c>
      <c r="J99">
        <f t="shared" si="29"/>
        <v>218.44125266721764</v>
      </c>
      <c r="K99">
        <f t="shared" si="30"/>
        <v>0.81213452743271974</v>
      </c>
      <c r="L99">
        <f t="shared" si="31"/>
        <v>1.7529756342878615</v>
      </c>
      <c r="M99">
        <f t="shared" si="32"/>
        <v>24.765415189999999</v>
      </c>
      <c r="N99">
        <v>6</v>
      </c>
      <c r="O99">
        <v>1.42</v>
      </c>
      <c r="P99">
        <v>0.5</v>
      </c>
      <c r="Q99">
        <f t="shared" si="33"/>
        <v>2.556</v>
      </c>
      <c r="R99">
        <v>21.996353150000001</v>
      </c>
      <c r="S99">
        <v>24.765415189999999</v>
      </c>
      <c r="T99">
        <v>20.983284000000001</v>
      </c>
      <c r="U99">
        <v>401.75079349999999</v>
      </c>
      <c r="V99">
        <v>392.33062740000003</v>
      </c>
      <c r="W99">
        <v>13.10199165</v>
      </c>
      <c r="X99">
        <v>14.705257420000001</v>
      </c>
      <c r="Y99">
        <v>46.43089294</v>
      </c>
      <c r="Z99">
        <v>52.11255646</v>
      </c>
      <c r="AA99">
        <v>299.4607239</v>
      </c>
      <c r="AB99">
        <v>1501.33374</v>
      </c>
      <c r="AC99">
        <v>0.28003364800000002</v>
      </c>
      <c r="AD99">
        <v>94.014175420000001</v>
      </c>
      <c r="AE99">
        <v>3.9746117590000001</v>
      </c>
      <c r="AF99">
        <v>1.9727547000000002E-2</v>
      </c>
      <c r="AG99">
        <v>8.3772159999999998E-2</v>
      </c>
      <c r="AH99">
        <v>1.9503159999999999E-3</v>
      </c>
      <c r="AI99">
        <v>5.8476954999999997E-2</v>
      </c>
      <c r="AJ99">
        <v>1.4428030000000001E-3</v>
      </c>
      <c r="AK99">
        <v>1</v>
      </c>
      <c r="AL99">
        <v>-0.21956524299999999</v>
      </c>
      <c r="AM99">
        <v>2.7373914720000001</v>
      </c>
      <c r="AN99">
        <f t="shared" si="34"/>
        <v>0.49910120649999995</v>
      </c>
      <c r="AO99">
        <f t="shared" si="35"/>
        <v>8.1213452743271973E-4</v>
      </c>
      <c r="AP99">
        <f t="shared" si="36"/>
        <v>297.91541518999998</v>
      </c>
      <c r="AQ99">
        <f t="shared" si="37"/>
        <v>295.14635314999998</v>
      </c>
      <c r="AR99">
        <f t="shared" si="38"/>
        <v>-0.53709225759823731</v>
      </c>
      <c r="AS99">
        <f t="shared" si="39"/>
        <v>-0.7995273783676029</v>
      </c>
      <c r="AT99">
        <f t="shared" si="40"/>
        <v>3.1354782849679981</v>
      </c>
      <c r="AU99">
        <f t="shared" si="41"/>
        <v>33.351122540409747</v>
      </c>
      <c r="AV99">
        <f t="shared" si="42"/>
        <v>18.645865120409745</v>
      </c>
      <c r="AW99">
        <f t="shared" si="43"/>
        <v>23.380884170000002</v>
      </c>
      <c r="AX99">
        <f t="shared" si="44"/>
        <v>2.8853850445181406</v>
      </c>
      <c r="AY99">
        <f t="shared" si="45"/>
        <v>4.2509178286958695E-2</v>
      </c>
      <c r="AZ99">
        <f t="shared" si="46"/>
        <v>1.3825026506801366</v>
      </c>
      <c r="BA99">
        <f t="shared" si="47"/>
        <v>1.502882393838004</v>
      </c>
      <c r="BB99">
        <f t="shared" si="48"/>
        <v>2.6631906006159528E-2</v>
      </c>
      <c r="BC99">
        <f t="shared" si="49"/>
        <v>20.536574247220344</v>
      </c>
      <c r="BD99">
        <f t="shared" si="50"/>
        <v>0.5567784858267163</v>
      </c>
      <c r="BE99">
        <f t="shared" si="51"/>
        <v>43.668506883377468</v>
      </c>
      <c r="BF99">
        <f t="shared" si="52"/>
        <v>390.0156673556728</v>
      </c>
      <c r="BG99">
        <f t="shared" si="53"/>
        <v>4.9074611464886061E-3</v>
      </c>
    </row>
    <row r="100" spans="1:59" x14ac:dyDescent="0.25">
      <c r="A100" t="s">
        <v>66</v>
      </c>
      <c r="B100" t="s">
        <v>183</v>
      </c>
      <c r="C100">
        <v>150818</v>
      </c>
      <c r="D100" t="s">
        <v>202</v>
      </c>
      <c r="E100" t="s">
        <v>1951</v>
      </c>
      <c r="F100">
        <v>20593</v>
      </c>
      <c r="G100">
        <v>0</v>
      </c>
      <c r="H100">
        <f t="shared" si="27"/>
        <v>11.057941927287059</v>
      </c>
      <c r="I100">
        <f t="shared" si="28"/>
        <v>0.1126549768750582</v>
      </c>
      <c r="J100">
        <f t="shared" si="29"/>
        <v>207.42127395762762</v>
      </c>
      <c r="K100">
        <f t="shared" si="30"/>
        <v>1.6465355789929712</v>
      </c>
      <c r="L100">
        <f t="shared" si="31"/>
        <v>1.4002563262032119</v>
      </c>
      <c r="M100">
        <f t="shared" si="32"/>
        <v>23.977371219999998</v>
      </c>
      <c r="N100">
        <v>6</v>
      </c>
      <c r="O100">
        <v>1.42</v>
      </c>
      <c r="P100">
        <v>0.5</v>
      </c>
      <c r="Q100">
        <f t="shared" si="33"/>
        <v>2.556</v>
      </c>
      <c r="R100">
        <v>21.285923</v>
      </c>
      <c r="S100">
        <v>23.977371219999998</v>
      </c>
      <c r="T100">
        <v>19.960041050000001</v>
      </c>
      <c r="U100">
        <v>400.89910889999999</v>
      </c>
      <c r="V100">
        <v>377.49774170000001</v>
      </c>
      <c r="W100">
        <v>13.669350619999999</v>
      </c>
      <c r="X100">
        <v>16.912597659999999</v>
      </c>
      <c r="Y100">
        <v>50.61236572</v>
      </c>
      <c r="Z100">
        <v>62.620868680000001</v>
      </c>
      <c r="AA100">
        <v>299.45700069999998</v>
      </c>
      <c r="AB100">
        <v>1499.9868160000001</v>
      </c>
      <c r="AC100">
        <v>0.29908758400000002</v>
      </c>
      <c r="AD100">
        <v>94.051162719999994</v>
      </c>
      <c r="AE100">
        <v>4.9806866650000003</v>
      </c>
      <c r="AF100">
        <v>6.1478980000000003E-2</v>
      </c>
      <c r="AG100">
        <v>9.2591979000000005E-2</v>
      </c>
      <c r="AH100">
        <v>2.8657695E-2</v>
      </c>
      <c r="AI100">
        <v>0.103714168</v>
      </c>
      <c r="AJ100">
        <v>2.4271520000000001E-2</v>
      </c>
      <c r="AK100">
        <v>0.66666668699999998</v>
      </c>
      <c r="AL100">
        <v>-0.21956524299999999</v>
      </c>
      <c r="AM100">
        <v>2.7373914720000001</v>
      </c>
      <c r="AN100">
        <f t="shared" si="34"/>
        <v>0.49909500116666655</v>
      </c>
      <c r="AO100">
        <f t="shared" si="35"/>
        <v>1.6465355789929712E-3</v>
      </c>
      <c r="AP100">
        <f t="shared" si="36"/>
        <v>297.12737121999999</v>
      </c>
      <c r="AQ100">
        <f t="shared" si="37"/>
        <v>294.435923</v>
      </c>
      <c r="AR100">
        <f t="shared" si="38"/>
        <v>-8.037482513605859</v>
      </c>
      <c r="AS100">
        <f t="shared" si="39"/>
        <v>-1.3128491097937545</v>
      </c>
      <c r="AT100">
        <f t="shared" si="40"/>
        <v>2.9909058007417628</v>
      </c>
      <c r="AU100">
        <f t="shared" si="41"/>
        <v>31.800838120906572</v>
      </c>
      <c r="AV100">
        <f t="shared" si="42"/>
        <v>14.888240460906573</v>
      </c>
      <c r="AW100">
        <f t="shared" si="43"/>
        <v>22.631647109999999</v>
      </c>
      <c r="AX100">
        <f t="shared" si="44"/>
        <v>2.7574660015154486</v>
      </c>
      <c r="AY100">
        <f t="shared" si="45"/>
        <v>0.10789934382219311</v>
      </c>
      <c r="AZ100">
        <f t="shared" si="46"/>
        <v>1.5906494745385509</v>
      </c>
      <c r="BA100">
        <f t="shared" si="47"/>
        <v>1.1668165269768977</v>
      </c>
      <c r="BB100">
        <f t="shared" si="48"/>
        <v>6.7848815685787309E-2</v>
      </c>
      <c r="BC100">
        <f t="shared" si="49"/>
        <v>19.508211988578534</v>
      </c>
      <c r="BD100">
        <f t="shared" si="50"/>
        <v>0.54946361539419941</v>
      </c>
      <c r="BE100">
        <f t="shared" si="51"/>
        <v>54.039772399714735</v>
      </c>
      <c r="BF100">
        <f t="shared" si="52"/>
        <v>371.65727941446107</v>
      </c>
      <c r="BG100">
        <f t="shared" si="53"/>
        <v>1.607848676881329E-2</v>
      </c>
    </row>
    <row r="101" spans="1:59" x14ac:dyDescent="0.25">
      <c r="A101" t="s">
        <v>66</v>
      </c>
      <c r="B101" t="s">
        <v>183</v>
      </c>
      <c r="C101">
        <v>150818</v>
      </c>
      <c r="D101" t="s">
        <v>202</v>
      </c>
      <c r="E101" t="s">
        <v>1951</v>
      </c>
      <c r="F101">
        <v>20848</v>
      </c>
      <c r="G101">
        <v>0</v>
      </c>
      <c r="H101">
        <f t="shared" si="27"/>
        <v>30.209574265086971</v>
      </c>
      <c r="I101">
        <f t="shared" si="28"/>
        <v>9.8323471250312822E-2</v>
      </c>
      <c r="J101">
        <f t="shared" si="29"/>
        <v>1225.301283904093</v>
      </c>
      <c r="K101">
        <f t="shared" si="30"/>
        <v>1.6267786569742864</v>
      </c>
      <c r="L101">
        <f t="shared" si="31"/>
        <v>1.5752144788368085</v>
      </c>
      <c r="M101">
        <f t="shared" si="32"/>
        <v>24.83982468</v>
      </c>
      <c r="N101">
        <v>6</v>
      </c>
      <c r="O101">
        <v>1.42</v>
      </c>
      <c r="P101">
        <v>0.5</v>
      </c>
      <c r="Q101">
        <f t="shared" si="33"/>
        <v>2.556</v>
      </c>
      <c r="R101">
        <v>22.201604840000002</v>
      </c>
      <c r="S101">
        <v>24.83982468</v>
      </c>
      <c r="T101">
        <v>20.98060989</v>
      </c>
      <c r="U101">
        <v>1840.41687</v>
      </c>
      <c r="V101">
        <v>1774.096436</v>
      </c>
      <c r="W101">
        <v>13.53425884</v>
      </c>
      <c r="X101">
        <v>16.73959541</v>
      </c>
      <c r="Y101">
        <v>47.380588529999997</v>
      </c>
      <c r="Z101">
        <v>58.601799010000001</v>
      </c>
      <c r="AA101">
        <v>299.41574100000003</v>
      </c>
      <c r="AB101">
        <v>1499.7036129999999</v>
      </c>
      <c r="AC101">
        <v>0.145621628</v>
      </c>
      <c r="AD101">
        <v>94.04200745</v>
      </c>
      <c r="AE101">
        <v>7.394962788</v>
      </c>
      <c r="AF101">
        <v>5.2224904000000003E-2</v>
      </c>
      <c r="AG101">
        <v>0.16266103100000001</v>
      </c>
      <c r="AH101">
        <v>2.8188110000000001E-3</v>
      </c>
      <c r="AI101">
        <v>0.15229471</v>
      </c>
      <c r="AJ101">
        <v>9.0139620000000004E-3</v>
      </c>
      <c r="AK101">
        <v>0.66666668699999998</v>
      </c>
      <c r="AL101">
        <v>-0.21956524299999999</v>
      </c>
      <c r="AM101">
        <v>2.7373914720000001</v>
      </c>
      <c r="AN101">
        <f t="shared" si="34"/>
        <v>0.49902623499999993</v>
      </c>
      <c r="AO101">
        <f t="shared" si="35"/>
        <v>1.6267786569742863E-3</v>
      </c>
      <c r="AP101">
        <f t="shared" si="36"/>
        <v>297.98982467999997</v>
      </c>
      <c r="AQ101">
        <f t="shared" si="37"/>
        <v>295.35160483999999</v>
      </c>
      <c r="AR101">
        <f t="shared" si="38"/>
        <v>-2.9894581729780265</v>
      </c>
      <c r="AS101">
        <f t="shared" si="39"/>
        <v>-1.2372907762995295</v>
      </c>
      <c r="AT101">
        <f t="shared" si="40"/>
        <v>3.1494396350940144</v>
      </c>
      <c r="AU101">
        <f t="shared" si="41"/>
        <v>33.489710827031203</v>
      </c>
      <c r="AV101">
        <f t="shared" si="42"/>
        <v>16.750115417031203</v>
      </c>
      <c r="AW101">
        <f t="shared" si="43"/>
        <v>23.520714760000001</v>
      </c>
      <c r="AX101">
        <f t="shared" si="44"/>
        <v>2.9098248785098648</v>
      </c>
      <c r="AY101">
        <f t="shared" si="45"/>
        <v>9.4681298356382435E-2</v>
      </c>
      <c r="AZ101">
        <f t="shared" si="46"/>
        <v>1.5742251562572058</v>
      </c>
      <c r="BA101">
        <f t="shared" si="47"/>
        <v>1.335599722252659</v>
      </c>
      <c r="BB101">
        <f t="shared" si="48"/>
        <v>5.9492603456234396E-2</v>
      </c>
      <c r="BC101">
        <f t="shared" si="49"/>
        <v>115.22979246940329</v>
      </c>
      <c r="BD101">
        <f t="shared" si="50"/>
        <v>0.69066216415311765</v>
      </c>
      <c r="BE101">
        <f t="shared" si="51"/>
        <v>50.596255650841513</v>
      </c>
      <c r="BF101">
        <f t="shared" si="52"/>
        <v>1758.1406749444964</v>
      </c>
      <c r="BG101">
        <f t="shared" si="53"/>
        <v>8.6937943271671175E-3</v>
      </c>
    </row>
    <row r="102" spans="1:59" x14ac:dyDescent="0.25">
      <c r="A102" t="s">
        <v>66</v>
      </c>
      <c r="B102" t="s">
        <v>183</v>
      </c>
      <c r="C102">
        <v>150818</v>
      </c>
      <c r="D102" t="s">
        <v>204</v>
      </c>
      <c r="E102" t="s">
        <v>1952</v>
      </c>
      <c r="F102">
        <v>22520</v>
      </c>
      <c r="G102">
        <v>0</v>
      </c>
      <c r="H102">
        <f t="shared" si="27"/>
        <v>14.667812845470417</v>
      </c>
      <c r="I102">
        <f t="shared" si="28"/>
        <v>4.6407635097306728E-2</v>
      </c>
      <c r="J102">
        <f t="shared" si="29"/>
        <v>1282.936913162707</v>
      </c>
      <c r="K102">
        <f t="shared" si="30"/>
        <v>0.87505981915823328</v>
      </c>
      <c r="L102">
        <f t="shared" si="31"/>
        <v>1.7607858186882717</v>
      </c>
      <c r="M102">
        <f t="shared" si="32"/>
        <v>24.98776436</v>
      </c>
      <c r="N102">
        <v>6</v>
      </c>
      <c r="O102">
        <v>1.42</v>
      </c>
      <c r="P102">
        <v>0.5</v>
      </c>
      <c r="Q102">
        <f t="shared" si="33"/>
        <v>2.556</v>
      </c>
      <c r="R102">
        <v>22.265287399999998</v>
      </c>
      <c r="S102">
        <v>24.98776436</v>
      </c>
      <c r="T102">
        <v>20.98506355</v>
      </c>
      <c r="U102">
        <v>1877.031982</v>
      </c>
      <c r="V102">
        <v>1844.410889</v>
      </c>
      <c r="W102">
        <v>13.34109879</v>
      </c>
      <c r="X102">
        <v>15.06789303</v>
      </c>
      <c r="Y102">
        <v>46.509147640000002</v>
      </c>
      <c r="Z102">
        <v>52.529018399999998</v>
      </c>
      <c r="AA102">
        <v>299.47094729999998</v>
      </c>
      <c r="AB102">
        <v>1499.612183</v>
      </c>
      <c r="AC102">
        <v>0.182584107</v>
      </c>
      <c r="AD102">
        <v>94.01268005</v>
      </c>
      <c r="AE102">
        <v>6.1502342219999999</v>
      </c>
      <c r="AF102">
        <v>2.9785328999999999E-2</v>
      </c>
      <c r="AG102">
        <v>0.96405988899999995</v>
      </c>
      <c r="AH102">
        <v>4.840876E-3</v>
      </c>
      <c r="AI102">
        <v>1.0909165139999999</v>
      </c>
      <c r="AJ102">
        <v>7.6049660000000003E-3</v>
      </c>
      <c r="AK102">
        <v>0.66666668699999998</v>
      </c>
      <c r="AL102">
        <v>-0.21956524299999999</v>
      </c>
      <c r="AM102">
        <v>2.7373914720000001</v>
      </c>
      <c r="AN102">
        <f t="shared" si="34"/>
        <v>0.49911824549999989</v>
      </c>
      <c r="AO102">
        <f t="shared" si="35"/>
        <v>8.750598191582333E-4</v>
      </c>
      <c r="AP102">
        <f t="shared" si="36"/>
        <v>298.13776436000001</v>
      </c>
      <c r="AQ102">
        <f t="shared" si="37"/>
        <v>295.41528739999995</v>
      </c>
      <c r="AR102">
        <f t="shared" si="38"/>
        <v>-2.5307578235800987</v>
      </c>
      <c r="AS102">
        <f t="shared" si="39"/>
        <v>-0.85048118341004142</v>
      </c>
      <c r="AT102">
        <f t="shared" si="40"/>
        <v>3.1773588251452867</v>
      </c>
      <c r="AU102">
        <f t="shared" si="41"/>
        <v>33.797130594037206</v>
      </c>
      <c r="AV102">
        <f t="shared" si="42"/>
        <v>18.729237564037206</v>
      </c>
      <c r="AW102">
        <f t="shared" si="43"/>
        <v>23.626525879999999</v>
      </c>
      <c r="AX102">
        <f t="shared" si="44"/>
        <v>2.9284388757229287</v>
      </c>
      <c r="AY102">
        <f t="shared" si="45"/>
        <v>4.5580067361076865E-2</v>
      </c>
      <c r="AZ102">
        <f t="shared" si="46"/>
        <v>1.416573006457015</v>
      </c>
      <c r="BA102">
        <f t="shared" si="47"/>
        <v>1.5118658692659137</v>
      </c>
      <c r="BB102">
        <f t="shared" si="48"/>
        <v>2.8560755683572671E-2</v>
      </c>
      <c r="BC102">
        <f t="shared" si="49"/>
        <v>120.61233754150021</v>
      </c>
      <c r="BD102">
        <f t="shared" si="50"/>
        <v>0.69558086043305023</v>
      </c>
      <c r="BE102">
        <f t="shared" si="51"/>
        <v>44.208443856857293</v>
      </c>
      <c r="BF102">
        <f t="shared" si="52"/>
        <v>1836.6638047506319</v>
      </c>
      <c r="BG102">
        <f t="shared" si="53"/>
        <v>3.5305382455114559E-3</v>
      </c>
    </row>
    <row r="103" spans="1:59" x14ac:dyDescent="0.25">
      <c r="A103" t="s">
        <v>66</v>
      </c>
      <c r="B103" t="s">
        <v>183</v>
      </c>
      <c r="C103">
        <v>150818</v>
      </c>
      <c r="D103" t="s">
        <v>204</v>
      </c>
      <c r="E103" t="s">
        <v>1952</v>
      </c>
      <c r="F103">
        <v>22639.5</v>
      </c>
      <c r="G103">
        <v>0</v>
      </c>
      <c r="H103">
        <f t="shared" si="27"/>
        <v>0.96925872492219922</v>
      </c>
      <c r="I103">
        <f t="shared" si="28"/>
        <v>3.9112817713781778E-2</v>
      </c>
      <c r="J103">
        <f t="shared" si="29"/>
        <v>347.17807909113264</v>
      </c>
      <c r="K103">
        <f t="shared" si="30"/>
        <v>0.83459457423573946</v>
      </c>
      <c r="L103">
        <f t="shared" si="31"/>
        <v>1.984483631161948</v>
      </c>
      <c r="M103">
        <f t="shared" si="32"/>
        <v>26.154766080000002</v>
      </c>
      <c r="N103">
        <v>6</v>
      </c>
      <c r="O103">
        <v>1.42</v>
      </c>
      <c r="P103">
        <v>0.5</v>
      </c>
      <c r="Q103">
        <f t="shared" si="33"/>
        <v>2.556</v>
      </c>
      <c r="R103">
        <v>22.445871350000001</v>
      </c>
      <c r="S103">
        <v>26.154766080000002</v>
      </c>
      <c r="T103">
        <v>20.983806609999998</v>
      </c>
      <c r="U103">
        <v>402.88565060000002</v>
      </c>
      <c r="V103">
        <v>400.27392579999997</v>
      </c>
      <c r="W103">
        <v>13.46562862</v>
      </c>
      <c r="X103">
        <v>15.112792020000001</v>
      </c>
      <c r="Y103">
        <v>46.430698390000003</v>
      </c>
      <c r="Z103">
        <v>52.110267640000004</v>
      </c>
      <c r="AA103">
        <v>299.41711429999998</v>
      </c>
      <c r="AB103">
        <v>2221.8557129999999</v>
      </c>
      <c r="AC103">
        <v>0.26099968000000001</v>
      </c>
      <c r="AD103">
        <v>94.013084410000005</v>
      </c>
      <c r="AE103">
        <v>4.2630972859999998</v>
      </c>
      <c r="AF103">
        <v>4.8772700000000002E-2</v>
      </c>
      <c r="AG103">
        <v>9.9742755000000002E-2</v>
      </c>
      <c r="AH103">
        <v>1.169041E-3</v>
      </c>
      <c r="AI103">
        <v>9.3267612E-2</v>
      </c>
      <c r="AJ103">
        <v>1.465023E-3</v>
      </c>
      <c r="AK103">
        <v>1</v>
      </c>
      <c r="AL103">
        <v>-0.21956524299999999</v>
      </c>
      <c r="AM103">
        <v>2.7373914720000001</v>
      </c>
      <c r="AN103">
        <f t="shared" si="34"/>
        <v>0.49902852383333324</v>
      </c>
      <c r="AO103">
        <f t="shared" si="35"/>
        <v>8.345945742357395E-4</v>
      </c>
      <c r="AP103">
        <f t="shared" si="36"/>
        <v>299.30476607999998</v>
      </c>
      <c r="AQ103">
        <f t="shared" si="37"/>
        <v>295.59587134999998</v>
      </c>
      <c r="AR103">
        <f t="shared" si="38"/>
        <v>-0.77200663270470393</v>
      </c>
      <c r="AS103">
        <f t="shared" si="39"/>
        <v>-0.94202414068112716</v>
      </c>
      <c r="AT103">
        <f t="shared" si="40"/>
        <v>3.4052838230089826</v>
      </c>
      <c r="AU103">
        <f t="shared" si="41"/>
        <v>36.22138178296774</v>
      </c>
      <c r="AV103">
        <f t="shared" si="42"/>
        <v>21.108589762967739</v>
      </c>
      <c r="AW103">
        <f t="shared" si="43"/>
        <v>24.300318715000003</v>
      </c>
      <c r="AX103">
        <f t="shared" si="44"/>
        <v>3.0494322206702948</v>
      </c>
      <c r="AY103">
        <f t="shared" si="45"/>
        <v>3.8523320217152997E-2</v>
      </c>
      <c r="AZ103">
        <f t="shared" si="46"/>
        <v>1.4208001918470345</v>
      </c>
      <c r="BA103">
        <f t="shared" si="47"/>
        <v>1.6286320288232603</v>
      </c>
      <c r="BB103">
        <f t="shared" si="48"/>
        <v>2.4129352825634789E-2</v>
      </c>
      <c r="BC103">
        <f t="shared" si="49"/>
        <v>32.639282054896313</v>
      </c>
      <c r="BD103">
        <f t="shared" si="50"/>
        <v>0.86735122303370549</v>
      </c>
      <c r="BE103">
        <f t="shared" si="51"/>
        <v>41.089672219878295</v>
      </c>
      <c r="BF103">
        <f t="shared" si="52"/>
        <v>399.76199337486503</v>
      </c>
      <c r="BG103">
        <f t="shared" si="53"/>
        <v>9.9625587132702218E-4</v>
      </c>
    </row>
    <row r="104" spans="1:59" x14ac:dyDescent="0.25">
      <c r="A104" t="s">
        <v>66</v>
      </c>
      <c r="B104" t="s">
        <v>183</v>
      </c>
      <c r="C104">
        <v>150818</v>
      </c>
      <c r="D104" t="s">
        <v>204</v>
      </c>
      <c r="E104" t="s">
        <v>1952</v>
      </c>
      <c r="F104">
        <v>23224.5</v>
      </c>
      <c r="G104">
        <v>0</v>
      </c>
      <c r="H104">
        <f t="shared" si="27"/>
        <v>9.0405528932420296</v>
      </c>
      <c r="I104">
        <f t="shared" si="28"/>
        <v>6.0257515570173226E-2</v>
      </c>
      <c r="J104">
        <f t="shared" si="29"/>
        <v>1754.1478422216355</v>
      </c>
      <c r="K104">
        <f t="shared" si="30"/>
        <v>1.1233605006457503</v>
      </c>
      <c r="L104">
        <f t="shared" si="31"/>
        <v>1.7482955686545869</v>
      </c>
      <c r="M104">
        <f t="shared" si="32"/>
        <v>25.47328568</v>
      </c>
      <c r="N104">
        <v>6</v>
      </c>
      <c r="O104">
        <v>1.42</v>
      </c>
      <c r="P104">
        <v>0.5</v>
      </c>
      <c r="Q104">
        <f t="shared" si="33"/>
        <v>2.556</v>
      </c>
      <c r="R104">
        <v>22.43266869</v>
      </c>
      <c r="S104">
        <v>25.47328568</v>
      </c>
      <c r="T104">
        <v>20.984014510000002</v>
      </c>
      <c r="U104">
        <v>2079.7124020000001</v>
      </c>
      <c r="V104">
        <v>2057.032471</v>
      </c>
      <c r="W104">
        <v>13.982953070000001</v>
      </c>
      <c r="X104">
        <v>16.191082000000002</v>
      </c>
      <c r="Y104">
        <v>48.254547119999998</v>
      </c>
      <c r="Z104">
        <v>55.874698639999998</v>
      </c>
      <c r="AA104">
        <v>300.3009644</v>
      </c>
      <c r="AB104">
        <v>1500.3321530000001</v>
      </c>
      <c r="AC104">
        <v>0.14002104100000001</v>
      </c>
      <c r="AD104">
        <v>94.015731810000005</v>
      </c>
      <c r="AE104">
        <v>8.5470209120000007</v>
      </c>
      <c r="AF104">
        <v>0.122360118</v>
      </c>
      <c r="AG104">
        <v>9.4728707999999995E-2</v>
      </c>
      <c r="AH104">
        <v>2.7958074999999999E-2</v>
      </c>
      <c r="AI104">
        <v>4.5322306E-2</v>
      </c>
      <c r="AJ104">
        <v>2.7061643E-2</v>
      </c>
      <c r="AK104">
        <v>1</v>
      </c>
      <c r="AL104">
        <v>-0.21956524299999999</v>
      </c>
      <c r="AM104">
        <v>2.7373914720000001</v>
      </c>
      <c r="AN104">
        <f t="shared" si="34"/>
        <v>0.50050160733333326</v>
      </c>
      <c r="AO104">
        <f t="shared" si="35"/>
        <v>1.1233605006457502E-3</v>
      </c>
      <c r="AP104">
        <f t="shared" si="36"/>
        <v>298.62328567999998</v>
      </c>
      <c r="AQ104">
        <f t="shared" si="37"/>
        <v>295.58266868999999</v>
      </c>
      <c r="AR104">
        <f t="shared" si="38"/>
        <v>-8.9454116712439369</v>
      </c>
      <c r="AS104">
        <f t="shared" si="39"/>
        <v>-1.0992760112652424</v>
      </c>
      <c r="AT104">
        <f t="shared" si="40"/>
        <v>3.2705119916803054</v>
      </c>
      <c r="AU104">
        <f t="shared" si="41"/>
        <v>34.786858844962339</v>
      </c>
      <c r="AV104">
        <f t="shared" si="42"/>
        <v>18.595776844962337</v>
      </c>
      <c r="AW104">
        <f t="shared" si="43"/>
        <v>23.952977185000002</v>
      </c>
      <c r="AX104">
        <f t="shared" si="44"/>
        <v>2.9865251406950337</v>
      </c>
      <c r="AY104">
        <f t="shared" si="45"/>
        <v>5.8869667408789787E-2</v>
      </c>
      <c r="AZ104">
        <f t="shared" si="46"/>
        <v>1.5222164230257185</v>
      </c>
      <c r="BA104">
        <f t="shared" si="47"/>
        <v>1.4643087176693153</v>
      </c>
      <c r="BB104">
        <f t="shared" si="48"/>
        <v>3.691576443048817E-2</v>
      </c>
      <c r="BC104">
        <f t="shared" si="49"/>
        <v>164.9174930893995</v>
      </c>
      <c r="BD104">
        <f t="shared" si="50"/>
        <v>0.85275651549091935</v>
      </c>
      <c r="BE104">
        <f t="shared" si="51"/>
        <v>46.408894908875951</v>
      </c>
      <c r="BF104">
        <f t="shared" si="52"/>
        <v>2052.2575310915977</v>
      </c>
      <c r="BG104">
        <f t="shared" si="53"/>
        <v>2.0443928833699461E-3</v>
      </c>
    </row>
    <row r="105" spans="1:59" x14ac:dyDescent="0.25">
      <c r="A105" t="s">
        <v>66</v>
      </c>
      <c r="B105" t="s">
        <v>212</v>
      </c>
      <c r="C105">
        <v>150820</v>
      </c>
      <c r="D105" t="s">
        <v>218</v>
      </c>
      <c r="E105" t="s">
        <v>1968</v>
      </c>
      <c r="F105">
        <v>5877.4999989999997</v>
      </c>
      <c r="G105">
        <v>0</v>
      </c>
      <c r="H105">
        <f t="shared" si="27"/>
        <v>24.790696570096241</v>
      </c>
      <c r="I105">
        <f t="shared" si="28"/>
        <v>5.6000627159291834E-2</v>
      </c>
      <c r="J105">
        <f t="shared" si="29"/>
        <v>1020.5997698461828</v>
      </c>
      <c r="K105">
        <f t="shared" si="30"/>
        <v>0.88302327629256272</v>
      </c>
      <c r="L105">
        <f t="shared" si="31"/>
        <v>1.4863764186536723</v>
      </c>
      <c r="M105">
        <f t="shared" si="32"/>
        <v>25.150251390000001</v>
      </c>
      <c r="N105">
        <v>5.0999999999999996</v>
      </c>
      <c r="O105">
        <v>1.42</v>
      </c>
      <c r="P105">
        <v>0.5</v>
      </c>
      <c r="Q105">
        <f t="shared" si="33"/>
        <v>2.556</v>
      </c>
      <c r="R105">
        <v>24.897102360000002</v>
      </c>
      <c r="S105">
        <v>25.150251390000001</v>
      </c>
      <c r="T105">
        <v>25.0170517</v>
      </c>
      <c r="U105">
        <v>1805.048096</v>
      </c>
      <c r="V105">
        <v>1778.1522219999999</v>
      </c>
      <c r="W105">
        <v>17.29637146</v>
      </c>
      <c r="X105">
        <v>18.180936809999999</v>
      </c>
      <c r="Y105">
        <v>51.835563659999998</v>
      </c>
      <c r="Z105">
        <v>54.486522669999999</v>
      </c>
      <c r="AA105">
        <v>499.8547974</v>
      </c>
      <c r="AB105">
        <v>1498.647095</v>
      </c>
      <c r="AC105">
        <v>0.13106291</v>
      </c>
      <c r="AD105">
        <v>94.708869930000006</v>
      </c>
      <c r="AE105">
        <v>5.59763813</v>
      </c>
      <c r="AF105">
        <v>-4.9348443999999998E-2</v>
      </c>
      <c r="AG105">
        <v>0.19682349299999999</v>
      </c>
      <c r="AH105">
        <v>8.2175080000000001E-3</v>
      </c>
      <c r="AI105">
        <v>0.13058771199999999</v>
      </c>
      <c r="AJ105">
        <v>8.0175430000000002E-3</v>
      </c>
      <c r="AK105">
        <v>1</v>
      </c>
      <c r="AL105">
        <v>-0.21956524299999999</v>
      </c>
      <c r="AM105">
        <v>2.7373914720000001</v>
      </c>
      <c r="AN105">
        <f t="shared" si="34"/>
        <v>0.98010744588235277</v>
      </c>
      <c r="AO105">
        <f t="shared" si="35"/>
        <v>8.8302327629256275E-4</v>
      </c>
      <c r="AP105">
        <f t="shared" si="36"/>
        <v>298.30025138999997</v>
      </c>
      <c r="AQ105">
        <f t="shared" si="37"/>
        <v>298.04710236</v>
      </c>
      <c r="AR105">
        <f t="shared" si="38"/>
        <v>-2.6669559067845103</v>
      </c>
      <c r="AS105">
        <f t="shared" si="39"/>
        <v>-0.52708956522354966</v>
      </c>
      <c r="AT105">
        <f t="shared" si="40"/>
        <v>3.2082723981975114</v>
      </c>
      <c r="AU105">
        <f t="shared" si="41"/>
        <v>33.875099561094629</v>
      </c>
      <c r="AV105">
        <f t="shared" si="42"/>
        <v>15.69416275109463</v>
      </c>
      <c r="AW105">
        <f t="shared" si="43"/>
        <v>25.023676875</v>
      </c>
      <c r="AX105">
        <f t="shared" si="44"/>
        <v>3.1841687723522107</v>
      </c>
      <c r="AY105">
        <f t="shared" si="45"/>
        <v>5.4799987998020001E-2</v>
      </c>
      <c r="AZ105">
        <f t="shared" si="46"/>
        <v>1.7218959795438391</v>
      </c>
      <c r="BA105">
        <f t="shared" si="47"/>
        <v>1.4622727928083716</v>
      </c>
      <c r="BB105">
        <f t="shared" si="48"/>
        <v>3.4355876048958914E-2</v>
      </c>
      <c r="BC105">
        <f t="shared" si="49"/>
        <v>96.659850852950072</v>
      </c>
      <c r="BD105">
        <f t="shared" si="50"/>
        <v>0.57396647892060093</v>
      </c>
      <c r="BE105">
        <f t="shared" si="51"/>
        <v>53.452251346788401</v>
      </c>
      <c r="BF105">
        <f t="shared" si="52"/>
        <v>1765.0585442341041</v>
      </c>
      <c r="BG105">
        <f t="shared" si="53"/>
        <v>7.5075047706236056E-3</v>
      </c>
    </row>
    <row r="106" spans="1:59" x14ac:dyDescent="0.25">
      <c r="A106" t="s">
        <v>66</v>
      </c>
      <c r="B106" t="s">
        <v>212</v>
      </c>
      <c r="C106">
        <v>150820</v>
      </c>
      <c r="D106" t="s">
        <v>218</v>
      </c>
      <c r="E106" t="s">
        <v>1968</v>
      </c>
      <c r="F106">
        <v>6129.9999980000002</v>
      </c>
      <c r="G106">
        <v>0</v>
      </c>
      <c r="H106">
        <f t="shared" si="27"/>
        <v>4.6002530099710306</v>
      </c>
      <c r="I106">
        <f t="shared" si="28"/>
        <v>2.4424787561869932E-2</v>
      </c>
      <c r="J106">
        <f t="shared" si="29"/>
        <v>87.579192533118984</v>
      </c>
      <c r="K106">
        <f t="shared" si="30"/>
        <v>0.27608341927253693</v>
      </c>
      <c r="L106">
        <f t="shared" si="31"/>
        <v>1.0512636021304145</v>
      </c>
      <c r="M106">
        <f t="shared" si="32"/>
        <v>24.598806379999999</v>
      </c>
      <c r="N106">
        <v>5.0999999999999996</v>
      </c>
      <c r="O106">
        <v>1.42</v>
      </c>
      <c r="P106">
        <v>0.5</v>
      </c>
      <c r="Q106">
        <f t="shared" si="33"/>
        <v>2.556</v>
      </c>
      <c r="R106">
        <v>23.94015121</v>
      </c>
      <c r="S106">
        <v>24.598806379999999</v>
      </c>
      <c r="T106">
        <v>23.98697662</v>
      </c>
      <c r="U106">
        <v>403.7990112</v>
      </c>
      <c r="V106">
        <v>395.80154420000002</v>
      </c>
      <c r="W106">
        <v>21.2213192</v>
      </c>
      <c r="X106">
        <v>21.679985049999999</v>
      </c>
      <c r="Y106">
        <v>67.344581599999998</v>
      </c>
      <c r="Z106">
        <v>68.800125120000004</v>
      </c>
      <c r="AA106">
        <v>300.32745360000001</v>
      </c>
      <c r="AB106">
        <v>1500.4975589999999</v>
      </c>
      <c r="AC106">
        <v>0.17810626299999999</v>
      </c>
      <c r="AD106">
        <v>94.702560419999998</v>
      </c>
      <c r="AE106">
        <v>4.494852066</v>
      </c>
      <c r="AF106">
        <v>-5.7880394000000002E-2</v>
      </c>
      <c r="AG106">
        <v>2.9949185999999999E-2</v>
      </c>
      <c r="AH106">
        <v>1.1054645E-2</v>
      </c>
      <c r="AI106">
        <v>1.4905447E-2</v>
      </c>
      <c r="AJ106">
        <v>4.1042730000000003E-3</v>
      </c>
      <c r="AK106">
        <v>1</v>
      </c>
      <c r="AL106">
        <v>-0.21956524299999999</v>
      </c>
      <c r="AM106">
        <v>2.7373914720000001</v>
      </c>
      <c r="AN106">
        <f t="shared" si="34"/>
        <v>0.58887735999999991</v>
      </c>
      <c r="AO106">
        <f t="shared" si="35"/>
        <v>2.7608341927253693E-4</v>
      </c>
      <c r="AP106">
        <f t="shared" si="36"/>
        <v>297.74880637999996</v>
      </c>
      <c r="AQ106">
        <f t="shared" si="37"/>
        <v>297.09015120999999</v>
      </c>
      <c r="AR106">
        <f t="shared" si="38"/>
        <v>-1.3912878709186569</v>
      </c>
      <c r="AS106">
        <f t="shared" si="39"/>
        <v>-0.24932607487821257</v>
      </c>
      <c r="AT106">
        <f t="shared" si="40"/>
        <v>3.104413696232736</v>
      </c>
      <c r="AU106">
        <f t="shared" si="41"/>
        <v>32.780673325672012</v>
      </c>
      <c r="AV106">
        <f t="shared" si="42"/>
        <v>11.100688275672013</v>
      </c>
      <c r="AW106">
        <f t="shared" si="43"/>
        <v>24.269478794999998</v>
      </c>
      <c r="AX106">
        <f t="shared" si="44"/>
        <v>3.0438003236043421</v>
      </c>
      <c r="AY106">
        <f t="shared" si="45"/>
        <v>2.4193596848496673E-2</v>
      </c>
      <c r="AZ106">
        <f t="shared" si="46"/>
        <v>2.0531500941023215</v>
      </c>
      <c r="BA106">
        <f t="shared" si="47"/>
        <v>0.99065022950202053</v>
      </c>
      <c r="BB106">
        <f t="shared" si="48"/>
        <v>1.5141600497289255E-2</v>
      </c>
      <c r="BC106">
        <f t="shared" si="49"/>
        <v>8.2939737724025129</v>
      </c>
      <c r="BD106">
        <f t="shared" si="50"/>
        <v>0.22127046702188935</v>
      </c>
      <c r="BE106">
        <f t="shared" si="51"/>
        <v>65.518062520870757</v>
      </c>
      <c r="BF106">
        <f t="shared" si="52"/>
        <v>393.37183310318431</v>
      </c>
      <c r="BG106">
        <f t="shared" si="53"/>
        <v>7.6619533722447914E-3</v>
      </c>
    </row>
    <row r="107" spans="1:59" x14ac:dyDescent="0.25">
      <c r="A107" t="s">
        <v>66</v>
      </c>
      <c r="B107" t="s">
        <v>212</v>
      </c>
      <c r="C107">
        <v>150820</v>
      </c>
      <c r="D107" t="s">
        <v>213</v>
      </c>
      <c r="E107" t="s">
        <v>1969</v>
      </c>
      <c r="F107">
        <v>5406.5</v>
      </c>
      <c r="G107">
        <v>0</v>
      </c>
      <c r="H107">
        <f t="shared" si="27"/>
        <v>16.224408519715055</v>
      </c>
      <c r="I107">
        <f t="shared" si="28"/>
        <v>0.22152944847237316</v>
      </c>
      <c r="J107">
        <f t="shared" si="29"/>
        <v>256.57021638579869</v>
      </c>
      <c r="K107">
        <f t="shared" si="30"/>
        <v>2.7186495245907807</v>
      </c>
      <c r="L107">
        <f t="shared" si="31"/>
        <v>1.2311281037427928</v>
      </c>
      <c r="M107">
        <f t="shared" si="32"/>
        <v>24.039392469999999</v>
      </c>
      <c r="N107">
        <v>4</v>
      </c>
      <c r="O107">
        <v>1.42</v>
      </c>
      <c r="P107">
        <v>0.5</v>
      </c>
      <c r="Q107">
        <f t="shared" si="33"/>
        <v>2.556</v>
      </c>
      <c r="R107">
        <v>24.419588090000001</v>
      </c>
      <c r="S107">
        <v>24.039392469999999</v>
      </c>
      <c r="T107">
        <v>25.01490021</v>
      </c>
      <c r="U107">
        <v>403.08764650000001</v>
      </c>
      <c r="V107">
        <v>389.25857539999998</v>
      </c>
      <c r="W107">
        <v>16.565057750000001</v>
      </c>
      <c r="X107">
        <v>18.699760439999999</v>
      </c>
      <c r="Y107">
        <v>51.078590390000002</v>
      </c>
      <c r="Z107">
        <v>57.660976410000004</v>
      </c>
      <c r="AA107">
        <v>499.89376829999998</v>
      </c>
      <c r="AB107">
        <v>1499.7375489999999</v>
      </c>
      <c r="AC107">
        <v>0.165787935</v>
      </c>
      <c r="AD107">
        <v>94.703926089999996</v>
      </c>
      <c r="AE107">
        <v>3.4417541030000001</v>
      </c>
      <c r="AF107">
        <v>-0.115475364</v>
      </c>
      <c r="AG107">
        <v>2.67353E-2</v>
      </c>
      <c r="AH107">
        <v>2.9021329999999999E-3</v>
      </c>
      <c r="AI107">
        <v>2.0063207E-2</v>
      </c>
      <c r="AJ107">
        <v>1.8087229999999999E-3</v>
      </c>
      <c r="AK107">
        <v>1</v>
      </c>
      <c r="AL107">
        <v>-0.21956524299999999</v>
      </c>
      <c r="AM107">
        <v>2.7373914720000001</v>
      </c>
      <c r="AN107">
        <f t="shared" si="34"/>
        <v>1.2497344207499999</v>
      </c>
      <c r="AO107">
        <f t="shared" si="35"/>
        <v>2.7186495245907806E-3</v>
      </c>
      <c r="AP107">
        <f t="shared" si="36"/>
        <v>297.18939246999997</v>
      </c>
      <c r="AQ107">
        <f t="shared" si="37"/>
        <v>297.56958808999997</v>
      </c>
      <c r="AR107">
        <f t="shared" si="38"/>
        <v>-0.6319960978812128</v>
      </c>
      <c r="AS107">
        <f t="shared" si="39"/>
        <v>-1.3786164910432266</v>
      </c>
      <c r="AT107">
        <f t="shared" si="40"/>
        <v>3.0020688343532584</v>
      </c>
      <c r="AU107">
        <f t="shared" si="41"/>
        <v>31.699518259679138</v>
      </c>
      <c r="AV107">
        <f t="shared" si="42"/>
        <v>12.999757819679139</v>
      </c>
      <c r="AW107">
        <f t="shared" si="43"/>
        <v>24.22949028</v>
      </c>
      <c r="AX107">
        <f t="shared" si="44"/>
        <v>3.0365112771918001</v>
      </c>
      <c r="AY107">
        <f t="shared" si="45"/>
        <v>0.20386076216286705</v>
      </c>
      <c r="AZ107">
        <f t="shared" si="46"/>
        <v>1.7709407306104656</v>
      </c>
      <c r="BA107">
        <f t="shared" si="47"/>
        <v>1.2655705465813345</v>
      </c>
      <c r="BB107">
        <f t="shared" si="48"/>
        <v>0.12889073100046694</v>
      </c>
      <c r="BC107">
        <f t="shared" si="49"/>
        <v>24.298206809495984</v>
      </c>
      <c r="BD107">
        <f t="shared" si="50"/>
        <v>0.65912540557943655</v>
      </c>
      <c r="BE107">
        <f t="shared" si="51"/>
        <v>61.285906421479034</v>
      </c>
      <c r="BF107">
        <f t="shared" si="52"/>
        <v>380.68934554803781</v>
      </c>
      <c r="BG107">
        <f t="shared" si="53"/>
        <v>2.6119133459111571E-2</v>
      </c>
    </row>
    <row r="108" spans="1:59" x14ac:dyDescent="0.25">
      <c r="A108" t="s">
        <v>66</v>
      </c>
      <c r="B108" t="s">
        <v>212</v>
      </c>
      <c r="C108">
        <v>150820</v>
      </c>
      <c r="D108" t="s">
        <v>213</v>
      </c>
      <c r="E108" t="s">
        <v>1969</v>
      </c>
      <c r="F108">
        <v>5690.9999980000002</v>
      </c>
      <c r="G108">
        <v>0</v>
      </c>
      <c r="H108">
        <f t="shared" si="27"/>
        <v>28.751863737149947</v>
      </c>
      <c r="I108">
        <f t="shared" si="28"/>
        <v>0.17701922254066704</v>
      </c>
      <c r="J108">
        <f t="shared" si="29"/>
        <v>1466.413220687333</v>
      </c>
      <c r="K108">
        <f t="shared" si="30"/>
        <v>2.3839410009676749</v>
      </c>
      <c r="L108">
        <f t="shared" si="31"/>
        <v>1.3286001629474185</v>
      </c>
      <c r="M108">
        <f t="shared" si="32"/>
        <v>24.595151900000001</v>
      </c>
      <c r="N108">
        <v>4</v>
      </c>
      <c r="O108">
        <v>1.42</v>
      </c>
      <c r="P108">
        <v>0.5</v>
      </c>
      <c r="Q108">
        <f t="shared" si="33"/>
        <v>2.556</v>
      </c>
      <c r="R108">
        <v>24.647193909999999</v>
      </c>
      <c r="S108">
        <v>24.595151900000001</v>
      </c>
      <c r="T108">
        <v>25.013986589999998</v>
      </c>
      <c r="U108">
        <v>1805.1358640000001</v>
      </c>
      <c r="V108">
        <v>1778.7352289999999</v>
      </c>
      <c r="W108">
        <v>16.872043609999999</v>
      </c>
      <c r="X108">
        <v>18.74393272</v>
      </c>
      <c r="Y108">
        <v>51.321861269999999</v>
      </c>
      <c r="Z108">
        <v>57.015827180000002</v>
      </c>
      <c r="AA108">
        <v>499.87075809999999</v>
      </c>
      <c r="AB108">
        <v>1500.1583250000001</v>
      </c>
      <c r="AC108">
        <v>5.4889563000000002E-2</v>
      </c>
      <c r="AD108">
        <v>94.70452118</v>
      </c>
      <c r="AE108">
        <v>4.5262207979999998</v>
      </c>
      <c r="AF108">
        <v>-8.2210726999999997E-2</v>
      </c>
      <c r="AG108">
        <v>7.0576242999999997E-2</v>
      </c>
      <c r="AH108">
        <v>2.377386E-3</v>
      </c>
      <c r="AI108">
        <v>8.4340833000000004E-2</v>
      </c>
      <c r="AJ108">
        <v>1.2954799999999999E-3</v>
      </c>
      <c r="AK108">
        <v>1</v>
      </c>
      <c r="AL108">
        <v>-0.21956524299999999</v>
      </c>
      <c r="AM108">
        <v>2.7373914720000001</v>
      </c>
      <c r="AN108">
        <f t="shared" si="34"/>
        <v>1.2496768952499999</v>
      </c>
      <c r="AO108">
        <f t="shared" si="35"/>
        <v>2.3839410009676748E-3</v>
      </c>
      <c r="AP108">
        <f t="shared" si="36"/>
        <v>297.7451519</v>
      </c>
      <c r="AQ108">
        <f t="shared" si="37"/>
        <v>297.79719390999998</v>
      </c>
      <c r="AR108">
        <f t="shared" si="38"/>
        <v>-0.43876044608069087</v>
      </c>
      <c r="AS108">
        <f t="shared" si="39"/>
        <v>-1.2443740377585062</v>
      </c>
      <c r="AT108">
        <f t="shared" si="40"/>
        <v>3.1037353362251534</v>
      </c>
      <c r="AU108">
        <f t="shared" si="41"/>
        <v>32.772831724961087</v>
      </c>
      <c r="AV108">
        <f t="shared" si="42"/>
        <v>14.028899004961087</v>
      </c>
      <c r="AW108">
        <f t="shared" si="43"/>
        <v>24.621172905000002</v>
      </c>
      <c r="AX108">
        <f t="shared" si="44"/>
        <v>3.1085682894463149</v>
      </c>
      <c r="AY108">
        <f t="shared" si="45"/>
        <v>0.16555358596904723</v>
      </c>
      <c r="AZ108">
        <f t="shared" si="46"/>
        <v>1.775135173277735</v>
      </c>
      <c r="BA108">
        <f t="shared" si="47"/>
        <v>1.33343311616858</v>
      </c>
      <c r="BB108">
        <f t="shared" si="48"/>
        <v>0.10444344007359248</v>
      </c>
      <c r="BC108">
        <f t="shared" si="49"/>
        <v>138.87596191721556</v>
      </c>
      <c r="BD108">
        <f t="shared" si="50"/>
        <v>0.82441343533278222</v>
      </c>
      <c r="BE108">
        <f t="shared" si="51"/>
        <v>58.907637940732329</v>
      </c>
      <c r="BF108">
        <f t="shared" si="52"/>
        <v>1763.5493854768574</v>
      </c>
      <c r="BG108">
        <f t="shared" si="53"/>
        <v>9.6039520815082158E-3</v>
      </c>
    </row>
    <row r="109" spans="1:59" x14ac:dyDescent="0.25">
      <c r="A109" t="s">
        <v>66</v>
      </c>
      <c r="B109" t="s">
        <v>219</v>
      </c>
      <c r="C109">
        <v>150822</v>
      </c>
      <c r="D109" t="s">
        <v>1987</v>
      </c>
      <c r="E109" t="s">
        <v>2129</v>
      </c>
      <c r="F109">
        <v>7274</v>
      </c>
      <c r="G109">
        <v>0</v>
      </c>
      <c r="H109">
        <f t="shared" si="27"/>
        <v>22.456353191259659</v>
      </c>
      <c r="I109">
        <f t="shared" si="28"/>
        <v>0.11619338532615521</v>
      </c>
      <c r="J109">
        <f t="shared" si="29"/>
        <v>1467.5484365719856</v>
      </c>
      <c r="K109">
        <f t="shared" si="30"/>
        <v>1.3082515180245462</v>
      </c>
      <c r="L109">
        <f t="shared" si="31"/>
        <v>1.151701113509473</v>
      </c>
      <c r="M109">
        <f t="shared" si="32"/>
        <v>25.699661249999998</v>
      </c>
      <c r="N109">
        <v>6</v>
      </c>
      <c r="O109">
        <v>1.42</v>
      </c>
      <c r="P109">
        <v>0.5</v>
      </c>
      <c r="Q109">
        <f t="shared" si="33"/>
        <v>2.556</v>
      </c>
      <c r="R109">
        <v>22.817861560000001</v>
      </c>
      <c r="S109">
        <v>25.699661249999998</v>
      </c>
      <c r="T109">
        <v>20.91913795</v>
      </c>
      <c r="U109">
        <v>1844.413086</v>
      </c>
      <c r="V109">
        <v>1819.57312</v>
      </c>
      <c r="W109">
        <v>20.22544289</v>
      </c>
      <c r="X109">
        <v>21.505722049999999</v>
      </c>
      <c r="Y109">
        <v>72.945068359999993</v>
      </c>
      <c r="Z109">
        <v>77.562530519999996</v>
      </c>
      <c r="AA109">
        <v>599.92382810000004</v>
      </c>
      <c r="AB109">
        <v>1498.8485109999999</v>
      </c>
      <c r="AC109">
        <v>0.21172133100000001</v>
      </c>
      <c r="AD109">
        <v>100.5803604</v>
      </c>
      <c r="AE109">
        <v>9.3545608520000005</v>
      </c>
      <c r="AF109">
        <v>9.4072326999999997E-2</v>
      </c>
      <c r="AG109">
        <v>0.76881927299999997</v>
      </c>
      <c r="AH109">
        <v>9.8645999999999994E-3</v>
      </c>
      <c r="AI109">
        <v>0.57218414500000003</v>
      </c>
      <c r="AJ109">
        <v>1.4589777999999999E-2</v>
      </c>
      <c r="AK109">
        <v>0.66666668699999998</v>
      </c>
      <c r="AL109">
        <v>-0.21956524299999999</v>
      </c>
      <c r="AM109">
        <v>2.7373914720000001</v>
      </c>
      <c r="AN109">
        <f t="shared" si="34"/>
        <v>0.99987304683333322</v>
      </c>
      <c r="AO109">
        <f t="shared" si="35"/>
        <v>1.3082515180245463E-3</v>
      </c>
      <c r="AP109">
        <f t="shared" si="36"/>
        <v>298.84966125</v>
      </c>
      <c r="AQ109">
        <f t="shared" si="37"/>
        <v>295.96786155999996</v>
      </c>
      <c r="AR109">
        <f t="shared" si="38"/>
        <v>-4.8324146365177674</v>
      </c>
      <c r="AS109">
        <f t="shared" si="39"/>
        <v>-1.126708015242524</v>
      </c>
      <c r="AT109">
        <f t="shared" si="40"/>
        <v>3.3147543879607002</v>
      </c>
      <c r="AU109">
        <f t="shared" si="41"/>
        <v>32.956278688783662</v>
      </c>
      <c r="AV109">
        <f t="shared" si="42"/>
        <v>11.450556638783663</v>
      </c>
      <c r="AW109">
        <f t="shared" si="43"/>
        <v>24.258761405000001</v>
      </c>
      <c r="AX109">
        <f t="shared" si="44"/>
        <v>3.0418452750144205</v>
      </c>
      <c r="AY109">
        <f t="shared" si="45"/>
        <v>0.1111410179085536</v>
      </c>
      <c r="AZ109">
        <f t="shared" si="46"/>
        <v>2.1630532744512272</v>
      </c>
      <c r="BA109">
        <f t="shared" si="47"/>
        <v>0.87879200056319329</v>
      </c>
      <c r="BB109">
        <f t="shared" si="48"/>
        <v>6.990005312922809E-2</v>
      </c>
      <c r="BC109">
        <f t="shared" si="49"/>
        <v>147.60655065486685</v>
      </c>
      <c r="BD109">
        <f t="shared" si="50"/>
        <v>0.80653446703586473</v>
      </c>
      <c r="BE109">
        <f t="shared" si="51"/>
        <v>65.835766973314747</v>
      </c>
      <c r="BF109">
        <f t="shared" si="52"/>
        <v>1807.712370075039</v>
      </c>
      <c r="BG109">
        <f t="shared" si="53"/>
        <v>8.1784650049656592E-3</v>
      </c>
    </row>
    <row r="110" spans="1:59" x14ac:dyDescent="0.25">
      <c r="A110" t="s">
        <v>66</v>
      </c>
      <c r="B110" t="s">
        <v>219</v>
      </c>
      <c r="C110">
        <v>150822</v>
      </c>
      <c r="D110" t="s">
        <v>1987</v>
      </c>
      <c r="E110" t="s">
        <v>2129</v>
      </c>
      <c r="F110">
        <v>7386.5</v>
      </c>
      <c r="G110">
        <v>0</v>
      </c>
      <c r="H110">
        <f t="shared" si="27"/>
        <v>10.560972857433025</v>
      </c>
      <c r="I110">
        <f t="shared" si="28"/>
        <v>0.12420981779108589</v>
      </c>
      <c r="J110">
        <f t="shared" si="29"/>
        <v>241.97785651906926</v>
      </c>
      <c r="K110">
        <f t="shared" si="30"/>
        <v>1.4031527965588471</v>
      </c>
      <c r="L110">
        <f t="shared" si="31"/>
        <v>1.1588353162544167</v>
      </c>
      <c r="M110">
        <f t="shared" si="32"/>
        <v>25.77709389</v>
      </c>
      <c r="N110">
        <v>6</v>
      </c>
      <c r="O110">
        <v>1.42</v>
      </c>
      <c r="P110">
        <v>0.5</v>
      </c>
      <c r="Q110">
        <f t="shared" si="33"/>
        <v>2.556</v>
      </c>
      <c r="R110">
        <v>22.84513664</v>
      </c>
      <c r="S110">
        <v>25.77709389</v>
      </c>
      <c r="T110">
        <v>20.949010850000001</v>
      </c>
      <c r="U110">
        <v>400.73361210000002</v>
      </c>
      <c r="V110">
        <v>389.62438959999997</v>
      </c>
      <c r="W110">
        <v>20.213689800000001</v>
      </c>
      <c r="X110">
        <v>21.58674431</v>
      </c>
      <c r="Y110">
        <v>72.781257629999999</v>
      </c>
      <c r="Z110">
        <v>77.725067139999993</v>
      </c>
      <c r="AA110">
        <v>599.91644289999999</v>
      </c>
      <c r="AB110">
        <v>1501.470581</v>
      </c>
      <c r="AC110">
        <v>0.30806440099999999</v>
      </c>
      <c r="AD110">
        <v>100.5789413</v>
      </c>
      <c r="AE110">
        <v>5.7383422849999999</v>
      </c>
      <c r="AF110">
        <v>7.0543944999999997E-2</v>
      </c>
      <c r="AG110">
        <v>8.4584593999999999E-2</v>
      </c>
      <c r="AH110">
        <v>1.464173E-3</v>
      </c>
      <c r="AI110">
        <v>0.10936035199999999</v>
      </c>
      <c r="AJ110">
        <v>1.0857644E-2</v>
      </c>
      <c r="AK110">
        <v>0.66666668699999998</v>
      </c>
      <c r="AL110">
        <v>-0.21956524299999999</v>
      </c>
      <c r="AM110">
        <v>2.7373914720000001</v>
      </c>
      <c r="AN110">
        <f t="shared" si="34"/>
        <v>0.99986073816666643</v>
      </c>
      <c r="AO110">
        <f t="shared" si="35"/>
        <v>1.4031527965588471E-3</v>
      </c>
      <c r="AP110">
        <f t="shared" si="36"/>
        <v>298.92709388999998</v>
      </c>
      <c r="AQ110">
        <f t="shared" si="37"/>
        <v>295.99513664</v>
      </c>
      <c r="AR110">
        <f t="shared" si="38"/>
        <v>-3.624541164429151</v>
      </c>
      <c r="AS110">
        <f t="shared" si="39"/>
        <v>-1.1687605838667472</v>
      </c>
      <c r="AT110">
        <f t="shared" si="40"/>
        <v>3.3300072050680156</v>
      </c>
      <c r="AU110">
        <f t="shared" si="41"/>
        <v>33.108393884714864</v>
      </c>
      <c r="AV110">
        <f t="shared" si="42"/>
        <v>11.521649574714864</v>
      </c>
      <c r="AW110">
        <f t="shared" si="43"/>
        <v>24.311115264999998</v>
      </c>
      <c r="AX110">
        <f t="shared" si="44"/>
        <v>3.0514060071150149</v>
      </c>
      <c r="AY110">
        <f t="shared" si="45"/>
        <v>0.11845352261849006</v>
      </c>
      <c r="AZ110">
        <f t="shared" si="46"/>
        <v>2.1711718888135989</v>
      </c>
      <c r="BA110">
        <f t="shared" si="47"/>
        <v>0.88023411830141596</v>
      </c>
      <c r="BB110">
        <f t="shared" si="48"/>
        <v>7.4529959199100687E-2</v>
      </c>
      <c r="BC110">
        <f t="shared" si="49"/>
        <v>24.33787662673129</v>
      </c>
      <c r="BD110">
        <f t="shared" si="50"/>
        <v>0.62105418186857075</v>
      </c>
      <c r="BE110">
        <f t="shared" si="51"/>
        <v>65.879850279945899</v>
      </c>
      <c r="BF110">
        <f t="shared" si="52"/>
        <v>384.04641097811634</v>
      </c>
      <c r="BG110">
        <f t="shared" si="53"/>
        <v>1.8116438294170274E-2</v>
      </c>
    </row>
    <row r="111" spans="1:59" x14ac:dyDescent="0.25">
      <c r="A111" t="s">
        <v>66</v>
      </c>
      <c r="B111" t="s">
        <v>219</v>
      </c>
      <c r="C111">
        <v>150822</v>
      </c>
      <c r="D111" t="s">
        <v>1988</v>
      </c>
      <c r="E111" t="s">
        <v>2130</v>
      </c>
      <c r="F111">
        <v>7619.5</v>
      </c>
      <c r="G111">
        <v>0</v>
      </c>
      <c r="H111">
        <f t="shared" si="27"/>
        <v>22.98741249987204</v>
      </c>
      <c r="I111">
        <f t="shared" si="28"/>
        <v>0.11060888940967864</v>
      </c>
      <c r="J111">
        <f t="shared" si="29"/>
        <v>1441.0201675056471</v>
      </c>
      <c r="K111">
        <f t="shared" si="30"/>
        <v>1.336121134456397</v>
      </c>
      <c r="L111">
        <f t="shared" si="31"/>
        <v>1.2323774655198321</v>
      </c>
      <c r="M111">
        <f t="shared" si="32"/>
        <v>26.114946369999998</v>
      </c>
      <c r="N111">
        <v>6</v>
      </c>
      <c r="O111">
        <v>1.42</v>
      </c>
      <c r="P111">
        <v>0.5</v>
      </c>
      <c r="Q111">
        <f t="shared" si="33"/>
        <v>2.556</v>
      </c>
      <c r="R111">
        <v>22.934614180000001</v>
      </c>
      <c r="S111">
        <v>26.114946369999998</v>
      </c>
      <c r="T111">
        <v>21.0420208</v>
      </c>
      <c r="U111">
        <v>1843.9501949999999</v>
      </c>
      <c r="V111">
        <v>1818.529663</v>
      </c>
      <c r="W111">
        <v>20.218776699999999</v>
      </c>
      <c r="X111">
        <v>21.526308060000002</v>
      </c>
      <c r="Y111">
        <v>72.399589539999994</v>
      </c>
      <c r="Z111">
        <v>77.081611629999998</v>
      </c>
      <c r="AA111">
        <v>599.92108150000001</v>
      </c>
      <c r="AB111">
        <v>1499.9047849999999</v>
      </c>
      <c r="AC111">
        <v>3.4725781999999997E-2</v>
      </c>
      <c r="AD111">
        <v>100.5699692</v>
      </c>
      <c r="AE111">
        <v>9.0593748089999995</v>
      </c>
      <c r="AF111">
        <v>0.107181445</v>
      </c>
      <c r="AG111">
        <v>7.6373696000000005E-2</v>
      </c>
      <c r="AH111">
        <v>4.0124310000000003E-3</v>
      </c>
      <c r="AI111">
        <v>5.7051755000000003E-2</v>
      </c>
      <c r="AJ111">
        <v>4.5871569999999997E-3</v>
      </c>
      <c r="AK111">
        <v>1</v>
      </c>
      <c r="AL111">
        <v>-0.21956524299999999</v>
      </c>
      <c r="AM111">
        <v>2.7373914720000001</v>
      </c>
      <c r="AN111">
        <f t="shared" si="34"/>
        <v>0.99986846916666661</v>
      </c>
      <c r="AO111">
        <f t="shared" si="35"/>
        <v>1.336121134456397E-3</v>
      </c>
      <c r="AP111">
        <f t="shared" si="36"/>
        <v>299.26494636999996</v>
      </c>
      <c r="AQ111">
        <f t="shared" si="37"/>
        <v>296.08461417999996</v>
      </c>
      <c r="AR111">
        <f t="shared" si="38"/>
        <v>-1.5182990381727379</v>
      </c>
      <c r="AS111">
        <f t="shared" si="39"/>
        <v>-1.1425835431365683</v>
      </c>
      <c r="AT111">
        <f t="shared" si="40"/>
        <v>3.3972776041037438</v>
      </c>
      <c r="AU111">
        <f t="shared" si="41"/>
        <v>33.780239082580366</v>
      </c>
      <c r="AV111">
        <f t="shared" si="42"/>
        <v>12.253931022580364</v>
      </c>
      <c r="AW111">
        <f t="shared" si="43"/>
        <v>24.524780274999998</v>
      </c>
      <c r="AX111">
        <f t="shared" si="44"/>
        <v>3.090697902784878</v>
      </c>
      <c r="AY111">
        <f t="shared" si="45"/>
        <v>0.10602091759835278</v>
      </c>
      <c r="AZ111">
        <f t="shared" si="46"/>
        <v>2.1649001385839117</v>
      </c>
      <c r="BA111">
        <f t="shared" si="47"/>
        <v>0.92579776420096627</v>
      </c>
      <c r="BB111">
        <f t="shared" si="48"/>
        <v>6.6660546314455921E-2</v>
      </c>
      <c r="BC111">
        <f t="shared" si="49"/>
        <v>144.92335386262175</v>
      </c>
      <c r="BD111">
        <f t="shared" si="50"/>
        <v>0.79240949258337567</v>
      </c>
      <c r="BE111">
        <f t="shared" si="51"/>
        <v>64.240364538694067</v>
      </c>
      <c r="BF111">
        <f t="shared" si="52"/>
        <v>1806.3884240035886</v>
      </c>
      <c r="BG111">
        <f t="shared" si="53"/>
        <v>8.1749846221898671E-3</v>
      </c>
    </row>
    <row r="112" spans="1:59" x14ac:dyDescent="0.25">
      <c r="A112" t="s">
        <v>66</v>
      </c>
      <c r="B112" t="s">
        <v>219</v>
      </c>
      <c r="C112">
        <v>150822</v>
      </c>
      <c r="D112" t="s">
        <v>1988</v>
      </c>
      <c r="E112" t="s">
        <v>2130</v>
      </c>
      <c r="F112">
        <v>7733</v>
      </c>
      <c r="G112">
        <v>0</v>
      </c>
      <c r="H112">
        <f t="shared" si="27"/>
        <v>7.8349037375841588</v>
      </c>
      <c r="I112">
        <f t="shared" si="28"/>
        <v>0.10505649106616492</v>
      </c>
      <c r="J112">
        <f t="shared" si="29"/>
        <v>262.26165706215244</v>
      </c>
      <c r="K112">
        <f t="shared" si="30"/>
        <v>1.299979803547495</v>
      </c>
      <c r="L112">
        <f t="shared" si="31"/>
        <v>1.2595855539028182</v>
      </c>
      <c r="M112">
        <f t="shared" si="32"/>
        <v>26.247600559999999</v>
      </c>
      <c r="N112">
        <v>6</v>
      </c>
      <c r="O112">
        <v>1.42</v>
      </c>
      <c r="P112">
        <v>0.5</v>
      </c>
      <c r="Q112">
        <f t="shared" si="33"/>
        <v>2.556</v>
      </c>
      <c r="R112">
        <v>23.025688169999999</v>
      </c>
      <c r="S112">
        <v>26.247600559999999</v>
      </c>
      <c r="T112">
        <v>21.128273010000001</v>
      </c>
      <c r="U112">
        <v>400.8419189</v>
      </c>
      <c r="V112">
        <v>392.49566650000003</v>
      </c>
      <c r="W112">
        <v>20.249942780000001</v>
      </c>
      <c r="X112">
        <v>21.5221138</v>
      </c>
      <c r="Y112">
        <v>72.110839839999997</v>
      </c>
      <c r="Z112">
        <v>76.641090390000002</v>
      </c>
      <c r="AA112">
        <v>599.9200439</v>
      </c>
      <c r="AB112">
        <v>1499.0463870000001</v>
      </c>
      <c r="AC112">
        <v>0.144507319</v>
      </c>
      <c r="AD112">
        <v>100.5676193</v>
      </c>
      <c r="AE112">
        <v>5.8180341719999999</v>
      </c>
      <c r="AF112">
        <v>8.9069545E-2</v>
      </c>
      <c r="AG112">
        <v>8.2327150000000002E-2</v>
      </c>
      <c r="AH112">
        <v>1.6426349999999999E-3</v>
      </c>
      <c r="AI112">
        <v>0.129200697</v>
      </c>
      <c r="AJ112">
        <v>4.764697E-3</v>
      </c>
      <c r="AK112">
        <v>1</v>
      </c>
      <c r="AL112">
        <v>-0.21956524299999999</v>
      </c>
      <c r="AM112">
        <v>2.7373914720000001</v>
      </c>
      <c r="AN112">
        <f t="shared" si="34"/>
        <v>0.99986673983333318</v>
      </c>
      <c r="AO112">
        <f t="shared" si="35"/>
        <v>1.299979803547495E-3</v>
      </c>
      <c r="AP112">
        <f t="shared" si="36"/>
        <v>299.39760056</v>
      </c>
      <c r="AQ112">
        <f t="shared" si="37"/>
        <v>296.17568817</v>
      </c>
      <c r="AR112">
        <f t="shared" si="38"/>
        <v>-1.5999739330063942</v>
      </c>
      <c r="AS112">
        <f t="shared" si="39"/>
        <v>-1.1305703083037013</v>
      </c>
      <c r="AT112">
        <f t="shared" si="40"/>
        <v>3.4240133010724945</v>
      </c>
      <c r="AU112">
        <f t="shared" si="41"/>
        <v>34.046876369405062</v>
      </c>
      <c r="AV112">
        <f t="shared" si="42"/>
        <v>12.524762569405063</v>
      </c>
      <c r="AW112">
        <f t="shared" si="43"/>
        <v>24.636644364999999</v>
      </c>
      <c r="AX112">
        <f t="shared" si="44"/>
        <v>3.1114449635745363</v>
      </c>
      <c r="AY112">
        <f t="shared" si="45"/>
        <v>0.10090894051540106</v>
      </c>
      <c r="AZ112">
        <f t="shared" si="46"/>
        <v>2.1644277471696762</v>
      </c>
      <c r="BA112">
        <f t="shared" si="47"/>
        <v>0.94701721640486003</v>
      </c>
      <c r="BB112">
        <f t="shared" si="48"/>
        <v>6.342805094973418E-2</v>
      </c>
      <c r="BC112">
        <f t="shared" si="49"/>
        <v>26.375030484413703</v>
      </c>
      <c r="BD112">
        <f t="shared" si="50"/>
        <v>0.66818994309113577</v>
      </c>
      <c r="BE112">
        <f t="shared" si="51"/>
        <v>63.655688978157386</v>
      </c>
      <c r="BF112">
        <f t="shared" si="52"/>
        <v>388.35751311747316</v>
      </c>
      <c r="BG112">
        <f t="shared" si="53"/>
        <v>1.2842192532595572E-2</v>
      </c>
    </row>
    <row r="113" spans="1:59" x14ac:dyDescent="0.25">
      <c r="A113" t="s">
        <v>66</v>
      </c>
      <c r="B113" t="s">
        <v>219</v>
      </c>
      <c r="C113">
        <v>150822</v>
      </c>
      <c r="D113" t="s">
        <v>1989</v>
      </c>
      <c r="E113" t="s">
        <v>2131</v>
      </c>
      <c r="F113">
        <v>8223</v>
      </c>
      <c r="G113">
        <v>0</v>
      </c>
      <c r="H113">
        <f t="shared" si="27"/>
        <v>26.968305864403341</v>
      </c>
      <c r="I113">
        <f t="shared" si="28"/>
        <v>0.52669941554973432</v>
      </c>
      <c r="J113">
        <f t="shared" si="29"/>
        <v>1687.6395497974465</v>
      </c>
      <c r="K113">
        <f t="shared" si="30"/>
        <v>4.5852667990018965</v>
      </c>
      <c r="L113">
        <f t="shared" si="31"/>
        <v>1.0270482798412166</v>
      </c>
      <c r="M113">
        <f t="shared" si="32"/>
        <v>25.36672974</v>
      </c>
      <c r="N113">
        <v>6</v>
      </c>
      <c r="O113">
        <v>1.42</v>
      </c>
      <c r="P113">
        <v>0.5</v>
      </c>
      <c r="Q113">
        <f t="shared" si="33"/>
        <v>2.556</v>
      </c>
      <c r="R113">
        <v>22.977211</v>
      </c>
      <c r="S113">
        <v>25.36672974</v>
      </c>
      <c r="T113">
        <v>21.10942841</v>
      </c>
      <c r="U113">
        <v>1842.9776609999999</v>
      </c>
      <c r="V113">
        <v>1812.697876</v>
      </c>
      <c r="W113">
        <v>18.257234570000001</v>
      </c>
      <c r="X113">
        <v>22.105638500000001</v>
      </c>
      <c r="Y113">
        <v>65.197158810000005</v>
      </c>
      <c r="Z113">
        <v>78.939926150000005</v>
      </c>
      <c r="AA113">
        <v>699.08044429999995</v>
      </c>
      <c r="AB113">
        <v>1499.033203</v>
      </c>
      <c r="AC113">
        <v>0.222917691</v>
      </c>
      <c r="AD113">
        <v>100.55433650000001</v>
      </c>
      <c r="AE113">
        <v>9.3421983720000004</v>
      </c>
      <c r="AF113">
        <v>6.4345538999999993E-2</v>
      </c>
      <c r="AG113">
        <v>6.5645903000000005E-2</v>
      </c>
      <c r="AH113">
        <v>6.3014480000000003E-3</v>
      </c>
      <c r="AI113">
        <v>5.6540459000000001E-2</v>
      </c>
      <c r="AJ113">
        <v>6.3110529999999996E-3</v>
      </c>
      <c r="AK113">
        <v>1</v>
      </c>
      <c r="AL113">
        <v>-0.21956524299999999</v>
      </c>
      <c r="AM113">
        <v>2.7373914720000001</v>
      </c>
      <c r="AN113">
        <f t="shared" si="34"/>
        <v>1.1651340738333331</v>
      </c>
      <c r="AO113">
        <f t="shared" si="35"/>
        <v>4.5852667990018969E-3</v>
      </c>
      <c r="AP113">
        <f t="shared" si="36"/>
        <v>298.51672973999996</v>
      </c>
      <c r="AQ113">
        <f t="shared" si="37"/>
        <v>296.12721099999999</v>
      </c>
      <c r="AR113">
        <f t="shared" si="38"/>
        <v>-2.126137126399064</v>
      </c>
      <c r="AS113">
        <f t="shared" si="39"/>
        <v>-2.7400537673494201</v>
      </c>
      <c r="AT113">
        <f t="shared" si="40"/>
        <v>3.2498660921175722</v>
      </c>
      <c r="AU113">
        <f t="shared" si="41"/>
        <v>32.319502124282543</v>
      </c>
      <c r="AV113">
        <f t="shared" si="42"/>
        <v>10.213863624282542</v>
      </c>
      <c r="AW113">
        <f t="shared" si="43"/>
        <v>24.17197037</v>
      </c>
      <c r="AX113">
        <f t="shared" si="44"/>
        <v>3.0260533973203172</v>
      </c>
      <c r="AY113">
        <f t="shared" si="45"/>
        <v>0.43670936561456702</v>
      </c>
      <c r="AZ113">
        <f t="shared" si="46"/>
        <v>2.2228178122763556</v>
      </c>
      <c r="BA113">
        <f t="shared" si="47"/>
        <v>0.80323558504396164</v>
      </c>
      <c r="BB113">
        <f t="shared" si="48"/>
        <v>0.27981580610340195</v>
      </c>
      <c r="BC113">
        <f t="shared" si="49"/>
        <v>169.69947518104098</v>
      </c>
      <c r="BD113">
        <f t="shared" si="50"/>
        <v>0.93100983464574139</v>
      </c>
      <c r="BE113">
        <f t="shared" si="51"/>
        <v>73.063751356639372</v>
      </c>
      <c r="BF113">
        <f t="shared" si="52"/>
        <v>1798.4540524800686</v>
      </c>
      <c r="BG113">
        <f t="shared" si="53"/>
        <v>1.0956107505050659E-2</v>
      </c>
    </row>
    <row r="114" spans="1:59" x14ac:dyDescent="0.25">
      <c r="A114" t="s">
        <v>66</v>
      </c>
      <c r="B114" t="s">
        <v>219</v>
      </c>
      <c r="C114">
        <v>150822</v>
      </c>
      <c r="D114" t="s">
        <v>1989</v>
      </c>
      <c r="E114" t="s">
        <v>2131</v>
      </c>
      <c r="F114">
        <v>8411.4999989999997</v>
      </c>
      <c r="G114">
        <v>0</v>
      </c>
      <c r="H114">
        <f t="shared" si="27"/>
        <v>18.640963612015298</v>
      </c>
      <c r="I114">
        <f t="shared" si="28"/>
        <v>0.5009672037738615</v>
      </c>
      <c r="J114">
        <f t="shared" si="29"/>
        <v>308.13420116473156</v>
      </c>
      <c r="K114">
        <f t="shared" si="30"/>
        <v>4.5417085037799163</v>
      </c>
      <c r="L114">
        <f t="shared" si="31"/>
        <v>1.0603565738707355</v>
      </c>
      <c r="M114">
        <f t="shared" si="32"/>
        <v>25.540464400000001</v>
      </c>
      <c r="N114">
        <v>6</v>
      </c>
      <c r="O114">
        <v>1.42</v>
      </c>
      <c r="P114">
        <v>0.5</v>
      </c>
      <c r="Q114">
        <f t="shared" si="33"/>
        <v>2.556</v>
      </c>
      <c r="R114">
        <v>23.08905983</v>
      </c>
      <c r="S114">
        <v>25.540464400000001</v>
      </c>
      <c r="T114">
        <v>21.208591460000001</v>
      </c>
      <c r="U114">
        <v>401.01391599999999</v>
      </c>
      <c r="V114">
        <v>383.51977540000001</v>
      </c>
      <c r="W114">
        <v>18.299409870000002</v>
      </c>
      <c r="X114">
        <v>22.111274720000001</v>
      </c>
      <c r="Y114">
        <v>64.902481080000001</v>
      </c>
      <c r="Z114">
        <v>78.42201996</v>
      </c>
      <c r="AA114">
        <v>699.07287599999995</v>
      </c>
      <c r="AB114">
        <v>1500.309692</v>
      </c>
      <c r="AC114">
        <v>0.17587409900000001</v>
      </c>
      <c r="AD114">
        <v>100.5473709</v>
      </c>
      <c r="AE114">
        <v>6.0831117629999998</v>
      </c>
      <c r="AF114">
        <v>5.7456195000000002E-2</v>
      </c>
      <c r="AG114">
        <v>7.9435936999999998E-2</v>
      </c>
      <c r="AH114">
        <v>1.3378559999999999E-3</v>
      </c>
      <c r="AI114">
        <v>7.7935219E-2</v>
      </c>
      <c r="AJ114">
        <v>2.4616439999999998E-3</v>
      </c>
      <c r="AK114">
        <v>1</v>
      </c>
      <c r="AL114">
        <v>-0.21956524299999999</v>
      </c>
      <c r="AM114">
        <v>2.7373914720000001</v>
      </c>
      <c r="AN114">
        <f t="shared" si="34"/>
        <v>1.1651214599999997</v>
      </c>
      <c r="AO114">
        <f t="shared" si="35"/>
        <v>4.5417085037799164E-3</v>
      </c>
      <c r="AP114">
        <f t="shared" si="36"/>
        <v>298.6904644</v>
      </c>
      <c r="AQ114">
        <f t="shared" si="37"/>
        <v>296.23905982999997</v>
      </c>
      <c r="AR114">
        <f t="shared" si="38"/>
        <v>-0.84952041972575065</v>
      </c>
      <c r="AS114">
        <f t="shared" si="39"/>
        <v>-2.7103225231873567</v>
      </c>
      <c r="AT114">
        <f t="shared" si="40"/>
        <v>3.2835871142143693</v>
      </c>
      <c r="AU114">
        <f t="shared" si="41"/>
        <v>32.657115594599489</v>
      </c>
      <c r="AV114">
        <f t="shared" si="42"/>
        <v>10.545840874599488</v>
      </c>
      <c r="AW114">
        <f t="shared" si="43"/>
        <v>24.314762115000001</v>
      </c>
      <c r="AX114">
        <f t="shared" si="44"/>
        <v>3.0520729634058545</v>
      </c>
      <c r="AY114">
        <f t="shared" si="45"/>
        <v>0.41887010474473924</v>
      </c>
      <c r="AZ114">
        <f t="shared" si="46"/>
        <v>2.2232305403436339</v>
      </c>
      <c r="BA114">
        <f t="shared" si="47"/>
        <v>0.82884242306222067</v>
      </c>
      <c r="BB114">
        <f t="shared" si="48"/>
        <v>0.26810977021221771</v>
      </c>
      <c r="BC114">
        <f t="shared" si="49"/>
        <v>30.982083811485477</v>
      </c>
      <c r="BD114">
        <f t="shared" si="50"/>
        <v>0.8034375824384975</v>
      </c>
      <c r="BE114">
        <f t="shared" si="51"/>
        <v>72.239189726383216</v>
      </c>
      <c r="BF114">
        <f t="shared" si="52"/>
        <v>373.67419602745673</v>
      </c>
      <c r="BG114">
        <f t="shared" si="53"/>
        <v>3.6036957364645884E-2</v>
      </c>
    </row>
    <row r="115" spans="1:59" x14ac:dyDescent="0.25">
      <c r="A115" t="s">
        <v>66</v>
      </c>
      <c r="B115" t="s">
        <v>219</v>
      </c>
      <c r="C115">
        <v>150822</v>
      </c>
      <c r="D115" t="s">
        <v>1990</v>
      </c>
      <c r="E115" t="s">
        <v>2132</v>
      </c>
      <c r="F115">
        <v>4147.9999969999999</v>
      </c>
      <c r="G115">
        <v>0</v>
      </c>
      <c r="H115">
        <f t="shared" si="27"/>
        <v>11.11731245732442</v>
      </c>
      <c r="I115">
        <f t="shared" si="28"/>
        <v>7.4078247867837302E-2</v>
      </c>
      <c r="J115">
        <f t="shared" si="29"/>
        <v>146.83071520464037</v>
      </c>
      <c r="K115">
        <f t="shared" si="30"/>
        <v>0.78949893175088515</v>
      </c>
      <c r="L115">
        <f t="shared" si="31"/>
        <v>1.0719199499644034</v>
      </c>
      <c r="M115">
        <f t="shared" si="32"/>
        <v>26.17411804</v>
      </c>
      <c r="N115">
        <v>6</v>
      </c>
      <c r="O115">
        <v>1.42</v>
      </c>
      <c r="P115">
        <v>0.5</v>
      </c>
      <c r="Q115">
        <f t="shared" si="33"/>
        <v>2.556</v>
      </c>
      <c r="R115">
        <v>23.315862660000001</v>
      </c>
      <c r="S115">
        <v>26.17411804</v>
      </c>
      <c r="T115">
        <v>21.378318790000002</v>
      </c>
      <c r="U115">
        <v>414.82266240000001</v>
      </c>
      <c r="V115">
        <v>397.66760249999999</v>
      </c>
      <c r="W115">
        <v>22.071756359999998</v>
      </c>
      <c r="X115">
        <v>23.22904587</v>
      </c>
      <c r="Y115">
        <v>77.270469669999997</v>
      </c>
      <c r="Z115">
        <v>81.321998600000001</v>
      </c>
      <c r="AA115">
        <v>399.80987549999998</v>
      </c>
      <c r="AB115">
        <v>1499.8695070000001</v>
      </c>
      <c r="AC115">
        <v>0.22627791799999999</v>
      </c>
      <c r="AD115">
        <v>100.6180267</v>
      </c>
      <c r="AE115">
        <v>4.5470643040000001</v>
      </c>
      <c r="AF115">
        <v>-2.1699447E-2</v>
      </c>
      <c r="AG115">
        <v>3.1114375E-2</v>
      </c>
      <c r="AH115">
        <v>7.8586850000000007E-3</v>
      </c>
      <c r="AI115">
        <v>2.4093951999999998E-2</v>
      </c>
      <c r="AJ115">
        <v>2.0835469999999998E-3</v>
      </c>
      <c r="AK115">
        <v>1</v>
      </c>
      <c r="AL115">
        <v>-0.21956524299999999</v>
      </c>
      <c r="AM115">
        <v>2.7373914720000001</v>
      </c>
      <c r="AN115">
        <f t="shared" si="34"/>
        <v>0.66634979249999993</v>
      </c>
      <c r="AO115">
        <f t="shared" si="35"/>
        <v>7.8949893175088513E-4</v>
      </c>
      <c r="AP115">
        <f t="shared" si="36"/>
        <v>299.32411803999997</v>
      </c>
      <c r="AQ115">
        <f t="shared" si="37"/>
        <v>296.46586265999997</v>
      </c>
      <c r="AR115">
        <f t="shared" si="38"/>
        <v>-0.73583482386621901</v>
      </c>
      <c r="AS115">
        <f t="shared" si="39"/>
        <v>-0.80565620002414273</v>
      </c>
      <c r="AT115">
        <f t="shared" si="40"/>
        <v>3.4091807075275882</v>
      </c>
      <c r="AU115">
        <f t="shared" si="41"/>
        <v>33.882404767212435</v>
      </c>
      <c r="AV115">
        <f t="shared" si="42"/>
        <v>10.653358897212435</v>
      </c>
      <c r="AW115">
        <f t="shared" si="43"/>
        <v>24.744990350000002</v>
      </c>
      <c r="AX115">
        <f t="shared" si="44"/>
        <v>3.1316554747240386</v>
      </c>
      <c r="AY115">
        <f t="shared" si="45"/>
        <v>7.1991775036993791E-2</v>
      </c>
      <c r="AZ115">
        <f t="shared" si="46"/>
        <v>2.3372607575631847</v>
      </c>
      <c r="BA115">
        <f t="shared" si="47"/>
        <v>0.79439471716085386</v>
      </c>
      <c r="BB115">
        <f t="shared" si="48"/>
        <v>4.5177776680288308E-2</v>
      </c>
      <c r="BC115">
        <f t="shared" si="49"/>
        <v>14.773816822840601</v>
      </c>
      <c r="BD115">
        <f t="shared" si="50"/>
        <v>0.369229764460484</v>
      </c>
      <c r="BE115">
        <f t="shared" si="51"/>
        <v>68.545222411293878</v>
      </c>
      <c r="BF115">
        <f t="shared" si="52"/>
        <v>391.79578254014552</v>
      </c>
      <c r="BG115">
        <f t="shared" si="53"/>
        <v>1.9449894280703948E-2</v>
      </c>
    </row>
    <row r="116" spans="1:59" x14ac:dyDescent="0.25">
      <c r="A116" t="s">
        <v>66</v>
      </c>
      <c r="B116" t="s">
        <v>219</v>
      </c>
      <c r="C116">
        <v>150822</v>
      </c>
      <c r="D116" t="s">
        <v>1990</v>
      </c>
      <c r="E116" t="s">
        <v>2132</v>
      </c>
      <c r="F116">
        <v>4341</v>
      </c>
      <c r="G116">
        <v>0</v>
      </c>
      <c r="H116">
        <f t="shared" si="27"/>
        <v>20.192624882904347</v>
      </c>
      <c r="I116">
        <f t="shared" si="28"/>
        <v>5.786057623686864E-2</v>
      </c>
      <c r="J116">
        <f t="shared" si="29"/>
        <v>1229.4756316060932</v>
      </c>
      <c r="K116">
        <f t="shared" si="30"/>
        <v>0.55915493838614116</v>
      </c>
      <c r="L116">
        <f t="shared" si="31"/>
        <v>0.9665480187103781</v>
      </c>
      <c r="M116">
        <f t="shared" si="32"/>
        <v>25.599044800000001</v>
      </c>
      <c r="N116">
        <v>6</v>
      </c>
      <c r="O116">
        <v>1.42</v>
      </c>
      <c r="P116">
        <v>0.5</v>
      </c>
      <c r="Q116">
        <f t="shared" si="33"/>
        <v>2.556</v>
      </c>
      <c r="R116">
        <v>22.62595177</v>
      </c>
      <c r="S116">
        <v>25.599044800000001</v>
      </c>
      <c r="T116">
        <v>20.717012409999999</v>
      </c>
      <c r="U116">
        <v>1854.5710449999999</v>
      </c>
      <c r="V116">
        <v>1822.733154</v>
      </c>
      <c r="W116">
        <v>22.322654719999999</v>
      </c>
      <c r="X116">
        <v>23.14249611</v>
      </c>
      <c r="Y116">
        <v>81.479385379999997</v>
      </c>
      <c r="Z116">
        <v>84.471878050000001</v>
      </c>
      <c r="AA116">
        <v>399.74661250000003</v>
      </c>
      <c r="AB116">
        <v>1500.3192140000001</v>
      </c>
      <c r="AC116">
        <v>0.14786738199999999</v>
      </c>
      <c r="AD116">
        <v>100.6148148</v>
      </c>
      <c r="AE116">
        <v>7.0223817830000002</v>
      </c>
      <c r="AF116">
        <v>-7.3930375000000007E-2</v>
      </c>
      <c r="AG116">
        <v>0.47199371499999998</v>
      </c>
      <c r="AH116">
        <v>2.218088E-3</v>
      </c>
      <c r="AI116">
        <v>0.54460525500000001</v>
      </c>
      <c r="AJ116">
        <v>1.5088816999999999E-2</v>
      </c>
      <c r="AK116">
        <v>0.66666668699999998</v>
      </c>
      <c r="AL116">
        <v>-0.21956524299999999</v>
      </c>
      <c r="AM116">
        <v>2.7373914720000001</v>
      </c>
      <c r="AN116">
        <f t="shared" si="34"/>
        <v>0.66624435416666661</v>
      </c>
      <c r="AO116">
        <f t="shared" si="35"/>
        <v>5.5915493838614122E-4</v>
      </c>
      <c r="AP116">
        <f t="shared" si="36"/>
        <v>298.74904479999998</v>
      </c>
      <c r="AQ116">
        <f t="shared" si="37"/>
        <v>295.77595177000001</v>
      </c>
      <c r="AR116">
        <f t="shared" si="38"/>
        <v>-4.9921715654065322</v>
      </c>
      <c r="AS116">
        <f t="shared" si="39"/>
        <v>-0.74936617492808355</v>
      </c>
      <c r="AT116">
        <f t="shared" si="40"/>
        <v>3.2950259788277485</v>
      </c>
      <c r="AU116">
        <f t="shared" si="41"/>
        <v>32.748914614388859</v>
      </c>
      <c r="AV116">
        <f t="shared" si="42"/>
        <v>9.6064185043888592</v>
      </c>
      <c r="AW116">
        <f t="shared" si="43"/>
        <v>24.112498285000001</v>
      </c>
      <c r="AX116">
        <f t="shared" si="44"/>
        <v>3.0152737095487079</v>
      </c>
      <c r="AY116">
        <f t="shared" si="45"/>
        <v>5.6579771012252436E-2</v>
      </c>
      <c r="AZ116">
        <f t="shared" si="46"/>
        <v>2.3284779601173704</v>
      </c>
      <c r="BA116">
        <f t="shared" si="47"/>
        <v>0.68679574943133748</v>
      </c>
      <c r="BB116">
        <f t="shared" si="48"/>
        <v>3.5475241183134991E-2</v>
      </c>
      <c r="BC116">
        <f t="shared" si="49"/>
        <v>123.70346297516011</v>
      </c>
      <c r="BD116">
        <f t="shared" si="50"/>
        <v>0.67452310773411939</v>
      </c>
      <c r="BE116">
        <f t="shared" si="51"/>
        <v>70.491135411470722</v>
      </c>
      <c r="BF116">
        <f t="shared" si="52"/>
        <v>1812.0680352238182</v>
      </c>
      <c r="BG116">
        <f t="shared" si="53"/>
        <v>7.8551192740289773E-3</v>
      </c>
    </row>
    <row r="117" spans="1:59" x14ac:dyDescent="0.25">
      <c r="A117" t="s">
        <v>66</v>
      </c>
      <c r="B117" t="s">
        <v>219</v>
      </c>
      <c r="C117">
        <v>150822</v>
      </c>
      <c r="D117" t="s">
        <v>1991</v>
      </c>
      <c r="E117" t="s">
        <v>2133</v>
      </c>
      <c r="F117">
        <v>4747</v>
      </c>
      <c r="G117">
        <v>0</v>
      </c>
      <c r="H117">
        <f t="shared" si="27"/>
        <v>20.776367276729712</v>
      </c>
      <c r="I117">
        <f t="shared" si="28"/>
        <v>7.6772014465968624E-2</v>
      </c>
      <c r="J117">
        <f t="shared" si="29"/>
        <v>1344.1328790246209</v>
      </c>
      <c r="K117">
        <f t="shared" si="30"/>
        <v>0.89489817340319633</v>
      </c>
      <c r="L117">
        <f t="shared" si="31"/>
        <v>1.175736240996299</v>
      </c>
      <c r="M117">
        <f t="shared" si="32"/>
        <v>25.523513789999999</v>
      </c>
      <c r="N117">
        <v>6</v>
      </c>
      <c r="O117">
        <v>1.42</v>
      </c>
      <c r="P117">
        <v>0.5</v>
      </c>
      <c r="Q117">
        <f t="shared" si="33"/>
        <v>2.556</v>
      </c>
      <c r="R117">
        <v>22.158885959999999</v>
      </c>
      <c r="S117">
        <v>25.523513789999999</v>
      </c>
      <c r="T117">
        <v>20.250034329999998</v>
      </c>
      <c r="U117">
        <v>1852.1446530000001</v>
      </c>
      <c r="V117">
        <v>1818.518677</v>
      </c>
      <c r="W117">
        <v>19.60158539</v>
      </c>
      <c r="X117">
        <v>20.91665077</v>
      </c>
      <c r="Y117">
        <v>73.609146120000005</v>
      </c>
      <c r="Z117">
        <v>78.547569269999997</v>
      </c>
      <c r="AA117">
        <v>399.7580261</v>
      </c>
      <c r="AB117">
        <v>1499.950317</v>
      </c>
      <c r="AC117">
        <v>0.38198631999999999</v>
      </c>
      <c r="AD117">
        <v>100.61589050000001</v>
      </c>
      <c r="AE117">
        <v>8.3033571239999997</v>
      </c>
      <c r="AF117">
        <v>0.103217013</v>
      </c>
      <c r="AG117">
        <v>5.6618757999999998E-2</v>
      </c>
      <c r="AH117">
        <v>1.3253816E-2</v>
      </c>
      <c r="AI117">
        <v>5.3780366000000003E-2</v>
      </c>
      <c r="AJ117">
        <v>1.0269301E-2</v>
      </c>
      <c r="AK117">
        <v>1</v>
      </c>
      <c r="AL117">
        <v>-0.21956524299999999</v>
      </c>
      <c r="AM117">
        <v>2.7373914720000001</v>
      </c>
      <c r="AN117">
        <f t="shared" si="34"/>
        <v>0.66626337683333325</v>
      </c>
      <c r="AO117">
        <f t="shared" si="35"/>
        <v>8.948981734031963E-4</v>
      </c>
      <c r="AP117">
        <f t="shared" si="36"/>
        <v>298.67351378999996</v>
      </c>
      <c r="AQ117">
        <f t="shared" si="37"/>
        <v>295.30888596</v>
      </c>
      <c r="AR117">
        <f t="shared" si="38"/>
        <v>-3.4659312491184724</v>
      </c>
      <c r="AS117">
        <f t="shared" si="39"/>
        <v>-0.95789944552206796</v>
      </c>
      <c r="AT117">
        <f t="shared" si="40"/>
        <v>3.28028368449736</v>
      </c>
      <c r="AU117">
        <f t="shared" si="41"/>
        <v>32.60204395345842</v>
      </c>
      <c r="AV117">
        <f t="shared" si="42"/>
        <v>11.685393183458419</v>
      </c>
      <c r="AW117">
        <f t="shared" si="43"/>
        <v>23.841199875000001</v>
      </c>
      <c r="AX117">
        <f t="shared" si="44"/>
        <v>2.9665239353847803</v>
      </c>
      <c r="AY117">
        <f t="shared" si="45"/>
        <v>7.4533331369681446E-2</v>
      </c>
      <c r="AZ117">
        <f t="shared" si="46"/>
        <v>2.1045474435010609</v>
      </c>
      <c r="BA117">
        <f t="shared" si="47"/>
        <v>0.86197649188371939</v>
      </c>
      <c r="BB117">
        <f t="shared" si="48"/>
        <v>4.6779420719884363E-2</v>
      </c>
      <c r="BC117">
        <f t="shared" si="49"/>
        <v>135.24112657339103</v>
      </c>
      <c r="BD117">
        <f t="shared" si="50"/>
        <v>0.73913614197354816</v>
      </c>
      <c r="BE117">
        <f t="shared" si="51"/>
        <v>64.245899498002316</v>
      </c>
      <c r="BF117">
        <f t="shared" si="52"/>
        <v>1807.5452435791922</v>
      </c>
      <c r="BG117">
        <f t="shared" si="53"/>
        <v>7.3845808769426851E-3</v>
      </c>
    </row>
    <row r="118" spans="1:59" x14ac:dyDescent="0.25">
      <c r="A118" t="s">
        <v>66</v>
      </c>
      <c r="B118" t="s">
        <v>219</v>
      </c>
      <c r="C118">
        <v>150822</v>
      </c>
      <c r="D118" t="s">
        <v>1991</v>
      </c>
      <c r="E118" t="s">
        <v>2133</v>
      </c>
      <c r="F118">
        <v>4905</v>
      </c>
      <c r="G118">
        <v>0</v>
      </c>
      <c r="H118">
        <f t="shared" si="27"/>
        <v>7.4396340963486738</v>
      </c>
      <c r="I118">
        <f t="shared" si="28"/>
        <v>6.7932538005300955E-2</v>
      </c>
      <c r="J118">
        <f t="shared" si="29"/>
        <v>201.07684385707662</v>
      </c>
      <c r="K118">
        <f t="shared" si="30"/>
        <v>0.7815146217211526</v>
      </c>
      <c r="L118">
        <f t="shared" si="31"/>
        <v>1.1568460450827804</v>
      </c>
      <c r="M118">
        <f t="shared" si="32"/>
        <v>25.29864311</v>
      </c>
      <c r="N118">
        <v>6</v>
      </c>
      <c r="O118">
        <v>1.42</v>
      </c>
      <c r="P118">
        <v>0.5</v>
      </c>
      <c r="Q118">
        <f t="shared" si="33"/>
        <v>2.556</v>
      </c>
      <c r="R118">
        <v>21.931129460000001</v>
      </c>
      <c r="S118">
        <v>25.29864311</v>
      </c>
      <c r="T118">
        <v>20.042612080000001</v>
      </c>
      <c r="U118">
        <v>397.43231200000002</v>
      </c>
      <c r="V118">
        <v>385.81280520000001</v>
      </c>
      <c r="W118">
        <v>19.52338219</v>
      </c>
      <c r="X118">
        <v>20.672189710000001</v>
      </c>
      <c r="Y118">
        <v>74.338340759999994</v>
      </c>
      <c r="Z118">
        <v>78.712608340000003</v>
      </c>
      <c r="AA118">
        <v>399.7322388</v>
      </c>
      <c r="AB118">
        <v>1500.803711</v>
      </c>
      <c r="AC118">
        <v>0.16131156699999999</v>
      </c>
      <c r="AD118">
        <v>100.61283109999999</v>
      </c>
      <c r="AE118">
        <v>5.2620806690000004</v>
      </c>
      <c r="AF118">
        <v>4.9636919000000002E-2</v>
      </c>
      <c r="AG118">
        <v>8.4425896E-2</v>
      </c>
      <c r="AH118">
        <v>2.9561019999999999E-3</v>
      </c>
      <c r="AI118">
        <v>8.9887962000000002E-2</v>
      </c>
      <c r="AJ118">
        <v>6.1384159999999998E-3</v>
      </c>
      <c r="AK118">
        <v>1</v>
      </c>
      <c r="AL118">
        <v>-0.21956524299999999</v>
      </c>
      <c r="AM118">
        <v>2.7373914720000001</v>
      </c>
      <c r="AN118">
        <f t="shared" si="34"/>
        <v>0.66622039799999988</v>
      </c>
      <c r="AO118">
        <f t="shared" si="35"/>
        <v>7.8151462172115261E-4</v>
      </c>
      <c r="AP118">
        <f t="shared" si="36"/>
        <v>298.44864310999998</v>
      </c>
      <c r="AQ118">
        <f t="shared" si="37"/>
        <v>295.08112946</v>
      </c>
      <c r="AR118">
        <f t="shared" si="38"/>
        <v>-2.0581758422822114</v>
      </c>
      <c r="AS118">
        <f t="shared" si="39"/>
        <v>-0.88166596410103049</v>
      </c>
      <c r="AT118">
        <f t="shared" si="40"/>
        <v>3.2367335768421683</v>
      </c>
      <c r="AU118">
        <f t="shared" si="41"/>
        <v>32.170186858425147</v>
      </c>
      <c r="AV118">
        <f t="shared" si="42"/>
        <v>11.497997148425146</v>
      </c>
      <c r="AW118">
        <f t="shared" si="43"/>
        <v>23.614886285000001</v>
      </c>
      <c r="AX118">
        <f t="shared" si="44"/>
        <v>2.9263861861988603</v>
      </c>
      <c r="AY118">
        <f t="shared" si="45"/>
        <v>6.6173792438103618E-2</v>
      </c>
      <c r="AZ118">
        <f t="shared" si="46"/>
        <v>2.0798875317593879</v>
      </c>
      <c r="BA118">
        <f t="shared" si="47"/>
        <v>0.84649865443947236</v>
      </c>
      <c r="BB118">
        <f t="shared" si="48"/>
        <v>4.151311667548209E-2</v>
      </c>
      <c r="BC118">
        <f t="shared" si="49"/>
        <v>20.230910529113121</v>
      </c>
      <c r="BD118">
        <f t="shared" si="50"/>
        <v>0.52117721637787828</v>
      </c>
      <c r="BE118">
        <f t="shared" si="51"/>
        <v>64.239326957950965</v>
      </c>
      <c r="BF118">
        <f t="shared" si="52"/>
        <v>381.88342099418207</v>
      </c>
      <c r="BG118">
        <f t="shared" si="53"/>
        <v>1.2514737767842073E-2</v>
      </c>
    </row>
    <row r="119" spans="1:59" x14ac:dyDescent="0.25">
      <c r="A119" t="s">
        <v>66</v>
      </c>
      <c r="B119" t="s">
        <v>219</v>
      </c>
      <c r="C119">
        <v>150822</v>
      </c>
      <c r="D119" t="s">
        <v>1992</v>
      </c>
      <c r="E119" t="s">
        <v>2134</v>
      </c>
      <c r="F119">
        <v>5510.4999959999996</v>
      </c>
      <c r="G119">
        <v>0</v>
      </c>
      <c r="H119">
        <f t="shared" si="27"/>
        <v>4.4778984227206129</v>
      </c>
      <c r="I119">
        <f t="shared" si="28"/>
        <v>3.6896554902023794E-2</v>
      </c>
      <c r="J119">
        <f t="shared" si="29"/>
        <v>1615.2985060520989</v>
      </c>
      <c r="K119">
        <f t="shared" si="30"/>
        <v>0.40521808625536626</v>
      </c>
      <c r="L119">
        <f t="shared" si="31"/>
        <v>1.0925538839969278</v>
      </c>
      <c r="M119">
        <f t="shared" si="32"/>
        <v>24.551658629999999</v>
      </c>
      <c r="N119">
        <v>6</v>
      </c>
      <c r="O119">
        <v>1.42</v>
      </c>
      <c r="P119">
        <v>0.5</v>
      </c>
      <c r="Q119">
        <f t="shared" si="33"/>
        <v>2.556</v>
      </c>
      <c r="R119">
        <v>22.18381119</v>
      </c>
      <c r="S119">
        <v>24.551658629999999</v>
      </c>
      <c r="T119">
        <v>20.213533399999999</v>
      </c>
      <c r="U119">
        <v>1850.480225</v>
      </c>
      <c r="V119">
        <v>1842.6374510000001</v>
      </c>
      <c r="W119">
        <v>19.312618260000001</v>
      </c>
      <c r="X119">
        <v>19.908794400000001</v>
      </c>
      <c r="Y119">
        <v>72.413154599999999</v>
      </c>
      <c r="Z119">
        <v>74.648529049999993</v>
      </c>
      <c r="AA119">
        <v>399.69799799999998</v>
      </c>
      <c r="AB119">
        <v>1500.0133060000001</v>
      </c>
      <c r="AC119">
        <v>6.1611212999999998E-2</v>
      </c>
      <c r="AD119">
        <v>100.6147308</v>
      </c>
      <c r="AE119">
        <v>8.3375082020000004</v>
      </c>
      <c r="AF119">
        <v>0.12915647</v>
      </c>
      <c r="AG119">
        <v>9.2112593000000006E-2</v>
      </c>
      <c r="AH119">
        <v>1.956789E-3</v>
      </c>
      <c r="AI119">
        <v>6.9965660999999998E-2</v>
      </c>
      <c r="AJ119">
        <v>2.6249899999999998E-3</v>
      </c>
      <c r="AK119">
        <v>1</v>
      </c>
      <c r="AL119">
        <v>-0.21956524299999999</v>
      </c>
      <c r="AM119">
        <v>2.7373914720000001</v>
      </c>
      <c r="AN119">
        <f t="shared" si="34"/>
        <v>0.66616332999999994</v>
      </c>
      <c r="AO119">
        <f t="shared" si="35"/>
        <v>4.0521808625536623E-4</v>
      </c>
      <c r="AP119">
        <f t="shared" si="36"/>
        <v>297.70165863</v>
      </c>
      <c r="AQ119">
        <f t="shared" si="37"/>
        <v>295.33381119000001</v>
      </c>
      <c r="AR119">
        <f t="shared" si="38"/>
        <v>-0.87807020078820808</v>
      </c>
      <c r="AS119">
        <f t="shared" si="39"/>
        <v>-0.5375917547321043</v>
      </c>
      <c r="AT119">
        <f t="shared" si="40"/>
        <v>3.0956718731054758</v>
      </c>
      <c r="AU119">
        <f t="shared" si="41"/>
        <v>30.76758093463463</v>
      </c>
      <c r="AV119">
        <f t="shared" si="42"/>
        <v>10.858786534634628</v>
      </c>
      <c r="AW119">
        <f t="shared" si="43"/>
        <v>23.367734909999999</v>
      </c>
      <c r="AX119">
        <f t="shared" si="44"/>
        <v>2.8830960566334656</v>
      </c>
      <c r="AY119">
        <f t="shared" si="45"/>
        <v>3.6371522092263478E-2</v>
      </c>
      <c r="AZ119">
        <f t="shared" si="46"/>
        <v>2.003117989108548</v>
      </c>
      <c r="BA119">
        <f t="shared" si="47"/>
        <v>0.87997806752491758</v>
      </c>
      <c r="BB119">
        <f t="shared" si="48"/>
        <v>2.2778796300662395E-2</v>
      </c>
      <c r="BC119">
        <f t="shared" si="49"/>
        <v>162.52282434807412</v>
      </c>
      <c r="BD119">
        <f t="shared" si="50"/>
        <v>0.87662307372265547</v>
      </c>
      <c r="BE119">
        <f t="shared" si="51"/>
        <v>64.304813757032846</v>
      </c>
      <c r="BF119">
        <f t="shared" si="52"/>
        <v>1840.272363804901</v>
      </c>
      <c r="BG119">
        <f t="shared" si="53"/>
        <v>1.5647163417734594E-3</v>
      </c>
    </row>
    <row r="120" spans="1:59" x14ac:dyDescent="0.25">
      <c r="A120" t="s">
        <v>66</v>
      </c>
      <c r="B120" t="s">
        <v>219</v>
      </c>
      <c r="C120">
        <v>150822</v>
      </c>
      <c r="D120" t="s">
        <v>1992</v>
      </c>
      <c r="E120" t="s">
        <v>2134</v>
      </c>
      <c r="F120">
        <v>5761.4999989999997</v>
      </c>
      <c r="G120">
        <v>0</v>
      </c>
      <c r="H120">
        <f t="shared" si="27"/>
        <v>1.4689399802255936</v>
      </c>
      <c r="I120">
        <f t="shared" si="28"/>
        <v>4.4489678269920278E-2</v>
      </c>
      <c r="J120">
        <f t="shared" si="29"/>
        <v>338.09981257783488</v>
      </c>
      <c r="K120">
        <f t="shared" si="30"/>
        <v>0.49073195017586713</v>
      </c>
      <c r="L120">
        <f t="shared" si="31"/>
        <v>1.1002704675513963</v>
      </c>
      <c r="M120">
        <f t="shared" si="32"/>
        <v>24.679378509999999</v>
      </c>
      <c r="N120">
        <v>6</v>
      </c>
      <c r="O120">
        <v>1.42</v>
      </c>
      <c r="P120">
        <v>0.5</v>
      </c>
      <c r="Q120">
        <f t="shared" si="33"/>
        <v>2.556</v>
      </c>
      <c r="R120">
        <v>22.31567192</v>
      </c>
      <c r="S120">
        <v>24.679378509999999</v>
      </c>
      <c r="T120">
        <v>20.34437943</v>
      </c>
      <c r="U120">
        <v>400.8086548</v>
      </c>
      <c r="V120">
        <v>398.31030270000002</v>
      </c>
      <c r="W120">
        <v>19.346462249999998</v>
      </c>
      <c r="X120">
        <v>20.068292620000001</v>
      </c>
      <c r="Y120">
        <v>71.958930969999997</v>
      </c>
      <c r="Z120">
        <v>74.643775939999998</v>
      </c>
      <c r="AA120">
        <v>399.72033690000001</v>
      </c>
      <c r="AB120">
        <v>1499.8706050000001</v>
      </c>
      <c r="AC120">
        <v>0.179234967</v>
      </c>
      <c r="AD120">
        <v>100.61306</v>
      </c>
      <c r="AE120">
        <v>5.5766577719999999</v>
      </c>
      <c r="AF120">
        <v>0.121010855</v>
      </c>
      <c r="AG120">
        <v>7.5655200000000006E-2</v>
      </c>
      <c r="AH120">
        <v>1.52293E-3</v>
      </c>
      <c r="AI120">
        <v>5.1511425999999999E-2</v>
      </c>
      <c r="AJ120">
        <v>1.6524280000000001E-3</v>
      </c>
      <c r="AK120">
        <v>1</v>
      </c>
      <c r="AL120">
        <v>-0.21956524299999999</v>
      </c>
      <c r="AM120">
        <v>2.7373914720000001</v>
      </c>
      <c r="AN120">
        <f t="shared" si="34"/>
        <v>0.66620056149999995</v>
      </c>
      <c r="AO120">
        <f t="shared" si="35"/>
        <v>4.9073195017586713E-4</v>
      </c>
      <c r="AP120">
        <f t="shared" si="36"/>
        <v>297.82937850999997</v>
      </c>
      <c r="AQ120">
        <f t="shared" si="37"/>
        <v>295.46567191999998</v>
      </c>
      <c r="AR120">
        <f t="shared" si="38"/>
        <v>-0.58353045557879324</v>
      </c>
      <c r="AS120">
        <f t="shared" si="39"/>
        <v>-0.57856637366579244</v>
      </c>
      <c r="AT120">
        <f t="shared" si="40"/>
        <v>3.1194027970250136</v>
      </c>
      <c r="AU120">
        <f t="shared" si="41"/>
        <v>31.003955122973235</v>
      </c>
      <c r="AV120">
        <f t="shared" si="42"/>
        <v>10.935662502973234</v>
      </c>
      <c r="AW120">
        <f t="shared" si="43"/>
        <v>23.497525215</v>
      </c>
      <c r="AX120">
        <f t="shared" si="44"/>
        <v>2.9057592903555287</v>
      </c>
      <c r="AY120">
        <f t="shared" si="45"/>
        <v>4.3728540285370439E-2</v>
      </c>
      <c r="AZ120">
        <f t="shared" si="46"/>
        <v>2.0191323294736172</v>
      </c>
      <c r="BA120">
        <f t="shared" si="47"/>
        <v>0.88662696088191151</v>
      </c>
      <c r="BB120">
        <f t="shared" si="48"/>
        <v>2.7397716957266293E-2</v>
      </c>
      <c r="BC120">
        <f t="shared" si="49"/>
        <v>34.017256728882458</v>
      </c>
      <c r="BD120">
        <f t="shared" si="50"/>
        <v>0.84883521788409633</v>
      </c>
      <c r="BE120">
        <f t="shared" si="51"/>
        <v>64.423110911072101</v>
      </c>
      <c r="BF120">
        <f t="shared" si="52"/>
        <v>397.53445411889493</v>
      </c>
      <c r="BG120">
        <f t="shared" si="53"/>
        <v>2.3805152556532461E-3</v>
      </c>
    </row>
    <row r="121" spans="1:59" x14ac:dyDescent="0.25">
      <c r="A121" t="s">
        <v>66</v>
      </c>
      <c r="B121" t="s">
        <v>219</v>
      </c>
      <c r="C121">
        <v>150822</v>
      </c>
      <c r="D121" t="s">
        <v>1993</v>
      </c>
      <c r="E121" t="s">
        <v>2135</v>
      </c>
      <c r="F121">
        <v>6458.4999989999997</v>
      </c>
      <c r="G121">
        <v>0</v>
      </c>
      <c r="H121">
        <f t="shared" si="27"/>
        <v>18.092941015545335</v>
      </c>
      <c r="I121">
        <f t="shared" si="28"/>
        <v>6.3390124644537568E-2</v>
      </c>
      <c r="J121">
        <f t="shared" si="29"/>
        <v>1318.7173997792329</v>
      </c>
      <c r="K121">
        <f t="shared" si="30"/>
        <v>0.79804656267826435</v>
      </c>
      <c r="L121">
        <f t="shared" si="31"/>
        <v>1.2622581937612458</v>
      </c>
      <c r="M121">
        <f t="shared" si="32"/>
        <v>26.121191020000001</v>
      </c>
      <c r="N121">
        <v>6</v>
      </c>
      <c r="O121">
        <v>1.42</v>
      </c>
      <c r="P121">
        <v>0.5</v>
      </c>
      <c r="Q121">
        <f t="shared" si="33"/>
        <v>2.556</v>
      </c>
      <c r="R121">
        <v>22.732063289999999</v>
      </c>
      <c r="S121">
        <v>26.121191020000001</v>
      </c>
      <c r="T121">
        <v>20.81990051</v>
      </c>
      <c r="U121">
        <v>1846.6816409999999</v>
      </c>
      <c r="V121">
        <v>1817.3461910000001</v>
      </c>
      <c r="W121">
        <v>20.061967849999998</v>
      </c>
      <c r="X121">
        <v>21.234439850000001</v>
      </c>
      <c r="Y121">
        <v>72.750091549999993</v>
      </c>
      <c r="Z121">
        <v>77.001792910000006</v>
      </c>
      <c r="AA121">
        <v>399.7198181</v>
      </c>
      <c r="AB121">
        <v>1499.454712</v>
      </c>
      <c r="AC121">
        <v>0.20275294799999999</v>
      </c>
      <c r="AD121">
        <v>100.6042023</v>
      </c>
      <c r="AE121">
        <v>9.5854578020000005</v>
      </c>
      <c r="AF121">
        <v>0.12320096799999999</v>
      </c>
      <c r="AG121">
        <v>6.6006750000000003E-2</v>
      </c>
      <c r="AH121">
        <v>6.159884E-3</v>
      </c>
      <c r="AI121">
        <v>7.7839345000000004E-2</v>
      </c>
      <c r="AJ121">
        <v>6.3138079999999997E-3</v>
      </c>
      <c r="AK121">
        <v>1</v>
      </c>
      <c r="AL121">
        <v>-0.21956524299999999</v>
      </c>
      <c r="AM121">
        <v>2.7373914720000001</v>
      </c>
      <c r="AN121">
        <f t="shared" si="34"/>
        <v>0.66619969683333324</v>
      </c>
      <c r="AO121">
        <f t="shared" si="35"/>
        <v>7.980465626782644E-4</v>
      </c>
      <c r="AP121">
        <f t="shared" si="36"/>
        <v>299.27119102</v>
      </c>
      <c r="AQ121">
        <f t="shared" si="37"/>
        <v>295.88206328999996</v>
      </c>
      <c r="AR121">
        <f t="shared" si="38"/>
        <v>-2.123200753137942</v>
      </c>
      <c r="AS121">
        <f t="shared" si="39"/>
        <v>-0.89666365086230182</v>
      </c>
      <c r="AT121">
        <f t="shared" si="40"/>
        <v>3.3985320761578275</v>
      </c>
      <c r="AU121">
        <f t="shared" si="41"/>
        <v>33.781213890285251</v>
      </c>
      <c r="AV121">
        <f t="shared" si="42"/>
        <v>12.54677404028525</v>
      </c>
      <c r="AW121">
        <f t="shared" si="43"/>
        <v>24.426627154999998</v>
      </c>
      <c r="AX121">
        <f t="shared" si="44"/>
        <v>3.0725934736586136</v>
      </c>
      <c r="AY121">
        <f t="shared" si="45"/>
        <v>6.1856062244040687E-2</v>
      </c>
      <c r="AZ121">
        <f t="shared" si="46"/>
        <v>2.1362738823965817</v>
      </c>
      <c r="BA121">
        <f t="shared" si="47"/>
        <v>0.9363195912620319</v>
      </c>
      <c r="BB121">
        <f t="shared" si="48"/>
        <v>3.8794998886178607E-2</v>
      </c>
      <c r="BC121">
        <f t="shared" si="49"/>
        <v>132.66851206391991</v>
      </c>
      <c r="BD121">
        <f t="shared" si="50"/>
        <v>0.72562806487277187</v>
      </c>
      <c r="BE121">
        <f t="shared" si="51"/>
        <v>62.73240439843746</v>
      </c>
      <c r="BF121">
        <f t="shared" si="52"/>
        <v>1807.7900601819304</v>
      </c>
      <c r="BG121">
        <f t="shared" si="53"/>
        <v>6.2784596372326635E-3</v>
      </c>
    </row>
    <row r="122" spans="1:59" x14ac:dyDescent="0.25">
      <c r="A122" t="s">
        <v>66</v>
      </c>
      <c r="B122" t="s">
        <v>219</v>
      </c>
      <c r="C122">
        <v>150822</v>
      </c>
      <c r="D122" t="s">
        <v>1993</v>
      </c>
      <c r="E122" t="s">
        <v>2135</v>
      </c>
      <c r="F122">
        <v>6585.5</v>
      </c>
      <c r="G122">
        <v>0</v>
      </c>
      <c r="H122">
        <f t="shared" si="27"/>
        <v>6.4309761070702125</v>
      </c>
      <c r="I122">
        <f t="shared" si="28"/>
        <v>6.0765197538846703E-2</v>
      </c>
      <c r="J122">
        <f t="shared" si="29"/>
        <v>215.241823778271</v>
      </c>
      <c r="K122">
        <f t="shared" si="30"/>
        <v>0.78507439805137358</v>
      </c>
      <c r="L122">
        <f t="shared" si="31"/>
        <v>1.2942825842019836</v>
      </c>
      <c r="M122">
        <f t="shared" si="32"/>
        <v>26.120710370000001</v>
      </c>
      <c r="N122">
        <v>6</v>
      </c>
      <c r="O122">
        <v>1.42</v>
      </c>
      <c r="P122">
        <v>0.5</v>
      </c>
      <c r="Q122">
        <f t="shared" si="33"/>
        <v>2.556</v>
      </c>
      <c r="R122">
        <v>22.70508766</v>
      </c>
      <c r="S122">
        <v>26.120710370000001</v>
      </c>
      <c r="T122">
        <v>20.7914505</v>
      </c>
      <c r="U122">
        <v>401.19393919999999</v>
      </c>
      <c r="V122">
        <v>394.45190430000002</v>
      </c>
      <c r="W122">
        <v>20.146554949999999</v>
      </c>
      <c r="X122">
        <v>20.91536713</v>
      </c>
      <c r="Y122">
        <v>73.175743100000005</v>
      </c>
      <c r="Z122">
        <v>75.968193049999996</v>
      </c>
      <c r="AA122">
        <v>599.87676999999996</v>
      </c>
      <c r="AB122">
        <v>1500.2438959999999</v>
      </c>
      <c r="AC122">
        <v>0.38983488100000002</v>
      </c>
      <c r="AD122">
        <v>100.60320280000001</v>
      </c>
      <c r="AE122">
        <v>5.7337532040000001</v>
      </c>
      <c r="AF122">
        <v>0.114416957</v>
      </c>
      <c r="AG122">
        <v>8.0218442000000001E-2</v>
      </c>
      <c r="AH122">
        <v>2.1423430000000001E-3</v>
      </c>
      <c r="AI122">
        <v>9.1303474999999995E-2</v>
      </c>
      <c r="AJ122">
        <v>1.6494509999999999E-3</v>
      </c>
      <c r="AK122">
        <v>1</v>
      </c>
      <c r="AL122">
        <v>-0.21956524299999999</v>
      </c>
      <c r="AM122">
        <v>2.7373914720000001</v>
      </c>
      <c r="AN122">
        <f t="shared" si="34"/>
        <v>0.99979461666666647</v>
      </c>
      <c r="AO122">
        <f t="shared" si="35"/>
        <v>7.8507439805137363E-4</v>
      </c>
      <c r="AP122">
        <f t="shared" si="36"/>
        <v>299.27071036999996</v>
      </c>
      <c r="AQ122">
        <f t="shared" si="37"/>
        <v>295.85508765999998</v>
      </c>
      <c r="AR122">
        <f t="shared" si="38"/>
        <v>-0.62892568471392118</v>
      </c>
      <c r="AS122">
        <f t="shared" si="39"/>
        <v>-0.87571712918072175</v>
      </c>
      <c r="AT122">
        <f t="shared" si="40"/>
        <v>3.3984355052178277</v>
      </c>
      <c r="AU122">
        <f t="shared" si="41"/>
        <v>33.780589589915394</v>
      </c>
      <c r="AV122">
        <f t="shared" si="42"/>
        <v>12.865222459915394</v>
      </c>
      <c r="AW122">
        <f t="shared" si="43"/>
        <v>24.412899015000001</v>
      </c>
      <c r="AX122">
        <f t="shared" si="44"/>
        <v>3.0700687105528695</v>
      </c>
      <c r="AY122">
        <f t="shared" si="45"/>
        <v>5.9354138864034039E-2</v>
      </c>
      <c r="AZ122">
        <f t="shared" si="46"/>
        <v>2.1041529210158441</v>
      </c>
      <c r="BA122">
        <f t="shared" si="47"/>
        <v>0.96591578953702539</v>
      </c>
      <c r="BB122">
        <f t="shared" si="48"/>
        <v>3.7220582435622644E-2</v>
      </c>
      <c r="BC122">
        <f t="shared" si="49"/>
        <v>21.654016848607263</v>
      </c>
      <c r="BD122">
        <f t="shared" si="50"/>
        <v>0.54567317696245432</v>
      </c>
      <c r="BE122">
        <f t="shared" si="51"/>
        <v>61.753766201490819</v>
      </c>
      <c r="BF122">
        <f t="shared" si="52"/>
        <v>391.05526198992771</v>
      </c>
      <c r="BG122">
        <f t="shared" si="53"/>
        <v>1.0155521062228194E-2</v>
      </c>
    </row>
    <row r="123" spans="1:59" x14ac:dyDescent="0.25">
      <c r="A123" t="s">
        <v>66</v>
      </c>
      <c r="B123" t="s">
        <v>219</v>
      </c>
      <c r="C123">
        <v>150822</v>
      </c>
      <c r="D123" t="s">
        <v>1994</v>
      </c>
      <c r="E123" t="s">
        <v>2136</v>
      </c>
      <c r="F123">
        <v>6059</v>
      </c>
      <c r="G123">
        <v>0</v>
      </c>
      <c r="H123">
        <f t="shared" si="27"/>
        <v>12.934314080139991</v>
      </c>
      <c r="I123">
        <f t="shared" si="28"/>
        <v>5.1384088011999396E-2</v>
      </c>
      <c r="J123">
        <f t="shared" si="29"/>
        <v>1382.5183918171233</v>
      </c>
      <c r="K123">
        <f t="shared" si="30"/>
        <v>0.67876846953295966</v>
      </c>
      <c r="L123">
        <f t="shared" si="31"/>
        <v>1.3192336028188167</v>
      </c>
      <c r="M123">
        <f t="shared" si="32"/>
        <v>25.982957840000001</v>
      </c>
      <c r="N123">
        <v>6</v>
      </c>
      <c r="O123">
        <v>1.42</v>
      </c>
      <c r="P123">
        <v>0.5</v>
      </c>
      <c r="Q123">
        <f t="shared" si="33"/>
        <v>2.556</v>
      </c>
      <c r="R123">
        <v>22.47700691</v>
      </c>
      <c r="S123">
        <v>25.982957840000001</v>
      </c>
      <c r="T123">
        <v>20.529064179999999</v>
      </c>
      <c r="U123">
        <v>1847.9735109999999</v>
      </c>
      <c r="V123">
        <v>1826.6983640000001</v>
      </c>
      <c r="W123">
        <v>19.39347076</v>
      </c>
      <c r="X123">
        <v>20.391510010000001</v>
      </c>
      <c r="Y123">
        <v>71.42862701</v>
      </c>
      <c r="Z123">
        <v>75.104537960000002</v>
      </c>
      <c r="AA123">
        <v>399.74020389999998</v>
      </c>
      <c r="AB123">
        <v>1499.73938</v>
      </c>
      <c r="AC123">
        <v>0.31589937200000001</v>
      </c>
      <c r="AD123">
        <v>100.6116562</v>
      </c>
      <c r="AE123">
        <v>9.0215740199999992</v>
      </c>
      <c r="AF123">
        <v>0.12102735000000001</v>
      </c>
      <c r="AG123">
        <v>0.12325612499999999</v>
      </c>
      <c r="AH123">
        <v>1.586245E-3</v>
      </c>
      <c r="AI123">
        <v>7.8474574000000005E-2</v>
      </c>
      <c r="AJ123">
        <v>1.669876E-3</v>
      </c>
      <c r="AK123">
        <v>1</v>
      </c>
      <c r="AL123">
        <v>-0.21956524299999999</v>
      </c>
      <c r="AM123">
        <v>2.7373914720000001</v>
      </c>
      <c r="AN123">
        <f t="shared" si="34"/>
        <v>0.66623367316666648</v>
      </c>
      <c r="AO123">
        <f t="shared" si="35"/>
        <v>6.7876846953295966E-4</v>
      </c>
      <c r="AP123">
        <f t="shared" si="36"/>
        <v>299.13295783999996</v>
      </c>
      <c r="AQ123">
        <f t="shared" si="37"/>
        <v>295.62700690999998</v>
      </c>
      <c r="AR123">
        <f t="shared" si="38"/>
        <v>-0.61923506148582985</v>
      </c>
      <c r="AS123">
        <f t="shared" si="39"/>
        <v>-0.83156863223728983</v>
      </c>
      <c r="AT123">
        <f t="shared" si="40"/>
        <v>3.3708571973437955</v>
      </c>
      <c r="AU123">
        <f t="shared" si="41"/>
        <v>33.50364485247183</v>
      </c>
      <c r="AV123">
        <f t="shared" si="42"/>
        <v>13.112134842471828</v>
      </c>
      <c r="AW123">
        <f t="shared" si="43"/>
        <v>24.229982374999999</v>
      </c>
      <c r="AX123">
        <f t="shared" si="44"/>
        <v>3.0366008827067086</v>
      </c>
      <c r="AY123">
        <f t="shared" si="45"/>
        <v>5.0371454502051875E-2</v>
      </c>
      <c r="AZ123">
        <f t="shared" si="46"/>
        <v>2.0516235945249788</v>
      </c>
      <c r="BA123">
        <f t="shared" si="47"/>
        <v>0.9849772881817298</v>
      </c>
      <c r="BB123">
        <f t="shared" si="48"/>
        <v>3.1571598296284822E-2</v>
      </c>
      <c r="BC123">
        <f t="shared" si="49"/>
        <v>139.09746512768129</v>
      </c>
      <c r="BD123">
        <f t="shared" si="50"/>
        <v>0.75684000109890237</v>
      </c>
      <c r="BE123">
        <f t="shared" si="51"/>
        <v>60.572344721466628</v>
      </c>
      <c r="BF123">
        <f t="shared" si="52"/>
        <v>1819.8668600844333</v>
      </c>
      <c r="BG123">
        <f t="shared" si="53"/>
        <v>4.3050497175469759E-3</v>
      </c>
    </row>
    <row r="124" spans="1:59" x14ac:dyDescent="0.25">
      <c r="A124" t="s">
        <v>66</v>
      </c>
      <c r="B124" t="s">
        <v>219</v>
      </c>
      <c r="C124">
        <v>150822</v>
      </c>
      <c r="D124" t="s">
        <v>1994</v>
      </c>
      <c r="E124" t="s">
        <v>2136</v>
      </c>
      <c r="F124">
        <v>6177.5</v>
      </c>
      <c r="G124">
        <v>0</v>
      </c>
      <c r="H124">
        <f t="shared" si="27"/>
        <v>3.8948845105292351</v>
      </c>
      <c r="I124">
        <f t="shared" si="28"/>
        <v>4.2977351033897507E-2</v>
      </c>
      <c r="J124">
        <f t="shared" si="29"/>
        <v>240.48443926260006</v>
      </c>
      <c r="K124">
        <f t="shared" si="30"/>
        <v>0.57870551890353783</v>
      </c>
      <c r="L124">
        <f t="shared" si="31"/>
        <v>1.3403576972793712</v>
      </c>
      <c r="M124">
        <f t="shared" si="32"/>
        <v>26.042345050000002</v>
      </c>
      <c r="N124">
        <v>6</v>
      </c>
      <c r="O124">
        <v>1.42</v>
      </c>
      <c r="P124">
        <v>0.5</v>
      </c>
      <c r="Q124">
        <f t="shared" si="33"/>
        <v>2.556</v>
      </c>
      <c r="R124">
        <v>22.510532380000001</v>
      </c>
      <c r="S124">
        <v>26.042345050000002</v>
      </c>
      <c r="T124">
        <v>20.58715248</v>
      </c>
      <c r="U124">
        <v>400.70254519999997</v>
      </c>
      <c r="V124">
        <v>394.51324460000001</v>
      </c>
      <c r="W124">
        <v>19.4492321</v>
      </c>
      <c r="X124">
        <v>20.300289150000001</v>
      </c>
      <c r="Y124">
        <v>71.485404970000005</v>
      </c>
      <c r="Z124">
        <v>74.613456729999996</v>
      </c>
      <c r="AA124">
        <v>399.70831299999998</v>
      </c>
      <c r="AB124">
        <v>1500.2197269999999</v>
      </c>
      <c r="AC124">
        <v>0.39432224599999999</v>
      </c>
      <c r="AD124">
        <v>100.6076736</v>
      </c>
      <c r="AE124">
        <v>5.684585094</v>
      </c>
      <c r="AF124">
        <v>0.113467291</v>
      </c>
      <c r="AG124">
        <v>8.5804625999999995E-2</v>
      </c>
      <c r="AH124">
        <v>5.0286339999999997E-3</v>
      </c>
      <c r="AI124">
        <v>8.2967438000000004E-2</v>
      </c>
      <c r="AJ124">
        <v>1.4186559999999999E-3</v>
      </c>
      <c r="AK124">
        <v>1</v>
      </c>
      <c r="AL124">
        <v>-0.21956524299999999</v>
      </c>
      <c r="AM124">
        <v>2.7373914720000001</v>
      </c>
      <c r="AN124">
        <f t="shared" si="34"/>
        <v>0.66618052166666653</v>
      </c>
      <c r="AO124">
        <f t="shared" si="35"/>
        <v>5.7870551890353786E-4</v>
      </c>
      <c r="AP124">
        <f t="shared" si="36"/>
        <v>299.19234504999997</v>
      </c>
      <c r="AQ124">
        <f t="shared" si="37"/>
        <v>295.66053237999995</v>
      </c>
      <c r="AR124">
        <f t="shared" si="38"/>
        <v>-0.55387922604816886</v>
      </c>
      <c r="AS124">
        <f t="shared" si="39"/>
        <v>-0.78221319761969699</v>
      </c>
      <c r="AT124">
        <f t="shared" si="40"/>
        <v>3.3827225620681927</v>
      </c>
      <c r="AU124">
        <f t="shared" si="41"/>
        <v>33.622908084698942</v>
      </c>
      <c r="AV124">
        <f t="shared" si="42"/>
        <v>13.322618934698941</v>
      </c>
      <c r="AW124">
        <f t="shared" si="43"/>
        <v>24.276438715000001</v>
      </c>
      <c r="AX124">
        <f t="shared" si="44"/>
        <v>3.0450705289554767</v>
      </c>
      <c r="AY124">
        <f t="shared" si="45"/>
        <v>4.2266666617522708E-2</v>
      </c>
      <c r="AZ124">
        <f t="shared" si="46"/>
        <v>2.0423648647888215</v>
      </c>
      <c r="BA124">
        <f t="shared" si="47"/>
        <v>1.0027056641666552</v>
      </c>
      <c r="BB124">
        <f t="shared" si="48"/>
        <v>2.6479610964105976E-2</v>
      </c>
      <c r="BC124">
        <f t="shared" si="49"/>
        <v>24.194579971210693</v>
      </c>
      <c r="BD124">
        <f t="shared" si="50"/>
        <v>0.60957253667472955</v>
      </c>
      <c r="BE124">
        <f t="shared" si="51"/>
        <v>59.951827117166687</v>
      </c>
      <c r="BF124">
        <f t="shared" si="52"/>
        <v>392.45608728810078</v>
      </c>
      <c r="BG124">
        <f t="shared" si="53"/>
        <v>5.9498489227194345E-3</v>
      </c>
    </row>
    <row r="125" spans="1:59" x14ac:dyDescent="0.25">
      <c r="A125" t="s">
        <v>66</v>
      </c>
      <c r="B125" t="s">
        <v>219</v>
      </c>
      <c r="C125">
        <v>150822</v>
      </c>
      <c r="D125" t="s">
        <v>1995</v>
      </c>
      <c r="E125" t="s">
        <v>2137</v>
      </c>
      <c r="F125">
        <v>6840.9999989999997</v>
      </c>
      <c r="G125">
        <v>0</v>
      </c>
      <c r="H125">
        <f t="shared" si="27"/>
        <v>18.304463562803583</v>
      </c>
      <c r="I125">
        <f t="shared" si="28"/>
        <v>5.870003364837563E-2</v>
      </c>
      <c r="J125">
        <f t="shared" si="29"/>
        <v>1288.5412272942594</v>
      </c>
      <c r="K125">
        <f t="shared" si="30"/>
        <v>0.65480127006801958</v>
      </c>
      <c r="L125">
        <f t="shared" si="31"/>
        <v>1.1176430759473361</v>
      </c>
      <c r="M125">
        <f t="shared" si="32"/>
        <v>25.15663528</v>
      </c>
      <c r="N125">
        <v>6</v>
      </c>
      <c r="O125">
        <v>1.42</v>
      </c>
      <c r="P125">
        <v>0.5</v>
      </c>
      <c r="Q125">
        <f t="shared" si="33"/>
        <v>2.556</v>
      </c>
      <c r="R125">
        <v>22.648376460000001</v>
      </c>
      <c r="S125">
        <v>25.15663528</v>
      </c>
      <c r="T125">
        <v>20.753381730000001</v>
      </c>
      <c r="U125">
        <v>1845.120361</v>
      </c>
      <c r="V125">
        <v>1825.61853</v>
      </c>
      <c r="W125">
        <v>20.153903960000001</v>
      </c>
      <c r="X125">
        <v>20.795152659999999</v>
      </c>
      <c r="Y125">
        <v>73.447380069999994</v>
      </c>
      <c r="Z125">
        <v>75.784301760000005</v>
      </c>
      <c r="AA125">
        <v>599.94000240000003</v>
      </c>
      <c r="AB125">
        <v>1499.1489260000001</v>
      </c>
      <c r="AC125">
        <v>0.25204965499999998</v>
      </c>
      <c r="AD125">
        <v>100.5931168</v>
      </c>
      <c r="AE125">
        <v>8.9137401579999995</v>
      </c>
      <c r="AF125">
        <v>0.12964256099999999</v>
      </c>
      <c r="AG125">
        <v>9.9620006999999997E-2</v>
      </c>
      <c r="AH125">
        <v>4.4852470000000004E-3</v>
      </c>
      <c r="AI125">
        <v>0.17860142900000001</v>
      </c>
      <c r="AJ125">
        <v>1.0566804000000001E-2</v>
      </c>
      <c r="AK125">
        <v>0.66666668699999998</v>
      </c>
      <c r="AL125">
        <v>-0.21956524299999999</v>
      </c>
      <c r="AM125">
        <v>2.7373914720000001</v>
      </c>
      <c r="AN125">
        <f t="shared" si="34"/>
        <v>0.9999000039999999</v>
      </c>
      <c r="AO125">
        <f t="shared" si="35"/>
        <v>6.5480127006801959E-4</v>
      </c>
      <c r="AP125">
        <f t="shared" si="36"/>
        <v>298.30663527999997</v>
      </c>
      <c r="AQ125">
        <f t="shared" si="37"/>
        <v>295.79837645999999</v>
      </c>
      <c r="AR125">
        <f t="shared" si="38"/>
        <v>-3.5150739830354643</v>
      </c>
      <c r="AS125">
        <f t="shared" si="39"/>
        <v>-0.71924628701591087</v>
      </c>
      <c r="AT125">
        <f t="shared" si="40"/>
        <v>3.209492296348547</v>
      </c>
      <c r="AU125">
        <f t="shared" si="41"/>
        <v>31.90568498568032</v>
      </c>
      <c r="AV125">
        <f t="shared" si="42"/>
        <v>11.110532325680321</v>
      </c>
      <c r="AW125">
        <f t="shared" si="43"/>
        <v>23.902505869999999</v>
      </c>
      <c r="AX125">
        <f t="shared" si="44"/>
        <v>2.9774793527342913</v>
      </c>
      <c r="AY125">
        <f t="shared" si="45"/>
        <v>5.73822174912723E-2</v>
      </c>
      <c r="AZ125">
        <f t="shared" si="46"/>
        <v>2.0918492204012109</v>
      </c>
      <c r="BA125">
        <f t="shared" si="47"/>
        <v>0.88563013233308041</v>
      </c>
      <c r="BB125">
        <f t="shared" si="48"/>
        <v>3.5980000174251528E-2</v>
      </c>
      <c r="BC125">
        <f t="shared" si="49"/>
        <v>129.61837817882679</v>
      </c>
      <c r="BD125">
        <f t="shared" si="50"/>
        <v>0.70581077378430168</v>
      </c>
      <c r="BE125">
        <f t="shared" si="51"/>
        <v>65.037450846452003</v>
      </c>
      <c r="BF125">
        <f t="shared" si="52"/>
        <v>1815.9506795266882</v>
      </c>
      <c r="BG125">
        <f t="shared" si="53"/>
        <v>6.5556606941924046E-3</v>
      </c>
    </row>
    <row r="126" spans="1:59" x14ac:dyDescent="0.25">
      <c r="A126" t="s">
        <v>66</v>
      </c>
      <c r="B126" t="s">
        <v>219</v>
      </c>
      <c r="C126">
        <v>150822</v>
      </c>
      <c r="D126" t="s">
        <v>1995</v>
      </c>
      <c r="E126" t="s">
        <v>2137</v>
      </c>
      <c r="F126">
        <v>6979.5</v>
      </c>
      <c r="G126">
        <v>0</v>
      </c>
      <c r="H126">
        <f t="shared" si="27"/>
        <v>6.858605020752953</v>
      </c>
      <c r="I126">
        <f t="shared" si="28"/>
        <v>6.7716028405954018E-2</v>
      </c>
      <c r="J126">
        <f t="shared" si="29"/>
        <v>222.39086941137944</v>
      </c>
      <c r="K126">
        <f t="shared" si="30"/>
        <v>0.73702955847593643</v>
      </c>
      <c r="L126">
        <f t="shared" si="31"/>
        <v>1.0941818736088496</v>
      </c>
      <c r="M126">
        <f t="shared" si="32"/>
        <v>25.102624890000001</v>
      </c>
      <c r="N126">
        <v>6</v>
      </c>
      <c r="O126">
        <v>1.42</v>
      </c>
      <c r="P126">
        <v>0.5</v>
      </c>
      <c r="Q126">
        <f t="shared" si="33"/>
        <v>2.556</v>
      </c>
      <c r="R126">
        <v>22.578371050000001</v>
      </c>
      <c r="S126">
        <v>25.102624890000001</v>
      </c>
      <c r="T126">
        <v>20.683286670000001</v>
      </c>
      <c r="U126">
        <v>400.75732420000003</v>
      </c>
      <c r="V126">
        <v>393.60809330000001</v>
      </c>
      <c r="W126">
        <v>20.205400470000001</v>
      </c>
      <c r="X126">
        <v>20.92705917</v>
      </c>
      <c r="Y126">
        <v>73.944572449999995</v>
      </c>
      <c r="Z126">
        <v>76.585586550000002</v>
      </c>
      <c r="AA126">
        <v>599.95593259999998</v>
      </c>
      <c r="AB126">
        <v>1498.7476810000001</v>
      </c>
      <c r="AC126">
        <v>0.154585049</v>
      </c>
      <c r="AD126">
        <v>100.58758539999999</v>
      </c>
      <c r="AE126">
        <v>5.6675610540000001</v>
      </c>
      <c r="AF126">
        <v>0.10553768299999999</v>
      </c>
      <c r="AG126">
        <v>4.8988692E-2</v>
      </c>
      <c r="AH126">
        <v>3.1515470000000002E-3</v>
      </c>
      <c r="AI126">
        <v>2.694595E-2</v>
      </c>
      <c r="AJ126">
        <v>4.0104110000000002E-3</v>
      </c>
      <c r="AK126">
        <v>1</v>
      </c>
      <c r="AL126">
        <v>-0.21956524299999999</v>
      </c>
      <c r="AM126">
        <v>2.7373914720000001</v>
      </c>
      <c r="AN126">
        <f t="shared" si="34"/>
        <v>0.99992655433333311</v>
      </c>
      <c r="AO126">
        <f t="shared" si="35"/>
        <v>7.3702955847593644E-4</v>
      </c>
      <c r="AP126">
        <f t="shared" si="36"/>
        <v>298.25262488999999</v>
      </c>
      <c r="AQ126">
        <f t="shared" si="37"/>
        <v>295.72837104999996</v>
      </c>
      <c r="AR126">
        <f t="shared" si="38"/>
        <v>-1.3536590768947987</v>
      </c>
      <c r="AS126">
        <f t="shared" si="39"/>
        <v>-0.73857977325973778</v>
      </c>
      <c r="AT126">
        <f t="shared" si="40"/>
        <v>3.1991842250420772</v>
      </c>
      <c r="AU126">
        <f t="shared" si="41"/>
        <v>31.804960943441412</v>
      </c>
      <c r="AV126">
        <f t="shared" si="42"/>
        <v>10.877901773441412</v>
      </c>
      <c r="AW126">
        <f t="shared" si="43"/>
        <v>23.840497970000001</v>
      </c>
      <c r="AX126">
        <f t="shared" si="44"/>
        <v>2.9663987089154009</v>
      </c>
      <c r="AY126">
        <f t="shared" si="45"/>
        <v>6.5968331454976478E-2</v>
      </c>
      <c r="AZ126">
        <f t="shared" si="46"/>
        <v>2.1050023514332277</v>
      </c>
      <c r="BA126">
        <f t="shared" si="47"/>
        <v>0.86139635748217325</v>
      </c>
      <c r="BB126">
        <f t="shared" si="48"/>
        <v>4.1383743887336087E-2</v>
      </c>
      <c r="BC126">
        <f t="shared" si="49"/>
        <v>22.369760569097377</v>
      </c>
      <c r="BD126">
        <f t="shared" si="50"/>
        <v>0.56500583498388002</v>
      </c>
      <c r="BE126">
        <f t="shared" si="51"/>
        <v>65.778537919319874</v>
      </c>
      <c r="BF126">
        <f t="shared" si="52"/>
        <v>389.98559064819386</v>
      </c>
      <c r="BG126">
        <f t="shared" si="53"/>
        <v>1.1568350760893048E-2</v>
      </c>
    </row>
    <row r="127" spans="1:59" x14ac:dyDescent="0.25">
      <c r="A127" t="s">
        <v>66</v>
      </c>
      <c r="B127" t="s">
        <v>238</v>
      </c>
      <c r="C127">
        <v>150823</v>
      </c>
      <c r="D127" t="s">
        <v>249</v>
      </c>
      <c r="E127" t="s">
        <v>1970</v>
      </c>
      <c r="F127">
        <v>5300.4999989999997</v>
      </c>
      <c r="G127">
        <v>0</v>
      </c>
      <c r="H127">
        <f t="shared" si="27"/>
        <v>18.475491320816889</v>
      </c>
      <c r="I127">
        <f t="shared" si="28"/>
        <v>4.7509130465638198E-2</v>
      </c>
      <c r="J127">
        <f t="shared" si="29"/>
        <v>1156.8893134294269</v>
      </c>
      <c r="K127">
        <f t="shared" si="30"/>
        <v>0.58611891505145752</v>
      </c>
      <c r="L127">
        <f t="shared" si="31"/>
        <v>1.2228527950001427</v>
      </c>
      <c r="M127">
        <f t="shared" si="32"/>
        <v>27.968267440000002</v>
      </c>
      <c r="N127">
        <v>6</v>
      </c>
      <c r="O127">
        <v>1.42</v>
      </c>
      <c r="P127">
        <v>0.5</v>
      </c>
      <c r="Q127">
        <f t="shared" si="33"/>
        <v>2.556</v>
      </c>
      <c r="R127">
        <v>24.714094159999998</v>
      </c>
      <c r="S127">
        <v>27.968267440000002</v>
      </c>
      <c r="T127">
        <v>22.81155205</v>
      </c>
      <c r="U127">
        <v>1842.3046879999999</v>
      </c>
      <c r="V127">
        <v>1818.8414310000001</v>
      </c>
      <c r="W127">
        <v>24.839229580000001</v>
      </c>
      <c r="X127">
        <v>25.525011060000001</v>
      </c>
      <c r="Y127">
        <v>79.851394650000003</v>
      </c>
      <c r="Z127">
        <v>82.055999760000006</v>
      </c>
      <c r="AA127">
        <v>499.71447749999999</v>
      </c>
      <c r="AB127">
        <v>1499.7667240000001</v>
      </c>
      <c r="AC127">
        <v>0.14002457300000001</v>
      </c>
      <c r="AD127">
        <v>100.4885941</v>
      </c>
      <c r="AE127">
        <v>12.280147550000001</v>
      </c>
      <c r="AF127">
        <v>0.133359328</v>
      </c>
      <c r="AG127">
        <v>0.121106572</v>
      </c>
      <c r="AH127">
        <v>2.3332349999999999E-3</v>
      </c>
      <c r="AI127">
        <v>7.6322265E-2</v>
      </c>
      <c r="AJ127">
        <v>5.088146E-3</v>
      </c>
      <c r="AK127">
        <v>1</v>
      </c>
      <c r="AL127">
        <v>-0.21956524299999999</v>
      </c>
      <c r="AM127">
        <v>2.7373914720000001</v>
      </c>
      <c r="AN127">
        <f t="shared" si="34"/>
        <v>0.83285746249999992</v>
      </c>
      <c r="AO127">
        <f t="shared" si="35"/>
        <v>5.8611891505145751E-4</v>
      </c>
      <c r="AP127">
        <f t="shared" si="36"/>
        <v>301.11826743999995</v>
      </c>
      <c r="AQ127">
        <f t="shared" si="37"/>
        <v>297.86409415999998</v>
      </c>
      <c r="AR127">
        <f t="shared" si="38"/>
        <v>-1.7062539374762418</v>
      </c>
      <c r="AS127">
        <f t="shared" si="39"/>
        <v>-0.76958148663212256</v>
      </c>
      <c r="AT127">
        <f t="shared" si="40"/>
        <v>3.7878252708064934</v>
      </c>
      <c r="AU127">
        <f t="shared" si="41"/>
        <v>37.694081649078356</v>
      </c>
      <c r="AV127">
        <f t="shared" si="42"/>
        <v>12.169070589078355</v>
      </c>
      <c r="AW127">
        <f t="shared" si="43"/>
        <v>26.3411808</v>
      </c>
      <c r="AX127">
        <f t="shared" si="44"/>
        <v>3.4429842221690588</v>
      </c>
      <c r="AY127">
        <f t="shared" si="45"/>
        <v>4.6642178454143868E-2</v>
      </c>
      <c r="AZ127">
        <f t="shared" si="46"/>
        <v>2.5649724758063508</v>
      </c>
      <c r="BA127">
        <f t="shared" si="47"/>
        <v>0.87801174636270796</v>
      </c>
      <c r="BB127">
        <f t="shared" si="48"/>
        <v>2.9228031522173185E-2</v>
      </c>
      <c r="BC127">
        <f t="shared" si="49"/>
        <v>116.25418063583736</v>
      </c>
      <c r="BD127">
        <f t="shared" si="50"/>
        <v>0.6360583686469955</v>
      </c>
      <c r="BE127">
        <f t="shared" si="51"/>
        <v>67.27079259378344</v>
      </c>
      <c r="BF127">
        <f t="shared" si="52"/>
        <v>1809.0832489643574</v>
      </c>
      <c r="BG127">
        <f t="shared" si="53"/>
        <v>6.8701147137502786E-3</v>
      </c>
    </row>
    <row r="128" spans="1:59" x14ac:dyDescent="0.25">
      <c r="A128" t="s">
        <v>66</v>
      </c>
      <c r="B128" t="s">
        <v>238</v>
      </c>
      <c r="C128">
        <v>150823</v>
      </c>
      <c r="D128" t="s">
        <v>249</v>
      </c>
      <c r="E128" t="s">
        <v>1970</v>
      </c>
      <c r="F128">
        <v>5427.9999989999997</v>
      </c>
      <c r="G128">
        <v>0</v>
      </c>
      <c r="H128">
        <f t="shared" si="27"/>
        <v>4.5210878845131193</v>
      </c>
      <c r="I128">
        <f t="shared" si="28"/>
        <v>4.0015658015484623E-2</v>
      </c>
      <c r="J128">
        <f t="shared" si="29"/>
        <v>206.33728368957381</v>
      </c>
      <c r="K128">
        <f t="shared" si="30"/>
        <v>0.49286654303405275</v>
      </c>
      <c r="L128">
        <f t="shared" si="31"/>
        <v>1.2173581973373828</v>
      </c>
      <c r="M128">
        <f t="shared" si="32"/>
        <v>27.92285347</v>
      </c>
      <c r="N128">
        <v>6</v>
      </c>
      <c r="O128">
        <v>1.42</v>
      </c>
      <c r="P128">
        <v>0.5</v>
      </c>
      <c r="Q128">
        <f t="shared" si="33"/>
        <v>2.556</v>
      </c>
      <c r="R128">
        <v>24.664800639999999</v>
      </c>
      <c r="S128">
        <v>27.92285347</v>
      </c>
      <c r="T128">
        <v>22.76493645</v>
      </c>
      <c r="U128">
        <v>401.20523070000002</v>
      </c>
      <c r="V128">
        <v>395.54342650000001</v>
      </c>
      <c r="W128">
        <v>24.904901500000001</v>
      </c>
      <c r="X128">
        <v>25.481531140000001</v>
      </c>
      <c r="Y128">
        <v>80.293838500000007</v>
      </c>
      <c r="Z128">
        <v>82.152908330000002</v>
      </c>
      <c r="AA128">
        <v>499.77404790000003</v>
      </c>
      <c r="AB128">
        <v>1500.363525</v>
      </c>
      <c r="AC128">
        <v>0.112020195</v>
      </c>
      <c r="AD128">
        <v>100.4825058</v>
      </c>
      <c r="AE128">
        <v>6.9864234920000001</v>
      </c>
      <c r="AF128">
        <v>0.10323494699999999</v>
      </c>
      <c r="AG128">
        <v>5.6148446999999997E-2</v>
      </c>
      <c r="AH128">
        <v>2.6306810000000002E-3</v>
      </c>
      <c r="AI128">
        <v>4.4836555E-2</v>
      </c>
      <c r="AJ128">
        <v>1.9963490000000001E-3</v>
      </c>
      <c r="AK128">
        <v>1</v>
      </c>
      <c r="AL128">
        <v>-0.21956524299999999</v>
      </c>
      <c r="AM128">
        <v>2.7373914720000001</v>
      </c>
      <c r="AN128">
        <f t="shared" si="34"/>
        <v>0.83295674649999984</v>
      </c>
      <c r="AO128">
        <f t="shared" si="35"/>
        <v>4.9286654303405274E-4</v>
      </c>
      <c r="AP128">
        <f t="shared" si="36"/>
        <v>301.07285346999998</v>
      </c>
      <c r="AQ128">
        <f t="shared" si="37"/>
        <v>297.81480063999999</v>
      </c>
      <c r="AR128">
        <f t="shared" si="38"/>
        <v>-0.68224836477918793</v>
      </c>
      <c r="AS128">
        <f t="shared" si="39"/>
        <v>-0.70934045956756386</v>
      </c>
      <c r="AT128">
        <f t="shared" si="40"/>
        <v>3.7778062979053137</v>
      </c>
      <c r="AU128">
        <f t="shared" si="41"/>
        <v>37.596656928765739</v>
      </c>
      <c r="AV128">
        <f t="shared" si="42"/>
        <v>12.115125788765738</v>
      </c>
      <c r="AW128">
        <f t="shared" si="43"/>
        <v>26.293827055000001</v>
      </c>
      <c r="AX128">
        <f t="shared" si="44"/>
        <v>3.4333730615229419</v>
      </c>
      <c r="AY128">
        <f t="shared" si="45"/>
        <v>3.9398846294234721E-2</v>
      </c>
      <c r="AZ128">
        <f t="shared" si="46"/>
        <v>2.5604481005679309</v>
      </c>
      <c r="BA128">
        <f t="shared" si="47"/>
        <v>0.87292496095501093</v>
      </c>
      <c r="BB128">
        <f t="shared" si="48"/>
        <v>2.4678962572936176E-2</v>
      </c>
      <c r="BC128">
        <f t="shared" si="49"/>
        <v>20.733287305093846</v>
      </c>
      <c r="BD128">
        <f t="shared" si="50"/>
        <v>0.52165519603085553</v>
      </c>
      <c r="BE128">
        <f t="shared" si="51"/>
        <v>67.23952832677918</v>
      </c>
      <c r="BF128">
        <f t="shared" si="52"/>
        <v>393.15552796944729</v>
      </c>
      <c r="BG128">
        <f t="shared" si="53"/>
        <v>7.7322025318744079E-3</v>
      </c>
    </row>
    <row r="129" spans="1:59" x14ac:dyDescent="0.25">
      <c r="A129" t="s">
        <v>66</v>
      </c>
      <c r="B129" t="s">
        <v>238</v>
      </c>
      <c r="C129">
        <v>150823</v>
      </c>
      <c r="D129" t="s">
        <v>248</v>
      </c>
      <c r="E129" t="s">
        <v>1971</v>
      </c>
      <c r="F129">
        <v>4946.4999989999997</v>
      </c>
      <c r="G129">
        <v>0</v>
      </c>
      <c r="H129">
        <f t="shared" si="27"/>
        <v>21.961707824537928</v>
      </c>
      <c r="I129">
        <f t="shared" si="28"/>
        <v>0.1037345274582992</v>
      </c>
      <c r="J129">
        <f t="shared" si="29"/>
        <v>1431.6076932092533</v>
      </c>
      <c r="K129">
        <f t="shared" si="30"/>
        <v>1.2501819457990948</v>
      </c>
      <c r="L129">
        <f t="shared" si="31"/>
        <v>1.2197718806335849</v>
      </c>
      <c r="M129">
        <f t="shared" si="32"/>
        <v>28.219091420000002</v>
      </c>
      <c r="N129">
        <v>6</v>
      </c>
      <c r="O129">
        <v>1.42</v>
      </c>
      <c r="P129">
        <v>0.5</v>
      </c>
      <c r="Q129">
        <f t="shared" si="33"/>
        <v>2.556</v>
      </c>
      <c r="R129">
        <v>24.874948499999999</v>
      </c>
      <c r="S129">
        <v>28.219091420000002</v>
      </c>
      <c r="T129">
        <v>22.945383069999998</v>
      </c>
      <c r="U129">
        <v>1843.5896</v>
      </c>
      <c r="V129">
        <v>1814.500732</v>
      </c>
      <c r="W129">
        <v>24.64649773</v>
      </c>
      <c r="X129">
        <v>26.108184810000001</v>
      </c>
      <c r="Y129">
        <v>78.481407169999997</v>
      </c>
      <c r="Z129">
        <v>83.135833739999995</v>
      </c>
      <c r="AA129">
        <v>499.782196</v>
      </c>
      <c r="AB129">
        <v>1500.3134769999999</v>
      </c>
      <c r="AC129">
        <v>0.108660407</v>
      </c>
      <c r="AD129">
        <v>100.49750520000001</v>
      </c>
      <c r="AE129">
        <v>12.413931850000001</v>
      </c>
      <c r="AF129">
        <v>2.1083541000000001E-2</v>
      </c>
      <c r="AG129">
        <v>4.9930612999999999E-2</v>
      </c>
      <c r="AH129">
        <v>1.4459824E-2</v>
      </c>
      <c r="AI129">
        <v>7.2850979999999996E-2</v>
      </c>
      <c r="AJ129">
        <v>1.0625813E-2</v>
      </c>
      <c r="AK129">
        <v>1</v>
      </c>
      <c r="AL129">
        <v>-0.21956524299999999</v>
      </c>
      <c r="AM129">
        <v>2.7373914720000001</v>
      </c>
      <c r="AN129">
        <f t="shared" si="34"/>
        <v>0.83297032666666659</v>
      </c>
      <c r="AO129">
        <f t="shared" si="35"/>
        <v>1.2501819457990948E-3</v>
      </c>
      <c r="AP129">
        <f t="shared" si="36"/>
        <v>301.36909141999996</v>
      </c>
      <c r="AQ129">
        <f t="shared" si="37"/>
        <v>298.02494849999999</v>
      </c>
      <c r="AR129">
        <f t="shared" si="38"/>
        <v>-3.5241782291968162</v>
      </c>
      <c r="AS129">
        <f t="shared" si="39"/>
        <v>-1.1493975496374997</v>
      </c>
      <c r="AT129">
        <f t="shared" si="40"/>
        <v>3.843579319339121</v>
      </c>
      <c r="AU129">
        <f t="shared" si="41"/>
        <v>38.245519743898285</v>
      </c>
      <c r="AV129">
        <f t="shared" si="42"/>
        <v>12.137334933898284</v>
      </c>
      <c r="AW129">
        <f t="shared" si="43"/>
        <v>26.54701996</v>
      </c>
      <c r="AX129">
        <f t="shared" si="44"/>
        <v>3.4850359583028814</v>
      </c>
      <c r="AY129">
        <f t="shared" si="45"/>
        <v>9.9688690523858994E-2</v>
      </c>
      <c r="AZ129">
        <f t="shared" si="46"/>
        <v>2.6238074387055361</v>
      </c>
      <c r="BA129">
        <f t="shared" si="47"/>
        <v>0.86122851959734525</v>
      </c>
      <c r="BB129">
        <f t="shared" si="48"/>
        <v>6.2656717327526326E-2</v>
      </c>
      <c r="BC129">
        <f t="shared" si="49"/>
        <v>143.87300159265695</v>
      </c>
      <c r="BD129">
        <f t="shared" si="50"/>
        <v>0.78898160136385842</v>
      </c>
      <c r="BE129">
        <f t="shared" si="51"/>
        <v>68.48848215916297</v>
      </c>
      <c r="BF129">
        <f t="shared" si="52"/>
        <v>1802.9012384307018</v>
      </c>
      <c r="BG129">
        <f t="shared" si="53"/>
        <v>8.3427977221583668E-3</v>
      </c>
    </row>
    <row r="130" spans="1:59" x14ac:dyDescent="0.25">
      <c r="A130" t="s">
        <v>66</v>
      </c>
      <c r="B130" t="s">
        <v>238</v>
      </c>
      <c r="C130">
        <v>150823</v>
      </c>
      <c r="D130" t="s">
        <v>248</v>
      </c>
      <c r="E130" t="s">
        <v>1971</v>
      </c>
      <c r="F130">
        <v>5077.5</v>
      </c>
      <c r="G130">
        <v>0</v>
      </c>
      <c r="H130">
        <f t="shared" ref="H130:H193" si="54">(U130-V130*(1000-W130)/(1000-X130))*AN130</f>
        <v>8.6739440890422497</v>
      </c>
      <c r="I130">
        <f t="shared" ref="I130:I193" si="55">IF(AY130&lt;&gt;0,1/(1/AY130-1/Q130),0)</f>
        <v>8.1596110558344578E-2</v>
      </c>
      <c r="J130">
        <f t="shared" ref="J130:J193" si="56">((BB130-AO130/2)*V130-H130)/(BB130+AO130/2)</f>
        <v>209.91720035039788</v>
      </c>
      <c r="K130">
        <f t="shared" ref="K130:K193" si="57">AO130*1000</f>
        <v>0.98431593542162099</v>
      </c>
      <c r="L130">
        <f t="shared" ref="L130:L193" si="58">(AT130-AZ130)</f>
        <v>1.2110106772245923</v>
      </c>
      <c r="M130">
        <f t="shared" ref="M130:M193" si="59">(S130+AS130*G130)</f>
        <v>28.10400581</v>
      </c>
      <c r="N130">
        <v>6</v>
      </c>
      <c r="O130">
        <v>1.42</v>
      </c>
      <c r="P130">
        <v>0.5</v>
      </c>
      <c r="Q130">
        <f t="shared" ref="Q130:Q193" si="60">O130*(P130+1)*(P130+1)/(P130*P130+1)</f>
        <v>2.556</v>
      </c>
      <c r="R130">
        <v>24.716741559999999</v>
      </c>
      <c r="S130">
        <v>28.10400581</v>
      </c>
      <c r="T130">
        <v>22.812700270000001</v>
      </c>
      <c r="U130">
        <v>401.48056029999998</v>
      </c>
      <c r="V130">
        <v>390.6056519</v>
      </c>
      <c r="W130">
        <v>24.789516450000001</v>
      </c>
      <c r="X130">
        <v>25.9405632</v>
      </c>
      <c r="Y130">
        <v>79.684120179999994</v>
      </c>
      <c r="Z130">
        <v>83.384071349999999</v>
      </c>
      <c r="AA130">
        <v>499.77929690000002</v>
      </c>
      <c r="AB130">
        <v>1499.107422</v>
      </c>
      <c r="AC130">
        <v>5.9371077000000001E-2</v>
      </c>
      <c r="AD130">
        <v>100.4950714</v>
      </c>
      <c r="AE130">
        <v>6.8919272420000004</v>
      </c>
      <c r="AF130">
        <v>1.3480182E-2</v>
      </c>
      <c r="AG130">
        <v>2.9824164E-2</v>
      </c>
      <c r="AH130">
        <v>2.7323949999999999E-3</v>
      </c>
      <c r="AI130">
        <v>3.4099224999999997E-2</v>
      </c>
      <c r="AJ130">
        <v>1.5823384999999999E-2</v>
      </c>
      <c r="AK130">
        <v>1</v>
      </c>
      <c r="AL130">
        <v>-0.21956524299999999</v>
      </c>
      <c r="AM130">
        <v>2.7373914720000001</v>
      </c>
      <c r="AN130">
        <f t="shared" ref="AN130:AN193" si="61">AA130*0.000001/(N130*0.0001)</f>
        <v>0.83296549483333326</v>
      </c>
      <c r="AO130">
        <f t="shared" ref="AO130:AO193" si="62">(X130-W130)/(1000-X130)*AN130</f>
        <v>9.8431593542162095E-4</v>
      </c>
      <c r="AP130">
        <f t="shared" ref="AP130:AP193" si="63">(S130+273.15)</f>
        <v>301.25400580999997</v>
      </c>
      <c r="AQ130">
        <f t="shared" ref="AQ130:AQ193" si="64">(R130+273.15)</f>
        <v>297.86674155999998</v>
      </c>
      <c r="AR130">
        <f t="shared" ref="AR130:AR193" si="65">(AB130*AJ130+AC130*AK130)*AL130</f>
        <v>-5.2213328310222584</v>
      </c>
      <c r="AS130">
        <f t="shared" ref="AS130:AS193" si="66">((AR130+0.00000010773*(AQ130^4-AP130^4))-AO130*44100)/(O130*51.4+0.00000043092*AP130^3)</f>
        <v>-1.0365561470045825</v>
      </c>
      <c r="AT130">
        <f t="shared" ref="AT130:AT193" si="67">0.61365*EXP(17.502*M130/(240.97+M130))</f>
        <v>3.8179094281648047</v>
      </c>
      <c r="AU130">
        <f t="shared" ref="AU130:AU193" si="68">AT130*1000/AD130</f>
        <v>37.991011648406122</v>
      </c>
      <c r="AV130">
        <f t="shared" ref="AV130:AV193" si="69">(AU130-X130)</f>
        <v>12.050448448406122</v>
      </c>
      <c r="AW130">
        <f t="shared" ref="AW130:AW193" si="70">IF(G130,S130,(R130+S130)/2)</f>
        <v>26.410373685</v>
      </c>
      <c r="AX130">
        <f t="shared" ref="AX130:AX193" si="71">0.61365*EXP(17.502*AW130/(240.97+AW130))</f>
        <v>3.4570702117792549</v>
      </c>
      <c r="AY130">
        <f t="shared" ref="AY130:AY193" si="72">IF(AV130&lt;&gt;0,(1000-(AU130+X130)/2)/AV130*AO130,0)</f>
        <v>7.9071870690232166E-2</v>
      </c>
      <c r="AZ130">
        <f t="shared" ref="AZ130:AZ193" si="73">X130*AD130/1000</f>
        <v>2.6068987509402124</v>
      </c>
      <c r="BA130">
        <f t="shared" ref="BA130:BA193" si="74">(AX130-AZ130)</f>
        <v>0.85017146083904249</v>
      </c>
      <c r="BB130">
        <f t="shared" ref="BB130:BB193" si="75">1/(1.6/I130+1.37/Q130)</f>
        <v>4.9640672210351094E-2</v>
      </c>
      <c r="BC130">
        <f t="shared" ref="BC130:BC193" si="76">J130*AD130*0.001</f>
        <v>21.095644037301341</v>
      </c>
      <c r="BD130">
        <f t="shared" ref="BD130:BD193" si="77">J130/V130</f>
        <v>0.53741465165521807</v>
      </c>
      <c r="BE130">
        <f t="shared" ref="BE130:BE193" si="78">(1-AO130*AD130/AT130/I130)*100</f>
        <v>68.247041191885842</v>
      </c>
      <c r="BF130">
        <f t="shared" ref="BF130:BF193" si="79">(V130-H130/(Q130/1.35))</f>
        <v>386.02434340226642</v>
      </c>
      <c r="BG130">
        <f t="shared" ref="BG130:BG193" si="80">H130*BE130/100/BF130</f>
        <v>1.533506965709939E-2</v>
      </c>
    </row>
    <row r="131" spans="1:59" x14ac:dyDescent="0.25">
      <c r="A131" t="s">
        <v>66</v>
      </c>
      <c r="B131" t="s">
        <v>238</v>
      </c>
      <c r="C131">
        <v>150823</v>
      </c>
      <c r="D131" t="s">
        <v>250</v>
      </c>
      <c r="E131" t="s">
        <v>1972</v>
      </c>
      <c r="F131">
        <v>5648.9999989999997</v>
      </c>
      <c r="G131">
        <v>0</v>
      </c>
      <c r="H131">
        <f t="shared" si="54"/>
        <v>18.382275151181585</v>
      </c>
      <c r="I131">
        <f t="shared" si="55"/>
        <v>5.0162909785479444E-2</v>
      </c>
      <c r="J131">
        <f t="shared" si="56"/>
        <v>1191.491733739618</v>
      </c>
      <c r="K131">
        <f t="shared" si="57"/>
        <v>0.64306266961424741</v>
      </c>
      <c r="L131">
        <f t="shared" si="58"/>
        <v>1.2711867081996333</v>
      </c>
      <c r="M131">
        <f t="shared" si="59"/>
        <v>28.2838192</v>
      </c>
      <c r="N131">
        <v>6</v>
      </c>
      <c r="O131">
        <v>1.42</v>
      </c>
      <c r="P131">
        <v>0.5</v>
      </c>
      <c r="Q131">
        <f t="shared" si="60"/>
        <v>2.556</v>
      </c>
      <c r="R131">
        <v>24.795577999999999</v>
      </c>
      <c r="S131">
        <v>28.2838192</v>
      </c>
      <c r="T131">
        <v>22.896568299999998</v>
      </c>
      <c r="U131">
        <v>1842.533936</v>
      </c>
      <c r="V131">
        <v>1819.0607910000001</v>
      </c>
      <c r="W131">
        <v>24.994674679999999</v>
      </c>
      <c r="X131">
        <v>25.74682426</v>
      </c>
      <c r="Y131">
        <v>79.949684140000002</v>
      </c>
      <c r="Z131">
        <v>82.355560299999993</v>
      </c>
      <c r="AA131">
        <v>499.77227779999998</v>
      </c>
      <c r="AB131">
        <v>1500.2299800000001</v>
      </c>
      <c r="AC131">
        <v>0.184840068</v>
      </c>
      <c r="AD131">
        <v>100.4743805</v>
      </c>
      <c r="AE131">
        <v>12.23548317</v>
      </c>
      <c r="AF131">
        <v>0.12040432500000001</v>
      </c>
      <c r="AG131">
        <v>0.13665160500000001</v>
      </c>
      <c r="AH131">
        <v>3.6843840000000002E-3</v>
      </c>
      <c r="AI131">
        <v>0.208808199</v>
      </c>
      <c r="AJ131">
        <v>1.2196073E-2</v>
      </c>
      <c r="AK131">
        <v>1</v>
      </c>
      <c r="AL131">
        <v>-0.21956524299999999</v>
      </c>
      <c r="AM131">
        <v>2.7373914720000001</v>
      </c>
      <c r="AN131">
        <f t="shared" si="61"/>
        <v>0.83295379633333311</v>
      </c>
      <c r="AO131">
        <f t="shared" si="62"/>
        <v>6.4306266961424742E-4</v>
      </c>
      <c r="AP131">
        <f t="shared" si="63"/>
        <v>301.43381919999996</v>
      </c>
      <c r="AQ131">
        <f t="shared" si="64"/>
        <v>297.94557799999995</v>
      </c>
      <c r="AR131">
        <f t="shared" si="65"/>
        <v>-4.0579509004843253</v>
      </c>
      <c r="AS131">
        <f t="shared" si="66"/>
        <v>-0.85950360710128637</v>
      </c>
      <c r="AT131">
        <f t="shared" si="67"/>
        <v>3.8580829255655043</v>
      </c>
      <c r="AU131">
        <f t="shared" si="68"/>
        <v>38.398673436613073</v>
      </c>
      <c r="AV131">
        <f t="shared" si="69"/>
        <v>12.651849176613073</v>
      </c>
      <c r="AW131">
        <f t="shared" si="70"/>
        <v>26.539698600000001</v>
      </c>
      <c r="AX131">
        <f t="shared" si="71"/>
        <v>3.483532591197092</v>
      </c>
      <c r="AY131">
        <f t="shared" si="72"/>
        <v>4.919738398941427E-2</v>
      </c>
      <c r="AZ131">
        <f t="shared" si="73"/>
        <v>2.5868962173658709</v>
      </c>
      <c r="BA131">
        <f t="shared" si="74"/>
        <v>0.89663637383122108</v>
      </c>
      <c r="BB131">
        <f t="shared" si="75"/>
        <v>3.0833677822550008E-2</v>
      </c>
      <c r="BC131">
        <f t="shared" si="76"/>
        <v>119.71439381835907</v>
      </c>
      <c r="BD131">
        <f t="shared" si="77"/>
        <v>0.65500380176113526</v>
      </c>
      <c r="BE131">
        <f t="shared" si="78"/>
        <v>66.61477115240298</v>
      </c>
      <c r="BF131">
        <f t="shared" si="79"/>
        <v>1809.3518428567704</v>
      </c>
      <c r="BG131">
        <f t="shared" si="80"/>
        <v>6.7677884613258155E-3</v>
      </c>
    </row>
    <row r="132" spans="1:59" x14ac:dyDescent="0.25">
      <c r="A132" t="s">
        <v>66</v>
      </c>
      <c r="B132" t="s">
        <v>238</v>
      </c>
      <c r="C132">
        <v>150823</v>
      </c>
      <c r="D132" t="s">
        <v>250</v>
      </c>
      <c r="E132" t="s">
        <v>1972</v>
      </c>
      <c r="F132">
        <v>5806.9999989999997</v>
      </c>
      <c r="G132">
        <v>0</v>
      </c>
      <c r="H132">
        <f t="shared" si="54"/>
        <v>5.1990354336322486</v>
      </c>
      <c r="I132">
        <f t="shared" si="55"/>
        <v>4.9072509696112487E-2</v>
      </c>
      <c r="J132">
        <f t="shared" si="56"/>
        <v>215.85735573389459</v>
      </c>
      <c r="K132">
        <f t="shared" si="57"/>
        <v>0.64037096422864914</v>
      </c>
      <c r="L132">
        <f t="shared" si="58"/>
        <v>1.293147411837857</v>
      </c>
      <c r="M132">
        <f t="shared" si="59"/>
        <v>28.427556989999999</v>
      </c>
      <c r="N132">
        <v>6</v>
      </c>
      <c r="O132">
        <v>1.42</v>
      </c>
      <c r="P132">
        <v>0.5</v>
      </c>
      <c r="Q132">
        <f t="shared" si="60"/>
        <v>2.556</v>
      </c>
      <c r="R132">
        <v>24.896429059999999</v>
      </c>
      <c r="S132">
        <v>28.427556989999999</v>
      </c>
      <c r="T132">
        <v>23.004489899999999</v>
      </c>
      <c r="U132">
        <v>401.18038940000002</v>
      </c>
      <c r="V132">
        <v>394.63565060000002</v>
      </c>
      <c r="W132">
        <v>25.102016450000001</v>
      </c>
      <c r="X132">
        <v>25.850898740000002</v>
      </c>
      <c r="Y132">
        <v>79.809944150000007</v>
      </c>
      <c r="Z132">
        <v>82.190956119999996</v>
      </c>
      <c r="AA132">
        <v>499.79827879999999</v>
      </c>
      <c r="AB132">
        <v>1499.987061</v>
      </c>
      <c r="AC132">
        <v>0.325983733</v>
      </c>
      <c r="AD132">
        <v>100.47286219999999</v>
      </c>
      <c r="AE132">
        <v>6.987774849</v>
      </c>
      <c r="AF132">
        <v>8.3099447000000007E-2</v>
      </c>
      <c r="AG132">
        <v>1.6095524999999999E-2</v>
      </c>
      <c r="AH132">
        <v>1.518536E-3</v>
      </c>
      <c r="AI132">
        <v>3.7283498999999998E-2</v>
      </c>
      <c r="AJ132">
        <v>9.9054999999999994E-3</v>
      </c>
      <c r="AK132">
        <v>1</v>
      </c>
      <c r="AL132">
        <v>-0.21956524299999999</v>
      </c>
      <c r="AM132">
        <v>2.7373914720000001</v>
      </c>
      <c r="AN132">
        <f t="shared" si="61"/>
        <v>0.8329971313333332</v>
      </c>
      <c r="AO132">
        <f t="shared" si="62"/>
        <v>6.403709642286491E-4</v>
      </c>
      <c r="AP132">
        <f t="shared" si="63"/>
        <v>301.57755698999995</v>
      </c>
      <c r="AQ132">
        <f t="shared" si="64"/>
        <v>298.04642905999998</v>
      </c>
      <c r="AR132">
        <f t="shared" si="65"/>
        <v>-3.3339018282783672</v>
      </c>
      <c r="AS132">
        <f t="shared" si="66"/>
        <v>-0.85585266690742201</v>
      </c>
      <c r="AT132">
        <f t="shared" si="67"/>
        <v>3.8904611986880306</v>
      </c>
      <c r="AU132">
        <f t="shared" si="68"/>
        <v>38.721512590571251</v>
      </c>
      <c r="AV132">
        <f t="shared" si="69"/>
        <v>12.87061385057125</v>
      </c>
      <c r="AW132">
        <f t="shared" si="70"/>
        <v>26.661993025000001</v>
      </c>
      <c r="AX132">
        <f t="shared" si="71"/>
        <v>3.5087189232090132</v>
      </c>
      <c r="AY132">
        <f t="shared" si="72"/>
        <v>4.8148116536646857E-2</v>
      </c>
      <c r="AZ132">
        <f t="shared" si="73"/>
        <v>2.5973137868501737</v>
      </c>
      <c r="BA132">
        <f t="shared" si="74"/>
        <v>0.91140513635883957</v>
      </c>
      <c r="BB132">
        <f t="shared" si="75"/>
        <v>3.0174280581615701E-2</v>
      </c>
      <c r="BC132">
        <f t="shared" si="76"/>
        <v>21.68780635750797</v>
      </c>
      <c r="BD132">
        <f t="shared" si="77"/>
        <v>0.54697885354682796</v>
      </c>
      <c r="BE132">
        <f t="shared" si="78"/>
        <v>66.299134971656869</v>
      </c>
      <c r="BF132">
        <f t="shared" si="79"/>
        <v>391.88968118082806</v>
      </c>
      <c r="BG132">
        <f t="shared" si="80"/>
        <v>8.795627149410996E-3</v>
      </c>
    </row>
    <row r="133" spans="1:59" x14ac:dyDescent="0.25">
      <c r="A133" t="s">
        <v>66</v>
      </c>
      <c r="B133" t="s">
        <v>238</v>
      </c>
      <c r="C133">
        <v>150823</v>
      </c>
      <c r="D133" t="s">
        <v>241</v>
      </c>
      <c r="E133" t="s">
        <v>1973</v>
      </c>
      <c r="F133">
        <v>2297.4999990000001</v>
      </c>
      <c r="G133">
        <v>0</v>
      </c>
      <c r="H133">
        <f t="shared" si="54"/>
        <v>15.422862552191022</v>
      </c>
      <c r="I133">
        <f t="shared" si="55"/>
        <v>5.8903082809306055E-2</v>
      </c>
      <c r="J133">
        <f t="shared" si="56"/>
        <v>1361.472565995371</v>
      </c>
      <c r="K133">
        <f t="shared" si="57"/>
        <v>0.66378732571010723</v>
      </c>
      <c r="L133">
        <f t="shared" si="58"/>
        <v>1.1253481184359888</v>
      </c>
      <c r="M133">
        <f t="shared" si="59"/>
        <v>26.488872529999998</v>
      </c>
      <c r="N133">
        <v>6</v>
      </c>
      <c r="O133">
        <v>1.42</v>
      </c>
      <c r="P133">
        <v>0.5</v>
      </c>
      <c r="Q133">
        <f t="shared" si="60"/>
        <v>2.556</v>
      </c>
      <c r="R133">
        <v>23.40277863</v>
      </c>
      <c r="S133">
        <v>26.488872529999998</v>
      </c>
      <c r="T133">
        <v>21.499706270000001</v>
      </c>
      <c r="U133">
        <v>1851.130981</v>
      </c>
      <c r="V133">
        <v>1817.9030760000001</v>
      </c>
      <c r="W133">
        <v>22.060369489999999</v>
      </c>
      <c r="X133">
        <v>23.355720519999998</v>
      </c>
      <c r="Y133">
        <v>76.753158569999997</v>
      </c>
      <c r="Z133">
        <v>81.25998688</v>
      </c>
      <c r="AA133">
        <v>300.28189090000001</v>
      </c>
      <c r="AB133">
        <v>1500.5904539999999</v>
      </c>
      <c r="AC133">
        <v>6.0491860000000001E-2</v>
      </c>
      <c r="AD133">
        <v>100.5219879</v>
      </c>
      <c r="AE133">
        <v>10.86071396</v>
      </c>
      <c r="AF133">
        <v>4.3197628000000002E-2</v>
      </c>
      <c r="AG133">
        <v>0.31184250099999999</v>
      </c>
      <c r="AH133">
        <v>1.0646856E-2</v>
      </c>
      <c r="AI133">
        <v>0.25586488800000001</v>
      </c>
      <c r="AJ133">
        <v>2.0389067E-2</v>
      </c>
      <c r="AK133">
        <v>0.66666668699999998</v>
      </c>
      <c r="AL133">
        <v>-0.21956524299999999</v>
      </c>
      <c r="AM133">
        <v>2.7373914720000001</v>
      </c>
      <c r="AN133">
        <f t="shared" si="61"/>
        <v>0.50046981816666658</v>
      </c>
      <c r="AO133">
        <f t="shared" si="62"/>
        <v>6.6378732571010721E-4</v>
      </c>
      <c r="AP133">
        <f t="shared" si="63"/>
        <v>299.63887252999996</v>
      </c>
      <c r="AQ133">
        <f t="shared" si="64"/>
        <v>296.55277862999998</v>
      </c>
      <c r="AR133">
        <f t="shared" si="65"/>
        <v>-6.7265935858957935</v>
      </c>
      <c r="AS133">
        <f t="shared" si="66"/>
        <v>-0.84212160095515087</v>
      </c>
      <c r="AT133">
        <f t="shared" si="67"/>
        <v>3.4731115739432101</v>
      </c>
      <c r="AU133">
        <f t="shared" si="68"/>
        <v>34.550764927154908</v>
      </c>
      <c r="AV133">
        <f t="shared" si="69"/>
        <v>11.19504440715491</v>
      </c>
      <c r="AW133">
        <f t="shared" si="70"/>
        <v>24.945825579999998</v>
      </c>
      <c r="AX133">
        <f t="shared" si="71"/>
        <v>3.1694222544683073</v>
      </c>
      <c r="AY133">
        <f t="shared" si="72"/>
        <v>5.7576237012515588E-2</v>
      </c>
      <c r="AZ133">
        <f t="shared" si="73"/>
        <v>2.3477634555072213</v>
      </c>
      <c r="BA133">
        <f t="shared" si="74"/>
        <v>0.82165879896108596</v>
      </c>
      <c r="BB133">
        <f t="shared" si="75"/>
        <v>3.6102050188182834E-2</v>
      </c>
      <c r="BC133">
        <f t="shared" si="76"/>
        <v>136.85792880516863</v>
      </c>
      <c r="BD133">
        <f t="shared" si="77"/>
        <v>0.74892472759937778</v>
      </c>
      <c r="BE133">
        <f t="shared" si="78"/>
        <v>67.383807325316454</v>
      </c>
      <c r="BF133">
        <f t="shared" si="79"/>
        <v>1809.7571978914484</v>
      </c>
      <c r="BG133">
        <f t="shared" si="80"/>
        <v>5.742489654592957E-3</v>
      </c>
    </row>
    <row r="134" spans="1:59" x14ac:dyDescent="0.25">
      <c r="A134" t="s">
        <v>66</v>
      </c>
      <c r="B134" t="s">
        <v>238</v>
      </c>
      <c r="C134">
        <v>150823</v>
      </c>
      <c r="D134" t="s">
        <v>241</v>
      </c>
      <c r="E134" t="s">
        <v>1973</v>
      </c>
      <c r="F134">
        <v>2428.9999990000001</v>
      </c>
      <c r="G134">
        <v>0</v>
      </c>
      <c r="H134">
        <f t="shared" si="54"/>
        <v>6.0824014614699555</v>
      </c>
      <c r="I134">
        <f t="shared" si="55"/>
        <v>5.6224340689901627E-2</v>
      </c>
      <c r="J134">
        <f t="shared" si="56"/>
        <v>207.07706579167058</v>
      </c>
      <c r="K134">
        <f t="shared" si="57"/>
        <v>0.64375950147918481</v>
      </c>
      <c r="L134">
        <f t="shared" si="58"/>
        <v>1.1419292132860832</v>
      </c>
      <c r="M134">
        <f t="shared" si="59"/>
        <v>26.651653289999999</v>
      </c>
      <c r="N134">
        <v>6</v>
      </c>
      <c r="O134">
        <v>1.42</v>
      </c>
      <c r="P134">
        <v>0.5</v>
      </c>
      <c r="Q134">
        <f t="shared" si="60"/>
        <v>2.556</v>
      </c>
      <c r="R134">
        <v>23.499513629999999</v>
      </c>
      <c r="S134">
        <v>26.651653289999999</v>
      </c>
      <c r="T134">
        <v>21.614194869999999</v>
      </c>
      <c r="U134">
        <v>401.64196779999997</v>
      </c>
      <c r="V134">
        <v>388.9894104</v>
      </c>
      <c r="W134">
        <v>22.267757419999999</v>
      </c>
      <c r="X134">
        <v>23.52369118</v>
      </c>
      <c r="Y134">
        <v>77.024162290000007</v>
      </c>
      <c r="Z134">
        <v>81.368431090000001</v>
      </c>
      <c r="AA134">
        <v>300.31005859999999</v>
      </c>
      <c r="AB134">
        <v>1499.3764650000001</v>
      </c>
      <c r="AC134">
        <v>0.233002707</v>
      </c>
      <c r="AD134">
        <v>100.5222397</v>
      </c>
      <c r="AE134">
        <v>6.4510245319999999</v>
      </c>
      <c r="AF134">
        <v>1.8854233000000001E-2</v>
      </c>
      <c r="AG134">
        <v>0.18524763</v>
      </c>
      <c r="AH134">
        <v>3.9474929999999998E-3</v>
      </c>
      <c r="AI134">
        <v>0.22679260400000001</v>
      </c>
      <c r="AJ134">
        <v>1.4221902E-2</v>
      </c>
      <c r="AK134">
        <v>1</v>
      </c>
      <c r="AL134">
        <v>-0.21956524299999999</v>
      </c>
      <c r="AM134">
        <v>2.7373914720000001</v>
      </c>
      <c r="AN134">
        <f t="shared" si="61"/>
        <v>0.50051676433333325</v>
      </c>
      <c r="AO134">
        <f t="shared" si="62"/>
        <v>6.4375950147918483E-4</v>
      </c>
      <c r="AP134">
        <f t="shared" si="63"/>
        <v>299.80165328999999</v>
      </c>
      <c r="AQ134">
        <f t="shared" si="64"/>
        <v>296.64951363</v>
      </c>
      <c r="AR134">
        <f t="shared" si="65"/>
        <v>-4.7331652763658614</v>
      </c>
      <c r="AS134">
        <f t="shared" si="66"/>
        <v>-0.81739796967927902</v>
      </c>
      <c r="AT134">
        <f t="shared" si="67"/>
        <v>3.5065833367108188</v>
      </c>
      <c r="AU134">
        <f t="shared" si="68"/>
        <v>34.883657061123152</v>
      </c>
      <c r="AV134">
        <f t="shared" si="69"/>
        <v>11.359965881123152</v>
      </c>
      <c r="AW134">
        <f t="shared" si="70"/>
        <v>25.075583459999997</v>
      </c>
      <c r="AX134">
        <f t="shared" si="71"/>
        <v>3.1940341505250891</v>
      </c>
      <c r="AY134">
        <f t="shared" si="72"/>
        <v>5.5014193292998011E-2</v>
      </c>
      <c r="AZ134">
        <f t="shared" si="73"/>
        <v>2.3646541234247356</v>
      </c>
      <c r="BA134">
        <f t="shared" si="74"/>
        <v>0.82938002710035352</v>
      </c>
      <c r="BB134">
        <f t="shared" si="75"/>
        <v>3.4490585032916299E-2</v>
      </c>
      <c r="BC134">
        <f t="shared" si="76"/>
        <v>20.815850443882979</v>
      </c>
      <c r="BD134">
        <f t="shared" si="77"/>
        <v>0.532346280529159</v>
      </c>
      <c r="BE134">
        <f t="shared" si="78"/>
        <v>67.17707561437139</v>
      </c>
      <c r="BF134">
        <f t="shared" si="79"/>
        <v>385.77687441682923</v>
      </c>
      <c r="BG134">
        <f t="shared" si="80"/>
        <v>1.0591561340005131E-2</v>
      </c>
    </row>
    <row r="135" spans="1:59" x14ac:dyDescent="0.25">
      <c r="A135" t="s">
        <v>66</v>
      </c>
      <c r="B135" t="s">
        <v>238</v>
      </c>
      <c r="C135">
        <v>150823</v>
      </c>
      <c r="D135" t="s">
        <v>240</v>
      </c>
      <c r="E135" t="s">
        <v>1974</v>
      </c>
      <c r="F135">
        <v>3680.9999990000001</v>
      </c>
      <c r="G135">
        <v>0</v>
      </c>
      <c r="H135">
        <f t="shared" si="54"/>
        <v>4.2929733115152846</v>
      </c>
      <c r="I135">
        <f t="shared" si="55"/>
        <v>2.7397875440599705E-2</v>
      </c>
      <c r="J135">
        <f t="shared" si="56"/>
        <v>134.08916313239661</v>
      </c>
      <c r="K135">
        <f t="shared" si="57"/>
        <v>0.30600386637356691</v>
      </c>
      <c r="L135">
        <f t="shared" si="58"/>
        <v>1.1006874794656096</v>
      </c>
      <c r="M135">
        <f t="shared" si="59"/>
        <v>26.92829132</v>
      </c>
      <c r="N135">
        <v>6</v>
      </c>
      <c r="O135">
        <v>1.42</v>
      </c>
      <c r="P135">
        <v>0.5</v>
      </c>
      <c r="Q135">
        <f t="shared" si="60"/>
        <v>2.556</v>
      </c>
      <c r="R135">
        <v>23.97171402</v>
      </c>
      <c r="S135">
        <v>26.92829132</v>
      </c>
      <c r="T135">
        <v>22.058288569999998</v>
      </c>
      <c r="U135">
        <v>400.653595</v>
      </c>
      <c r="V135">
        <v>391.83651730000003</v>
      </c>
      <c r="W135">
        <v>23.910882950000001</v>
      </c>
      <c r="X135">
        <v>24.507305150000001</v>
      </c>
      <c r="Y135">
        <v>80.386741639999997</v>
      </c>
      <c r="Z135">
        <v>82.391868590000001</v>
      </c>
      <c r="AA135">
        <v>300.29519649999997</v>
      </c>
      <c r="AB135">
        <v>1500.058716</v>
      </c>
      <c r="AC135">
        <v>9.7458996000000006E-2</v>
      </c>
      <c r="AD135">
        <v>100.5180206</v>
      </c>
      <c r="AE135">
        <v>6.5059061050000002</v>
      </c>
      <c r="AF135">
        <v>8.1201456000000005E-2</v>
      </c>
      <c r="AG135">
        <v>3.1715109999999998E-2</v>
      </c>
      <c r="AH135">
        <v>6.059793E-3</v>
      </c>
      <c r="AI135">
        <v>2.1088124999999999E-2</v>
      </c>
      <c r="AJ135">
        <v>1.0206249000000001E-2</v>
      </c>
      <c r="AK135">
        <v>1</v>
      </c>
      <c r="AL135">
        <v>-0.21956524299999999</v>
      </c>
      <c r="AM135">
        <v>2.7373914720000001</v>
      </c>
      <c r="AN135">
        <f t="shared" si="61"/>
        <v>0.50049199416666657</v>
      </c>
      <c r="AO135">
        <f t="shared" si="62"/>
        <v>3.0600386637356691E-4</v>
      </c>
      <c r="AP135">
        <f t="shared" si="63"/>
        <v>300.07829131999995</v>
      </c>
      <c r="AQ135">
        <f t="shared" si="64"/>
        <v>297.12171401999996</v>
      </c>
      <c r="AR135">
        <f t="shared" si="65"/>
        <v>-3.3829364997332414</v>
      </c>
      <c r="AS135">
        <f t="shared" si="66"/>
        <v>-0.60022835255944551</v>
      </c>
      <c r="AT135">
        <f t="shared" si="67"/>
        <v>3.5641132833837954</v>
      </c>
      <c r="AU135">
        <f t="shared" si="68"/>
        <v>35.457455907998607</v>
      </c>
      <c r="AV135">
        <f t="shared" si="69"/>
        <v>10.950150757998607</v>
      </c>
      <c r="AW135">
        <f t="shared" si="70"/>
        <v>25.45000267</v>
      </c>
      <c r="AX135">
        <f t="shared" si="71"/>
        <v>3.2659910014096667</v>
      </c>
      <c r="AY135">
        <f t="shared" si="72"/>
        <v>2.7107310992206098E-2</v>
      </c>
      <c r="AZ135">
        <f t="shared" si="73"/>
        <v>2.4634258039181858</v>
      </c>
      <c r="BA135">
        <f t="shared" si="74"/>
        <v>0.80256519749148092</v>
      </c>
      <c r="BB135">
        <f t="shared" si="75"/>
        <v>1.696793734879673E-2</v>
      </c>
      <c r="BC135">
        <f t="shared" si="76"/>
        <v>13.478377261979004</v>
      </c>
      <c r="BD135">
        <f t="shared" si="77"/>
        <v>0.3422069082696918</v>
      </c>
      <c r="BE135">
        <f t="shared" si="78"/>
        <v>68.500587379925932</v>
      </c>
      <c r="BF135">
        <f t="shared" si="79"/>
        <v>389.56910181856591</v>
      </c>
      <c r="BG135">
        <f t="shared" si="80"/>
        <v>7.5486272415439285E-3</v>
      </c>
    </row>
    <row r="136" spans="1:59" x14ac:dyDescent="0.25">
      <c r="A136" t="s">
        <v>66</v>
      </c>
      <c r="B136" t="s">
        <v>238</v>
      </c>
      <c r="C136">
        <v>150823</v>
      </c>
      <c r="D136" t="s">
        <v>240</v>
      </c>
      <c r="E136" t="s">
        <v>1974</v>
      </c>
      <c r="F136">
        <v>3919.4999990000001</v>
      </c>
      <c r="G136">
        <v>0</v>
      </c>
      <c r="H136">
        <f t="shared" si="54"/>
        <v>13.235116743415562</v>
      </c>
      <c r="I136">
        <f t="shared" si="55"/>
        <v>2.3789557667970033E-2</v>
      </c>
      <c r="J136">
        <f t="shared" si="56"/>
        <v>1020.2254103948098</v>
      </c>
      <c r="K136">
        <f t="shared" si="57"/>
        <v>0.26736475285969369</v>
      </c>
      <c r="L136">
        <f t="shared" si="58"/>
        <v>1.1058997508454622</v>
      </c>
      <c r="M136">
        <f t="shared" si="59"/>
        <v>26.973833079999999</v>
      </c>
      <c r="N136">
        <v>6</v>
      </c>
      <c r="O136">
        <v>1.42</v>
      </c>
      <c r="P136">
        <v>0.5</v>
      </c>
      <c r="Q136">
        <f t="shared" si="60"/>
        <v>2.556</v>
      </c>
      <c r="R136">
        <v>24.028581620000001</v>
      </c>
      <c r="S136">
        <v>26.973833079999999</v>
      </c>
      <c r="T136">
        <v>22.120153429999998</v>
      </c>
      <c r="U136">
        <v>1971.807495</v>
      </c>
      <c r="V136">
        <v>1944.3323969999999</v>
      </c>
      <c r="W136">
        <v>24.030504229999998</v>
      </c>
      <c r="X136">
        <v>24.551445009999998</v>
      </c>
      <c r="Y136">
        <v>80.510139469999999</v>
      </c>
      <c r="Z136">
        <v>82.255470279999997</v>
      </c>
      <c r="AA136">
        <v>300.38027949999997</v>
      </c>
      <c r="AB136">
        <v>1499.0595699999999</v>
      </c>
      <c r="AC136">
        <v>0.34390595600000001</v>
      </c>
      <c r="AD136">
        <v>100.5139618</v>
      </c>
      <c r="AE136">
        <v>11.857364649999999</v>
      </c>
      <c r="AF136">
        <v>0.11784238399999999</v>
      </c>
      <c r="AG136">
        <v>8.1930444000000005E-2</v>
      </c>
      <c r="AH136">
        <v>4.4419469999999999E-3</v>
      </c>
      <c r="AI136">
        <v>0.100061975</v>
      </c>
      <c r="AJ136">
        <v>9.8704499999999998E-4</v>
      </c>
      <c r="AK136">
        <v>0.66666668699999998</v>
      </c>
      <c r="AL136">
        <v>-0.21956524299999999</v>
      </c>
      <c r="AM136">
        <v>2.7373914720000001</v>
      </c>
      <c r="AN136">
        <f t="shared" si="61"/>
        <v>0.5006337991666665</v>
      </c>
      <c r="AO136">
        <f t="shared" si="62"/>
        <v>2.6736475285969366E-4</v>
      </c>
      <c r="AP136">
        <f t="shared" si="63"/>
        <v>300.12383308</v>
      </c>
      <c r="AQ136">
        <f t="shared" si="64"/>
        <v>297.17858161999999</v>
      </c>
      <c r="AR136">
        <f t="shared" si="65"/>
        <v>-0.3752172169309328</v>
      </c>
      <c r="AS136">
        <f t="shared" si="66"/>
        <v>-0.54319143497073319</v>
      </c>
      <c r="AT136">
        <f t="shared" si="67"/>
        <v>3.5736627567154029</v>
      </c>
      <c r="AU136">
        <f t="shared" si="68"/>
        <v>35.553894132898485</v>
      </c>
      <c r="AV136">
        <f t="shared" si="69"/>
        <v>11.002449122898486</v>
      </c>
      <c r="AW136">
        <f t="shared" si="70"/>
        <v>25.501207350000001</v>
      </c>
      <c r="AX136">
        <f t="shared" si="71"/>
        <v>3.2759409052682211</v>
      </c>
      <c r="AY136">
        <f t="shared" si="72"/>
        <v>2.3570182001317108E-2</v>
      </c>
      <c r="AZ136">
        <f t="shared" si="73"/>
        <v>2.4677630058699407</v>
      </c>
      <c r="BA136">
        <f t="shared" si="74"/>
        <v>0.80817789939828044</v>
      </c>
      <c r="BB136">
        <f t="shared" si="75"/>
        <v>1.4750917451937375E-2</v>
      </c>
      <c r="BC136">
        <f t="shared" si="76"/>
        <v>102.54689792781325</v>
      </c>
      <c r="BD136">
        <f t="shared" si="77"/>
        <v>0.52471759045365018</v>
      </c>
      <c r="BE136">
        <f t="shared" si="78"/>
        <v>68.389554907539264</v>
      </c>
      <c r="BF136">
        <f t="shared" si="79"/>
        <v>1937.3420184383367</v>
      </c>
      <c r="BG136">
        <f t="shared" si="80"/>
        <v>4.6720905994757393E-3</v>
      </c>
    </row>
    <row r="137" spans="1:59" x14ac:dyDescent="0.25">
      <c r="A137" t="s">
        <v>66</v>
      </c>
      <c r="B137" t="s">
        <v>238</v>
      </c>
      <c r="C137">
        <v>150823</v>
      </c>
      <c r="D137" t="s">
        <v>239</v>
      </c>
      <c r="E137" t="s">
        <v>1975</v>
      </c>
      <c r="F137">
        <v>1629.4999989999999</v>
      </c>
      <c r="G137">
        <v>0</v>
      </c>
      <c r="H137">
        <f t="shared" si="54"/>
        <v>10.15344818068634</v>
      </c>
      <c r="I137">
        <f t="shared" si="55"/>
        <v>0.11150243576480659</v>
      </c>
      <c r="J137">
        <f t="shared" si="56"/>
        <v>232.50864731569172</v>
      </c>
      <c r="K137">
        <f t="shared" si="57"/>
        <v>1.0587979070686726</v>
      </c>
      <c r="L137">
        <f t="shared" si="58"/>
        <v>0.96892826949101352</v>
      </c>
      <c r="M137">
        <f t="shared" si="59"/>
        <v>25.251476289999999</v>
      </c>
      <c r="N137">
        <v>6</v>
      </c>
      <c r="O137">
        <v>1.42</v>
      </c>
      <c r="P137">
        <v>0.5</v>
      </c>
      <c r="Q137">
        <f t="shared" si="60"/>
        <v>2.556</v>
      </c>
      <c r="R137">
        <v>22.999330520000001</v>
      </c>
      <c r="S137">
        <v>25.251476289999999</v>
      </c>
      <c r="T137">
        <v>21.041976930000001</v>
      </c>
      <c r="U137">
        <v>401.24539179999999</v>
      </c>
      <c r="V137">
        <v>388.54144289999999</v>
      </c>
      <c r="W137">
        <v>21.226785660000001</v>
      </c>
      <c r="X137">
        <v>22.471353529999998</v>
      </c>
      <c r="Y137">
        <v>75.671371460000003</v>
      </c>
      <c r="Z137">
        <v>80.108139039999998</v>
      </c>
      <c r="AA137">
        <v>498.97091669999998</v>
      </c>
      <c r="AB137">
        <v>1501.0894780000001</v>
      </c>
      <c r="AC137">
        <v>0.10977786</v>
      </c>
      <c r="AD137">
        <v>100.51619719999999</v>
      </c>
      <c r="AE137">
        <v>5.6595792769999997</v>
      </c>
      <c r="AF137">
        <v>3.9748855E-2</v>
      </c>
      <c r="AG137">
        <v>4.0263984000000003E-2</v>
      </c>
      <c r="AH137">
        <v>8.2765660000000008E-3</v>
      </c>
      <c r="AI137">
        <v>4.3390390000000001E-2</v>
      </c>
      <c r="AJ137">
        <v>3.7405310000000001E-3</v>
      </c>
      <c r="AK137">
        <v>1</v>
      </c>
      <c r="AL137">
        <v>-0.21956524299999999</v>
      </c>
      <c r="AM137">
        <v>2.7373914720000001</v>
      </c>
      <c r="AN137">
        <f t="shared" si="61"/>
        <v>0.83161819449999985</v>
      </c>
      <c r="AO137">
        <f t="shared" si="62"/>
        <v>1.0587979070686726E-3</v>
      </c>
      <c r="AP137">
        <f t="shared" si="63"/>
        <v>298.40147629000001</v>
      </c>
      <c r="AQ137">
        <f t="shared" si="64"/>
        <v>296.14933051999998</v>
      </c>
      <c r="AR137">
        <f t="shared" si="65"/>
        <v>-1.2569340774910582</v>
      </c>
      <c r="AS137">
        <f t="shared" si="66"/>
        <v>-0.86982529145494158</v>
      </c>
      <c r="AT137">
        <f t="shared" si="67"/>
        <v>3.2276632722634093</v>
      </c>
      <c r="AU137">
        <f t="shared" si="68"/>
        <v>32.110877273254125</v>
      </c>
      <c r="AV137">
        <f t="shared" si="69"/>
        <v>9.6395237432541272</v>
      </c>
      <c r="AW137">
        <f t="shared" si="70"/>
        <v>24.125403405</v>
      </c>
      <c r="AX137">
        <f t="shared" si="71"/>
        <v>3.0176099868398611</v>
      </c>
      <c r="AY137">
        <f t="shared" si="72"/>
        <v>0.10684159909047374</v>
      </c>
      <c r="AZ137">
        <f t="shared" si="73"/>
        <v>2.2587350027723958</v>
      </c>
      <c r="BA137">
        <f t="shared" si="74"/>
        <v>0.75887498406746534</v>
      </c>
      <c r="BB137">
        <f t="shared" si="75"/>
        <v>6.7179668282461358E-2</v>
      </c>
      <c r="BC137">
        <f t="shared" si="76"/>
        <v>23.370885044289317</v>
      </c>
      <c r="BD137">
        <f t="shared" si="77"/>
        <v>0.59841402137257493</v>
      </c>
      <c r="BE137">
        <f t="shared" si="78"/>
        <v>70.428282492420038</v>
      </c>
      <c r="BF137">
        <f t="shared" si="79"/>
        <v>383.17870618484875</v>
      </c>
      <c r="BG137">
        <f t="shared" si="80"/>
        <v>1.8662047373701404E-2</v>
      </c>
    </row>
    <row r="138" spans="1:59" x14ac:dyDescent="0.25">
      <c r="A138" t="s">
        <v>66</v>
      </c>
      <c r="B138" t="s">
        <v>238</v>
      </c>
      <c r="C138">
        <v>150823</v>
      </c>
      <c r="D138" t="s">
        <v>239</v>
      </c>
      <c r="E138" t="s">
        <v>1975</v>
      </c>
      <c r="F138">
        <v>1857.4999989999999</v>
      </c>
      <c r="G138">
        <v>0</v>
      </c>
      <c r="H138">
        <f t="shared" si="54"/>
        <v>16.245052587501139</v>
      </c>
      <c r="I138">
        <f t="shared" si="55"/>
        <v>0.12311327701114819</v>
      </c>
      <c r="J138">
        <f t="shared" si="56"/>
        <v>1587.4539402386438</v>
      </c>
      <c r="K138">
        <f t="shared" si="57"/>
        <v>1.1212772748925564</v>
      </c>
      <c r="L138">
        <f t="shared" si="58"/>
        <v>0.93323146009858071</v>
      </c>
      <c r="M138">
        <f t="shared" si="59"/>
        <v>25.256542209999999</v>
      </c>
      <c r="N138">
        <v>6</v>
      </c>
      <c r="O138">
        <v>1.42</v>
      </c>
      <c r="P138">
        <v>0.5</v>
      </c>
      <c r="Q138">
        <f t="shared" si="60"/>
        <v>2.556</v>
      </c>
      <c r="R138">
        <v>23.115516660000001</v>
      </c>
      <c r="S138">
        <v>25.256542209999999</v>
      </c>
      <c r="T138">
        <v>21.20777893</v>
      </c>
      <c r="U138">
        <v>1855.2468260000001</v>
      </c>
      <c r="V138">
        <v>1833.2360839999999</v>
      </c>
      <c r="W138">
        <v>21.517566680000002</v>
      </c>
      <c r="X138">
        <v>22.8353672</v>
      </c>
      <c r="Y138">
        <v>76.173355099999995</v>
      </c>
      <c r="Z138">
        <v>80.838439940000001</v>
      </c>
      <c r="AA138">
        <v>498.8641968</v>
      </c>
      <c r="AB138">
        <v>1500.041504</v>
      </c>
      <c r="AC138">
        <v>0.15570910299999999</v>
      </c>
      <c r="AD138">
        <v>100.51972960000001</v>
      </c>
      <c r="AE138">
        <v>9.1258878709999998</v>
      </c>
      <c r="AF138">
        <v>7.8243636000000005E-2</v>
      </c>
      <c r="AG138">
        <v>6.0976908000000003E-2</v>
      </c>
      <c r="AH138">
        <v>5.9017669999999996E-3</v>
      </c>
      <c r="AI138">
        <v>6.9210768000000006E-2</v>
      </c>
      <c r="AJ138">
        <v>1.2297916000000001E-2</v>
      </c>
      <c r="AK138">
        <v>0.66666668699999998</v>
      </c>
      <c r="AL138">
        <v>-0.21956524299999999</v>
      </c>
      <c r="AM138">
        <v>2.7373914720000001</v>
      </c>
      <c r="AN138">
        <f t="shared" si="61"/>
        <v>0.83144032800000001</v>
      </c>
      <c r="AO138">
        <f t="shared" si="62"/>
        <v>1.1212772748925564E-3</v>
      </c>
      <c r="AP138">
        <f t="shared" si="63"/>
        <v>298.40654221</v>
      </c>
      <c r="AQ138">
        <f t="shared" si="64"/>
        <v>296.26551666</v>
      </c>
      <c r="AR138">
        <f t="shared" si="65"/>
        <v>-4.0731966466769647</v>
      </c>
      <c r="AS138">
        <f t="shared" si="66"/>
        <v>-0.92108058839470908</v>
      </c>
      <c r="AT138">
        <f t="shared" si="67"/>
        <v>3.2286363963592901</v>
      </c>
      <c r="AU138">
        <f t="shared" si="68"/>
        <v>32.119429779676707</v>
      </c>
      <c r="AV138">
        <f t="shared" si="69"/>
        <v>9.2840625796767071</v>
      </c>
      <c r="AW138">
        <f t="shared" si="70"/>
        <v>24.186029435000002</v>
      </c>
      <c r="AX138">
        <f t="shared" si="71"/>
        <v>3.0286066091556969</v>
      </c>
      <c r="AY138">
        <f t="shared" si="72"/>
        <v>0.11745585330066853</v>
      </c>
      <c r="AZ138">
        <f t="shared" si="73"/>
        <v>2.2954049362607094</v>
      </c>
      <c r="BA138">
        <f t="shared" si="74"/>
        <v>0.7332016728949875</v>
      </c>
      <c r="BB138">
        <f t="shared" si="75"/>
        <v>7.3898059899142651E-2</v>
      </c>
      <c r="BC138">
        <f t="shared" si="76"/>
        <v>159.57044082524305</v>
      </c>
      <c r="BD138">
        <f t="shared" si="77"/>
        <v>0.86592990073320197</v>
      </c>
      <c r="BE138">
        <f t="shared" si="78"/>
        <v>71.644304611838379</v>
      </c>
      <c r="BF138">
        <f t="shared" si="79"/>
        <v>1824.6559505911084</v>
      </c>
      <c r="BG138">
        <f t="shared" si="80"/>
        <v>6.3785476688754585E-3</v>
      </c>
    </row>
    <row r="139" spans="1:59" x14ac:dyDescent="0.25">
      <c r="A139" t="s">
        <v>66</v>
      </c>
      <c r="B139" t="s">
        <v>238</v>
      </c>
      <c r="C139">
        <v>150823</v>
      </c>
      <c r="D139" t="s">
        <v>2014</v>
      </c>
      <c r="E139" t="s">
        <v>2138</v>
      </c>
      <c r="F139">
        <v>6910.5</v>
      </c>
      <c r="G139">
        <v>0</v>
      </c>
      <c r="H139">
        <f t="shared" si="54"/>
        <v>2.3957829906509605</v>
      </c>
      <c r="I139">
        <f t="shared" si="55"/>
        <v>3.1968891655042582E-2</v>
      </c>
      <c r="J139">
        <f t="shared" si="56"/>
        <v>269.32919010745235</v>
      </c>
      <c r="K139">
        <f t="shared" si="57"/>
        <v>0.42329270355978355</v>
      </c>
      <c r="L139">
        <f t="shared" si="58"/>
        <v>1.3026438523170305</v>
      </c>
      <c r="M139">
        <f t="shared" si="59"/>
        <v>28.650924679999999</v>
      </c>
      <c r="N139">
        <v>6</v>
      </c>
      <c r="O139">
        <v>1.42</v>
      </c>
      <c r="P139">
        <v>0.5</v>
      </c>
      <c r="Q139">
        <f t="shared" si="60"/>
        <v>2.556</v>
      </c>
      <c r="R139">
        <v>25.32671165</v>
      </c>
      <c r="S139">
        <v>28.650924679999999</v>
      </c>
      <c r="T139">
        <v>23.419487</v>
      </c>
      <c r="U139">
        <v>400.73806760000002</v>
      </c>
      <c r="V139">
        <v>397.65985110000003</v>
      </c>
      <c r="W139">
        <v>25.771465299999999</v>
      </c>
      <c r="X139">
        <v>26.266281129999999</v>
      </c>
      <c r="Y139">
        <v>79.851425169999999</v>
      </c>
      <c r="Z139">
        <v>81.384582519999995</v>
      </c>
      <c r="AA139">
        <v>499.79125979999998</v>
      </c>
      <c r="AB139">
        <v>1498.9171140000001</v>
      </c>
      <c r="AC139">
        <v>0.24196630699999999</v>
      </c>
      <c r="AD139">
        <v>100.4559174</v>
      </c>
      <c r="AE139">
        <v>7.5390734669999997</v>
      </c>
      <c r="AF139">
        <v>0.11916673899999999</v>
      </c>
      <c r="AG139">
        <v>1.3905864E-2</v>
      </c>
      <c r="AH139">
        <v>4.4593719999999996E-3</v>
      </c>
      <c r="AI139">
        <v>2.1834844999999999E-2</v>
      </c>
      <c r="AJ139">
        <v>7.5026809999999998E-3</v>
      </c>
      <c r="AK139">
        <v>1</v>
      </c>
      <c r="AL139">
        <v>-0.21956524299999999</v>
      </c>
      <c r="AM139">
        <v>2.7373914720000001</v>
      </c>
      <c r="AN139">
        <f t="shared" si="61"/>
        <v>0.83298543299999983</v>
      </c>
      <c r="AO139">
        <f t="shared" si="62"/>
        <v>4.2329270355978354E-4</v>
      </c>
      <c r="AP139">
        <f t="shared" si="63"/>
        <v>301.80092467999998</v>
      </c>
      <c r="AQ139">
        <f t="shared" si="64"/>
        <v>298.47671164999997</v>
      </c>
      <c r="AR139">
        <f t="shared" si="65"/>
        <v>-2.522335487965381</v>
      </c>
      <c r="AS139">
        <f t="shared" si="66"/>
        <v>-0.7063369765617642</v>
      </c>
      <c r="AT139">
        <f t="shared" si="67"/>
        <v>3.9412472199174893</v>
      </c>
      <c r="AU139">
        <f t="shared" si="68"/>
        <v>39.233599392896387</v>
      </c>
      <c r="AV139">
        <f t="shared" si="69"/>
        <v>12.967318262896388</v>
      </c>
      <c r="AW139">
        <f t="shared" si="70"/>
        <v>26.988818164999998</v>
      </c>
      <c r="AX139">
        <f t="shared" si="71"/>
        <v>3.5768098003809801</v>
      </c>
      <c r="AY139">
        <f t="shared" si="72"/>
        <v>3.1573983494845081E-2</v>
      </c>
      <c r="AZ139">
        <f t="shared" si="73"/>
        <v>2.6386033676004588</v>
      </c>
      <c r="BA139">
        <f t="shared" si="74"/>
        <v>0.93820643278052129</v>
      </c>
      <c r="BB139">
        <f t="shared" si="75"/>
        <v>1.9768843768731229E-2</v>
      </c>
      <c r="BC139">
        <f t="shared" si="76"/>
        <v>27.055710874843133</v>
      </c>
      <c r="BD139">
        <f t="shared" si="77"/>
        <v>0.67728534666609774</v>
      </c>
      <c r="BE139">
        <f t="shared" si="78"/>
        <v>66.251455343769038</v>
      </c>
      <c r="BF139">
        <f t="shared" si="79"/>
        <v>396.39447275986748</v>
      </c>
      <c r="BG139">
        <f t="shared" si="80"/>
        <v>4.0041958383871647E-3</v>
      </c>
    </row>
    <row r="140" spans="1:59" x14ac:dyDescent="0.25">
      <c r="A140" t="s">
        <v>66</v>
      </c>
      <c r="B140" t="s">
        <v>238</v>
      </c>
      <c r="C140">
        <v>150823</v>
      </c>
      <c r="D140" t="s">
        <v>2014</v>
      </c>
      <c r="E140" t="s">
        <v>2138</v>
      </c>
      <c r="F140">
        <v>7161.9999989999997</v>
      </c>
      <c r="G140">
        <v>0</v>
      </c>
      <c r="H140">
        <f t="shared" si="54"/>
        <v>9.6173436000065351</v>
      </c>
      <c r="I140">
        <f t="shared" si="55"/>
        <v>3.1379030287167264E-2</v>
      </c>
      <c r="J140">
        <f t="shared" si="56"/>
        <v>1423.4500285435165</v>
      </c>
      <c r="K140">
        <f t="shared" si="57"/>
        <v>0.40370882981865752</v>
      </c>
      <c r="L140">
        <f t="shared" si="58"/>
        <v>1.2654242625053636</v>
      </c>
      <c r="M140">
        <f t="shared" si="59"/>
        <v>28.51568413</v>
      </c>
      <c r="N140">
        <v>6</v>
      </c>
      <c r="O140">
        <v>1.42</v>
      </c>
      <c r="P140">
        <v>0.5</v>
      </c>
      <c r="Q140">
        <f t="shared" si="60"/>
        <v>2.556</v>
      </c>
      <c r="R140">
        <v>25.181438450000002</v>
      </c>
      <c r="S140">
        <v>28.51568413</v>
      </c>
      <c r="T140">
        <v>23.260795590000001</v>
      </c>
      <c r="U140">
        <v>1966.6102289999999</v>
      </c>
      <c r="V140">
        <v>1954.116943</v>
      </c>
      <c r="W140">
        <v>25.86165428</v>
      </c>
      <c r="X140">
        <v>26.33356667</v>
      </c>
      <c r="Y140">
        <v>80.815643309999999</v>
      </c>
      <c r="Z140">
        <v>82.290328979999998</v>
      </c>
      <c r="AA140">
        <v>499.76785280000001</v>
      </c>
      <c r="AB140">
        <v>1499.704956</v>
      </c>
      <c r="AC140">
        <v>0.159068719</v>
      </c>
      <c r="AD140">
        <v>100.4423523</v>
      </c>
      <c r="AE140">
        <v>13.629722599999999</v>
      </c>
      <c r="AF140">
        <v>0.139230043</v>
      </c>
      <c r="AG140">
        <v>6.7553586999999998E-2</v>
      </c>
      <c r="AH140">
        <v>1.6664609999999999E-3</v>
      </c>
      <c r="AI140">
        <v>7.8303866E-2</v>
      </c>
      <c r="AJ140">
        <v>3.5968739999999999E-3</v>
      </c>
      <c r="AK140">
        <v>0.66666668699999998</v>
      </c>
      <c r="AL140">
        <v>-0.21956524299999999</v>
      </c>
      <c r="AM140">
        <v>2.7373914720000001</v>
      </c>
      <c r="AN140">
        <f t="shared" si="61"/>
        <v>0.8329464213333333</v>
      </c>
      <c r="AO140">
        <f t="shared" si="62"/>
        <v>4.0370882981865755E-4</v>
      </c>
      <c r="AP140">
        <f t="shared" si="63"/>
        <v>301.66568412999999</v>
      </c>
      <c r="AQ140">
        <f t="shared" si="64"/>
        <v>298.33143844999995</v>
      </c>
      <c r="AR140">
        <f t="shared" si="65"/>
        <v>-1.2076737355525029</v>
      </c>
      <c r="AS140">
        <f t="shared" si="66"/>
        <v>-0.68152373769784957</v>
      </c>
      <c r="AT140">
        <f t="shared" si="67"/>
        <v>3.9104296432890413</v>
      </c>
      <c r="AU140">
        <f t="shared" si="68"/>
        <v>38.932079483855752</v>
      </c>
      <c r="AV140">
        <f t="shared" si="69"/>
        <v>12.598512813855752</v>
      </c>
      <c r="AW140">
        <f t="shared" si="70"/>
        <v>26.848561289999999</v>
      </c>
      <c r="AX140">
        <f t="shared" si="71"/>
        <v>3.5474486342834703</v>
      </c>
      <c r="AY140">
        <f t="shared" si="72"/>
        <v>3.0998473928691372E-2</v>
      </c>
      <c r="AZ140">
        <f t="shared" si="73"/>
        <v>2.6450053807836778</v>
      </c>
      <c r="BA140">
        <f t="shared" si="74"/>
        <v>0.9024432534997926</v>
      </c>
      <c r="BB140">
        <f t="shared" si="75"/>
        <v>1.9407881147844006E-2</v>
      </c>
      <c r="BC140">
        <f t="shared" si="76"/>
        <v>142.97466924841294</v>
      </c>
      <c r="BD140">
        <f t="shared" si="77"/>
        <v>0.72843646008114904</v>
      </c>
      <c r="BE140">
        <f t="shared" si="78"/>
        <v>66.953830312719489</v>
      </c>
      <c r="BF140">
        <f t="shared" si="79"/>
        <v>1949.0373601126726</v>
      </c>
      <c r="BG140">
        <f t="shared" si="80"/>
        <v>3.3037744921253429E-3</v>
      </c>
    </row>
    <row r="141" spans="1:59" x14ac:dyDescent="0.25">
      <c r="A141" t="s">
        <v>66</v>
      </c>
      <c r="B141" t="s">
        <v>238</v>
      </c>
      <c r="C141">
        <v>150823</v>
      </c>
      <c r="D141" t="s">
        <v>2015</v>
      </c>
      <c r="E141" t="s">
        <v>2139</v>
      </c>
      <c r="F141">
        <v>9558.4999989999997</v>
      </c>
      <c r="G141">
        <v>0</v>
      </c>
      <c r="H141">
        <f t="shared" si="54"/>
        <v>8.1468194250265054</v>
      </c>
      <c r="I141">
        <f t="shared" si="55"/>
        <v>4.6319954151654186E-2</v>
      </c>
      <c r="J141">
        <f t="shared" si="56"/>
        <v>1506.0118313341341</v>
      </c>
      <c r="K141">
        <f t="shared" si="57"/>
        <v>0.70011136146243114</v>
      </c>
      <c r="L141">
        <f t="shared" si="58"/>
        <v>1.4921461533133127</v>
      </c>
      <c r="M141">
        <f t="shared" si="59"/>
        <v>29.63093567</v>
      </c>
      <c r="N141">
        <v>6</v>
      </c>
      <c r="O141">
        <v>1.42</v>
      </c>
      <c r="P141">
        <v>0.5</v>
      </c>
      <c r="Q141">
        <f t="shared" si="60"/>
        <v>2.556</v>
      </c>
      <c r="R141">
        <v>26.567564010000002</v>
      </c>
      <c r="S141">
        <v>29.63093567</v>
      </c>
      <c r="T141">
        <v>24.65787315</v>
      </c>
      <c r="U141">
        <v>1844.1070560000001</v>
      </c>
      <c r="V141">
        <v>1832.7871090000001</v>
      </c>
      <c r="W141">
        <v>25.866279599999999</v>
      </c>
      <c r="X141">
        <v>26.6842823</v>
      </c>
      <c r="Y141">
        <v>74.419807430000006</v>
      </c>
      <c r="Z141">
        <v>76.773277280000002</v>
      </c>
      <c r="AA141">
        <v>499.82431029999998</v>
      </c>
      <c r="AB141">
        <v>1500.2352289999999</v>
      </c>
      <c r="AC141">
        <v>0.226279587</v>
      </c>
      <c r="AD141">
        <v>100.3893356</v>
      </c>
      <c r="AE141">
        <v>16.452995300000001</v>
      </c>
      <c r="AF141">
        <v>0.25282344200000001</v>
      </c>
      <c r="AG141">
        <v>4.6874892000000001E-2</v>
      </c>
      <c r="AH141">
        <v>3.9228270000000003E-3</v>
      </c>
      <c r="AI141">
        <v>4.5352295000000001E-2</v>
      </c>
      <c r="AJ141">
        <v>2.3968069999999999E-3</v>
      </c>
      <c r="AK141">
        <v>1</v>
      </c>
      <c r="AL141">
        <v>-0.21956524299999999</v>
      </c>
      <c r="AM141">
        <v>2.7373914720000001</v>
      </c>
      <c r="AN141">
        <f t="shared" si="61"/>
        <v>0.83304051716666649</v>
      </c>
      <c r="AO141">
        <f t="shared" si="62"/>
        <v>7.0011136146243117E-4</v>
      </c>
      <c r="AP141">
        <f t="shared" si="63"/>
        <v>302.78093566999996</v>
      </c>
      <c r="AQ141">
        <f t="shared" si="64"/>
        <v>299.71756400999999</v>
      </c>
      <c r="AR141">
        <f t="shared" si="65"/>
        <v>-0.83919019013193219</v>
      </c>
      <c r="AS141">
        <f t="shared" si="66"/>
        <v>-0.79816903757583091</v>
      </c>
      <c r="AT141">
        <f t="shared" si="67"/>
        <v>4.1709635243731524</v>
      </c>
      <c r="AU141">
        <f t="shared" si="68"/>
        <v>41.547874576960076</v>
      </c>
      <c r="AV141">
        <f t="shared" si="69"/>
        <v>14.863592276960077</v>
      </c>
      <c r="AW141">
        <f t="shared" si="70"/>
        <v>28.099249839999999</v>
      </c>
      <c r="AX141">
        <f t="shared" si="71"/>
        <v>3.8168518331032413</v>
      </c>
      <c r="AY141">
        <f t="shared" si="72"/>
        <v>4.5495482837437637E-2</v>
      </c>
      <c r="AZ141">
        <f t="shared" si="73"/>
        <v>2.6788173710598397</v>
      </c>
      <c r="BA141">
        <f t="shared" si="74"/>
        <v>1.1380344620434015</v>
      </c>
      <c r="BB141">
        <f t="shared" si="75"/>
        <v>2.8507618530540117E-2</v>
      </c>
      <c r="BC141">
        <f t="shared" si="76"/>
        <v>151.18752715337297</v>
      </c>
      <c r="BD141">
        <f t="shared" si="77"/>
        <v>0.82170581838926171</v>
      </c>
      <c r="BE141">
        <f t="shared" si="78"/>
        <v>63.621047254732844</v>
      </c>
      <c r="BF141">
        <f t="shared" si="79"/>
        <v>1828.4842114163594</v>
      </c>
      <c r="BG141">
        <f t="shared" si="80"/>
        <v>2.8346385513162296E-3</v>
      </c>
    </row>
    <row r="142" spans="1:59" x14ac:dyDescent="0.25">
      <c r="A142" t="s">
        <v>66</v>
      </c>
      <c r="B142" t="s">
        <v>238</v>
      </c>
      <c r="C142">
        <v>150823</v>
      </c>
      <c r="D142" t="s">
        <v>2015</v>
      </c>
      <c r="E142" t="s">
        <v>2139</v>
      </c>
      <c r="F142">
        <v>9769.4999989999997</v>
      </c>
      <c r="G142">
        <v>0</v>
      </c>
      <c r="H142">
        <f t="shared" si="54"/>
        <v>1.5977878478921363</v>
      </c>
      <c r="I142">
        <f t="shared" si="55"/>
        <v>4.0100038508464317E-2</v>
      </c>
      <c r="J142">
        <f t="shared" si="56"/>
        <v>328.00407909323519</v>
      </c>
      <c r="K142">
        <f t="shared" si="57"/>
        <v>0.57212738250977024</v>
      </c>
      <c r="L142">
        <f t="shared" si="58"/>
        <v>1.4048398051824642</v>
      </c>
      <c r="M142">
        <f t="shared" si="59"/>
        <v>29.488773349999999</v>
      </c>
      <c r="N142">
        <v>6</v>
      </c>
      <c r="O142">
        <v>1.42</v>
      </c>
      <c r="P142">
        <v>0.5</v>
      </c>
      <c r="Q142">
        <f t="shared" si="60"/>
        <v>2.556</v>
      </c>
      <c r="R142">
        <v>26.47276115</v>
      </c>
      <c r="S142">
        <v>29.488773349999999</v>
      </c>
      <c r="T142">
        <v>24.57394218</v>
      </c>
      <c r="U142">
        <v>403.23931879999998</v>
      </c>
      <c r="V142">
        <v>401.04571529999998</v>
      </c>
      <c r="W142">
        <v>26.549926760000002</v>
      </c>
      <c r="X142">
        <v>27.218072889999998</v>
      </c>
      <c r="Y142">
        <v>76.806045530000006</v>
      </c>
      <c r="Z142">
        <v>78.73890686</v>
      </c>
      <c r="AA142">
        <v>499.79052730000001</v>
      </c>
      <c r="AB142">
        <v>1499.960693</v>
      </c>
      <c r="AC142">
        <v>0.150107294</v>
      </c>
      <c r="AD142">
        <v>100.37792210000001</v>
      </c>
      <c r="AE142">
        <v>8.6659593580000003</v>
      </c>
      <c r="AF142">
        <v>0.215815917</v>
      </c>
      <c r="AG142">
        <v>7.1350776000000005E-2</v>
      </c>
      <c r="AH142">
        <v>1.030158E-3</v>
      </c>
      <c r="AI142">
        <v>6.2437948E-2</v>
      </c>
      <c r="AJ142">
        <v>1.105445E-3</v>
      </c>
      <c r="AK142">
        <v>1</v>
      </c>
      <c r="AL142">
        <v>-0.21956524299999999</v>
      </c>
      <c r="AM142">
        <v>2.7373914720000001</v>
      </c>
      <c r="AN142">
        <f t="shared" si="61"/>
        <v>0.83298421216666652</v>
      </c>
      <c r="AO142">
        <f t="shared" si="62"/>
        <v>5.7212738250977024E-4</v>
      </c>
      <c r="AP142">
        <f t="shared" si="63"/>
        <v>302.63877334999995</v>
      </c>
      <c r="AQ142">
        <f t="shared" si="64"/>
        <v>299.62276114999997</v>
      </c>
      <c r="AR142">
        <f t="shared" si="65"/>
        <v>-0.39702475406647192</v>
      </c>
      <c r="AS142">
        <f t="shared" si="66"/>
        <v>-0.71960436324459942</v>
      </c>
      <c r="AT142">
        <f t="shared" si="67"/>
        <v>4.1369334054470057</v>
      </c>
      <c r="AU142">
        <f t="shared" si="68"/>
        <v>41.213578831863515</v>
      </c>
      <c r="AV142">
        <f t="shared" si="69"/>
        <v>13.995505941863517</v>
      </c>
      <c r="AW142">
        <f t="shared" si="70"/>
        <v>27.98076725</v>
      </c>
      <c r="AX142">
        <f t="shared" si="71"/>
        <v>3.7905869732846083</v>
      </c>
      <c r="AY142">
        <f t="shared" si="72"/>
        <v>3.9480642851699034E-2</v>
      </c>
      <c r="AZ142">
        <f t="shared" si="73"/>
        <v>2.7320936002645415</v>
      </c>
      <c r="BA142">
        <f t="shared" si="74"/>
        <v>1.0584933730200667</v>
      </c>
      <c r="BB142">
        <f t="shared" si="75"/>
        <v>2.4730312969325083E-2</v>
      </c>
      <c r="BC142">
        <f t="shared" si="76"/>
        <v>32.924367899703</v>
      </c>
      <c r="BD142">
        <f t="shared" si="77"/>
        <v>0.81787204445725992</v>
      </c>
      <c r="BE142">
        <f t="shared" si="78"/>
        <v>65.381550264585243</v>
      </c>
      <c r="BF142">
        <f t="shared" si="79"/>
        <v>400.2018132676626</v>
      </c>
      <c r="BG142">
        <f t="shared" si="80"/>
        <v>2.610329164581632E-3</v>
      </c>
    </row>
    <row r="143" spans="1:59" x14ac:dyDescent="0.25">
      <c r="A143" t="s">
        <v>66</v>
      </c>
      <c r="B143" t="s">
        <v>238</v>
      </c>
      <c r="C143">
        <v>150823</v>
      </c>
      <c r="D143" t="s">
        <v>2016</v>
      </c>
      <c r="E143" t="s">
        <v>2140</v>
      </c>
      <c r="F143">
        <v>8895.9999989999997</v>
      </c>
      <c r="G143">
        <v>0</v>
      </c>
      <c r="H143">
        <f t="shared" si="54"/>
        <v>7.4952393941306523</v>
      </c>
      <c r="I143">
        <f t="shared" si="55"/>
        <v>8.0577213591281241E-2</v>
      </c>
      <c r="J143">
        <f t="shared" si="56"/>
        <v>1644.1520147142721</v>
      </c>
      <c r="K143">
        <f t="shared" si="57"/>
        <v>1.2049619144328905</v>
      </c>
      <c r="L143">
        <f t="shared" si="58"/>
        <v>1.4956362131994747</v>
      </c>
      <c r="M143">
        <f t="shared" si="59"/>
        <v>29.737567899999998</v>
      </c>
      <c r="N143">
        <v>6</v>
      </c>
      <c r="O143">
        <v>1.42</v>
      </c>
      <c r="P143">
        <v>0.5</v>
      </c>
      <c r="Q143">
        <f t="shared" si="60"/>
        <v>2.556</v>
      </c>
      <c r="R143">
        <v>26.606182100000002</v>
      </c>
      <c r="S143">
        <v>29.737567899999998</v>
      </c>
      <c r="T143">
        <v>24.699672700000001</v>
      </c>
      <c r="U143">
        <v>1848.1396480000001</v>
      </c>
      <c r="V143">
        <v>1839.8050539999999</v>
      </c>
      <c r="W143">
        <v>25.89435005</v>
      </c>
      <c r="X143">
        <v>26.900587080000001</v>
      </c>
      <c r="Y143">
        <v>74.344482420000006</v>
      </c>
      <c r="Z143">
        <v>77.23345947</v>
      </c>
      <c r="AA143">
        <v>699.1679077</v>
      </c>
      <c r="AB143">
        <v>1499.0263669999999</v>
      </c>
      <c r="AC143">
        <v>0.31141835499999998</v>
      </c>
      <c r="AD143">
        <v>100.4071884</v>
      </c>
      <c r="AE143">
        <v>14.97934437</v>
      </c>
      <c r="AF143">
        <v>0.25047177100000001</v>
      </c>
      <c r="AG143">
        <v>0.11750727900000001</v>
      </c>
      <c r="AH143">
        <v>1.0727049000000001E-2</v>
      </c>
      <c r="AI143">
        <v>0.107418925</v>
      </c>
      <c r="AJ143">
        <v>1.0618874E-2</v>
      </c>
      <c r="AK143">
        <v>0.66666668699999998</v>
      </c>
      <c r="AL143">
        <v>-0.21956524299999999</v>
      </c>
      <c r="AM143">
        <v>2.7373914720000001</v>
      </c>
      <c r="AN143">
        <f t="shared" si="61"/>
        <v>1.1652798461666667</v>
      </c>
      <c r="AO143">
        <f t="shared" si="62"/>
        <v>1.2049619144328906E-3</v>
      </c>
      <c r="AP143">
        <f t="shared" si="63"/>
        <v>302.88756789999996</v>
      </c>
      <c r="AQ143">
        <f t="shared" si="64"/>
        <v>299.75618209999999</v>
      </c>
      <c r="AR143">
        <f t="shared" si="65"/>
        <v>-3.5406178478286803</v>
      </c>
      <c r="AS143">
        <f t="shared" si="66"/>
        <v>-1.1016369794713661</v>
      </c>
      <c r="AT143">
        <f t="shared" si="67"/>
        <v>4.1966485282116404</v>
      </c>
      <c r="AU143">
        <f t="shared" si="68"/>
        <v>41.796295614743457</v>
      </c>
      <c r="AV143">
        <f t="shared" si="69"/>
        <v>14.895708534743456</v>
      </c>
      <c r="AW143">
        <f t="shared" si="70"/>
        <v>28.171875</v>
      </c>
      <c r="AX143">
        <f t="shared" si="71"/>
        <v>3.8330295218044244</v>
      </c>
      <c r="AY143">
        <f t="shared" si="72"/>
        <v>7.8114669609384624E-2</v>
      </c>
      <c r="AZ143">
        <f t="shared" si="73"/>
        <v>2.7010123150121657</v>
      </c>
      <c r="BA143">
        <f t="shared" si="74"/>
        <v>1.1320172067922587</v>
      </c>
      <c r="BB143">
        <f t="shared" si="75"/>
        <v>4.903709760306544E-2</v>
      </c>
      <c r="BC143">
        <f t="shared" si="76"/>
        <v>165.08468109965548</v>
      </c>
      <c r="BD143">
        <f t="shared" si="77"/>
        <v>0.89365555939725783</v>
      </c>
      <c r="BE143">
        <f t="shared" si="78"/>
        <v>64.221404933179926</v>
      </c>
      <c r="BF143">
        <f t="shared" si="79"/>
        <v>1835.8463007988746</v>
      </c>
      <c r="BG143">
        <f t="shared" si="80"/>
        <v>2.6219776894837203E-3</v>
      </c>
    </row>
    <row r="144" spans="1:59" x14ac:dyDescent="0.25">
      <c r="A144" t="s">
        <v>66</v>
      </c>
      <c r="B144" t="s">
        <v>238</v>
      </c>
      <c r="C144">
        <v>150823</v>
      </c>
      <c r="D144" t="s">
        <v>2016</v>
      </c>
      <c r="E144" t="s">
        <v>2140</v>
      </c>
      <c r="F144">
        <v>9084.9999989999997</v>
      </c>
      <c r="G144">
        <v>0</v>
      </c>
      <c r="H144">
        <f t="shared" si="54"/>
        <v>0.45234037557333495</v>
      </c>
      <c r="I144">
        <f t="shared" si="55"/>
        <v>7.9603270282224026E-2</v>
      </c>
      <c r="J144">
        <f t="shared" si="56"/>
        <v>383.78365453691379</v>
      </c>
      <c r="K144">
        <f t="shared" si="57"/>
        <v>1.1539205576738303</v>
      </c>
      <c r="L144">
        <f t="shared" si="58"/>
        <v>1.4490558113631207</v>
      </c>
      <c r="M144">
        <f t="shared" si="59"/>
        <v>29.668951029999999</v>
      </c>
      <c r="N144">
        <v>6</v>
      </c>
      <c r="O144">
        <v>1.42</v>
      </c>
      <c r="P144">
        <v>0.5</v>
      </c>
      <c r="Q144">
        <f t="shared" si="60"/>
        <v>2.556</v>
      </c>
      <c r="R144">
        <v>26.48257637</v>
      </c>
      <c r="S144">
        <v>29.668951029999999</v>
      </c>
      <c r="T144">
        <v>24.56053734</v>
      </c>
      <c r="U144">
        <v>403.57980350000003</v>
      </c>
      <c r="V144">
        <v>402.4792175</v>
      </c>
      <c r="W144">
        <v>25.854192730000001</v>
      </c>
      <c r="X144">
        <v>27.201797490000001</v>
      </c>
      <c r="Y144">
        <v>74.766212460000006</v>
      </c>
      <c r="Z144">
        <v>78.663261410000004</v>
      </c>
      <c r="AA144">
        <v>499.7897949</v>
      </c>
      <c r="AB144">
        <v>1500.3382570000001</v>
      </c>
      <c r="AC144">
        <v>0.11201694600000001</v>
      </c>
      <c r="AD144">
        <v>100.3995743</v>
      </c>
      <c r="AE144">
        <v>8.4314746859999996</v>
      </c>
      <c r="AF144">
        <v>0.21438959199999999</v>
      </c>
      <c r="AG144">
        <v>5.1628944000000003E-2</v>
      </c>
      <c r="AH144">
        <v>1.83121E-3</v>
      </c>
      <c r="AI144">
        <v>3.1308427E-2</v>
      </c>
      <c r="AJ144">
        <v>1.020113E-3</v>
      </c>
      <c r="AK144">
        <v>1</v>
      </c>
      <c r="AL144">
        <v>-0.21956524299999999</v>
      </c>
      <c r="AM144">
        <v>2.7373914720000001</v>
      </c>
      <c r="AN144">
        <f t="shared" si="61"/>
        <v>0.83298299149999977</v>
      </c>
      <c r="AO144">
        <f t="shared" si="62"/>
        <v>1.1539205576738302E-3</v>
      </c>
      <c r="AP144">
        <f t="shared" si="63"/>
        <v>302.81895102999999</v>
      </c>
      <c r="AQ144">
        <f t="shared" si="64"/>
        <v>299.63257636999998</v>
      </c>
      <c r="AR144">
        <f t="shared" si="65"/>
        <v>-0.36064282932975716</v>
      </c>
      <c r="AS144">
        <f t="shared" si="66"/>
        <v>-1.045023503805431</v>
      </c>
      <c r="AT144">
        <f t="shared" si="67"/>
        <v>4.1801046995539295</v>
      </c>
      <c r="AU144">
        <f t="shared" si="68"/>
        <v>41.634685492425731</v>
      </c>
      <c r="AV144">
        <f t="shared" si="69"/>
        <v>14.432888002425731</v>
      </c>
      <c r="AW144">
        <f t="shared" si="70"/>
        <v>28.0757637</v>
      </c>
      <c r="AX144">
        <f t="shared" si="71"/>
        <v>3.8116329172405852</v>
      </c>
      <c r="AY144">
        <f t="shared" si="72"/>
        <v>7.7199008339209257E-2</v>
      </c>
      <c r="AZ144">
        <f t="shared" si="73"/>
        <v>2.7310488881908088</v>
      </c>
      <c r="BA144">
        <f t="shared" si="74"/>
        <v>1.0805840290497764</v>
      </c>
      <c r="BB144">
        <f t="shared" si="75"/>
        <v>4.8459777501843576E-2</v>
      </c>
      <c r="BC144">
        <f t="shared" si="76"/>
        <v>38.531715538804406</v>
      </c>
      <c r="BD144">
        <f t="shared" si="77"/>
        <v>0.95354899793531278</v>
      </c>
      <c r="BE144">
        <f t="shared" si="78"/>
        <v>65.183131088844632</v>
      </c>
      <c r="BF144">
        <f t="shared" si="79"/>
        <v>402.24030532980282</v>
      </c>
      <c r="BG144">
        <f t="shared" si="80"/>
        <v>7.3301858632984947E-4</v>
      </c>
    </row>
    <row r="145" spans="1:59" x14ac:dyDescent="0.25">
      <c r="A145" t="s">
        <v>66</v>
      </c>
      <c r="B145" t="s">
        <v>238</v>
      </c>
      <c r="C145">
        <v>150823</v>
      </c>
      <c r="D145" t="s">
        <v>2017</v>
      </c>
      <c r="E145" t="s">
        <v>2141</v>
      </c>
      <c r="F145">
        <v>11297.5</v>
      </c>
      <c r="G145">
        <v>0</v>
      </c>
      <c r="H145">
        <f t="shared" si="54"/>
        <v>15.067625356330062</v>
      </c>
      <c r="I145">
        <f t="shared" si="55"/>
        <v>3.8598093781518336E-2</v>
      </c>
      <c r="J145">
        <f t="shared" si="56"/>
        <v>1150.0699091900228</v>
      </c>
      <c r="K145">
        <f t="shared" si="57"/>
        <v>0.51689353907240332</v>
      </c>
      <c r="L145">
        <f t="shared" si="58"/>
        <v>1.3152110401173709</v>
      </c>
      <c r="M145">
        <f t="shared" si="59"/>
        <v>29.913660050000001</v>
      </c>
      <c r="N145">
        <v>6</v>
      </c>
      <c r="O145">
        <v>1.42</v>
      </c>
      <c r="P145">
        <v>0.5</v>
      </c>
      <c r="Q145">
        <f t="shared" si="60"/>
        <v>2.556</v>
      </c>
      <c r="R145">
        <v>26.731124879999999</v>
      </c>
      <c r="S145">
        <v>29.913660050000001</v>
      </c>
      <c r="T145">
        <v>24.84112549</v>
      </c>
      <c r="U145">
        <v>1838.9442140000001</v>
      </c>
      <c r="V145">
        <v>1814.9173579999999</v>
      </c>
      <c r="W145">
        <v>28.39155006</v>
      </c>
      <c r="X145">
        <v>29.144865039999999</v>
      </c>
      <c r="Y145">
        <v>80.855873110000005</v>
      </c>
      <c r="Z145">
        <v>83.001228330000004</v>
      </c>
      <c r="AA145">
        <v>399.69635010000002</v>
      </c>
      <c r="AB145">
        <v>1499.027466</v>
      </c>
      <c r="AC145">
        <v>0.21843947499999999</v>
      </c>
      <c r="AD145">
        <v>100.33175660000001</v>
      </c>
      <c r="AE145">
        <v>16.5030365</v>
      </c>
      <c r="AF145">
        <v>0.188110158</v>
      </c>
      <c r="AG145">
        <v>6.7150913000000007E-2</v>
      </c>
      <c r="AH145">
        <v>1.6911090000000001E-3</v>
      </c>
      <c r="AI145">
        <v>4.3903853999999999E-2</v>
      </c>
      <c r="AJ145">
        <v>1.577614E-3</v>
      </c>
      <c r="AK145">
        <v>1</v>
      </c>
      <c r="AL145">
        <v>-0.21956524299999999</v>
      </c>
      <c r="AM145">
        <v>2.7373914720000001</v>
      </c>
      <c r="AN145">
        <f t="shared" si="61"/>
        <v>0.66616058349999996</v>
      </c>
      <c r="AO145">
        <f t="shared" si="62"/>
        <v>5.1689353907240329E-4</v>
      </c>
      <c r="AP145">
        <f t="shared" si="63"/>
        <v>303.06366004999995</v>
      </c>
      <c r="AQ145">
        <f t="shared" si="64"/>
        <v>299.88112487999996</v>
      </c>
      <c r="AR145">
        <f t="shared" si="65"/>
        <v>-0.56720864303900231</v>
      </c>
      <c r="AS145">
        <f t="shared" si="66"/>
        <v>-0.71707835497306227</v>
      </c>
      <c r="AT145">
        <f t="shared" si="67"/>
        <v>4.2393665454505003</v>
      </c>
      <c r="AU145">
        <f t="shared" si="68"/>
        <v>42.253486723569431</v>
      </c>
      <c r="AV145">
        <f t="shared" si="69"/>
        <v>13.108621683569432</v>
      </c>
      <c r="AW145">
        <f t="shared" si="70"/>
        <v>28.322392465</v>
      </c>
      <c r="AX145">
        <f t="shared" si="71"/>
        <v>3.8667487512382861</v>
      </c>
      <c r="AY145">
        <f t="shared" si="72"/>
        <v>3.8023895855782738E-2</v>
      </c>
      <c r="AZ145">
        <f t="shared" si="73"/>
        <v>2.9241555053331294</v>
      </c>
      <c r="BA145">
        <f t="shared" si="74"/>
        <v>0.9425932459051567</v>
      </c>
      <c r="BB145">
        <f t="shared" si="75"/>
        <v>2.3815864474764421E-2</v>
      </c>
      <c r="BC145">
        <f t="shared" si="76"/>
        <v>115.38853420183749</v>
      </c>
      <c r="BD145">
        <f t="shared" si="77"/>
        <v>0.63367618592693131</v>
      </c>
      <c r="BE145">
        <f t="shared" si="78"/>
        <v>68.306318128118164</v>
      </c>
      <c r="BF145">
        <f t="shared" si="79"/>
        <v>1806.9591051709524</v>
      </c>
      <c r="BG145">
        <f t="shared" si="80"/>
        <v>5.6958345547472112E-3</v>
      </c>
    </row>
    <row r="146" spans="1:59" x14ac:dyDescent="0.25">
      <c r="A146" t="s">
        <v>66</v>
      </c>
      <c r="B146" t="s">
        <v>238</v>
      </c>
      <c r="C146">
        <v>150823</v>
      </c>
      <c r="D146" t="s">
        <v>2017</v>
      </c>
      <c r="E146" t="s">
        <v>2141</v>
      </c>
      <c r="F146">
        <v>11441.5</v>
      </c>
      <c r="G146">
        <v>0</v>
      </c>
      <c r="H146">
        <f t="shared" si="54"/>
        <v>2.5189273573956799</v>
      </c>
      <c r="I146">
        <f t="shared" si="55"/>
        <v>3.465849956340783E-2</v>
      </c>
      <c r="J146">
        <f t="shared" si="56"/>
        <v>273.33440901879652</v>
      </c>
      <c r="K146">
        <f t="shared" si="57"/>
        <v>0.46970248713720258</v>
      </c>
      <c r="L146">
        <f t="shared" si="58"/>
        <v>1.328656331718423</v>
      </c>
      <c r="M146">
        <f t="shared" si="59"/>
        <v>30.009605409999999</v>
      </c>
      <c r="N146">
        <v>6</v>
      </c>
      <c r="O146">
        <v>1.42</v>
      </c>
      <c r="P146">
        <v>0.5</v>
      </c>
      <c r="Q146">
        <f t="shared" si="60"/>
        <v>2.556</v>
      </c>
      <c r="R146">
        <v>26.81255341</v>
      </c>
      <c r="S146">
        <v>30.009605409999999</v>
      </c>
      <c r="T146">
        <v>24.89170837</v>
      </c>
      <c r="U146">
        <v>402.3991699</v>
      </c>
      <c r="V146">
        <v>398.33682249999998</v>
      </c>
      <c r="W146">
        <v>28.56158829</v>
      </c>
      <c r="X146">
        <v>29.24609375</v>
      </c>
      <c r="Y146">
        <v>80.946762079999999</v>
      </c>
      <c r="Z146">
        <v>82.886726379999999</v>
      </c>
      <c r="AA146">
        <v>399.67440800000003</v>
      </c>
      <c r="AB146">
        <v>1499.458374</v>
      </c>
      <c r="AC146">
        <v>0.13554118600000001</v>
      </c>
      <c r="AD146">
        <v>100.32603450000001</v>
      </c>
      <c r="AE146">
        <v>8.918179512</v>
      </c>
      <c r="AF146">
        <v>0.15020589500000001</v>
      </c>
      <c r="AG146">
        <v>7.7797673999999997E-2</v>
      </c>
      <c r="AH146">
        <v>1.8355509999999999E-3</v>
      </c>
      <c r="AI146">
        <v>4.6517137E-2</v>
      </c>
      <c r="AJ146">
        <v>1.0988153000000001E-2</v>
      </c>
      <c r="AK146">
        <v>1</v>
      </c>
      <c r="AL146">
        <v>-0.21956524299999999</v>
      </c>
      <c r="AM146">
        <v>2.7373914720000001</v>
      </c>
      <c r="AN146">
        <f t="shared" si="61"/>
        <v>0.66612401333333338</v>
      </c>
      <c r="AO146">
        <f t="shared" si="62"/>
        <v>4.697024871372026E-4</v>
      </c>
      <c r="AP146">
        <f t="shared" si="63"/>
        <v>303.15960540999998</v>
      </c>
      <c r="AQ146">
        <f t="shared" si="64"/>
        <v>299.96255341</v>
      </c>
      <c r="AR146">
        <f t="shared" si="65"/>
        <v>-3.6473781229743389</v>
      </c>
      <c r="AS146">
        <f t="shared" si="66"/>
        <v>-0.73114529912549908</v>
      </c>
      <c r="AT146">
        <f t="shared" si="67"/>
        <v>4.2628009422711575</v>
      </c>
      <c r="AU146">
        <f t="shared" si="68"/>
        <v>42.489479062098852</v>
      </c>
      <c r="AV146">
        <f t="shared" si="69"/>
        <v>13.243385312098852</v>
      </c>
      <c r="AW146">
        <f t="shared" si="70"/>
        <v>28.411079409999999</v>
      </c>
      <c r="AX146">
        <f t="shared" si="71"/>
        <v>3.8867374830450383</v>
      </c>
      <c r="AY146">
        <f t="shared" si="72"/>
        <v>3.4194829190724904E-2</v>
      </c>
      <c r="AZ146">
        <f t="shared" si="73"/>
        <v>2.9341446105527345</v>
      </c>
      <c r="BA146">
        <f t="shared" si="74"/>
        <v>0.95259287249230384</v>
      </c>
      <c r="BB146">
        <f t="shared" si="75"/>
        <v>2.1412948013116662E-2</v>
      </c>
      <c r="BC146">
        <f t="shared" si="76"/>
        <v>27.422557349256891</v>
      </c>
      <c r="BD146">
        <f t="shared" si="77"/>
        <v>0.68618915846976847</v>
      </c>
      <c r="BE146">
        <f t="shared" si="78"/>
        <v>68.104332447592711</v>
      </c>
      <c r="BF146">
        <f t="shared" si="79"/>
        <v>397.0064031210938</v>
      </c>
      <c r="BG146">
        <f t="shared" si="80"/>
        <v>4.3210856250871571E-3</v>
      </c>
    </row>
    <row r="147" spans="1:59" x14ac:dyDescent="0.25">
      <c r="A147" t="s">
        <v>66</v>
      </c>
      <c r="B147" t="s">
        <v>238</v>
      </c>
      <c r="C147">
        <v>150823</v>
      </c>
      <c r="D147" t="s">
        <v>2018</v>
      </c>
      <c r="E147" t="s">
        <v>2142</v>
      </c>
      <c r="F147">
        <v>10629.5</v>
      </c>
      <c r="G147">
        <v>0</v>
      </c>
      <c r="H147">
        <f t="shared" si="54"/>
        <v>9.1605458453032593</v>
      </c>
      <c r="I147">
        <f t="shared" si="55"/>
        <v>1.3303479724356412E-2</v>
      </c>
      <c r="J147">
        <f t="shared" si="56"/>
        <v>691.8281732692451</v>
      </c>
      <c r="K147">
        <f t="shared" si="57"/>
        <v>0.1859571091755052</v>
      </c>
      <c r="L147">
        <f t="shared" si="58"/>
        <v>1.3606243016113027</v>
      </c>
      <c r="M147">
        <f t="shared" si="59"/>
        <v>29.757467269999999</v>
      </c>
      <c r="N147">
        <v>6</v>
      </c>
      <c r="O147">
        <v>1.42</v>
      </c>
      <c r="P147">
        <v>0.5</v>
      </c>
      <c r="Q147">
        <f t="shared" si="60"/>
        <v>2.556</v>
      </c>
      <c r="R147">
        <v>26.552946089999999</v>
      </c>
      <c r="S147">
        <v>29.757467269999999</v>
      </c>
      <c r="T147">
        <v>24.637405399999999</v>
      </c>
      <c r="U147">
        <v>1841.0239260000001</v>
      </c>
      <c r="V147">
        <v>1826.76001</v>
      </c>
      <c r="W147">
        <v>28.03597641</v>
      </c>
      <c r="X147">
        <v>28.307273859999999</v>
      </c>
      <c r="Y147">
        <v>80.705734250000006</v>
      </c>
      <c r="Z147">
        <v>81.486701969999999</v>
      </c>
      <c r="AA147">
        <v>399.62005620000002</v>
      </c>
      <c r="AB147">
        <v>1500.7280270000001</v>
      </c>
      <c r="AC147">
        <v>0.18930645300000001</v>
      </c>
      <c r="AD147">
        <v>100.356987</v>
      </c>
      <c r="AE147">
        <v>16.623075490000002</v>
      </c>
      <c r="AF147">
        <v>0.22576083199999999</v>
      </c>
      <c r="AG147">
        <v>5.3122394000000003E-2</v>
      </c>
      <c r="AH147">
        <v>7.2593099999999997E-3</v>
      </c>
      <c r="AI147">
        <v>9.2901870999999997E-2</v>
      </c>
      <c r="AJ147">
        <v>7.2321099999999999E-3</v>
      </c>
      <c r="AK147">
        <v>1</v>
      </c>
      <c r="AL147">
        <v>-0.21956524299999999</v>
      </c>
      <c r="AM147">
        <v>2.7373914720000001</v>
      </c>
      <c r="AN147">
        <f t="shared" si="61"/>
        <v>0.6660334269999999</v>
      </c>
      <c r="AO147">
        <f t="shared" si="62"/>
        <v>1.8595710917550519E-4</v>
      </c>
      <c r="AP147">
        <f t="shared" si="63"/>
        <v>302.90746726999998</v>
      </c>
      <c r="AQ147">
        <f t="shared" si="64"/>
        <v>299.70294608999995</v>
      </c>
      <c r="AR147">
        <f t="shared" si="65"/>
        <v>-2.424601150309742</v>
      </c>
      <c r="AS147">
        <f t="shared" si="66"/>
        <v>-0.5696411563074637</v>
      </c>
      <c r="AT147">
        <f t="shared" si="67"/>
        <v>4.2014570163847624</v>
      </c>
      <c r="AU147">
        <f t="shared" si="68"/>
        <v>41.865117138129726</v>
      </c>
      <c r="AV147">
        <f t="shared" si="69"/>
        <v>13.557843278129727</v>
      </c>
      <c r="AW147">
        <f t="shared" si="70"/>
        <v>28.155206679999999</v>
      </c>
      <c r="AX147">
        <f t="shared" si="71"/>
        <v>3.8293112745064675</v>
      </c>
      <c r="AY147">
        <f t="shared" si="72"/>
        <v>1.3234596241275093E-2</v>
      </c>
      <c r="AZ147">
        <f t="shared" si="73"/>
        <v>2.8408327147734598</v>
      </c>
      <c r="BA147">
        <f t="shared" si="74"/>
        <v>0.98847855973300769</v>
      </c>
      <c r="BB147">
        <f t="shared" si="75"/>
        <v>8.2777839427322208E-3</v>
      </c>
      <c r="BC147">
        <f t="shared" si="76"/>
        <v>69.429790991015381</v>
      </c>
      <c r="BD147">
        <f t="shared" si="77"/>
        <v>0.37871869839609917</v>
      </c>
      <c r="BE147">
        <f t="shared" si="78"/>
        <v>66.611629550611468</v>
      </c>
      <c r="BF147">
        <f t="shared" si="79"/>
        <v>1821.9216935324102</v>
      </c>
      <c r="BG147">
        <f t="shared" si="80"/>
        <v>3.3492047901666792E-3</v>
      </c>
    </row>
    <row r="148" spans="1:59" x14ac:dyDescent="0.25">
      <c r="A148" t="s">
        <v>66</v>
      </c>
      <c r="B148" t="s">
        <v>238</v>
      </c>
      <c r="C148">
        <v>150823</v>
      </c>
      <c r="D148" t="s">
        <v>2018</v>
      </c>
      <c r="E148" t="s">
        <v>2142</v>
      </c>
      <c r="F148">
        <v>10790</v>
      </c>
      <c r="G148">
        <v>0</v>
      </c>
      <c r="H148">
        <f t="shared" si="54"/>
        <v>1.1385003080906435</v>
      </c>
      <c r="I148">
        <f t="shared" si="55"/>
        <v>1.5185887361960583E-2</v>
      </c>
      <c r="J148">
        <f t="shared" si="56"/>
        <v>272.66258179186906</v>
      </c>
      <c r="K148">
        <f t="shared" si="57"/>
        <v>0.2111535860340665</v>
      </c>
      <c r="L148">
        <f t="shared" si="58"/>
        <v>1.3542289095308542</v>
      </c>
      <c r="M148">
        <f t="shared" si="59"/>
        <v>29.798595429999999</v>
      </c>
      <c r="N148">
        <v>6</v>
      </c>
      <c r="O148">
        <v>1.42</v>
      </c>
      <c r="P148">
        <v>0.5</v>
      </c>
      <c r="Q148">
        <f t="shared" si="60"/>
        <v>2.556</v>
      </c>
      <c r="R148">
        <v>26.57448578</v>
      </c>
      <c r="S148">
        <v>29.798595429999999</v>
      </c>
      <c r="T148">
        <v>24.68608665</v>
      </c>
      <c r="U148">
        <v>402.59158330000002</v>
      </c>
      <c r="V148">
        <v>400.75531009999997</v>
      </c>
      <c r="W148">
        <v>28.163211820000001</v>
      </c>
      <c r="X148">
        <v>28.471191409999999</v>
      </c>
      <c r="Y148">
        <v>80.966293329999999</v>
      </c>
      <c r="Z148">
        <v>81.851699830000001</v>
      </c>
      <c r="AA148">
        <v>399.6533508</v>
      </c>
      <c r="AB148">
        <v>1500.011841</v>
      </c>
      <c r="AC148">
        <v>0.103053614</v>
      </c>
      <c r="AD148">
        <v>100.3534241</v>
      </c>
      <c r="AE148">
        <v>8.7069358829999999</v>
      </c>
      <c r="AF148">
        <v>0.202184483</v>
      </c>
      <c r="AG148">
        <v>2.8867008E-2</v>
      </c>
      <c r="AH148">
        <v>4.8596830000000001E-3</v>
      </c>
      <c r="AI148">
        <v>5.2539803000000003E-2</v>
      </c>
      <c r="AJ148">
        <v>4.9768599999999996E-3</v>
      </c>
      <c r="AK148">
        <v>1</v>
      </c>
      <c r="AL148">
        <v>-0.21956524299999999</v>
      </c>
      <c r="AM148">
        <v>2.7373914720000001</v>
      </c>
      <c r="AN148">
        <f t="shared" si="61"/>
        <v>0.66608891799999992</v>
      </c>
      <c r="AO148">
        <f t="shared" si="62"/>
        <v>2.1115358603406649E-4</v>
      </c>
      <c r="AP148">
        <f t="shared" si="63"/>
        <v>302.94859542999995</v>
      </c>
      <c r="AQ148">
        <f t="shared" si="64"/>
        <v>299.72448577999995</v>
      </c>
      <c r="AR148">
        <f t="shared" si="65"/>
        <v>-1.6617581439145808</v>
      </c>
      <c r="AS148">
        <f t="shared" si="66"/>
        <v>-0.57656502513228791</v>
      </c>
      <c r="AT148">
        <f t="shared" si="67"/>
        <v>4.2114104557308609</v>
      </c>
      <c r="AU148">
        <f t="shared" si="68"/>
        <v>41.965787351055234</v>
      </c>
      <c r="AV148">
        <f t="shared" si="69"/>
        <v>13.494595941055234</v>
      </c>
      <c r="AW148">
        <f t="shared" si="70"/>
        <v>28.186540604999998</v>
      </c>
      <c r="AX148">
        <f t="shared" si="71"/>
        <v>3.8363036223378586</v>
      </c>
      <c r="AY148">
        <f t="shared" si="72"/>
        <v>1.5096196773620134E-2</v>
      </c>
      <c r="AZ148">
        <f t="shared" si="73"/>
        <v>2.8571815462000067</v>
      </c>
      <c r="BA148">
        <f t="shared" si="74"/>
        <v>0.97912207613785185</v>
      </c>
      <c r="BB148">
        <f t="shared" si="75"/>
        <v>9.4431403363284989E-3</v>
      </c>
      <c r="BC148">
        <f t="shared" si="76"/>
        <v>27.362623706760374</v>
      </c>
      <c r="BD148">
        <f t="shared" si="77"/>
        <v>0.68037172538981927</v>
      </c>
      <c r="BE148">
        <f t="shared" si="78"/>
        <v>66.866835891555226</v>
      </c>
      <c r="BF148">
        <f t="shared" si="79"/>
        <v>400.15398951474083</v>
      </c>
      <c r="BG148">
        <f t="shared" si="80"/>
        <v>1.9024654322677378E-3</v>
      </c>
    </row>
    <row r="149" spans="1:59" x14ac:dyDescent="0.25">
      <c r="A149" t="s">
        <v>66</v>
      </c>
      <c r="B149" t="s">
        <v>238</v>
      </c>
      <c r="C149">
        <v>150823</v>
      </c>
      <c r="D149" t="s">
        <v>2019</v>
      </c>
      <c r="E149" t="s">
        <v>2143</v>
      </c>
      <c r="F149">
        <v>12215.5</v>
      </c>
      <c r="G149">
        <v>0</v>
      </c>
      <c r="H149">
        <f t="shared" si="54"/>
        <v>7.4490633947327476</v>
      </c>
      <c r="I149">
        <f t="shared" si="55"/>
        <v>3.7431274058326892E-2</v>
      </c>
      <c r="J149">
        <f t="shared" si="56"/>
        <v>1464.6751674724933</v>
      </c>
      <c r="K149">
        <f t="shared" si="57"/>
        <v>0.5189921319971269</v>
      </c>
      <c r="L149">
        <f t="shared" si="58"/>
        <v>1.3595436183681531</v>
      </c>
      <c r="M149">
        <f t="shared" si="59"/>
        <v>30.389293670000001</v>
      </c>
      <c r="N149">
        <v>6</v>
      </c>
      <c r="O149">
        <v>1.42</v>
      </c>
      <c r="P149">
        <v>0.5</v>
      </c>
      <c r="Q149">
        <f t="shared" si="60"/>
        <v>2.556</v>
      </c>
      <c r="R149">
        <v>27.344055180000002</v>
      </c>
      <c r="S149">
        <v>30.389293670000001</v>
      </c>
      <c r="T149">
        <v>25.425937650000002</v>
      </c>
      <c r="U149">
        <v>1836.615845</v>
      </c>
      <c r="V149">
        <v>1824.0141599999999</v>
      </c>
      <c r="W149">
        <v>29.120927810000001</v>
      </c>
      <c r="X149">
        <v>29.876644129999999</v>
      </c>
      <c r="Y149">
        <v>79.988914489999999</v>
      </c>
      <c r="Z149">
        <v>82.064704899999995</v>
      </c>
      <c r="AA149">
        <v>399.74237060000002</v>
      </c>
      <c r="AB149">
        <v>1498.963745</v>
      </c>
      <c r="AC149">
        <v>0.30245497799999999</v>
      </c>
      <c r="AD149">
        <v>100.31602479999999</v>
      </c>
      <c r="AE149">
        <v>17.746109010000001</v>
      </c>
      <c r="AF149">
        <v>0.23067273199999999</v>
      </c>
      <c r="AG149">
        <v>6.6285050999999998E-2</v>
      </c>
      <c r="AH149">
        <v>5.8359520000000002E-3</v>
      </c>
      <c r="AI149">
        <v>4.6158075E-2</v>
      </c>
      <c r="AJ149">
        <v>5.415698E-3</v>
      </c>
      <c r="AK149">
        <v>1</v>
      </c>
      <c r="AL149">
        <v>-0.21956524299999999</v>
      </c>
      <c r="AM149">
        <v>2.7373914720000001</v>
      </c>
      <c r="AN149">
        <f t="shared" si="61"/>
        <v>0.66623728433333329</v>
      </c>
      <c r="AO149">
        <f t="shared" si="62"/>
        <v>5.189921319971269E-4</v>
      </c>
      <c r="AP149">
        <f t="shared" si="63"/>
        <v>303.53929367000001</v>
      </c>
      <c r="AQ149">
        <f t="shared" si="64"/>
        <v>300.49405517999998</v>
      </c>
      <c r="AR149">
        <f t="shared" si="65"/>
        <v>-1.8488249619847033</v>
      </c>
      <c r="AS149">
        <f t="shared" si="66"/>
        <v>-0.71599071593113961</v>
      </c>
      <c r="AT149">
        <f t="shared" si="67"/>
        <v>4.3566497918540072</v>
      </c>
      <c r="AU149">
        <f t="shared" si="68"/>
        <v>43.429250715823891</v>
      </c>
      <c r="AV149">
        <f t="shared" si="69"/>
        <v>13.552606585823892</v>
      </c>
      <c r="AW149">
        <f t="shared" si="70"/>
        <v>28.866674424999999</v>
      </c>
      <c r="AX149">
        <f t="shared" si="71"/>
        <v>3.9908491647258653</v>
      </c>
      <c r="AY149">
        <f t="shared" si="72"/>
        <v>3.689102443164715E-2</v>
      </c>
      <c r="AZ149">
        <f t="shared" si="73"/>
        <v>2.9971061734858542</v>
      </c>
      <c r="BA149">
        <f t="shared" si="74"/>
        <v>0.99374299124001109</v>
      </c>
      <c r="BB149">
        <f t="shared" si="75"/>
        <v>2.3104827224860038E-2</v>
      </c>
      <c r="BC149">
        <f t="shared" si="76"/>
        <v>146.93039042411476</v>
      </c>
      <c r="BD149">
        <f t="shared" si="77"/>
        <v>0.80299550277202525</v>
      </c>
      <c r="BE149">
        <f t="shared" si="78"/>
        <v>68.074050098470124</v>
      </c>
      <c r="BF149">
        <f t="shared" si="79"/>
        <v>1820.0797955309511</v>
      </c>
      <c r="BG149">
        <f t="shared" si="80"/>
        <v>2.7860751817850382E-3</v>
      </c>
    </row>
    <row r="150" spans="1:59" x14ac:dyDescent="0.25">
      <c r="A150" t="s">
        <v>66</v>
      </c>
      <c r="B150" t="s">
        <v>238</v>
      </c>
      <c r="C150">
        <v>150823</v>
      </c>
      <c r="D150" t="s">
        <v>2019</v>
      </c>
      <c r="E150" t="s">
        <v>2143</v>
      </c>
      <c r="F150">
        <v>12352</v>
      </c>
      <c r="G150">
        <v>0</v>
      </c>
      <c r="H150">
        <f t="shared" si="54"/>
        <v>0.65190278665775414</v>
      </c>
      <c r="I150">
        <f t="shared" si="55"/>
        <v>3.5216252380455768E-2</v>
      </c>
      <c r="J150">
        <f t="shared" si="56"/>
        <v>362.75141141345699</v>
      </c>
      <c r="K150">
        <f t="shared" si="57"/>
        <v>0.48046513076703651</v>
      </c>
      <c r="L150">
        <f t="shared" si="58"/>
        <v>1.3366566504816091</v>
      </c>
      <c r="M150">
        <f t="shared" si="59"/>
        <v>30.307230000000001</v>
      </c>
      <c r="N150">
        <v>6</v>
      </c>
      <c r="O150">
        <v>1.42</v>
      </c>
      <c r="P150">
        <v>0.5</v>
      </c>
      <c r="Q150">
        <f t="shared" si="60"/>
        <v>2.556</v>
      </c>
      <c r="R150">
        <v>27.280101779999999</v>
      </c>
      <c r="S150">
        <v>30.307230000000001</v>
      </c>
      <c r="T150">
        <v>25.349489210000002</v>
      </c>
      <c r="U150">
        <v>402.4231873</v>
      </c>
      <c r="V150">
        <v>401.15521239999998</v>
      </c>
      <c r="W150">
        <v>29.203716279999998</v>
      </c>
      <c r="X150">
        <v>29.903419490000001</v>
      </c>
      <c r="Y150">
        <v>80.511199950000005</v>
      </c>
      <c r="Z150">
        <v>82.440200809999993</v>
      </c>
      <c r="AA150">
        <v>399.68167110000002</v>
      </c>
      <c r="AB150">
        <v>1500.8709719999999</v>
      </c>
      <c r="AC150">
        <v>0.17362956700000001</v>
      </c>
      <c r="AD150">
        <v>100.30819700000001</v>
      </c>
      <c r="AE150">
        <v>9.3074140550000006</v>
      </c>
      <c r="AF150">
        <v>0.18907421799999999</v>
      </c>
      <c r="AG150">
        <v>5.5110641000000002E-2</v>
      </c>
      <c r="AH150">
        <v>2.0423289999999998E-3</v>
      </c>
      <c r="AI150">
        <v>8.1780538E-2</v>
      </c>
      <c r="AJ150">
        <v>2.570939E-3</v>
      </c>
      <c r="AK150">
        <v>1</v>
      </c>
      <c r="AL150">
        <v>-0.21956524299999999</v>
      </c>
      <c r="AM150">
        <v>2.7373914720000001</v>
      </c>
      <c r="AN150">
        <f t="shared" si="61"/>
        <v>0.66613611849999987</v>
      </c>
      <c r="AO150">
        <f t="shared" si="62"/>
        <v>4.8046513076703648E-4</v>
      </c>
      <c r="AP150">
        <f t="shared" si="63"/>
        <v>303.45722999999998</v>
      </c>
      <c r="AQ150">
        <f t="shared" si="64"/>
        <v>300.43010177999997</v>
      </c>
      <c r="AR150">
        <f t="shared" si="65"/>
        <v>-0.88534794145952145</v>
      </c>
      <c r="AS150">
        <f t="shared" si="66"/>
        <v>-0.68192522154949964</v>
      </c>
      <c r="AT150">
        <f t="shared" si="67"/>
        <v>4.3362147436581688</v>
      </c>
      <c r="AU150">
        <f t="shared" si="68"/>
        <v>43.228917210606113</v>
      </c>
      <c r="AV150">
        <f t="shared" si="69"/>
        <v>13.325497720606112</v>
      </c>
      <c r="AW150">
        <f t="shared" si="70"/>
        <v>28.79366589</v>
      </c>
      <c r="AX150">
        <f t="shared" si="71"/>
        <v>3.9740035460196776</v>
      </c>
      <c r="AY150">
        <f t="shared" si="72"/>
        <v>3.4737641446079041E-2</v>
      </c>
      <c r="AZ150">
        <f t="shared" si="73"/>
        <v>2.9995580931765597</v>
      </c>
      <c r="BA150">
        <f t="shared" si="74"/>
        <v>0.9744454528431179</v>
      </c>
      <c r="BB150">
        <f t="shared" si="75"/>
        <v>2.1753524733206981E-2</v>
      </c>
      <c r="BC150">
        <f t="shared" si="76"/>
        <v>36.386940038089094</v>
      </c>
      <c r="BD150">
        <f t="shared" si="77"/>
        <v>0.90426697747043161</v>
      </c>
      <c r="BE150">
        <f t="shared" si="78"/>
        <v>68.439463331714975</v>
      </c>
      <c r="BF150">
        <f t="shared" si="79"/>
        <v>400.81089754789201</v>
      </c>
      <c r="BG150">
        <f t="shared" si="80"/>
        <v>1.1131403147035222E-3</v>
      </c>
    </row>
    <row r="151" spans="1:59" x14ac:dyDescent="0.25">
      <c r="A151" t="s">
        <v>66</v>
      </c>
      <c r="B151" t="s">
        <v>359</v>
      </c>
      <c r="C151">
        <v>150306</v>
      </c>
      <c r="D151" t="s">
        <v>354</v>
      </c>
      <c r="E151" t="s">
        <v>1753</v>
      </c>
      <c r="F151">
        <v>9787.4999989999997</v>
      </c>
      <c r="G151">
        <v>0</v>
      </c>
      <c r="H151">
        <f t="shared" si="54"/>
        <v>4.3841325568600027</v>
      </c>
      <c r="I151">
        <f t="shared" si="55"/>
        <v>8.4604212035313694E-2</v>
      </c>
      <c r="J151">
        <f t="shared" si="56"/>
        <v>291.13438306340549</v>
      </c>
      <c r="K151">
        <f t="shared" si="57"/>
        <v>1.3697889984501079</v>
      </c>
      <c r="L151">
        <f t="shared" si="58"/>
        <v>1.5538608828785174</v>
      </c>
      <c r="M151">
        <f t="shared" si="59"/>
        <v>24.419527049999999</v>
      </c>
      <c r="N151">
        <v>6</v>
      </c>
      <c r="O151">
        <v>1.42</v>
      </c>
      <c r="P151">
        <v>0.5</v>
      </c>
      <c r="Q151">
        <f t="shared" si="60"/>
        <v>2.556</v>
      </c>
      <c r="R151">
        <v>26.953079219999999</v>
      </c>
      <c r="S151">
        <v>24.419527049999999</v>
      </c>
      <c r="T151">
        <v>29.485210420000001</v>
      </c>
      <c r="U151">
        <v>400.1326904</v>
      </c>
      <c r="V151">
        <v>385.4063721</v>
      </c>
      <c r="W151">
        <v>11.899419780000001</v>
      </c>
      <c r="X151">
        <v>15.940576549999999</v>
      </c>
      <c r="Y151">
        <v>31.735500340000002</v>
      </c>
      <c r="Z151">
        <v>42.513179780000002</v>
      </c>
      <c r="AA151">
        <v>200.13385009999999</v>
      </c>
      <c r="AB151">
        <v>1500.5787350000001</v>
      </c>
      <c r="AC151">
        <v>0.10417802600000001</v>
      </c>
      <c r="AD151">
        <v>95.192703249999994</v>
      </c>
      <c r="AE151">
        <v>-1.6041762829999999</v>
      </c>
      <c r="AF151">
        <v>-0.19570083899999999</v>
      </c>
      <c r="AG151">
        <v>8.5751303000000001E-2</v>
      </c>
      <c r="AH151">
        <v>9.8376580000000009E-3</v>
      </c>
      <c r="AI151">
        <v>8.7464481999999996E-2</v>
      </c>
      <c r="AJ151">
        <v>6.6615140000000003E-3</v>
      </c>
      <c r="AK151">
        <v>1</v>
      </c>
      <c r="AL151">
        <v>-0.21956524299999999</v>
      </c>
      <c r="AM151">
        <v>2.7373914720000001</v>
      </c>
      <c r="AN151">
        <f t="shared" si="61"/>
        <v>0.33355641683333326</v>
      </c>
      <c r="AO151">
        <f t="shared" si="62"/>
        <v>1.369788998450108E-3</v>
      </c>
      <c r="AP151">
        <f t="shared" si="63"/>
        <v>297.56952704999998</v>
      </c>
      <c r="AQ151">
        <f t="shared" si="64"/>
        <v>300.10307921999998</v>
      </c>
      <c r="AR151">
        <f t="shared" si="65"/>
        <v>-2.2176757630203654</v>
      </c>
      <c r="AS151">
        <f t="shared" si="66"/>
        <v>-0.39706120580930687</v>
      </c>
      <c r="AT151">
        <f t="shared" si="67"/>
        <v>3.0712874560365759</v>
      </c>
      <c r="AU151">
        <f t="shared" si="68"/>
        <v>32.263895773298948</v>
      </c>
      <c r="AV151">
        <f t="shared" si="69"/>
        <v>16.323319223298949</v>
      </c>
      <c r="AW151">
        <f t="shared" si="70"/>
        <v>25.686303134999999</v>
      </c>
      <c r="AX151">
        <f t="shared" si="71"/>
        <v>3.312129264704287</v>
      </c>
      <c r="AY151">
        <f t="shared" si="72"/>
        <v>8.1893517012753228E-2</v>
      </c>
      <c r="AZ151">
        <f t="shared" si="73"/>
        <v>1.5174265731580585</v>
      </c>
      <c r="BA151">
        <f t="shared" si="74"/>
        <v>1.7947026915462285</v>
      </c>
      <c r="BB151">
        <f t="shared" si="75"/>
        <v>5.142027497363278E-2</v>
      </c>
      <c r="BC151">
        <f t="shared" si="76"/>
        <v>27.713868932826582</v>
      </c>
      <c r="BD151">
        <f t="shared" si="77"/>
        <v>0.75539587339221759</v>
      </c>
      <c r="BE151">
        <f t="shared" si="78"/>
        <v>49.818356270791533</v>
      </c>
      <c r="BF151">
        <f t="shared" si="79"/>
        <v>383.09080912982745</v>
      </c>
      <c r="BG151">
        <f t="shared" si="80"/>
        <v>5.7012664478204638E-3</v>
      </c>
    </row>
    <row r="152" spans="1:59" x14ac:dyDescent="0.25">
      <c r="A152" t="s">
        <v>66</v>
      </c>
      <c r="B152" t="s">
        <v>359</v>
      </c>
      <c r="C152">
        <v>150306</v>
      </c>
      <c r="D152" t="s">
        <v>354</v>
      </c>
      <c r="E152" t="s">
        <v>1753</v>
      </c>
      <c r="F152">
        <v>10076.5</v>
      </c>
      <c r="G152">
        <v>0</v>
      </c>
      <c r="H152">
        <f t="shared" si="54"/>
        <v>13.457508340884957</v>
      </c>
      <c r="I152">
        <f t="shared" si="55"/>
        <v>3.3980789137833319E-2</v>
      </c>
      <c r="J152">
        <f t="shared" si="56"/>
        <v>1066.9768174450162</v>
      </c>
      <c r="K152">
        <f t="shared" si="57"/>
        <v>0.6751439387791125</v>
      </c>
      <c r="L152">
        <f t="shared" si="58"/>
        <v>1.8713245606546238</v>
      </c>
      <c r="M152">
        <f t="shared" si="59"/>
        <v>24.945537569999999</v>
      </c>
      <c r="N152">
        <v>6</v>
      </c>
      <c r="O152">
        <v>1.42</v>
      </c>
      <c r="P152">
        <v>0.5</v>
      </c>
      <c r="Q152">
        <f t="shared" si="60"/>
        <v>2.556</v>
      </c>
      <c r="R152">
        <v>27.170627589999999</v>
      </c>
      <c r="S152">
        <v>24.945537569999999</v>
      </c>
      <c r="T152">
        <v>29.644418720000001</v>
      </c>
      <c r="U152">
        <v>1797.0667719999999</v>
      </c>
      <c r="V152">
        <v>1753.178345</v>
      </c>
      <c r="W152">
        <v>11.640991209999999</v>
      </c>
      <c r="X152">
        <v>13.637207979999999</v>
      </c>
      <c r="Y152">
        <v>30.649480820000001</v>
      </c>
      <c r="Z152">
        <v>35.90530777</v>
      </c>
      <c r="AA152">
        <v>200.15968319999999</v>
      </c>
      <c r="AB152">
        <v>1402.0660399999999</v>
      </c>
      <c r="AC152">
        <v>0.157944798</v>
      </c>
      <c r="AD152">
        <v>95.183944699999998</v>
      </c>
      <c r="AE152">
        <v>-9.3502883909999994</v>
      </c>
      <c r="AF152">
        <v>-2.3322203999999999E-2</v>
      </c>
      <c r="AG152">
        <v>0.44656827999999998</v>
      </c>
      <c r="AH152">
        <v>3.3108751999999998E-2</v>
      </c>
      <c r="AI152">
        <v>0.51358449500000003</v>
      </c>
      <c r="AJ152">
        <v>2.7637759000000001E-2</v>
      </c>
      <c r="AK152">
        <v>0.66666668699999998</v>
      </c>
      <c r="AL152">
        <v>-0.21956524299999999</v>
      </c>
      <c r="AM152">
        <v>2.7373914720000001</v>
      </c>
      <c r="AN152">
        <f t="shared" si="61"/>
        <v>0.33359947199999995</v>
      </c>
      <c r="AO152">
        <f t="shared" si="62"/>
        <v>6.7514393877911251E-4</v>
      </c>
      <c r="AP152">
        <f t="shared" si="63"/>
        <v>298.09553756999998</v>
      </c>
      <c r="AQ152">
        <f t="shared" si="64"/>
        <v>300.32062758999996</v>
      </c>
      <c r="AR152">
        <f t="shared" si="65"/>
        <v>-8.531264570972537</v>
      </c>
      <c r="AS152">
        <f t="shared" si="66"/>
        <v>-0.14952924212193688</v>
      </c>
      <c r="AT152">
        <f t="shared" si="67"/>
        <v>3.1693678108853423</v>
      </c>
      <c r="AU152">
        <f t="shared" si="68"/>
        <v>33.297294211482104</v>
      </c>
      <c r="AV152">
        <f t="shared" si="69"/>
        <v>19.660086231482104</v>
      </c>
      <c r="AW152">
        <f t="shared" si="70"/>
        <v>26.058082579999997</v>
      </c>
      <c r="AX152">
        <f t="shared" si="71"/>
        <v>3.3858729750335437</v>
      </c>
      <c r="AY152">
        <f t="shared" si="72"/>
        <v>3.3534958019983879E-2</v>
      </c>
      <c r="AZ152">
        <f t="shared" si="73"/>
        <v>1.2980432502307184</v>
      </c>
      <c r="BA152">
        <f t="shared" si="74"/>
        <v>2.087829724802825</v>
      </c>
      <c r="BB152">
        <f t="shared" si="75"/>
        <v>2.0998953069076405E-2</v>
      </c>
      <c r="BC152">
        <f t="shared" si="76"/>
        <v>101.55906238786841</v>
      </c>
      <c r="BD152">
        <f t="shared" si="77"/>
        <v>0.60859570875261759</v>
      </c>
      <c r="BE152">
        <f t="shared" si="78"/>
        <v>40.330284214487889</v>
      </c>
      <c r="BF152">
        <f t="shared" si="79"/>
        <v>1746.0705060875607</v>
      </c>
      <c r="BG152">
        <f t="shared" si="80"/>
        <v>3.1083804137031481E-3</v>
      </c>
    </row>
    <row r="153" spans="1:59" x14ac:dyDescent="0.25">
      <c r="A153" t="s">
        <v>66</v>
      </c>
      <c r="B153" t="s">
        <v>359</v>
      </c>
      <c r="C153">
        <v>150306</v>
      </c>
      <c r="D153" t="s">
        <v>353</v>
      </c>
      <c r="E153" t="s">
        <v>1754</v>
      </c>
      <c r="F153">
        <v>9338.5</v>
      </c>
      <c r="G153">
        <v>0</v>
      </c>
      <c r="H153">
        <f t="shared" si="54"/>
        <v>3.8140522865388706</v>
      </c>
      <c r="I153">
        <f t="shared" si="55"/>
        <v>4.0882184604785106E-2</v>
      </c>
      <c r="J153">
        <f t="shared" si="56"/>
        <v>226.96010203287915</v>
      </c>
      <c r="K153">
        <f t="shared" si="57"/>
        <v>0.75718369179795419</v>
      </c>
      <c r="L153">
        <f t="shared" si="58"/>
        <v>1.7484557946275157</v>
      </c>
      <c r="M153">
        <f t="shared" si="59"/>
        <v>24.733385089999999</v>
      </c>
      <c r="N153">
        <v>6</v>
      </c>
      <c r="O153">
        <v>1.42</v>
      </c>
      <c r="P153">
        <v>0.5</v>
      </c>
      <c r="Q153">
        <f t="shared" si="60"/>
        <v>2.556</v>
      </c>
      <c r="R153">
        <v>27.310617449999999</v>
      </c>
      <c r="S153">
        <v>24.733385089999999</v>
      </c>
      <c r="T153">
        <v>29.771804809999999</v>
      </c>
      <c r="U153">
        <v>399.81564329999998</v>
      </c>
      <c r="V153">
        <v>387.50353999999999</v>
      </c>
      <c r="W153">
        <v>12.27408981</v>
      </c>
      <c r="X153">
        <v>14.5108099</v>
      </c>
      <c r="Y153">
        <v>32.048351289999999</v>
      </c>
      <c r="Z153">
        <v>37.888557429999999</v>
      </c>
      <c r="AA153">
        <v>200.16711430000001</v>
      </c>
      <c r="AB153">
        <v>1500.0288089999999</v>
      </c>
      <c r="AC153">
        <v>0.27107256699999999</v>
      </c>
      <c r="AD153">
        <v>95.172454830000007</v>
      </c>
      <c r="AE153">
        <v>-1.216784477</v>
      </c>
      <c r="AF153">
        <v>-3.0571892999999999E-2</v>
      </c>
      <c r="AG153">
        <v>7.7045925000000001E-2</v>
      </c>
      <c r="AH153">
        <v>3.9098969999999999E-3</v>
      </c>
      <c r="AI153">
        <v>9.6785270000000007E-2</v>
      </c>
      <c r="AJ153">
        <v>4.4445090000000001E-3</v>
      </c>
      <c r="AK153">
        <v>1</v>
      </c>
      <c r="AL153">
        <v>-0.21956524299999999</v>
      </c>
      <c r="AM153">
        <v>2.7373914720000001</v>
      </c>
      <c r="AN153">
        <f t="shared" si="61"/>
        <v>0.33361185716666664</v>
      </c>
      <c r="AO153">
        <f t="shared" si="62"/>
        <v>7.5718369179795424E-4</v>
      </c>
      <c r="AP153">
        <f t="shared" si="63"/>
        <v>297.88338508999999</v>
      </c>
      <c r="AQ153">
        <f t="shared" si="64"/>
        <v>300.46061744999997</v>
      </c>
      <c r="AR153">
        <f t="shared" si="65"/>
        <v>-1.5233357754870762</v>
      </c>
      <c r="AS153">
        <f t="shared" si="66"/>
        <v>-6.1348648390499548E-2</v>
      </c>
      <c r="AT153">
        <f t="shared" si="67"/>
        <v>3.1294851943819824</v>
      </c>
      <c r="AU153">
        <f t="shared" si="68"/>
        <v>32.882257791626429</v>
      </c>
      <c r="AV153">
        <f t="shared" si="69"/>
        <v>18.371447891626431</v>
      </c>
      <c r="AW153">
        <f t="shared" si="70"/>
        <v>26.022001269999997</v>
      </c>
      <c r="AX153">
        <f t="shared" si="71"/>
        <v>3.3786538422738501</v>
      </c>
      <c r="AY153">
        <f t="shared" si="72"/>
        <v>4.0238584741854058E-2</v>
      </c>
      <c r="AZ153">
        <f t="shared" si="73"/>
        <v>1.3810293997544667</v>
      </c>
      <c r="BA153">
        <f t="shared" si="74"/>
        <v>1.9976244425193834</v>
      </c>
      <c r="BB153">
        <f t="shared" si="75"/>
        <v>2.5206157674552004E-2</v>
      </c>
      <c r="BC153">
        <f t="shared" si="76"/>
        <v>21.600350058936382</v>
      </c>
      <c r="BD153">
        <f t="shared" si="77"/>
        <v>0.58569813848121011</v>
      </c>
      <c r="BE153">
        <f t="shared" si="78"/>
        <v>43.674438894009945</v>
      </c>
      <c r="BF153">
        <f t="shared" si="79"/>
        <v>385.48907576415201</v>
      </c>
      <c r="BG153">
        <f t="shared" si="80"/>
        <v>4.321175462541898E-3</v>
      </c>
    </row>
    <row r="154" spans="1:59" x14ac:dyDescent="0.25">
      <c r="A154" t="s">
        <v>66</v>
      </c>
      <c r="B154" t="s">
        <v>359</v>
      </c>
      <c r="C154">
        <v>150306</v>
      </c>
      <c r="D154" t="s">
        <v>353</v>
      </c>
      <c r="E154" t="s">
        <v>1754</v>
      </c>
      <c r="F154">
        <v>9519.5</v>
      </c>
      <c r="G154">
        <v>0</v>
      </c>
      <c r="H154">
        <f t="shared" si="54"/>
        <v>14.616023781431519</v>
      </c>
      <c r="I154">
        <f t="shared" si="55"/>
        <v>4.1544839567364565E-2</v>
      </c>
      <c r="J154">
        <f t="shared" si="56"/>
        <v>1136.386695013734</v>
      </c>
      <c r="K154">
        <f t="shared" si="57"/>
        <v>0.75748026389903977</v>
      </c>
      <c r="L154">
        <f t="shared" si="58"/>
        <v>1.722409936020463</v>
      </c>
      <c r="M154">
        <f t="shared" si="59"/>
        <v>24.51989365</v>
      </c>
      <c r="N154">
        <v>6</v>
      </c>
      <c r="O154">
        <v>1.42</v>
      </c>
      <c r="P154">
        <v>0.5</v>
      </c>
      <c r="Q154">
        <f t="shared" si="60"/>
        <v>2.556</v>
      </c>
      <c r="R154">
        <v>27.211702349999999</v>
      </c>
      <c r="S154">
        <v>24.51989365</v>
      </c>
      <c r="T154">
        <v>29.726982119999999</v>
      </c>
      <c r="U154">
        <v>1797.5902100000001</v>
      </c>
      <c r="V154">
        <v>1749.8066409999999</v>
      </c>
      <c r="W154">
        <v>12.12763786</v>
      </c>
      <c r="X154">
        <v>14.365521429999999</v>
      </c>
      <c r="Y154">
        <v>31.854347229999998</v>
      </c>
      <c r="Z154">
        <v>37.732353209999999</v>
      </c>
      <c r="AA154">
        <v>200.1709137</v>
      </c>
      <c r="AB154">
        <v>1499.2493899999999</v>
      </c>
      <c r="AC154">
        <v>5.9369213999999997E-2</v>
      </c>
      <c r="AD154">
        <v>95.185157779999997</v>
      </c>
      <c r="AE154">
        <v>-8.8285217290000002</v>
      </c>
      <c r="AF154">
        <v>-2.1429350999999999E-2</v>
      </c>
      <c r="AG154">
        <v>0.87785237999999999</v>
      </c>
      <c r="AH154">
        <v>8.1556360000000008E-3</v>
      </c>
      <c r="AI154">
        <v>0.89912140399999996</v>
      </c>
      <c r="AJ154">
        <v>6.7549159999999997E-3</v>
      </c>
      <c r="AK154">
        <v>0.66666668699999998</v>
      </c>
      <c r="AL154">
        <v>-0.21956524299999999</v>
      </c>
      <c r="AM154">
        <v>2.7373914720000001</v>
      </c>
      <c r="AN154">
        <f t="shared" si="61"/>
        <v>0.33361818949999994</v>
      </c>
      <c r="AO154">
        <f t="shared" si="62"/>
        <v>7.5748026389903982E-4</v>
      </c>
      <c r="AP154">
        <f t="shared" si="63"/>
        <v>297.66989364999995</v>
      </c>
      <c r="AQ154">
        <f t="shared" si="64"/>
        <v>300.36170234999997</v>
      </c>
      <c r="AR154">
        <f t="shared" si="65"/>
        <v>-2.2322941737096378</v>
      </c>
      <c r="AS154">
        <f t="shared" si="66"/>
        <v>-5.4828706857232137E-2</v>
      </c>
      <c r="AT154">
        <f t="shared" si="67"/>
        <v>3.0897943599269841</v>
      </c>
      <c r="AU154">
        <f t="shared" si="68"/>
        <v>32.460883944410526</v>
      </c>
      <c r="AV154">
        <f t="shared" si="69"/>
        <v>18.095362514410525</v>
      </c>
      <c r="AW154">
        <f t="shared" si="70"/>
        <v>25.865797999999998</v>
      </c>
      <c r="AX154">
        <f t="shared" si="71"/>
        <v>3.3475556079634043</v>
      </c>
      <c r="AY154">
        <f t="shared" si="72"/>
        <v>4.0880376083082405E-2</v>
      </c>
      <c r="AZ154">
        <f t="shared" si="73"/>
        <v>1.3673844239065212</v>
      </c>
      <c r="BA154">
        <f t="shared" si="74"/>
        <v>1.9801711840568832</v>
      </c>
      <c r="BB154">
        <f t="shared" si="75"/>
        <v>2.5609113510464333E-2</v>
      </c>
      <c r="BC154">
        <f t="shared" si="76"/>
        <v>108.16714686397501</v>
      </c>
      <c r="BD154">
        <f t="shared" si="77"/>
        <v>0.64943558241629395</v>
      </c>
      <c r="BE154">
        <f t="shared" si="78"/>
        <v>43.831361923004906</v>
      </c>
      <c r="BF154">
        <f t="shared" si="79"/>
        <v>1742.0869101295254</v>
      </c>
      <c r="BG154">
        <f t="shared" si="80"/>
        <v>3.6774297798468593E-3</v>
      </c>
    </row>
    <row r="155" spans="1:59" x14ac:dyDescent="0.25">
      <c r="A155" t="s">
        <v>66</v>
      </c>
      <c r="B155" t="s">
        <v>359</v>
      </c>
      <c r="C155">
        <v>150306</v>
      </c>
      <c r="D155" t="s">
        <v>345</v>
      </c>
      <c r="E155" t="s">
        <v>1755</v>
      </c>
      <c r="F155">
        <v>8488.9999979999993</v>
      </c>
      <c r="G155">
        <v>0</v>
      </c>
      <c r="H155">
        <f t="shared" si="54"/>
        <v>6.1074958237777182</v>
      </c>
      <c r="I155">
        <f t="shared" si="55"/>
        <v>7.899772382167787E-2</v>
      </c>
      <c r="J155">
        <f t="shared" si="56"/>
        <v>244.57112637579883</v>
      </c>
      <c r="K155">
        <f t="shared" si="57"/>
        <v>1.3220415269406696</v>
      </c>
      <c r="L155">
        <f t="shared" si="58"/>
        <v>1.6012021177912956</v>
      </c>
      <c r="M155">
        <f t="shared" si="59"/>
        <v>24.886987690000002</v>
      </c>
      <c r="N155">
        <v>6</v>
      </c>
      <c r="O155">
        <v>1.42</v>
      </c>
      <c r="P155">
        <v>0.5</v>
      </c>
      <c r="Q155">
        <f t="shared" si="60"/>
        <v>2.556</v>
      </c>
      <c r="R155">
        <v>27.709707259999998</v>
      </c>
      <c r="S155">
        <v>24.886987690000002</v>
      </c>
      <c r="T155">
        <v>29.991735460000001</v>
      </c>
      <c r="U155">
        <v>399.9426575</v>
      </c>
      <c r="V155">
        <v>380.12930299999999</v>
      </c>
      <c r="W155">
        <v>12.46380997</v>
      </c>
      <c r="X155">
        <v>16.361742020000001</v>
      </c>
      <c r="Y155">
        <v>31.79113388</v>
      </c>
      <c r="Z155">
        <v>41.733493799999998</v>
      </c>
      <c r="AA155">
        <v>200.16931149999999</v>
      </c>
      <c r="AB155">
        <v>1500.7368160000001</v>
      </c>
      <c r="AC155">
        <v>0.221792936</v>
      </c>
      <c r="AD155">
        <v>95.168029790000006</v>
      </c>
      <c r="AE155">
        <v>-1.302508116</v>
      </c>
      <c r="AF155">
        <v>-7.4176460999999999E-2</v>
      </c>
      <c r="AG155">
        <v>0.142344415</v>
      </c>
      <c r="AH155">
        <v>1.9496224999999999E-2</v>
      </c>
      <c r="AI155">
        <v>0.137675986</v>
      </c>
      <c r="AJ155">
        <v>2.1795403000000001E-2</v>
      </c>
      <c r="AK155">
        <v>1</v>
      </c>
      <c r="AL155">
        <v>-0.21956524299999999</v>
      </c>
      <c r="AM155">
        <v>2.7373914720000001</v>
      </c>
      <c r="AN155">
        <f t="shared" si="61"/>
        <v>0.3336155191666666</v>
      </c>
      <c r="AO155">
        <f t="shared" si="62"/>
        <v>1.3220415269406696E-3</v>
      </c>
      <c r="AP155">
        <f t="shared" si="63"/>
        <v>298.03698768999999</v>
      </c>
      <c r="AQ155">
        <f t="shared" si="64"/>
        <v>300.85970725999999</v>
      </c>
      <c r="AR155">
        <f t="shared" si="65"/>
        <v>-7.2304934963695899</v>
      </c>
      <c r="AS155">
        <f t="shared" si="66"/>
        <v>-0.38948259523695306</v>
      </c>
      <c r="AT155">
        <f t="shared" si="67"/>
        <v>3.1583168697669506</v>
      </c>
      <c r="AU155">
        <f t="shared" si="68"/>
        <v>33.186742194160857</v>
      </c>
      <c r="AV155">
        <f t="shared" si="69"/>
        <v>16.825000174160856</v>
      </c>
      <c r="AW155">
        <f t="shared" si="70"/>
        <v>26.298347475</v>
      </c>
      <c r="AX155">
        <f t="shared" si="71"/>
        <v>3.4342895366563875</v>
      </c>
      <c r="AY155">
        <f t="shared" si="72"/>
        <v>7.6629357309408189E-2</v>
      </c>
      <c r="AZ155">
        <f t="shared" si="73"/>
        <v>1.557114751975655</v>
      </c>
      <c r="BA155">
        <f t="shared" si="74"/>
        <v>1.8771747846807325</v>
      </c>
      <c r="BB155">
        <f t="shared" si="75"/>
        <v>4.8100645353323979E-2</v>
      </c>
      <c r="BC155">
        <f t="shared" si="76"/>
        <v>23.275352240705878</v>
      </c>
      <c r="BD155">
        <f t="shared" si="77"/>
        <v>0.64338930055018362</v>
      </c>
      <c r="BE155">
        <f t="shared" si="78"/>
        <v>49.572678886852728</v>
      </c>
      <c r="BF155">
        <f t="shared" si="79"/>
        <v>376.90351295223007</v>
      </c>
      <c r="BG155">
        <f t="shared" si="80"/>
        <v>8.0329558858025351E-3</v>
      </c>
    </row>
    <row r="156" spans="1:59" x14ac:dyDescent="0.25">
      <c r="A156" t="s">
        <v>66</v>
      </c>
      <c r="B156" t="s">
        <v>359</v>
      </c>
      <c r="C156">
        <v>150306</v>
      </c>
      <c r="D156" t="s">
        <v>345</v>
      </c>
      <c r="E156" t="s">
        <v>1755</v>
      </c>
      <c r="F156">
        <v>8671</v>
      </c>
      <c r="G156">
        <v>0</v>
      </c>
      <c r="H156">
        <f t="shared" si="54"/>
        <v>18.309433383483487</v>
      </c>
      <c r="I156">
        <f t="shared" si="55"/>
        <v>7.4196846393278768E-2</v>
      </c>
      <c r="J156">
        <f t="shared" si="56"/>
        <v>1288.4312732055066</v>
      </c>
      <c r="K156">
        <f t="shared" si="57"/>
        <v>1.2915483411355297</v>
      </c>
      <c r="L156">
        <f t="shared" si="58"/>
        <v>1.6622497913541403</v>
      </c>
      <c r="M156">
        <f t="shared" si="59"/>
        <v>25.120225909999998</v>
      </c>
      <c r="N156">
        <v>6</v>
      </c>
      <c r="O156">
        <v>1.42</v>
      </c>
      <c r="P156">
        <v>0.5</v>
      </c>
      <c r="Q156">
        <f t="shared" si="60"/>
        <v>2.556</v>
      </c>
      <c r="R156">
        <v>27.802011490000002</v>
      </c>
      <c r="S156">
        <v>25.120225909999998</v>
      </c>
      <c r="T156">
        <v>29.999504089999999</v>
      </c>
      <c r="U156">
        <v>1797.8359379999999</v>
      </c>
      <c r="V156">
        <v>1736.2418210000001</v>
      </c>
      <c r="W156">
        <v>12.37640476</v>
      </c>
      <c r="X156">
        <v>16.184537890000001</v>
      </c>
      <c r="Y156">
        <v>31.399282459999998</v>
      </c>
      <c r="Z156">
        <v>41.060619350000003</v>
      </c>
      <c r="AA156">
        <v>200.19970699999999</v>
      </c>
      <c r="AB156">
        <v>1500.8472899999999</v>
      </c>
      <c r="AC156">
        <v>0.21953941900000001</v>
      </c>
      <c r="AD156">
        <v>95.170494079999997</v>
      </c>
      <c r="AE156">
        <v>-7.7322812079999999</v>
      </c>
      <c r="AF156">
        <v>-3.2928041999999998E-2</v>
      </c>
      <c r="AG156">
        <v>0.804055572</v>
      </c>
      <c r="AH156">
        <v>6.3499960000000001E-3</v>
      </c>
      <c r="AI156">
        <v>0.87367481000000002</v>
      </c>
      <c r="AJ156">
        <v>2.9549120000000001E-3</v>
      </c>
      <c r="AK156">
        <v>1</v>
      </c>
      <c r="AL156">
        <v>-0.21956524299999999</v>
      </c>
      <c r="AM156">
        <v>2.7373914720000001</v>
      </c>
      <c r="AN156">
        <f t="shared" si="61"/>
        <v>0.33366617833333329</v>
      </c>
      <c r="AO156">
        <f t="shared" si="62"/>
        <v>1.2915483411355298E-3</v>
      </c>
      <c r="AP156">
        <f t="shared" si="63"/>
        <v>298.27022590999997</v>
      </c>
      <c r="AQ156">
        <f t="shared" si="64"/>
        <v>300.95201148999996</v>
      </c>
      <c r="AR156">
        <f t="shared" si="65"/>
        <v>-1.0219469012047806</v>
      </c>
      <c r="AS156">
        <f t="shared" si="66"/>
        <v>-0.31860659345998604</v>
      </c>
      <c r="AT156">
        <f t="shared" si="67"/>
        <v>3.2025402588019212</v>
      </c>
      <c r="AU156">
        <f t="shared" si="68"/>
        <v>33.650558292887254</v>
      </c>
      <c r="AV156">
        <f t="shared" si="69"/>
        <v>17.466020402887253</v>
      </c>
      <c r="AW156">
        <f t="shared" si="70"/>
        <v>26.4611187</v>
      </c>
      <c r="AX156">
        <f t="shared" si="71"/>
        <v>3.4674326237209461</v>
      </c>
      <c r="AY156">
        <f t="shared" si="72"/>
        <v>7.2103781753551546E-2</v>
      </c>
      <c r="AZ156">
        <f t="shared" si="73"/>
        <v>1.5402904674477809</v>
      </c>
      <c r="BA156">
        <f t="shared" si="74"/>
        <v>1.9271421562731652</v>
      </c>
      <c r="BB156">
        <f t="shared" si="75"/>
        <v>4.5248351656583835E-2</v>
      </c>
      <c r="BC156">
        <f t="shared" si="76"/>
        <v>122.62064085909152</v>
      </c>
      <c r="BD156">
        <f t="shared" si="77"/>
        <v>0.74208054294155068</v>
      </c>
      <c r="BE156">
        <f t="shared" si="78"/>
        <v>48.27113550875346</v>
      </c>
      <c r="BF156">
        <f t="shared" si="79"/>
        <v>1726.5713456213996</v>
      </c>
      <c r="BG156">
        <f t="shared" si="80"/>
        <v>5.1189146755156916E-3</v>
      </c>
    </row>
    <row r="157" spans="1:59" x14ac:dyDescent="0.25">
      <c r="A157" t="s">
        <v>66</v>
      </c>
      <c r="B157" t="s">
        <v>359</v>
      </c>
      <c r="C157">
        <v>150306</v>
      </c>
      <c r="D157" t="s">
        <v>344</v>
      </c>
      <c r="E157" t="s">
        <v>1756</v>
      </c>
      <c r="F157">
        <v>7889.5</v>
      </c>
      <c r="G157">
        <v>0</v>
      </c>
      <c r="H157">
        <f t="shared" si="54"/>
        <v>2.7290364390779751</v>
      </c>
      <c r="I157">
        <f t="shared" si="55"/>
        <v>2.4602657239289925E-2</v>
      </c>
      <c r="J157">
        <f t="shared" si="56"/>
        <v>204.55874771053445</v>
      </c>
      <c r="K157">
        <f t="shared" si="57"/>
        <v>0.40734171418278015</v>
      </c>
      <c r="L157">
        <f t="shared" si="58"/>
        <v>1.5559116437202947</v>
      </c>
      <c r="M157">
        <f t="shared" si="59"/>
        <v>23.320985790000002</v>
      </c>
      <c r="N157">
        <v>6</v>
      </c>
      <c r="O157">
        <v>1.42</v>
      </c>
      <c r="P157">
        <v>0.5</v>
      </c>
      <c r="Q157">
        <f t="shared" si="60"/>
        <v>2.556</v>
      </c>
      <c r="R157">
        <v>26.603740689999999</v>
      </c>
      <c r="S157">
        <v>23.320985790000002</v>
      </c>
      <c r="T157">
        <v>28.976673130000002</v>
      </c>
      <c r="U157">
        <v>400.1199646</v>
      </c>
      <c r="V157">
        <v>391.46023559999998</v>
      </c>
      <c r="W157">
        <v>12.654991150000001</v>
      </c>
      <c r="X157">
        <v>13.85927963</v>
      </c>
      <c r="Y157">
        <v>34.445053100000003</v>
      </c>
      <c r="Z157">
        <v>37.722949980000003</v>
      </c>
      <c r="AA157">
        <v>200.13290409999999</v>
      </c>
      <c r="AB157">
        <v>1499.5458980000001</v>
      </c>
      <c r="AC157">
        <v>0.269956052</v>
      </c>
      <c r="AD157">
        <v>95.175170899999998</v>
      </c>
      <c r="AE157">
        <v>-1.5608627799999999</v>
      </c>
      <c r="AF157">
        <v>-1.998811E-2</v>
      </c>
      <c r="AG157">
        <v>4.2449846999999999E-2</v>
      </c>
      <c r="AH157">
        <v>2.3380459999999999E-3</v>
      </c>
      <c r="AI157">
        <v>1.7586909000000001E-2</v>
      </c>
      <c r="AJ157">
        <v>9.9644899999999995E-4</v>
      </c>
      <c r="AK157">
        <v>1</v>
      </c>
      <c r="AL157">
        <v>-0.21956524299999999</v>
      </c>
      <c r="AM157">
        <v>2.7373914720000001</v>
      </c>
      <c r="AN157">
        <f t="shared" si="61"/>
        <v>0.33355484016666659</v>
      </c>
      <c r="AO157">
        <f t="shared" si="62"/>
        <v>4.0734171418278016E-4</v>
      </c>
      <c r="AP157">
        <f t="shared" si="63"/>
        <v>296.47098578999999</v>
      </c>
      <c r="AQ157">
        <f t="shared" si="64"/>
        <v>299.75374068999997</v>
      </c>
      <c r="AR157">
        <f t="shared" si="65"/>
        <v>-0.38735196542639605</v>
      </c>
      <c r="AS157">
        <f t="shared" si="66"/>
        <v>0.22712619361948613</v>
      </c>
      <c r="AT157">
        <f t="shared" si="67"/>
        <v>2.8749709510564334</v>
      </c>
      <c r="AU157">
        <f t="shared" si="68"/>
        <v>30.207153019742396</v>
      </c>
      <c r="AV157">
        <f t="shared" si="69"/>
        <v>16.347873389742396</v>
      </c>
      <c r="AW157">
        <f t="shared" si="70"/>
        <v>24.962363240000002</v>
      </c>
      <c r="AX157">
        <f t="shared" si="71"/>
        <v>3.1725497999336167</v>
      </c>
      <c r="AY157">
        <f t="shared" si="72"/>
        <v>2.436810321310694E-2</v>
      </c>
      <c r="AZ157">
        <f t="shared" si="73"/>
        <v>1.3190593073361387</v>
      </c>
      <c r="BA157">
        <f t="shared" si="74"/>
        <v>1.853490492597478</v>
      </c>
      <c r="BB157">
        <f t="shared" si="75"/>
        <v>1.5250965460142984E-2</v>
      </c>
      <c r="BC157">
        <f t="shared" si="76"/>
        <v>19.4689137724401</v>
      </c>
      <c r="BD157">
        <f t="shared" si="77"/>
        <v>0.52255306952697922</v>
      </c>
      <c r="BE157">
        <f t="shared" si="78"/>
        <v>45.189082119770895</v>
      </c>
      <c r="BF157">
        <f t="shared" si="79"/>
        <v>390.0188431145715</v>
      </c>
      <c r="BG157">
        <f t="shared" si="80"/>
        <v>3.1619665031700694E-3</v>
      </c>
    </row>
    <row r="158" spans="1:59" x14ac:dyDescent="0.25">
      <c r="A158" t="s">
        <v>66</v>
      </c>
      <c r="B158" t="s">
        <v>359</v>
      </c>
      <c r="C158">
        <v>150306</v>
      </c>
      <c r="D158" t="s">
        <v>344</v>
      </c>
      <c r="E158" t="s">
        <v>1756</v>
      </c>
      <c r="F158">
        <v>8110.5</v>
      </c>
      <c r="G158">
        <v>0</v>
      </c>
      <c r="H158">
        <f t="shared" si="54"/>
        <v>12.467587783482285</v>
      </c>
      <c r="I158">
        <f t="shared" si="55"/>
        <v>2.4785828616411931E-2</v>
      </c>
      <c r="J158">
        <f t="shared" si="56"/>
        <v>910.75219687550407</v>
      </c>
      <c r="K158">
        <f t="shared" si="57"/>
        <v>0.43257433015582125</v>
      </c>
      <c r="L158">
        <f t="shared" si="58"/>
        <v>1.6394803373928957</v>
      </c>
      <c r="M158">
        <f t="shared" si="59"/>
        <v>23.754116060000001</v>
      </c>
      <c r="N158">
        <v>6</v>
      </c>
      <c r="O158">
        <v>1.42</v>
      </c>
      <c r="P158">
        <v>0.5</v>
      </c>
      <c r="Q158">
        <f t="shared" si="60"/>
        <v>2.556</v>
      </c>
      <c r="R158">
        <v>26.698114400000001</v>
      </c>
      <c r="S158">
        <v>23.754116060000001</v>
      </c>
      <c r="T158">
        <v>28.986501690000001</v>
      </c>
      <c r="U158">
        <v>1799.5115969999999</v>
      </c>
      <c r="V158">
        <v>1759.8516850000001</v>
      </c>
      <c r="W158">
        <v>12.50225163</v>
      </c>
      <c r="X158">
        <v>13.78123093</v>
      </c>
      <c r="Y158">
        <v>33.838443759999997</v>
      </c>
      <c r="Z158">
        <v>37.300113680000003</v>
      </c>
      <c r="AA158">
        <v>200.13439940000001</v>
      </c>
      <c r="AB158">
        <v>1500.346436</v>
      </c>
      <c r="AC158">
        <v>0.26771700399999998</v>
      </c>
      <c r="AD158">
        <v>95.168731690000001</v>
      </c>
      <c r="AE158">
        <v>-8.5463848109999994</v>
      </c>
      <c r="AF158">
        <v>-8.4497960000000007E-3</v>
      </c>
      <c r="AG158">
        <v>0.22085851400000001</v>
      </c>
      <c r="AH158">
        <v>1.5229060000000001E-3</v>
      </c>
      <c r="AI158">
        <v>0.171955734</v>
      </c>
      <c r="AJ158">
        <v>1.7351580000000001E-3</v>
      </c>
      <c r="AK158">
        <v>0.66666668699999998</v>
      </c>
      <c r="AL158">
        <v>-0.21956524299999999</v>
      </c>
      <c r="AM158">
        <v>2.7373914720000001</v>
      </c>
      <c r="AN158">
        <f t="shared" si="61"/>
        <v>0.33355733233333329</v>
      </c>
      <c r="AO158">
        <f t="shared" si="62"/>
        <v>4.3257433015582127E-4</v>
      </c>
      <c r="AP158">
        <f t="shared" si="63"/>
        <v>296.90411605999998</v>
      </c>
      <c r="AQ158">
        <f t="shared" si="64"/>
        <v>299.84811439999999</v>
      </c>
      <c r="AR158">
        <f t="shared" si="65"/>
        <v>-0.6107901344126403</v>
      </c>
      <c r="AS158">
        <f t="shared" si="66"/>
        <v>0.16629686512708688</v>
      </c>
      <c r="AT158">
        <f t="shared" si="67"/>
        <v>2.9510226061279949</v>
      </c>
      <c r="AU158">
        <f t="shared" si="68"/>
        <v>31.008321259766017</v>
      </c>
      <c r="AV158">
        <f t="shared" si="69"/>
        <v>17.227090329766018</v>
      </c>
      <c r="AW158">
        <f t="shared" si="70"/>
        <v>25.226115230000001</v>
      </c>
      <c r="AX158">
        <f t="shared" si="71"/>
        <v>3.2227954604418758</v>
      </c>
      <c r="AY158">
        <f t="shared" si="72"/>
        <v>2.4547785887956822E-2</v>
      </c>
      <c r="AZ158">
        <f t="shared" si="73"/>
        <v>1.3115422687350993</v>
      </c>
      <c r="BA158">
        <f t="shared" si="74"/>
        <v>1.9112531917067765</v>
      </c>
      <c r="BB158">
        <f t="shared" si="75"/>
        <v>1.5363576716968291E-2</v>
      </c>
      <c r="BC158">
        <f t="shared" si="76"/>
        <v>86.675131460522906</v>
      </c>
      <c r="BD158">
        <f t="shared" si="77"/>
        <v>0.51751645018625758</v>
      </c>
      <c r="BE158">
        <f t="shared" si="78"/>
        <v>43.716765625293888</v>
      </c>
      <c r="BF158">
        <f t="shared" si="79"/>
        <v>1753.2666914523861</v>
      </c>
      <c r="BG158">
        <f t="shared" si="80"/>
        <v>3.1087262177539304E-3</v>
      </c>
    </row>
    <row r="159" spans="1:59" x14ac:dyDescent="0.25">
      <c r="A159" t="s">
        <v>66</v>
      </c>
      <c r="B159" t="s">
        <v>359</v>
      </c>
      <c r="C159">
        <v>150306</v>
      </c>
      <c r="D159" t="s">
        <v>346</v>
      </c>
      <c r="E159" t="s">
        <v>1757</v>
      </c>
      <c r="F159">
        <v>8893.5</v>
      </c>
      <c r="G159">
        <v>0</v>
      </c>
      <c r="H159">
        <f t="shared" si="54"/>
        <v>3.138185582152214</v>
      </c>
      <c r="I159">
        <f t="shared" si="55"/>
        <v>3.2381294465851633E-2</v>
      </c>
      <c r="J159">
        <f t="shared" si="56"/>
        <v>223.34435696730981</v>
      </c>
      <c r="K159">
        <f t="shared" si="57"/>
        <v>0.62553104309615193</v>
      </c>
      <c r="L159">
        <f t="shared" si="58"/>
        <v>1.8175161249592771</v>
      </c>
      <c r="M159">
        <f t="shared" si="59"/>
        <v>24.988962170000001</v>
      </c>
      <c r="N159">
        <v>6</v>
      </c>
      <c r="O159">
        <v>1.42</v>
      </c>
      <c r="P159">
        <v>0.5</v>
      </c>
      <c r="Q159">
        <f t="shared" si="60"/>
        <v>2.556</v>
      </c>
      <c r="R159">
        <v>27.204912190000002</v>
      </c>
      <c r="S159">
        <v>24.988962170000001</v>
      </c>
      <c r="T159">
        <v>29.7320137</v>
      </c>
      <c r="U159">
        <v>399.80325319999997</v>
      </c>
      <c r="V159">
        <v>389.66433719999998</v>
      </c>
      <c r="W159">
        <v>12.4413023</v>
      </c>
      <c r="X159">
        <v>14.289824490000001</v>
      </c>
      <c r="Y159">
        <v>32.688594819999999</v>
      </c>
      <c r="Z159">
        <v>37.54545212</v>
      </c>
      <c r="AA159">
        <v>200.13575739999999</v>
      </c>
      <c r="AB159">
        <v>1501.361206</v>
      </c>
      <c r="AC159">
        <v>0.329332978</v>
      </c>
      <c r="AD159">
        <v>95.177490230000004</v>
      </c>
      <c r="AE159">
        <v>-1.2076474429999999</v>
      </c>
      <c r="AF159">
        <v>-3.0378966E-2</v>
      </c>
      <c r="AG159">
        <v>6.1408233E-2</v>
      </c>
      <c r="AH159">
        <v>1.9570250000000001E-2</v>
      </c>
      <c r="AI159">
        <v>5.6214440999999997E-2</v>
      </c>
      <c r="AJ159">
        <v>2.1538047000000001E-2</v>
      </c>
      <c r="AK159">
        <v>0.66666668699999998</v>
      </c>
      <c r="AL159">
        <v>-0.21956524299999999</v>
      </c>
      <c r="AM159">
        <v>2.7373914720000001</v>
      </c>
      <c r="AN159">
        <f t="shared" si="61"/>
        <v>0.3335595956666666</v>
      </c>
      <c r="AO159">
        <f t="shared" si="62"/>
        <v>6.2553104309615189E-4</v>
      </c>
      <c r="AP159">
        <f t="shared" si="63"/>
        <v>298.13896216999996</v>
      </c>
      <c r="AQ159">
        <f t="shared" si="64"/>
        <v>300.35491218999999</v>
      </c>
      <c r="AR159">
        <f t="shared" si="65"/>
        <v>-7.148153655369482</v>
      </c>
      <c r="AS159">
        <f t="shared" si="66"/>
        <v>-0.10834524041012672</v>
      </c>
      <c r="AT159">
        <f t="shared" si="67"/>
        <v>3.177585755744667</v>
      </c>
      <c r="AU159">
        <f t="shared" si="68"/>
        <v>33.385895636309705</v>
      </c>
      <c r="AV159">
        <f t="shared" si="69"/>
        <v>19.096071146309704</v>
      </c>
      <c r="AW159">
        <f t="shared" si="70"/>
        <v>26.096937180000001</v>
      </c>
      <c r="AX159">
        <f t="shared" si="71"/>
        <v>3.3936620477500004</v>
      </c>
      <c r="AY159">
        <f t="shared" si="72"/>
        <v>3.1976196409577592E-2</v>
      </c>
      <c r="AZ159">
        <f t="shared" si="73"/>
        <v>1.3600696307853899</v>
      </c>
      <c r="BA159">
        <f t="shared" si="74"/>
        <v>2.0335924169646105</v>
      </c>
      <c r="BB159">
        <f t="shared" si="75"/>
        <v>2.0021127716815725E-2</v>
      </c>
      <c r="BC159">
        <f t="shared" si="76"/>
        <v>21.257355353181765</v>
      </c>
      <c r="BD159">
        <f t="shared" si="77"/>
        <v>0.57317115179743938</v>
      </c>
      <c r="BE159">
        <f t="shared" si="78"/>
        <v>42.138241310942789</v>
      </c>
      <c r="BF159">
        <f t="shared" si="79"/>
        <v>388.00684481506045</v>
      </c>
      <c r="BG159">
        <f t="shared" si="80"/>
        <v>3.4081259932999684E-3</v>
      </c>
    </row>
    <row r="160" spans="1:59" x14ac:dyDescent="0.25">
      <c r="A160" t="s">
        <v>66</v>
      </c>
      <c r="B160" t="s">
        <v>359</v>
      </c>
      <c r="C160">
        <v>150306</v>
      </c>
      <c r="D160" t="s">
        <v>346</v>
      </c>
      <c r="E160" t="s">
        <v>1757</v>
      </c>
      <c r="F160">
        <v>9138</v>
      </c>
      <c r="G160">
        <v>0</v>
      </c>
      <c r="H160">
        <f t="shared" si="54"/>
        <v>14.988704540226422</v>
      </c>
      <c r="I160">
        <f t="shared" si="55"/>
        <v>3.7609770047060412E-2</v>
      </c>
      <c r="J160">
        <f t="shared" si="56"/>
        <v>1058.3276457573265</v>
      </c>
      <c r="K160">
        <f t="shared" si="57"/>
        <v>0.73889181430287587</v>
      </c>
      <c r="L160">
        <f t="shared" si="58"/>
        <v>1.8512988187869746</v>
      </c>
      <c r="M160">
        <f t="shared" si="59"/>
        <v>25.301111219999999</v>
      </c>
      <c r="N160">
        <v>6</v>
      </c>
      <c r="O160">
        <v>1.42</v>
      </c>
      <c r="P160">
        <v>0.5</v>
      </c>
      <c r="Q160">
        <f t="shared" si="60"/>
        <v>2.556</v>
      </c>
      <c r="R160">
        <v>27.54807091</v>
      </c>
      <c r="S160">
        <v>25.301111219999999</v>
      </c>
      <c r="T160">
        <v>29.951522829999998</v>
      </c>
      <c r="U160">
        <v>1797.4945070000001</v>
      </c>
      <c r="V160">
        <v>1748.686768</v>
      </c>
      <c r="W160">
        <v>12.378599169999999</v>
      </c>
      <c r="X160">
        <v>14.56144714</v>
      </c>
      <c r="Y160">
        <v>31.876430509999999</v>
      </c>
      <c r="Z160">
        <v>37.497539519999997</v>
      </c>
      <c r="AA160">
        <v>200.1419678</v>
      </c>
      <c r="AB160">
        <v>1500.9389650000001</v>
      </c>
      <c r="AC160">
        <v>1.6802662999999999E-2</v>
      </c>
      <c r="AD160">
        <v>95.176666260000005</v>
      </c>
      <c r="AE160">
        <v>-7.9157590869999996</v>
      </c>
      <c r="AF160">
        <v>-1.3633493E-2</v>
      </c>
      <c r="AG160">
        <v>9.9204323999999997E-2</v>
      </c>
      <c r="AH160">
        <v>2.5051309999999999E-3</v>
      </c>
      <c r="AI160">
        <v>7.5065224999999999E-2</v>
      </c>
      <c r="AJ160">
        <v>3.4376060000000002E-3</v>
      </c>
      <c r="AK160">
        <v>1</v>
      </c>
      <c r="AL160">
        <v>-0.21956524299999999</v>
      </c>
      <c r="AM160">
        <v>2.7373914720000001</v>
      </c>
      <c r="AN160">
        <f t="shared" si="61"/>
        <v>0.33356994633333331</v>
      </c>
      <c r="AO160">
        <f t="shared" si="62"/>
        <v>7.3889181430287587E-4</v>
      </c>
      <c r="AP160">
        <f t="shared" si="63"/>
        <v>298.45111121999997</v>
      </c>
      <c r="AQ160">
        <f t="shared" si="64"/>
        <v>300.69807090999996</v>
      </c>
      <c r="AR160">
        <f t="shared" si="65"/>
        <v>-1.1365661867498993</v>
      </c>
      <c r="AS160">
        <f t="shared" si="66"/>
        <v>-9.1059281078227486E-2</v>
      </c>
      <c r="AT160">
        <f t="shared" si="67"/>
        <v>3.2372088134933863</v>
      </c>
      <c r="AU160">
        <f t="shared" si="68"/>
        <v>34.012630833802291</v>
      </c>
      <c r="AV160">
        <f t="shared" si="69"/>
        <v>19.451183693802292</v>
      </c>
      <c r="AW160">
        <f t="shared" si="70"/>
        <v>26.424591065000001</v>
      </c>
      <c r="AX160">
        <f t="shared" si="71"/>
        <v>3.4599707487866791</v>
      </c>
      <c r="AY160">
        <f t="shared" si="72"/>
        <v>3.7064393167574372E-2</v>
      </c>
      <c r="AZ160">
        <f t="shared" si="73"/>
        <v>1.3859099947064117</v>
      </c>
      <c r="BA160">
        <f t="shared" si="74"/>
        <v>2.0740607540802674</v>
      </c>
      <c r="BB160">
        <f t="shared" si="75"/>
        <v>2.3213634774092003E-2</v>
      </c>
      <c r="BC160">
        <f t="shared" si="76"/>
        <v>100.72809713397659</v>
      </c>
      <c r="BD160">
        <f t="shared" si="77"/>
        <v>0.60521281748346056</v>
      </c>
      <c r="BE160">
        <f t="shared" si="78"/>
        <v>42.238301954906547</v>
      </c>
      <c r="BF160">
        <f t="shared" si="79"/>
        <v>1740.7701987005846</v>
      </c>
      <c r="BG160">
        <f t="shared" si="80"/>
        <v>3.6368811274201749E-3</v>
      </c>
    </row>
    <row r="161" spans="1:59" x14ac:dyDescent="0.25">
      <c r="A161" t="s">
        <v>66</v>
      </c>
      <c r="B161" t="s">
        <v>359</v>
      </c>
      <c r="C161">
        <v>150306</v>
      </c>
      <c r="D161" t="s">
        <v>336</v>
      </c>
      <c r="E161" t="s">
        <v>1758</v>
      </c>
      <c r="F161">
        <v>6851</v>
      </c>
      <c r="G161">
        <v>0</v>
      </c>
      <c r="H161">
        <f t="shared" si="54"/>
        <v>4.4030574983089368</v>
      </c>
      <c r="I161">
        <f t="shared" si="55"/>
        <v>0.11063440209769378</v>
      </c>
      <c r="J161">
        <f t="shared" si="56"/>
        <v>309.70125391297745</v>
      </c>
      <c r="K161">
        <f t="shared" si="57"/>
        <v>1.7071045731620182</v>
      </c>
      <c r="L161">
        <f t="shared" si="58"/>
        <v>1.4929453661183185</v>
      </c>
      <c r="M161">
        <f t="shared" si="59"/>
        <v>24.895534519999998</v>
      </c>
      <c r="N161">
        <v>6</v>
      </c>
      <c r="O161">
        <v>1.42</v>
      </c>
      <c r="P161">
        <v>0.5</v>
      </c>
      <c r="Q161">
        <f t="shared" si="60"/>
        <v>2.556</v>
      </c>
      <c r="R161">
        <v>26.9254818</v>
      </c>
      <c r="S161">
        <v>24.895534519999998</v>
      </c>
      <c r="T161">
        <v>29.022754670000001</v>
      </c>
      <c r="U161">
        <v>399.78933719999998</v>
      </c>
      <c r="V161">
        <v>384.62701420000002</v>
      </c>
      <c r="W161">
        <v>12.492641450000001</v>
      </c>
      <c r="X161">
        <v>17.518718719999999</v>
      </c>
      <c r="Y161">
        <v>33.358245850000003</v>
      </c>
      <c r="Z161">
        <v>46.77903748</v>
      </c>
      <c r="AA161">
        <v>200.21955869999999</v>
      </c>
      <c r="AB161">
        <v>1500.1007079999999</v>
      </c>
      <c r="AC161">
        <v>0.228516266</v>
      </c>
      <c r="AD161">
        <v>95.154365540000001</v>
      </c>
      <c r="AE161">
        <v>-1.8986053469999999</v>
      </c>
      <c r="AF161">
        <v>1.064881086</v>
      </c>
      <c r="AG161">
        <v>3.7338424000000002E-2</v>
      </c>
      <c r="AH161">
        <v>8.4617389999999994E-3</v>
      </c>
      <c r="AI161">
        <v>2.1595418000000002E-2</v>
      </c>
      <c r="AJ161">
        <v>6.0772999999999999E-3</v>
      </c>
      <c r="AK161">
        <v>1</v>
      </c>
      <c r="AL161">
        <v>-0.21956524299999999</v>
      </c>
      <c r="AM161">
        <v>2.7373914720000001</v>
      </c>
      <c r="AN161">
        <f t="shared" si="61"/>
        <v>0.33369926449999993</v>
      </c>
      <c r="AO161">
        <f t="shared" si="62"/>
        <v>1.7071045731620182E-3</v>
      </c>
      <c r="AP161">
        <f t="shared" si="63"/>
        <v>298.04553451999999</v>
      </c>
      <c r="AQ161">
        <f t="shared" si="64"/>
        <v>300.07548179999998</v>
      </c>
      <c r="AR161">
        <f t="shared" si="65"/>
        <v>-2.0518543875143274</v>
      </c>
      <c r="AS161">
        <f t="shared" si="66"/>
        <v>-0.63909892997588069</v>
      </c>
      <c r="AT161">
        <f t="shared" si="67"/>
        <v>3.1599279309936392</v>
      </c>
      <c r="AU161">
        <f t="shared" si="68"/>
        <v>33.208438867319245</v>
      </c>
      <c r="AV161">
        <f t="shared" si="69"/>
        <v>15.689720147319246</v>
      </c>
      <c r="AW161">
        <f t="shared" si="70"/>
        <v>25.910508159999999</v>
      </c>
      <c r="AX161">
        <f t="shared" si="71"/>
        <v>3.356431230739362</v>
      </c>
      <c r="AY161">
        <f t="shared" si="72"/>
        <v>0.10604435746394657</v>
      </c>
      <c r="AZ161">
        <f t="shared" si="73"/>
        <v>1.6669825648753207</v>
      </c>
      <c r="BA161">
        <f t="shared" si="74"/>
        <v>1.6894486658640413</v>
      </c>
      <c r="BB161">
        <f t="shared" si="75"/>
        <v>6.6675372529517968E-2</v>
      </c>
      <c r="BC161">
        <f t="shared" si="76"/>
        <v>29.469426323031811</v>
      </c>
      <c r="BD161">
        <f t="shared" si="77"/>
        <v>0.80519891343861161</v>
      </c>
      <c r="BE161">
        <f t="shared" si="78"/>
        <v>53.535478100803914</v>
      </c>
      <c r="BF161">
        <f t="shared" si="79"/>
        <v>382.30145566216078</v>
      </c>
      <c r="BG161">
        <f t="shared" si="80"/>
        <v>6.1658093315136052E-3</v>
      </c>
    </row>
    <row r="162" spans="1:59" x14ac:dyDescent="0.25">
      <c r="A162" t="s">
        <v>66</v>
      </c>
      <c r="B162" t="s">
        <v>359</v>
      </c>
      <c r="C162">
        <v>150306</v>
      </c>
      <c r="D162" t="s">
        <v>336</v>
      </c>
      <c r="E162" t="s">
        <v>1758</v>
      </c>
      <c r="F162">
        <v>7050.5</v>
      </c>
      <c r="G162">
        <v>0</v>
      </c>
      <c r="H162">
        <f t="shared" si="54"/>
        <v>11.814618510462267</v>
      </c>
      <c r="I162">
        <f t="shared" si="55"/>
        <v>6.2029222941994359E-2</v>
      </c>
      <c r="J162">
        <f t="shared" si="56"/>
        <v>1402.7134613985961</v>
      </c>
      <c r="K162">
        <f t="shared" si="57"/>
        <v>1.1060910844844012</v>
      </c>
      <c r="L162">
        <f t="shared" si="58"/>
        <v>1.6950608386756962</v>
      </c>
      <c r="M162">
        <f t="shared" si="59"/>
        <v>25.097610469999999</v>
      </c>
      <c r="N162">
        <v>6</v>
      </c>
      <c r="O162">
        <v>1.42</v>
      </c>
      <c r="P162">
        <v>0.5</v>
      </c>
      <c r="Q162">
        <f t="shared" si="60"/>
        <v>2.556</v>
      </c>
      <c r="R162">
        <v>26.918352129999999</v>
      </c>
      <c r="S162">
        <v>25.097610469999999</v>
      </c>
      <c r="T162">
        <v>29.019826890000001</v>
      </c>
      <c r="U162">
        <v>1801.10376</v>
      </c>
      <c r="V162">
        <v>1759.8485109999999</v>
      </c>
      <c r="W162">
        <v>12.533106800000001</v>
      </c>
      <c r="X162">
        <v>15.796726230000001</v>
      </c>
      <c r="Y162">
        <v>33.481224060000002</v>
      </c>
      <c r="Z162">
        <v>42.199726099999999</v>
      </c>
      <c r="AA162">
        <v>200.1370239</v>
      </c>
      <c r="AB162">
        <v>1500.1170649999999</v>
      </c>
      <c r="AC162">
        <v>0.25651806599999999</v>
      </c>
      <c r="AD162">
        <v>95.156921389999994</v>
      </c>
      <c r="AE162">
        <v>-9.7954988479999994</v>
      </c>
      <c r="AF162">
        <v>1.041392326</v>
      </c>
      <c r="AG162">
        <v>0.69322657600000004</v>
      </c>
      <c r="AH162">
        <v>3.5601071999999997E-2</v>
      </c>
      <c r="AI162">
        <v>0.73505306199999998</v>
      </c>
      <c r="AJ162">
        <v>3.5729125E-2</v>
      </c>
      <c r="AK162">
        <v>0.66666668699999998</v>
      </c>
      <c r="AL162">
        <v>-0.21956524299999999</v>
      </c>
      <c r="AM162">
        <v>2.7373914720000001</v>
      </c>
      <c r="AN162">
        <f t="shared" si="61"/>
        <v>0.3335617065</v>
      </c>
      <c r="AO162">
        <f t="shared" si="62"/>
        <v>1.1060910844844013E-3</v>
      </c>
      <c r="AP162">
        <f t="shared" si="63"/>
        <v>298.24761046999998</v>
      </c>
      <c r="AQ162">
        <f t="shared" si="64"/>
        <v>300.06835212999999</v>
      </c>
      <c r="AR162">
        <f t="shared" si="65"/>
        <v>-11.80577768152188</v>
      </c>
      <c r="AS162">
        <f t="shared" si="66"/>
        <v>-0.46882219135692349</v>
      </c>
      <c r="AT162">
        <f t="shared" si="67"/>
        <v>3.1982286747631572</v>
      </c>
      <c r="AU162">
        <f t="shared" si="68"/>
        <v>33.610047782601534</v>
      </c>
      <c r="AV162">
        <f t="shared" si="69"/>
        <v>17.813321552601533</v>
      </c>
      <c r="AW162">
        <f t="shared" si="70"/>
        <v>26.007981299999997</v>
      </c>
      <c r="AX162">
        <f t="shared" si="71"/>
        <v>3.375852361603584</v>
      </c>
      <c r="AY162">
        <f t="shared" si="72"/>
        <v>6.0559558484061415E-2</v>
      </c>
      <c r="AZ162">
        <f t="shared" si="73"/>
        <v>1.503167836087461</v>
      </c>
      <c r="BA162">
        <f t="shared" si="74"/>
        <v>1.8726845255161231</v>
      </c>
      <c r="BB162">
        <f t="shared" si="75"/>
        <v>3.7979076336809615E-2</v>
      </c>
      <c r="BC162">
        <f t="shared" si="76"/>
        <v>133.477894579001</v>
      </c>
      <c r="BD162">
        <f t="shared" si="77"/>
        <v>0.79706489088741583</v>
      </c>
      <c r="BE162">
        <f t="shared" si="78"/>
        <v>46.945109662786955</v>
      </c>
      <c r="BF162">
        <f t="shared" si="79"/>
        <v>1753.6083955895444</v>
      </c>
      <c r="BG162">
        <f t="shared" si="80"/>
        <v>3.1628416184172081E-3</v>
      </c>
    </row>
    <row r="163" spans="1:59" x14ac:dyDescent="0.25">
      <c r="A163" t="s">
        <v>66</v>
      </c>
      <c r="B163" t="s">
        <v>359</v>
      </c>
      <c r="C163">
        <v>150306</v>
      </c>
      <c r="D163" t="s">
        <v>335</v>
      </c>
      <c r="E163" t="s">
        <v>1759</v>
      </c>
      <c r="F163">
        <v>6349.9999989999997</v>
      </c>
      <c r="G163">
        <v>0</v>
      </c>
      <c r="H163">
        <f t="shared" si="54"/>
        <v>9.8697430197302811</v>
      </c>
      <c r="I163">
        <f t="shared" si="55"/>
        <v>0.14098209668468051</v>
      </c>
      <c r="J163">
        <f t="shared" si="56"/>
        <v>243.8895152681763</v>
      </c>
      <c r="K163">
        <f t="shared" si="57"/>
        <v>1.9652185165820111</v>
      </c>
      <c r="L163">
        <f t="shared" si="58"/>
        <v>1.3640614887647773</v>
      </c>
      <c r="M163">
        <f t="shared" si="59"/>
        <v>24.503341670000001</v>
      </c>
      <c r="N163">
        <v>6</v>
      </c>
      <c r="O163">
        <v>1.42</v>
      </c>
      <c r="P163">
        <v>0.5</v>
      </c>
      <c r="Q163">
        <f t="shared" si="60"/>
        <v>2.556</v>
      </c>
      <c r="R163">
        <v>26.786836619999999</v>
      </c>
      <c r="S163">
        <v>24.503341670000001</v>
      </c>
      <c r="T163">
        <v>29.117914200000001</v>
      </c>
      <c r="U163">
        <v>400.09399409999997</v>
      </c>
      <c r="V163">
        <v>368.34072880000002</v>
      </c>
      <c r="W163">
        <v>12.32183266</v>
      </c>
      <c r="X163">
        <v>18.105720519999998</v>
      </c>
      <c r="Y163">
        <v>33.168289180000002</v>
      </c>
      <c r="Z163">
        <v>48.737537379999999</v>
      </c>
      <c r="AA163">
        <v>200.1736755</v>
      </c>
      <c r="AB163">
        <v>1501.017578</v>
      </c>
      <c r="AC163">
        <v>0.29236426900000001</v>
      </c>
      <c r="AD163">
        <v>95.145294190000001</v>
      </c>
      <c r="AE163">
        <v>-1.8347773549999999</v>
      </c>
      <c r="AF163">
        <v>-1.3607929940000001</v>
      </c>
      <c r="AG163">
        <v>0.121343821</v>
      </c>
      <c r="AH163">
        <v>1.5646337E-2</v>
      </c>
      <c r="AI163">
        <v>6.3350521000000007E-2</v>
      </c>
      <c r="AJ163">
        <v>6.4412317999999996E-2</v>
      </c>
      <c r="AK163">
        <v>0.333333343</v>
      </c>
      <c r="AL163">
        <v>-0.21956524299999999</v>
      </c>
      <c r="AM163">
        <v>2.7373914720000001</v>
      </c>
      <c r="AN163">
        <f t="shared" si="61"/>
        <v>0.33362279249999993</v>
      </c>
      <c r="AO163">
        <f t="shared" si="62"/>
        <v>1.965218516582011E-3</v>
      </c>
      <c r="AP163">
        <f t="shared" si="63"/>
        <v>297.65334166999997</v>
      </c>
      <c r="AQ163">
        <f t="shared" si="64"/>
        <v>299.93683661999995</v>
      </c>
      <c r="AR163">
        <f t="shared" si="65"/>
        <v>-21.249848365415669</v>
      </c>
      <c r="AS163">
        <f t="shared" si="66"/>
        <v>-0.96816197713825525</v>
      </c>
      <c r="AT163">
        <f t="shared" si="67"/>
        <v>3.0867355941620969</v>
      </c>
      <c r="AU163">
        <f t="shared" si="68"/>
        <v>32.442335907838519</v>
      </c>
      <c r="AV163">
        <f t="shared" si="69"/>
        <v>14.336615387838521</v>
      </c>
      <c r="AW163">
        <f t="shared" si="70"/>
        <v>25.645089145</v>
      </c>
      <c r="AX163">
        <f t="shared" si="71"/>
        <v>3.3040413748967778</v>
      </c>
      <c r="AY163">
        <f t="shared" si="72"/>
        <v>0.13361239571037981</v>
      </c>
      <c r="AZ163">
        <f t="shared" si="73"/>
        <v>1.7226741053973196</v>
      </c>
      <c r="BA163">
        <f t="shared" si="74"/>
        <v>1.5813672694994583</v>
      </c>
      <c r="BB163">
        <f t="shared" si="75"/>
        <v>8.4140008189472482E-2</v>
      </c>
      <c r="BC163">
        <f t="shared" si="76"/>
        <v>23.204939680047129</v>
      </c>
      <c r="BD163">
        <f t="shared" si="77"/>
        <v>0.66213018599038043</v>
      </c>
      <c r="BE163">
        <f t="shared" si="78"/>
        <v>57.033026332305084</v>
      </c>
      <c r="BF163">
        <f t="shared" si="79"/>
        <v>363.12783636000165</v>
      </c>
      <c r="BG163">
        <f t="shared" si="80"/>
        <v>1.550146414496591E-2</v>
      </c>
    </row>
    <row r="164" spans="1:59" x14ac:dyDescent="0.25">
      <c r="A164" t="s">
        <v>66</v>
      </c>
      <c r="B164" t="s">
        <v>359</v>
      </c>
      <c r="C164">
        <v>150306</v>
      </c>
      <c r="D164" t="s">
        <v>335</v>
      </c>
      <c r="E164" t="s">
        <v>1759</v>
      </c>
      <c r="F164">
        <v>6626.5</v>
      </c>
      <c r="G164">
        <v>0</v>
      </c>
      <c r="H164">
        <f t="shared" si="54"/>
        <v>21.910694340248384</v>
      </c>
      <c r="I164">
        <f t="shared" si="55"/>
        <v>0.13931927668075816</v>
      </c>
      <c r="J164">
        <f t="shared" si="56"/>
        <v>1423.2211496590969</v>
      </c>
      <c r="K164">
        <f t="shared" si="57"/>
        <v>2.0693603212714344</v>
      </c>
      <c r="L164">
        <f t="shared" si="58"/>
        <v>1.4515449196920713</v>
      </c>
      <c r="M164">
        <f t="shared" si="59"/>
        <v>25.153959270000001</v>
      </c>
      <c r="N164">
        <v>6</v>
      </c>
      <c r="O164">
        <v>1.42</v>
      </c>
      <c r="P164">
        <v>0.5</v>
      </c>
      <c r="Q164">
        <f t="shared" si="60"/>
        <v>2.556</v>
      </c>
      <c r="R164">
        <v>27.750595090000001</v>
      </c>
      <c r="S164">
        <v>25.153959270000001</v>
      </c>
      <c r="T164">
        <v>30.19133377</v>
      </c>
      <c r="U164">
        <v>1802.1442870000001</v>
      </c>
      <c r="V164">
        <v>1725.7613530000001</v>
      </c>
      <c r="W164">
        <v>12.380415920000001</v>
      </c>
      <c r="X164">
        <v>18.468833920000002</v>
      </c>
      <c r="Y164">
        <v>31.49938774</v>
      </c>
      <c r="Z164">
        <v>46.990097050000003</v>
      </c>
      <c r="AA164">
        <v>200.16447450000001</v>
      </c>
      <c r="AB164">
        <v>1499.5823969999999</v>
      </c>
      <c r="AC164">
        <v>9.0731665000000003E-2</v>
      </c>
      <c r="AD164">
        <v>95.156845090000004</v>
      </c>
      <c r="AE164">
        <v>-8.544548035</v>
      </c>
      <c r="AF164">
        <v>0.209155962</v>
      </c>
      <c r="AG164">
        <v>7.3601052E-2</v>
      </c>
      <c r="AH164">
        <v>1.0907684000000001E-2</v>
      </c>
      <c r="AI164">
        <v>8.1231183999999998E-2</v>
      </c>
      <c r="AJ164">
        <v>1.4427127999999999E-2</v>
      </c>
      <c r="AK164">
        <v>0.66666668699999998</v>
      </c>
      <c r="AL164">
        <v>-0.21956524299999999</v>
      </c>
      <c r="AM164">
        <v>2.7373914720000001</v>
      </c>
      <c r="AN164">
        <f t="shared" si="61"/>
        <v>0.33360745749999993</v>
      </c>
      <c r="AO164">
        <f t="shared" si="62"/>
        <v>2.0693603212714345E-3</v>
      </c>
      <c r="AP164">
        <f t="shared" si="63"/>
        <v>298.30395926999995</v>
      </c>
      <c r="AQ164">
        <f t="shared" si="64"/>
        <v>300.90059508999997</v>
      </c>
      <c r="AR164">
        <f t="shared" si="65"/>
        <v>-4.7635019721592142</v>
      </c>
      <c r="AS164">
        <f t="shared" si="66"/>
        <v>-0.78091817312534173</v>
      </c>
      <c r="AT164">
        <f t="shared" si="67"/>
        <v>3.2089808880104491</v>
      </c>
      <c r="AU164">
        <f t="shared" si="68"/>
        <v>33.723069370105456</v>
      </c>
      <c r="AV164">
        <f t="shared" si="69"/>
        <v>15.254235450105455</v>
      </c>
      <c r="AW164">
        <f t="shared" si="70"/>
        <v>26.452277180000003</v>
      </c>
      <c r="AX164">
        <f t="shared" si="71"/>
        <v>3.4656251879079911</v>
      </c>
      <c r="AY164">
        <f t="shared" si="72"/>
        <v>0.13211795510717725</v>
      </c>
      <c r="AZ164">
        <f t="shared" si="73"/>
        <v>1.7574359683183778</v>
      </c>
      <c r="BA164">
        <f t="shared" si="74"/>
        <v>1.7081892195896133</v>
      </c>
      <c r="BB164">
        <f t="shared" si="75"/>
        <v>8.3191866019797736E-2</v>
      </c>
      <c r="BC164">
        <f t="shared" si="76"/>
        <v>135.42923446692242</v>
      </c>
      <c r="BD164">
        <f t="shared" si="77"/>
        <v>0.82469174963561531</v>
      </c>
      <c r="BE164">
        <f t="shared" si="78"/>
        <v>55.954878678547423</v>
      </c>
      <c r="BF164">
        <f t="shared" si="79"/>
        <v>1714.1888031724041</v>
      </c>
      <c r="BG164">
        <f t="shared" si="80"/>
        <v>7.152130741388517E-3</v>
      </c>
    </row>
    <row r="165" spans="1:59" x14ac:dyDescent="0.25">
      <c r="A165" t="s">
        <v>66</v>
      </c>
      <c r="B165" t="s">
        <v>359</v>
      </c>
      <c r="C165">
        <v>150306</v>
      </c>
      <c r="D165" t="s">
        <v>337</v>
      </c>
      <c r="E165" t="s">
        <v>1760</v>
      </c>
      <c r="F165">
        <v>7325.5</v>
      </c>
      <c r="G165">
        <v>0</v>
      </c>
      <c r="H165">
        <f t="shared" si="54"/>
        <v>2.392931122361925</v>
      </c>
      <c r="I165">
        <f t="shared" si="55"/>
        <v>4.4324275043533194E-2</v>
      </c>
      <c r="J165">
        <f t="shared" si="56"/>
        <v>294.01078767895285</v>
      </c>
      <c r="K165">
        <f t="shared" si="57"/>
        <v>0.81187532158313236</v>
      </c>
      <c r="L165">
        <f t="shared" si="58"/>
        <v>1.730230638717446</v>
      </c>
      <c r="M165">
        <f t="shared" si="59"/>
        <v>25.007760999999999</v>
      </c>
      <c r="N165">
        <v>6</v>
      </c>
      <c r="O165">
        <v>1.42</v>
      </c>
      <c r="P165">
        <v>0.5</v>
      </c>
      <c r="Q165">
        <f t="shared" si="60"/>
        <v>2.556</v>
      </c>
      <c r="R165">
        <v>26.856445310000002</v>
      </c>
      <c r="S165">
        <v>25.007760999999999</v>
      </c>
      <c r="T165">
        <v>29.005598070000001</v>
      </c>
      <c r="U165">
        <v>399.99862669999999</v>
      </c>
      <c r="V165">
        <v>391.87219240000002</v>
      </c>
      <c r="W165">
        <v>12.849431989999999</v>
      </c>
      <c r="X165">
        <v>15.24591541</v>
      </c>
      <c r="Y165">
        <v>34.45529938</v>
      </c>
      <c r="Z165">
        <v>40.881385799999997</v>
      </c>
      <c r="AA165">
        <v>200.1676788</v>
      </c>
      <c r="AB165">
        <v>1499.3448490000001</v>
      </c>
      <c r="AC165">
        <v>0.161303103</v>
      </c>
      <c r="AD165">
        <v>95.167686459999999</v>
      </c>
      <c r="AE165">
        <v>-1.343490839</v>
      </c>
      <c r="AF165">
        <v>-3.7143088999999997E-2</v>
      </c>
      <c r="AG165">
        <v>4.1552156E-2</v>
      </c>
      <c r="AH165">
        <v>1.2546824999999999E-2</v>
      </c>
      <c r="AI165">
        <v>2.3716711000000001E-2</v>
      </c>
      <c r="AJ165">
        <v>1.6155487E-2</v>
      </c>
      <c r="AK165">
        <v>1</v>
      </c>
      <c r="AL165">
        <v>-0.21956524299999999</v>
      </c>
      <c r="AM165">
        <v>2.7373914720000001</v>
      </c>
      <c r="AN165">
        <f t="shared" si="61"/>
        <v>0.33361279799999999</v>
      </c>
      <c r="AO165">
        <f t="shared" si="62"/>
        <v>8.118753215831324E-4</v>
      </c>
      <c r="AP165">
        <f t="shared" si="63"/>
        <v>298.15776099999999</v>
      </c>
      <c r="AQ165">
        <f t="shared" si="64"/>
        <v>300.00644531</v>
      </c>
      <c r="AR165">
        <f t="shared" si="65"/>
        <v>-5.3538677576437088</v>
      </c>
      <c r="AS165">
        <f t="shared" si="66"/>
        <v>-0.23510356869728757</v>
      </c>
      <c r="AT165">
        <f t="shared" si="67"/>
        <v>3.1811491362520083</v>
      </c>
      <c r="AU165">
        <f t="shared" si="68"/>
        <v>33.426778085953359</v>
      </c>
      <c r="AV165">
        <f t="shared" si="69"/>
        <v>18.180862675953357</v>
      </c>
      <c r="AW165">
        <f t="shared" si="70"/>
        <v>25.932103155</v>
      </c>
      <c r="AX165">
        <f t="shared" si="71"/>
        <v>3.3607255105653655</v>
      </c>
      <c r="AY165">
        <f t="shared" si="72"/>
        <v>4.3568737983409454E-2</v>
      </c>
      <c r="AZ165">
        <f t="shared" si="73"/>
        <v>1.4509184975345624</v>
      </c>
      <c r="BA165">
        <f t="shared" si="74"/>
        <v>1.9098070130308031</v>
      </c>
      <c r="BB165">
        <f t="shared" si="75"/>
        <v>2.7297348351851235E-2</v>
      </c>
      <c r="BC165">
        <f t="shared" si="76"/>
        <v>27.980326457688218</v>
      </c>
      <c r="BD165">
        <f t="shared" si="77"/>
        <v>0.75027213816397564</v>
      </c>
      <c r="BE165">
        <f t="shared" si="78"/>
        <v>45.203454409378907</v>
      </c>
      <c r="BF165">
        <f t="shared" si="79"/>
        <v>390.60832032832997</v>
      </c>
      <c r="BG165">
        <f t="shared" si="80"/>
        <v>2.7692383204625231E-3</v>
      </c>
    </row>
    <row r="166" spans="1:59" x14ac:dyDescent="0.25">
      <c r="A166" t="s">
        <v>66</v>
      </c>
      <c r="B166" t="s">
        <v>359</v>
      </c>
      <c r="C166">
        <v>150306</v>
      </c>
      <c r="D166" t="s">
        <v>337</v>
      </c>
      <c r="E166" t="s">
        <v>1760</v>
      </c>
      <c r="F166">
        <v>7533.5</v>
      </c>
      <c r="G166">
        <v>0</v>
      </c>
      <c r="H166">
        <f t="shared" si="54"/>
        <v>8.2413024027935595</v>
      </c>
      <c r="I166">
        <f t="shared" si="55"/>
        <v>2.8292576385792096E-2</v>
      </c>
      <c r="J166">
        <f t="shared" si="56"/>
        <v>1255.9160102826711</v>
      </c>
      <c r="K166">
        <f t="shared" si="57"/>
        <v>0.52344980829742105</v>
      </c>
      <c r="L166">
        <f t="shared" si="58"/>
        <v>1.73836002395624</v>
      </c>
      <c r="M166">
        <f t="shared" si="59"/>
        <v>24.59794235</v>
      </c>
      <c r="N166">
        <v>6</v>
      </c>
      <c r="O166">
        <v>1.42</v>
      </c>
      <c r="P166">
        <v>0.5</v>
      </c>
      <c r="Q166">
        <f t="shared" si="60"/>
        <v>2.556</v>
      </c>
      <c r="R166">
        <v>26.6678009</v>
      </c>
      <c r="S166">
        <v>24.59794235</v>
      </c>
      <c r="T166">
        <v>28.97846985</v>
      </c>
      <c r="U166">
        <v>1799.119263</v>
      </c>
      <c r="V166">
        <v>1771.6304929999999</v>
      </c>
      <c r="W166">
        <v>12.80602932</v>
      </c>
      <c r="X166">
        <v>14.352870940000001</v>
      </c>
      <c r="Y166">
        <v>34.721256259999997</v>
      </c>
      <c r="Z166">
        <v>38.91524124</v>
      </c>
      <c r="AA166">
        <v>200.1252594</v>
      </c>
      <c r="AB166">
        <v>1499.184448</v>
      </c>
      <c r="AC166">
        <v>0.18930575299999999</v>
      </c>
      <c r="AD166">
        <v>95.165161130000001</v>
      </c>
      <c r="AE166">
        <v>-9.0323638919999993</v>
      </c>
      <c r="AF166">
        <v>-1.6118766999999999E-2</v>
      </c>
      <c r="AG166">
        <v>0.424935907</v>
      </c>
      <c r="AH166">
        <v>3.6478309999999998E-3</v>
      </c>
      <c r="AI166">
        <v>0.47060111199999999</v>
      </c>
      <c r="AJ166">
        <v>1.0042829999999999E-3</v>
      </c>
      <c r="AK166">
        <v>0.66666668699999998</v>
      </c>
      <c r="AL166">
        <v>-0.21956524299999999</v>
      </c>
      <c r="AM166">
        <v>2.7373914720000001</v>
      </c>
      <c r="AN166">
        <f t="shared" si="61"/>
        <v>0.33354209899999993</v>
      </c>
      <c r="AO166">
        <f t="shared" si="62"/>
        <v>5.2344980829742102E-4</v>
      </c>
      <c r="AP166">
        <f t="shared" si="63"/>
        <v>297.74794234999996</v>
      </c>
      <c r="AQ166">
        <f t="shared" si="64"/>
        <v>299.81780089999995</v>
      </c>
      <c r="AR166">
        <f t="shared" si="65"/>
        <v>-0.35828860420482661</v>
      </c>
      <c r="AS166">
        <f t="shared" si="66"/>
        <v>4.1298582052201153E-3</v>
      </c>
      <c r="AT166">
        <f t="shared" si="67"/>
        <v>3.1042532996394345</v>
      </c>
      <c r="AU166">
        <f t="shared" si="68"/>
        <v>32.619640031911267</v>
      </c>
      <c r="AV166">
        <f t="shared" si="69"/>
        <v>18.266769091911264</v>
      </c>
      <c r="AW166">
        <f t="shared" si="70"/>
        <v>25.632871625</v>
      </c>
      <c r="AX166">
        <f t="shared" si="71"/>
        <v>3.3016471097560069</v>
      </c>
      <c r="AY166">
        <f t="shared" si="72"/>
        <v>2.7982832092185311E-2</v>
      </c>
      <c r="AZ166">
        <f t="shared" si="73"/>
        <v>1.3658932756831945</v>
      </c>
      <c r="BA166">
        <f t="shared" si="74"/>
        <v>1.9357538340728124</v>
      </c>
      <c r="BB166">
        <f t="shared" si="75"/>
        <v>1.7516837366234082E-2</v>
      </c>
      <c r="BC166">
        <f t="shared" si="76"/>
        <v>119.51944948429714</v>
      </c>
      <c r="BD166">
        <f t="shared" si="77"/>
        <v>0.70890403797236468</v>
      </c>
      <c r="BE166">
        <f t="shared" si="78"/>
        <v>43.281676694992029</v>
      </c>
      <c r="BF166">
        <f t="shared" si="79"/>
        <v>1767.2776924351442</v>
      </c>
      <c r="BG166">
        <f t="shared" si="80"/>
        <v>2.0183437366420665E-3</v>
      </c>
    </row>
    <row r="167" spans="1:59" x14ac:dyDescent="0.25">
      <c r="A167" t="s">
        <v>66</v>
      </c>
      <c r="B167" t="s">
        <v>361</v>
      </c>
      <c r="C167">
        <v>150307</v>
      </c>
      <c r="D167" t="s">
        <v>2020</v>
      </c>
      <c r="E167" t="s">
        <v>2092</v>
      </c>
      <c r="F167">
        <v>8783.5</v>
      </c>
      <c r="G167">
        <v>0</v>
      </c>
      <c r="H167">
        <f t="shared" si="54"/>
        <v>5.7609062404158422</v>
      </c>
      <c r="I167">
        <f t="shared" si="55"/>
        <v>9.551026498110074E-2</v>
      </c>
      <c r="J167">
        <f t="shared" si="56"/>
        <v>271.79102442282351</v>
      </c>
      <c r="K167">
        <f t="shared" si="57"/>
        <v>1.6114099272125972</v>
      </c>
      <c r="L167">
        <f t="shared" si="58"/>
        <v>1.6240079430136189</v>
      </c>
      <c r="M167">
        <f t="shared" si="59"/>
        <v>24.859214779999999</v>
      </c>
      <c r="N167">
        <v>6</v>
      </c>
      <c r="O167">
        <v>1.42</v>
      </c>
      <c r="P167">
        <v>0.5</v>
      </c>
      <c r="Q167">
        <f t="shared" si="60"/>
        <v>2.556</v>
      </c>
      <c r="R167">
        <v>27.06494331</v>
      </c>
      <c r="S167">
        <v>24.859214779999999</v>
      </c>
      <c r="T167">
        <v>29.525623320000001</v>
      </c>
      <c r="U167">
        <v>399.57537839999998</v>
      </c>
      <c r="V167">
        <v>380.47171020000002</v>
      </c>
      <c r="W167">
        <v>11.32147503</v>
      </c>
      <c r="X167">
        <v>16.073440550000001</v>
      </c>
      <c r="Y167">
        <v>29.976907730000001</v>
      </c>
      <c r="Z167">
        <v>42.559123990000003</v>
      </c>
      <c r="AA167">
        <v>200.19198610000001</v>
      </c>
      <c r="AB167">
        <v>1499.5145259999999</v>
      </c>
      <c r="AC167">
        <v>9.1852850999999999E-2</v>
      </c>
      <c r="AD167">
        <v>95.130767820000003</v>
      </c>
      <c r="AE167">
        <v>-2.3970370289999998</v>
      </c>
      <c r="AF167">
        <v>0.80954098699999999</v>
      </c>
      <c r="AG167">
        <v>6.2062926999999997E-2</v>
      </c>
      <c r="AH167">
        <v>2.2575127E-2</v>
      </c>
      <c r="AI167">
        <v>4.2399014999999998E-2</v>
      </c>
      <c r="AJ167">
        <v>6.5849684000000006E-2</v>
      </c>
      <c r="AK167">
        <v>1</v>
      </c>
      <c r="AL167">
        <v>-0.21956524299999999</v>
      </c>
      <c r="AM167">
        <v>2.7373914720000001</v>
      </c>
      <c r="AN167">
        <f t="shared" si="61"/>
        <v>0.33365331016666666</v>
      </c>
      <c r="AO167">
        <f t="shared" si="62"/>
        <v>1.6114099272125971E-3</v>
      </c>
      <c r="AP167">
        <f t="shared" si="63"/>
        <v>298.00921477999998</v>
      </c>
      <c r="AQ167">
        <f t="shared" si="64"/>
        <v>300.21494330999997</v>
      </c>
      <c r="AR167">
        <f t="shared" si="65"/>
        <v>-21.700601367308355</v>
      </c>
      <c r="AS167">
        <f t="shared" si="66"/>
        <v>-0.79778573017176257</v>
      </c>
      <c r="AT167">
        <f t="shared" si="67"/>
        <v>3.1530866840442422</v>
      </c>
      <c r="AU167">
        <f t="shared" si="68"/>
        <v>33.144762270922691</v>
      </c>
      <c r="AV167">
        <f t="shared" si="69"/>
        <v>17.07132172092269</v>
      </c>
      <c r="AW167">
        <f t="shared" si="70"/>
        <v>25.962079044999999</v>
      </c>
      <c r="AX167">
        <f t="shared" si="71"/>
        <v>3.3666943294435119</v>
      </c>
      <c r="AY167">
        <f t="shared" si="72"/>
        <v>9.2069882027567232E-2</v>
      </c>
      <c r="AZ167">
        <f t="shared" si="73"/>
        <v>1.5290787410306232</v>
      </c>
      <c r="BA167">
        <f t="shared" si="74"/>
        <v>1.8376155884128886</v>
      </c>
      <c r="BB167">
        <f t="shared" si="75"/>
        <v>5.78431900601519E-2</v>
      </c>
      <c r="BC167">
        <f t="shared" si="76"/>
        <v>25.855688839927573</v>
      </c>
      <c r="BD167">
        <f t="shared" si="77"/>
        <v>0.71435278139326819</v>
      </c>
      <c r="BE167">
        <f t="shared" si="78"/>
        <v>49.097269820051622</v>
      </c>
      <c r="BF167">
        <f t="shared" si="79"/>
        <v>377.4289780307663</v>
      </c>
      <c r="BG167">
        <f t="shared" si="80"/>
        <v>7.4939865393870092E-3</v>
      </c>
    </row>
    <row r="168" spans="1:59" x14ac:dyDescent="0.25">
      <c r="A168" t="s">
        <v>66</v>
      </c>
      <c r="B168" t="s">
        <v>361</v>
      </c>
      <c r="C168">
        <v>150307</v>
      </c>
      <c r="D168" t="s">
        <v>2020</v>
      </c>
      <c r="E168" t="s">
        <v>2092</v>
      </c>
      <c r="F168">
        <v>9075.9999989999997</v>
      </c>
      <c r="G168">
        <v>0</v>
      </c>
      <c r="H168">
        <f t="shared" si="54"/>
        <v>17.045810141107467</v>
      </c>
      <c r="I168">
        <f t="shared" si="55"/>
        <v>4.5599874941893069E-2</v>
      </c>
      <c r="J168">
        <f t="shared" si="56"/>
        <v>1097.3531567370135</v>
      </c>
      <c r="K168">
        <f t="shared" si="57"/>
        <v>0.89063232148262927</v>
      </c>
      <c r="L168">
        <f t="shared" si="58"/>
        <v>1.8467297322019067</v>
      </c>
      <c r="M168">
        <f t="shared" si="59"/>
        <v>24.947362900000002</v>
      </c>
      <c r="N168">
        <v>6</v>
      </c>
      <c r="O168">
        <v>1.42</v>
      </c>
      <c r="P168">
        <v>0.5</v>
      </c>
      <c r="Q168">
        <f t="shared" si="60"/>
        <v>2.556</v>
      </c>
      <c r="R168">
        <v>27.056642530000001</v>
      </c>
      <c r="S168">
        <v>24.947362900000002</v>
      </c>
      <c r="T168">
        <v>29.529943469999999</v>
      </c>
      <c r="U168">
        <v>1805.5076899999999</v>
      </c>
      <c r="V168">
        <v>1749.755981</v>
      </c>
      <c r="W168">
        <v>11.27368832</v>
      </c>
      <c r="X168">
        <v>13.90555668</v>
      </c>
      <c r="Y168">
        <v>29.868017200000001</v>
      </c>
      <c r="Z168">
        <v>36.840774539999998</v>
      </c>
      <c r="AA168">
        <v>200.21842960000001</v>
      </c>
      <c r="AB168">
        <v>1499.780029</v>
      </c>
      <c r="AC168">
        <v>0.10081454400000001</v>
      </c>
      <c r="AD168">
        <v>95.140609740000002</v>
      </c>
      <c r="AE168">
        <v>-8.9353733060000007</v>
      </c>
      <c r="AF168">
        <v>-3.9623975999999998E-2</v>
      </c>
      <c r="AG168">
        <v>0.19363150000000001</v>
      </c>
      <c r="AH168">
        <v>1.2079753E-2</v>
      </c>
      <c r="AI168">
        <v>0.143115625</v>
      </c>
      <c r="AJ168">
        <v>9.2868250000000003E-3</v>
      </c>
      <c r="AK168">
        <v>0.66666668699999998</v>
      </c>
      <c r="AL168">
        <v>-0.21956524299999999</v>
      </c>
      <c r="AM168">
        <v>2.7373914720000001</v>
      </c>
      <c r="AN168">
        <f t="shared" si="61"/>
        <v>0.33369738266666665</v>
      </c>
      <c r="AO168">
        <f t="shared" si="62"/>
        <v>8.9063232148262929E-4</v>
      </c>
      <c r="AP168">
        <f t="shared" si="63"/>
        <v>298.09736290000001</v>
      </c>
      <c r="AQ168">
        <f t="shared" si="64"/>
        <v>300.20664252999995</v>
      </c>
      <c r="AR168">
        <f t="shared" si="65"/>
        <v>-3.0729043604750288</v>
      </c>
      <c r="AS168">
        <f t="shared" si="66"/>
        <v>-0.21345099109354598</v>
      </c>
      <c r="AT168">
        <f t="shared" si="67"/>
        <v>3.1697128735112368</v>
      </c>
      <c r="AU168">
        <f t="shared" si="68"/>
        <v>33.316087443347477</v>
      </c>
      <c r="AV168">
        <f t="shared" si="69"/>
        <v>19.410530763347477</v>
      </c>
      <c r="AW168">
        <f t="shared" si="70"/>
        <v>26.002002715000003</v>
      </c>
      <c r="AX168">
        <f t="shared" si="71"/>
        <v>3.3746583335503368</v>
      </c>
      <c r="AY168">
        <f t="shared" si="72"/>
        <v>4.4800617294802836E-2</v>
      </c>
      <c r="AZ168">
        <f t="shared" si="73"/>
        <v>1.32298314130933</v>
      </c>
      <c r="BA168">
        <f t="shared" si="74"/>
        <v>2.0516751922410066</v>
      </c>
      <c r="BB168">
        <f t="shared" si="75"/>
        <v>2.8071113689958061E-2</v>
      </c>
      <c r="BC168">
        <f t="shared" si="76"/>
        <v>104.40284843207326</v>
      </c>
      <c r="BD168">
        <f t="shared" si="77"/>
        <v>0.62714639564190378</v>
      </c>
      <c r="BE168">
        <f t="shared" si="78"/>
        <v>41.375276562327024</v>
      </c>
      <c r="BF168">
        <f t="shared" si="79"/>
        <v>1740.7529122634996</v>
      </c>
      <c r="BG168">
        <f t="shared" si="80"/>
        <v>4.0515520832888991E-3</v>
      </c>
    </row>
    <row r="169" spans="1:59" x14ac:dyDescent="0.25">
      <c r="A169" t="s">
        <v>66</v>
      </c>
      <c r="B169" t="s">
        <v>361</v>
      </c>
      <c r="C169">
        <v>150307</v>
      </c>
      <c r="D169" t="s">
        <v>2021</v>
      </c>
      <c r="E169" t="s">
        <v>2093</v>
      </c>
      <c r="F169">
        <v>8180.9999989999997</v>
      </c>
      <c r="G169">
        <v>0</v>
      </c>
      <c r="H169">
        <f t="shared" si="54"/>
        <v>4.4478377464151126</v>
      </c>
      <c r="I169">
        <f t="shared" si="55"/>
        <v>5.7007062915329747E-2</v>
      </c>
      <c r="J169">
        <f t="shared" si="56"/>
        <v>247.99776930706426</v>
      </c>
      <c r="K169">
        <f t="shared" si="57"/>
        <v>1.1014437836444047</v>
      </c>
      <c r="L169">
        <f t="shared" si="58"/>
        <v>1.8337734474118628</v>
      </c>
      <c r="M169">
        <f t="shared" si="59"/>
        <v>25.164623259999999</v>
      </c>
      <c r="N169">
        <v>6</v>
      </c>
      <c r="O169">
        <v>1.42</v>
      </c>
      <c r="P169">
        <v>0.5</v>
      </c>
      <c r="Q169">
        <f t="shared" si="60"/>
        <v>2.556</v>
      </c>
      <c r="R169">
        <v>27.63131332</v>
      </c>
      <c r="S169">
        <v>25.164623259999999</v>
      </c>
      <c r="T169">
        <v>30.16359138</v>
      </c>
      <c r="U169">
        <v>399.79153439999999</v>
      </c>
      <c r="V169">
        <v>385.19198610000001</v>
      </c>
      <c r="W169">
        <v>11.224218369999999</v>
      </c>
      <c r="X169">
        <v>14.47697735</v>
      </c>
      <c r="Y169">
        <v>28.750370029999999</v>
      </c>
      <c r="Z169">
        <v>37.08217621</v>
      </c>
      <c r="AA169">
        <v>200.2296906</v>
      </c>
      <c r="AB169">
        <v>1499.5844729999999</v>
      </c>
      <c r="AC169">
        <v>2.24041E-3</v>
      </c>
      <c r="AD169">
        <v>95.133522029999995</v>
      </c>
      <c r="AE169">
        <v>-1.876709223</v>
      </c>
      <c r="AF169">
        <v>-3.8024022999999997E-2</v>
      </c>
      <c r="AG169">
        <v>6.6702365999999999E-2</v>
      </c>
      <c r="AH169">
        <v>2.7585067000000001E-2</v>
      </c>
      <c r="AI169">
        <v>8.9535654000000006E-2</v>
      </c>
      <c r="AJ169">
        <v>2.9708426E-2</v>
      </c>
      <c r="AK169">
        <v>0.66666668699999998</v>
      </c>
      <c r="AL169">
        <v>-0.21956524299999999</v>
      </c>
      <c r="AM169">
        <v>2.7373914720000001</v>
      </c>
      <c r="AN169">
        <f t="shared" si="61"/>
        <v>0.33371615099999996</v>
      </c>
      <c r="AO169">
        <f t="shared" si="62"/>
        <v>1.1014437836444047E-3</v>
      </c>
      <c r="AP169">
        <f t="shared" si="63"/>
        <v>298.31462325999996</v>
      </c>
      <c r="AQ169">
        <f t="shared" si="64"/>
        <v>300.78131331999998</v>
      </c>
      <c r="AR169">
        <f t="shared" si="65"/>
        <v>-9.782024148112642</v>
      </c>
      <c r="AS169">
        <f t="shared" si="66"/>
        <v>-0.35278883241089304</v>
      </c>
      <c r="AT169">
        <f t="shared" si="67"/>
        <v>3.2110192910658988</v>
      </c>
      <c r="AU169">
        <f t="shared" si="68"/>
        <v>33.752763721428458</v>
      </c>
      <c r="AV169">
        <f t="shared" si="69"/>
        <v>19.27578637142846</v>
      </c>
      <c r="AW169">
        <f t="shared" si="70"/>
        <v>26.397968290000001</v>
      </c>
      <c r="AX169">
        <f t="shared" si="71"/>
        <v>3.4545410789269142</v>
      </c>
      <c r="AY169">
        <f t="shared" si="72"/>
        <v>5.5763359724337769E-2</v>
      </c>
      <c r="AZ169">
        <f t="shared" si="73"/>
        <v>1.377245843654036</v>
      </c>
      <c r="BA169">
        <f t="shared" si="74"/>
        <v>2.077295235272878</v>
      </c>
      <c r="BB169">
        <f t="shared" si="75"/>
        <v>3.4961744879047324E-2</v>
      </c>
      <c r="BC169">
        <f t="shared" si="76"/>
        <v>23.592901249764456</v>
      </c>
      <c r="BD169">
        <f t="shared" si="77"/>
        <v>0.64382899503698754</v>
      </c>
      <c r="BE169">
        <f t="shared" si="78"/>
        <v>42.756743690055856</v>
      </c>
      <c r="BF169">
        <f t="shared" si="79"/>
        <v>382.84277602266809</v>
      </c>
      <c r="BG169">
        <f t="shared" si="80"/>
        <v>4.9674453955784294E-3</v>
      </c>
    </row>
    <row r="170" spans="1:59" x14ac:dyDescent="0.25">
      <c r="A170" t="s">
        <v>66</v>
      </c>
      <c r="B170" t="s">
        <v>361</v>
      </c>
      <c r="C170">
        <v>150307</v>
      </c>
      <c r="D170" t="s">
        <v>2021</v>
      </c>
      <c r="E170" t="s">
        <v>2093</v>
      </c>
      <c r="F170">
        <v>8405.9999989999997</v>
      </c>
      <c r="G170">
        <v>0</v>
      </c>
      <c r="H170">
        <f t="shared" si="54"/>
        <v>12.346295378575869</v>
      </c>
      <c r="I170">
        <f t="shared" si="55"/>
        <v>2.9351847434694874E-2</v>
      </c>
      <c r="J170">
        <f t="shared" si="56"/>
        <v>1039.1124148168442</v>
      </c>
      <c r="K170">
        <f t="shared" si="57"/>
        <v>0.60591675062621664</v>
      </c>
      <c r="L170">
        <f t="shared" si="58"/>
        <v>1.9401612592234132</v>
      </c>
      <c r="M170">
        <f t="shared" si="59"/>
        <v>25.030052189999999</v>
      </c>
      <c r="N170">
        <v>6</v>
      </c>
      <c r="O170">
        <v>1.42</v>
      </c>
      <c r="P170">
        <v>0.5</v>
      </c>
      <c r="Q170">
        <f t="shared" si="60"/>
        <v>2.556</v>
      </c>
      <c r="R170">
        <v>27.1795826</v>
      </c>
      <c r="S170">
        <v>25.030052189999999</v>
      </c>
      <c r="T170">
        <v>29.52702713</v>
      </c>
      <c r="U170">
        <v>1805.7113039999999</v>
      </c>
      <c r="V170">
        <v>1765.5120850000001</v>
      </c>
      <c r="W170">
        <v>11.297364229999999</v>
      </c>
      <c r="X170">
        <v>13.089140889999999</v>
      </c>
      <c r="Y170">
        <v>29.713422779999998</v>
      </c>
      <c r="Z170">
        <v>34.426006319999999</v>
      </c>
      <c r="AA170">
        <v>200.24342350000001</v>
      </c>
      <c r="AB170">
        <v>1499.621216</v>
      </c>
      <c r="AC170">
        <v>0.34501579399999999</v>
      </c>
      <c r="AD170">
        <v>95.133651729999997</v>
      </c>
      <c r="AE170">
        <v>-9.4489994050000004</v>
      </c>
      <c r="AF170">
        <v>-9.8157669999999995E-3</v>
      </c>
      <c r="AG170">
        <v>0.13263899100000001</v>
      </c>
      <c r="AH170">
        <v>1.4319162E-2</v>
      </c>
      <c r="AI170">
        <v>0.13978537899999999</v>
      </c>
      <c r="AJ170">
        <v>1.2768158E-2</v>
      </c>
      <c r="AK170">
        <v>0.66666668699999998</v>
      </c>
      <c r="AL170">
        <v>-0.21956524299999999</v>
      </c>
      <c r="AM170">
        <v>2.7373914720000001</v>
      </c>
      <c r="AN170">
        <f t="shared" si="61"/>
        <v>0.33373903916666664</v>
      </c>
      <c r="AO170">
        <f t="shared" si="62"/>
        <v>6.0591675062621664E-4</v>
      </c>
      <c r="AP170">
        <f t="shared" si="63"/>
        <v>298.18005218999997</v>
      </c>
      <c r="AQ170">
        <f t="shared" si="64"/>
        <v>300.32958259999998</v>
      </c>
      <c r="AR170">
        <f t="shared" si="65"/>
        <v>-4.2546059905808056</v>
      </c>
      <c r="AS170">
        <f t="shared" si="66"/>
        <v>-7.2876466970131365E-2</v>
      </c>
      <c r="AT170">
        <f t="shared" si="67"/>
        <v>3.1853790300975753</v>
      </c>
      <c r="AU170">
        <f t="shared" si="68"/>
        <v>33.483199395499284</v>
      </c>
      <c r="AV170">
        <f t="shared" si="69"/>
        <v>20.394058505499284</v>
      </c>
      <c r="AW170">
        <f t="shared" si="70"/>
        <v>26.104817394999998</v>
      </c>
      <c r="AX170">
        <f t="shared" si="71"/>
        <v>3.3952436797109433</v>
      </c>
      <c r="AY170">
        <f t="shared" si="72"/>
        <v>2.9018611960891009E-2</v>
      </c>
      <c r="AZ170">
        <f t="shared" si="73"/>
        <v>1.2452177708741621</v>
      </c>
      <c r="BA170">
        <f t="shared" si="74"/>
        <v>2.1500259088367812</v>
      </c>
      <c r="BB170">
        <f t="shared" si="75"/>
        <v>1.8166280082528755E-2</v>
      </c>
      <c r="BC170">
        <f t="shared" si="76"/>
        <v>98.854558579504939</v>
      </c>
      <c r="BD170">
        <f t="shared" si="77"/>
        <v>0.58856148516074536</v>
      </c>
      <c r="BE170">
        <f t="shared" si="78"/>
        <v>38.347517545058864</v>
      </c>
      <c r="BF170">
        <f t="shared" si="79"/>
        <v>1758.9911543423016</v>
      </c>
      <c r="BG170">
        <f t="shared" si="80"/>
        <v>2.6915984055840424E-3</v>
      </c>
    </row>
    <row r="171" spans="1:59" x14ac:dyDescent="0.25">
      <c r="A171" t="s">
        <v>66</v>
      </c>
      <c r="B171" t="s">
        <v>361</v>
      </c>
      <c r="C171">
        <v>150307</v>
      </c>
      <c r="D171" t="s">
        <v>2022</v>
      </c>
      <c r="E171" t="s">
        <v>2094</v>
      </c>
      <c r="F171">
        <v>9384.5</v>
      </c>
      <c r="G171">
        <v>0</v>
      </c>
      <c r="H171">
        <f t="shared" si="54"/>
        <v>3.9917384545183836</v>
      </c>
      <c r="I171">
        <f t="shared" si="55"/>
        <v>5.042356467436488E-2</v>
      </c>
      <c r="J171">
        <f t="shared" si="56"/>
        <v>247.77328781262102</v>
      </c>
      <c r="K171">
        <f t="shared" si="57"/>
        <v>0.96123396754011381</v>
      </c>
      <c r="L171">
        <f t="shared" si="58"/>
        <v>1.8058442414990648</v>
      </c>
      <c r="M171">
        <f t="shared" si="59"/>
        <v>24.822933200000001</v>
      </c>
      <c r="N171">
        <v>6</v>
      </c>
      <c r="O171">
        <v>1.42</v>
      </c>
      <c r="P171">
        <v>0.5</v>
      </c>
      <c r="Q171">
        <f t="shared" si="60"/>
        <v>2.556</v>
      </c>
      <c r="R171">
        <v>27.05460167</v>
      </c>
      <c r="S171">
        <v>24.822933200000001</v>
      </c>
      <c r="T171">
        <v>29.529670719999999</v>
      </c>
      <c r="U171">
        <v>399.48263550000001</v>
      </c>
      <c r="V171">
        <v>386.41049190000001</v>
      </c>
      <c r="W171">
        <v>11.249617580000001</v>
      </c>
      <c r="X171">
        <v>14.08891964</v>
      </c>
      <c r="Y171">
        <v>29.807661060000001</v>
      </c>
      <c r="Z171">
        <v>37.330844880000001</v>
      </c>
      <c r="AA171">
        <v>200.26567080000001</v>
      </c>
      <c r="AB171">
        <v>1499.7353519999999</v>
      </c>
      <c r="AC171">
        <v>0.16018766200000001</v>
      </c>
      <c r="AD171">
        <v>95.140106200000005</v>
      </c>
      <c r="AE171">
        <v>-2.0787556170000001</v>
      </c>
      <c r="AF171">
        <v>-3.9862014000000001E-2</v>
      </c>
      <c r="AG171">
        <v>7.0148125000000006E-2</v>
      </c>
      <c r="AH171">
        <v>1.7160224000000002E-2</v>
      </c>
      <c r="AI171">
        <v>5.3945872999999998E-2</v>
      </c>
      <c r="AJ171">
        <v>1.5569474E-2</v>
      </c>
      <c r="AK171">
        <v>1</v>
      </c>
      <c r="AL171">
        <v>-0.21956524299999999</v>
      </c>
      <c r="AM171">
        <v>2.7373914720000001</v>
      </c>
      <c r="AN171">
        <f t="shared" si="61"/>
        <v>0.33377611799999996</v>
      </c>
      <c r="AO171">
        <f t="shared" si="62"/>
        <v>9.6123396754011381E-4</v>
      </c>
      <c r="AP171">
        <f t="shared" si="63"/>
        <v>297.9729332</v>
      </c>
      <c r="AQ171">
        <f t="shared" si="64"/>
        <v>300.20460166999999</v>
      </c>
      <c r="AR171">
        <f t="shared" si="65"/>
        <v>-5.1620399529726235</v>
      </c>
      <c r="AS171">
        <f t="shared" si="66"/>
        <v>-0.25859989280976503</v>
      </c>
      <c r="AT171">
        <f t="shared" si="67"/>
        <v>3.1462655522919305</v>
      </c>
      <c r="AU171">
        <f t="shared" si="68"/>
        <v>33.069813330646987</v>
      </c>
      <c r="AV171">
        <f t="shared" si="69"/>
        <v>18.980893690646987</v>
      </c>
      <c r="AW171">
        <f t="shared" si="70"/>
        <v>25.938767435000003</v>
      </c>
      <c r="AX171">
        <f t="shared" si="71"/>
        <v>3.3620517067539448</v>
      </c>
      <c r="AY171">
        <f t="shared" si="72"/>
        <v>4.9448076304427775E-2</v>
      </c>
      <c r="AZ171">
        <f t="shared" si="73"/>
        <v>1.3404213107928658</v>
      </c>
      <c r="BA171">
        <f t="shared" si="74"/>
        <v>2.0216303959610791</v>
      </c>
      <c r="BB171">
        <f t="shared" si="75"/>
        <v>3.0991233400608508E-2</v>
      </c>
      <c r="BC171">
        <f t="shared" si="76"/>
        <v>23.573176916015932</v>
      </c>
      <c r="BD171">
        <f t="shared" si="77"/>
        <v>0.64121780595114586</v>
      </c>
      <c r="BE171">
        <f t="shared" si="78"/>
        <v>42.354710964563523</v>
      </c>
      <c r="BF171">
        <f t="shared" si="79"/>
        <v>384.3021793359938</v>
      </c>
      <c r="BG171">
        <f t="shared" si="80"/>
        <v>4.3993746998619897E-3</v>
      </c>
    </row>
    <row r="172" spans="1:59" x14ac:dyDescent="0.25">
      <c r="A172" t="s">
        <v>66</v>
      </c>
      <c r="B172" t="s">
        <v>361</v>
      </c>
      <c r="C172">
        <v>150307</v>
      </c>
      <c r="D172" t="s">
        <v>2022</v>
      </c>
      <c r="E172" t="s">
        <v>2094</v>
      </c>
      <c r="F172">
        <v>9613.5</v>
      </c>
      <c r="G172">
        <v>0</v>
      </c>
      <c r="H172">
        <f t="shared" si="54"/>
        <v>13.70651741224304</v>
      </c>
      <c r="I172">
        <f t="shared" si="55"/>
        <v>3.5459179997754942E-2</v>
      </c>
      <c r="J172">
        <f t="shared" si="56"/>
        <v>1088.9867206345759</v>
      </c>
      <c r="K172">
        <f t="shared" si="57"/>
        <v>0.70294080615913157</v>
      </c>
      <c r="L172">
        <f t="shared" si="58"/>
        <v>1.8681187960266166</v>
      </c>
      <c r="M172">
        <f t="shared" si="59"/>
        <v>24.760892869999999</v>
      </c>
      <c r="N172">
        <v>6</v>
      </c>
      <c r="O172">
        <v>1.42</v>
      </c>
      <c r="P172">
        <v>0.5</v>
      </c>
      <c r="Q172">
        <f t="shared" si="60"/>
        <v>2.556</v>
      </c>
      <c r="R172">
        <v>26.990304949999999</v>
      </c>
      <c r="S172">
        <v>24.760892869999999</v>
      </c>
      <c r="T172">
        <v>29.517217639999998</v>
      </c>
      <c r="U172">
        <v>1805.3111570000001</v>
      </c>
      <c r="V172">
        <v>1760.5307620000001</v>
      </c>
      <c r="W172">
        <v>11.23282242</v>
      </c>
      <c r="X172">
        <v>13.311169619999999</v>
      </c>
      <c r="Y172">
        <v>29.877788540000001</v>
      </c>
      <c r="Z172">
        <v>35.405910489999997</v>
      </c>
      <c r="AA172">
        <v>200.231369</v>
      </c>
      <c r="AB172">
        <v>1499.958496</v>
      </c>
      <c r="AC172">
        <v>3.2485506999999997E-2</v>
      </c>
      <c r="AD172">
        <v>95.146614069999998</v>
      </c>
      <c r="AE172">
        <v>-9.9341020580000006</v>
      </c>
      <c r="AF172">
        <v>-3.0948258999999999E-2</v>
      </c>
      <c r="AG172">
        <v>0.13716810900000001</v>
      </c>
      <c r="AH172">
        <v>6.9002539999999998E-3</v>
      </c>
      <c r="AI172">
        <v>0.15767477499999999</v>
      </c>
      <c r="AJ172">
        <v>6.4869159999999997E-3</v>
      </c>
      <c r="AK172">
        <v>0.66666668699999998</v>
      </c>
      <c r="AL172">
        <v>-0.21956524299999999</v>
      </c>
      <c r="AM172">
        <v>2.7373914720000001</v>
      </c>
      <c r="AN172">
        <f t="shared" si="61"/>
        <v>0.33371894833333332</v>
      </c>
      <c r="AO172">
        <f t="shared" si="62"/>
        <v>7.0294080615913152E-4</v>
      </c>
      <c r="AP172">
        <f t="shared" si="63"/>
        <v>297.91089287</v>
      </c>
      <c r="AQ172">
        <f t="shared" si="64"/>
        <v>300.14030494999997</v>
      </c>
      <c r="AR172">
        <f t="shared" si="65"/>
        <v>-2.1411479432275504</v>
      </c>
      <c r="AS172">
        <f t="shared" si="66"/>
        <v>-8.8331675320906577E-2</v>
      </c>
      <c r="AT172">
        <f t="shared" si="67"/>
        <v>3.134631514681065</v>
      </c>
      <c r="AU172">
        <f t="shared" si="68"/>
        <v>32.945276564175956</v>
      </c>
      <c r="AV172">
        <f t="shared" si="69"/>
        <v>19.634106944175954</v>
      </c>
      <c r="AW172">
        <f t="shared" si="70"/>
        <v>25.875598910000001</v>
      </c>
      <c r="AX172">
        <f t="shared" si="71"/>
        <v>3.3494994760248602</v>
      </c>
      <c r="AY172">
        <f t="shared" si="72"/>
        <v>3.4973988698652834E-2</v>
      </c>
      <c r="AZ172">
        <f t="shared" si="73"/>
        <v>1.2665127186544485</v>
      </c>
      <c r="BA172">
        <f t="shared" si="74"/>
        <v>2.0829867573704117</v>
      </c>
      <c r="BB172">
        <f t="shared" si="75"/>
        <v>2.1901822612470215E-2</v>
      </c>
      <c r="BC172">
        <f t="shared" si="76"/>
        <v>103.6133992355729</v>
      </c>
      <c r="BD172">
        <f t="shared" si="77"/>
        <v>0.61855591741973537</v>
      </c>
      <c r="BE172">
        <f t="shared" si="78"/>
        <v>39.827658827964576</v>
      </c>
      <c r="BF172">
        <f t="shared" si="79"/>
        <v>1753.2914042118437</v>
      </c>
      <c r="BG172">
        <f t="shared" si="80"/>
        <v>3.113563996851791E-3</v>
      </c>
    </row>
    <row r="173" spans="1:59" x14ac:dyDescent="0.25">
      <c r="A173" t="s">
        <v>66</v>
      </c>
      <c r="B173" t="s">
        <v>361</v>
      </c>
      <c r="C173">
        <v>150307</v>
      </c>
      <c r="D173" t="s">
        <v>2023</v>
      </c>
      <c r="E173" t="s">
        <v>2095</v>
      </c>
      <c r="F173">
        <v>10261.5</v>
      </c>
      <c r="G173">
        <v>0</v>
      </c>
      <c r="H173">
        <f t="shared" si="54"/>
        <v>3.7725290842501229</v>
      </c>
      <c r="I173">
        <f t="shared" si="55"/>
        <v>4.0850114540080994E-2</v>
      </c>
      <c r="J173">
        <f t="shared" si="56"/>
        <v>228.05669723359188</v>
      </c>
      <c r="K173">
        <f t="shared" si="57"/>
        <v>0.82508184375399674</v>
      </c>
      <c r="L173">
        <f t="shared" si="58"/>
        <v>1.9064981175627262</v>
      </c>
      <c r="M173">
        <f t="shared" si="59"/>
        <v>25.132110600000001</v>
      </c>
      <c r="N173">
        <v>6</v>
      </c>
      <c r="O173">
        <v>1.42</v>
      </c>
      <c r="P173">
        <v>0.5</v>
      </c>
      <c r="Q173">
        <f t="shared" si="60"/>
        <v>2.556</v>
      </c>
      <c r="R173">
        <v>26.709894179999999</v>
      </c>
      <c r="S173">
        <v>25.132110600000001</v>
      </c>
      <c r="T173">
        <v>28.994192120000001</v>
      </c>
      <c r="U173">
        <v>400.19363399999997</v>
      </c>
      <c r="V173">
        <v>387.92901610000001</v>
      </c>
      <c r="W173">
        <v>11.20485401</v>
      </c>
      <c r="X173">
        <v>13.643705369999999</v>
      </c>
      <c r="Y173">
        <v>30.302537919999999</v>
      </c>
      <c r="Z173">
        <v>36.898197170000003</v>
      </c>
      <c r="AA173">
        <v>200.21507260000001</v>
      </c>
      <c r="AB173">
        <v>1498.7833250000001</v>
      </c>
      <c r="AC173">
        <v>0.141142085</v>
      </c>
      <c r="AD173">
        <v>95.158164979999995</v>
      </c>
      <c r="AE173">
        <v>-2.311769247</v>
      </c>
      <c r="AF173">
        <v>-3.9878227000000002E-2</v>
      </c>
      <c r="AG173">
        <v>2.4107657000000001E-2</v>
      </c>
      <c r="AH173">
        <v>2.3958041999999999E-2</v>
      </c>
      <c r="AI173">
        <v>2.6164275000000001E-2</v>
      </c>
      <c r="AJ173">
        <v>2.0440148000000002E-2</v>
      </c>
      <c r="AK173">
        <v>0.66666668699999998</v>
      </c>
      <c r="AL173">
        <v>-0.21956524299999999</v>
      </c>
      <c r="AM173">
        <v>2.7373914720000001</v>
      </c>
      <c r="AN173">
        <f t="shared" si="61"/>
        <v>0.33369178766666663</v>
      </c>
      <c r="AO173">
        <f t="shared" si="62"/>
        <v>8.2508184375399676E-4</v>
      </c>
      <c r="AP173">
        <f t="shared" si="63"/>
        <v>298.28211059999995</v>
      </c>
      <c r="AQ173">
        <f t="shared" si="64"/>
        <v>299.85989417999997</v>
      </c>
      <c r="AR173">
        <f t="shared" si="65"/>
        <v>-6.7471186535120919</v>
      </c>
      <c r="AS173">
        <f t="shared" si="66"/>
        <v>-0.29548257303291203</v>
      </c>
      <c r="AT173">
        <f t="shared" si="67"/>
        <v>3.2048080840996982</v>
      </c>
      <c r="AU173">
        <f t="shared" si="68"/>
        <v>33.678750370746151</v>
      </c>
      <c r="AV173">
        <f t="shared" si="69"/>
        <v>20.035045000746152</v>
      </c>
      <c r="AW173">
        <f t="shared" si="70"/>
        <v>25.921002389999998</v>
      </c>
      <c r="AX173">
        <f t="shared" si="71"/>
        <v>3.3585174653018059</v>
      </c>
      <c r="AY173">
        <f t="shared" si="72"/>
        <v>4.0207516090292036E-2</v>
      </c>
      <c r="AZ173">
        <f t="shared" si="73"/>
        <v>1.2983099665369719</v>
      </c>
      <c r="BA173">
        <f t="shared" si="74"/>
        <v>2.060207498764834</v>
      </c>
      <c r="BB173">
        <f t="shared" si="75"/>
        <v>2.5186651615759417E-2</v>
      </c>
      <c r="BC173">
        <f t="shared" si="76"/>
        <v>21.701456820148042</v>
      </c>
      <c r="BD173">
        <f t="shared" si="77"/>
        <v>0.58788254492106262</v>
      </c>
      <c r="BE173">
        <f t="shared" si="78"/>
        <v>40.028103486412846</v>
      </c>
      <c r="BF173">
        <f t="shared" si="79"/>
        <v>385.93648313296649</v>
      </c>
      <c r="BG173">
        <f t="shared" si="80"/>
        <v>3.9127470759959164E-3</v>
      </c>
    </row>
    <row r="174" spans="1:59" x14ac:dyDescent="0.25">
      <c r="A174" t="s">
        <v>66</v>
      </c>
      <c r="B174" t="s">
        <v>361</v>
      </c>
      <c r="C174">
        <v>150307</v>
      </c>
      <c r="D174" t="s">
        <v>362</v>
      </c>
      <c r="E174" t="s">
        <v>1770</v>
      </c>
      <c r="F174">
        <v>1013.999999</v>
      </c>
      <c r="G174">
        <v>0</v>
      </c>
      <c r="H174">
        <f t="shared" si="54"/>
        <v>11.560407468377695</v>
      </c>
      <c r="I174">
        <f t="shared" si="55"/>
        <v>0.16035886374468539</v>
      </c>
      <c r="J174">
        <f t="shared" si="56"/>
        <v>233.73556568097649</v>
      </c>
      <c r="K174">
        <f t="shared" si="57"/>
        <v>2.385374040117302</v>
      </c>
      <c r="L174">
        <f t="shared" si="58"/>
        <v>1.4637286484008356</v>
      </c>
      <c r="M174">
        <f t="shared" si="59"/>
        <v>25.306596760000001</v>
      </c>
      <c r="N174">
        <v>6</v>
      </c>
      <c r="O174">
        <v>1.42</v>
      </c>
      <c r="P174">
        <v>0.5</v>
      </c>
      <c r="Q174">
        <f t="shared" si="60"/>
        <v>2.556</v>
      </c>
      <c r="R174">
        <v>27.7132206</v>
      </c>
      <c r="S174">
        <v>25.306596760000001</v>
      </c>
      <c r="T174">
        <v>30.000564579999999</v>
      </c>
      <c r="U174">
        <v>399.99938959999997</v>
      </c>
      <c r="V174">
        <v>362.75692750000002</v>
      </c>
      <c r="W174">
        <v>11.64406586</v>
      </c>
      <c r="X174">
        <v>18.660118099999998</v>
      </c>
      <c r="Y174">
        <v>29.672231669999999</v>
      </c>
      <c r="Z174">
        <v>47.551029210000003</v>
      </c>
      <c r="AA174">
        <v>200.1863098</v>
      </c>
      <c r="AB174">
        <v>1499.8895259999999</v>
      </c>
      <c r="AC174">
        <v>0.10754104</v>
      </c>
      <c r="AD174">
        <v>95.097824099999997</v>
      </c>
      <c r="AE174">
        <v>-0.95657002899999999</v>
      </c>
      <c r="AF174">
        <v>-0.61922168700000002</v>
      </c>
      <c r="AG174">
        <v>6.9592923000000001E-2</v>
      </c>
      <c r="AH174">
        <v>5.7040509999999999E-3</v>
      </c>
      <c r="AI174">
        <v>5.3723688999999998E-2</v>
      </c>
      <c r="AJ174">
        <v>1.3779677000000001E-2</v>
      </c>
      <c r="AK174">
        <v>1</v>
      </c>
      <c r="AL174">
        <v>-0.21956524299999999</v>
      </c>
      <c r="AM174">
        <v>2.7373914720000001</v>
      </c>
      <c r="AN174">
        <f t="shared" si="61"/>
        <v>0.3336438496666666</v>
      </c>
      <c r="AO174">
        <f t="shared" si="62"/>
        <v>2.3853740401173018E-3</v>
      </c>
      <c r="AP174">
        <f t="shared" si="63"/>
        <v>298.45659675999997</v>
      </c>
      <c r="AQ174">
        <f t="shared" si="64"/>
        <v>300.86322059999998</v>
      </c>
      <c r="AR174">
        <f t="shared" si="65"/>
        <v>-4.5615852247305799</v>
      </c>
      <c r="AS174">
        <f t="shared" si="66"/>
        <v>-0.96928595455718247</v>
      </c>
      <c r="AT174">
        <f t="shared" si="67"/>
        <v>3.2382652771598615</v>
      </c>
      <c r="AU174">
        <f t="shared" si="68"/>
        <v>34.051938704240676</v>
      </c>
      <c r="AV174">
        <f t="shared" si="69"/>
        <v>15.391820604240678</v>
      </c>
      <c r="AW174">
        <f t="shared" si="70"/>
        <v>26.509908680000002</v>
      </c>
      <c r="AX174">
        <f t="shared" si="71"/>
        <v>3.4774213707513768</v>
      </c>
      <c r="AY174">
        <f t="shared" si="72"/>
        <v>0.15089215979598961</v>
      </c>
      <c r="AZ174">
        <f t="shared" si="73"/>
        <v>1.7745366287590258</v>
      </c>
      <c r="BA174">
        <f t="shared" si="74"/>
        <v>1.702884741992351</v>
      </c>
      <c r="BB174">
        <f t="shared" si="75"/>
        <v>9.5114763551872955E-2</v>
      </c>
      <c r="BC174">
        <f t="shared" si="76"/>
        <v>22.227743711043498</v>
      </c>
      <c r="BD174">
        <f t="shared" si="77"/>
        <v>0.64433108773912107</v>
      </c>
      <c r="BE174">
        <f t="shared" si="78"/>
        <v>56.316072739768707</v>
      </c>
      <c r="BF174">
        <f t="shared" si="79"/>
        <v>356.65107848501179</v>
      </c>
      <c r="BG174">
        <f t="shared" si="80"/>
        <v>1.8254164564874109E-2</v>
      </c>
    </row>
    <row r="175" spans="1:59" x14ac:dyDescent="0.25">
      <c r="A175" t="s">
        <v>66</v>
      </c>
      <c r="B175" t="s">
        <v>361</v>
      </c>
      <c r="C175">
        <v>150307</v>
      </c>
      <c r="D175" t="s">
        <v>362</v>
      </c>
      <c r="E175" t="s">
        <v>1770</v>
      </c>
      <c r="F175">
        <v>1352.4999989999999</v>
      </c>
      <c r="G175">
        <v>0</v>
      </c>
      <c r="H175">
        <f t="shared" si="54"/>
        <v>30.684375960920974</v>
      </c>
      <c r="I175">
        <f t="shared" si="55"/>
        <v>0.14136030639230579</v>
      </c>
      <c r="J175">
        <f t="shared" si="56"/>
        <v>1299.4411171474578</v>
      </c>
      <c r="K175">
        <f t="shared" si="57"/>
        <v>2.1967438796578826</v>
      </c>
      <c r="L175">
        <f t="shared" si="58"/>
        <v>1.5190444512122947</v>
      </c>
      <c r="M175">
        <f t="shared" si="59"/>
        <v>25.25623131</v>
      </c>
      <c r="N175">
        <v>6</v>
      </c>
      <c r="O175">
        <v>1.42</v>
      </c>
      <c r="P175">
        <v>0.5</v>
      </c>
      <c r="Q175">
        <f t="shared" si="60"/>
        <v>2.556</v>
      </c>
      <c r="R175">
        <v>27.63402176</v>
      </c>
      <c r="S175">
        <v>25.25623131</v>
      </c>
      <c r="T175">
        <v>29.97164536</v>
      </c>
      <c r="U175">
        <v>1805.4105219999999</v>
      </c>
      <c r="V175">
        <v>1702.2763669999999</v>
      </c>
      <c r="W175">
        <v>11.51363373</v>
      </c>
      <c r="X175">
        <v>17.976785660000001</v>
      </c>
      <c r="Y175">
        <v>29.47559738</v>
      </c>
      <c r="Z175">
        <v>46.021656040000003</v>
      </c>
      <c r="AA175">
        <v>200.26638790000001</v>
      </c>
      <c r="AB175">
        <v>1499.3348390000001</v>
      </c>
      <c r="AC175">
        <v>0.30357524800000002</v>
      </c>
      <c r="AD175">
        <v>95.096656800000005</v>
      </c>
      <c r="AE175">
        <v>-8.1885948180000003</v>
      </c>
      <c r="AF175">
        <v>-5.2932451999999998E-2</v>
      </c>
      <c r="AG175">
        <v>0.17438678399999999</v>
      </c>
      <c r="AH175">
        <v>1.6025511999999999E-2</v>
      </c>
      <c r="AI175">
        <v>0.18691000299999999</v>
      </c>
      <c r="AJ175">
        <v>6.3385350000000002E-3</v>
      </c>
      <c r="AK175">
        <v>1</v>
      </c>
      <c r="AL175">
        <v>-0.21956524299999999</v>
      </c>
      <c r="AM175">
        <v>2.7373914720000001</v>
      </c>
      <c r="AN175">
        <f t="shared" si="61"/>
        <v>0.33377731316666664</v>
      </c>
      <c r="AO175">
        <f t="shared" si="62"/>
        <v>2.1967438796578827E-3</v>
      </c>
      <c r="AP175">
        <f t="shared" si="63"/>
        <v>298.40623130999995</v>
      </c>
      <c r="AQ175">
        <f t="shared" si="64"/>
        <v>300.78402175999997</v>
      </c>
      <c r="AR175">
        <f t="shared" si="65"/>
        <v>-2.1533118202221111</v>
      </c>
      <c r="AS175">
        <f t="shared" si="66"/>
        <v>-0.84648616321252568</v>
      </c>
      <c r="AT175">
        <f t="shared" si="67"/>
        <v>3.2285766674884764</v>
      </c>
      <c r="AU175">
        <f t="shared" si="68"/>
        <v>33.950474981245357</v>
      </c>
      <c r="AV175">
        <f t="shared" si="69"/>
        <v>15.973689321245356</v>
      </c>
      <c r="AW175">
        <f t="shared" si="70"/>
        <v>26.445126535</v>
      </c>
      <c r="AX175">
        <f t="shared" si="71"/>
        <v>3.4641640125342041</v>
      </c>
      <c r="AY175">
        <f t="shared" si="72"/>
        <v>0.13395205018864967</v>
      </c>
      <c r="AZ175">
        <f t="shared" si="73"/>
        <v>1.7095322162761817</v>
      </c>
      <c r="BA175">
        <f t="shared" si="74"/>
        <v>1.7546317962580225</v>
      </c>
      <c r="BB175">
        <f t="shared" si="75"/>
        <v>8.4355523081064351E-2</v>
      </c>
      <c r="BC175">
        <f t="shared" si="76"/>
        <v>123.5725059491804</v>
      </c>
      <c r="BD175">
        <f t="shared" si="77"/>
        <v>0.76335496535002878</v>
      </c>
      <c r="BE175">
        <f t="shared" si="78"/>
        <v>54.227346195997875</v>
      </c>
      <c r="BF175">
        <f t="shared" si="79"/>
        <v>1686.069830400922</v>
      </c>
      <c r="BG175">
        <f t="shared" si="80"/>
        <v>9.8687032294822487E-3</v>
      </c>
    </row>
    <row r="176" spans="1:59" x14ac:dyDescent="0.25">
      <c r="A176" t="s">
        <v>66</v>
      </c>
      <c r="B176" t="s">
        <v>361</v>
      </c>
      <c r="C176">
        <v>150307</v>
      </c>
      <c r="D176" t="s">
        <v>360</v>
      </c>
      <c r="E176" t="s">
        <v>1771</v>
      </c>
      <c r="F176">
        <v>407.99999960000002</v>
      </c>
      <c r="G176">
        <v>0</v>
      </c>
      <c r="H176">
        <f t="shared" si="54"/>
        <v>7.1288217292307445</v>
      </c>
      <c r="I176">
        <f t="shared" si="55"/>
        <v>9.2475590808148392E-2</v>
      </c>
      <c r="J176">
        <f t="shared" si="56"/>
        <v>240.64141556861213</v>
      </c>
      <c r="K176">
        <f t="shared" si="57"/>
        <v>1.5647922195384449</v>
      </c>
      <c r="L176">
        <f t="shared" si="58"/>
        <v>1.6256576203153472</v>
      </c>
      <c r="M176">
        <f t="shared" si="59"/>
        <v>25.12892342</v>
      </c>
      <c r="N176">
        <v>6</v>
      </c>
      <c r="O176">
        <v>1.42</v>
      </c>
      <c r="P176">
        <v>0.5</v>
      </c>
      <c r="Q176">
        <f t="shared" si="60"/>
        <v>2.556</v>
      </c>
      <c r="R176">
        <v>27.540477750000001</v>
      </c>
      <c r="S176">
        <v>25.12892342</v>
      </c>
      <c r="T176">
        <v>29.942428589999999</v>
      </c>
      <c r="U176">
        <v>399.44882200000001</v>
      </c>
      <c r="V176">
        <v>376.41613769999998</v>
      </c>
      <c r="W176">
        <v>12.004738809999999</v>
      </c>
      <c r="X176">
        <v>16.597112660000001</v>
      </c>
      <c r="Y176">
        <v>30.905586240000002</v>
      </c>
      <c r="Z176">
        <v>42.728416439999997</v>
      </c>
      <c r="AA176">
        <v>201.04911799999999</v>
      </c>
      <c r="AB176">
        <v>1499.7982179999999</v>
      </c>
      <c r="AC176">
        <v>0.25316789699999998</v>
      </c>
      <c r="AD176">
        <v>95.109443659999997</v>
      </c>
      <c r="AE176">
        <v>-1.602700472</v>
      </c>
      <c r="AF176">
        <v>-7.2623797000000004E-2</v>
      </c>
      <c r="AG176">
        <v>0.40212148399999997</v>
      </c>
      <c r="AH176">
        <v>1.7920021000000001E-2</v>
      </c>
      <c r="AI176">
        <v>0.397600442</v>
      </c>
      <c r="AJ176">
        <v>1.981378E-2</v>
      </c>
      <c r="AK176">
        <v>0.66666668699999998</v>
      </c>
      <c r="AL176">
        <v>-0.21956524299999999</v>
      </c>
      <c r="AM176">
        <v>2.7373914720000001</v>
      </c>
      <c r="AN176">
        <f t="shared" si="61"/>
        <v>0.33508186333333329</v>
      </c>
      <c r="AO176">
        <f t="shared" si="62"/>
        <v>1.5647922195384449E-3</v>
      </c>
      <c r="AP176">
        <f t="shared" si="63"/>
        <v>298.27892341999996</v>
      </c>
      <c r="AQ176">
        <f t="shared" si="64"/>
        <v>300.69047774999996</v>
      </c>
      <c r="AR176">
        <f t="shared" si="65"/>
        <v>-6.5618062097582115</v>
      </c>
      <c r="AS176">
        <f t="shared" si="66"/>
        <v>-0.56447363513404369</v>
      </c>
      <c r="AT176">
        <f t="shared" si="67"/>
        <v>3.2041997717702899</v>
      </c>
      <c r="AU176">
        <f t="shared" si="68"/>
        <v>33.689606925099426</v>
      </c>
      <c r="AV176">
        <f t="shared" si="69"/>
        <v>17.092494265099425</v>
      </c>
      <c r="AW176">
        <f t="shared" si="70"/>
        <v>26.334700585</v>
      </c>
      <c r="AX176">
        <f t="shared" si="71"/>
        <v>3.4416675782696435</v>
      </c>
      <c r="AY176">
        <f t="shared" si="72"/>
        <v>8.9246663599985357E-2</v>
      </c>
      <c r="AZ176">
        <f t="shared" si="73"/>
        <v>1.5785421514549427</v>
      </c>
      <c r="BA176">
        <f t="shared" si="74"/>
        <v>1.8631254268147008</v>
      </c>
      <c r="BB176">
        <f t="shared" si="75"/>
        <v>5.6060546756605718E-2</v>
      </c>
      <c r="BC176">
        <f t="shared" si="76"/>
        <v>22.887271156285564</v>
      </c>
      <c r="BD176">
        <f t="shared" si="77"/>
        <v>0.63929622422405552</v>
      </c>
      <c r="BE176">
        <f t="shared" si="78"/>
        <v>49.773418596059408</v>
      </c>
      <c r="BF176">
        <f t="shared" si="79"/>
        <v>372.65091495568794</v>
      </c>
      <c r="BG176">
        <f t="shared" si="80"/>
        <v>9.5216679682076834E-3</v>
      </c>
    </row>
    <row r="177" spans="1:59" x14ac:dyDescent="0.25">
      <c r="A177" t="s">
        <v>66</v>
      </c>
      <c r="B177" t="s">
        <v>361</v>
      </c>
      <c r="C177">
        <v>150307</v>
      </c>
      <c r="D177" t="s">
        <v>360</v>
      </c>
      <c r="E177" t="s">
        <v>1771</v>
      </c>
      <c r="F177">
        <v>671.49999869999999</v>
      </c>
      <c r="G177">
        <v>0</v>
      </c>
      <c r="H177">
        <f t="shared" si="54"/>
        <v>27.096659736591143</v>
      </c>
      <c r="I177">
        <f t="shared" si="55"/>
        <v>8.5901420821529448E-2</v>
      </c>
      <c r="J177">
        <f t="shared" si="56"/>
        <v>1154.7189588773999</v>
      </c>
      <c r="K177">
        <f t="shared" si="57"/>
        <v>1.5115384336929909</v>
      </c>
      <c r="L177">
        <f t="shared" si="58"/>
        <v>1.6862499115710692</v>
      </c>
      <c r="M177">
        <f t="shared" si="59"/>
        <v>25.260768890000001</v>
      </c>
      <c r="N177">
        <v>6</v>
      </c>
      <c r="O177">
        <v>1.42</v>
      </c>
      <c r="P177">
        <v>0.5</v>
      </c>
      <c r="Q177">
        <f t="shared" si="60"/>
        <v>2.556</v>
      </c>
      <c r="R177">
        <v>27.684988019999999</v>
      </c>
      <c r="S177">
        <v>25.260768890000001</v>
      </c>
      <c r="T177">
        <v>29.984830859999999</v>
      </c>
      <c r="U177">
        <v>1804.101318</v>
      </c>
      <c r="V177">
        <v>1715.511841</v>
      </c>
      <c r="W177">
        <v>11.789978980000001</v>
      </c>
      <c r="X177">
        <v>16.226985930000001</v>
      </c>
      <c r="Y177">
        <v>30.09458351</v>
      </c>
      <c r="Z177">
        <v>41.420291900000002</v>
      </c>
      <c r="AA177">
        <v>201.0829468</v>
      </c>
      <c r="AB177">
        <v>1499.533081</v>
      </c>
      <c r="AC177">
        <v>0.14562341600000001</v>
      </c>
      <c r="AD177">
        <v>95.100753780000005</v>
      </c>
      <c r="AE177">
        <v>-8.5977993010000002</v>
      </c>
      <c r="AF177">
        <v>-5.7579681000000001E-2</v>
      </c>
      <c r="AG177">
        <v>0.255822569</v>
      </c>
      <c r="AH177">
        <v>9.6795619999999992E-3</v>
      </c>
      <c r="AI177">
        <v>0.25533786400000003</v>
      </c>
      <c r="AJ177">
        <v>4.1494679999999999E-3</v>
      </c>
      <c r="AK177">
        <v>0.66666668699999998</v>
      </c>
      <c r="AL177">
        <v>-0.21956524299999999</v>
      </c>
      <c r="AM177">
        <v>2.7373914720000001</v>
      </c>
      <c r="AN177">
        <f t="shared" si="61"/>
        <v>0.33513824466666664</v>
      </c>
      <c r="AO177">
        <f t="shared" si="62"/>
        <v>1.5115384336929908E-3</v>
      </c>
      <c r="AP177">
        <f t="shared" si="63"/>
        <v>298.41076888999999</v>
      </c>
      <c r="AQ177">
        <f t="shared" si="64"/>
        <v>300.83498801999997</v>
      </c>
      <c r="AR177">
        <f t="shared" si="65"/>
        <v>-1.3875089190027736</v>
      </c>
      <c r="AS177">
        <f t="shared" si="66"/>
        <v>-0.47308433650171949</v>
      </c>
      <c r="AT177">
        <f t="shared" si="67"/>
        <v>3.2294485050915238</v>
      </c>
      <c r="AU177">
        <f t="shared" si="68"/>
        <v>33.958179895843131</v>
      </c>
      <c r="AV177">
        <f t="shared" si="69"/>
        <v>17.731193965843129</v>
      </c>
      <c r="AW177">
        <f t="shared" si="70"/>
        <v>26.472878455</v>
      </c>
      <c r="AX177">
        <f t="shared" si="71"/>
        <v>3.4698378977905606</v>
      </c>
      <c r="AY177">
        <f t="shared" si="72"/>
        <v>8.3108336249561238E-2</v>
      </c>
      <c r="AZ177">
        <f t="shared" si="73"/>
        <v>1.5431985935204546</v>
      </c>
      <c r="BA177">
        <f t="shared" si="74"/>
        <v>1.926639304270106</v>
      </c>
      <c r="BB177">
        <f t="shared" si="75"/>
        <v>5.2186632094208874E-2</v>
      </c>
      <c r="BC177">
        <f t="shared" si="76"/>
        <v>109.81464339329757</v>
      </c>
      <c r="BD177">
        <f t="shared" si="77"/>
        <v>0.67310462759866196</v>
      </c>
      <c r="BE177">
        <f t="shared" si="78"/>
        <v>48.182740245686716</v>
      </c>
      <c r="BF177">
        <f t="shared" si="79"/>
        <v>1701.2002249419413</v>
      </c>
      <c r="BG177">
        <f t="shared" si="80"/>
        <v>7.674530595941381E-3</v>
      </c>
    </row>
    <row r="178" spans="1:59" x14ac:dyDescent="0.25">
      <c r="A178" t="s">
        <v>66</v>
      </c>
      <c r="B178" t="s">
        <v>361</v>
      </c>
      <c r="C178">
        <v>150307</v>
      </c>
      <c r="D178" t="s">
        <v>363</v>
      </c>
      <c r="E178" t="s">
        <v>1772</v>
      </c>
      <c r="F178">
        <v>1931</v>
      </c>
      <c r="G178">
        <v>0</v>
      </c>
      <c r="H178">
        <f t="shared" si="54"/>
        <v>4.5268641756843904</v>
      </c>
      <c r="I178">
        <f t="shared" si="55"/>
        <v>5.1382159236517497E-2</v>
      </c>
      <c r="J178">
        <f t="shared" si="56"/>
        <v>231.82046018986091</v>
      </c>
      <c r="K178">
        <f t="shared" si="57"/>
        <v>1.0400346778517973</v>
      </c>
      <c r="L178">
        <f t="shared" si="58"/>
        <v>1.9153673339990771</v>
      </c>
      <c r="M178">
        <f t="shared" si="59"/>
        <v>25.580600740000001</v>
      </c>
      <c r="N178">
        <v>6</v>
      </c>
      <c r="O178">
        <v>1.42</v>
      </c>
      <c r="P178">
        <v>0.5</v>
      </c>
      <c r="Q178">
        <f t="shared" si="60"/>
        <v>2.556</v>
      </c>
      <c r="R178">
        <v>27.728176120000001</v>
      </c>
      <c r="S178">
        <v>25.580600740000001</v>
      </c>
      <c r="T178">
        <v>30.006263730000001</v>
      </c>
      <c r="U178">
        <v>400.1365356</v>
      </c>
      <c r="V178">
        <v>385.3760681</v>
      </c>
      <c r="W178">
        <v>11.39983559</v>
      </c>
      <c r="X178">
        <v>14.47010326</v>
      </c>
      <c r="Y178">
        <v>29.024034499999999</v>
      </c>
      <c r="Z178">
        <v>36.84095001</v>
      </c>
      <c r="AA178">
        <v>200.3053894</v>
      </c>
      <c r="AB178">
        <v>1499.7017820000001</v>
      </c>
      <c r="AC178">
        <v>0.26996454600000003</v>
      </c>
      <c r="AD178">
        <v>95.096305849999993</v>
      </c>
      <c r="AE178">
        <v>-1.351412177</v>
      </c>
      <c r="AF178">
        <v>-3.3992816000000002E-2</v>
      </c>
      <c r="AG178">
        <v>1.8053744E-2</v>
      </c>
      <c r="AH178">
        <v>1.7925403999999999E-2</v>
      </c>
      <c r="AI178">
        <v>1.7922337999999999E-2</v>
      </c>
      <c r="AJ178">
        <v>1.3343878999999999E-2</v>
      </c>
      <c r="AK178">
        <v>1</v>
      </c>
      <c r="AL178">
        <v>-0.21956524299999999</v>
      </c>
      <c r="AM178">
        <v>2.7373914720000001</v>
      </c>
      <c r="AN178">
        <f t="shared" si="61"/>
        <v>0.33384231566666661</v>
      </c>
      <c r="AO178">
        <f t="shared" si="62"/>
        <v>1.0400346778517973E-3</v>
      </c>
      <c r="AP178">
        <f t="shared" si="63"/>
        <v>298.73060074</v>
      </c>
      <c r="AQ178">
        <f t="shared" si="64"/>
        <v>300.87817611999998</v>
      </c>
      <c r="AR178">
        <f t="shared" si="65"/>
        <v>-4.4531791493260373</v>
      </c>
      <c r="AS178">
        <f t="shared" si="66"/>
        <v>-0.30044753856048684</v>
      </c>
      <c r="AT178">
        <f t="shared" si="67"/>
        <v>3.291420699293119</v>
      </c>
      <c r="AU178">
        <f t="shared" si="68"/>
        <v>34.611446468644495</v>
      </c>
      <c r="AV178">
        <f t="shared" si="69"/>
        <v>20.141343208644493</v>
      </c>
      <c r="AW178">
        <f t="shared" si="70"/>
        <v>26.654388430000001</v>
      </c>
      <c r="AX178">
        <f t="shared" si="71"/>
        <v>3.5071481467655787</v>
      </c>
      <c r="AY178">
        <f t="shared" si="72"/>
        <v>5.03696009974215E-2</v>
      </c>
      <c r="AZ178">
        <f t="shared" si="73"/>
        <v>1.3760533652940419</v>
      </c>
      <c r="BA178">
        <f t="shared" si="74"/>
        <v>2.1310947814715369</v>
      </c>
      <c r="BB178">
        <f t="shared" si="75"/>
        <v>3.1570433264520928E-2</v>
      </c>
      <c r="BC178">
        <f t="shared" si="76"/>
        <v>22.04526938450276</v>
      </c>
      <c r="BD178">
        <f t="shared" si="77"/>
        <v>0.6015434776030425</v>
      </c>
      <c r="BE178">
        <f t="shared" si="78"/>
        <v>41.518874809184766</v>
      </c>
      <c r="BF178">
        <f t="shared" si="79"/>
        <v>382.98511871143432</v>
      </c>
      <c r="BG178">
        <f t="shared" si="80"/>
        <v>4.9075093993413742E-3</v>
      </c>
    </row>
    <row r="179" spans="1:59" x14ac:dyDescent="0.25">
      <c r="A179" t="s">
        <v>66</v>
      </c>
      <c r="B179" t="s">
        <v>361</v>
      </c>
      <c r="C179">
        <v>150307</v>
      </c>
      <c r="D179" t="s">
        <v>363</v>
      </c>
      <c r="E179" t="s">
        <v>1772</v>
      </c>
      <c r="F179">
        <v>2230.4999990000001</v>
      </c>
      <c r="G179">
        <v>0</v>
      </c>
      <c r="H179">
        <f t="shared" si="54"/>
        <v>14.850104598414095</v>
      </c>
      <c r="I179">
        <f t="shared" si="55"/>
        <v>3.3070139470748203E-2</v>
      </c>
      <c r="J179">
        <f t="shared" si="56"/>
        <v>987.66492407777241</v>
      </c>
      <c r="K179">
        <f t="shared" si="57"/>
        <v>0.69355280870024771</v>
      </c>
      <c r="L179">
        <f t="shared" si="58"/>
        <v>1.9721265420434539</v>
      </c>
      <c r="M179">
        <f t="shared" si="59"/>
        <v>25.34104919</v>
      </c>
      <c r="N179">
        <v>6</v>
      </c>
      <c r="O179">
        <v>1.42</v>
      </c>
      <c r="P179">
        <v>0.5</v>
      </c>
      <c r="Q179">
        <f t="shared" si="60"/>
        <v>2.556</v>
      </c>
      <c r="R179">
        <v>27.333070759999998</v>
      </c>
      <c r="S179">
        <v>25.34104919</v>
      </c>
      <c r="T179">
        <v>29.522756579999999</v>
      </c>
      <c r="U179">
        <v>1808.8836670000001</v>
      </c>
      <c r="V179">
        <v>1760.7250979999999</v>
      </c>
      <c r="W179">
        <v>11.33411598</v>
      </c>
      <c r="X179">
        <v>13.38457489</v>
      </c>
      <c r="Y179">
        <v>29.530477520000002</v>
      </c>
      <c r="Z179">
        <v>34.872844700000002</v>
      </c>
      <c r="AA179">
        <v>200.22929379999999</v>
      </c>
      <c r="AB179">
        <v>1500.6441649999999</v>
      </c>
      <c r="AC179">
        <v>0.112017371</v>
      </c>
      <c r="AD179">
        <v>95.093109130000002</v>
      </c>
      <c r="AE179">
        <v>-8.9077844620000004</v>
      </c>
      <c r="AF179">
        <v>-8.4411150000000008E-3</v>
      </c>
      <c r="AG179">
        <v>8.1218420999999999E-2</v>
      </c>
      <c r="AH179">
        <v>8.3874799999999992E-3</v>
      </c>
      <c r="AI179">
        <v>0.110387005</v>
      </c>
      <c r="AJ179">
        <v>6.587519E-3</v>
      </c>
      <c r="AK179">
        <v>0.66666668699999998</v>
      </c>
      <c r="AL179">
        <v>-0.21956524299999999</v>
      </c>
      <c r="AM179">
        <v>2.7373914720000001</v>
      </c>
      <c r="AN179">
        <f t="shared" si="61"/>
        <v>0.33371548966666664</v>
      </c>
      <c r="AO179">
        <f t="shared" si="62"/>
        <v>6.9355280870024767E-4</v>
      </c>
      <c r="AP179">
        <f t="shared" si="63"/>
        <v>298.49104918999996</v>
      </c>
      <c r="AQ179">
        <f t="shared" si="64"/>
        <v>300.48307075999998</v>
      </c>
      <c r="AR179">
        <f t="shared" si="65"/>
        <v>-2.1869137769754596</v>
      </c>
      <c r="AS179">
        <f t="shared" si="66"/>
        <v>-0.11503111310822667</v>
      </c>
      <c r="AT179">
        <f t="shared" si="67"/>
        <v>3.2449073827168817</v>
      </c>
      <c r="AU179">
        <f t="shared" si="68"/>
        <v>34.123475532604893</v>
      </c>
      <c r="AV179">
        <f t="shared" si="69"/>
        <v>20.738900642604893</v>
      </c>
      <c r="AW179">
        <f t="shared" si="70"/>
        <v>26.337059974999999</v>
      </c>
      <c r="AX179">
        <f t="shared" si="71"/>
        <v>3.4421469059701395</v>
      </c>
      <c r="AY179">
        <f t="shared" si="72"/>
        <v>3.2647735261629979E-2</v>
      </c>
      <c r="AZ179">
        <f t="shared" si="73"/>
        <v>1.2727808406734278</v>
      </c>
      <c r="BA179">
        <f t="shared" si="74"/>
        <v>2.1693660652967117</v>
      </c>
      <c r="BB179">
        <f t="shared" si="75"/>
        <v>2.0442369095076206E-2</v>
      </c>
      <c r="BC179">
        <f t="shared" si="76"/>
        <v>93.920128409200785</v>
      </c>
      <c r="BD179">
        <f t="shared" si="77"/>
        <v>0.56094215116241419</v>
      </c>
      <c r="BE179">
        <f t="shared" si="78"/>
        <v>38.54032633107002</v>
      </c>
      <c r="BF179">
        <f t="shared" si="79"/>
        <v>1752.8817328952036</v>
      </c>
      <c r="BG179">
        <f t="shared" si="80"/>
        <v>3.2650684101094424E-3</v>
      </c>
    </row>
    <row r="180" spans="1:59" x14ac:dyDescent="0.25">
      <c r="A180" t="s">
        <v>66</v>
      </c>
      <c r="B180" t="s">
        <v>361</v>
      </c>
      <c r="C180">
        <v>150307</v>
      </c>
      <c r="D180" t="s">
        <v>371</v>
      </c>
      <c r="E180" t="s">
        <v>1773</v>
      </c>
      <c r="F180">
        <v>3584.9999990000001</v>
      </c>
      <c r="G180">
        <v>0</v>
      </c>
      <c r="H180">
        <f t="shared" si="54"/>
        <v>10.060370596028566</v>
      </c>
      <c r="I180">
        <f t="shared" si="55"/>
        <v>0.17494719382870227</v>
      </c>
      <c r="J180">
        <f t="shared" si="56"/>
        <v>262.7338677833074</v>
      </c>
      <c r="K180">
        <f t="shared" si="57"/>
        <v>2.4895321394931322</v>
      </c>
      <c r="L180">
        <f t="shared" si="58"/>
        <v>1.4081944863072919</v>
      </c>
      <c r="M180">
        <f t="shared" si="59"/>
        <v>24.965984339999999</v>
      </c>
      <c r="N180">
        <v>6</v>
      </c>
      <c r="O180">
        <v>1.42</v>
      </c>
      <c r="P180">
        <v>0.5</v>
      </c>
      <c r="Q180">
        <f t="shared" si="60"/>
        <v>2.556</v>
      </c>
      <c r="R180">
        <v>27.316642760000001</v>
      </c>
      <c r="S180">
        <v>24.965984339999999</v>
      </c>
      <c r="T180">
        <v>29.521909709999999</v>
      </c>
      <c r="U180">
        <v>400.62142940000001</v>
      </c>
      <c r="V180">
        <v>367.73242190000002</v>
      </c>
      <c r="W180">
        <v>11.240798</v>
      </c>
      <c r="X180">
        <v>18.562179570000001</v>
      </c>
      <c r="Y180">
        <v>29.31396866</v>
      </c>
      <c r="Z180">
        <v>48.406810759999999</v>
      </c>
      <c r="AA180">
        <v>200.23442080000001</v>
      </c>
      <c r="AB180">
        <v>1499.397461</v>
      </c>
      <c r="AC180">
        <v>0.15458476500000001</v>
      </c>
      <c r="AD180">
        <v>95.087997439999995</v>
      </c>
      <c r="AE180">
        <v>-1.3174220320000001</v>
      </c>
      <c r="AF180">
        <v>-0.66822260600000005</v>
      </c>
      <c r="AG180">
        <v>0.18562973999999999</v>
      </c>
      <c r="AH180">
        <v>3.6522109999999998E-3</v>
      </c>
      <c r="AI180">
        <v>0.243497148</v>
      </c>
      <c r="AJ180">
        <v>2.9886154000000002E-2</v>
      </c>
      <c r="AK180">
        <v>1</v>
      </c>
      <c r="AL180">
        <v>-0.21956524299999999</v>
      </c>
      <c r="AM180">
        <v>2.7373914720000001</v>
      </c>
      <c r="AN180">
        <f t="shared" si="61"/>
        <v>0.33372403466666661</v>
      </c>
      <c r="AO180">
        <f t="shared" si="62"/>
        <v>2.4895321394931324E-3</v>
      </c>
      <c r="AP180">
        <f t="shared" si="63"/>
        <v>298.11598433999995</v>
      </c>
      <c r="AQ180">
        <f t="shared" si="64"/>
        <v>300.46664275999996</v>
      </c>
      <c r="AR180">
        <f t="shared" si="65"/>
        <v>-9.8729286022921201</v>
      </c>
      <c r="AS180">
        <f t="shared" si="66"/>
        <v>-1.0959622637870696</v>
      </c>
      <c r="AT180">
        <f t="shared" si="67"/>
        <v>3.1732349697402724</v>
      </c>
      <c r="AU180">
        <f t="shared" si="68"/>
        <v>33.371561660477354</v>
      </c>
      <c r="AV180">
        <f t="shared" si="69"/>
        <v>14.809382090477353</v>
      </c>
      <c r="AW180">
        <f t="shared" si="70"/>
        <v>26.14131355</v>
      </c>
      <c r="AX180">
        <f t="shared" si="71"/>
        <v>3.4025771932599884</v>
      </c>
      <c r="AY180">
        <f t="shared" si="72"/>
        <v>0.16373990256444751</v>
      </c>
      <c r="AZ180">
        <f t="shared" si="73"/>
        <v>1.7650404834329805</v>
      </c>
      <c r="BA180">
        <f t="shared" si="74"/>
        <v>1.6375367098270079</v>
      </c>
      <c r="BB180">
        <f t="shared" si="75"/>
        <v>0.10328859985531175</v>
      </c>
      <c r="BC180">
        <f t="shared" si="76"/>
        <v>24.982837347180432</v>
      </c>
      <c r="BD180">
        <f t="shared" si="77"/>
        <v>0.71447022926565451</v>
      </c>
      <c r="BE180">
        <f t="shared" si="78"/>
        <v>57.358327911821483</v>
      </c>
      <c r="BF180">
        <f t="shared" si="79"/>
        <v>362.41884588097082</v>
      </c>
      <c r="BG180">
        <f t="shared" si="80"/>
        <v>1.5922075855596445E-2</v>
      </c>
    </row>
    <row r="181" spans="1:59" x14ac:dyDescent="0.25">
      <c r="A181" t="s">
        <v>66</v>
      </c>
      <c r="B181" t="s">
        <v>361</v>
      </c>
      <c r="C181">
        <v>150307</v>
      </c>
      <c r="D181" t="s">
        <v>371</v>
      </c>
      <c r="E181" t="s">
        <v>1773</v>
      </c>
      <c r="F181">
        <v>3977</v>
      </c>
      <c r="G181">
        <v>0</v>
      </c>
      <c r="H181">
        <f t="shared" si="54"/>
        <v>23.65388551865885</v>
      </c>
      <c r="I181">
        <f t="shared" si="55"/>
        <v>0.18221239402827044</v>
      </c>
      <c r="J181">
        <f t="shared" si="56"/>
        <v>1464.6704502091072</v>
      </c>
      <c r="K181">
        <f t="shared" si="57"/>
        <v>2.504864119216808</v>
      </c>
      <c r="L181">
        <f t="shared" si="58"/>
        <v>1.3643677727909138</v>
      </c>
      <c r="M181">
        <f t="shared" si="59"/>
        <v>24.75682831</v>
      </c>
      <c r="N181">
        <v>6</v>
      </c>
      <c r="O181">
        <v>1.42</v>
      </c>
      <c r="P181">
        <v>0.5</v>
      </c>
      <c r="Q181">
        <f t="shared" si="60"/>
        <v>2.556</v>
      </c>
      <c r="R181">
        <v>27.22769928</v>
      </c>
      <c r="S181">
        <v>24.75682831</v>
      </c>
      <c r="T181">
        <v>29.524587629999999</v>
      </c>
      <c r="U181">
        <v>1806.047607</v>
      </c>
      <c r="V181">
        <v>1722.2402340000001</v>
      </c>
      <c r="W181">
        <v>11.24122906</v>
      </c>
      <c r="X181">
        <v>18.607536320000001</v>
      </c>
      <c r="Y181">
        <v>29.470808030000001</v>
      </c>
      <c r="Z181">
        <v>48.782848360000003</v>
      </c>
      <c r="AA181">
        <v>200.22961430000001</v>
      </c>
      <c r="AB181">
        <v>1500.346802</v>
      </c>
      <c r="AC181">
        <v>0.32485747300000001</v>
      </c>
      <c r="AD181">
        <v>95.096031190000005</v>
      </c>
      <c r="AE181">
        <v>-8.7449550630000008</v>
      </c>
      <c r="AF181">
        <v>-0.498713762</v>
      </c>
      <c r="AG181">
        <v>0.101155549</v>
      </c>
      <c r="AH181">
        <v>1.1679769999999999E-3</v>
      </c>
      <c r="AI181">
        <v>5.0263949000000002E-2</v>
      </c>
      <c r="AJ181">
        <v>2.4736710000000002E-3</v>
      </c>
      <c r="AK181">
        <v>1</v>
      </c>
      <c r="AL181">
        <v>-0.21956524299999999</v>
      </c>
      <c r="AM181">
        <v>2.7373914720000001</v>
      </c>
      <c r="AN181">
        <f t="shared" si="61"/>
        <v>0.33371602383333332</v>
      </c>
      <c r="AO181">
        <f t="shared" si="62"/>
        <v>2.5048641192168082E-3</v>
      </c>
      <c r="AP181">
        <f t="shared" si="63"/>
        <v>297.90682830999998</v>
      </c>
      <c r="AQ181">
        <f t="shared" si="64"/>
        <v>300.37769928</v>
      </c>
      <c r="AR181">
        <f t="shared" si="65"/>
        <v>-0.88621403064947335</v>
      </c>
      <c r="AS181">
        <f t="shared" si="66"/>
        <v>-0.98183155336825212</v>
      </c>
      <c r="AT181">
        <f t="shared" si="67"/>
        <v>3.1338706270466918</v>
      </c>
      <c r="AU181">
        <f t="shared" si="68"/>
        <v>32.95479935209157</v>
      </c>
      <c r="AV181">
        <f t="shared" si="69"/>
        <v>14.347263032091568</v>
      </c>
      <c r="AW181">
        <f t="shared" si="70"/>
        <v>25.992263795</v>
      </c>
      <c r="AX181">
        <f t="shared" si="71"/>
        <v>3.3727140905955411</v>
      </c>
      <c r="AY181">
        <f t="shared" si="72"/>
        <v>0.1700872000112095</v>
      </c>
      <c r="AZ181">
        <f t="shared" si="73"/>
        <v>1.769502854255778</v>
      </c>
      <c r="BA181">
        <f t="shared" si="74"/>
        <v>1.603211236339763</v>
      </c>
      <c r="BB181">
        <f t="shared" si="75"/>
        <v>0.10733120253389117</v>
      </c>
      <c r="BC181">
        <f t="shared" si="76"/>
        <v>139.28434681615661</v>
      </c>
      <c r="BD181">
        <f t="shared" si="77"/>
        <v>0.85044491546183865</v>
      </c>
      <c r="BE181">
        <f t="shared" si="78"/>
        <v>58.285447804139956</v>
      </c>
      <c r="BF181">
        <f t="shared" si="79"/>
        <v>1709.7469846063423</v>
      </c>
      <c r="BG181">
        <f t="shared" si="80"/>
        <v>8.0636335210751871E-3</v>
      </c>
    </row>
    <row r="182" spans="1:59" x14ac:dyDescent="0.25">
      <c r="A182" t="s">
        <v>66</v>
      </c>
      <c r="B182" t="s">
        <v>361</v>
      </c>
      <c r="C182">
        <v>150307</v>
      </c>
      <c r="D182" t="s">
        <v>370</v>
      </c>
      <c r="E182" t="s">
        <v>1774</v>
      </c>
      <c r="F182">
        <v>2889.9999979999998</v>
      </c>
      <c r="G182">
        <v>0</v>
      </c>
      <c r="H182">
        <f t="shared" si="54"/>
        <v>10.779525793150722</v>
      </c>
      <c r="I182">
        <f t="shared" si="55"/>
        <v>0.19509182480445159</v>
      </c>
      <c r="J182">
        <f t="shared" si="56"/>
        <v>264.10109144672356</v>
      </c>
      <c r="K182">
        <f t="shared" si="57"/>
        <v>2.4634314208505717</v>
      </c>
      <c r="L182">
        <f t="shared" si="58"/>
        <v>1.2599217714084574</v>
      </c>
      <c r="M182">
        <f t="shared" si="59"/>
        <v>24.128282550000002</v>
      </c>
      <c r="N182">
        <v>6</v>
      </c>
      <c r="O182">
        <v>1.42</v>
      </c>
      <c r="P182">
        <v>0.5</v>
      </c>
      <c r="Q182">
        <f t="shared" si="60"/>
        <v>2.556</v>
      </c>
      <c r="R182">
        <v>27.078716279999998</v>
      </c>
      <c r="S182">
        <v>24.128282550000002</v>
      </c>
      <c r="T182">
        <v>29.528501510000002</v>
      </c>
      <c r="U182">
        <v>400.05032349999999</v>
      </c>
      <c r="V182">
        <v>365.05548099999999</v>
      </c>
      <c r="W182">
        <v>11.244515420000001</v>
      </c>
      <c r="X182">
        <v>18.489553449999999</v>
      </c>
      <c r="Y182">
        <v>29.736968990000001</v>
      </c>
      <c r="Z182">
        <v>48.89701462</v>
      </c>
      <c r="AA182">
        <v>200.2377625</v>
      </c>
      <c r="AB182">
        <v>1499.987793</v>
      </c>
      <c r="AC182">
        <v>0.18818512600000001</v>
      </c>
      <c r="AD182">
        <v>95.09205627</v>
      </c>
      <c r="AE182">
        <v>-1.2751290799999999</v>
      </c>
      <c r="AF182">
        <v>-0.70354515299999998</v>
      </c>
      <c r="AG182">
        <v>7.4524916999999996E-2</v>
      </c>
      <c r="AH182">
        <v>1.6458099999999999E-3</v>
      </c>
      <c r="AI182">
        <v>8.2788385000000006E-2</v>
      </c>
      <c r="AJ182">
        <v>1.2918733E-2</v>
      </c>
      <c r="AK182">
        <v>1</v>
      </c>
      <c r="AL182">
        <v>-0.21956524299999999</v>
      </c>
      <c r="AM182">
        <v>2.7373914720000001</v>
      </c>
      <c r="AN182">
        <f t="shared" si="61"/>
        <v>0.33372960416666664</v>
      </c>
      <c r="AO182">
        <f t="shared" si="62"/>
        <v>2.4634314208505717E-3</v>
      </c>
      <c r="AP182">
        <f t="shared" si="63"/>
        <v>297.27828254999997</v>
      </c>
      <c r="AQ182">
        <f t="shared" si="64"/>
        <v>300.22871627999996</v>
      </c>
      <c r="AR182">
        <f t="shared" si="65"/>
        <v>-4.2960414133013654</v>
      </c>
      <c r="AS182">
        <f t="shared" si="66"/>
        <v>-0.93739461604169039</v>
      </c>
      <c r="AT182">
        <f t="shared" si="67"/>
        <v>3.0181314284830298</v>
      </c>
      <c r="AU182">
        <f t="shared" si="68"/>
        <v>31.739048947616475</v>
      </c>
      <c r="AV182">
        <f t="shared" si="69"/>
        <v>13.249495497616476</v>
      </c>
      <c r="AW182">
        <f t="shared" si="70"/>
        <v>25.603499415000002</v>
      </c>
      <c r="AX182">
        <f t="shared" si="71"/>
        <v>3.2958972440878065</v>
      </c>
      <c r="AY182">
        <f t="shared" si="72"/>
        <v>0.18125701937834182</v>
      </c>
      <c r="AZ182">
        <f t="shared" si="73"/>
        <v>1.7582096570745724</v>
      </c>
      <c r="BA182">
        <f t="shared" si="74"/>
        <v>1.537687587013234</v>
      </c>
      <c r="BB182">
        <f t="shared" si="75"/>
        <v>0.11445235693939843</v>
      </c>
      <c r="BC182">
        <f t="shared" si="76"/>
        <v>25.113915848820252</v>
      </c>
      <c r="BD182">
        <f t="shared" si="77"/>
        <v>0.7234546670091595</v>
      </c>
      <c r="BE182">
        <f t="shared" si="78"/>
        <v>60.21608700312926</v>
      </c>
      <c r="BF182">
        <f t="shared" si="79"/>
        <v>359.36206948953304</v>
      </c>
      <c r="BG182">
        <f t="shared" si="80"/>
        <v>1.806258695957743E-2</v>
      </c>
    </row>
    <row r="183" spans="1:59" x14ac:dyDescent="0.25">
      <c r="A183" t="s">
        <v>66</v>
      </c>
      <c r="B183" t="s">
        <v>361</v>
      </c>
      <c r="C183">
        <v>150307</v>
      </c>
      <c r="D183" t="s">
        <v>370</v>
      </c>
      <c r="E183" t="s">
        <v>1774</v>
      </c>
      <c r="F183">
        <v>3238.4999990000001</v>
      </c>
      <c r="G183">
        <v>0</v>
      </c>
      <c r="H183">
        <f t="shared" si="54"/>
        <v>23.446744390231803</v>
      </c>
      <c r="I183">
        <f t="shared" si="55"/>
        <v>0.18906670457261979</v>
      </c>
      <c r="J183">
        <f t="shared" si="56"/>
        <v>1476.7931796746379</v>
      </c>
      <c r="K183">
        <f t="shared" si="57"/>
        <v>2.4858005842494073</v>
      </c>
      <c r="L183">
        <f t="shared" si="58"/>
        <v>1.3086237411735568</v>
      </c>
      <c r="M183">
        <f t="shared" si="59"/>
        <v>24.3980751</v>
      </c>
      <c r="N183">
        <v>6</v>
      </c>
      <c r="O183">
        <v>1.42</v>
      </c>
      <c r="P183">
        <v>0.5</v>
      </c>
      <c r="Q183">
        <f t="shared" si="60"/>
        <v>2.556</v>
      </c>
      <c r="R183">
        <v>27.617530819999999</v>
      </c>
      <c r="S183">
        <v>24.3980751</v>
      </c>
      <c r="T183">
        <v>30.156579969999999</v>
      </c>
      <c r="U183">
        <v>1806.6767580000001</v>
      </c>
      <c r="V183">
        <v>1723.575562</v>
      </c>
      <c r="W183">
        <v>11.183998109999999</v>
      </c>
      <c r="X183">
        <v>18.495340349999999</v>
      </c>
      <c r="Y183">
        <v>28.65730095</v>
      </c>
      <c r="Z183">
        <v>47.391510009999998</v>
      </c>
      <c r="AA183">
        <v>200.22245789999999</v>
      </c>
      <c r="AB183">
        <v>1500.417236</v>
      </c>
      <c r="AC183">
        <v>0.18706885000000001</v>
      </c>
      <c r="AD183">
        <v>95.089935299999993</v>
      </c>
      <c r="AE183">
        <v>-7.8791880609999998</v>
      </c>
      <c r="AF183">
        <v>-0.87346524000000003</v>
      </c>
      <c r="AG183">
        <v>0.11235331699999999</v>
      </c>
      <c r="AH183">
        <v>1.9221959999999999E-3</v>
      </c>
      <c r="AI183">
        <v>0.201729044</v>
      </c>
      <c r="AJ183">
        <v>2.9856803000000001E-2</v>
      </c>
      <c r="AK183">
        <v>1</v>
      </c>
      <c r="AL183">
        <v>-0.21956524299999999</v>
      </c>
      <c r="AM183">
        <v>2.7373914720000001</v>
      </c>
      <c r="AN183">
        <f t="shared" si="61"/>
        <v>0.33370409649999994</v>
      </c>
      <c r="AO183">
        <f t="shared" si="62"/>
        <v>2.4858005842494073E-3</v>
      </c>
      <c r="AP183">
        <f t="shared" si="63"/>
        <v>297.54807510000001</v>
      </c>
      <c r="AQ183">
        <f t="shared" si="64"/>
        <v>300.76753081999999</v>
      </c>
      <c r="AR183">
        <f t="shared" si="65"/>
        <v>-9.8770833237148583</v>
      </c>
      <c r="AS183">
        <f t="shared" si="66"/>
        <v>-0.97648393698823821</v>
      </c>
      <c r="AT183">
        <f t="shared" si="67"/>
        <v>3.0673444584065361</v>
      </c>
      <c r="AU183">
        <f t="shared" si="68"/>
        <v>32.257298826940477</v>
      </c>
      <c r="AV183">
        <f t="shared" si="69"/>
        <v>13.761958476940478</v>
      </c>
      <c r="AW183">
        <f t="shared" si="70"/>
        <v>26.007802959999999</v>
      </c>
      <c r="AX183">
        <f t="shared" si="71"/>
        <v>3.3758167386460292</v>
      </c>
      <c r="AY183">
        <f t="shared" si="72"/>
        <v>0.17604471908920488</v>
      </c>
      <c r="AZ183">
        <f t="shared" si="73"/>
        <v>1.7587207172329793</v>
      </c>
      <c r="BA183">
        <f t="shared" si="74"/>
        <v>1.6170960214130499</v>
      </c>
      <c r="BB183">
        <f t="shared" si="75"/>
        <v>0.1111282068669273</v>
      </c>
      <c r="BC183">
        <f t="shared" si="76"/>
        <v>140.4281679067426</v>
      </c>
      <c r="BD183">
        <f t="shared" si="77"/>
        <v>0.85681951649453592</v>
      </c>
      <c r="BE183">
        <f t="shared" si="78"/>
        <v>59.241026890851721</v>
      </c>
      <c r="BF183">
        <f t="shared" si="79"/>
        <v>1711.1917181319197</v>
      </c>
      <c r="BG183">
        <f t="shared" si="80"/>
        <v>8.1172039357519099E-3</v>
      </c>
    </row>
    <row r="184" spans="1:59" x14ac:dyDescent="0.25">
      <c r="A184" t="s">
        <v>66</v>
      </c>
      <c r="B184" t="s">
        <v>361</v>
      </c>
      <c r="C184">
        <v>150307</v>
      </c>
      <c r="D184" t="s">
        <v>372</v>
      </c>
      <c r="E184" t="s">
        <v>1775</v>
      </c>
      <c r="F184">
        <v>4405.9999989999997</v>
      </c>
      <c r="G184">
        <v>0</v>
      </c>
      <c r="H184">
        <f t="shared" si="54"/>
        <v>4.5130503923630707</v>
      </c>
      <c r="I184">
        <f t="shared" si="55"/>
        <v>0.11651660835046548</v>
      </c>
      <c r="J184">
        <f t="shared" si="56"/>
        <v>310.80374314658991</v>
      </c>
      <c r="K184">
        <f t="shared" si="57"/>
        <v>1.8583546233809429</v>
      </c>
      <c r="L184">
        <f t="shared" si="58"/>
        <v>1.5462816859370592</v>
      </c>
      <c r="M184">
        <f t="shared" si="59"/>
        <v>24.86310005</v>
      </c>
      <c r="N184">
        <v>6</v>
      </c>
      <c r="O184">
        <v>1.42</v>
      </c>
      <c r="P184">
        <v>0.5</v>
      </c>
      <c r="Q184">
        <f t="shared" si="60"/>
        <v>2.556</v>
      </c>
      <c r="R184">
        <v>27.158123020000001</v>
      </c>
      <c r="S184">
        <v>24.86310005</v>
      </c>
      <c r="T184">
        <v>29.518257139999999</v>
      </c>
      <c r="U184">
        <v>400.077179</v>
      </c>
      <c r="V184">
        <v>384.41247559999999</v>
      </c>
      <c r="W184">
        <v>11.428268429999999</v>
      </c>
      <c r="X184">
        <v>16.90295601</v>
      </c>
      <c r="Y184">
        <v>30.086145399999999</v>
      </c>
      <c r="Z184">
        <v>44.498847959999999</v>
      </c>
      <c r="AA184">
        <v>200.22434999999999</v>
      </c>
      <c r="AB184">
        <v>1499.7597659999999</v>
      </c>
      <c r="AC184">
        <v>0.14226245900000001</v>
      </c>
      <c r="AD184">
        <v>95.103851320000004</v>
      </c>
      <c r="AE184">
        <v>-2.1657803059999998</v>
      </c>
      <c r="AF184">
        <v>0.57957309499999998</v>
      </c>
      <c r="AG184">
        <v>2.8521121E-2</v>
      </c>
      <c r="AH184">
        <v>1.745934E-3</v>
      </c>
      <c r="AI184">
        <v>2.2473969999999999E-2</v>
      </c>
      <c r="AJ184">
        <v>9.2763370000000008E-3</v>
      </c>
      <c r="AK184">
        <v>1</v>
      </c>
      <c r="AL184">
        <v>-0.21956524299999999</v>
      </c>
      <c r="AM184">
        <v>2.7373914720000001</v>
      </c>
      <c r="AN184">
        <f t="shared" si="61"/>
        <v>0.3337072499999999</v>
      </c>
      <c r="AO184">
        <f t="shared" si="62"/>
        <v>1.858354623380943E-3</v>
      </c>
      <c r="AP184">
        <f t="shared" si="63"/>
        <v>298.01310004999999</v>
      </c>
      <c r="AQ184">
        <f t="shared" si="64"/>
        <v>300.30812301999998</v>
      </c>
      <c r="AR184">
        <f t="shared" si="65"/>
        <v>-3.085888373425318</v>
      </c>
      <c r="AS184">
        <f t="shared" si="66"/>
        <v>-0.69389743396921577</v>
      </c>
      <c r="AT184">
        <f t="shared" si="67"/>
        <v>3.1538179011805996</v>
      </c>
      <c r="AU184">
        <f t="shared" si="68"/>
        <v>33.161831591538949</v>
      </c>
      <c r="AV184">
        <f t="shared" si="69"/>
        <v>16.258875581538948</v>
      </c>
      <c r="AW184">
        <f t="shared" si="70"/>
        <v>26.010611535000002</v>
      </c>
      <c r="AX184">
        <f t="shared" si="71"/>
        <v>3.3763777824275807</v>
      </c>
      <c r="AY184">
        <f t="shared" si="72"/>
        <v>0.1114367072643221</v>
      </c>
      <c r="AZ184">
        <f t="shared" si="73"/>
        <v>1.6075362152435404</v>
      </c>
      <c r="BA184">
        <f t="shared" si="74"/>
        <v>1.7688415671840403</v>
      </c>
      <c r="BB184">
        <f t="shared" si="75"/>
        <v>7.0087194244337722E-2</v>
      </c>
      <c r="BC184">
        <f t="shared" si="76"/>
        <v>29.558632977912755</v>
      </c>
      <c r="BD184">
        <f t="shared" si="77"/>
        <v>0.80851627580889551</v>
      </c>
      <c r="BE184">
        <f t="shared" si="78"/>
        <v>51.904743123767695</v>
      </c>
      <c r="BF184">
        <f t="shared" si="79"/>
        <v>382.02882222375189</v>
      </c>
      <c r="BG184">
        <f t="shared" si="80"/>
        <v>6.1317028374112091E-3</v>
      </c>
    </row>
    <row r="185" spans="1:59" x14ac:dyDescent="0.25">
      <c r="A185" t="s">
        <v>66</v>
      </c>
      <c r="B185" t="s">
        <v>361</v>
      </c>
      <c r="C185">
        <v>150307</v>
      </c>
      <c r="D185" t="s">
        <v>372</v>
      </c>
      <c r="E185" t="s">
        <v>1775</v>
      </c>
      <c r="F185">
        <v>4977.5</v>
      </c>
      <c r="G185">
        <v>0</v>
      </c>
      <c r="H185">
        <f t="shared" si="54"/>
        <v>10.921288403075835</v>
      </c>
      <c r="I185">
        <f t="shared" si="55"/>
        <v>0.11398356740985524</v>
      </c>
      <c r="J185">
        <f t="shared" si="56"/>
        <v>1560.3262818024923</v>
      </c>
      <c r="K185">
        <f t="shared" si="57"/>
        <v>1.7857562329706917</v>
      </c>
      <c r="L185">
        <f t="shared" si="58"/>
        <v>1.517918647126842</v>
      </c>
      <c r="M185">
        <f t="shared" si="59"/>
        <v>24.645648959999999</v>
      </c>
      <c r="N185">
        <v>6</v>
      </c>
      <c r="O185">
        <v>1.42</v>
      </c>
      <c r="P185">
        <v>0.5</v>
      </c>
      <c r="Q185">
        <f t="shared" si="60"/>
        <v>2.556</v>
      </c>
      <c r="R185">
        <v>27.08855629</v>
      </c>
      <c r="S185">
        <v>24.645648959999999</v>
      </c>
      <c r="T185">
        <v>29.517519</v>
      </c>
      <c r="U185">
        <v>1804.8698730000001</v>
      </c>
      <c r="V185">
        <v>1762.7229</v>
      </c>
      <c r="W185">
        <v>11.5130558</v>
      </c>
      <c r="X185">
        <v>16.772945400000001</v>
      </c>
      <c r="Y185">
        <v>30.433908460000001</v>
      </c>
      <c r="Z185">
        <v>44.338035580000003</v>
      </c>
      <c r="AA185">
        <v>200.28601069999999</v>
      </c>
      <c r="AB185">
        <v>1500.5902100000001</v>
      </c>
      <c r="AC185">
        <v>0.122100376</v>
      </c>
      <c r="AD185">
        <v>95.105636599999997</v>
      </c>
      <c r="AE185">
        <v>-10.4093895</v>
      </c>
      <c r="AF185">
        <v>0.44657406199999999</v>
      </c>
      <c r="AG185">
        <v>8.9387514000000001E-2</v>
      </c>
      <c r="AH185">
        <v>3.1481429999999999E-3</v>
      </c>
      <c r="AI185">
        <v>5.2023008000000003E-2</v>
      </c>
      <c r="AJ185">
        <v>2.2121739999999999E-3</v>
      </c>
      <c r="AK185">
        <v>1</v>
      </c>
      <c r="AL185">
        <v>-0.21956524299999999</v>
      </c>
      <c r="AM185">
        <v>2.7373914720000001</v>
      </c>
      <c r="AN185">
        <f t="shared" si="61"/>
        <v>0.33381001783333325</v>
      </c>
      <c r="AO185">
        <f t="shared" si="62"/>
        <v>1.7857562329706917E-3</v>
      </c>
      <c r="AP185">
        <f t="shared" si="63"/>
        <v>297.79564895999999</v>
      </c>
      <c r="AQ185">
        <f t="shared" si="64"/>
        <v>300.23855628999996</v>
      </c>
      <c r="AR185">
        <f t="shared" si="65"/>
        <v>-0.75567045627762619</v>
      </c>
      <c r="AS185">
        <f t="shared" si="66"/>
        <v>-0.60879145300878901</v>
      </c>
      <c r="AT185">
        <f t="shared" si="67"/>
        <v>3.1131202970508838</v>
      </c>
      <c r="AU185">
        <f t="shared" si="68"/>
        <v>32.733289091415259</v>
      </c>
      <c r="AV185">
        <f t="shared" si="69"/>
        <v>15.960343691415257</v>
      </c>
      <c r="AW185">
        <f t="shared" si="70"/>
        <v>25.867102625000001</v>
      </c>
      <c r="AX185">
        <f t="shared" si="71"/>
        <v>3.3478143045061479</v>
      </c>
      <c r="AY185">
        <f t="shared" si="72"/>
        <v>0.10911752486260436</v>
      </c>
      <c r="AZ185">
        <f t="shared" si="73"/>
        <v>1.5952016499240418</v>
      </c>
      <c r="BA185">
        <f t="shared" si="74"/>
        <v>1.7526126545821061</v>
      </c>
      <c r="BB185">
        <f t="shared" si="75"/>
        <v>6.8619557091408157E-2</v>
      </c>
      <c r="BC185">
        <f t="shared" si="76"/>
        <v>148.39582433453702</v>
      </c>
      <c r="BD185">
        <f t="shared" si="77"/>
        <v>0.885179560441685</v>
      </c>
      <c r="BE185">
        <f t="shared" si="78"/>
        <v>52.138061614073948</v>
      </c>
      <c r="BF185">
        <f t="shared" si="79"/>
        <v>1756.9546138716148</v>
      </c>
      <c r="BG185">
        <f t="shared" si="80"/>
        <v>3.2409192768496167E-3</v>
      </c>
    </row>
    <row r="186" spans="1:59" x14ac:dyDescent="0.25">
      <c r="A186" t="s">
        <v>66</v>
      </c>
      <c r="B186" t="s">
        <v>361</v>
      </c>
      <c r="C186">
        <v>150307</v>
      </c>
      <c r="D186" t="s">
        <v>380</v>
      </c>
      <c r="E186" t="s">
        <v>1776</v>
      </c>
      <c r="F186">
        <v>6405.9999989999997</v>
      </c>
      <c r="G186">
        <v>0</v>
      </c>
      <c r="H186">
        <f t="shared" si="54"/>
        <v>9.0466604857833364</v>
      </c>
      <c r="I186">
        <f t="shared" si="55"/>
        <v>0.10774402768135753</v>
      </c>
      <c r="J186">
        <f t="shared" si="56"/>
        <v>223.64880937321661</v>
      </c>
      <c r="K186">
        <f t="shared" si="57"/>
        <v>1.7957908825180249</v>
      </c>
      <c r="L186">
        <f t="shared" si="58"/>
        <v>1.6106787530152569</v>
      </c>
      <c r="M186">
        <f t="shared" si="59"/>
        <v>25.05003357</v>
      </c>
      <c r="N186">
        <v>6</v>
      </c>
      <c r="O186">
        <v>1.42</v>
      </c>
      <c r="P186">
        <v>0.5</v>
      </c>
      <c r="Q186">
        <f t="shared" si="60"/>
        <v>2.556</v>
      </c>
      <c r="R186">
        <v>27.646631240000001</v>
      </c>
      <c r="S186">
        <v>25.05003357</v>
      </c>
      <c r="T186">
        <v>30.18309593</v>
      </c>
      <c r="U186">
        <v>400.16970830000002</v>
      </c>
      <c r="V186">
        <v>371.05664059999998</v>
      </c>
      <c r="W186">
        <v>11.302819250000001</v>
      </c>
      <c r="X186">
        <v>16.596067430000002</v>
      </c>
      <c r="Y186">
        <v>28.919446950000001</v>
      </c>
      <c r="Z186">
        <v>42.462776179999999</v>
      </c>
      <c r="AA186">
        <v>200.17816160000001</v>
      </c>
      <c r="AB186">
        <v>1499.9654539999999</v>
      </c>
      <c r="AC186">
        <v>0.32037428000000001</v>
      </c>
      <c r="AD186">
        <v>95.11265564</v>
      </c>
      <c r="AE186">
        <v>-1.9331642389999999</v>
      </c>
      <c r="AF186">
        <v>0.34511181699999999</v>
      </c>
      <c r="AG186">
        <v>2.7067234999999999E-2</v>
      </c>
      <c r="AH186">
        <v>7.649299E-3</v>
      </c>
      <c r="AI186">
        <v>3.9027836000000003E-2</v>
      </c>
      <c r="AJ186">
        <v>1.4624806000000001E-2</v>
      </c>
      <c r="AK186">
        <v>1</v>
      </c>
      <c r="AL186">
        <v>-0.21956524299999999</v>
      </c>
      <c r="AM186">
        <v>2.7373914720000001</v>
      </c>
      <c r="AN186">
        <f t="shared" si="61"/>
        <v>0.33363026933333328</v>
      </c>
      <c r="AO186">
        <f t="shared" si="62"/>
        <v>1.7957908825180248E-3</v>
      </c>
      <c r="AP186">
        <f t="shared" si="63"/>
        <v>298.20003356999996</v>
      </c>
      <c r="AQ186">
        <f t="shared" si="64"/>
        <v>300.79663123999995</v>
      </c>
      <c r="AR186">
        <f t="shared" si="65"/>
        <v>-4.8868807508370082</v>
      </c>
      <c r="AS186">
        <f t="shared" si="66"/>
        <v>-0.63994801324145922</v>
      </c>
      <c r="AT186">
        <f t="shared" si="67"/>
        <v>3.1891747994630668</v>
      </c>
      <c r="AU186">
        <f t="shared" si="68"/>
        <v>33.530498943632132</v>
      </c>
      <c r="AV186">
        <f t="shared" si="69"/>
        <v>16.934431513632131</v>
      </c>
      <c r="AW186">
        <f t="shared" si="70"/>
        <v>26.348332405000001</v>
      </c>
      <c r="AX186">
        <f t="shared" si="71"/>
        <v>3.4444377889893887</v>
      </c>
      <c r="AY186">
        <f t="shared" si="72"/>
        <v>0.10338596047205967</v>
      </c>
      <c r="AZ186">
        <f t="shared" si="73"/>
        <v>1.5784960464478099</v>
      </c>
      <c r="BA186">
        <f t="shared" si="74"/>
        <v>1.8659417425415787</v>
      </c>
      <c r="BB186">
        <f t="shared" si="75"/>
        <v>6.4994130355710805E-2</v>
      </c>
      <c r="BC186">
        <f t="shared" si="76"/>
        <v>21.271832190210755</v>
      </c>
      <c r="BD186">
        <f t="shared" si="77"/>
        <v>0.60273495984757375</v>
      </c>
      <c r="BE186">
        <f t="shared" si="78"/>
        <v>50.29242916578751</v>
      </c>
      <c r="BF186">
        <f t="shared" si="79"/>
        <v>366.27847485046652</v>
      </c>
      <c r="BG186">
        <f t="shared" si="80"/>
        <v>1.2421656278161925E-2</v>
      </c>
    </row>
    <row r="187" spans="1:59" x14ac:dyDescent="0.25">
      <c r="A187" t="s">
        <v>66</v>
      </c>
      <c r="B187" t="s">
        <v>361</v>
      </c>
      <c r="C187">
        <v>150307</v>
      </c>
      <c r="D187" t="s">
        <v>380</v>
      </c>
      <c r="E187" t="s">
        <v>1776</v>
      </c>
      <c r="F187">
        <v>6750.9999989999997</v>
      </c>
      <c r="G187">
        <v>0</v>
      </c>
      <c r="H187">
        <f t="shared" si="54"/>
        <v>25.203615395210193</v>
      </c>
      <c r="I187">
        <f t="shared" si="55"/>
        <v>7.4971429731811104E-2</v>
      </c>
      <c r="J187">
        <f t="shared" si="56"/>
        <v>1130.119375206235</v>
      </c>
      <c r="K187">
        <f t="shared" si="57"/>
        <v>1.3424091630670241</v>
      </c>
      <c r="L187">
        <f t="shared" si="58"/>
        <v>1.7105744117492905</v>
      </c>
      <c r="M187">
        <f t="shared" si="59"/>
        <v>24.906471249999999</v>
      </c>
      <c r="N187">
        <v>6</v>
      </c>
      <c r="O187">
        <v>1.42</v>
      </c>
      <c r="P187">
        <v>0.5</v>
      </c>
      <c r="Q187">
        <f t="shared" si="60"/>
        <v>2.556</v>
      </c>
      <c r="R187">
        <v>27.439210889999998</v>
      </c>
      <c r="S187">
        <v>24.906471249999999</v>
      </c>
      <c r="T187">
        <v>29.989967350000001</v>
      </c>
      <c r="U187">
        <v>1805.876831</v>
      </c>
      <c r="V187">
        <v>1723.4123540000001</v>
      </c>
      <c r="W187">
        <v>11.29762459</v>
      </c>
      <c r="X187">
        <v>15.259222980000001</v>
      </c>
      <c r="Y187">
        <v>29.26044083</v>
      </c>
      <c r="Z187">
        <v>39.520839690000003</v>
      </c>
      <c r="AA187">
        <v>200.21086120000001</v>
      </c>
      <c r="AB187">
        <v>1500.0642089999999</v>
      </c>
      <c r="AC187">
        <v>0.190431342</v>
      </c>
      <c r="AD187">
        <v>95.117301940000004</v>
      </c>
      <c r="AE187">
        <v>-9.7893772129999999</v>
      </c>
      <c r="AF187">
        <v>0.445128888</v>
      </c>
      <c r="AG187">
        <v>0.117300391</v>
      </c>
      <c r="AH187">
        <v>1.4971185E-2</v>
      </c>
      <c r="AI187">
        <v>0.117816694</v>
      </c>
      <c r="AJ187">
        <v>9.0410500000000001E-3</v>
      </c>
      <c r="AK187">
        <v>1</v>
      </c>
      <c r="AL187">
        <v>-0.21956524299999999</v>
      </c>
      <c r="AM187">
        <v>2.7373914720000001</v>
      </c>
      <c r="AN187">
        <f t="shared" si="61"/>
        <v>0.33368476866666663</v>
      </c>
      <c r="AO187">
        <f t="shared" si="62"/>
        <v>1.342409163067024E-3</v>
      </c>
      <c r="AP187">
        <f t="shared" si="63"/>
        <v>298.05647124999996</v>
      </c>
      <c r="AQ187">
        <f t="shared" si="64"/>
        <v>300.58921089</v>
      </c>
      <c r="AR187">
        <f t="shared" si="65"/>
        <v>-3.0195900755265166</v>
      </c>
      <c r="AS187">
        <f t="shared" si="66"/>
        <v>-0.3904158463966213</v>
      </c>
      <c r="AT187">
        <f t="shared" si="67"/>
        <v>3.1619905313077372</v>
      </c>
      <c r="AU187">
        <f t="shared" si="68"/>
        <v>33.243063741466514</v>
      </c>
      <c r="AV187">
        <f t="shared" si="69"/>
        <v>17.983840761466514</v>
      </c>
      <c r="AW187">
        <f t="shared" si="70"/>
        <v>26.172841069999997</v>
      </c>
      <c r="AX187">
        <f t="shared" si="71"/>
        <v>3.408923445415871</v>
      </c>
      <c r="AY187">
        <f t="shared" si="72"/>
        <v>7.283506473274122E-2</v>
      </c>
      <c r="AZ187">
        <f t="shared" si="73"/>
        <v>1.4514161195584467</v>
      </c>
      <c r="BA187">
        <f t="shared" si="74"/>
        <v>1.9575073258574243</v>
      </c>
      <c r="BB187">
        <f t="shared" si="75"/>
        <v>4.5709152028969961E-2</v>
      </c>
      <c r="BC187">
        <f t="shared" si="76"/>
        <v>107.49390583973562</v>
      </c>
      <c r="BD187">
        <f t="shared" si="77"/>
        <v>0.65574519794015296</v>
      </c>
      <c r="BE187">
        <f t="shared" si="78"/>
        <v>46.137305851887078</v>
      </c>
      <c r="BF187">
        <f t="shared" si="79"/>
        <v>1710.1005853053468</v>
      </c>
      <c r="BG187">
        <f t="shared" si="80"/>
        <v>6.7997574064014125E-3</v>
      </c>
    </row>
    <row r="188" spans="1:59" x14ac:dyDescent="0.25">
      <c r="A188" t="s">
        <v>66</v>
      </c>
      <c r="B188" t="s">
        <v>361</v>
      </c>
      <c r="C188">
        <v>150307</v>
      </c>
      <c r="D188" t="s">
        <v>379</v>
      </c>
      <c r="E188" t="s">
        <v>1777</v>
      </c>
      <c r="F188">
        <v>5464.4999989999997</v>
      </c>
      <c r="G188">
        <v>0</v>
      </c>
      <c r="H188">
        <f t="shared" si="54"/>
        <v>12.320015381316047</v>
      </c>
      <c r="I188">
        <f t="shared" si="55"/>
        <v>0.17795617420817017</v>
      </c>
      <c r="J188">
        <f t="shared" si="56"/>
        <v>235.31643361479769</v>
      </c>
      <c r="K188">
        <f t="shared" si="57"/>
        <v>2.4042451172643813</v>
      </c>
      <c r="L188">
        <f t="shared" si="58"/>
        <v>1.3393096502524997</v>
      </c>
      <c r="M188">
        <f t="shared" si="59"/>
        <v>24.55975342</v>
      </c>
      <c r="N188">
        <v>6</v>
      </c>
      <c r="O188">
        <v>1.42</v>
      </c>
      <c r="P188">
        <v>0.5</v>
      </c>
      <c r="Q188">
        <f t="shared" si="60"/>
        <v>2.556</v>
      </c>
      <c r="R188">
        <v>27.131034849999999</v>
      </c>
      <c r="S188">
        <v>24.55975342</v>
      </c>
      <c r="T188">
        <v>29.52513695</v>
      </c>
      <c r="U188">
        <v>399.01458739999998</v>
      </c>
      <c r="V188">
        <v>359.5010681</v>
      </c>
      <c r="W188">
        <v>11.41059589</v>
      </c>
      <c r="X188">
        <v>18.482946399999999</v>
      </c>
      <c r="Y188">
        <v>30.088462830000001</v>
      </c>
      <c r="Z188">
        <v>48.737457280000001</v>
      </c>
      <c r="AA188">
        <v>200.1999969</v>
      </c>
      <c r="AB188">
        <v>1499.1374510000001</v>
      </c>
      <c r="AC188">
        <v>0.100816958</v>
      </c>
      <c r="AD188">
        <v>95.107215879999998</v>
      </c>
      <c r="AE188">
        <v>-1.2554527520000001</v>
      </c>
      <c r="AF188">
        <v>-1.324015975</v>
      </c>
      <c r="AG188">
        <v>8.5695609000000006E-2</v>
      </c>
      <c r="AH188">
        <v>4.5119160000000004E-3</v>
      </c>
      <c r="AI188">
        <v>5.7559144E-2</v>
      </c>
      <c r="AJ188">
        <v>3.0419886E-2</v>
      </c>
      <c r="AK188">
        <v>0.66666668699999998</v>
      </c>
      <c r="AL188">
        <v>-0.21956524299999999</v>
      </c>
      <c r="AM188">
        <v>2.7373914720000001</v>
      </c>
      <c r="AN188">
        <f t="shared" si="61"/>
        <v>0.33366666149999996</v>
      </c>
      <c r="AO188">
        <f t="shared" si="62"/>
        <v>2.4042451172643811E-3</v>
      </c>
      <c r="AP188">
        <f t="shared" si="63"/>
        <v>297.70975341999997</v>
      </c>
      <c r="AQ188">
        <f t="shared" si="64"/>
        <v>300.28103484999997</v>
      </c>
      <c r="AR188">
        <f t="shared" si="65"/>
        <v>-10.027720665609921</v>
      </c>
      <c r="AS188">
        <f t="shared" si="66"/>
        <v>-1.0246456690251495</v>
      </c>
      <c r="AT188">
        <f t="shared" si="67"/>
        <v>3.0971712236157685</v>
      </c>
      <c r="AU188">
        <f t="shared" si="68"/>
        <v>32.565049822545269</v>
      </c>
      <c r="AV188">
        <f t="shared" si="69"/>
        <v>14.08210342254527</v>
      </c>
      <c r="AW188">
        <f t="shared" si="70"/>
        <v>25.845394134999999</v>
      </c>
      <c r="AX188">
        <f t="shared" si="71"/>
        <v>3.3435119586008213</v>
      </c>
      <c r="AY188">
        <f t="shared" si="72"/>
        <v>0.1663728137148438</v>
      </c>
      <c r="AZ188">
        <f t="shared" si="73"/>
        <v>1.7578615733632688</v>
      </c>
      <c r="BA188">
        <f t="shared" si="74"/>
        <v>1.5856503852375525</v>
      </c>
      <c r="BB188">
        <f t="shared" si="75"/>
        <v>0.10496515106262916</v>
      </c>
      <c r="BC188">
        <f t="shared" si="76"/>
        <v>22.38029085191425</v>
      </c>
      <c r="BD188">
        <f t="shared" si="77"/>
        <v>0.65456393456205619</v>
      </c>
      <c r="BE188">
        <f t="shared" si="78"/>
        <v>58.51281812269886</v>
      </c>
      <c r="BF188">
        <f t="shared" si="79"/>
        <v>352.99401772254436</v>
      </c>
      <c r="BG188">
        <f t="shared" si="80"/>
        <v>2.0421842384944149E-2</v>
      </c>
    </row>
    <row r="189" spans="1:59" x14ac:dyDescent="0.25">
      <c r="A189" t="s">
        <v>66</v>
      </c>
      <c r="B189" t="s">
        <v>361</v>
      </c>
      <c r="C189">
        <v>150307</v>
      </c>
      <c r="D189" t="s">
        <v>379</v>
      </c>
      <c r="E189" t="s">
        <v>1777</v>
      </c>
      <c r="F189">
        <v>5760.9999980000002</v>
      </c>
      <c r="G189">
        <v>0</v>
      </c>
      <c r="H189">
        <f t="shared" si="54"/>
        <v>30.630500427639291</v>
      </c>
      <c r="I189">
        <f t="shared" si="55"/>
        <v>0.15318184799809426</v>
      </c>
      <c r="J189">
        <f t="shared" si="56"/>
        <v>1329.9356704535971</v>
      </c>
      <c r="K189">
        <f t="shared" si="57"/>
        <v>2.2168693262461452</v>
      </c>
      <c r="L189">
        <f t="shared" si="58"/>
        <v>1.4219235870006099</v>
      </c>
      <c r="M189">
        <f t="shared" si="59"/>
        <v>24.697137829999999</v>
      </c>
      <c r="N189">
        <v>6</v>
      </c>
      <c r="O189">
        <v>1.42</v>
      </c>
      <c r="P189">
        <v>0.5</v>
      </c>
      <c r="Q189">
        <f t="shared" si="60"/>
        <v>2.556</v>
      </c>
      <c r="R189">
        <v>27.372722629999998</v>
      </c>
      <c r="S189">
        <v>24.697137829999999</v>
      </c>
      <c r="T189">
        <v>29.933141710000001</v>
      </c>
      <c r="U189">
        <v>1806.3118899999999</v>
      </c>
      <c r="V189">
        <v>1703.2110600000001</v>
      </c>
      <c r="W189">
        <v>11.35837078</v>
      </c>
      <c r="X189">
        <v>17.882577900000001</v>
      </c>
      <c r="Y189">
        <v>29.529905320000001</v>
      </c>
      <c r="Z189">
        <v>46.491775509999997</v>
      </c>
      <c r="AA189">
        <v>200.22901920000001</v>
      </c>
      <c r="AB189">
        <v>1499.241211</v>
      </c>
      <c r="AC189">
        <v>0.191552475</v>
      </c>
      <c r="AD189">
        <v>95.108856200000005</v>
      </c>
      <c r="AE189">
        <v>-7.884090424</v>
      </c>
      <c r="AF189">
        <v>-1.23947835</v>
      </c>
      <c r="AG189">
        <v>0.18130780799999999</v>
      </c>
      <c r="AH189">
        <v>8.5612540000000008E-3</v>
      </c>
      <c r="AI189">
        <v>0.20704519699999999</v>
      </c>
      <c r="AJ189">
        <v>8.5154170000000008E-3</v>
      </c>
      <c r="AK189">
        <v>0.66666668699999998</v>
      </c>
      <c r="AL189">
        <v>-0.21956524299999999</v>
      </c>
      <c r="AM189">
        <v>2.7373914720000001</v>
      </c>
      <c r="AN189">
        <f t="shared" si="61"/>
        <v>0.33371503199999997</v>
      </c>
      <c r="AO189">
        <f t="shared" si="62"/>
        <v>2.2168693262461453E-3</v>
      </c>
      <c r="AP189">
        <f t="shared" si="63"/>
        <v>297.84713782999995</v>
      </c>
      <c r="AQ189">
        <f t="shared" si="64"/>
        <v>300.52272262999998</v>
      </c>
      <c r="AR189">
        <f t="shared" si="65"/>
        <v>-2.8311545490418744</v>
      </c>
      <c r="AS189">
        <f t="shared" si="66"/>
        <v>-0.82628998308798751</v>
      </c>
      <c r="AT189">
        <f t="shared" si="67"/>
        <v>3.122715116977008</v>
      </c>
      <c r="AU189">
        <f t="shared" si="68"/>
        <v>32.833063520503238</v>
      </c>
      <c r="AV189">
        <f t="shared" si="69"/>
        <v>14.950485620503237</v>
      </c>
      <c r="AW189">
        <f t="shared" si="70"/>
        <v>26.034930230000001</v>
      </c>
      <c r="AX189">
        <f t="shared" si="71"/>
        <v>3.3812391159244717</v>
      </c>
      <c r="AY189">
        <f t="shared" si="72"/>
        <v>0.14452068020920991</v>
      </c>
      <c r="AZ189">
        <f t="shared" si="73"/>
        <v>1.700791529976398</v>
      </c>
      <c r="BA189">
        <f t="shared" si="74"/>
        <v>1.6804475859480736</v>
      </c>
      <c r="BB189">
        <f t="shared" si="75"/>
        <v>9.1065594877068001E-2</v>
      </c>
      <c r="BC189">
        <f t="shared" si="76"/>
        <v>126.48866043642177</v>
      </c>
      <c r="BD189">
        <f t="shared" si="77"/>
        <v>0.78084020335894078</v>
      </c>
      <c r="BE189">
        <f t="shared" si="78"/>
        <v>55.922050516019951</v>
      </c>
      <c r="BF189">
        <f t="shared" si="79"/>
        <v>1687.0329787882188</v>
      </c>
      <c r="BG189">
        <f t="shared" si="80"/>
        <v>1.015344936218017E-2</v>
      </c>
    </row>
    <row r="190" spans="1:59" x14ac:dyDescent="0.25">
      <c r="A190" t="s">
        <v>66</v>
      </c>
      <c r="B190" t="s">
        <v>361</v>
      </c>
      <c r="C190">
        <v>150307</v>
      </c>
      <c r="D190" t="s">
        <v>381</v>
      </c>
      <c r="E190" t="s">
        <v>1778</v>
      </c>
      <c r="F190">
        <v>7196.9999989999997</v>
      </c>
      <c r="G190">
        <v>0</v>
      </c>
      <c r="H190">
        <f t="shared" si="54"/>
        <v>6.1074333438551465</v>
      </c>
      <c r="I190">
        <f t="shared" si="55"/>
        <v>9.3050811299643835E-2</v>
      </c>
      <c r="J190">
        <f t="shared" si="56"/>
        <v>262.34507566375839</v>
      </c>
      <c r="K190">
        <f t="shared" si="57"/>
        <v>1.601382058194373</v>
      </c>
      <c r="L190">
        <f t="shared" si="58"/>
        <v>1.6546160610414486</v>
      </c>
      <c r="M190">
        <f t="shared" si="59"/>
        <v>24.996589660000001</v>
      </c>
      <c r="N190">
        <v>6</v>
      </c>
      <c r="O190">
        <v>1.42</v>
      </c>
      <c r="P190">
        <v>0.5</v>
      </c>
      <c r="Q190">
        <f t="shared" si="60"/>
        <v>2.556</v>
      </c>
      <c r="R190">
        <v>27.240119929999999</v>
      </c>
      <c r="S190">
        <v>24.996589660000001</v>
      </c>
      <c r="T190">
        <v>29.79357147</v>
      </c>
      <c r="U190">
        <v>399.87524409999997</v>
      </c>
      <c r="V190">
        <v>379.7511902</v>
      </c>
      <c r="W190">
        <v>11.304620740000001</v>
      </c>
      <c r="X190">
        <v>16.02646446</v>
      </c>
      <c r="Y190">
        <v>29.622461319999999</v>
      </c>
      <c r="Z190">
        <v>41.995510099999997</v>
      </c>
      <c r="AA190">
        <v>200.2248688</v>
      </c>
      <c r="AB190">
        <v>1499.5073239999999</v>
      </c>
      <c r="AC190">
        <v>0.18482697000000001</v>
      </c>
      <c r="AD190">
        <v>95.118614199999996</v>
      </c>
      <c r="AE190">
        <v>-2.134967327</v>
      </c>
      <c r="AF190">
        <v>-7.1199730000000003E-2</v>
      </c>
      <c r="AG190">
        <v>3.5063375000000001E-2</v>
      </c>
      <c r="AH190">
        <v>2.7498010000000001E-3</v>
      </c>
      <c r="AI190">
        <v>2.9051473000000001E-2</v>
      </c>
      <c r="AJ190">
        <v>1.1005506999999999E-2</v>
      </c>
      <c r="AK190">
        <v>1</v>
      </c>
      <c r="AL190">
        <v>-0.21956524299999999</v>
      </c>
      <c r="AM190">
        <v>2.7373914720000001</v>
      </c>
      <c r="AN190">
        <f t="shared" si="61"/>
        <v>0.33370811466666661</v>
      </c>
      <c r="AO190">
        <f t="shared" si="62"/>
        <v>1.6013820581943729E-3</v>
      </c>
      <c r="AP190">
        <f t="shared" si="63"/>
        <v>298.14658965999996</v>
      </c>
      <c r="AQ190">
        <f t="shared" si="64"/>
        <v>300.39011992999997</v>
      </c>
      <c r="AR190">
        <f t="shared" si="65"/>
        <v>-3.6640312912714288</v>
      </c>
      <c r="AS190">
        <f t="shared" si="66"/>
        <v>-0.57307025849375492</v>
      </c>
      <c r="AT190">
        <f t="shared" si="67"/>
        <v>3.1790311510021998</v>
      </c>
      <c r="AU190">
        <f t="shared" si="68"/>
        <v>33.421756380069297</v>
      </c>
      <c r="AV190">
        <f t="shared" si="69"/>
        <v>17.395291920069297</v>
      </c>
      <c r="AW190">
        <f t="shared" si="70"/>
        <v>26.118354795000002</v>
      </c>
      <c r="AX190">
        <f t="shared" si="71"/>
        <v>3.3979622639057445</v>
      </c>
      <c r="AY190">
        <f t="shared" si="72"/>
        <v>8.9782299632525583E-2</v>
      </c>
      <c r="AZ190">
        <f t="shared" si="73"/>
        <v>1.5244150899607511</v>
      </c>
      <c r="BA190">
        <f t="shared" si="74"/>
        <v>1.8735471739449934</v>
      </c>
      <c r="BB190">
        <f t="shared" si="75"/>
        <v>5.6398715602713194E-2</v>
      </c>
      <c r="BC190">
        <f t="shared" si="76"/>
        <v>24.953900039330843</v>
      </c>
      <c r="BD190">
        <f t="shared" si="77"/>
        <v>0.69083411042264697</v>
      </c>
      <c r="BE190">
        <f t="shared" si="78"/>
        <v>48.507316522550816</v>
      </c>
      <c r="BF190">
        <f t="shared" si="79"/>
        <v>376.52543315218918</v>
      </c>
      <c r="BG190">
        <f t="shared" si="80"/>
        <v>7.8681325686442566E-3</v>
      </c>
    </row>
    <row r="191" spans="1:59" x14ac:dyDescent="0.25">
      <c r="A191" t="s">
        <v>66</v>
      </c>
      <c r="B191" t="s">
        <v>361</v>
      </c>
      <c r="C191">
        <v>150307</v>
      </c>
      <c r="D191" t="s">
        <v>381</v>
      </c>
      <c r="E191" t="s">
        <v>1778</v>
      </c>
      <c r="F191">
        <v>7500.4999980000002</v>
      </c>
      <c r="G191">
        <v>0</v>
      </c>
      <c r="H191">
        <f t="shared" si="54"/>
        <v>15.204404908335389</v>
      </c>
      <c r="I191">
        <f t="shared" si="55"/>
        <v>7.227809182647281E-2</v>
      </c>
      <c r="J191">
        <f t="shared" si="56"/>
        <v>1362.1096515244965</v>
      </c>
      <c r="K191">
        <f t="shared" si="57"/>
        <v>1.3191953203393192</v>
      </c>
      <c r="L191">
        <f t="shared" si="58"/>
        <v>1.7417655449899794</v>
      </c>
      <c r="M191">
        <f t="shared" si="59"/>
        <v>25.031509400000001</v>
      </c>
      <c r="N191">
        <v>6</v>
      </c>
      <c r="O191">
        <v>1.42</v>
      </c>
      <c r="P191">
        <v>0.5</v>
      </c>
      <c r="Q191">
        <f t="shared" si="60"/>
        <v>2.556</v>
      </c>
      <c r="R191">
        <v>27.185419079999999</v>
      </c>
      <c r="S191">
        <v>25.031509400000001</v>
      </c>
      <c r="T191">
        <v>29.748632430000001</v>
      </c>
      <c r="U191">
        <v>1805.915039</v>
      </c>
      <c r="V191">
        <v>1753.427246</v>
      </c>
      <c r="W191">
        <v>11.28681183</v>
      </c>
      <c r="X191">
        <v>15.179520610000001</v>
      </c>
      <c r="Y191">
        <v>29.67153931</v>
      </c>
      <c r="Z191">
        <v>39.904956820000002</v>
      </c>
      <c r="AA191">
        <v>200.2467651</v>
      </c>
      <c r="AB191">
        <v>1500.2265629999999</v>
      </c>
      <c r="AC191">
        <v>0.164667219</v>
      </c>
      <c r="AD191">
        <v>95.120933530000002</v>
      </c>
      <c r="AE191">
        <v>-10.28672504</v>
      </c>
      <c r="AF191">
        <v>-6.5341882000000004E-2</v>
      </c>
      <c r="AG191">
        <v>7.6268680000000005E-2</v>
      </c>
      <c r="AH191">
        <v>8.5880669999999996E-3</v>
      </c>
      <c r="AI191">
        <v>6.5294981000000002E-2</v>
      </c>
      <c r="AJ191">
        <v>8.1243019999999999E-3</v>
      </c>
      <c r="AK191">
        <v>1</v>
      </c>
      <c r="AL191">
        <v>-0.21956524299999999</v>
      </c>
      <c r="AM191">
        <v>2.7373914720000001</v>
      </c>
      <c r="AN191">
        <f t="shared" si="61"/>
        <v>0.33374460849999993</v>
      </c>
      <c r="AO191">
        <f t="shared" si="62"/>
        <v>1.3191953203393191E-3</v>
      </c>
      <c r="AP191">
        <f t="shared" si="63"/>
        <v>298.18150939999998</v>
      </c>
      <c r="AQ191">
        <f t="shared" si="64"/>
        <v>300.33541907999995</v>
      </c>
      <c r="AR191">
        <f t="shared" si="65"/>
        <v>-2.7122808585359039</v>
      </c>
      <c r="AS191">
        <f t="shared" si="66"/>
        <v>-0.42663625617329631</v>
      </c>
      <c r="AT191">
        <f t="shared" si="67"/>
        <v>3.1856557159510546</v>
      </c>
      <c r="AU191">
        <f t="shared" si="68"/>
        <v>33.490585066076299</v>
      </c>
      <c r="AV191">
        <f t="shared" si="69"/>
        <v>18.311064456076299</v>
      </c>
      <c r="AW191">
        <f t="shared" si="70"/>
        <v>26.10846424</v>
      </c>
      <c r="AX191">
        <f t="shared" si="71"/>
        <v>3.3959758530727897</v>
      </c>
      <c r="AY191">
        <f t="shared" si="72"/>
        <v>7.0290432082885462E-2</v>
      </c>
      <c r="AZ191">
        <f t="shared" si="73"/>
        <v>1.4438901709610752</v>
      </c>
      <c r="BA191">
        <f t="shared" si="74"/>
        <v>1.9520856821117145</v>
      </c>
      <c r="BB191">
        <f t="shared" si="75"/>
        <v>4.4105877169280279E-2</v>
      </c>
      <c r="BC191">
        <f t="shared" si="76"/>
        <v>129.5651416232331</v>
      </c>
      <c r="BD191">
        <f t="shared" si="77"/>
        <v>0.77682701385632313</v>
      </c>
      <c r="BE191">
        <f t="shared" si="78"/>
        <v>45.502109869320826</v>
      </c>
      <c r="BF191">
        <f t="shared" si="79"/>
        <v>1745.3967504498228</v>
      </c>
      <c r="BG191">
        <f t="shared" si="80"/>
        <v>3.9637549597730092E-3</v>
      </c>
    </row>
    <row r="192" spans="1:59" x14ac:dyDescent="0.25">
      <c r="A192" t="s">
        <v>66</v>
      </c>
      <c r="B192" t="s">
        <v>395</v>
      </c>
      <c r="C192">
        <v>150308</v>
      </c>
      <c r="D192" t="s">
        <v>419</v>
      </c>
      <c r="E192" t="s">
        <v>1779</v>
      </c>
      <c r="F192">
        <v>4267.9999989999997</v>
      </c>
      <c r="G192">
        <v>0</v>
      </c>
      <c r="H192">
        <f t="shared" si="54"/>
        <v>3.8373794013903431</v>
      </c>
      <c r="I192">
        <f t="shared" si="55"/>
        <v>4.0580185480642385E-2</v>
      </c>
      <c r="J192">
        <f t="shared" si="56"/>
        <v>234.62379204132347</v>
      </c>
      <c r="K192">
        <f t="shared" si="57"/>
        <v>0.4902808092838174</v>
      </c>
      <c r="L192">
        <f t="shared" si="58"/>
        <v>1.1418063649062211</v>
      </c>
      <c r="M192">
        <f t="shared" si="59"/>
        <v>24.50816154</v>
      </c>
      <c r="N192">
        <v>6</v>
      </c>
      <c r="O192">
        <v>1.42</v>
      </c>
      <c r="P192">
        <v>0.5</v>
      </c>
      <c r="Q192">
        <f t="shared" si="60"/>
        <v>2.556</v>
      </c>
      <c r="R192">
        <v>21.784278870000001</v>
      </c>
      <c r="S192">
        <v>24.50816154</v>
      </c>
      <c r="T192">
        <v>20.981748580000001</v>
      </c>
      <c r="U192">
        <v>400.19235229999998</v>
      </c>
      <c r="V192">
        <v>394.14111329999997</v>
      </c>
      <c r="W192">
        <v>19.644140239999999</v>
      </c>
      <c r="X192">
        <v>20.365217210000001</v>
      </c>
      <c r="Y192">
        <v>71.671203610000006</v>
      </c>
      <c r="Z192">
        <v>74.302040099999999</v>
      </c>
      <c r="AA192">
        <v>399.64898679999999</v>
      </c>
      <c r="AB192">
        <v>1499.899414</v>
      </c>
      <c r="AC192">
        <v>0.26548397499999998</v>
      </c>
      <c r="AD192">
        <v>95.546226500000003</v>
      </c>
      <c r="AE192">
        <v>0.306374282</v>
      </c>
      <c r="AF192">
        <v>0.16039609899999999</v>
      </c>
      <c r="AG192">
        <v>6.3837640000000001E-2</v>
      </c>
      <c r="AH192">
        <v>4.645817E-3</v>
      </c>
      <c r="AI192">
        <v>3.9213821000000003E-2</v>
      </c>
      <c r="AJ192">
        <v>3.3048600000000002E-3</v>
      </c>
      <c r="AK192">
        <v>0.66666668699999998</v>
      </c>
      <c r="AL192">
        <v>-0.21956524299999999</v>
      </c>
      <c r="AM192">
        <v>2.7373914720000001</v>
      </c>
      <c r="AN192">
        <f t="shared" si="61"/>
        <v>0.66608164466666653</v>
      </c>
      <c r="AO192">
        <f t="shared" si="62"/>
        <v>4.9028080928381743E-4</v>
      </c>
      <c r="AP192">
        <f t="shared" si="63"/>
        <v>297.65816153999998</v>
      </c>
      <c r="AQ192">
        <f t="shared" si="64"/>
        <v>294.93427886999996</v>
      </c>
      <c r="AR192">
        <f t="shared" si="65"/>
        <v>-1.1272362985195639</v>
      </c>
      <c r="AS192">
        <f t="shared" si="66"/>
        <v>-0.63165693270194634</v>
      </c>
      <c r="AT192">
        <f t="shared" si="67"/>
        <v>3.0876260211745792</v>
      </c>
      <c r="AU192">
        <f t="shared" si="68"/>
        <v>32.315520290846642</v>
      </c>
      <c r="AV192">
        <f t="shared" si="69"/>
        <v>11.950303080846641</v>
      </c>
      <c r="AW192">
        <f t="shared" si="70"/>
        <v>23.146220204999999</v>
      </c>
      <c r="AX192">
        <f t="shared" si="71"/>
        <v>2.844773399239886</v>
      </c>
      <c r="AY192">
        <f t="shared" si="72"/>
        <v>3.9945985365101369E-2</v>
      </c>
      <c r="AZ192">
        <f t="shared" si="73"/>
        <v>1.9458196562683581</v>
      </c>
      <c r="BA192">
        <f t="shared" si="74"/>
        <v>0.89895374297152797</v>
      </c>
      <c r="BB192">
        <f t="shared" si="75"/>
        <v>2.502245557545206E-2</v>
      </c>
      <c r="BC192">
        <f t="shared" si="76"/>
        <v>22.417417976669189</v>
      </c>
      <c r="BD192">
        <f t="shared" si="77"/>
        <v>0.59527865559850868</v>
      </c>
      <c r="BE192">
        <f t="shared" si="78"/>
        <v>62.613077825010024</v>
      </c>
      <c r="BF192">
        <f t="shared" si="79"/>
        <v>392.11432840489942</v>
      </c>
      <c r="BG192">
        <f t="shared" si="80"/>
        <v>6.1275530552721766E-3</v>
      </c>
    </row>
    <row r="193" spans="1:59" x14ac:dyDescent="0.25">
      <c r="A193" t="s">
        <v>66</v>
      </c>
      <c r="B193" t="s">
        <v>395</v>
      </c>
      <c r="C193">
        <v>150308</v>
      </c>
      <c r="D193" t="s">
        <v>419</v>
      </c>
      <c r="E193" t="s">
        <v>1779</v>
      </c>
      <c r="F193">
        <v>4521.4999989999997</v>
      </c>
      <c r="G193">
        <v>0</v>
      </c>
      <c r="H193">
        <f t="shared" si="54"/>
        <v>18.535148835621897</v>
      </c>
      <c r="I193">
        <f t="shared" si="55"/>
        <v>4.6802634789688671E-2</v>
      </c>
      <c r="J193">
        <f t="shared" si="56"/>
        <v>1084.9016533175995</v>
      </c>
      <c r="K193">
        <f t="shared" si="57"/>
        <v>0.60934277253949742</v>
      </c>
      <c r="L193">
        <f t="shared" si="58"/>
        <v>1.2328397526585193</v>
      </c>
      <c r="M193">
        <f t="shared" si="59"/>
        <v>24.93569183</v>
      </c>
      <c r="N193">
        <v>6</v>
      </c>
      <c r="O193">
        <v>1.42</v>
      </c>
      <c r="P193">
        <v>0.5</v>
      </c>
      <c r="Q193">
        <f t="shared" si="60"/>
        <v>2.556</v>
      </c>
      <c r="R193">
        <v>22.582727429999998</v>
      </c>
      <c r="S193">
        <v>24.93569183</v>
      </c>
      <c r="T193">
        <v>21.997234339999999</v>
      </c>
      <c r="U193">
        <v>1797.724976</v>
      </c>
      <c r="V193">
        <v>1758.5615230000001</v>
      </c>
      <c r="W193">
        <v>19.05716133</v>
      </c>
      <c r="X193">
        <v>20.24964714</v>
      </c>
      <c r="Y193">
        <v>66.225708010000005</v>
      </c>
      <c r="Z193">
        <v>70.369728089999995</v>
      </c>
      <c r="AA193">
        <v>300.38284299999998</v>
      </c>
      <c r="AB193">
        <v>1500.9879149999999</v>
      </c>
      <c r="AC193">
        <v>0.31028354200000002</v>
      </c>
      <c r="AD193">
        <v>95.54079437</v>
      </c>
      <c r="AE193">
        <v>-4.045597076</v>
      </c>
      <c r="AF193">
        <v>0.14925280199999999</v>
      </c>
      <c r="AG193">
        <v>5.1494598000000003E-2</v>
      </c>
      <c r="AH193">
        <v>3.4219419999999999E-3</v>
      </c>
      <c r="AI193">
        <v>0.102215953</v>
      </c>
      <c r="AJ193">
        <v>5.36123E-4</v>
      </c>
      <c r="AK193">
        <v>0.66666668699999998</v>
      </c>
      <c r="AL193">
        <v>-0.21956524299999999</v>
      </c>
      <c r="AM193">
        <v>2.7373914720000001</v>
      </c>
      <c r="AN193">
        <f t="shared" si="61"/>
        <v>0.50063807166666652</v>
      </c>
      <c r="AO193">
        <f t="shared" si="62"/>
        <v>6.0934277253949746E-4</v>
      </c>
      <c r="AP193">
        <f t="shared" si="63"/>
        <v>298.08569182999997</v>
      </c>
      <c r="AQ193">
        <f t="shared" si="64"/>
        <v>295.73272742999995</v>
      </c>
      <c r="AR193">
        <f t="shared" si="65"/>
        <v>-0.22210557881337636</v>
      </c>
      <c r="AS193">
        <f t="shared" si="66"/>
        <v>-0.63545581999948197</v>
      </c>
      <c r="AT193">
        <f t="shared" si="67"/>
        <v>3.1675071261263179</v>
      </c>
      <c r="AU193">
        <f t="shared" si="68"/>
        <v>33.153451852823629</v>
      </c>
      <c r="AV193">
        <f t="shared" si="69"/>
        <v>12.903804712823629</v>
      </c>
      <c r="AW193">
        <f t="shared" si="70"/>
        <v>23.759209630000001</v>
      </c>
      <c r="AX193">
        <f t="shared" si="71"/>
        <v>2.9519273312863206</v>
      </c>
      <c r="AY193">
        <f t="shared" si="72"/>
        <v>4.5961047112629182E-2</v>
      </c>
      <c r="AZ193">
        <f t="shared" si="73"/>
        <v>1.9346673734677986</v>
      </c>
      <c r="BA193">
        <f t="shared" si="74"/>
        <v>1.017259957818522</v>
      </c>
      <c r="BB193">
        <f t="shared" si="75"/>
        <v>2.8800098649938079E-2</v>
      </c>
      <c r="BC193">
        <f t="shared" si="76"/>
        <v>103.65236577128981</v>
      </c>
      <c r="BD193">
        <f t="shared" si="77"/>
        <v>0.61692561740280927</v>
      </c>
      <c r="BE193">
        <f t="shared" si="78"/>
        <v>60.729845594074327</v>
      </c>
      <c r="BF193">
        <f t="shared" si="79"/>
        <v>1748.77183171358</v>
      </c>
      <c r="BG193">
        <f t="shared" si="80"/>
        <v>6.436727230147112E-3</v>
      </c>
    </row>
    <row r="194" spans="1:59" x14ac:dyDescent="0.25">
      <c r="A194" t="s">
        <v>66</v>
      </c>
      <c r="B194" t="s">
        <v>395</v>
      </c>
      <c r="C194">
        <v>150308</v>
      </c>
      <c r="D194" t="s">
        <v>396</v>
      </c>
      <c r="E194" t="s">
        <v>1780</v>
      </c>
      <c r="F194">
        <v>3295.4999990000001</v>
      </c>
      <c r="G194">
        <v>0</v>
      </c>
      <c r="H194">
        <f t="shared" ref="H194:H257" si="81">(U194-V194*(1000-W194)/(1000-X194))*AN194</f>
        <v>8.2279354020773141</v>
      </c>
      <c r="I194">
        <f t="shared" ref="I194:I257" si="82">IF(AY194&lt;&gt;0,1/(1/AY194-1/Q194),0)</f>
        <v>8.1701261367216824E-2</v>
      </c>
      <c r="J194">
        <f t="shared" ref="J194:J257" si="83">((BB194-AO194/2)*V194-H194)/(BB194+AO194/2)</f>
        <v>219.7364290076965</v>
      </c>
      <c r="K194">
        <f t="shared" ref="K194:K257" si="84">AO194*1000</f>
        <v>0.83186867561937627</v>
      </c>
      <c r="L194">
        <f t="shared" ref="L194:L257" si="85">(AT194-AZ194)</f>
        <v>0.97637384873683253</v>
      </c>
      <c r="M194">
        <f t="shared" ref="M194:M257" si="86">(S194+AS194*G194)</f>
        <v>24.617176059999998</v>
      </c>
      <c r="N194">
        <v>4.5999999999999996</v>
      </c>
      <c r="O194">
        <v>1.42</v>
      </c>
      <c r="P194">
        <v>0.5</v>
      </c>
      <c r="Q194">
        <f t="shared" ref="Q194:Q257" si="87">O194*(P194+1)*(P194+1)/(P194*P194+1)</f>
        <v>2.556</v>
      </c>
      <c r="R194">
        <v>21.23385429</v>
      </c>
      <c r="S194">
        <v>24.617176059999998</v>
      </c>
      <c r="T194">
        <v>19.966632839999999</v>
      </c>
      <c r="U194">
        <v>400.22760010000002</v>
      </c>
      <c r="V194">
        <v>390.38439940000001</v>
      </c>
      <c r="W194">
        <v>21.37276649</v>
      </c>
      <c r="X194">
        <v>22.30879784</v>
      </c>
      <c r="Y194">
        <v>80.647621150000006</v>
      </c>
      <c r="Z194">
        <v>84.179634089999993</v>
      </c>
      <c r="AA194">
        <v>399.69058230000002</v>
      </c>
      <c r="AB194">
        <v>1501.4849850000001</v>
      </c>
      <c r="AC194">
        <v>0.33941546099999997</v>
      </c>
      <c r="AD194">
        <v>95.543098450000002</v>
      </c>
      <c r="AE194">
        <v>0.87725466500000004</v>
      </c>
      <c r="AF194">
        <v>0.15735882500000001</v>
      </c>
      <c r="AG194">
        <v>2.2285340000000001E-2</v>
      </c>
      <c r="AH194">
        <v>2.9445249999999999E-3</v>
      </c>
      <c r="AI194">
        <v>3.6937900000000003E-2</v>
      </c>
      <c r="AJ194">
        <v>1.4700570000000001E-3</v>
      </c>
      <c r="AK194">
        <v>0.66666668699999998</v>
      </c>
      <c r="AL194">
        <v>-0.21956524299999999</v>
      </c>
      <c r="AM194">
        <v>2.7373914720000001</v>
      </c>
      <c r="AN194">
        <f t="shared" ref="AN194:AN257" si="88">AA194*0.000001/(N194*0.0001)</f>
        <v>0.86889257021739141</v>
      </c>
      <c r="AO194">
        <f t="shared" ref="AO194:AO257" si="89">(X194-W194)/(1000-X194)*AN194</f>
        <v>8.3186867561937624E-4</v>
      </c>
      <c r="AP194">
        <f t="shared" ref="AP194:AP257" si="90">(S194+273.15)</f>
        <v>297.76717606</v>
      </c>
      <c r="AQ194">
        <f t="shared" ref="AQ194:AQ257" si="91">(R194+273.15)</f>
        <v>294.38385428999999</v>
      </c>
      <c r="AR194">
        <f t="shared" ref="AR194:AR257" si="92">(AB194*AJ194+AC194*AK194)*AL194</f>
        <v>-0.53432200763091475</v>
      </c>
      <c r="AS194">
        <f t="shared" ref="AS194:AS257" si="93">((AR194+0.00000010773*(AQ194^4-AP194^4))-AO194*44100)/(O194*51.4+0.00000043092*AP194^3)</f>
        <v>-0.88971325899283227</v>
      </c>
      <c r="AT194">
        <f t="shared" ref="AT194:AT257" si="94">0.61365*EXP(17.502*M194/(240.97+M194))</f>
        <v>3.1078255170650997</v>
      </c>
      <c r="AU194">
        <f t="shared" ref="AU194:AU257" si="95">AT194*1000/AD194</f>
        <v>32.527995925226342</v>
      </c>
      <c r="AV194">
        <f t="shared" ref="AV194:AV257" si="96">(AU194-X194)</f>
        <v>10.219198085226342</v>
      </c>
      <c r="AW194">
        <f t="shared" ref="AW194:AW257" si="97">IF(G194,S194,(R194+S194)/2)</f>
        <v>22.925515175000001</v>
      </c>
      <c r="AX194">
        <f t="shared" ref="AX194:AX257" si="98">0.61365*EXP(17.502*AW194/(240.97+AW194))</f>
        <v>2.8070347142061398</v>
      </c>
      <c r="AY194">
        <f t="shared" ref="AY194:AY257" si="99">IF(AV194&lt;&gt;0,(1000-(AU194+X194)/2)/AV194*AO194,0)</f>
        <v>7.9170612348406277E-2</v>
      </c>
      <c r="AZ194">
        <f t="shared" ref="AZ194:AZ257" si="100">X194*AD194/1000</f>
        <v>2.1314516683282672</v>
      </c>
      <c r="BA194">
        <f t="shared" ref="BA194:BA257" si="101">(AX194-AZ194)</f>
        <v>0.67558304587787266</v>
      </c>
      <c r="BB194">
        <f t="shared" ref="BB194:BB257" si="102">1/(1.6/I194+1.37/Q194)</f>
        <v>4.9702938659782078E-2</v>
      </c>
      <c r="BC194">
        <f t="shared" ref="BC194:BC257" si="103">J194*AD194*0.001</f>
        <v>20.994299269733784</v>
      </c>
      <c r="BD194">
        <f t="shared" ref="BD194:BD257" si="104">J194/V194</f>
        <v>0.56287195222303876</v>
      </c>
      <c r="BE194">
        <f t="shared" ref="BE194:BE257" si="105">(1-AO194*AD194/AT194/I194)*100</f>
        <v>68.698243938516327</v>
      </c>
      <c r="BF194">
        <f t="shared" ref="BF194:BF257" si="106">(V194-H194/(Q194/1.35))</f>
        <v>386.0386588707338</v>
      </c>
      <c r="BG194">
        <f t="shared" ref="BG194:BG257" si="107">H194*BE194/100/BF194</f>
        <v>1.4642178972845714E-2</v>
      </c>
    </row>
    <row r="195" spans="1:59" x14ac:dyDescent="0.25">
      <c r="A195" t="s">
        <v>66</v>
      </c>
      <c r="B195" t="s">
        <v>395</v>
      </c>
      <c r="C195">
        <v>150308</v>
      </c>
      <c r="D195" t="s">
        <v>396</v>
      </c>
      <c r="E195" t="s">
        <v>1780</v>
      </c>
      <c r="F195">
        <v>3507.5</v>
      </c>
      <c r="G195">
        <v>0</v>
      </c>
      <c r="H195">
        <f t="shared" si="81"/>
        <v>25.757674371109243</v>
      </c>
      <c r="I195">
        <f t="shared" si="82"/>
        <v>8.6659014936289469E-2</v>
      </c>
      <c r="J195">
        <f t="shared" si="83"/>
        <v>1245.4421639818652</v>
      </c>
      <c r="K195">
        <f t="shared" si="84"/>
        <v>0.9010307387253812</v>
      </c>
      <c r="L195">
        <f t="shared" si="85"/>
        <v>0.99921644587216241</v>
      </c>
      <c r="M195">
        <f t="shared" si="86"/>
        <v>24.556066510000001</v>
      </c>
      <c r="N195">
        <v>4.5999999999999996</v>
      </c>
      <c r="O195">
        <v>1.42</v>
      </c>
      <c r="P195">
        <v>0.5</v>
      </c>
      <c r="Q195">
        <f t="shared" si="87"/>
        <v>2.556</v>
      </c>
      <c r="R195">
        <v>21.26555634</v>
      </c>
      <c r="S195">
        <v>24.556066510000001</v>
      </c>
      <c r="T195">
        <v>19.969097139999999</v>
      </c>
      <c r="U195">
        <v>1792.019409</v>
      </c>
      <c r="V195">
        <v>1760.5458980000001</v>
      </c>
      <c r="W195">
        <v>20.93564606</v>
      </c>
      <c r="X195">
        <v>21.949987409999999</v>
      </c>
      <c r="Y195">
        <v>78.84857178</v>
      </c>
      <c r="Z195">
        <v>82.668815609999996</v>
      </c>
      <c r="AA195">
        <v>399.64498900000001</v>
      </c>
      <c r="AB195">
        <v>1499.7155760000001</v>
      </c>
      <c r="AC195">
        <v>0.22179853899999999</v>
      </c>
      <c r="AD195">
        <v>95.547744750000007</v>
      </c>
      <c r="AE195">
        <v>-3.729947567</v>
      </c>
      <c r="AF195">
        <v>0.156534284</v>
      </c>
      <c r="AG195">
        <v>9.8314821999999996E-2</v>
      </c>
      <c r="AH195">
        <v>1.0973004999999999E-2</v>
      </c>
      <c r="AI195">
        <v>0.17082570499999999</v>
      </c>
      <c r="AJ195">
        <v>5.0709199999999996E-3</v>
      </c>
      <c r="AK195">
        <v>0.66666668699999998</v>
      </c>
      <c r="AL195">
        <v>-0.21956524299999999</v>
      </c>
      <c r="AM195">
        <v>2.7373914720000001</v>
      </c>
      <c r="AN195">
        <f t="shared" si="88"/>
        <v>0.86879345434782618</v>
      </c>
      <c r="AO195">
        <f t="shared" si="89"/>
        <v>9.0103073872538125E-4</v>
      </c>
      <c r="AP195">
        <f t="shared" si="90"/>
        <v>297.70606650999997</v>
      </c>
      <c r="AQ195">
        <f t="shared" si="91"/>
        <v>294.41555633999997</v>
      </c>
      <c r="AR195">
        <f t="shared" si="92"/>
        <v>-1.7022461637315207</v>
      </c>
      <c r="AS195">
        <f t="shared" si="93"/>
        <v>-0.9274168487467257</v>
      </c>
      <c r="AT195">
        <f t="shared" si="94"/>
        <v>3.0964882401885556</v>
      </c>
      <c r="AU195">
        <f t="shared" si="95"/>
        <v>32.407758532558724</v>
      </c>
      <c r="AV195">
        <f t="shared" si="96"/>
        <v>10.457771122558725</v>
      </c>
      <c r="AW195">
        <f t="shared" si="97"/>
        <v>22.910811424999999</v>
      </c>
      <c r="AX195">
        <f t="shared" si="98"/>
        <v>2.8045361335533925</v>
      </c>
      <c r="AY195">
        <f t="shared" si="99"/>
        <v>8.3817261676681326E-2</v>
      </c>
      <c r="AZ195">
        <f t="shared" si="100"/>
        <v>2.0972717943163932</v>
      </c>
      <c r="BA195">
        <f t="shared" si="101"/>
        <v>0.70726433923699927</v>
      </c>
      <c r="BB195">
        <f t="shared" si="102"/>
        <v>5.2633899548082751E-2</v>
      </c>
      <c r="BC195">
        <f t="shared" si="103"/>
        <v>118.99918998502692</v>
      </c>
      <c r="BD195">
        <f t="shared" si="104"/>
        <v>0.70741817375889005</v>
      </c>
      <c r="BE195">
        <f t="shared" si="105"/>
        <v>67.91686011316726</v>
      </c>
      <c r="BF195">
        <f t="shared" si="106"/>
        <v>1746.9414925223016</v>
      </c>
      <c r="BG195">
        <f t="shared" si="107"/>
        <v>1.0013960825770512E-2</v>
      </c>
    </row>
    <row r="196" spans="1:59" x14ac:dyDescent="0.25">
      <c r="A196" t="s">
        <v>66</v>
      </c>
      <c r="B196" t="s">
        <v>395</v>
      </c>
      <c r="C196">
        <v>150308</v>
      </c>
      <c r="D196" t="s">
        <v>420</v>
      </c>
      <c r="E196" t="s">
        <v>1781</v>
      </c>
      <c r="F196">
        <v>5094.9999980000002</v>
      </c>
      <c r="G196">
        <v>0</v>
      </c>
      <c r="H196">
        <f t="shared" si="81"/>
        <v>3.1399688649916508</v>
      </c>
      <c r="I196">
        <f t="shared" si="82"/>
        <v>3.386218261386062E-2</v>
      </c>
      <c r="J196">
        <f t="shared" si="83"/>
        <v>233.01162705988921</v>
      </c>
      <c r="K196">
        <f t="shared" si="84"/>
        <v>0.46574108596342095</v>
      </c>
      <c r="L196">
        <f t="shared" si="85"/>
        <v>1.2964656143584228</v>
      </c>
      <c r="M196">
        <f t="shared" si="86"/>
        <v>24.905221940000001</v>
      </c>
      <c r="N196">
        <v>6</v>
      </c>
      <c r="O196">
        <v>1.42</v>
      </c>
      <c r="P196">
        <v>0.5</v>
      </c>
      <c r="Q196">
        <f t="shared" si="87"/>
        <v>2.556</v>
      </c>
      <c r="R196">
        <v>22.52051544</v>
      </c>
      <c r="S196">
        <v>24.905221940000001</v>
      </c>
      <c r="T196">
        <v>21.998594279999999</v>
      </c>
      <c r="U196">
        <v>399.95065310000001</v>
      </c>
      <c r="V196">
        <v>389.9920654</v>
      </c>
      <c r="W196">
        <v>18.154163359999998</v>
      </c>
      <c r="X196">
        <v>19.523252490000001</v>
      </c>
      <c r="Y196">
        <v>63.327262879999999</v>
      </c>
      <c r="Z196">
        <v>68.103065490000006</v>
      </c>
      <c r="AA196">
        <v>200.1250153</v>
      </c>
      <c r="AB196">
        <v>1500.782837</v>
      </c>
      <c r="AC196">
        <v>0.17138309800000001</v>
      </c>
      <c r="AD196">
        <v>95.541931149999996</v>
      </c>
      <c r="AE196">
        <v>-5.8521271E-2</v>
      </c>
      <c r="AF196">
        <v>0.12686234699999999</v>
      </c>
      <c r="AG196">
        <v>6.5539449E-2</v>
      </c>
      <c r="AH196">
        <v>2.5578319999999999E-3</v>
      </c>
      <c r="AI196">
        <v>2.6219446E-2</v>
      </c>
      <c r="AJ196">
        <v>2.5813530000000002E-3</v>
      </c>
      <c r="AK196">
        <v>1</v>
      </c>
      <c r="AL196">
        <v>-0.21956524299999999</v>
      </c>
      <c r="AM196">
        <v>2.7373914720000001</v>
      </c>
      <c r="AN196">
        <f t="shared" si="88"/>
        <v>0.33354169216666663</v>
      </c>
      <c r="AO196">
        <f t="shared" si="89"/>
        <v>4.6574108596342094E-4</v>
      </c>
      <c r="AP196">
        <f t="shared" si="90"/>
        <v>298.05522193999997</v>
      </c>
      <c r="AQ196">
        <f t="shared" si="91"/>
        <v>295.67051543999997</v>
      </c>
      <c r="AR196">
        <f t="shared" si="92"/>
        <v>-0.88823656238193416</v>
      </c>
      <c r="AS196">
        <f t="shared" si="93"/>
        <v>-0.57243257502252887</v>
      </c>
      <c r="AT196">
        <f t="shared" si="94"/>
        <v>3.1617548595820688</v>
      </c>
      <c r="AU196">
        <f t="shared" si="95"/>
        <v>33.092850662795811</v>
      </c>
      <c r="AV196">
        <f t="shared" si="96"/>
        <v>13.569598172795811</v>
      </c>
      <c r="AW196">
        <f t="shared" si="97"/>
        <v>23.712868690000001</v>
      </c>
      <c r="AX196">
        <f t="shared" si="98"/>
        <v>2.9437051334061293</v>
      </c>
      <c r="AY196">
        <f t="shared" si="99"/>
        <v>3.3419438046573581E-2</v>
      </c>
      <c r="AZ196">
        <f t="shared" si="100"/>
        <v>1.865289245223646</v>
      </c>
      <c r="BA196">
        <f t="shared" si="101"/>
        <v>1.0784158881824832</v>
      </c>
      <c r="BB196">
        <f t="shared" si="102"/>
        <v>2.0926480444761364E-2</v>
      </c>
      <c r="BC196">
        <f t="shared" si="103"/>
        <v>22.26238082970541</v>
      </c>
      <c r="BD196">
        <f t="shared" si="104"/>
        <v>0.59747786617375931</v>
      </c>
      <c r="BE196">
        <f t="shared" si="105"/>
        <v>58.438096991151909</v>
      </c>
      <c r="BF196">
        <f t="shared" si="106"/>
        <v>388.3336311403213</v>
      </c>
      <c r="BG196">
        <f t="shared" si="107"/>
        <v>4.7251587389626629E-3</v>
      </c>
    </row>
    <row r="197" spans="1:59" x14ac:dyDescent="0.25">
      <c r="A197" t="s">
        <v>66</v>
      </c>
      <c r="B197" t="s">
        <v>395</v>
      </c>
      <c r="C197">
        <v>150308</v>
      </c>
      <c r="D197" t="s">
        <v>420</v>
      </c>
      <c r="E197" t="s">
        <v>1781</v>
      </c>
      <c r="F197">
        <v>5472.9999969999999</v>
      </c>
      <c r="G197">
        <v>0</v>
      </c>
      <c r="H197">
        <f t="shared" si="81"/>
        <v>15.991379541001645</v>
      </c>
      <c r="I197">
        <f t="shared" si="82"/>
        <v>4.0653748397227428E-2</v>
      </c>
      <c r="J197">
        <f t="shared" si="83"/>
        <v>1080.0593112418442</v>
      </c>
      <c r="K197">
        <f t="shared" si="84"/>
        <v>0.57389872201196013</v>
      </c>
      <c r="L197">
        <f t="shared" si="85"/>
        <v>1.3341497834088569</v>
      </c>
      <c r="M197">
        <f t="shared" si="86"/>
        <v>25.046728130000002</v>
      </c>
      <c r="N197">
        <v>6</v>
      </c>
      <c r="O197">
        <v>1.42</v>
      </c>
      <c r="P197">
        <v>0.5</v>
      </c>
      <c r="Q197">
        <f t="shared" si="87"/>
        <v>2.556</v>
      </c>
      <c r="R197">
        <v>22.93391609</v>
      </c>
      <c r="S197">
        <v>25.046728130000002</v>
      </c>
      <c r="T197">
        <v>22.51493645</v>
      </c>
      <c r="U197">
        <v>1801.3604740000001</v>
      </c>
      <c r="V197">
        <v>1750.4003909999999</v>
      </c>
      <c r="W197">
        <v>17.720216749999999</v>
      </c>
      <c r="X197">
        <v>19.407581329999999</v>
      </c>
      <c r="Y197">
        <v>60.288097380000004</v>
      </c>
      <c r="Z197">
        <v>66.02888489</v>
      </c>
      <c r="AA197">
        <v>200.1087646</v>
      </c>
      <c r="AB197">
        <v>1498.7307129999999</v>
      </c>
      <c r="AC197">
        <v>0.15234652200000001</v>
      </c>
      <c r="AD197">
        <v>95.550125120000004</v>
      </c>
      <c r="AE197">
        <v>-4.7075753210000002</v>
      </c>
      <c r="AF197">
        <v>0.12915697700000001</v>
      </c>
      <c r="AG197">
        <v>6.1866786E-2</v>
      </c>
      <c r="AH197">
        <v>1.4788819999999999E-3</v>
      </c>
      <c r="AI197">
        <v>6.5465315999999996E-2</v>
      </c>
      <c r="AJ197">
        <v>2.1581550000000001E-3</v>
      </c>
      <c r="AK197">
        <v>0.66666668699999998</v>
      </c>
      <c r="AL197">
        <v>-0.21956524299999999</v>
      </c>
      <c r="AM197">
        <v>2.7373914720000001</v>
      </c>
      <c r="AN197">
        <f t="shared" si="88"/>
        <v>0.33351460766666663</v>
      </c>
      <c r="AO197">
        <f t="shared" si="89"/>
        <v>5.7389872201196008E-4</v>
      </c>
      <c r="AP197">
        <f t="shared" si="90"/>
        <v>298.19672813</v>
      </c>
      <c r="AQ197">
        <f t="shared" si="91"/>
        <v>296.08391609</v>
      </c>
      <c r="AR197">
        <f t="shared" si="92"/>
        <v>-0.73248228289781026</v>
      </c>
      <c r="AS197">
        <f t="shared" si="93"/>
        <v>-0.59145974479037045</v>
      </c>
      <c r="AT197">
        <f t="shared" si="94"/>
        <v>3.1885466077669329</v>
      </c>
      <c r="AU197">
        <f t="shared" si="95"/>
        <v>33.370407456426499</v>
      </c>
      <c r="AV197">
        <f t="shared" si="96"/>
        <v>13.962826126426499</v>
      </c>
      <c r="AW197">
        <f t="shared" si="97"/>
        <v>23.990322110000001</v>
      </c>
      <c r="AX197">
        <f t="shared" si="98"/>
        <v>2.9932337928953361</v>
      </c>
      <c r="AY197">
        <f t="shared" si="99"/>
        <v>4.0017264900047561E-2</v>
      </c>
      <c r="AZ197">
        <f t="shared" si="100"/>
        <v>1.854396824358076</v>
      </c>
      <c r="BA197">
        <f t="shared" si="101"/>
        <v>1.1388369685372601</v>
      </c>
      <c r="BB197">
        <f t="shared" si="102"/>
        <v>2.5067206309324623E-2</v>
      </c>
      <c r="BC197">
        <f t="shared" si="103"/>
        <v>103.19980232617924</v>
      </c>
      <c r="BD197">
        <f t="shared" si="104"/>
        <v>0.6170355747148849</v>
      </c>
      <c r="BE197">
        <f t="shared" si="105"/>
        <v>57.696806567312784</v>
      </c>
      <c r="BF197">
        <f t="shared" si="106"/>
        <v>1741.9542398339779</v>
      </c>
      <c r="BG197">
        <f t="shared" si="107"/>
        <v>5.2966462093148384E-3</v>
      </c>
    </row>
    <row r="198" spans="1:59" x14ac:dyDescent="0.25">
      <c r="A198" t="s">
        <v>66</v>
      </c>
      <c r="B198" t="s">
        <v>395</v>
      </c>
      <c r="C198">
        <v>150308</v>
      </c>
      <c r="D198" t="s">
        <v>421</v>
      </c>
      <c r="E198" t="s">
        <v>1782</v>
      </c>
      <c r="F198">
        <v>6709.4999989999997</v>
      </c>
      <c r="G198">
        <v>0</v>
      </c>
      <c r="H198">
        <f t="shared" si="81"/>
        <v>8.5960096522058382</v>
      </c>
      <c r="I198">
        <f t="shared" si="82"/>
        <v>0.10367644624154088</v>
      </c>
      <c r="J198">
        <f t="shared" si="83"/>
        <v>240.13512610603527</v>
      </c>
      <c r="K198">
        <f t="shared" si="84"/>
        <v>1.4167524794645154</v>
      </c>
      <c r="L198">
        <f t="shared" si="85"/>
        <v>1.3208981683401348</v>
      </c>
      <c r="M198">
        <f t="shared" si="86"/>
        <v>25.7010231</v>
      </c>
      <c r="N198">
        <v>6</v>
      </c>
      <c r="O198">
        <v>1.42</v>
      </c>
      <c r="P198">
        <v>0.5</v>
      </c>
      <c r="Q198">
        <f t="shared" si="87"/>
        <v>2.556</v>
      </c>
      <c r="R198">
        <v>23.30100822</v>
      </c>
      <c r="S198">
        <v>25.7010231</v>
      </c>
      <c r="T198">
        <v>22.50139618</v>
      </c>
      <c r="U198">
        <v>400.13674930000002</v>
      </c>
      <c r="V198">
        <v>384.4669189</v>
      </c>
      <c r="W198">
        <v>18.492233280000001</v>
      </c>
      <c r="X198">
        <v>20.870271679999998</v>
      </c>
      <c r="Y198">
        <v>61.532398219999997</v>
      </c>
      <c r="Z198">
        <v>69.445259089999993</v>
      </c>
      <c r="AA198">
        <v>349.99884029999998</v>
      </c>
      <c r="AB198">
        <v>1501.185547</v>
      </c>
      <c r="AC198">
        <v>0.28004848999999998</v>
      </c>
      <c r="AD198">
        <v>95.548538210000004</v>
      </c>
      <c r="AE198">
        <v>0.39630490499999999</v>
      </c>
      <c r="AF198">
        <v>0.143105701</v>
      </c>
      <c r="AG198">
        <v>7.5954943999999996E-2</v>
      </c>
      <c r="AH198">
        <v>5.0251810000000001E-3</v>
      </c>
      <c r="AI198">
        <v>7.1843736000000005E-2</v>
      </c>
      <c r="AJ198">
        <v>4.3750339999999999E-3</v>
      </c>
      <c r="AK198">
        <v>1</v>
      </c>
      <c r="AL198">
        <v>-0.21956524299999999</v>
      </c>
      <c r="AM198">
        <v>2.7373914720000001</v>
      </c>
      <c r="AN198">
        <f t="shared" si="88"/>
        <v>0.58333140049999987</v>
      </c>
      <c r="AO198">
        <f t="shared" si="89"/>
        <v>1.4167524794645155E-3</v>
      </c>
      <c r="AP198">
        <f t="shared" si="90"/>
        <v>298.85102309999996</v>
      </c>
      <c r="AQ198">
        <f t="shared" si="91"/>
        <v>296.45100821999995</v>
      </c>
      <c r="AR198">
        <f t="shared" si="92"/>
        <v>-1.5035358626276432</v>
      </c>
      <c r="AS198">
        <f t="shared" si="93"/>
        <v>-1.0800817420073439</v>
      </c>
      <c r="AT198">
        <f t="shared" si="94"/>
        <v>3.3150221194096958</v>
      </c>
      <c r="AU198">
        <f t="shared" si="95"/>
        <v>34.694639829275268</v>
      </c>
      <c r="AV198">
        <f t="shared" si="96"/>
        <v>13.824368149275269</v>
      </c>
      <c r="AW198">
        <f t="shared" si="97"/>
        <v>24.50101566</v>
      </c>
      <c r="AX198">
        <f t="shared" si="98"/>
        <v>3.0863059653376106</v>
      </c>
      <c r="AY198">
        <f t="shared" si="99"/>
        <v>9.9635050333980568E-2</v>
      </c>
      <c r="AZ198">
        <f t="shared" si="100"/>
        <v>1.994123951069561</v>
      </c>
      <c r="BA198">
        <f t="shared" si="101"/>
        <v>1.0921820142680496</v>
      </c>
      <c r="BB198">
        <f t="shared" si="102"/>
        <v>6.2622813208443956E-2</v>
      </c>
      <c r="BC198">
        <f t="shared" si="103"/>
        <v>22.944560272305679</v>
      </c>
      <c r="BD198">
        <f t="shared" si="104"/>
        <v>0.62459242733571707</v>
      </c>
      <c r="BE198">
        <f t="shared" si="105"/>
        <v>60.613127633970109</v>
      </c>
      <c r="BF198">
        <f t="shared" si="106"/>
        <v>379.92677295693352</v>
      </c>
      <c r="BG198">
        <f t="shared" si="107"/>
        <v>1.3713985622462378E-2</v>
      </c>
    </row>
    <row r="199" spans="1:59" x14ac:dyDescent="0.25">
      <c r="A199" t="s">
        <v>66</v>
      </c>
      <c r="B199" t="s">
        <v>395</v>
      </c>
      <c r="C199">
        <v>150308</v>
      </c>
      <c r="D199" t="s">
        <v>421</v>
      </c>
      <c r="E199" t="s">
        <v>1782</v>
      </c>
      <c r="F199">
        <v>7042.4999969999999</v>
      </c>
      <c r="G199">
        <v>0</v>
      </c>
      <c r="H199">
        <f t="shared" si="81"/>
        <v>23.518165619985275</v>
      </c>
      <c r="I199">
        <f t="shared" si="82"/>
        <v>0.10464332762320137</v>
      </c>
      <c r="J199">
        <f t="shared" si="83"/>
        <v>1349.0097219385946</v>
      </c>
      <c r="K199">
        <f t="shared" si="84"/>
        <v>1.2283637748379708</v>
      </c>
      <c r="L199">
        <f t="shared" si="85"/>
        <v>1.1363468620808121</v>
      </c>
      <c r="M199">
        <f t="shared" si="86"/>
        <v>24.69793129</v>
      </c>
      <c r="N199">
        <v>6</v>
      </c>
      <c r="O199">
        <v>1.42</v>
      </c>
      <c r="P199">
        <v>0.5</v>
      </c>
      <c r="Q199">
        <f t="shared" si="87"/>
        <v>2.556</v>
      </c>
      <c r="R199">
        <v>22.285312650000002</v>
      </c>
      <c r="S199">
        <v>24.69793129</v>
      </c>
      <c r="T199">
        <v>21.478620530000001</v>
      </c>
      <c r="U199">
        <v>1795.3496090000001</v>
      </c>
      <c r="V199">
        <v>1751.344482</v>
      </c>
      <c r="W199">
        <v>18.727928160000001</v>
      </c>
      <c r="X199">
        <v>20.78993225</v>
      </c>
      <c r="Y199">
        <v>66.276542660000004</v>
      </c>
      <c r="Z199">
        <v>73.573806759999997</v>
      </c>
      <c r="AA199">
        <v>349.9972229</v>
      </c>
      <c r="AB199">
        <v>1501.2993160000001</v>
      </c>
      <c r="AC199">
        <v>0.371900856</v>
      </c>
      <c r="AD199">
        <v>95.55184174</v>
      </c>
      <c r="AE199">
        <v>-3.809615612</v>
      </c>
      <c r="AF199">
        <v>0.143651679</v>
      </c>
      <c r="AG199">
        <v>0.35938981199999998</v>
      </c>
      <c r="AH199">
        <v>1.704391E-3</v>
      </c>
      <c r="AI199">
        <v>0.39023420199999997</v>
      </c>
      <c r="AJ199">
        <v>5.5853600000000002E-3</v>
      </c>
      <c r="AK199">
        <v>0.66666668699999998</v>
      </c>
      <c r="AL199">
        <v>-0.21956524299999999</v>
      </c>
      <c r="AM199">
        <v>2.7373914720000001</v>
      </c>
      <c r="AN199">
        <f t="shared" si="88"/>
        <v>0.58332870483333332</v>
      </c>
      <c r="AO199">
        <f t="shared" si="89"/>
        <v>1.2283637748379708E-3</v>
      </c>
      <c r="AP199">
        <f t="shared" si="90"/>
        <v>297.84793128999996</v>
      </c>
      <c r="AQ199">
        <f t="shared" si="91"/>
        <v>295.43531264999996</v>
      </c>
      <c r="AR199">
        <f t="shared" si="92"/>
        <v>-1.89555747538307</v>
      </c>
      <c r="AS199">
        <f t="shared" si="93"/>
        <v>-0.98614317766043413</v>
      </c>
      <c r="AT199">
        <f t="shared" si="94"/>
        <v>3.1228631782181342</v>
      </c>
      <c r="AU199">
        <f t="shared" si="95"/>
        <v>32.682396501739412</v>
      </c>
      <c r="AV199">
        <f t="shared" si="96"/>
        <v>11.892464251739412</v>
      </c>
      <c r="AW199">
        <f t="shared" si="97"/>
        <v>23.491621970000001</v>
      </c>
      <c r="AX199">
        <f t="shared" si="98"/>
        <v>2.9047251278278843</v>
      </c>
      <c r="AY199">
        <f t="shared" si="99"/>
        <v>0.10052769667696751</v>
      </c>
      <c r="AZ199">
        <f t="shared" si="100"/>
        <v>1.986516316137322</v>
      </c>
      <c r="BA199">
        <f t="shared" si="101"/>
        <v>0.91820881169056223</v>
      </c>
      <c r="BB199">
        <f t="shared" si="102"/>
        <v>6.3187051033690614E-2</v>
      </c>
      <c r="BC199">
        <f t="shared" si="103"/>
        <v>128.900363456398</v>
      </c>
      <c r="BD199">
        <f t="shared" si="104"/>
        <v>0.77027091803095915</v>
      </c>
      <c r="BE199">
        <f t="shared" si="105"/>
        <v>64.082875158053483</v>
      </c>
      <c r="BF199">
        <f t="shared" si="106"/>
        <v>1738.9229156514161</v>
      </c>
      <c r="BG199">
        <f t="shared" si="107"/>
        <v>8.6669262783702194E-3</v>
      </c>
    </row>
    <row r="200" spans="1:59" x14ac:dyDescent="0.25">
      <c r="A200" t="s">
        <v>66</v>
      </c>
      <c r="B200" t="s">
        <v>395</v>
      </c>
      <c r="C200">
        <v>150308</v>
      </c>
      <c r="D200" t="s">
        <v>403</v>
      </c>
      <c r="E200" t="s">
        <v>1783</v>
      </c>
      <c r="F200">
        <v>6048.4999989999997</v>
      </c>
      <c r="G200">
        <v>0</v>
      </c>
      <c r="H200">
        <f t="shared" si="81"/>
        <v>9.5477681826330691</v>
      </c>
      <c r="I200">
        <f t="shared" si="82"/>
        <v>0.1557526085833644</v>
      </c>
      <c r="J200">
        <f t="shared" si="83"/>
        <v>260.49324970981718</v>
      </c>
      <c r="K200">
        <f t="shared" si="84"/>
        <v>1.7209507720924233</v>
      </c>
      <c r="L200">
        <f t="shared" si="85"/>
        <v>1.0879269694268401</v>
      </c>
      <c r="M200">
        <f t="shared" si="86"/>
        <v>25.582059860000001</v>
      </c>
      <c r="N200">
        <v>6</v>
      </c>
      <c r="O200">
        <v>1.42</v>
      </c>
      <c r="P200">
        <v>0.5</v>
      </c>
      <c r="Q200">
        <f t="shared" si="87"/>
        <v>2.556</v>
      </c>
      <c r="R200">
        <v>23.305681230000001</v>
      </c>
      <c r="S200">
        <v>25.582059860000001</v>
      </c>
      <c r="T200">
        <v>22.50077057</v>
      </c>
      <c r="U200">
        <v>400.08175660000001</v>
      </c>
      <c r="V200">
        <v>369.55197140000001</v>
      </c>
      <c r="W200">
        <v>18.022932050000001</v>
      </c>
      <c r="X200">
        <v>23.063169479999999</v>
      </c>
      <c r="Y200">
        <v>59.957336429999998</v>
      </c>
      <c r="Z200">
        <v>76.724815370000002</v>
      </c>
      <c r="AA200">
        <v>200.14059449999999</v>
      </c>
      <c r="AB200">
        <v>1500.5117190000001</v>
      </c>
      <c r="AC200">
        <v>0.28116750699999998</v>
      </c>
      <c r="AD200">
        <v>95.554031370000004</v>
      </c>
      <c r="AE200">
        <v>0.54734408899999998</v>
      </c>
      <c r="AF200">
        <v>4.7788911000000003E-2</v>
      </c>
      <c r="AG200">
        <v>6.1709321999999997E-2</v>
      </c>
      <c r="AH200">
        <v>2.064682E-3</v>
      </c>
      <c r="AI200">
        <v>2.3495093000000002E-2</v>
      </c>
      <c r="AJ200">
        <v>7.8660020000000004E-3</v>
      </c>
      <c r="AK200">
        <v>0.66666668699999998</v>
      </c>
      <c r="AL200">
        <v>-0.21956524299999999</v>
      </c>
      <c r="AM200">
        <v>2.7373914720000001</v>
      </c>
      <c r="AN200">
        <f t="shared" si="88"/>
        <v>0.33356765749999995</v>
      </c>
      <c r="AO200">
        <f t="shared" si="89"/>
        <v>1.7209507720924234E-3</v>
      </c>
      <c r="AP200">
        <f t="shared" si="90"/>
        <v>298.73205985999999</v>
      </c>
      <c r="AQ200">
        <f t="shared" si="91"/>
        <v>296.45568122999998</v>
      </c>
      <c r="AR200">
        <f t="shared" si="92"/>
        <v>-2.6326911603194634</v>
      </c>
      <c r="AS200">
        <f t="shared" si="93"/>
        <v>-1.2356195934876897</v>
      </c>
      <c r="AT200">
        <f t="shared" si="94"/>
        <v>3.2917057894103867</v>
      </c>
      <c r="AU200">
        <f t="shared" si="95"/>
        <v>34.448633325206266</v>
      </c>
      <c r="AV200">
        <f t="shared" si="96"/>
        <v>11.385463845206267</v>
      </c>
      <c r="AW200">
        <f t="shared" si="97"/>
        <v>24.443870545000003</v>
      </c>
      <c r="AX200">
        <f t="shared" si="98"/>
        <v>3.0757673032321375</v>
      </c>
      <c r="AY200">
        <f t="shared" si="99"/>
        <v>0.14680677960038954</v>
      </c>
      <c r="AZ200">
        <f t="shared" si="100"/>
        <v>2.2037788199835466</v>
      </c>
      <c r="BA200">
        <f t="shared" si="101"/>
        <v>0.87198848324859091</v>
      </c>
      <c r="BB200">
        <f t="shared" si="102"/>
        <v>9.2518107961670495E-2</v>
      </c>
      <c r="BC200">
        <f t="shared" si="103"/>
        <v>24.891180154445117</v>
      </c>
      <c r="BD200">
        <f t="shared" si="104"/>
        <v>0.70488935216059623</v>
      </c>
      <c r="BE200">
        <f t="shared" si="105"/>
        <v>67.925409416462031</v>
      </c>
      <c r="BF200">
        <f t="shared" si="106"/>
        <v>364.50913609227126</v>
      </c>
      <c r="BG200">
        <f t="shared" si="107"/>
        <v>1.7792038624092302E-2</v>
      </c>
    </row>
    <row r="201" spans="1:59" x14ac:dyDescent="0.25">
      <c r="A201" t="s">
        <v>66</v>
      </c>
      <c r="B201" t="s">
        <v>395</v>
      </c>
      <c r="C201">
        <v>150308</v>
      </c>
      <c r="D201" t="s">
        <v>403</v>
      </c>
      <c r="E201" t="s">
        <v>1783</v>
      </c>
      <c r="F201">
        <v>6384.9999989999997</v>
      </c>
      <c r="G201">
        <v>0</v>
      </c>
      <c r="H201">
        <f t="shared" si="81"/>
        <v>21.363342666942422</v>
      </c>
      <c r="I201">
        <f t="shared" si="82"/>
        <v>0.15995776535665229</v>
      </c>
      <c r="J201">
        <f t="shared" si="83"/>
        <v>1500.5473541686224</v>
      </c>
      <c r="K201">
        <f t="shared" si="84"/>
        <v>1.8598149962385646</v>
      </c>
      <c r="L201">
        <f t="shared" si="85"/>
        <v>1.1483663079709037</v>
      </c>
      <c r="M201">
        <f t="shared" si="86"/>
        <v>24.977041239999998</v>
      </c>
      <c r="N201">
        <v>6</v>
      </c>
      <c r="O201">
        <v>1.42</v>
      </c>
      <c r="P201">
        <v>0.5</v>
      </c>
      <c r="Q201">
        <f t="shared" si="87"/>
        <v>2.556</v>
      </c>
      <c r="R201">
        <v>23.141084670000001</v>
      </c>
      <c r="S201">
        <v>24.977041239999998</v>
      </c>
      <c r="T201">
        <v>22.509943010000001</v>
      </c>
      <c r="U201">
        <v>1799.837769</v>
      </c>
      <c r="V201">
        <v>1757.6176760000001</v>
      </c>
      <c r="W201">
        <v>18.09301567</v>
      </c>
      <c r="X201">
        <v>21.213155749999999</v>
      </c>
      <c r="Y201">
        <v>60.790874479999999</v>
      </c>
      <c r="Z201">
        <v>71.274253849999994</v>
      </c>
      <c r="AA201">
        <v>350.05398559999998</v>
      </c>
      <c r="AB201">
        <v>1499.106689</v>
      </c>
      <c r="AC201">
        <v>0.20611701900000001</v>
      </c>
      <c r="AD201">
        <v>95.552101140000005</v>
      </c>
      <c r="AE201">
        <v>-4.3637704849999999</v>
      </c>
      <c r="AF201">
        <v>0.112304024</v>
      </c>
      <c r="AG201">
        <v>0.30625596599999999</v>
      </c>
      <c r="AH201">
        <v>1.38565E-3</v>
      </c>
      <c r="AI201">
        <v>0.36525964700000002</v>
      </c>
      <c r="AJ201">
        <v>2.7262010000000001E-3</v>
      </c>
      <c r="AK201">
        <v>0.66666668699999998</v>
      </c>
      <c r="AL201">
        <v>-0.21956524299999999</v>
      </c>
      <c r="AM201">
        <v>2.7373914720000001</v>
      </c>
      <c r="AN201">
        <f t="shared" si="88"/>
        <v>0.5834233093333332</v>
      </c>
      <c r="AO201">
        <f t="shared" si="89"/>
        <v>1.8598149962385645E-3</v>
      </c>
      <c r="AP201">
        <f t="shared" si="90"/>
        <v>298.12704123999998</v>
      </c>
      <c r="AQ201">
        <f t="shared" si="91"/>
        <v>296.29108466999998</v>
      </c>
      <c r="AR201">
        <f t="shared" si="92"/>
        <v>-0.92750451685172186</v>
      </c>
      <c r="AS201">
        <f t="shared" si="93"/>
        <v>-1.2287706307152795</v>
      </c>
      <c r="AT201">
        <f t="shared" si="94"/>
        <v>3.1753279116934761</v>
      </c>
      <c r="AU201">
        <f t="shared" si="95"/>
        <v>33.231377162926883</v>
      </c>
      <c r="AV201">
        <f t="shared" si="96"/>
        <v>12.018221412926884</v>
      </c>
      <c r="AW201">
        <f t="shared" si="97"/>
        <v>24.059062955000002</v>
      </c>
      <c r="AX201">
        <f t="shared" si="98"/>
        <v>3.0056168711550062</v>
      </c>
      <c r="AY201">
        <f t="shared" si="99"/>
        <v>0.15053696838246447</v>
      </c>
      <c r="AZ201">
        <f t="shared" si="100"/>
        <v>2.0269616037225724</v>
      </c>
      <c r="BA201">
        <f t="shared" si="101"/>
        <v>0.97865526743243381</v>
      </c>
      <c r="BB201">
        <f t="shared" si="102"/>
        <v>9.4888957172608299E-2</v>
      </c>
      <c r="BC201">
        <f t="shared" si="103"/>
        <v>143.38045255087962</v>
      </c>
      <c r="BD201">
        <f t="shared" si="104"/>
        <v>0.85373933970872418</v>
      </c>
      <c r="BE201">
        <f t="shared" si="105"/>
        <v>65.012244947843698</v>
      </c>
      <c r="BF201">
        <f t="shared" si="106"/>
        <v>1746.3342203660516</v>
      </c>
      <c r="BG201">
        <f t="shared" si="107"/>
        <v>7.9531102933827653E-3</v>
      </c>
    </row>
    <row r="202" spans="1:59" x14ac:dyDescent="0.25">
      <c r="A202" t="s">
        <v>66</v>
      </c>
      <c r="B202" t="s">
        <v>395</v>
      </c>
      <c r="C202">
        <v>150308</v>
      </c>
      <c r="D202" t="s">
        <v>422</v>
      </c>
      <c r="E202" t="s">
        <v>1784</v>
      </c>
      <c r="F202">
        <v>7647.9999989999997</v>
      </c>
      <c r="G202">
        <v>0</v>
      </c>
      <c r="H202">
        <f t="shared" si="81"/>
        <v>5.4035417365372602</v>
      </c>
      <c r="I202">
        <f t="shared" si="82"/>
        <v>6.0130094341527121E-2</v>
      </c>
      <c r="J202">
        <f t="shared" si="83"/>
        <v>234.92916847574915</v>
      </c>
      <c r="K202">
        <f t="shared" si="84"/>
        <v>0.80484334224042153</v>
      </c>
      <c r="L202">
        <f t="shared" si="85"/>
        <v>1.2742382558493834</v>
      </c>
      <c r="M202">
        <f t="shared" si="86"/>
        <v>25.068769450000001</v>
      </c>
      <c r="N202">
        <v>4.2</v>
      </c>
      <c r="O202">
        <v>1.42</v>
      </c>
      <c r="P202">
        <v>0.5</v>
      </c>
      <c r="Q202">
        <f t="shared" si="87"/>
        <v>2.556</v>
      </c>
      <c r="R202">
        <v>23.364673610000001</v>
      </c>
      <c r="S202">
        <v>25.068769450000001</v>
      </c>
      <c r="T202">
        <v>22.96930695</v>
      </c>
      <c r="U202">
        <v>400.41946410000003</v>
      </c>
      <c r="V202">
        <v>388.41738889999999</v>
      </c>
      <c r="W202">
        <v>18.419082639999999</v>
      </c>
      <c r="X202">
        <v>20.075067520000001</v>
      </c>
      <c r="Y202">
        <v>61.065196989999997</v>
      </c>
      <c r="Z202">
        <v>66.555320739999999</v>
      </c>
      <c r="AA202">
        <v>200.03089900000001</v>
      </c>
      <c r="AB202">
        <v>1500.8515629999999</v>
      </c>
      <c r="AC202">
        <v>0.250923693</v>
      </c>
      <c r="AD202">
        <v>95.566268919999999</v>
      </c>
      <c r="AE202">
        <v>9.7575851000000005E-2</v>
      </c>
      <c r="AF202">
        <v>0.13325184600000001</v>
      </c>
      <c r="AG202">
        <v>2.7217829999999998E-2</v>
      </c>
      <c r="AH202">
        <v>4.0957980000000003E-3</v>
      </c>
      <c r="AI202">
        <v>1.7779807000000002E-2</v>
      </c>
      <c r="AJ202">
        <v>1.517593E-3</v>
      </c>
      <c r="AK202">
        <v>1</v>
      </c>
      <c r="AL202">
        <v>-0.21956524299999999</v>
      </c>
      <c r="AM202">
        <v>2.7373914720000001</v>
      </c>
      <c r="AN202">
        <f t="shared" si="88"/>
        <v>0.47626404523809523</v>
      </c>
      <c r="AO202">
        <f t="shared" si="89"/>
        <v>8.0484334224042151E-4</v>
      </c>
      <c r="AP202">
        <f t="shared" si="90"/>
        <v>298.21876944999997</v>
      </c>
      <c r="AQ202">
        <f t="shared" si="91"/>
        <v>296.51467360999999</v>
      </c>
      <c r="AR202">
        <f t="shared" si="92"/>
        <v>-0.5551938852408842</v>
      </c>
      <c r="AS202">
        <f t="shared" si="93"/>
        <v>-0.65577328626682041</v>
      </c>
      <c r="AT202">
        <f t="shared" si="94"/>
        <v>3.1927375570528609</v>
      </c>
      <c r="AU202">
        <f t="shared" si="95"/>
        <v>33.408624121608753</v>
      </c>
      <c r="AV202">
        <f t="shared" si="96"/>
        <v>13.333556601608752</v>
      </c>
      <c r="AW202">
        <f t="shared" si="97"/>
        <v>24.216721530000001</v>
      </c>
      <c r="AX202">
        <f t="shared" si="98"/>
        <v>3.0341870251820975</v>
      </c>
      <c r="AY202">
        <f t="shared" si="99"/>
        <v>5.8748042182369876E-2</v>
      </c>
      <c r="AZ202">
        <f t="shared" si="100"/>
        <v>1.9184993012034774</v>
      </c>
      <c r="BA202">
        <f t="shared" si="101"/>
        <v>1.11568772397862</v>
      </c>
      <c r="BB202">
        <f t="shared" si="102"/>
        <v>3.6839243325737681E-2</v>
      </c>
      <c r="BC202">
        <f t="shared" si="103"/>
        <v>22.451304091705431</v>
      </c>
      <c r="BD202">
        <f t="shared" si="104"/>
        <v>0.6048368975989199</v>
      </c>
      <c r="BE202">
        <f t="shared" si="105"/>
        <v>59.935393619479726</v>
      </c>
      <c r="BF202">
        <f t="shared" si="106"/>
        <v>385.56340558844863</v>
      </c>
      <c r="BG202">
        <f t="shared" si="107"/>
        <v>8.3997442761552001E-3</v>
      </c>
    </row>
    <row r="203" spans="1:59" x14ac:dyDescent="0.25">
      <c r="A203" t="s">
        <v>66</v>
      </c>
      <c r="B203" t="s">
        <v>395</v>
      </c>
      <c r="C203">
        <v>150308</v>
      </c>
      <c r="D203" t="s">
        <v>422</v>
      </c>
      <c r="E203" t="s">
        <v>1784</v>
      </c>
      <c r="F203">
        <v>7984.9999980000002</v>
      </c>
      <c r="G203">
        <v>0</v>
      </c>
      <c r="H203">
        <f t="shared" si="81"/>
        <v>22.985844423220168</v>
      </c>
      <c r="I203">
        <f t="shared" si="82"/>
        <v>6.4240192492068415E-2</v>
      </c>
      <c r="J203">
        <f t="shared" si="83"/>
        <v>1135.8592377744699</v>
      </c>
      <c r="K203">
        <f t="shared" si="84"/>
        <v>0.84692615581488995</v>
      </c>
      <c r="L203">
        <f t="shared" si="85"/>
        <v>1.2575876981166958</v>
      </c>
      <c r="M203">
        <f t="shared" si="86"/>
        <v>24.80008698</v>
      </c>
      <c r="N203">
        <v>4.2</v>
      </c>
      <c r="O203">
        <v>1.42</v>
      </c>
      <c r="P203">
        <v>0.5</v>
      </c>
      <c r="Q203">
        <f t="shared" si="87"/>
        <v>2.556</v>
      </c>
      <c r="R203">
        <v>23.319486619999999</v>
      </c>
      <c r="S203">
        <v>24.80008698</v>
      </c>
      <c r="T203">
        <v>22.973482130000001</v>
      </c>
      <c r="U203">
        <v>1803.145874</v>
      </c>
      <c r="V203">
        <v>1751.788452</v>
      </c>
      <c r="W203">
        <v>17.97614098</v>
      </c>
      <c r="X203">
        <v>19.718648909999999</v>
      </c>
      <c r="Y203">
        <v>59.757961270000003</v>
      </c>
      <c r="Z203">
        <v>65.550567630000003</v>
      </c>
      <c r="AA203">
        <v>200.1109314</v>
      </c>
      <c r="AB203">
        <v>1500.315308</v>
      </c>
      <c r="AC203">
        <v>3.3605531000000001E-2</v>
      </c>
      <c r="AD203">
        <v>95.563812260000006</v>
      </c>
      <c r="AE203">
        <v>-4.5122933390000002</v>
      </c>
      <c r="AF203">
        <v>0.13918207599999999</v>
      </c>
      <c r="AG203">
        <v>0.18543331299999999</v>
      </c>
      <c r="AH203">
        <v>3.4904150000000002E-3</v>
      </c>
      <c r="AI203">
        <v>0.15801823100000001</v>
      </c>
      <c r="AJ203">
        <v>5.7019669999999996E-3</v>
      </c>
      <c r="AK203">
        <v>0.66666668699999998</v>
      </c>
      <c r="AL203">
        <v>-0.21956524299999999</v>
      </c>
      <c r="AM203">
        <v>2.7373914720000001</v>
      </c>
      <c r="AN203">
        <f t="shared" si="88"/>
        <v>0.47645459857142852</v>
      </c>
      <c r="AO203">
        <f t="shared" si="89"/>
        <v>8.4692615581488998E-4</v>
      </c>
      <c r="AP203">
        <f t="shared" si="90"/>
        <v>297.95008697999998</v>
      </c>
      <c r="AQ203">
        <f t="shared" si="91"/>
        <v>296.46948662</v>
      </c>
      <c r="AR203">
        <f t="shared" si="92"/>
        <v>-1.8832444771422321</v>
      </c>
      <c r="AS203">
        <f t="shared" si="93"/>
        <v>-0.66341768320086902</v>
      </c>
      <c r="AT203">
        <f t="shared" si="94"/>
        <v>3.1419769605727894</v>
      </c>
      <c r="AU203">
        <f t="shared" si="95"/>
        <v>32.878313309900484</v>
      </c>
      <c r="AV203">
        <f t="shared" si="96"/>
        <v>13.159664399900485</v>
      </c>
      <c r="AW203">
        <f t="shared" si="97"/>
        <v>24.059786799999998</v>
      </c>
      <c r="AX203">
        <f t="shared" si="98"/>
        <v>3.0057475036149746</v>
      </c>
      <c r="AY203">
        <f t="shared" si="99"/>
        <v>6.2665221486264147E-2</v>
      </c>
      <c r="AZ203">
        <f t="shared" si="100"/>
        <v>1.8843892624560936</v>
      </c>
      <c r="BA203">
        <f t="shared" si="101"/>
        <v>1.1213582411588809</v>
      </c>
      <c r="BB203">
        <f t="shared" si="102"/>
        <v>3.9304283743521351E-2</v>
      </c>
      <c r="BC203">
        <f t="shared" si="103"/>
        <v>108.54703895246615</v>
      </c>
      <c r="BD203">
        <f t="shared" si="104"/>
        <v>0.64839977480024502</v>
      </c>
      <c r="BE203">
        <f t="shared" si="105"/>
        <v>59.901402564711525</v>
      </c>
      <c r="BF203">
        <f t="shared" si="106"/>
        <v>1739.6480412130879</v>
      </c>
      <c r="BG203">
        <f t="shared" si="107"/>
        <v>7.9147292295113584E-3</v>
      </c>
    </row>
    <row r="204" spans="1:59" x14ac:dyDescent="0.25">
      <c r="A204" t="s">
        <v>66</v>
      </c>
      <c r="B204" t="s">
        <v>395</v>
      </c>
      <c r="C204">
        <v>150308</v>
      </c>
      <c r="D204" t="s">
        <v>423</v>
      </c>
      <c r="E204" t="s">
        <v>1785</v>
      </c>
      <c r="F204">
        <v>9286.4999989999997</v>
      </c>
      <c r="G204">
        <v>0</v>
      </c>
      <c r="H204">
        <f t="shared" si="81"/>
        <v>5.4776475402156315</v>
      </c>
      <c r="I204">
        <f t="shared" si="82"/>
        <v>5.9421236949768273E-2</v>
      </c>
      <c r="J204">
        <f t="shared" si="83"/>
        <v>224.86088510173926</v>
      </c>
      <c r="K204">
        <f t="shared" si="84"/>
        <v>0.87411207911513478</v>
      </c>
      <c r="L204">
        <f t="shared" si="85"/>
        <v>1.4019123741974664</v>
      </c>
      <c r="M204">
        <f t="shared" si="86"/>
        <v>24.71010017</v>
      </c>
      <c r="N204">
        <v>6</v>
      </c>
      <c r="O204">
        <v>1.42</v>
      </c>
      <c r="P204">
        <v>0.5</v>
      </c>
      <c r="Q204">
        <f t="shared" si="87"/>
        <v>2.556</v>
      </c>
      <c r="R204">
        <v>23.090892790000002</v>
      </c>
      <c r="S204">
        <v>24.71010017</v>
      </c>
      <c r="T204">
        <v>22.977111820000001</v>
      </c>
      <c r="U204">
        <v>400.00497439999998</v>
      </c>
      <c r="V204">
        <v>382.58108520000002</v>
      </c>
      <c r="W204">
        <v>15.45973873</v>
      </c>
      <c r="X204">
        <v>18.032968520000001</v>
      </c>
      <c r="Y204">
        <v>52.105262760000002</v>
      </c>
      <c r="Z204">
        <v>60.778038019999997</v>
      </c>
      <c r="AA204">
        <v>200.14129639999999</v>
      </c>
      <c r="AB204">
        <v>1500.525879</v>
      </c>
      <c r="AC204">
        <v>0.220672339</v>
      </c>
      <c r="AD204">
        <v>95.559547420000001</v>
      </c>
      <c r="AE204">
        <v>-0.87127924000000001</v>
      </c>
      <c r="AF204">
        <v>6.7675099000000002E-2</v>
      </c>
      <c r="AG204">
        <v>1.3797752E-2</v>
      </c>
      <c r="AH204">
        <v>4.7105259999999996E-3</v>
      </c>
      <c r="AI204">
        <v>1.1058837E-2</v>
      </c>
      <c r="AJ204">
        <v>3.4011850000000001E-3</v>
      </c>
      <c r="AK204">
        <v>1</v>
      </c>
      <c r="AL204">
        <v>-0.21956524299999999</v>
      </c>
      <c r="AM204">
        <v>2.7373914720000001</v>
      </c>
      <c r="AN204">
        <f t="shared" si="88"/>
        <v>0.33356882733333326</v>
      </c>
      <c r="AO204">
        <f t="shared" si="89"/>
        <v>8.7411207911513482E-4</v>
      </c>
      <c r="AP204">
        <f t="shared" si="90"/>
        <v>297.86010016999995</v>
      </c>
      <c r="AQ204">
        <f t="shared" si="91"/>
        <v>296.24089278999998</v>
      </c>
      <c r="AR204">
        <f t="shared" si="92"/>
        <v>-1.1690177092325154</v>
      </c>
      <c r="AS204">
        <f t="shared" si="93"/>
        <v>-0.68747921018661617</v>
      </c>
      <c r="AT204">
        <f t="shared" si="94"/>
        <v>3.1251346846077737</v>
      </c>
      <c r="AU204">
        <f t="shared" si="95"/>
        <v>32.703531661491553</v>
      </c>
      <c r="AV204">
        <f t="shared" si="96"/>
        <v>14.670563141491552</v>
      </c>
      <c r="AW204">
        <f t="shared" si="97"/>
        <v>23.900496480000001</v>
      </c>
      <c r="AX204">
        <f t="shared" si="98"/>
        <v>2.9771197135891381</v>
      </c>
      <c r="AY204">
        <f t="shared" si="99"/>
        <v>5.8071212200119002E-2</v>
      </c>
      <c r="AZ204">
        <f t="shared" si="100"/>
        <v>1.7232223104103073</v>
      </c>
      <c r="BA204">
        <f t="shared" si="101"/>
        <v>1.2538974031788308</v>
      </c>
      <c r="BB204">
        <f t="shared" si="102"/>
        <v>3.6413431624095993E-2</v>
      </c>
      <c r="BC204">
        <f t="shared" si="103"/>
        <v>21.487604412782826</v>
      </c>
      <c r="BD204">
        <f t="shared" si="104"/>
        <v>0.58774700004886504</v>
      </c>
      <c r="BE204">
        <f t="shared" si="105"/>
        <v>55.018826769835151</v>
      </c>
      <c r="BF204">
        <f t="shared" si="106"/>
        <v>379.68796149918188</v>
      </c>
      <c r="BG204">
        <f t="shared" si="107"/>
        <v>7.9374057563314868E-3</v>
      </c>
    </row>
    <row r="205" spans="1:59" x14ac:dyDescent="0.25">
      <c r="A205" t="s">
        <v>66</v>
      </c>
      <c r="B205" t="s">
        <v>395</v>
      </c>
      <c r="C205">
        <v>150308</v>
      </c>
      <c r="D205" t="s">
        <v>423</v>
      </c>
      <c r="E205" t="s">
        <v>1785</v>
      </c>
      <c r="F205">
        <v>9562.4999979999993</v>
      </c>
      <c r="G205">
        <v>0</v>
      </c>
      <c r="H205">
        <f t="shared" si="81"/>
        <v>21.523372487502922</v>
      </c>
      <c r="I205">
        <f t="shared" si="82"/>
        <v>5.4797937262877669E-2</v>
      </c>
      <c r="J205">
        <f t="shared" si="83"/>
        <v>1063.8949167495421</v>
      </c>
      <c r="K205">
        <f t="shared" si="84"/>
        <v>0.82025823968395173</v>
      </c>
      <c r="L205">
        <f t="shared" si="85"/>
        <v>1.4245138334789709</v>
      </c>
      <c r="M205">
        <f t="shared" si="86"/>
        <v>24.601325989999999</v>
      </c>
      <c r="N205">
        <v>6</v>
      </c>
      <c r="O205">
        <v>1.42</v>
      </c>
      <c r="P205">
        <v>0.5</v>
      </c>
      <c r="Q205">
        <f t="shared" si="87"/>
        <v>2.556</v>
      </c>
      <c r="R205">
        <v>23.048616410000001</v>
      </c>
      <c r="S205">
        <v>24.601325989999999</v>
      </c>
      <c r="T205">
        <v>22.978422160000001</v>
      </c>
      <c r="U205">
        <v>1806.851807</v>
      </c>
      <c r="V205">
        <v>1738.043823</v>
      </c>
      <c r="W205">
        <v>15.16813469</v>
      </c>
      <c r="X205">
        <v>17.584266660000001</v>
      </c>
      <c r="Y205">
        <v>51.254058839999999</v>
      </c>
      <c r="Z205">
        <v>59.418315890000002</v>
      </c>
      <c r="AA205">
        <v>200.11355589999999</v>
      </c>
      <c r="AB205">
        <v>1501.51001</v>
      </c>
      <c r="AC205">
        <v>0.12882234200000001</v>
      </c>
      <c r="AD205">
        <v>95.560859679999993</v>
      </c>
      <c r="AE205">
        <v>-6.3135886189999999</v>
      </c>
      <c r="AF205">
        <v>7.1550161000000001E-2</v>
      </c>
      <c r="AG205">
        <v>4.5713942E-2</v>
      </c>
      <c r="AH205">
        <v>3.387064E-3</v>
      </c>
      <c r="AI205">
        <v>6.359534E-2</v>
      </c>
      <c r="AJ205">
        <v>3.2663470000000002E-3</v>
      </c>
      <c r="AK205">
        <v>0.66666668699999998</v>
      </c>
      <c r="AL205">
        <v>-0.21956524299999999</v>
      </c>
      <c r="AM205">
        <v>2.7373914720000001</v>
      </c>
      <c r="AN205">
        <f t="shared" si="88"/>
        <v>0.3335225931666666</v>
      </c>
      <c r="AO205">
        <f t="shared" si="89"/>
        <v>8.2025823968395176E-4</v>
      </c>
      <c r="AP205">
        <f t="shared" si="90"/>
        <v>297.75132599</v>
      </c>
      <c r="AQ205">
        <f t="shared" si="91"/>
        <v>296.19861641</v>
      </c>
      <c r="AR205">
        <f t="shared" si="92"/>
        <v>-1.095703958968137</v>
      </c>
      <c r="AS205">
        <f t="shared" si="93"/>
        <v>-0.64949842927374035</v>
      </c>
      <c r="AT205">
        <f t="shared" si="94"/>
        <v>3.1048814723509333</v>
      </c>
      <c r="AU205">
        <f t="shared" si="95"/>
        <v>32.491142113498128</v>
      </c>
      <c r="AV205">
        <f t="shared" si="96"/>
        <v>14.906875453498127</v>
      </c>
      <c r="AW205">
        <f t="shared" si="97"/>
        <v>23.8249712</v>
      </c>
      <c r="AX205">
        <f t="shared" si="98"/>
        <v>2.9636297685805193</v>
      </c>
      <c r="AY205">
        <f t="shared" si="99"/>
        <v>5.3647785470045173E-2</v>
      </c>
      <c r="AZ205">
        <f t="shared" si="100"/>
        <v>1.6803676388719624</v>
      </c>
      <c r="BA205">
        <f t="shared" si="101"/>
        <v>1.2832621297085569</v>
      </c>
      <c r="BB205">
        <f t="shared" si="102"/>
        <v>3.3631337151890747E-2</v>
      </c>
      <c r="BC205">
        <f t="shared" si="103"/>
        <v>101.66671285376826</v>
      </c>
      <c r="BD205">
        <f t="shared" si="104"/>
        <v>0.61212203206313631</v>
      </c>
      <c r="BE205">
        <f t="shared" si="105"/>
        <v>53.929660450265374</v>
      </c>
      <c r="BF205">
        <f t="shared" si="106"/>
        <v>1726.675844573502</v>
      </c>
      <c r="BG205">
        <f t="shared" si="107"/>
        <v>6.7224440165972611E-3</v>
      </c>
    </row>
    <row r="206" spans="1:59" x14ac:dyDescent="0.25">
      <c r="A206" t="s">
        <v>66</v>
      </c>
      <c r="B206" t="s">
        <v>395</v>
      </c>
      <c r="C206">
        <v>150308</v>
      </c>
      <c r="D206" t="s">
        <v>410</v>
      </c>
      <c r="E206" t="s">
        <v>1786</v>
      </c>
      <c r="F206">
        <v>8534.9999989999997</v>
      </c>
      <c r="G206">
        <v>0</v>
      </c>
      <c r="H206">
        <f t="shared" si="81"/>
        <v>6.7165736538017722</v>
      </c>
      <c r="I206">
        <f t="shared" si="82"/>
        <v>8.0449022435718998E-2</v>
      </c>
      <c r="J206">
        <f t="shared" si="83"/>
        <v>235.33175583217778</v>
      </c>
      <c r="K206">
        <f t="shared" si="84"/>
        <v>1.0309733017820735</v>
      </c>
      <c r="L206">
        <f t="shared" si="85"/>
        <v>1.230199000994654</v>
      </c>
      <c r="M206">
        <f t="shared" si="86"/>
        <v>24.65047264</v>
      </c>
      <c r="N206">
        <v>6</v>
      </c>
      <c r="O206">
        <v>1.42</v>
      </c>
      <c r="P206">
        <v>0.5</v>
      </c>
      <c r="Q206">
        <f t="shared" si="87"/>
        <v>2.556</v>
      </c>
      <c r="R206">
        <v>23.03417778</v>
      </c>
      <c r="S206">
        <v>24.65047264</v>
      </c>
      <c r="T206">
        <v>22.977977750000001</v>
      </c>
      <c r="U206">
        <v>400.28912350000002</v>
      </c>
      <c r="V206">
        <v>378.98129269999998</v>
      </c>
      <c r="W206">
        <v>16.682538990000001</v>
      </c>
      <c r="X206">
        <v>19.71249199</v>
      </c>
      <c r="Y206">
        <v>56.422882080000001</v>
      </c>
      <c r="Z206">
        <v>66.670646669999996</v>
      </c>
      <c r="AA206">
        <v>200.1318665</v>
      </c>
      <c r="AB206">
        <v>1500.9266359999999</v>
      </c>
      <c r="AC206">
        <v>2.5763827999999999E-2</v>
      </c>
      <c r="AD206">
        <v>95.564735409999997</v>
      </c>
      <c r="AE206">
        <v>-0.456298172</v>
      </c>
      <c r="AF206">
        <v>5.8134828E-2</v>
      </c>
      <c r="AG206">
        <v>2.5782794000000001E-2</v>
      </c>
      <c r="AH206">
        <v>2.1748179999999998E-3</v>
      </c>
      <c r="AI206">
        <v>1.264595E-2</v>
      </c>
      <c r="AJ206">
        <v>1.9743569999999999E-3</v>
      </c>
      <c r="AK206">
        <v>0.66666668699999998</v>
      </c>
      <c r="AL206">
        <v>-0.21956524299999999</v>
      </c>
      <c r="AM206">
        <v>2.7373914720000001</v>
      </c>
      <c r="AN206">
        <f t="shared" si="88"/>
        <v>0.33355311083333328</v>
      </c>
      <c r="AO206">
        <f t="shared" si="89"/>
        <v>1.0309733017820734E-3</v>
      </c>
      <c r="AP206">
        <f t="shared" si="90"/>
        <v>297.80047263999995</v>
      </c>
      <c r="AQ206">
        <f t="shared" si="91"/>
        <v>296.18417777999997</v>
      </c>
      <c r="AR206">
        <f t="shared" si="92"/>
        <v>-0.65442318613027595</v>
      </c>
      <c r="AS206">
        <f t="shared" si="93"/>
        <v>-0.76291071038067859</v>
      </c>
      <c r="AT206">
        <f t="shared" si="94"/>
        <v>3.1140180822907482</v>
      </c>
      <c r="AU206">
        <f t="shared" si="95"/>
        <v>32.585430901165807</v>
      </c>
      <c r="AV206">
        <f t="shared" si="96"/>
        <v>12.872938911165807</v>
      </c>
      <c r="AW206">
        <f t="shared" si="97"/>
        <v>23.842325209999998</v>
      </c>
      <c r="AX206">
        <f t="shared" si="98"/>
        <v>2.9667247154047574</v>
      </c>
      <c r="AY206">
        <f t="shared" si="99"/>
        <v>7.799418824177598E-2</v>
      </c>
      <c r="AZ206">
        <f t="shared" si="100"/>
        <v>1.8838190812960942</v>
      </c>
      <c r="BA206">
        <f t="shared" si="101"/>
        <v>1.0829056341086631</v>
      </c>
      <c r="BB206">
        <f t="shared" si="102"/>
        <v>4.8961131258361525E-2</v>
      </c>
      <c r="BC206">
        <f t="shared" si="103"/>
        <v>22.489416979672797</v>
      </c>
      <c r="BD206">
        <f t="shared" si="104"/>
        <v>0.62095876594749344</v>
      </c>
      <c r="BE206">
        <f t="shared" si="105"/>
        <v>60.671880637091093</v>
      </c>
      <c r="BF206">
        <f t="shared" si="106"/>
        <v>375.43380661524554</v>
      </c>
      <c r="BG206">
        <f t="shared" si="107"/>
        <v>1.0854301020134714E-2</v>
      </c>
    </row>
    <row r="207" spans="1:59" x14ac:dyDescent="0.25">
      <c r="A207" t="s">
        <v>66</v>
      </c>
      <c r="B207" t="s">
        <v>395</v>
      </c>
      <c r="C207">
        <v>150308</v>
      </c>
      <c r="D207" t="s">
        <v>410</v>
      </c>
      <c r="E207" t="s">
        <v>1786</v>
      </c>
      <c r="F207">
        <v>8837.4999979999993</v>
      </c>
      <c r="G207">
        <v>0</v>
      </c>
      <c r="H207">
        <f t="shared" si="81"/>
        <v>21.544265644417191</v>
      </c>
      <c r="I207">
        <f t="shared" si="82"/>
        <v>7.1727908275916574E-2</v>
      </c>
      <c r="J207">
        <f t="shared" si="83"/>
        <v>1212.321146452259</v>
      </c>
      <c r="K207">
        <f t="shared" si="84"/>
        <v>0.97990356233328479</v>
      </c>
      <c r="L207">
        <f t="shared" si="85"/>
        <v>1.3073819734855769</v>
      </c>
      <c r="M207">
        <f t="shared" si="86"/>
        <v>24.719902040000001</v>
      </c>
      <c r="N207">
        <v>6</v>
      </c>
      <c r="O207">
        <v>1.42</v>
      </c>
      <c r="P207">
        <v>0.5</v>
      </c>
      <c r="Q207">
        <f t="shared" si="87"/>
        <v>2.556</v>
      </c>
      <c r="R207">
        <v>23.08208084</v>
      </c>
      <c r="S207">
        <v>24.719902040000001</v>
      </c>
      <c r="T207">
        <v>22.974306110000001</v>
      </c>
      <c r="U207">
        <v>1807.154297</v>
      </c>
      <c r="V207">
        <v>1737.4594729999999</v>
      </c>
      <c r="W207">
        <v>16.159416199999999</v>
      </c>
      <c r="X207">
        <v>19.041265490000001</v>
      </c>
      <c r="Y207">
        <v>54.49274063</v>
      </c>
      <c r="Z207">
        <v>64.210906980000004</v>
      </c>
      <c r="AA207">
        <v>200.13085939999999</v>
      </c>
      <c r="AB207">
        <v>1500.665039</v>
      </c>
      <c r="AC207">
        <v>0.17362998399999999</v>
      </c>
      <c r="AD207">
        <v>95.560005189999998</v>
      </c>
      <c r="AE207">
        <v>-5.5109734540000002</v>
      </c>
      <c r="AF207">
        <v>5.2068982E-2</v>
      </c>
      <c r="AG207">
        <v>0.33198654700000002</v>
      </c>
      <c r="AH207">
        <v>6.227687E-3</v>
      </c>
      <c r="AI207">
        <v>0.28732276000000001</v>
      </c>
      <c r="AJ207">
        <v>1.491423E-3</v>
      </c>
      <c r="AK207">
        <v>1</v>
      </c>
      <c r="AL207">
        <v>-0.21956524299999999</v>
      </c>
      <c r="AM207">
        <v>2.7373914720000001</v>
      </c>
      <c r="AN207">
        <f t="shared" si="88"/>
        <v>0.33355143233333323</v>
      </c>
      <c r="AO207">
        <f t="shared" si="89"/>
        <v>9.7990356233328482E-4</v>
      </c>
      <c r="AP207">
        <f t="shared" si="90"/>
        <v>297.86990204</v>
      </c>
      <c r="AQ207">
        <f t="shared" si="91"/>
        <v>296.23208083999998</v>
      </c>
      <c r="AR207">
        <f t="shared" si="92"/>
        <v>-0.5295378665108692</v>
      </c>
      <c r="AS207">
        <f t="shared" si="93"/>
        <v>-0.73767659252544759</v>
      </c>
      <c r="AT207">
        <f t="shared" si="94"/>
        <v>3.1269654025341449</v>
      </c>
      <c r="AU207">
        <f t="shared" si="95"/>
        <v>32.722532782588942</v>
      </c>
      <c r="AV207">
        <f t="shared" si="96"/>
        <v>13.681267292588942</v>
      </c>
      <c r="AW207">
        <f t="shared" si="97"/>
        <v>23.900991439999999</v>
      </c>
      <c r="AX207">
        <f t="shared" si="98"/>
        <v>2.977208297640161</v>
      </c>
      <c r="AY207">
        <f t="shared" si="99"/>
        <v>6.9769983785548037E-2</v>
      </c>
      <c r="AZ207">
        <f t="shared" si="100"/>
        <v>1.819583429048568</v>
      </c>
      <c r="BA207">
        <f t="shared" si="101"/>
        <v>1.1576248685915931</v>
      </c>
      <c r="BB207">
        <f t="shared" si="102"/>
        <v>4.3778019525068247E-2</v>
      </c>
      <c r="BC207">
        <f t="shared" si="103"/>
        <v>115.84941504692461</v>
      </c>
      <c r="BD207">
        <f t="shared" si="104"/>
        <v>0.69775506438662072</v>
      </c>
      <c r="BE207">
        <f t="shared" si="105"/>
        <v>58.250790295970731</v>
      </c>
      <c r="BF207">
        <f t="shared" si="106"/>
        <v>1726.0804594554133</v>
      </c>
      <c r="BG207">
        <f t="shared" si="107"/>
        <v>7.2706373173912278E-3</v>
      </c>
    </row>
    <row r="208" spans="1:59" x14ac:dyDescent="0.25">
      <c r="A208" t="s">
        <v>66</v>
      </c>
      <c r="B208" t="s">
        <v>395</v>
      </c>
      <c r="C208">
        <v>150308</v>
      </c>
      <c r="D208" t="s">
        <v>424</v>
      </c>
      <c r="E208" t="s">
        <v>1787</v>
      </c>
      <c r="F208">
        <v>10502.5</v>
      </c>
      <c r="G208">
        <v>0</v>
      </c>
      <c r="H208">
        <f t="shared" si="81"/>
        <v>5.9591143814643068</v>
      </c>
      <c r="I208">
        <f t="shared" si="82"/>
        <v>6.5897560991892631E-2</v>
      </c>
      <c r="J208">
        <f t="shared" si="83"/>
        <v>225.6511690098398</v>
      </c>
      <c r="K208">
        <f t="shared" si="84"/>
        <v>0.97949979748443849</v>
      </c>
      <c r="L208">
        <f t="shared" si="85"/>
        <v>1.4201213147401655</v>
      </c>
      <c r="M208">
        <f t="shared" si="86"/>
        <v>24.845968249999999</v>
      </c>
      <c r="N208">
        <v>6</v>
      </c>
      <c r="O208">
        <v>1.42</v>
      </c>
      <c r="P208">
        <v>0.5</v>
      </c>
      <c r="Q208">
        <f t="shared" si="87"/>
        <v>2.556</v>
      </c>
      <c r="R208">
        <v>23.103139880000001</v>
      </c>
      <c r="S208">
        <v>24.845968249999999</v>
      </c>
      <c r="T208">
        <v>22.981897350000001</v>
      </c>
      <c r="U208">
        <v>399.88970949999998</v>
      </c>
      <c r="V208">
        <v>380.9050598</v>
      </c>
      <c r="W208">
        <v>15.221422199999999</v>
      </c>
      <c r="X208">
        <v>18.104900359999998</v>
      </c>
      <c r="Y208">
        <v>51.27524185</v>
      </c>
      <c r="Z208">
        <v>60.988594059999997</v>
      </c>
      <c r="AA208">
        <v>200.12623600000001</v>
      </c>
      <c r="AB208">
        <v>1501.015259</v>
      </c>
      <c r="AC208">
        <v>7.1690403E-2</v>
      </c>
      <c r="AD208">
        <v>95.580390929999993</v>
      </c>
      <c r="AE208">
        <v>-1.0025961400000001</v>
      </c>
      <c r="AF208">
        <v>5.7611067000000002E-2</v>
      </c>
      <c r="AG208">
        <v>4.8055179000000003E-2</v>
      </c>
      <c r="AH208">
        <v>1.822176E-3</v>
      </c>
      <c r="AI208">
        <v>3.8788575999999998E-2</v>
      </c>
      <c r="AJ208">
        <v>1.870511E-3</v>
      </c>
      <c r="AK208">
        <v>1</v>
      </c>
      <c r="AL208">
        <v>-0.21956524299999999</v>
      </c>
      <c r="AM208">
        <v>2.7373914720000001</v>
      </c>
      <c r="AN208">
        <f t="shared" si="88"/>
        <v>0.33354372666666665</v>
      </c>
      <c r="AO208">
        <f t="shared" si="89"/>
        <v>9.7949979748443851E-4</v>
      </c>
      <c r="AP208">
        <f t="shared" si="90"/>
        <v>297.99596824999998</v>
      </c>
      <c r="AQ208">
        <f t="shared" si="91"/>
        <v>296.25313987999999</v>
      </c>
      <c r="AR208">
        <f t="shared" si="92"/>
        <v>-0.6322064901905986</v>
      </c>
      <c r="AS208">
        <f t="shared" si="93"/>
        <v>-0.75278377803811147</v>
      </c>
      <c r="AT208">
        <f t="shared" si="94"/>
        <v>3.1505947688976628</v>
      </c>
      <c r="AU208">
        <f t="shared" si="95"/>
        <v>32.962773412436206</v>
      </c>
      <c r="AV208">
        <f t="shared" si="96"/>
        <v>14.857873052436208</v>
      </c>
      <c r="AW208">
        <f t="shared" si="97"/>
        <v>23.974554065</v>
      </c>
      <c r="AX208">
        <f t="shared" si="98"/>
        <v>2.9903996116643317</v>
      </c>
      <c r="AY208">
        <f t="shared" si="99"/>
        <v>6.4241322163462816E-2</v>
      </c>
      <c r="AZ208">
        <f t="shared" si="100"/>
        <v>1.7304734541574973</v>
      </c>
      <c r="BA208">
        <f t="shared" si="101"/>
        <v>1.2599261575068343</v>
      </c>
      <c r="BB208">
        <f t="shared" si="102"/>
        <v>4.0296415125345743E-2</v>
      </c>
      <c r="BC208">
        <f t="shared" si="103"/>
        <v>21.567826947771987</v>
      </c>
      <c r="BD208">
        <f t="shared" si="104"/>
        <v>0.59240790639095575</v>
      </c>
      <c r="BE208">
        <f t="shared" si="105"/>
        <v>54.906778303102641</v>
      </c>
      <c r="BF208">
        <f t="shared" si="106"/>
        <v>377.75764023232517</v>
      </c>
      <c r="BG208">
        <f t="shared" si="107"/>
        <v>8.6615262638940205E-3</v>
      </c>
    </row>
    <row r="209" spans="1:59" x14ac:dyDescent="0.25">
      <c r="A209" t="s">
        <v>66</v>
      </c>
      <c r="B209" t="s">
        <v>395</v>
      </c>
      <c r="C209">
        <v>150308</v>
      </c>
      <c r="D209" t="s">
        <v>424</v>
      </c>
      <c r="E209" t="s">
        <v>1787</v>
      </c>
      <c r="F209">
        <v>10870</v>
      </c>
      <c r="G209">
        <v>0</v>
      </c>
      <c r="H209">
        <f t="shared" si="81"/>
        <v>24.068745802985987</v>
      </c>
      <c r="I209">
        <f t="shared" si="82"/>
        <v>6.8885168329995694E-2</v>
      </c>
      <c r="J209">
        <f t="shared" si="83"/>
        <v>1124.0692548647739</v>
      </c>
      <c r="K209">
        <f t="shared" si="84"/>
        <v>1.0052933622808833</v>
      </c>
      <c r="L209">
        <f t="shared" si="85"/>
        <v>1.3968022409319016</v>
      </c>
      <c r="M209">
        <f t="shared" si="86"/>
        <v>24.45303535</v>
      </c>
      <c r="N209">
        <v>6</v>
      </c>
      <c r="O209">
        <v>1.42</v>
      </c>
      <c r="P209">
        <v>0.5</v>
      </c>
      <c r="Q209">
        <f t="shared" si="87"/>
        <v>2.556</v>
      </c>
      <c r="R209">
        <v>22.964931490000001</v>
      </c>
      <c r="S209">
        <v>24.45303535</v>
      </c>
      <c r="T209">
        <v>22.980157850000001</v>
      </c>
      <c r="U209">
        <v>1807.481689</v>
      </c>
      <c r="V209">
        <v>1730.1076660000001</v>
      </c>
      <c r="W209">
        <v>14.622873309999999</v>
      </c>
      <c r="X209">
        <v>17.583808900000001</v>
      </c>
      <c r="Y209">
        <v>49.672218319999999</v>
      </c>
      <c r="Z209">
        <v>59.730175019999997</v>
      </c>
      <c r="AA209">
        <v>200.12927250000001</v>
      </c>
      <c r="AB209">
        <v>1500.471802</v>
      </c>
      <c r="AC209">
        <v>0.33605581499999998</v>
      </c>
      <c r="AD209">
        <v>95.579582209999998</v>
      </c>
      <c r="AE209">
        <v>-6.8327841759999997</v>
      </c>
      <c r="AF209">
        <v>7.3508150999999994E-2</v>
      </c>
      <c r="AG209">
        <v>0.28251632999999998</v>
      </c>
      <c r="AH209">
        <v>4.672654E-3</v>
      </c>
      <c r="AI209">
        <v>0.29558721199999999</v>
      </c>
      <c r="AJ209">
        <v>4.3397540000000004E-3</v>
      </c>
      <c r="AK209">
        <v>0.66666668699999998</v>
      </c>
      <c r="AL209">
        <v>-0.21956524299999999</v>
      </c>
      <c r="AM209">
        <v>2.7373914720000001</v>
      </c>
      <c r="AN209">
        <f t="shared" si="88"/>
        <v>0.3335487875</v>
      </c>
      <c r="AO209">
        <f t="shared" si="89"/>
        <v>1.0052933622808832E-3</v>
      </c>
      <c r="AP209">
        <f t="shared" si="90"/>
        <v>297.60303534999997</v>
      </c>
      <c r="AQ209">
        <f t="shared" si="91"/>
        <v>296.11493149</v>
      </c>
      <c r="AR209">
        <f t="shared" si="92"/>
        <v>-1.4789290591590549</v>
      </c>
      <c r="AS209">
        <f t="shared" si="93"/>
        <v>-0.74203912626292667</v>
      </c>
      <c r="AT209">
        <f t="shared" si="94"/>
        <v>3.0774553492543815</v>
      </c>
      <c r="AU209">
        <f t="shared" si="95"/>
        <v>32.197832194880668</v>
      </c>
      <c r="AV209">
        <f t="shared" si="96"/>
        <v>14.614023294880667</v>
      </c>
      <c r="AW209">
        <f t="shared" si="97"/>
        <v>23.708983420000003</v>
      </c>
      <c r="AX209">
        <f t="shared" si="98"/>
        <v>2.9430166870797225</v>
      </c>
      <c r="AY209">
        <f t="shared" si="99"/>
        <v>6.7077406804614062E-2</v>
      </c>
      <c r="AZ209">
        <f t="shared" si="100"/>
        <v>1.6806531083224798</v>
      </c>
      <c r="BA209">
        <f t="shared" si="101"/>
        <v>1.2623635787572427</v>
      </c>
      <c r="BB209">
        <f t="shared" si="102"/>
        <v>4.2082131909549368E-2</v>
      </c>
      <c r="BC209">
        <f t="shared" si="103"/>
        <v>107.4380697550811</v>
      </c>
      <c r="BD209">
        <f t="shared" si="104"/>
        <v>0.64971057984132063</v>
      </c>
      <c r="BE209">
        <f t="shared" si="105"/>
        <v>54.674723891183596</v>
      </c>
      <c r="BF209">
        <f t="shared" si="106"/>
        <v>1717.3953002589865</v>
      </c>
      <c r="BG209">
        <f t="shared" si="107"/>
        <v>7.6624876694776946E-3</v>
      </c>
    </row>
    <row r="210" spans="1:59" x14ac:dyDescent="0.25">
      <c r="A210" t="s">
        <v>66</v>
      </c>
      <c r="B210" t="s">
        <v>417</v>
      </c>
      <c r="C210">
        <v>150309</v>
      </c>
      <c r="D210" t="s">
        <v>434</v>
      </c>
      <c r="E210" t="s">
        <v>1788</v>
      </c>
      <c r="F210">
        <v>11755.50001</v>
      </c>
      <c r="G210">
        <v>0</v>
      </c>
      <c r="H210">
        <f t="shared" si="81"/>
        <v>9.1225385761358506</v>
      </c>
      <c r="I210">
        <f t="shared" si="82"/>
        <v>0.10339728969649903</v>
      </c>
      <c r="J210">
        <f t="shared" si="83"/>
        <v>226.8207052637394</v>
      </c>
      <c r="K210">
        <f t="shared" si="84"/>
        <v>1.6829256462899402</v>
      </c>
      <c r="L210">
        <f t="shared" si="85"/>
        <v>1.5867021500813296</v>
      </c>
      <c r="M210">
        <f t="shared" si="86"/>
        <v>25.068511959999999</v>
      </c>
      <c r="N210">
        <v>3.9</v>
      </c>
      <c r="O210">
        <v>1.42</v>
      </c>
      <c r="P210">
        <v>0.5</v>
      </c>
      <c r="Q210">
        <f t="shared" si="87"/>
        <v>2.556</v>
      </c>
      <c r="R210">
        <v>24.652250290000001</v>
      </c>
      <c r="S210">
        <v>25.068511959999999</v>
      </c>
      <c r="T210">
        <v>25.01244354</v>
      </c>
      <c r="U210">
        <v>400.09628300000003</v>
      </c>
      <c r="V210">
        <v>381.0646362</v>
      </c>
      <c r="W210">
        <v>13.487040520000001</v>
      </c>
      <c r="X210">
        <v>16.712570190000001</v>
      </c>
      <c r="Y210">
        <v>41.614818569999997</v>
      </c>
      <c r="Z210">
        <v>51.56732178</v>
      </c>
      <c r="AA210">
        <v>200.0824432</v>
      </c>
      <c r="AB210">
        <v>1501.086914</v>
      </c>
      <c r="AC210">
        <v>0.256524056</v>
      </c>
      <c r="AD210">
        <v>96.09452057</v>
      </c>
      <c r="AE210">
        <v>6.4594270000000002E-3</v>
      </c>
      <c r="AF210">
        <v>1.2950072E-2</v>
      </c>
      <c r="AG210">
        <v>8.4699176000000001E-2</v>
      </c>
      <c r="AH210">
        <v>3.281277E-3</v>
      </c>
      <c r="AI210">
        <v>3.8853973E-2</v>
      </c>
      <c r="AJ210">
        <v>6.6982930000000001E-3</v>
      </c>
      <c r="AK210">
        <v>1</v>
      </c>
      <c r="AL210">
        <v>-0.21956524299999999</v>
      </c>
      <c r="AM210">
        <v>2.7373914720000001</v>
      </c>
      <c r="AN210">
        <f t="shared" si="88"/>
        <v>0.51303190564102563</v>
      </c>
      <c r="AO210">
        <f t="shared" si="89"/>
        <v>1.6829256462899402E-3</v>
      </c>
      <c r="AP210">
        <f t="shared" si="90"/>
        <v>298.21851196</v>
      </c>
      <c r="AQ210">
        <f t="shared" si="91"/>
        <v>297.80225028999996</v>
      </c>
      <c r="AR210">
        <f t="shared" si="92"/>
        <v>-2.2639907998579836</v>
      </c>
      <c r="AS210">
        <f t="shared" si="93"/>
        <v>-0.96223067443609722</v>
      </c>
      <c r="AT210">
        <f t="shared" si="94"/>
        <v>3.1926885699818537</v>
      </c>
      <c r="AU210">
        <f t="shared" si="95"/>
        <v>33.224460156977848</v>
      </c>
      <c r="AV210">
        <f t="shared" si="96"/>
        <v>16.511889966977847</v>
      </c>
      <c r="AW210">
        <f t="shared" si="97"/>
        <v>24.860381125</v>
      </c>
      <c r="AX210">
        <f t="shared" si="98"/>
        <v>3.1533061774073312</v>
      </c>
      <c r="AY210">
        <f t="shared" si="99"/>
        <v>9.9377206064014817E-2</v>
      </c>
      <c r="AZ210">
        <f t="shared" si="100"/>
        <v>1.605986419900524</v>
      </c>
      <c r="BA210">
        <f t="shared" si="101"/>
        <v>1.5473197575068072</v>
      </c>
      <c r="BB210">
        <f t="shared" si="102"/>
        <v>6.2459841584908297E-2</v>
      </c>
      <c r="BC210">
        <f t="shared" si="103"/>
        <v>21.796226927668314</v>
      </c>
      <c r="BD210">
        <f t="shared" si="104"/>
        <v>0.59522895518621044</v>
      </c>
      <c r="BE210">
        <f t="shared" si="105"/>
        <v>51.011082764286272</v>
      </c>
      <c r="BF210">
        <f t="shared" si="106"/>
        <v>376.24639399429446</v>
      </c>
      <c r="BG210">
        <f t="shared" si="107"/>
        <v>1.2368240008559839E-2</v>
      </c>
    </row>
    <row r="211" spans="1:59" x14ac:dyDescent="0.25">
      <c r="A211" t="s">
        <v>66</v>
      </c>
      <c r="B211" t="s">
        <v>417</v>
      </c>
      <c r="C211">
        <v>150309</v>
      </c>
      <c r="D211" t="s">
        <v>434</v>
      </c>
      <c r="E211" t="s">
        <v>1788</v>
      </c>
      <c r="F211">
        <v>11968.50001</v>
      </c>
      <c r="G211">
        <v>0</v>
      </c>
      <c r="H211">
        <f t="shared" si="81"/>
        <v>31.645526830481927</v>
      </c>
      <c r="I211">
        <f t="shared" si="82"/>
        <v>0.10531032332931965</v>
      </c>
      <c r="J211">
        <f t="shared" si="83"/>
        <v>1196.8401593219496</v>
      </c>
      <c r="K211">
        <f t="shared" si="84"/>
        <v>1.6864340102811086</v>
      </c>
      <c r="L211">
        <f t="shared" si="85"/>
        <v>1.5622296461409619</v>
      </c>
      <c r="M211">
        <f t="shared" si="86"/>
        <v>24.994125369999999</v>
      </c>
      <c r="N211">
        <v>3.9</v>
      </c>
      <c r="O211">
        <v>1.42</v>
      </c>
      <c r="P211">
        <v>0.5</v>
      </c>
      <c r="Q211">
        <f t="shared" si="87"/>
        <v>2.556</v>
      </c>
      <c r="R211">
        <v>24.643617630000001</v>
      </c>
      <c r="S211">
        <v>24.994125369999999</v>
      </c>
      <c r="T211">
        <v>25.013338090000001</v>
      </c>
      <c r="U211">
        <v>1800.834961</v>
      </c>
      <c r="V211">
        <v>1733.463501</v>
      </c>
      <c r="W211">
        <v>13.58938026</v>
      </c>
      <c r="X211">
        <v>16.82079315</v>
      </c>
      <c r="Y211">
        <v>41.950897220000002</v>
      </c>
      <c r="Z211">
        <v>51.92638779</v>
      </c>
      <c r="AA211">
        <v>200.1124878</v>
      </c>
      <c r="AB211">
        <v>1500.874268</v>
      </c>
      <c r="AC211">
        <v>0.15346711900000001</v>
      </c>
      <c r="AD211">
        <v>96.091453549999997</v>
      </c>
      <c r="AE211">
        <v>-4.6448588370000001</v>
      </c>
      <c r="AF211">
        <v>3.1156097000000001E-2</v>
      </c>
      <c r="AG211">
        <v>0.22993443899999999</v>
      </c>
      <c r="AH211">
        <v>1.040292E-3</v>
      </c>
      <c r="AI211">
        <v>0.18199658399999999</v>
      </c>
      <c r="AJ211">
        <v>4.1585390000000002E-3</v>
      </c>
      <c r="AK211">
        <v>1</v>
      </c>
      <c r="AL211">
        <v>-0.21956524299999999</v>
      </c>
      <c r="AM211">
        <v>2.7373914720000001</v>
      </c>
      <c r="AN211">
        <f t="shared" si="88"/>
        <v>0.51310894307692301</v>
      </c>
      <c r="AO211">
        <f t="shared" si="89"/>
        <v>1.6864340102811085E-3</v>
      </c>
      <c r="AP211">
        <f t="shared" si="90"/>
        <v>298.14412536999998</v>
      </c>
      <c r="AQ211">
        <f t="shared" si="91"/>
        <v>297.79361762999997</v>
      </c>
      <c r="AR211">
        <f t="shared" si="92"/>
        <v>-1.4041002527958146</v>
      </c>
      <c r="AS211">
        <f t="shared" si="93"/>
        <v>-0.94506965560993128</v>
      </c>
      <c r="AT211">
        <f t="shared" si="94"/>
        <v>3.1785641097883452</v>
      </c>
      <c r="AU211">
        <f t="shared" si="95"/>
        <v>33.078530840772629</v>
      </c>
      <c r="AV211">
        <f t="shared" si="96"/>
        <v>16.257737690772629</v>
      </c>
      <c r="AW211">
        <f t="shared" si="97"/>
        <v>24.8188715</v>
      </c>
      <c r="AX211">
        <f t="shared" si="98"/>
        <v>3.1455027341745545</v>
      </c>
      <c r="AY211">
        <f t="shared" si="99"/>
        <v>0.10114310385757767</v>
      </c>
      <c r="AZ211">
        <f t="shared" si="100"/>
        <v>1.6163344636473833</v>
      </c>
      <c r="BA211">
        <f t="shared" si="101"/>
        <v>1.5291682705271712</v>
      </c>
      <c r="BB211">
        <f t="shared" si="102"/>
        <v>6.3576080385186223E-2</v>
      </c>
      <c r="BC211">
        <f t="shared" si="103"/>
        <v>115.00611057625972</v>
      </c>
      <c r="BD211">
        <f t="shared" si="104"/>
        <v>0.69043285805066956</v>
      </c>
      <c r="BE211">
        <f t="shared" si="105"/>
        <v>51.588092654025708</v>
      </c>
      <c r="BF211">
        <f t="shared" si="106"/>
        <v>1716.7493142937594</v>
      </c>
      <c r="BG211">
        <f t="shared" si="107"/>
        <v>9.5094394774111416E-3</v>
      </c>
    </row>
    <row r="212" spans="1:59" x14ac:dyDescent="0.25">
      <c r="A212" t="s">
        <v>66</v>
      </c>
      <c r="B212" t="s">
        <v>417</v>
      </c>
      <c r="C212">
        <v>150309</v>
      </c>
      <c r="D212" t="s">
        <v>433</v>
      </c>
      <c r="E212" t="s">
        <v>1789</v>
      </c>
      <c r="F212">
        <v>11138.00001</v>
      </c>
      <c r="G212">
        <v>0</v>
      </c>
      <c r="H212">
        <f t="shared" si="81"/>
        <v>7.1075394211857761</v>
      </c>
      <c r="I212">
        <f t="shared" si="82"/>
        <v>6.6926331504716691E-2</v>
      </c>
      <c r="J212">
        <f t="shared" si="83"/>
        <v>205.10667851062109</v>
      </c>
      <c r="K212">
        <f t="shared" si="84"/>
        <v>1.0877278597378208</v>
      </c>
      <c r="L212">
        <f t="shared" si="85"/>
        <v>1.5641668663998953</v>
      </c>
      <c r="M212">
        <f t="shared" si="86"/>
        <v>24.524414060000002</v>
      </c>
      <c r="N212">
        <v>3.6</v>
      </c>
      <c r="O212">
        <v>1.42</v>
      </c>
      <c r="P212">
        <v>0.5</v>
      </c>
      <c r="Q212">
        <f t="shared" si="87"/>
        <v>2.556</v>
      </c>
      <c r="R212">
        <v>24.392417909999999</v>
      </c>
      <c r="S212">
        <v>24.524414060000002</v>
      </c>
      <c r="T212">
        <v>25.018287659999999</v>
      </c>
      <c r="U212">
        <v>400.24478149999999</v>
      </c>
      <c r="V212">
        <v>386.70266720000001</v>
      </c>
      <c r="W212">
        <v>13.95954895</v>
      </c>
      <c r="X212">
        <v>15.885136599999999</v>
      </c>
      <c r="Y212">
        <v>43.747314449999998</v>
      </c>
      <c r="Z212">
        <v>49.781841280000002</v>
      </c>
      <c r="AA212">
        <v>200.1268005</v>
      </c>
      <c r="AB212">
        <v>1499.927612</v>
      </c>
      <c r="AC212">
        <v>0.188185677</v>
      </c>
      <c r="AD212">
        <v>96.093811040000006</v>
      </c>
      <c r="AE212">
        <v>0.35616818099999997</v>
      </c>
      <c r="AF212">
        <v>4.1435989999999999E-2</v>
      </c>
      <c r="AG212">
        <v>2.8397845000000001E-2</v>
      </c>
      <c r="AH212">
        <v>2.5171400000000002E-3</v>
      </c>
      <c r="AI212">
        <v>2.7150008999999999E-2</v>
      </c>
      <c r="AJ212">
        <v>1.4635539999999999E-3</v>
      </c>
      <c r="AK212">
        <v>1</v>
      </c>
      <c r="AL212">
        <v>-0.21956524299999999</v>
      </c>
      <c r="AM212">
        <v>2.7373914720000001</v>
      </c>
      <c r="AN212">
        <f t="shared" si="88"/>
        <v>0.55590777916666656</v>
      </c>
      <c r="AO212">
        <f t="shared" si="89"/>
        <v>1.0877278597378208E-3</v>
      </c>
      <c r="AP212">
        <f t="shared" si="90"/>
        <v>297.67441406</v>
      </c>
      <c r="AQ212">
        <f t="shared" si="91"/>
        <v>297.54241790999998</v>
      </c>
      <c r="AR212">
        <f t="shared" si="92"/>
        <v>-0.52331415681551352</v>
      </c>
      <c r="AS212">
        <f t="shared" si="93"/>
        <v>-0.59263603834004674</v>
      </c>
      <c r="AT212">
        <f t="shared" si="94"/>
        <v>3.0906301811848835</v>
      </c>
      <c r="AU212">
        <f t="shared" si="95"/>
        <v>32.162635113913609</v>
      </c>
      <c r="AV212">
        <f t="shared" si="96"/>
        <v>16.27749851391361</v>
      </c>
      <c r="AW212">
        <f t="shared" si="97"/>
        <v>24.458415985000002</v>
      </c>
      <c r="AX212">
        <f t="shared" si="98"/>
        <v>3.0784467742622641</v>
      </c>
      <c r="AY212">
        <f t="shared" si="99"/>
        <v>6.5218645781759441E-2</v>
      </c>
      <c r="AZ212">
        <f t="shared" si="100"/>
        <v>1.5264633147849882</v>
      </c>
      <c r="BA212">
        <f t="shared" si="101"/>
        <v>1.5519834594772759</v>
      </c>
      <c r="BB212">
        <f t="shared" si="102"/>
        <v>4.0911714136952347E-2</v>
      </c>
      <c r="BC212">
        <f t="shared" si="103"/>
        <v>19.709482407841655</v>
      </c>
      <c r="BD212">
        <f t="shared" si="104"/>
        <v>0.53039892379263398</v>
      </c>
      <c r="BE212">
        <f t="shared" si="105"/>
        <v>49.467404175128152</v>
      </c>
      <c r="BF212">
        <f t="shared" si="106"/>
        <v>382.94868511134553</v>
      </c>
      <c r="BG212">
        <f t="shared" si="107"/>
        <v>9.181165490520617E-3</v>
      </c>
    </row>
    <row r="213" spans="1:59" x14ac:dyDescent="0.25">
      <c r="A213" t="s">
        <v>66</v>
      </c>
      <c r="B213" t="s">
        <v>417</v>
      </c>
      <c r="C213">
        <v>150309</v>
      </c>
      <c r="D213" t="s">
        <v>433</v>
      </c>
      <c r="E213" t="s">
        <v>1789</v>
      </c>
      <c r="F213">
        <v>11408.50001</v>
      </c>
      <c r="G213">
        <v>0</v>
      </c>
      <c r="H213">
        <f t="shared" si="81"/>
        <v>30.44456795963556</v>
      </c>
      <c r="I213">
        <f t="shared" si="82"/>
        <v>7.2205800980014168E-2</v>
      </c>
      <c r="J213">
        <f t="shared" si="83"/>
        <v>1015.4155165972334</v>
      </c>
      <c r="K213">
        <f t="shared" si="84"/>
        <v>1.2028004616075059</v>
      </c>
      <c r="L213">
        <f t="shared" si="85"/>
        <v>1.6064943509031273</v>
      </c>
      <c r="M213">
        <f t="shared" si="86"/>
        <v>24.61715126</v>
      </c>
      <c r="N213">
        <v>3.6</v>
      </c>
      <c r="O213">
        <v>1.42</v>
      </c>
      <c r="P213">
        <v>0.5</v>
      </c>
      <c r="Q213">
        <f t="shared" si="87"/>
        <v>2.556</v>
      </c>
      <c r="R213">
        <v>24.455787659999999</v>
      </c>
      <c r="S213">
        <v>24.61715126</v>
      </c>
      <c r="T213">
        <v>25.012636180000001</v>
      </c>
      <c r="U213">
        <v>1802.568726</v>
      </c>
      <c r="V213">
        <v>1744.0139160000001</v>
      </c>
      <c r="W213">
        <v>13.49289227</v>
      </c>
      <c r="X213">
        <v>15.623333929999999</v>
      </c>
      <c r="Y213">
        <v>42.12531662</v>
      </c>
      <c r="Z213">
        <v>48.776638030000001</v>
      </c>
      <c r="AA213">
        <v>200.07266240000001</v>
      </c>
      <c r="AB213">
        <v>1500.321655</v>
      </c>
      <c r="AC213">
        <v>0.16467025900000001</v>
      </c>
      <c r="AD213">
        <v>96.09514618</v>
      </c>
      <c r="AE213">
        <v>-4.6122646329999997</v>
      </c>
      <c r="AF213">
        <v>3.5632357000000003E-2</v>
      </c>
      <c r="AG213">
        <v>0.105905227</v>
      </c>
      <c r="AH213">
        <v>3.7930529999999998E-3</v>
      </c>
      <c r="AI213">
        <v>0.151976481</v>
      </c>
      <c r="AJ213">
        <v>2.8642540000000001E-3</v>
      </c>
      <c r="AK213">
        <v>1</v>
      </c>
      <c r="AL213">
        <v>-0.21956524299999999</v>
      </c>
      <c r="AM213">
        <v>2.7373914720000001</v>
      </c>
      <c r="AN213">
        <f t="shared" si="88"/>
        <v>0.55575739555555559</v>
      </c>
      <c r="AO213">
        <f t="shared" si="89"/>
        <v>1.2028004616075059E-3</v>
      </c>
      <c r="AP213">
        <f t="shared" si="90"/>
        <v>297.76715125999999</v>
      </c>
      <c r="AQ213">
        <f t="shared" si="91"/>
        <v>297.60578765999998</v>
      </c>
      <c r="AR213">
        <f t="shared" si="92"/>
        <v>-0.9796940895319437</v>
      </c>
      <c r="AS213">
        <f t="shared" si="93"/>
        <v>-0.66209383270900191</v>
      </c>
      <c r="AT213">
        <f t="shared" si="94"/>
        <v>3.1078209087254312</v>
      </c>
      <c r="AU213">
        <f t="shared" si="95"/>
        <v>32.34108102509191</v>
      </c>
      <c r="AV213">
        <f t="shared" si="96"/>
        <v>16.717747095091909</v>
      </c>
      <c r="AW213">
        <f t="shared" si="97"/>
        <v>24.536469459999999</v>
      </c>
      <c r="AX213">
        <f t="shared" si="98"/>
        <v>3.0928601842510535</v>
      </c>
      <c r="AY213">
        <f t="shared" si="99"/>
        <v>7.0222060706242109E-2</v>
      </c>
      <c r="AZ213">
        <f t="shared" si="100"/>
        <v>1.5013265578223038</v>
      </c>
      <c r="BA213">
        <f t="shared" si="101"/>
        <v>1.5915336264287496</v>
      </c>
      <c r="BB213">
        <f t="shared" si="102"/>
        <v>4.406280535834553E-2</v>
      </c>
      <c r="BC213">
        <f t="shared" si="103"/>
        <v>97.576502500851362</v>
      </c>
      <c r="BD213">
        <f t="shared" si="104"/>
        <v>0.58222902195995629</v>
      </c>
      <c r="BE213">
        <f t="shared" si="105"/>
        <v>48.492915992118959</v>
      </c>
      <c r="BF213">
        <f t="shared" si="106"/>
        <v>1727.9340385565306</v>
      </c>
      <c r="BG213">
        <f t="shared" si="107"/>
        <v>8.5439944091631123E-3</v>
      </c>
    </row>
    <row r="214" spans="1:59" x14ac:dyDescent="0.25">
      <c r="A214" t="s">
        <v>66</v>
      </c>
      <c r="B214" t="s">
        <v>417</v>
      </c>
      <c r="C214">
        <v>150309</v>
      </c>
      <c r="D214" t="s">
        <v>435</v>
      </c>
      <c r="E214" t="s">
        <v>1790</v>
      </c>
      <c r="F214">
        <v>12562.50001</v>
      </c>
      <c r="G214">
        <v>0</v>
      </c>
      <c r="H214">
        <f t="shared" si="81"/>
        <v>10.499874346141508</v>
      </c>
      <c r="I214">
        <f t="shared" si="82"/>
        <v>0.11372425525944754</v>
      </c>
      <c r="J214">
        <f t="shared" si="83"/>
        <v>223.14253638220165</v>
      </c>
      <c r="K214">
        <f t="shared" si="84"/>
        <v>1.9112808909629444</v>
      </c>
      <c r="L214">
        <f t="shared" si="85"/>
        <v>1.6457849026256839</v>
      </c>
      <c r="M214">
        <f t="shared" si="86"/>
        <v>24.900337220000001</v>
      </c>
      <c r="N214">
        <v>2.7</v>
      </c>
      <c r="O214">
        <v>1.42</v>
      </c>
      <c r="P214">
        <v>0.5</v>
      </c>
      <c r="Q214">
        <f t="shared" si="87"/>
        <v>2.556</v>
      </c>
      <c r="R214">
        <v>25.385047910000001</v>
      </c>
      <c r="S214">
        <v>24.900337220000001</v>
      </c>
      <c r="T214">
        <v>25.998786930000001</v>
      </c>
      <c r="U214">
        <v>400.14440919999998</v>
      </c>
      <c r="V214">
        <v>384.98211670000001</v>
      </c>
      <c r="W214">
        <v>13.22786999</v>
      </c>
      <c r="X214">
        <v>15.76643372</v>
      </c>
      <c r="Y214">
        <v>39.070102689999999</v>
      </c>
      <c r="Z214">
        <v>46.568058010000001</v>
      </c>
      <c r="AA214">
        <v>200.07756040000001</v>
      </c>
      <c r="AB214">
        <v>1500.590698</v>
      </c>
      <c r="AC214">
        <v>0.235236377</v>
      </c>
      <c r="AD214">
        <v>96.093299869999996</v>
      </c>
      <c r="AE214">
        <v>3.8965321999999997E-2</v>
      </c>
      <c r="AF214">
        <v>3.3203255000000001E-2</v>
      </c>
      <c r="AG214">
        <v>4.1969228999999997E-2</v>
      </c>
      <c r="AH214">
        <v>1.804684E-3</v>
      </c>
      <c r="AI214">
        <v>3.9928045000000002E-2</v>
      </c>
      <c r="AJ214">
        <v>1.7542650000000001E-3</v>
      </c>
      <c r="AK214">
        <v>1</v>
      </c>
      <c r="AL214">
        <v>-0.21956524299999999</v>
      </c>
      <c r="AM214">
        <v>2.7373914720000001</v>
      </c>
      <c r="AN214">
        <f t="shared" si="88"/>
        <v>0.7410280014814814</v>
      </c>
      <c r="AO214">
        <f t="shared" si="89"/>
        <v>1.9112808909629445E-3</v>
      </c>
      <c r="AP214">
        <f t="shared" si="90"/>
        <v>298.05033721999996</v>
      </c>
      <c r="AQ214">
        <f t="shared" si="91"/>
        <v>298.53504791</v>
      </c>
      <c r="AR214">
        <f t="shared" si="92"/>
        <v>-0.6296406862645173</v>
      </c>
      <c r="AS214">
        <f t="shared" si="93"/>
        <v>-0.94047048329339389</v>
      </c>
      <c r="AT214">
        <f t="shared" si="94"/>
        <v>3.1608335459621233</v>
      </c>
      <c r="AU214">
        <f t="shared" si="95"/>
        <v>32.89338122676881</v>
      </c>
      <c r="AV214">
        <f t="shared" si="96"/>
        <v>17.126947506768808</v>
      </c>
      <c r="AW214">
        <f t="shared" si="97"/>
        <v>25.142692565000001</v>
      </c>
      <c r="AX214">
        <f t="shared" si="98"/>
        <v>3.2068285054915697</v>
      </c>
      <c r="AY214">
        <f t="shared" si="99"/>
        <v>0.10887985748734161</v>
      </c>
      <c r="AZ214">
        <f t="shared" si="100"/>
        <v>1.5150486433364394</v>
      </c>
      <c r="BA214">
        <f t="shared" si="101"/>
        <v>1.6917798621551303</v>
      </c>
      <c r="BB214">
        <f t="shared" si="102"/>
        <v>6.8469176939052009E-2</v>
      </c>
      <c r="BC214">
        <f t="shared" si="103"/>
        <v>21.442502662327286</v>
      </c>
      <c r="BD214">
        <f t="shared" si="104"/>
        <v>0.57961792691811453</v>
      </c>
      <c r="BE214">
        <f t="shared" si="105"/>
        <v>48.906824217447053</v>
      </c>
      <c r="BF214">
        <f t="shared" si="106"/>
        <v>379.43640841858723</v>
      </c>
      <c r="BG214">
        <f t="shared" si="107"/>
        <v>1.3533638247638159E-2</v>
      </c>
    </row>
    <row r="215" spans="1:59" x14ac:dyDescent="0.25">
      <c r="A215" t="s">
        <v>66</v>
      </c>
      <c r="B215" t="s">
        <v>417</v>
      </c>
      <c r="C215">
        <v>150309</v>
      </c>
      <c r="D215" t="s">
        <v>435</v>
      </c>
      <c r="E215" t="s">
        <v>1790</v>
      </c>
      <c r="F215">
        <v>12814.00001</v>
      </c>
      <c r="G215">
        <v>0</v>
      </c>
      <c r="H215">
        <f t="shared" si="81"/>
        <v>39.834015542961275</v>
      </c>
      <c r="I215">
        <f t="shared" si="82"/>
        <v>0.11282206033247424</v>
      </c>
      <c r="J215">
        <f t="shared" si="83"/>
        <v>1116.3609259465982</v>
      </c>
      <c r="K215">
        <f t="shared" si="84"/>
        <v>1.9744664133148326</v>
      </c>
      <c r="L215">
        <f t="shared" si="85"/>
        <v>1.7123143503579754</v>
      </c>
      <c r="M215">
        <f t="shared" si="86"/>
        <v>25.333597180000002</v>
      </c>
      <c r="N215">
        <v>2.7</v>
      </c>
      <c r="O215">
        <v>1.42</v>
      </c>
      <c r="P215">
        <v>0.5</v>
      </c>
      <c r="Q215">
        <f t="shared" si="87"/>
        <v>2.556</v>
      </c>
      <c r="R215">
        <v>25.594104770000001</v>
      </c>
      <c r="S215">
        <v>25.333597180000002</v>
      </c>
      <c r="T215">
        <v>25.993894579999999</v>
      </c>
      <c r="U215">
        <v>1802.5791019999999</v>
      </c>
      <c r="V215">
        <v>1744.185669</v>
      </c>
      <c r="W215">
        <v>13.312354089999999</v>
      </c>
      <c r="X215">
        <v>15.933989520000001</v>
      </c>
      <c r="Y215">
        <v>38.834533690000001</v>
      </c>
      <c r="Z215">
        <v>46.482315059999998</v>
      </c>
      <c r="AA215">
        <v>200.10845950000001</v>
      </c>
      <c r="AB215">
        <v>1500.8745120000001</v>
      </c>
      <c r="AC215">
        <v>0.22291038899999999</v>
      </c>
      <c r="AD215">
        <v>96.093658450000007</v>
      </c>
      <c r="AE215">
        <v>-3.5228509899999998</v>
      </c>
      <c r="AF215">
        <v>5.3417336000000003E-2</v>
      </c>
      <c r="AG215">
        <v>9.0640156999999999E-2</v>
      </c>
      <c r="AH215">
        <v>7.0605850000000003E-3</v>
      </c>
      <c r="AI215">
        <v>5.9782180999999997E-2</v>
      </c>
      <c r="AJ215">
        <v>5.7954360000000002E-3</v>
      </c>
      <c r="AK215">
        <v>1</v>
      </c>
      <c r="AL215">
        <v>-0.21956524299999999</v>
      </c>
      <c r="AM215">
        <v>2.7373914720000001</v>
      </c>
      <c r="AN215">
        <f t="shared" si="88"/>
        <v>0.74114244259259243</v>
      </c>
      <c r="AO215">
        <f t="shared" si="89"/>
        <v>1.9744664133148327E-3</v>
      </c>
      <c r="AP215">
        <f t="shared" si="90"/>
        <v>298.48359718</v>
      </c>
      <c r="AQ215">
        <f t="shared" si="91"/>
        <v>298.74410476999998</v>
      </c>
      <c r="AR215">
        <f t="shared" si="92"/>
        <v>-1.9587706399804179</v>
      </c>
      <c r="AS215">
        <f t="shared" si="93"/>
        <v>-1.0189028587219549</v>
      </c>
      <c r="AT215">
        <f t="shared" si="94"/>
        <v>3.2434696970387349</v>
      </c>
      <c r="AU215">
        <f t="shared" si="95"/>
        <v>33.753212744276929</v>
      </c>
      <c r="AV215">
        <f t="shared" si="96"/>
        <v>17.819223224276929</v>
      </c>
      <c r="AW215">
        <f t="shared" si="97"/>
        <v>25.463850975</v>
      </c>
      <c r="AX215">
        <f t="shared" si="98"/>
        <v>3.2686793446059279</v>
      </c>
      <c r="AY215">
        <f t="shared" si="99"/>
        <v>0.10805260886290764</v>
      </c>
      <c r="AZ215">
        <f t="shared" si="100"/>
        <v>1.5311553466807595</v>
      </c>
      <c r="BA215">
        <f t="shared" si="101"/>
        <v>1.7375239979251684</v>
      </c>
      <c r="BB215">
        <f t="shared" si="102"/>
        <v>6.7945780415116452E-2</v>
      </c>
      <c r="BC215">
        <f t="shared" si="103"/>
        <v>107.27520552483816</v>
      </c>
      <c r="BD215">
        <f t="shared" si="104"/>
        <v>0.64004706940783729</v>
      </c>
      <c r="BE215">
        <f t="shared" si="105"/>
        <v>48.150973412668442</v>
      </c>
      <c r="BF215">
        <f t="shared" si="106"/>
        <v>1723.1465762836472</v>
      </c>
      <c r="BG215">
        <f t="shared" si="107"/>
        <v>1.1131070622359058E-2</v>
      </c>
    </row>
    <row r="216" spans="1:59" x14ac:dyDescent="0.25">
      <c r="A216" t="s">
        <v>66</v>
      </c>
      <c r="B216" t="s">
        <v>417</v>
      </c>
      <c r="C216">
        <v>150309</v>
      </c>
      <c r="D216" t="s">
        <v>443</v>
      </c>
      <c r="E216" t="s">
        <v>1791</v>
      </c>
      <c r="F216">
        <v>17556.00001</v>
      </c>
      <c r="G216">
        <v>0</v>
      </c>
      <c r="H216">
        <f t="shared" si="81"/>
        <v>2.5478990728981552</v>
      </c>
      <c r="I216">
        <f t="shared" si="82"/>
        <v>5.8131918581407968E-2</v>
      </c>
      <c r="J216">
        <f t="shared" si="83"/>
        <v>309.75498723522475</v>
      </c>
      <c r="K216">
        <f t="shared" si="84"/>
        <v>1.0170777085636997</v>
      </c>
      <c r="L216">
        <f t="shared" si="85"/>
        <v>1.6766778249458987</v>
      </c>
      <c r="M216">
        <f t="shared" si="86"/>
        <v>25.171020510000002</v>
      </c>
      <c r="N216">
        <v>5.6</v>
      </c>
      <c r="O216">
        <v>1.42</v>
      </c>
      <c r="P216">
        <v>0.5</v>
      </c>
      <c r="Q216">
        <f t="shared" si="87"/>
        <v>2.556</v>
      </c>
      <c r="R216">
        <v>23.928947449999999</v>
      </c>
      <c r="S216">
        <v>25.171020510000002</v>
      </c>
      <c r="T216">
        <v>23.992481229999999</v>
      </c>
      <c r="U216">
        <v>399.49472050000003</v>
      </c>
      <c r="V216">
        <v>391.250946</v>
      </c>
      <c r="W216">
        <v>13.182269099999999</v>
      </c>
      <c r="X216">
        <v>15.98302269</v>
      </c>
      <c r="Y216">
        <v>42.467864990000002</v>
      </c>
      <c r="Z216">
        <v>51.490741730000003</v>
      </c>
      <c r="AA216">
        <v>200.11048890000001</v>
      </c>
      <c r="AB216">
        <v>1500.334717</v>
      </c>
      <c r="AC216">
        <v>4.9286998999999998E-2</v>
      </c>
      <c r="AD216">
        <v>96.074745179999994</v>
      </c>
      <c r="AE216">
        <v>-0.15008345200000001</v>
      </c>
      <c r="AF216">
        <v>1.7619405000000001E-2</v>
      </c>
      <c r="AG216">
        <v>2.2522397E-2</v>
      </c>
      <c r="AH216">
        <v>6.531528E-3</v>
      </c>
      <c r="AI216">
        <v>2.9626722000000001E-2</v>
      </c>
      <c r="AJ216">
        <v>7.7864179999999998E-3</v>
      </c>
      <c r="AK216">
        <v>0.66666668699999998</v>
      </c>
      <c r="AL216">
        <v>-0.21956524299999999</v>
      </c>
      <c r="AM216">
        <v>2.7373914720000001</v>
      </c>
      <c r="AN216">
        <f t="shared" si="88"/>
        <v>0.35734015875000003</v>
      </c>
      <c r="AO216">
        <f t="shared" si="89"/>
        <v>1.0170777085636998E-3</v>
      </c>
      <c r="AP216">
        <f t="shared" si="90"/>
        <v>298.32102050999998</v>
      </c>
      <c r="AQ216">
        <f t="shared" si="91"/>
        <v>297.07894744999999</v>
      </c>
      <c r="AR216">
        <f t="shared" si="92"/>
        <v>-2.5722268563728363</v>
      </c>
      <c r="AS216">
        <f t="shared" si="93"/>
        <v>-0.72898172930364102</v>
      </c>
      <c r="AT216">
        <f t="shared" si="94"/>
        <v>3.2122426570938067</v>
      </c>
      <c r="AU216">
        <f t="shared" si="95"/>
        <v>33.434828799967548</v>
      </c>
      <c r="AV216">
        <f t="shared" si="96"/>
        <v>17.451806109967549</v>
      </c>
      <c r="AW216">
        <f t="shared" si="97"/>
        <v>24.54998398</v>
      </c>
      <c r="AX216">
        <f t="shared" si="98"/>
        <v>3.0953617667169708</v>
      </c>
      <c r="AY216">
        <f t="shared" si="99"/>
        <v>5.6839206483011155E-2</v>
      </c>
      <c r="AZ216">
        <f t="shared" si="100"/>
        <v>1.5355648321479081</v>
      </c>
      <c r="BA216">
        <f t="shared" si="101"/>
        <v>1.5597969345690628</v>
      </c>
      <c r="BB216">
        <f t="shared" si="102"/>
        <v>3.5638427611035459E-2</v>
      </c>
      <c r="BC216">
        <f t="shared" si="103"/>
        <v>29.759631466858369</v>
      </c>
      <c r="BD216">
        <f t="shared" si="104"/>
        <v>0.79170412340734575</v>
      </c>
      <c r="BE216">
        <f t="shared" si="105"/>
        <v>47.671248210337978</v>
      </c>
      <c r="BF216">
        <f t="shared" si="106"/>
        <v>389.90522465868054</v>
      </c>
      <c r="BG216">
        <f t="shared" si="107"/>
        <v>3.1151552079186494E-3</v>
      </c>
    </row>
    <row r="217" spans="1:59" x14ac:dyDescent="0.25">
      <c r="A217" t="s">
        <v>66</v>
      </c>
      <c r="B217" t="s">
        <v>417</v>
      </c>
      <c r="C217">
        <v>150309</v>
      </c>
      <c r="D217" t="s">
        <v>443</v>
      </c>
      <c r="E217" t="s">
        <v>1791</v>
      </c>
      <c r="F217">
        <v>17826.00001</v>
      </c>
      <c r="G217">
        <v>0</v>
      </c>
      <c r="H217">
        <f t="shared" si="81"/>
        <v>15.744543003040235</v>
      </c>
      <c r="I217">
        <f t="shared" si="82"/>
        <v>6.4996504646732844E-2</v>
      </c>
      <c r="J217">
        <f t="shared" si="83"/>
        <v>1314.3842041087353</v>
      </c>
      <c r="K217">
        <f t="shared" si="84"/>
        <v>1.115316973467475</v>
      </c>
      <c r="L217">
        <f t="shared" si="85"/>
        <v>1.6487303038925967</v>
      </c>
      <c r="M217">
        <f t="shared" si="86"/>
        <v>25.12678146</v>
      </c>
      <c r="N217">
        <v>5.6</v>
      </c>
      <c r="O217">
        <v>1.42</v>
      </c>
      <c r="P217">
        <v>0.5</v>
      </c>
      <c r="Q217">
        <f t="shared" si="87"/>
        <v>2.556</v>
      </c>
      <c r="R217">
        <v>23.96125984</v>
      </c>
      <c r="S217">
        <v>25.12678146</v>
      </c>
      <c r="T217">
        <v>23.996618269999999</v>
      </c>
      <c r="U217">
        <v>1802.9658199999999</v>
      </c>
      <c r="V217">
        <v>1753.4331050000001</v>
      </c>
      <c r="W217">
        <v>13.114678380000001</v>
      </c>
      <c r="X217">
        <v>16.185298920000001</v>
      </c>
      <c r="Y217">
        <v>42.169837950000002</v>
      </c>
      <c r="Z217">
        <v>52.043327329999997</v>
      </c>
      <c r="AA217">
        <v>200.1121674</v>
      </c>
      <c r="AB217">
        <v>1499.8923339999999</v>
      </c>
      <c r="AC217">
        <v>0.22291450199999999</v>
      </c>
      <c r="AD217">
        <v>96.078590390000002</v>
      </c>
      <c r="AE217">
        <v>-4.9437541960000004</v>
      </c>
      <c r="AF217">
        <v>3.5435281999999999E-2</v>
      </c>
      <c r="AG217">
        <v>6.2825753999999998E-2</v>
      </c>
      <c r="AH217">
        <v>1.31441E-3</v>
      </c>
      <c r="AI217">
        <v>8.2813308000000002E-2</v>
      </c>
      <c r="AJ217">
        <v>2.6033079999999999E-3</v>
      </c>
      <c r="AK217">
        <v>1</v>
      </c>
      <c r="AL217">
        <v>-0.21956524299999999</v>
      </c>
      <c r="AM217">
        <v>2.7373914720000001</v>
      </c>
      <c r="AN217">
        <f t="shared" si="88"/>
        <v>0.35734315607142858</v>
      </c>
      <c r="AO217">
        <f t="shared" si="89"/>
        <v>1.1153169734674751E-3</v>
      </c>
      <c r="AP217">
        <f t="shared" si="90"/>
        <v>298.27678146</v>
      </c>
      <c r="AQ217">
        <f t="shared" si="91"/>
        <v>297.11125984</v>
      </c>
      <c r="AR217">
        <f t="shared" si="92"/>
        <v>-0.906276665785677</v>
      </c>
      <c r="AS217">
        <f t="shared" si="93"/>
        <v>-0.75029059764147099</v>
      </c>
      <c r="AT217">
        <f t="shared" si="94"/>
        <v>3.2037910091669861</v>
      </c>
      <c r="AU217">
        <f t="shared" si="95"/>
        <v>33.345524701832439</v>
      </c>
      <c r="AV217">
        <f t="shared" si="96"/>
        <v>17.160225781832438</v>
      </c>
      <c r="AW217">
        <f t="shared" si="97"/>
        <v>24.54402065</v>
      </c>
      <c r="AX217">
        <f t="shared" si="98"/>
        <v>3.0942577166245369</v>
      </c>
      <c r="AY217">
        <f t="shared" si="99"/>
        <v>6.3384695699714735E-2</v>
      </c>
      <c r="AZ217">
        <f t="shared" si="100"/>
        <v>1.5550607052743894</v>
      </c>
      <c r="BA217">
        <f t="shared" si="101"/>
        <v>1.5391970113501474</v>
      </c>
      <c r="BB217">
        <f t="shared" si="102"/>
        <v>3.9757159910386343E-2</v>
      </c>
      <c r="BC217">
        <f t="shared" si="103"/>
        <v>126.28418156164935</v>
      </c>
      <c r="BD217">
        <f t="shared" si="104"/>
        <v>0.74960613003182419</v>
      </c>
      <c r="BE217">
        <f t="shared" si="105"/>
        <v>48.539884808042387</v>
      </c>
      <c r="BF217">
        <f t="shared" si="106"/>
        <v>1745.1173252448732</v>
      </c>
      <c r="BG217">
        <f t="shared" si="107"/>
        <v>4.3792946907773404E-3</v>
      </c>
    </row>
    <row r="218" spans="1:59" x14ac:dyDescent="0.25">
      <c r="A218" t="s">
        <v>66</v>
      </c>
      <c r="B218" t="s">
        <v>417</v>
      </c>
      <c r="C218">
        <v>150309</v>
      </c>
      <c r="D218" t="s">
        <v>442</v>
      </c>
      <c r="E218" t="s">
        <v>1792</v>
      </c>
      <c r="F218">
        <v>16345.50001</v>
      </c>
      <c r="G218">
        <v>0</v>
      </c>
      <c r="H218">
        <f t="shared" si="81"/>
        <v>3.439816697080452</v>
      </c>
      <c r="I218">
        <f t="shared" si="82"/>
        <v>9.5947201990547223E-2</v>
      </c>
      <c r="J218">
        <f t="shared" si="83"/>
        <v>323.29790950872678</v>
      </c>
      <c r="K218">
        <f t="shared" si="84"/>
        <v>1.540234728566114</v>
      </c>
      <c r="L218">
        <f t="shared" si="85"/>
        <v>1.5603343529827363</v>
      </c>
      <c r="M218">
        <f t="shared" si="86"/>
        <v>24.988864899999999</v>
      </c>
      <c r="N218">
        <v>4</v>
      </c>
      <c r="O218">
        <v>1.42</v>
      </c>
      <c r="P218">
        <v>0.5</v>
      </c>
      <c r="Q218">
        <f t="shared" si="87"/>
        <v>2.556</v>
      </c>
      <c r="R218">
        <v>23.897499079999999</v>
      </c>
      <c r="S218">
        <v>24.988864899999999</v>
      </c>
      <c r="T218">
        <v>23.996921539999999</v>
      </c>
      <c r="U218">
        <v>400.06567380000001</v>
      </c>
      <c r="V218">
        <v>391.98461909999997</v>
      </c>
      <c r="W218">
        <v>13.80580235</v>
      </c>
      <c r="X218">
        <v>16.832145690000001</v>
      </c>
      <c r="Y218">
        <v>44.563240049999997</v>
      </c>
      <c r="Z218">
        <v>54.331859590000001</v>
      </c>
      <c r="AA218">
        <v>200.1503601</v>
      </c>
      <c r="AB218">
        <v>1498.5657960000001</v>
      </c>
      <c r="AC218">
        <v>9.4096272999999994E-2</v>
      </c>
      <c r="AD218">
        <v>96.080024719999997</v>
      </c>
      <c r="AE218">
        <v>-6.6657445999999995E-2</v>
      </c>
      <c r="AF218">
        <v>-8.5610059999999995E-3</v>
      </c>
      <c r="AG218">
        <v>8.1831797999999997E-2</v>
      </c>
      <c r="AH218">
        <v>1.0943120000000001E-3</v>
      </c>
      <c r="AI218">
        <v>9.4909199E-2</v>
      </c>
      <c r="AJ218">
        <v>3.5693629999999999E-3</v>
      </c>
      <c r="AK218">
        <v>1</v>
      </c>
      <c r="AL218">
        <v>-0.21956524299999999</v>
      </c>
      <c r="AM218">
        <v>2.7373914720000001</v>
      </c>
      <c r="AN218">
        <f t="shared" si="88"/>
        <v>0.50037590024999989</v>
      </c>
      <c r="AO218">
        <f t="shared" si="89"/>
        <v>1.540234728566114E-3</v>
      </c>
      <c r="AP218">
        <f t="shared" si="90"/>
        <v>298.13886489999999</v>
      </c>
      <c r="AQ218">
        <f t="shared" si="91"/>
        <v>297.04749907999997</v>
      </c>
      <c r="AR218">
        <f t="shared" si="92"/>
        <v>-1.1950983554954282</v>
      </c>
      <c r="AS218">
        <f t="shared" si="93"/>
        <v>-0.96572050276204546</v>
      </c>
      <c r="AT218">
        <f t="shared" si="94"/>
        <v>3.1775673269685778</v>
      </c>
      <c r="AU218">
        <f t="shared" si="95"/>
        <v>33.072091063972593</v>
      </c>
      <c r="AV218">
        <f t="shared" si="96"/>
        <v>16.239945373972592</v>
      </c>
      <c r="AW218">
        <f t="shared" si="97"/>
        <v>24.443181989999999</v>
      </c>
      <c r="AX218">
        <f t="shared" si="98"/>
        <v>3.075640512440402</v>
      </c>
      <c r="AY218">
        <f t="shared" si="99"/>
        <v>9.2475841187094968E-2</v>
      </c>
      <c r="AZ218">
        <f t="shared" si="100"/>
        <v>1.6172329739858415</v>
      </c>
      <c r="BA218">
        <f t="shared" si="101"/>
        <v>1.4584075384545605</v>
      </c>
      <c r="BB218">
        <f t="shared" si="102"/>
        <v>5.8099568555215038E-2</v>
      </c>
      <c r="BC218">
        <f t="shared" si="103"/>
        <v>31.062471137522788</v>
      </c>
      <c r="BD218">
        <f t="shared" si="104"/>
        <v>0.82477192664095222</v>
      </c>
      <c r="BE218">
        <f t="shared" si="105"/>
        <v>51.460763369069063</v>
      </c>
      <c r="BF218">
        <f t="shared" si="106"/>
        <v>390.16781450647159</v>
      </c>
      <c r="BG218">
        <f t="shared" si="107"/>
        <v>4.5369091580590576E-3</v>
      </c>
    </row>
    <row r="219" spans="1:59" x14ac:dyDescent="0.25">
      <c r="A219" t="s">
        <v>66</v>
      </c>
      <c r="B219" t="s">
        <v>417</v>
      </c>
      <c r="C219">
        <v>150309</v>
      </c>
      <c r="D219" t="s">
        <v>442</v>
      </c>
      <c r="E219" t="s">
        <v>1792</v>
      </c>
      <c r="F219">
        <v>16548.50001</v>
      </c>
      <c r="G219">
        <v>0</v>
      </c>
      <c r="H219">
        <f t="shared" si="81"/>
        <v>20.790880443779947</v>
      </c>
      <c r="I219">
        <f t="shared" si="82"/>
        <v>5.2540847100714362E-2</v>
      </c>
      <c r="J219">
        <f t="shared" si="83"/>
        <v>1075.2992499239569</v>
      </c>
      <c r="K219">
        <f t="shared" si="84"/>
        <v>0.88704549626159035</v>
      </c>
      <c r="L219">
        <f t="shared" si="85"/>
        <v>1.6160059385275063</v>
      </c>
      <c r="M219">
        <f t="shared" si="86"/>
        <v>24.528125760000002</v>
      </c>
      <c r="N219">
        <v>4</v>
      </c>
      <c r="O219">
        <v>1.42</v>
      </c>
      <c r="P219">
        <v>0.5</v>
      </c>
      <c r="Q219">
        <f t="shared" si="87"/>
        <v>2.556</v>
      </c>
      <c r="R219">
        <v>23.781871800000001</v>
      </c>
      <c r="S219">
        <v>24.528125760000002</v>
      </c>
      <c r="T219">
        <v>23.988134380000002</v>
      </c>
      <c r="U219">
        <v>1803.196899</v>
      </c>
      <c r="V219">
        <v>1758.525635</v>
      </c>
      <c r="W219">
        <v>13.610400200000001</v>
      </c>
      <c r="X219">
        <v>15.3560648</v>
      </c>
      <c r="Y219">
        <v>44.236072540000002</v>
      </c>
      <c r="Z219">
        <v>49.909774779999999</v>
      </c>
      <c r="AA219">
        <v>200.1355743</v>
      </c>
      <c r="AB219">
        <v>1500.9210210000001</v>
      </c>
      <c r="AC219">
        <v>0.26548054799999998</v>
      </c>
      <c r="AD219">
        <v>96.073486329999994</v>
      </c>
      <c r="AE219">
        <v>-5.1055369380000002</v>
      </c>
      <c r="AF219">
        <v>4.1772301999999997E-2</v>
      </c>
      <c r="AG219">
        <v>0.16469964400000001</v>
      </c>
      <c r="AH219">
        <v>1.0892585999999999E-2</v>
      </c>
      <c r="AI219">
        <v>0.13781766600000001</v>
      </c>
      <c r="AJ219">
        <v>9.8284189999999997E-3</v>
      </c>
      <c r="AK219">
        <v>1</v>
      </c>
      <c r="AL219">
        <v>-0.21956524299999999</v>
      </c>
      <c r="AM219">
        <v>2.7373914720000001</v>
      </c>
      <c r="AN219">
        <f t="shared" si="88"/>
        <v>0.50033893574999999</v>
      </c>
      <c r="AO219">
        <f t="shared" si="89"/>
        <v>8.8704549626159035E-4</v>
      </c>
      <c r="AP219">
        <f t="shared" si="90"/>
        <v>297.67812576</v>
      </c>
      <c r="AQ219">
        <f t="shared" si="91"/>
        <v>296.93187179999995</v>
      </c>
      <c r="AR219">
        <f t="shared" si="92"/>
        <v>-3.2972466542609458</v>
      </c>
      <c r="AS219">
        <f t="shared" si="93"/>
        <v>-0.60300807360271669</v>
      </c>
      <c r="AT219">
        <f t="shared" si="94"/>
        <v>3.0913166201729005</v>
      </c>
      <c r="AU219">
        <f t="shared" si="95"/>
        <v>32.17658417801794</v>
      </c>
      <c r="AV219">
        <f t="shared" si="96"/>
        <v>16.820519378017941</v>
      </c>
      <c r="AW219">
        <f t="shared" si="97"/>
        <v>24.15499878</v>
      </c>
      <c r="AX219">
        <f t="shared" si="98"/>
        <v>3.0229737603050841</v>
      </c>
      <c r="AY219">
        <f t="shared" si="99"/>
        <v>5.1482577065522506E-2</v>
      </c>
      <c r="AZ219">
        <f t="shared" si="100"/>
        <v>1.4753106816453943</v>
      </c>
      <c r="BA219">
        <f t="shared" si="101"/>
        <v>1.5476630786596899</v>
      </c>
      <c r="BB219">
        <f t="shared" si="102"/>
        <v>3.2270045077385207E-2</v>
      </c>
      <c r="BC219">
        <f t="shared" si="103"/>
        <v>103.30774778822854</v>
      </c>
      <c r="BD219">
        <f t="shared" si="104"/>
        <v>0.61147772231592001</v>
      </c>
      <c r="BE219">
        <f t="shared" si="105"/>
        <v>47.530263088803373</v>
      </c>
      <c r="BF219">
        <f t="shared" si="106"/>
        <v>1747.5445361740599</v>
      </c>
      <c r="BG219">
        <f t="shared" si="107"/>
        <v>5.6547687162479907E-3</v>
      </c>
    </row>
    <row r="220" spans="1:59" x14ac:dyDescent="0.25">
      <c r="A220" t="s">
        <v>66</v>
      </c>
      <c r="B220" t="s">
        <v>417</v>
      </c>
      <c r="C220">
        <v>150309</v>
      </c>
      <c r="D220" t="s">
        <v>444</v>
      </c>
      <c r="E220" t="s">
        <v>1793</v>
      </c>
      <c r="F220">
        <v>18259.50001</v>
      </c>
      <c r="G220">
        <v>0</v>
      </c>
      <c r="H220">
        <f t="shared" si="81"/>
        <v>5.9200904352830106</v>
      </c>
      <c r="I220">
        <f t="shared" si="82"/>
        <v>6.5871281819172553E-2</v>
      </c>
      <c r="J220">
        <f t="shared" si="83"/>
        <v>230.66060905117106</v>
      </c>
      <c r="K220">
        <f t="shared" si="84"/>
        <v>1.1628290057559703</v>
      </c>
      <c r="L220">
        <f t="shared" si="85"/>
        <v>1.6972674972584119</v>
      </c>
      <c r="M220">
        <f t="shared" si="86"/>
        <v>25.123308179999999</v>
      </c>
      <c r="N220">
        <v>4.2</v>
      </c>
      <c r="O220">
        <v>1.42</v>
      </c>
      <c r="P220">
        <v>0.5</v>
      </c>
      <c r="Q220">
        <f t="shared" si="87"/>
        <v>2.556</v>
      </c>
      <c r="R220">
        <v>24.070775990000001</v>
      </c>
      <c r="S220">
        <v>25.123308179999999</v>
      </c>
      <c r="T220">
        <v>23.991365429999998</v>
      </c>
      <c r="U220">
        <v>399.91220090000002</v>
      </c>
      <c r="V220">
        <v>386.5402527</v>
      </c>
      <c r="W220">
        <v>13.26928139</v>
      </c>
      <c r="X220">
        <v>15.67220592</v>
      </c>
      <c r="Y220">
        <v>42.389965060000002</v>
      </c>
      <c r="Z220">
        <v>50.06633377</v>
      </c>
      <c r="AA220">
        <v>200.06207280000001</v>
      </c>
      <c r="AB220">
        <v>1500.7567140000001</v>
      </c>
      <c r="AC220">
        <v>0.18594624100000001</v>
      </c>
      <c r="AD220">
        <v>96.084800720000004</v>
      </c>
      <c r="AE220">
        <v>0.38234597399999998</v>
      </c>
      <c r="AF220">
        <v>3.4953198999999997E-2</v>
      </c>
      <c r="AG220">
        <v>8.1055879999999997E-2</v>
      </c>
      <c r="AH220">
        <v>8.5355150000000005E-3</v>
      </c>
      <c r="AI220">
        <v>4.0982223999999998E-2</v>
      </c>
      <c r="AJ220">
        <v>1.0027451E-2</v>
      </c>
      <c r="AK220">
        <v>0.66666668699999998</v>
      </c>
      <c r="AL220">
        <v>-0.21956524299999999</v>
      </c>
      <c r="AM220">
        <v>2.7373914720000001</v>
      </c>
      <c r="AN220">
        <f t="shared" si="88"/>
        <v>0.47633826857142858</v>
      </c>
      <c r="AO220">
        <f t="shared" si="89"/>
        <v>1.1628290057559703E-3</v>
      </c>
      <c r="AP220">
        <f t="shared" si="90"/>
        <v>298.27330817999996</v>
      </c>
      <c r="AQ220">
        <f t="shared" si="91"/>
        <v>297.22077598999999</v>
      </c>
      <c r="AR220">
        <f t="shared" si="92"/>
        <v>-3.3314038369828367</v>
      </c>
      <c r="AS220">
        <f t="shared" si="93"/>
        <v>-0.78869901175520052</v>
      </c>
      <c r="AT220">
        <f t="shared" si="94"/>
        <v>3.2031282799244161</v>
      </c>
      <c r="AU220">
        <f t="shared" si="95"/>
        <v>33.336472115487112</v>
      </c>
      <c r="AV220">
        <f t="shared" si="96"/>
        <v>17.664266195487112</v>
      </c>
      <c r="AW220">
        <f t="shared" si="97"/>
        <v>24.597042084999998</v>
      </c>
      <c r="AX220">
        <f t="shared" si="98"/>
        <v>3.1040861841675751</v>
      </c>
      <c r="AY220">
        <f t="shared" si="99"/>
        <v>6.4216347117156874E-2</v>
      </c>
      <c r="AZ220">
        <f t="shared" si="100"/>
        <v>1.5058607826660042</v>
      </c>
      <c r="BA220">
        <f t="shared" si="101"/>
        <v>1.5982254015015709</v>
      </c>
      <c r="BB220">
        <f t="shared" si="102"/>
        <v>4.0280692337476387E-2</v>
      </c>
      <c r="BC220">
        <f t="shared" si="103"/>
        <v>22.162978654635602</v>
      </c>
      <c r="BD220">
        <f t="shared" si="104"/>
        <v>0.59673114880014944</v>
      </c>
      <c r="BE220">
        <f t="shared" si="105"/>
        <v>47.045837520691776</v>
      </c>
      <c r="BF220">
        <f t="shared" si="106"/>
        <v>383.41344437150542</v>
      </c>
      <c r="BG220">
        <f t="shared" si="107"/>
        <v>7.2641065881941403E-3</v>
      </c>
    </row>
    <row r="221" spans="1:59" x14ac:dyDescent="0.25">
      <c r="A221" t="s">
        <v>66</v>
      </c>
      <c r="B221" t="s">
        <v>417</v>
      </c>
      <c r="C221">
        <v>150309</v>
      </c>
      <c r="D221" t="s">
        <v>444</v>
      </c>
      <c r="E221" t="s">
        <v>1793</v>
      </c>
      <c r="F221">
        <v>18467.50001</v>
      </c>
      <c r="G221">
        <v>0</v>
      </c>
      <c r="H221">
        <f t="shared" si="81"/>
        <v>29.064480919041653</v>
      </c>
      <c r="I221">
        <f t="shared" si="82"/>
        <v>9.7980764848519961E-2</v>
      </c>
      <c r="J221">
        <f t="shared" si="83"/>
        <v>1206.182665319546</v>
      </c>
      <c r="K221">
        <f t="shared" si="84"/>
        <v>1.5899942914881469</v>
      </c>
      <c r="L221">
        <f t="shared" si="85"/>
        <v>1.5792199479677014</v>
      </c>
      <c r="M221">
        <f t="shared" si="86"/>
        <v>24.886041639999998</v>
      </c>
      <c r="N221">
        <v>4.2</v>
      </c>
      <c r="O221">
        <v>1.42</v>
      </c>
      <c r="P221">
        <v>0.5</v>
      </c>
      <c r="Q221">
        <f t="shared" si="87"/>
        <v>2.556</v>
      </c>
      <c r="R221">
        <v>24.003164290000001</v>
      </c>
      <c r="S221">
        <v>24.886041639999998</v>
      </c>
      <c r="T221">
        <v>23.994379039999998</v>
      </c>
      <c r="U221">
        <v>1802.6248780000001</v>
      </c>
      <c r="V221">
        <v>1735.8233640000001</v>
      </c>
      <c r="W221">
        <v>13.14856625</v>
      </c>
      <c r="X221">
        <v>16.431226729999999</v>
      </c>
      <c r="Y221">
        <v>42.178630830000003</v>
      </c>
      <c r="Z221">
        <v>52.708915709999999</v>
      </c>
      <c r="AA221">
        <v>200.0891876</v>
      </c>
      <c r="AB221">
        <v>1499.5421140000001</v>
      </c>
      <c r="AC221">
        <v>0.19714762299999999</v>
      </c>
      <c r="AD221">
        <v>96.092559809999997</v>
      </c>
      <c r="AE221">
        <v>-4.1966943739999998</v>
      </c>
      <c r="AF221">
        <v>3.6982520999999997E-2</v>
      </c>
      <c r="AG221">
        <v>0.17731006399999999</v>
      </c>
      <c r="AH221">
        <v>1.2901628E-2</v>
      </c>
      <c r="AI221">
        <v>0.25383946299999999</v>
      </c>
      <c r="AJ221">
        <v>1.5585346E-2</v>
      </c>
      <c r="AK221">
        <v>1</v>
      </c>
      <c r="AL221">
        <v>-0.21956524299999999</v>
      </c>
      <c r="AM221">
        <v>2.7373914720000001</v>
      </c>
      <c r="AN221">
        <f t="shared" si="88"/>
        <v>0.47640282761904756</v>
      </c>
      <c r="AO221">
        <f t="shared" si="89"/>
        <v>1.5899942914881469E-3</v>
      </c>
      <c r="AP221">
        <f t="shared" si="90"/>
        <v>298.03604163999995</v>
      </c>
      <c r="AQ221">
        <f t="shared" si="91"/>
        <v>297.15316428999995</v>
      </c>
      <c r="AR221">
        <f t="shared" si="92"/>
        <v>-5.1747203023234851</v>
      </c>
      <c r="AS221">
        <f t="shared" si="93"/>
        <v>-1.0109565635201208</v>
      </c>
      <c r="AT221">
        <f t="shared" si="94"/>
        <v>3.1581385852718968</v>
      </c>
      <c r="AU221">
        <f t="shared" si="95"/>
        <v>32.865589089481631</v>
      </c>
      <c r="AV221">
        <f t="shared" si="96"/>
        <v>16.434362359481632</v>
      </c>
      <c r="AW221">
        <f t="shared" si="97"/>
        <v>24.444602965000001</v>
      </c>
      <c r="AX221">
        <f t="shared" si="98"/>
        <v>3.0759021763572574</v>
      </c>
      <c r="AY221">
        <f t="shared" si="99"/>
        <v>9.4363470251869433E-2</v>
      </c>
      <c r="AZ221">
        <f t="shared" si="100"/>
        <v>1.5789186373041955</v>
      </c>
      <c r="BA221">
        <f t="shared" si="101"/>
        <v>1.4969835390530619</v>
      </c>
      <c r="BB221">
        <f t="shared" si="102"/>
        <v>5.9291831978454175E-2</v>
      </c>
      <c r="BC221">
        <f t="shared" si="103"/>
        <v>115.90517990900368</v>
      </c>
      <c r="BD221">
        <f t="shared" si="104"/>
        <v>0.69487638565944887</v>
      </c>
      <c r="BE221">
        <f t="shared" si="105"/>
        <v>50.624293967660904</v>
      </c>
      <c r="BF221">
        <f t="shared" si="106"/>
        <v>1720.4724057681119</v>
      </c>
      <c r="BG221">
        <f t="shared" si="107"/>
        <v>8.552121040303097E-3</v>
      </c>
    </row>
    <row r="222" spans="1:59" x14ac:dyDescent="0.25">
      <c r="A222" t="s">
        <v>66</v>
      </c>
      <c r="B222" t="s">
        <v>417</v>
      </c>
      <c r="C222">
        <v>150309</v>
      </c>
      <c r="D222" t="s">
        <v>425</v>
      </c>
      <c r="E222" t="s">
        <v>1794</v>
      </c>
      <c r="F222">
        <v>8321.5000080000009</v>
      </c>
      <c r="G222">
        <v>0</v>
      </c>
      <c r="H222">
        <f t="shared" si="81"/>
        <v>5.0781257234909409</v>
      </c>
      <c r="I222">
        <f t="shared" si="82"/>
        <v>5.1276027252633333E-2</v>
      </c>
      <c r="J222">
        <f t="shared" si="83"/>
        <v>220.68394542759023</v>
      </c>
      <c r="K222">
        <f t="shared" si="84"/>
        <v>0.8683343419799463</v>
      </c>
      <c r="L222">
        <f t="shared" si="85"/>
        <v>1.6186905826945575</v>
      </c>
      <c r="M222">
        <f t="shared" si="86"/>
        <v>25.130109789999999</v>
      </c>
      <c r="N222">
        <v>6</v>
      </c>
      <c r="O222">
        <v>1.42</v>
      </c>
      <c r="P222">
        <v>0.5</v>
      </c>
      <c r="Q222">
        <f t="shared" si="87"/>
        <v>2.556</v>
      </c>
      <c r="R222">
        <v>22.818439479999999</v>
      </c>
      <c r="S222">
        <v>25.130109789999999</v>
      </c>
      <c r="T222">
        <v>22.003646849999999</v>
      </c>
      <c r="U222">
        <v>399.56716920000002</v>
      </c>
      <c r="V222">
        <v>390.28121950000002</v>
      </c>
      <c r="W222">
        <v>15.03683949</v>
      </c>
      <c r="X222">
        <v>16.500791549999999</v>
      </c>
      <c r="Y222">
        <v>51.814594270000001</v>
      </c>
      <c r="Z222">
        <v>56.859146119999998</v>
      </c>
      <c r="AA222">
        <v>350.01397709999998</v>
      </c>
      <c r="AB222">
        <v>1500.8013920000001</v>
      </c>
      <c r="AC222">
        <v>0.28005316899999999</v>
      </c>
      <c r="AD222">
        <v>96.100578310000003</v>
      </c>
      <c r="AE222">
        <v>0.13024506</v>
      </c>
      <c r="AF222">
        <v>0.116993412</v>
      </c>
      <c r="AG222">
        <v>1.8015831999999999E-2</v>
      </c>
      <c r="AH222">
        <v>4.6935809999999996E-3</v>
      </c>
      <c r="AI222">
        <v>2.4348898000000001E-2</v>
      </c>
      <c r="AJ222">
        <v>4.1544579999999998E-3</v>
      </c>
      <c r="AK222">
        <v>0.66666668699999998</v>
      </c>
      <c r="AL222">
        <v>-0.21956524299999999</v>
      </c>
      <c r="AM222">
        <v>2.7373914720000001</v>
      </c>
      <c r="AN222">
        <f t="shared" si="88"/>
        <v>0.58335662849999992</v>
      </c>
      <c r="AO222">
        <f t="shared" si="89"/>
        <v>8.6833434197994633E-4</v>
      </c>
      <c r="AP222">
        <f t="shared" si="90"/>
        <v>298.28010978999998</v>
      </c>
      <c r="AQ222">
        <f t="shared" si="91"/>
        <v>295.96843947999997</v>
      </c>
      <c r="AR222">
        <f t="shared" si="92"/>
        <v>-1.409986175852765</v>
      </c>
      <c r="AS222">
        <f t="shared" si="93"/>
        <v>-0.77980044520118896</v>
      </c>
      <c r="AT222">
        <f t="shared" si="94"/>
        <v>3.2044261932223188</v>
      </c>
      <c r="AU222">
        <f t="shared" si="95"/>
        <v>33.344504784201426</v>
      </c>
      <c r="AV222">
        <f t="shared" si="96"/>
        <v>16.843713234201427</v>
      </c>
      <c r="AW222">
        <f t="shared" si="97"/>
        <v>23.974274635</v>
      </c>
      <c r="AX222">
        <f t="shared" si="98"/>
        <v>2.9903494075009833</v>
      </c>
      <c r="AY222">
        <f t="shared" si="99"/>
        <v>5.0267606608508701E-2</v>
      </c>
      <c r="AZ222">
        <f t="shared" si="100"/>
        <v>1.5857356105277614</v>
      </c>
      <c r="BA222">
        <f t="shared" si="101"/>
        <v>1.404613796973222</v>
      </c>
      <c r="BB222">
        <f t="shared" si="102"/>
        <v>3.1506324437971855E-2</v>
      </c>
      <c r="BC222">
        <f t="shared" si="103"/>
        <v>21.207854779323903</v>
      </c>
      <c r="BD222">
        <f t="shared" si="104"/>
        <v>0.56544853915931315</v>
      </c>
      <c r="BE222">
        <f t="shared" si="105"/>
        <v>49.213493945055419</v>
      </c>
      <c r="BF222">
        <f t="shared" si="106"/>
        <v>387.59911084322664</v>
      </c>
      <c r="BG222">
        <f t="shared" si="107"/>
        <v>6.4477007958445593E-3</v>
      </c>
    </row>
    <row r="223" spans="1:59" x14ac:dyDescent="0.25">
      <c r="A223" t="s">
        <v>66</v>
      </c>
      <c r="B223" t="s">
        <v>417</v>
      </c>
      <c r="C223">
        <v>150309</v>
      </c>
      <c r="D223" t="s">
        <v>425</v>
      </c>
      <c r="E223" t="s">
        <v>1794</v>
      </c>
      <c r="F223">
        <v>8907.0000060000002</v>
      </c>
      <c r="G223">
        <v>0</v>
      </c>
      <c r="H223">
        <f t="shared" si="81"/>
        <v>26.286450344557664</v>
      </c>
      <c r="I223">
        <f t="shared" si="82"/>
        <v>5.8075666317693314E-2</v>
      </c>
      <c r="J223">
        <f t="shared" si="83"/>
        <v>947.69230427234686</v>
      </c>
      <c r="K223">
        <f t="shared" si="84"/>
        <v>0.85444550945652165</v>
      </c>
      <c r="L223">
        <f t="shared" si="85"/>
        <v>1.4099302777618583</v>
      </c>
      <c r="M223">
        <f t="shared" si="86"/>
        <v>24.546464919999998</v>
      </c>
      <c r="N223">
        <v>6</v>
      </c>
      <c r="O223">
        <v>1.42</v>
      </c>
      <c r="P223">
        <v>0.5</v>
      </c>
      <c r="Q223">
        <f t="shared" si="87"/>
        <v>2.556</v>
      </c>
      <c r="R223">
        <v>22.57268715</v>
      </c>
      <c r="S223">
        <v>24.546464919999998</v>
      </c>
      <c r="T223">
        <v>21.9979744</v>
      </c>
      <c r="U223">
        <v>1801.1857910000001</v>
      </c>
      <c r="V223">
        <v>1717.9658199999999</v>
      </c>
      <c r="W223">
        <v>15.01589394</v>
      </c>
      <c r="X223">
        <v>17.532983779999999</v>
      </c>
      <c r="Y223">
        <v>52.514934539999999</v>
      </c>
      <c r="Z223">
        <v>61.317932130000003</v>
      </c>
      <c r="AA223">
        <v>200.1035919</v>
      </c>
      <c r="AB223">
        <v>1500.5817870000001</v>
      </c>
      <c r="AC223">
        <v>0.207233414</v>
      </c>
      <c r="AD223">
        <v>96.092025759999999</v>
      </c>
      <c r="AE223">
        <v>-3.9143962860000001</v>
      </c>
      <c r="AF223">
        <v>0.13139055699999999</v>
      </c>
      <c r="AG223">
        <v>7.6909914999999995E-2</v>
      </c>
      <c r="AH223">
        <v>2.986154E-3</v>
      </c>
      <c r="AI223">
        <v>4.5718264000000002E-2</v>
      </c>
      <c r="AJ223">
        <v>3.2850000000000002E-3</v>
      </c>
      <c r="AK223">
        <v>1</v>
      </c>
      <c r="AL223">
        <v>-0.21956524299999999</v>
      </c>
      <c r="AM223">
        <v>2.7373914720000001</v>
      </c>
      <c r="AN223">
        <f t="shared" si="88"/>
        <v>0.33350598649999996</v>
      </c>
      <c r="AO223">
        <f t="shared" si="89"/>
        <v>8.5444550945652168E-4</v>
      </c>
      <c r="AP223">
        <f t="shared" si="90"/>
        <v>297.69646491999998</v>
      </c>
      <c r="AQ223">
        <f t="shared" si="91"/>
        <v>295.72268714999996</v>
      </c>
      <c r="AR223">
        <f t="shared" si="92"/>
        <v>-1.1278286163553657</v>
      </c>
      <c r="AS223">
        <f t="shared" si="93"/>
        <v>-0.72343044346889751</v>
      </c>
      <c r="AT223">
        <f t="shared" si="94"/>
        <v>3.0947102067992804</v>
      </c>
      <c r="AU223">
        <f t="shared" si="95"/>
        <v>32.205692223917168</v>
      </c>
      <c r="AV223">
        <f t="shared" si="96"/>
        <v>14.67270844391717</v>
      </c>
      <c r="AW223">
        <f t="shared" si="97"/>
        <v>23.559576034999999</v>
      </c>
      <c r="AX223">
        <f t="shared" si="98"/>
        <v>2.9166491871418212</v>
      </c>
      <c r="AY223">
        <f t="shared" si="99"/>
        <v>5.6785427071101374E-2</v>
      </c>
      <c r="AZ223">
        <f t="shared" si="100"/>
        <v>1.6847799290374221</v>
      </c>
      <c r="BA223">
        <f t="shared" si="101"/>
        <v>1.2318692581043991</v>
      </c>
      <c r="BB223">
        <f t="shared" si="102"/>
        <v>3.560459965401417E-2</v>
      </c>
      <c r="BC223">
        <f t="shared" si="103"/>
        <v>91.06567331469212</v>
      </c>
      <c r="BD223">
        <f t="shared" si="104"/>
        <v>0.5516362975558774</v>
      </c>
      <c r="BE223">
        <f t="shared" si="105"/>
        <v>54.316693279471096</v>
      </c>
      <c r="BF223">
        <f t="shared" si="106"/>
        <v>1704.0821314377336</v>
      </c>
      <c r="BG223">
        <f t="shared" si="107"/>
        <v>8.3786634131698661E-3</v>
      </c>
    </row>
    <row r="224" spans="1:59" x14ac:dyDescent="0.25">
      <c r="A224" t="s">
        <v>66</v>
      </c>
      <c r="B224" t="s">
        <v>417</v>
      </c>
      <c r="C224">
        <v>150309</v>
      </c>
      <c r="D224" t="s">
        <v>418</v>
      </c>
      <c r="E224" t="s">
        <v>1795</v>
      </c>
      <c r="F224">
        <v>7831.500008</v>
      </c>
      <c r="G224">
        <v>0</v>
      </c>
      <c r="H224">
        <f t="shared" si="81"/>
        <v>8.0000151681460174</v>
      </c>
      <c r="I224">
        <f t="shared" si="82"/>
        <v>7.2688156851923064E-2</v>
      </c>
      <c r="J224">
        <f t="shared" si="83"/>
        <v>203.70232688005407</v>
      </c>
      <c r="K224">
        <f t="shared" si="84"/>
        <v>1.2001171650439453</v>
      </c>
      <c r="L224">
        <f t="shared" si="85"/>
        <v>1.5923068465547527</v>
      </c>
      <c r="M224">
        <f t="shared" si="86"/>
        <v>24.682176590000001</v>
      </c>
      <c r="N224">
        <v>3.2</v>
      </c>
      <c r="O224">
        <v>1.42</v>
      </c>
      <c r="P224">
        <v>0.5</v>
      </c>
      <c r="Q224">
        <f t="shared" si="87"/>
        <v>2.556</v>
      </c>
      <c r="R224">
        <v>23.446052550000001</v>
      </c>
      <c r="S224">
        <v>24.682176590000001</v>
      </c>
      <c r="T224">
        <v>22.806533810000001</v>
      </c>
      <c r="U224">
        <v>399.89199830000001</v>
      </c>
      <c r="V224">
        <v>392.14718629999999</v>
      </c>
      <c r="W224">
        <v>14.81643581</v>
      </c>
      <c r="X224">
        <v>15.89627552</v>
      </c>
      <c r="Y224">
        <v>49.153175349999998</v>
      </c>
      <c r="Z224">
        <v>52.735519410000002</v>
      </c>
      <c r="AA224">
        <v>349.98965449999997</v>
      </c>
      <c r="AB224">
        <v>1500.9261469999999</v>
      </c>
      <c r="AC224">
        <v>0.32709512099999999</v>
      </c>
      <c r="AD224">
        <v>96.099090579999995</v>
      </c>
      <c r="AE224">
        <v>9.9837348000000006E-2</v>
      </c>
      <c r="AF224">
        <v>0.11099861599999999</v>
      </c>
      <c r="AG224">
        <v>5.1148648999999997E-2</v>
      </c>
      <c r="AH224">
        <v>8.2505899999999995E-4</v>
      </c>
      <c r="AI224">
        <v>2.5113034999999999E-2</v>
      </c>
      <c r="AJ224">
        <v>1.099325E-3</v>
      </c>
      <c r="AK224">
        <v>1</v>
      </c>
      <c r="AL224">
        <v>-0.21956524299999999</v>
      </c>
      <c r="AM224">
        <v>2.7373914720000001</v>
      </c>
      <c r="AN224">
        <f t="shared" si="88"/>
        <v>1.0937176703124998</v>
      </c>
      <c r="AO224">
        <f t="shared" si="89"/>
        <v>1.2001171650439452E-3</v>
      </c>
      <c r="AP224">
        <f t="shared" si="90"/>
        <v>297.83217658999996</v>
      </c>
      <c r="AQ224">
        <f t="shared" si="91"/>
        <v>296.59605254999997</v>
      </c>
      <c r="AR224">
        <f t="shared" si="92"/>
        <v>-0.43410260826711994</v>
      </c>
      <c r="AS224">
        <f t="shared" si="93"/>
        <v>-0.79818101012134313</v>
      </c>
      <c r="AT224">
        <f t="shared" si="94"/>
        <v>3.1199244676358693</v>
      </c>
      <c r="AU224">
        <f t="shared" si="95"/>
        <v>32.465702316283767</v>
      </c>
      <c r="AV224">
        <f t="shared" si="96"/>
        <v>16.569426796283768</v>
      </c>
      <c r="AW224">
        <f t="shared" si="97"/>
        <v>24.064114570000001</v>
      </c>
      <c r="AX224">
        <f t="shared" si="98"/>
        <v>3.0065286407500769</v>
      </c>
      <c r="AY224">
        <f t="shared" si="99"/>
        <v>7.0678193010165091E-2</v>
      </c>
      <c r="AZ224">
        <f t="shared" si="100"/>
        <v>1.5276176210811165</v>
      </c>
      <c r="BA224">
        <f t="shared" si="101"/>
        <v>1.4789110196689603</v>
      </c>
      <c r="BB224">
        <f t="shared" si="102"/>
        <v>4.4350160615400924E-2</v>
      </c>
      <c r="BC224">
        <f t="shared" si="103"/>
        <v>19.575608362203084</v>
      </c>
      <c r="BD224">
        <f t="shared" si="104"/>
        <v>0.51945375103168012</v>
      </c>
      <c r="BE224">
        <f t="shared" si="105"/>
        <v>49.144820847297908</v>
      </c>
      <c r="BF224">
        <f t="shared" si="106"/>
        <v>387.92182617597922</v>
      </c>
      <c r="BG224">
        <f t="shared" si="107"/>
        <v>1.0135013956029551E-2</v>
      </c>
    </row>
    <row r="225" spans="1:59" x14ac:dyDescent="0.25">
      <c r="A225" t="s">
        <v>66</v>
      </c>
      <c r="B225" t="s">
        <v>417</v>
      </c>
      <c r="C225">
        <v>150309</v>
      </c>
      <c r="D225" t="s">
        <v>418</v>
      </c>
      <c r="E225" t="s">
        <v>1795</v>
      </c>
      <c r="F225">
        <v>8042.000008</v>
      </c>
      <c r="G225">
        <v>0</v>
      </c>
      <c r="H225">
        <f t="shared" si="81"/>
        <v>31.872086078764127</v>
      </c>
      <c r="I225">
        <f t="shared" si="82"/>
        <v>7.6303447877679731E-2</v>
      </c>
      <c r="J225">
        <f t="shared" si="83"/>
        <v>1050.7432233100064</v>
      </c>
      <c r="K225">
        <f t="shared" si="84"/>
        <v>1.2385453365987478</v>
      </c>
      <c r="L225">
        <f t="shared" si="85"/>
        <v>1.5676564752129325</v>
      </c>
      <c r="M225">
        <f t="shared" si="86"/>
        <v>24.627826689999999</v>
      </c>
      <c r="N225">
        <v>3.2</v>
      </c>
      <c r="O225">
        <v>1.42</v>
      </c>
      <c r="P225">
        <v>0.5</v>
      </c>
      <c r="Q225">
        <f t="shared" si="87"/>
        <v>2.556</v>
      </c>
      <c r="R225">
        <v>23.444875719999999</v>
      </c>
      <c r="S225">
        <v>24.627826689999999</v>
      </c>
      <c r="T225">
        <v>22.971952439999999</v>
      </c>
      <c r="U225">
        <v>1804.9136960000001</v>
      </c>
      <c r="V225">
        <v>1773.764404</v>
      </c>
      <c r="W225">
        <v>14.93218136</v>
      </c>
      <c r="X225">
        <v>16.04641342</v>
      </c>
      <c r="Y225">
        <v>49.54398346</v>
      </c>
      <c r="Z225">
        <v>53.240928650000001</v>
      </c>
      <c r="AA225">
        <v>349.99420170000002</v>
      </c>
      <c r="AB225">
        <v>1499.818237</v>
      </c>
      <c r="AC225">
        <v>9.7455985999999994E-2</v>
      </c>
      <c r="AD225">
        <v>96.105506899999995</v>
      </c>
      <c r="AE225">
        <v>9.9837348000000006E-2</v>
      </c>
      <c r="AF225">
        <v>0.11099861599999999</v>
      </c>
      <c r="AG225">
        <v>5.1148648999999997E-2</v>
      </c>
      <c r="AH225">
        <v>8.2505899999999995E-4</v>
      </c>
      <c r="AI225">
        <v>2.5113034999999999E-2</v>
      </c>
      <c r="AJ225">
        <v>1.099325E-3</v>
      </c>
      <c r="AK225">
        <v>1</v>
      </c>
      <c r="AL225">
        <v>-0.21956524299999999</v>
      </c>
      <c r="AM225">
        <v>2.7373914720000001</v>
      </c>
      <c r="AN225">
        <f t="shared" si="88"/>
        <v>1.0937318803125</v>
      </c>
      <c r="AO225">
        <f t="shared" si="89"/>
        <v>1.2385453365987478E-3</v>
      </c>
      <c r="AP225">
        <f t="shared" si="90"/>
        <v>297.77782668999998</v>
      </c>
      <c r="AQ225">
        <f t="shared" si="91"/>
        <v>296.59487572</v>
      </c>
      <c r="AR225">
        <f t="shared" si="92"/>
        <v>-0.38341441560683243</v>
      </c>
      <c r="AS225">
        <f t="shared" si="93"/>
        <v>-0.81055119643856754</v>
      </c>
      <c r="AT225">
        <f t="shared" si="94"/>
        <v>3.1098051708689951</v>
      </c>
      <c r="AU225">
        <f t="shared" si="95"/>
        <v>32.358241178674803</v>
      </c>
      <c r="AV225">
        <f t="shared" si="96"/>
        <v>16.311827758674802</v>
      </c>
      <c r="AW225">
        <f t="shared" si="97"/>
        <v>24.036351204999999</v>
      </c>
      <c r="AX225">
        <f t="shared" si="98"/>
        <v>3.0015205973312931</v>
      </c>
      <c r="AY225">
        <f t="shared" si="99"/>
        <v>7.4091614677857714E-2</v>
      </c>
      <c r="AZ225">
        <f t="shared" si="100"/>
        <v>1.5421486956560626</v>
      </c>
      <c r="BA225">
        <f t="shared" si="101"/>
        <v>1.4593719016752305</v>
      </c>
      <c r="BB225">
        <f t="shared" si="102"/>
        <v>4.650102562925601E-2</v>
      </c>
      <c r="BC225">
        <f t="shared" si="103"/>
        <v>100.98221009794806</v>
      </c>
      <c r="BD225">
        <f t="shared" si="104"/>
        <v>0.59238037528573972</v>
      </c>
      <c r="BE225">
        <f t="shared" si="105"/>
        <v>49.837076626709965</v>
      </c>
      <c r="BF225">
        <f t="shared" si="106"/>
        <v>1756.9305557189625</v>
      </c>
      <c r="BG225">
        <f t="shared" si="107"/>
        <v>9.0408331222315251E-3</v>
      </c>
    </row>
    <row r="226" spans="1:59" x14ac:dyDescent="0.25">
      <c r="A226" t="s">
        <v>66</v>
      </c>
      <c r="B226" t="s">
        <v>417</v>
      </c>
      <c r="C226">
        <v>150309</v>
      </c>
      <c r="D226" t="s">
        <v>426</v>
      </c>
      <c r="E226" t="s">
        <v>1796</v>
      </c>
      <c r="F226">
        <v>10094.00001</v>
      </c>
      <c r="G226">
        <v>0</v>
      </c>
      <c r="H226">
        <f t="shared" si="81"/>
        <v>29.371829010292824</v>
      </c>
      <c r="I226">
        <f t="shared" si="82"/>
        <v>0.10759717544351581</v>
      </c>
      <c r="J226">
        <f t="shared" si="83"/>
        <v>1221.1853764640373</v>
      </c>
      <c r="K226">
        <f t="shared" si="84"/>
        <v>1.5660534435490348</v>
      </c>
      <c r="L226">
        <f t="shared" si="85"/>
        <v>1.4204951088507476</v>
      </c>
      <c r="M226">
        <f t="shared" si="86"/>
        <v>24.82735825</v>
      </c>
      <c r="N226">
        <v>6</v>
      </c>
      <c r="O226">
        <v>1.42</v>
      </c>
      <c r="P226">
        <v>0.5</v>
      </c>
      <c r="Q226">
        <f t="shared" si="87"/>
        <v>2.556</v>
      </c>
      <c r="R226">
        <v>24.508268359999999</v>
      </c>
      <c r="S226">
        <v>24.82735825</v>
      </c>
      <c r="T226">
        <v>25.020214079999999</v>
      </c>
      <c r="U226">
        <v>1805.1457519999999</v>
      </c>
      <c r="V226">
        <v>1709.044678</v>
      </c>
      <c r="W226">
        <v>13.35678864</v>
      </c>
      <c r="X226">
        <v>17.968429570000001</v>
      </c>
      <c r="Y226">
        <v>41.567764279999999</v>
      </c>
      <c r="Z226">
        <v>55.91968155</v>
      </c>
      <c r="AA226">
        <v>200.0911102</v>
      </c>
      <c r="AB226">
        <v>1499.4539789999999</v>
      </c>
      <c r="AC226">
        <v>0.3091681</v>
      </c>
      <c r="AD226">
        <v>96.090850829999994</v>
      </c>
      <c r="AE226">
        <v>-4.9155130390000004</v>
      </c>
      <c r="AF226">
        <v>3.166331E-2</v>
      </c>
      <c r="AG226">
        <v>8.4456049000000005E-2</v>
      </c>
      <c r="AH226">
        <v>3.595422E-3</v>
      </c>
      <c r="AI226">
        <v>6.8120919000000002E-2</v>
      </c>
      <c r="AJ226">
        <v>4.1121049999999996E-3</v>
      </c>
      <c r="AK226">
        <v>0.66666668699999998</v>
      </c>
      <c r="AL226">
        <v>-0.21956524299999999</v>
      </c>
      <c r="AM226">
        <v>2.7373914720000001</v>
      </c>
      <c r="AN226">
        <f t="shared" si="88"/>
        <v>0.33348518366666663</v>
      </c>
      <c r="AO226">
        <f t="shared" si="89"/>
        <v>1.5660534435490347E-3</v>
      </c>
      <c r="AP226">
        <f t="shared" si="90"/>
        <v>297.97735824999995</v>
      </c>
      <c r="AQ226">
        <f t="shared" si="91"/>
        <v>297.65826835999997</v>
      </c>
      <c r="AR226">
        <f t="shared" si="92"/>
        <v>-1.3990750588404406</v>
      </c>
      <c r="AS226">
        <f t="shared" si="93"/>
        <v>-0.87800643377102527</v>
      </c>
      <c r="AT226">
        <f t="shared" si="94"/>
        <v>3.1470967943109787</v>
      </c>
      <c r="AU226">
        <f t="shared" si="95"/>
        <v>32.751263696048376</v>
      </c>
      <c r="AV226">
        <f t="shared" si="96"/>
        <v>14.782834126048375</v>
      </c>
      <c r="AW226">
        <f t="shared" si="97"/>
        <v>24.667813304999999</v>
      </c>
      <c r="AX226">
        <f t="shared" si="98"/>
        <v>3.1172474030482769</v>
      </c>
      <c r="AY226">
        <f t="shared" si="99"/>
        <v>0.10325074037812532</v>
      </c>
      <c r="AZ226">
        <f t="shared" si="100"/>
        <v>1.7266016854602311</v>
      </c>
      <c r="BA226">
        <f t="shared" si="101"/>
        <v>1.3906457175880458</v>
      </c>
      <c r="BB226">
        <f t="shared" si="102"/>
        <v>6.4908627024610879E-2</v>
      </c>
      <c r="BC226">
        <f t="shared" si="103"/>
        <v>117.3447418455832</v>
      </c>
      <c r="BD226">
        <f t="shared" si="104"/>
        <v>0.71454268702508272</v>
      </c>
      <c r="BE226">
        <f t="shared" si="105"/>
        <v>55.559632022960969</v>
      </c>
      <c r="BF226">
        <f t="shared" si="106"/>
        <v>1693.5313880297749</v>
      </c>
      <c r="BG226">
        <f t="shared" si="107"/>
        <v>9.6360068858936786E-3</v>
      </c>
    </row>
    <row r="227" spans="1:59" x14ac:dyDescent="0.25">
      <c r="A227" t="s">
        <v>66</v>
      </c>
      <c r="B227" t="s">
        <v>417</v>
      </c>
      <c r="C227">
        <v>150309</v>
      </c>
      <c r="D227" t="s">
        <v>426</v>
      </c>
      <c r="E227" t="s">
        <v>1796</v>
      </c>
      <c r="F227">
        <v>10343.00001</v>
      </c>
      <c r="G227">
        <v>0</v>
      </c>
      <c r="H227">
        <f t="shared" si="81"/>
        <v>6.1756518133070566</v>
      </c>
      <c r="I227">
        <f t="shared" si="82"/>
        <v>9.3707467853116025E-2</v>
      </c>
      <c r="J227">
        <f t="shared" si="83"/>
        <v>262.4202087365403</v>
      </c>
      <c r="K227">
        <f t="shared" si="84"/>
        <v>1.5211161859619773</v>
      </c>
      <c r="L227">
        <f t="shared" si="85"/>
        <v>1.5743368118639867</v>
      </c>
      <c r="M227">
        <f t="shared" si="86"/>
        <v>25.666385649999999</v>
      </c>
      <c r="N227">
        <v>6</v>
      </c>
      <c r="O227">
        <v>1.42</v>
      </c>
      <c r="P227">
        <v>0.5</v>
      </c>
      <c r="Q227">
        <f t="shared" si="87"/>
        <v>2.556</v>
      </c>
      <c r="R227">
        <v>24.844154360000001</v>
      </c>
      <c r="S227">
        <v>25.666385649999999</v>
      </c>
      <c r="T227">
        <v>25.015151979999999</v>
      </c>
      <c r="U227">
        <v>400.0266724</v>
      </c>
      <c r="V227">
        <v>379.77737430000002</v>
      </c>
      <c r="W227">
        <v>13.568127629999999</v>
      </c>
      <c r="X227">
        <v>18.04675293</v>
      </c>
      <c r="Y227">
        <v>41.380409239999999</v>
      </c>
      <c r="Z227">
        <v>55.039428710000003</v>
      </c>
      <c r="AA227">
        <v>200.10581970000001</v>
      </c>
      <c r="AB227">
        <v>1499.330322</v>
      </c>
      <c r="AC227">
        <v>7.8411356000000001E-2</v>
      </c>
      <c r="AD227">
        <v>96.07720947</v>
      </c>
      <c r="AE227">
        <v>-3.8077734000000002E-2</v>
      </c>
      <c r="AF227">
        <v>2.5293242000000001E-2</v>
      </c>
      <c r="AG227">
        <v>2.7489671E-2</v>
      </c>
      <c r="AH227">
        <v>3.9258929999999997E-3</v>
      </c>
      <c r="AI227">
        <v>1.8116931999999999E-2</v>
      </c>
      <c r="AJ227">
        <v>1.1010041999999999E-2</v>
      </c>
      <c r="AK227">
        <v>1</v>
      </c>
      <c r="AL227">
        <v>-0.21956524299999999</v>
      </c>
      <c r="AM227">
        <v>2.7373914720000001</v>
      </c>
      <c r="AN227">
        <f t="shared" si="88"/>
        <v>0.33350969949999998</v>
      </c>
      <c r="AO227">
        <f t="shared" si="89"/>
        <v>1.5211161859619772E-3</v>
      </c>
      <c r="AP227">
        <f t="shared" si="90"/>
        <v>298.81638564999997</v>
      </c>
      <c r="AQ227">
        <f t="shared" si="91"/>
        <v>297.99415435999998</v>
      </c>
      <c r="AR227">
        <f t="shared" si="92"/>
        <v>-3.6417313344928646</v>
      </c>
      <c r="AS227">
        <f t="shared" si="93"/>
        <v>-0.94853660751963298</v>
      </c>
      <c r="AT227">
        <f t="shared" si="94"/>
        <v>3.308218473372933</v>
      </c>
      <c r="AU227">
        <f t="shared" si="95"/>
        <v>34.432915897769909</v>
      </c>
      <c r="AV227">
        <f t="shared" si="96"/>
        <v>16.386162967769909</v>
      </c>
      <c r="AW227">
        <f t="shared" si="97"/>
        <v>25.255270005</v>
      </c>
      <c r="AX227">
        <f t="shared" si="98"/>
        <v>3.2283919915050068</v>
      </c>
      <c r="AY227">
        <f t="shared" si="99"/>
        <v>9.0393483332946514E-2</v>
      </c>
      <c r="AZ227">
        <f t="shared" si="100"/>
        <v>1.7338816615089463</v>
      </c>
      <c r="BA227">
        <f t="shared" si="101"/>
        <v>1.4945103299960605</v>
      </c>
      <c r="BB227">
        <f t="shared" si="102"/>
        <v>5.6784605783400513E-2</v>
      </c>
      <c r="BC227">
        <f t="shared" si="103"/>
        <v>25.212601363941708</v>
      </c>
      <c r="BD227">
        <f t="shared" si="104"/>
        <v>0.69098431474552513</v>
      </c>
      <c r="BE227">
        <f t="shared" si="105"/>
        <v>52.857307491440643</v>
      </c>
      <c r="BF227">
        <f t="shared" si="106"/>
        <v>376.51558637043644</v>
      </c>
      <c r="BG227">
        <f t="shared" si="107"/>
        <v>8.6697161730480456E-3</v>
      </c>
    </row>
    <row r="228" spans="1:59" x14ac:dyDescent="0.25">
      <c r="A228" t="s">
        <v>66</v>
      </c>
      <c r="B228" t="s">
        <v>468</v>
      </c>
      <c r="C228">
        <v>150312</v>
      </c>
      <c r="D228" t="s">
        <v>434</v>
      </c>
      <c r="E228" t="s">
        <v>1818</v>
      </c>
      <c r="F228">
        <v>1744.0000090000001</v>
      </c>
      <c r="G228">
        <v>0</v>
      </c>
      <c r="H228">
        <f t="shared" si="81"/>
        <v>12.839197673342166</v>
      </c>
      <c r="I228">
        <f t="shared" si="82"/>
        <v>0.12374341981747052</v>
      </c>
      <c r="J228">
        <f t="shared" si="83"/>
        <v>203.52435542695352</v>
      </c>
      <c r="K228">
        <f t="shared" si="84"/>
        <v>1.8205430364491677</v>
      </c>
      <c r="L228">
        <f t="shared" si="85"/>
        <v>1.5280548594495693</v>
      </c>
      <c r="M228">
        <f t="shared" si="86"/>
        <v>24.264862059999999</v>
      </c>
      <c r="N228">
        <v>5</v>
      </c>
      <c r="O228">
        <v>1.42</v>
      </c>
      <c r="P228">
        <v>0.5</v>
      </c>
      <c r="Q228">
        <f t="shared" si="87"/>
        <v>2.556</v>
      </c>
      <c r="R228">
        <v>23.925819400000002</v>
      </c>
      <c r="S228">
        <v>24.264862059999999</v>
      </c>
      <c r="T228">
        <v>23.99327087</v>
      </c>
      <c r="U228">
        <v>400.55032349999999</v>
      </c>
      <c r="V228">
        <v>383.61361690000001</v>
      </c>
      <c r="W228">
        <v>12.704273219999999</v>
      </c>
      <c r="X228">
        <v>14.94788647</v>
      </c>
      <c r="Y228">
        <v>43.181484220000002</v>
      </c>
      <c r="Z228">
        <v>50.80746078</v>
      </c>
      <c r="AA228">
        <v>399.6521606</v>
      </c>
      <c r="AB228">
        <v>1498.809692</v>
      </c>
      <c r="AC228">
        <v>0.12994206</v>
      </c>
      <c r="AD228">
        <v>101.34564210000001</v>
      </c>
      <c r="AE228">
        <v>0.96062946299999996</v>
      </c>
      <c r="AF228">
        <v>6.4664945000000001E-2</v>
      </c>
      <c r="AG228">
        <v>4.3706253E-2</v>
      </c>
      <c r="AH228">
        <v>2.1374969999999999E-3</v>
      </c>
      <c r="AI228">
        <v>3.9524971999999998E-2</v>
      </c>
      <c r="AJ228">
        <v>2.2235139999999998E-3</v>
      </c>
      <c r="AK228">
        <v>0.66666668699999998</v>
      </c>
      <c r="AL228">
        <v>-0.21956524299999999</v>
      </c>
      <c r="AM228">
        <v>2.7373914720000001</v>
      </c>
      <c r="AN228">
        <f t="shared" si="88"/>
        <v>0.79930432119999995</v>
      </c>
      <c r="AO228">
        <f t="shared" si="89"/>
        <v>1.8205430364491677E-3</v>
      </c>
      <c r="AP228">
        <f t="shared" si="90"/>
        <v>297.41486205999996</v>
      </c>
      <c r="AQ228">
        <f t="shared" si="91"/>
        <v>297.0758194</v>
      </c>
      <c r="AR228">
        <f t="shared" si="92"/>
        <v>-0.75074897884547198</v>
      </c>
      <c r="AS228">
        <f t="shared" si="93"/>
        <v>-1.0065116072487965</v>
      </c>
      <c r="AT228">
        <f t="shared" si="94"/>
        <v>3.0429580117896218</v>
      </c>
      <c r="AU228">
        <f t="shared" si="95"/>
        <v>30.025543760303645</v>
      </c>
      <c r="AV228">
        <f t="shared" si="96"/>
        <v>15.077657290303645</v>
      </c>
      <c r="AW228">
        <f t="shared" si="97"/>
        <v>24.09534073</v>
      </c>
      <c r="AX228">
        <f t="shared" si="98"/>
        <v>3.0121700420390907</v>
      </c>
      <c r="AY228">
        <f t="shared" si="99"/>
        <v>0.11802927799520391</v>
      </c>
      <c r="AZ228">
        <f t="shared" si="100"/>
        <v>1.5149031523400525</v>
      </c>
      <c r="BA228">
        <f t="shared" si="101"/>
        <v>1.4972668896990382</v>
      </c>
      <c r="BB228">
        <f t="shared" si="102"/>
        <v>7.426124432644822E-2</v>
      </c>
      <c r="BC228">
        <f t="shared" si="103"/>
        <v>20.626306483733224</v>
      </c>
      <c r="BD228">
        <f t="shared" si="104"/>
        <v>0.53054517999554751</v>
      </c>
      <c r="BE228">
        <f t="shared" si="105"/>
        <v>51.000916770488772</v>
      </c>
      <c r="BF228">
        <f t="shared" si="106"/>
        <v>376.83235052323477</v>
      </c>
      <c r="BG228">
        <f t="shared" si="107"/>
        <v>1.7376715428724918E-2</v>
      </c>
    </row>
    <row r="229" spans="1:59" x14ac:dyDescent="0.25">
      <c r="A229" t="s">
        <v>66</v>
      </c>
      <c r="B229" t="s">
        <v>468</v>
      </c>
      <c r="C229">
        <v>150312</v>
      </c>
      <c r="D229" t="s">
        <v>434</v>
      </c>
      <c r="E229" t="s">
        <v>1818</v>
      </c>
      <c r="F229">
        <v>1964.0000090000001</v>
      </c>
      <c r="G229">
        <v>0</v>
      </c>
      <c r="H229">
        <f t="shared" si="81"/>
        <v>28.894255745059112</v>
      </c>
      <c r="I229">
        <f t="shared" si="82"/>
        <v>0.12180079302964952</v>
      </c>
      <c r="J229">
        <f t="shared" si="83"/>
        <v>1337.1505002908884</v>
      </c>
      <c r="K229">
        <f t="shared" si="84"/>
        <v>1.669630398584816</v>
      </c>
      <c r="L229">
        <f t="shared" si="85"/>
        <v>1.4199335985638148</v>
      </c>
      <c r="M229">
        <f t="shared" si="86"/>
        <v>25.03394699</v>
      </c>
      <c r="N229">
        <v>5</v>
      </c>
      <c r="O229">
        <v>1.42</v>
      </c>
      <c r="P229">
        <v>0.5</v>
      </c>
      <c r="Q229">
        <f t="shared" si="87"/>
        <v>2.556</v>
      </c>
      <c r="R229">
        <v>24.227161410000001</v>
      </c>
      <c r="S229">
        <v>25.03394699</v>
      </c>
      <c r="T229">
        <v>23.9844799</v>
      </c>
      <c r="U229">
        <v>1807.4724120000001</v>
      </c>
      <c r="V229">
        <v>1767.6357419999999</v>
      </c>
      <c r="W229">
        <v>15.374432560000001</v>
      </c>
      <c r="X229">
        <v>17.426631929999999</v>
      </c>
      <c r="Y229">
        <v>51.322475429999997</v>
      </c>
      <c r="Z229">
        <v>58.173065190000003</v>
      </c>
      <c r="AA229">
        <v>399.70150760000001</v>
      </c>
      <c r="AB229">
        <v>1500.786987</v>
      </c>
      <c r="AC229">
        <v>1.2322387000000001E-2</v>
      </c>
      <c r="AD229">
        <v>101.349762</v>
      </c>
      <c r="AE229">
        <v>-1.6111723179999999</v>
      </c>
      <c r="AF229">
        <v>9.0597540000000004E-2</v>
      </c>
      <c r="AG229">
        <v>0.156692833</v>
      </c>
      <c r="AH229">
        <v>5.613463E-3</v>
      </c>
      <c r="AI229">
        <v>9.2267916000000005E-2</v>
      </c>
      <c r="AJ229">
        <v>6.2467579999999998E-3</v>
      </c>
      <c r="AK229">
        <v>1</v>
      </c>
      <c r="AL229">
        <v>-0.21956524299999999</v>
      </c>
      <c r="AM229">
        <v>2.7373914720000001</v>
      </c>
      <c r="AN229">
        <f t="shared" si="88"/>
        <v>0.7994030151999999</v>
      </c>
      <c r="AO229">
        <f t="shared" si="89"/>
        <v>1.669630398584816E-3</v>
      </c>
      <c r="AP229">
        <f t="shared" si="90"/>
        <v>298.18394698999998</v>
      </c>
      <c r="AQ229">
        <f t="shared" si="91"/>
        <v>297.37716140999999</v>
      </c>
      <c r="AR229">
        <f t="shared" si="92"/>
        <v>-2.0611413837422523</v>
      </c>
      <c r="AS229">
        <f t="shared" si="93"/>
        <v>-1.0054382781269484</v>
      </c>
      <c r="AT229">
        <f t="shared" si="94"/>
        <v>3.1861185971309154</v>
      </c>
      <c r="AU229">
        <f t="shared" si="95"/>
        <v>31.436863138671363</v>
      </c>
      <c r="AV229">
        <f t="shared" si="96"/>
        <v>14.010231208671364</v>
      </c>
      <c r="AW229">
        <f t="shared" si="97"/>
        <v>24.630554199999999</v>
      </c>
      <c r="AX229">
        <f t="shared" si="98"/>
        <v>3.1103123158198227</v>
      </c>
      <c r="AY229">
        <f t="shared" si="99"/>
        <v>0.11626063738354306</v>
      </c>
      <c r="AZ229">
        <f t="shared" si="100"/>
        <v>1.7661849985671005</v>
      </c>
      <c r="BA229">
        <f t="shared" si="101"/>
        <v>1.3441273172527222</v>
      </c>
      <c r="BB229">
        <f t="shared" si="102"/>
        <v>7.3141133400232594E-2</v>
      </c>
      <c r="BC229">
        <f t="shared" si="103"/>
        <v>135.51988496266247</v>
      </c>
      <c r="BD229">
        <f t="shared" si="104"/>
        <v>0.75646269676464173</v>
      </c>
      <c r="BE229">
        <f t="shared" si="105"/>
        <v>56.39552891667001</v>
      </c>
      <c r="BF229">
        <f t="shared" si="106"/>
        <v>1752.3746914304265</v>
      </c>
      <c r="BG229">
        <f t="shared" si="107"/>
        <v>9.2988494034115937E-3</v>
      </c>
    </row>
    <row r="230" spans="1:59" x14ac:dyDescent="0.25">
      <c r="A230" t="s">
        <v>66</v>
      </c>
      <c r="B230" t="s">
        <v>468</v>
      </c>
      <c r="C230">
        <v>150312</v>
      </c>
      <c r="D230" t="s">
        <v>433</v>
      </c>
      <c r="E230" t="s">
        <v>1819</v>
      </c>
      <c r="F230">
        <v>801.0000086</v>
      </c>
      <c r="G230">
        <v>0</v>
      </c>
      <c r="H230">
        <f t="shared" si="81"/>
        <v>19.863115845084387</v>
      </c>
      <c r="I230">
        <f t="shared" si="82"/>
        <v>0.20110686663432958</v>
      </c>
      <c r="J230">
        <f t="shared" si="83"/>
        <v>214.46753430316852</v>
      </c>
      <c r="K230">
        <f t="shared" si="84"/>
        <v>1.6591481298811026</v>
      </c>
      <c r="L230">
        <f t="shared" si="85"/>
        <v>0.87863152640199571</v>
      </c>
      <c r="M230">
        <f t="shared" si="86"/>
        <v>24.102371219999998</v>
      </c>
      <c r="N230">
        <v>3.8</v>
      </c>
      <c r="O230">
        <v>1.42</v>
      </c>
      <c r="P230">
        <v>0.5</v>
      </c>
      <c r="Q230">
        <f t="shared" si="87"/>
        <v>2.556</v>
      </c>
      <c r="R230">
        <v>21.514741900000001</v>
      </c>
      <c r="S230">
        <v>24.102371219999998</v>
      </c>
      <c r="T230">
        <v>19.961044309999998</v>
      </c>
      <c r="U230">
        <v>400.37493899999998</v>
      </c>
      <c r="V230">
        <v>387.38424680000003</v>
      </c>
      <c r="W230">
        <v>20.044023509999999</v>
      </c>
      <c r="X230">
        <v>21.07296371</v>
      </c>
      <c r="Y230">
        <v>78.826957699999994</v>
      </c>
      <c r="Z230">
        <v>82.873466489999998</v>
      </c>
      <c r="AA230">
        <v>599.83105469999998</v>
      </c>
      <c r="AB230">
        <v>1500.115967</v>
      </c>
      <c r="AC230">
        <v>0.205000713</v>
      </c>
      <c r="AD230">
        <v>101.3056335</v>
      </c>
      <c r="AE230">
        <v>1.8224703069999999</v>
      </c>
      <c r="AF230">
        <v>9.4511993000000002E-2</v>
      </c>
      <c r="AG230">
        <v>3.8960792000000001E-2</v>
      </c>
      <c r="AH230">
        <v>2.3221259999999999E-3</v>
      </c>
      <c r="AI230">
        <v>1.6161638999999998E-2</v>
      </c>
      <c r="AJ230">
        <v>1.984343E-3</v>
      </c>
      <c r="AK230">
        <v>0.66666668699999998</v>
      </c>
      <c r="AL230">
        <v>-0.21956524299999999</v>
      </c>
      <c r="AM230">
        <v>2.7373914720000001</v>
      </c>
      <c r="AN230">
        <f t="shared" si="88"/>
        <v>1.5785027755263157</v>
      </c>
      <c r="AO230">
        <f t="shared" si="89"/>
        <v>1.6591481298811027E-3</v>
      </c>
      <c r="AP230">
        <f t="shared" si="90"/>
        <v>297.25237121999999</v>
      </c>
      <c r="AQ230">
        <f t="shared" si="91"/>
        <v>294.66474189999997</v>
      </c>
      <c r="AR230">
        <f t="shared" si="92"/>
        <v>-0.68359701062557932</v>
      </c>
      <c r="AS230">
        <f t="shared" si="93"/>
        <v>-1.2188778486778846</v>
      </c>
      <c r="AT230">
        <f t="shared" si="94"/>
        <v>3.0134414647660557</v>
      </c>
      <c r="AU230">
        <f t="shared" si="95"/>
        <v>29.746040379541732</v>
      </c>
      <c r="AV230">
        <f t="shared" si="96"/>
        <v>8.6730766695417323</v>
      </c>
      <c r="AW230">
        <f t="shared" si="97"/>
        <v>22.80855656</v>
      </c>
      <c r="AX230">
        <f t="shared" si="98"/>
        <v>2.7872139074402629</v>
      </c>
      <c r="AY230">
        <f t="shared" si="99"/>
        <v>0.1864378770870187</v>
      </c>
      <c r="AZ230">
        <f t="shared" si="100"/>
        <v>2.13480993836406</v>
      </c>
      <c r="BA230">
        <f t="shared" si="101"/>
        <v>0.65240396907620291</v>
      </c>
      <c r="BB230">
        <f t="shared" si="102"/>
        <v>0.11775840622692253</v>
      </c>
      <c r="BC230">
        <f t="shared" si="103"/>
        <v>21.726769427765468</v>
      </c>
      <c r="BD230">
        <f t="shared" si="104"/>
        <v>0.55362998385913842</v>
      </c>
      <c r="BE230">
        <f t="shared" si="105"/>
        <v>72.264940671262138</v>
      </c>
      <c r="BF230">
        <f t="shared" si="106"/>
        <v>376.89316448745546</v>
      </c>
      <c r="BG230">
        <f t="shared" si="107"/>
        <v>3.8085245988567308E-2</v>
      </c>
    </row>
    <row r="231" spans="1:59" x14ac:dyDescent="0.25">
      <c r="A231" t="s">
        <v>66</v>
      </c>
      <c r="B231" t="s">
        <v>468</v>
      </c>
      <c r="C231">
        <v>150312</v>
      </c>
      <c r="D231" t="s">
        <v>433</v>
      </c>
      <c r="E231" t="s">
        <v>1819</v>
      </c>
      <c r="F231">
        <v>1254.000008</v>
      </c>
      <c r="G231">
        <v>0</v>
      </c>
      <c r="H231">
        <f t="shared" si="81"/>
        <v>40.303102805982583</v>
      </c>
      <c r="I231">
        <f t="shared" si="82"/>
        <v>0.22614067960505352</v>
      </c>
      <c r="J231">
        <f t="shared" si="83"/>
        <v>1421.3552419792657</v>
      </c>
      <c r="K231">
        <f t="shared" si="84"/>
        <v>2.6467076802259704</v>
      </c>
      <c r="L231">
        <f t="shared" si="85"/>
        <v>1.2604107039461077</v>
      </c>
      <c r="M231">
        <f t="shared" si="86"/>
        <v>24.016103739999998</v>
      </c>
      <c r="N231">
        <v>3.8</v>
      </c>
      <c r="O231">
        <v>1.42</v>
      </c>
      <c r="P231">
        <v>0.5</v>
      </c>
      <c r="Q231">
        <f t="shared" si="87"/>
        <v>2.556</v>
      </c>
      <c r="R231">
        <v>22.641872410000001</v>
      </c>
      <c r="S231">
        <v>24.016103739999998</v>
      </c>
      <c r="T231">
        <v>21.98460197</v>
      </c>
      <c r="U231">
        <v>1802.9067379999999</v>
      </c>
      <c r="V231">
        <v>1760.156982</v>
      </c>
      <c r="W231">
        <v>14.677219389999999</v>
      </c>
      <c r="X231">
        <v>17.15055847</v>
      </c>
      <c r="Y231">
        <v>53.88912964</v>
      </c>
      <c r="Z231">
        <v>62.970287319999997</v>
      </c>
      <c r="AA231">
        <v>399.66204829999998</v>
      </c>
      <c r="AB231">
        <v>1500.4838870000001</v>
      </c>
      <c r="AC231">
        <v>5.3768895999999997E-2</v>
      </c>
      <c r="AD231">
        <v>101.3064499</v>
      </c>
      <c r="AE231">
        <v>0.57584553999999999</v>
      </c>
      <c r="AF231">
        <v>0.16150341900000001</v>
      </c>
      <c r="AG231">
        <v>7.1340844E-2</v>
      </c>
      <c r="AH231">
        <v>1.5519765E-2</v>
      </c>
      <c r="AI231">
        <v>6.8727069000000002E-2</v>
      </c>
      <c r="AJ231">
        <v>1.219549E-2</v>
      </c>
      <c r="AK231">
        <v>0.66666668699999998</v>
      </c>
      <c r="AL231">
        <v>-0.21956524299999999</v>
      </c>
      <c r="AM231">
        <v>2.7373914720000001</v>
      </c>
      <c r="AN231">
        <f t="shared" si="88"/>
        <v>1.0517422323684209</v>
      </c>
      <c r="AO231">
        <f t="shared" si="89"/>
        <v>2.6467076802259705E-3</v>
      </c>
      <c r="AP231">
        <f t="shared" si="90"/>
        <v>297.16610373999998</v>
      </c>
      <c r="AQ231">
        <f t="shared" si="91"/>
        <v>295.79187241</v>
      </c>
      <c r="AR231">
        <f t="shared" si="92"/>
        <v>-4.0257248157388688</v>
      </c>
      <c r="AS231">
        <f t="shared" si="93"/>
        <v>-1.6154719330535456</v>
      </c>
      <c r="AT231">
        <f t="shared" si="94"/>
        <v>2.9978728963441834</v>
      </c>
      <c r="AU231">
        <f t="shared" si="95"/>
        <v>29.592122705942177</v>
      </c>
      <c r="AV231">
        <f t="shared" si="96"/>
        <v>12.441564235942177</v>
      </c>
      <c r="AW231">
        <f t="shared" si="97"/>
        <v>23.328988074999998</v>
      </c>
      <c r="AX231">
        <f t="shared" si="98"/>
        <v>2.8763603443606911</v>
      </c>
      <c r="AY231">
        <f t="shared" si="99"/>
        <v>0.20775929172372787</v>
      </c>
      <c r="AZ231">
        <f t="shared" si="100"/>
        <v>1.7374621923980758</v>
      </c>
      <c r="BA231">
        <f t="shared" si="101"/>
        <v>1.1388981519626153</v>
      </c>
      <c r="BB231">
        <f t="shared" si="102"/>
        <v>0.13138471255262074</v>
      </c>
      <c r="BC231">
        <f t="shared" si="103"/>
        <v>143.99245361167488</v>
      </c>
      <c r="BD231">
        <f t="shared" si="104"/>
        <v>0.80751617981495794</v>
      </c>
      <c r="BE231">
        <f t="shared" si="105"/>
        <v>60.449574017380634</v>
      </c>
      <c r="BF231">
        <f t="shared" si="106"/>
        <v>1738.8701319264176</v>
      </c>
      <c r="BG231">
        <f t="shared" si="107"/>
        <v>1.4010853090571346E-2</v>
      </c>
    </row>
    <row r="232" spans="1:59" x14ac:dyDescent="0.25">
      <c r="A232" t="s">
        <v>66</v>
      </c>
      <c r="B232" t="s">
        <v>468</v>
      </c>
      <c r="C232">
        <v>150312</v>
      </c>
      <c r="D232" t="s">
        <v>435</v>
      </c>
      <c r="E232" t="s">
        <v>1820</v>
      </c>
      <c r="F232">
        <v>2743.0000070000001</v>
      </c>
      <c r="G232">
        <v>0</v>
      </c>
      <c r="H232">
        <f t="shared" si="81"/>
        <v>8.2989532983366647</v>
      </c>
      <c r="I232">
        <f t="shared" si="82"/>
        <v>9.0752399489221758E-2</v>
      </c>
      <c r="J232">
        <f t="shared" si="83"/>
        <v>226.75291048789666</v>
      </c>
      <c r="K232">
        <f t="shared" si="84"/>
        <v>1.1546150046158243</v>
      </c>
      <c r="L232">
        <f t="shared" si="85"/>
        <v>1.3016190721210732</v>
      </c>
      <c r="M232">
        <f t="shared" si="86"/>
        <v>25.320581440000002</v>
      </c>
      <c r="N232">
        <v>3.7</v>
      </c>
      <c r="O232">
        <v>1.42</v>
      </c>
      <c r="P232">
        <v>0.5</v>
      </c>
      <c r="Q232">
        <f t="shared" si="87"/>
        <v>2.556</v>
      </c>
      <c r="R232">
        <v>24.17434883</v>
      </c>
      <c r="S232">
        <v>25.320581440000002</v>
      </c>
      <c r="T232">
        <v>23.987812040000001</v>
      </c>
      <c r="U232">
        <v>400.08633420000001</v>
      </c>
      <c r="V232">
        <v>383.91934199999997</v>
      </c>
      <c r="W232">
        <v>17.033319469999999</v>
      </c>
      <c r="X232">
        <v>19.127704619999999</v>
      </c>
      <c r="Y232">
        <v>57.062664030000001</v>
      </c>
      <c r="Z232">
        <v>64.078979489999995</v>
      </c>
      <c r="AA232">
        <v>200.07592769999999</v>
      </c>
      <c r="AB232">
        <v>1500.1051030000001</v>
      </c>
      <c r="AC232">
        <v>0.122098416</v>
      </c>
      <c r="AD232">
        <v>101.38910679999999</v>
      </c>
      <c r="AE232">
        <v>1.415580869</v>
      </c>
      <c r="AF232">
        <v>8.8592536999999999E-2</v>
      </c>
      <c r="AG232">
        <v>8.5267818999999995E-2</v>
      </c>
      <c r="AH232">
        <v>2.2729820000000002E-3</v>
      </c>
      <c r="AI232">
        <v>7.0357612999999999E-2</v>
      </c>
      <c r="AJ232">
        <v>1.723027E-3</v>
      </c>
      <c r="AK232">
        <v>1</v>
      </c>
      <c r="AL232">
        <v>-0.21956524299999999</v>
      </c>
      <c r="AM232">
        <v>2.7373914720000001</v>
      </c>
      <c r="AN232">
        <f t="shared" si="88"/>
        <v>0.54074575054054042</v>
      </c>
      <c r="AO232">
        <f t="shared" si="89"/>
        <v>1.1546150046158243E-3</v>
      </c>
      <c r="AP232">
        <f t="shared" si="90"/>
        <v>298.47058143999999</v>
      </c>
      <c r="AQ232">
        <f t="shared" si="91"/>
        <v>297.32434882999996</v>
      </c>
      <c r="AR232">
        <f t="shared" si="92"/>
        <v>-0.59432359353983621</v>
      </c>
      <c r="AS232">
        <f t="shared" si="93"/>
        <v>-0.76464061080505585</v>
      </c>
      <c r="AT232">
        <f t="shared" si="94"/>
        <v>3.2409599586771063</v>
      </c>
      <c r="AU232">
        <f t="shared" si="95"/>
        <v>31.965563766827728</v>
      </c>
      <c r="AV232">
        <f t="shared" si="96"/>
        <v>12.837859146827729</v>
      </c>
      <c r="AW232">
        <f t="shared" si="97"/>
        <v>24.747465134999999</v>
      </c>
      <c r="AX232">
        <f t="shared" si="98"/>
        <v>3.132118450271264</v>
      </c>
      <c r="AY232">
        <f t="shared" si="99"/>
        <v>8.7640662246765408E-2</v>
      </c>
      <c r="AZ232">
        <f t="shared" si="100"/>
        <v>1.9393408865560331</v>
      </c>
      <c r="BA232">
        <f t="shared" si="101"/>
        <v>1.1927775637152309</v>
      </c>
      <c r="BB232">
        <f t="shared" si="102"/>
        <v>5.5046735412345046E-2</v>
      </c>
      <c r="BC232">
        <f t="shared" si="103"/>
        <v>22.990275058668196</v>
      </c>
      <c r="BD232">
        <f t="shared" si="104"/>
        <v>0.59062643029820749</v>
      </c>
      <c r="BE232">
        <f t="shared" si="105"/>
        <v>60.198749972413964</v>
      </c>
      <c r="BF232">
        <f t="shared" si="106"/>
        <v>379.53609201848411</v>
      </c>
      <c r="BG232">
        <f t="shared" si="107"/>
        <v>1.3163085807791327E-2</v>
      </c>
    </row>
    <row r="233" spans="1:59" x14ac:dyDescent="0.25">
      <c r="A233" t="s">
        <v>66</v>
      </c>
      <c r="B233" t="s">
        <v>468</v>
      </c>
      <c r="C233">
        <v>150312</v>
      </c>
      <c r="D233" t="s">
        <v>435</v>
      </c>
      <c r="E233" t="s">
        <v>1820</v>
      </c>
      <c r="F233">
        <v>3137.500008</v>
      </c>
      <c r="G233">
        <v>0</v>
      </c>
      <c r="H233">
        <f t="shared" si="81"/>
        <v>27.521452385340616</v>
      </c>
      <c r="I233">
        <f t="shared" si="82"/>
        <v>6.0054129493455795E-2</v>
      </c>
      <c r="J233">
        <f t="shared" si="83"/>
        <v>977.13630747213449</v>
      </c>
      <c r="K233">
        <f t="shared" si="84"/>
        <v>0.84581019894407539</v>
      </c>
      <c r="L233">
        <f t="shared" si="85"/>
        <v>1.4242013121499015</v>
      </c>
      <c r="M233">
        <f t="shared" si="86"/>
        <v>25.622413640000001</v>
      </c>
      <c r="N233">
        <v>3.7</v>
      </c>
      <c r="O233">
        <v>1.42</v>
      </c>
      <c r="P233">
        <v>0.5</v>
      </c>
      <c r="Q233">
        <f t="shared" si="87"/>
        <v>2.556</v>
      </c>
      <c r="R233">
        <v>24.240192409999999</v>
      </c>
      <c r="S233">
        <v>25.622413640000001</v>
      </c>
      <c r="T233">
        <v>23.986516949999999</v>
      </c>
      <c r="U233">
        <v>1810.1958010000001</v>
      </c>
      <c r="V233">
        <v>1756.55249</v>
      </c>
      <c r="W233">
        <v>16.96215248</v>
      </c>
      <c r="X233">
        <v>18.497386930000001</v>
      </c>
      <c r="Y233">
        <v>56.599205019999999</v>
      </c>
      <c r="Z233">
        <v>61.721961980000003</v>
      </c>
      <c r="AA233">
        <v>200.07434079999999</v>
      </c>
      <c r="AB233">
        <v>1499.541138</v>
      </c>
      <c r="AC233">
        <v>0.18034786</v>
      </c>
      <c r="AD233">
        <v>101.3871613</v>
      </c>
      <c r="AE233">
        <v>-1.4268873929999999</v>
      </c>
      <c r="AF233">
        <v>0.12048827099999999</v>
      </c>
      <c r="AG233">
        <v>0.36214759899999999</v>
      </c>
      <c r="AH233">
        <v>1.6471871999999999E-2</v>
      </c>
      <c r="AI233">
        <v>0.320814461</v>
      </c>
      <c r="AJ233">
        <v>1.9221512999999999E-2</v>
      </c>
      <c r="AK233">
        <v>0.66666668699999998</v>
      </c>
      <c r="AL233">
        <v>-0.21956524299999999</v>
      </c>
      <c r="AM233">
        <v>2.7373914720000001</v>
      </c>
      <c r="AN233">
        <f t="shared" si="88"/>
        <v>0.54074146162162151</v>
      </c>
      <c r="AO233">
        <f t="shared" si="89"/>
        <v>8.4581019894407541E-4</v>
      </c>
      <c r="AP233">
        <f t="shared" si="90"/>
        <v>298.77241363999997</v>
      </c>
      <c r="AQ233">
        <f t="shared" si="91"/>
        <v>297.39019241</v>
      </c>
      <c r="AR233">
        <f t="shared" si="92"/>
        <v>-6.3550264373664245</v>
      </c>
      <c r="AS233">
        <f t="shared" si="93"/>
        <v>-0.70348307914542041</v>
      </c>
      <c r="AT233">
        <f t="shared" si="94"/>
        <v>3.2995988644503234</v>
      </c>
      <c r="AU233">
        <f t="shared" si="95"/>
        <v>32.54454333411072</v>
      </c>
      <c r="AV233">
        <f t="shared" si="96"/>
        <v>14.047156404110719</v>
      </c>
      <c r="AW233">
        <f t="shared" si="97"/>
        <v>24.931303024999998</v>
      </c>
      <c r="AX233">
        <f t="shared" si="98"/>
        <v>3.1666780210038259</v>
      </c>
      <c r="AY233">
        <f t="shared" si="99"/>
        <v>5.8675527105776955E-2</v>
      </c>
      <c r="AZ233">
        <f t="shared" si="100"/>
        <v>1.8753975523004218</v>
      </c>
      <c r="BA233">
        <f t="shared" si="101"/>
        <v>1.2912804687034041</v>
      </c>
      <c r="BB233">
        <f t="shared" si="102"/>
        <v>3.6793620611201366E-2</v>
      </c>
      <c r="BC233">
        <f t="shared" si="103"/>
        <v>99.069076417763711</v>
      </c>
      <c r="BD233">
        <f t="shared" si="104"/>
        <v>0.55628073344516704</v>
      </c>
      <c r="BE233">
        <f t="shared" si="105"/>
        <v>56.723526920372016</v>
      </c>
      <c r="BF233">
        <f t="shared" si="106"/>
        <v>1742.0165116274609</v>
      </c>
      <c r="BG233">
        <f t="shared" si="107"/>
        <v>8.961532998382149E-3</v>
      </c>
    </row>
    <row r="234" spans="1:59" x14ac:dyDescent="0.25">
      <c r="A234" t="s">
        <v>66</v>
      </c>
      <c r="B234" t="s">
        <v>468</v>
      </c>
      <c r="C234">
        <v>150312</v>
      </c>
      <c r="D234" t="s">
        <v>443</v>
      </c>
      <c r="E234" t="s">
        <v>1821</v>
      </c>
      <c r="F234">
        <v>4218.000008</v>
      </c>
      <c r="G234">
        <v>0</v>
      </c>
      <c r="H234">
        <f t="shared" si="81"/>
        <v>11.382699984569665</v>
      </c>
      <c r="I234">
        <f t="shared" si="82"/>
        <v>0.1017016316042378</v>
      </c>
      <c r="J234">
        <f t="shared" si="83"/>
        <v>177.25544718286426</v>
      </c>
      <c r="K234">
        <f t="shared" si="84"/>
        <v>0.94917283201195735</v>
      </c>
      <c r="L234">
        <f t="shared" si="85"/>
        <v>0.95899018497748356</v>
      </c>
      <c r="M234">
        <f t="shared" si="86"/>
        <v>24.38659668</v>
      </c>
      <c r="N234">
        <v>5.7</v>
      </c>
      <c r="O234">
        <v>1.42</v>
      </c>
      <c r="P234">
        <v>0.5</v>
      </c>
      <c r="Q234">
        <f t="shared" si="87"/>
        <v>2.556</v>
      </c>
      <c r="R234">
        <v>23.177278520000002</v>
      </c>
      <c r="S234">
        <v>24.38659668</v>
      </c>
      <c r="T234">
        <v>22.938467030000002</v>
      </c>
      <c r="U234">
        <v>400.05535889999999</v>
      </c>
      <c r="V234">
        <v>366.63168330000002</v>
      </c>
      <c r="W234">
        <v>18.121919630000001</v>
      </c>
      <c r="X234">
        <v>20.770177839999999</v>
      </c>
      <c r="Y234">
        <v>64.477775570000006</v>
      </c>
      <c r="Z234">
        <v>73.900283810000005</v>
      </c>
      <c r="AA234">
        <v>200.05271909999999</v>
      </c>
      <c r="AB234">
        <v>1501.0839840000001</v>
      </c>
      <c r="AC234">
        <v>0.18482467499999999</v>
      </c>
      <c r="AD234">
        <v>101.4072342</v>
      </c>
      <c r="AE234">
        <v>1.763488889</v>
      </c>
      <c r="AF234">
        <v>5.8833416999999999E-2</v>
      </c>
      <c r="AG234">
        <v>4.2959101E-2</v>
      </c>
      <c r="AH234">
        <v>1.5892659999999999E-2</v>
      </c>
      <c r="AI234">
        <v>5.4474416999999997E-2</v>
      </c>
      <c r="AJ234">
        <v>1.8052644999999999E-2</v>
      </c>
      <c r="AK234">
        <v>0.66666668699999998</v>
      </c>
      <c r="AL234">
        <v>-0.21956524299999999</v>
      </c>
      <c r="AM234">
        <v>2.7373914720000001</v>
      </c>
      <c r="AN234">
        <f t="shared" si="88"/>
        <v>0.35096968263157891</v>
      </c>
      <c r="AO234">
        <f t="shared" si="89"/>
        <v>9.4917283201195735E-4</v>
      </c>
      <c r="AP234">
        <f t="shared" si="90"/>
        <v>297.53659668</v>
      </c>
      <c r="AQ234">
        <f t="shared" si="91"/>
        <v>296.32727851999999</v>
      </c>
      <c r="AR234">
        <f t="shared" si="92"/>
        <v>-5.9769507535085236</v>
      </c>
      <c r="AS234">
        <f t="shared" si="93"/>
        <v>-0.72894840513052628</v>
      </c>
      <c r="AT234">
        <f t="shared" si="94"/>
        <v>3.0652364735740139</v>
      </c>
      <c r="AU234">
        <f t="shared" si="95"/>
        <v>30.227000053355304</v>
      </c>
      <c r="AV234">
        <f t="shared" si="96"/>
        <v>9.4568222133553057</v>
      </c>
      <c r="AW234">
        <f t="shared" si="97"/>
        <v>23.781937599999999</v>
      </c>
      <c r="AX234">
        <f t="shared" si="98"/>
        <v>2.9559672531786765</v>
      </c>
      <c r="AY234">
        <f t="shared" si="99"/>
        <v>9.7809839633323153E-2</v>
      </c>
      <c r="AZ234">
        <f t="shared" si="100"/>
        <v>2.1062462885965303</v>
      </c>
      <c r="BA234">
        <f t="shared" si="101"/>
        <v>0.84972096458214619</v>
      </c>
      <c r="BB234">
        <f t="shared" si="102"/>
        <v>6.1469282879489981E-2</v>
      </c>
      <c r="BC234">
        <f t="shared" si="103"/>
        <v>17.974984645698449</v>
      </c>
      <c r="BD234">
        <f t="shared" si="104"/>
        <v>0.48347007434658401</v>
      </c>
      <c r="BE234">
        <f t="shared" si="105"/>
        <v>69.123907607445361</v>
      </c>
      <c r="BF234">
        <f t="shared" si="106"/>
        <v>360.6196938715301</v>
      </c>
      <c r="BG234">
        <f t="shared" si="107"/>
        <v>2.1818461815259732E-2</v>
      </c>
    </row>
    <row r="235" spans="1:59" x14ac:dyDescent="0.25">
      <c r="A235" t="s">
        <v>66</v>
      </c>
      <c r="B235" t="s">
        <v>468</v>
      </c>
      <c r="C235">
        <v>150312</v>
      </c>
      <c r="D235" t="s">
        <v>443</v>
      </c>
      <c r="E235" t="s">
        <v>1821</v>
      </c>
      <c r="F235">
        <v>4473.000008</v>
      </c>
      <c r="G235">
        <v>0</v>
      </c>
      <c r="H235">
        <f t="shared" si="81"/>
        <v>27.115077366542934</v>
      </c>
      <c r="I235">
        <f t="shared" si="82"/>
        <v>0.10521698514436711</v>
      </c>
      <c r="J235">
        <f t="shared" si="83"/>
        <v>1272.4647423813246</v>
      </c>
      <c r="K235">
        <f t="shared" si="84"/>
        <v>1.0853812325575845</v>
      </c>
      <c r="L235">
        <f t="shared" si="85"/>
        <v>1.0620083688363904</v>
      </c>
      <c r="M235">
        <f t="shared" si="86"/>
        <v>24.412452699999999</v>
      </c>
      <c r="N235">
        <v>5.7</v>
      </c>
      <c r="O235">
        <v>1.42</v>
      </c>
      <c r="P235">
        <v>0.5</v>
      </c>
      <c r="Q235">
        <f t="shared" si="87"/>
        <v>2.556</v>
      </c>
      <c r="R235">
        <v>23.77071381</v>
      </c>
      <c r="S235">
        <v>24.412452699999999</v>
      </c>
      <c r="T235">
        <v>23.990449909999999</v>
      </c>
      <c r="U235">
        <v>1807.5040280000001</v>
      </c>
      <c r="V235">
        <v>1724.936279</v>
      </c>
      <c r="W235">
        <v>16.768278120000002</v>
      </c>
      <c r="X235">
        <v>19.798681259999999</v>
      </c>
      <c r="Y235">
        <v>57.571151729999997</v>
      </c>
      <c r="Z235">
        <v>67.975540159999994</v>
      </c>
      <c r="AA235">
        <v>200.11149599999999</v>
      </c>
      <c r="AB235">
        <v>1499.5802000000001</v>
      </c>
      <c r="AC235">
        <v>0.20051154500000001</v>
      </c>
      <c r="AD235">
        <v>101.41979980000001</v>
      </c>
      <c r="AE235">
        <v>-2.1502256389999999</v>
      </c>
      <c r="AF235">
        <v>4.0528115000000003E-2</v>
      </c>
      <c r="AG235">
        <v>0.406446368</v>
      </c>
      <c r="AH235">
        <v>9.9379259999999997E-3</v>
      </c>
      <c r="AI235">
        <v>0.26414004000000002</v>
      </c>
      <c r="AJ235">
        <v>4.210554E-3</v>
      </c>
      <c r="AK235">
        <v>1</v>
      </c>
      <c r="AL235">
        <v>-0.21956524299999999</v>
      </c>
      <c r="AM235">
        <v>2.7373914720000001</v>
      </c>
      <c r="AN235">
        <f t="shared" si="88"/>
        <v>0.35107279999999991</v>
      </c>
      <c r="AO235">
        <f t="shared" si="89"/>
        <v>1.0853812325575844E-3</v>
      </c>
      <c r="AP235">
        <f t="shared" si="90"/>
        <v>297.56245269999999</v>
      </c>
      <c r="AQ235">
        <f t="shared" si="91"/>
        <v>296.92071381</v>
      </c>
      <c r="AR235">
        <f t="shared" si="92"/>
        <v>-1.4303742329113127</v>
      </c>
      <c r="AS235">
        <f t="shared" si="93"/>
        <v>-0.67058484747277736</v>
      </c>
      <c r="AT235">
        <f t="shared" si="94"/>
        <v>3.0699866585296021</v>
      </c>
      <c r="AU235">
        <f t="shared" si="95"/>
        <v>30.270091881305429</v>
      </c>
      <c r="AV235">
        <f t="shared" si="96"/>
        <v>10.471410621305431</v>
      </c>
      <c r="AW235">
        <f t="shared" si="97"/>
        <v>24.091583255</v>
      </c>
      <c r="AX235">
        <f t="shared" si="98"/>
        <v>3.01149071714039</v>
      </c>
      <c r="AY235">
        <f t="shared" si="99"/>
        <v>0.10105700344251073</v>
      </c>
      <c r="AZ235">
        <f t="shared" si="100"/>
        <v>2.0079782896932117</v>
      </c>
      <c r="BA235">
        <f t="shared" si="101"/>
        <v>1.0035124274471783</v>
      </c>
      <c r="BB235">
        <f t="shared" si="102"/>
        <v>6.3521650419954265E-2</v>
      </c>
      <c r="BC235">
        <f t="shared" si="103"/>
        <v>129.05311942487253</v>
      </c>
      <c r="BD235">
        <f t="shared" si="104"/>
        <v>0.73768797020085441</v>
      </c>
      <c r="BE235">
        <f t="shared" si="105"/>
        <v>65.921323871093335</v>
      </c>
      <c r="BF235">
        <f t="shared" si="106"/>
        <v>1710.6149353204878</v>
      </c>
      <c r="BG235">
        <f t="shared" si="107"/>
        <v>1.0449235301074604E-2</v>
      </c>
    </row>
    <row r="236" spans="1:59" x14ac:dyDescent="0.25">
      <c r="A236" t="s">
        <v>66</v>
      </c>
      <c r="B236" t="s">
        <v>468</v>
      </c>
      <c r="C236">
        <v>150312</v>
      </c>
      <c r="D236" t="s">
        <v>442</v>
      </c>
      <c r="E236" t="s">
        <v>1822</v>
      </c>
      <c r="F236">
        <v>3568.500008</v>
      </c>
      <c r="G236">
        <v>0</v>
      </c>
      <c r="H236">
        <f t="shared" si="81"/>
        <v>6.9005146897129679</v>
      </c>
      <c r="I236">
        <f t="shared" si="82"/>
        <v>5.8266430162050471E-2</v>
      </c>
      <c r="J236">
        <f t="shared" si="83"/>
        <v>180.10994942812155</v>
      </c>
      <c r="K236">
        <f t="shared" si="84"/>
        <v>0.71552991110581721</v>
      </c>
      <c r="L236">
        <f t="shared" si="85"/>
        <v>1.2402013651405785</v>
      </c>
      <c r="M236">
        <f t="shared" si="86"/>
        <v>25.452346800000001</v>
      </c>
      <c r="N236">
        <v>5.9</v>
      </c>
      <c r="O236">
        <v>1.42</v>
      </c>
      <c r="P236">
        <v>0.5</v>
      </c>
      <c r="Q236">
        <f t="shared" si="87"/>
        <v>2.556</v>
      </c>
      <c r="R236">
        <v>24.21434021</v>
      </c>
      <c r="S236">
        <v>25.452346800000001</v>
      </c>
      <c r="T236">
        <v>23.980358119999998</v>
      </c>
      <c r="U236">
        <v>400.04208369999998</v>
      </c>
      <c r="V236">
        <v>378.89617920000001</v>
      </c>
      <c r="W236">
        <v>17.917736049999998</v>
      </c>
      <c r="X236">
        <v>19.985347749999999</v>
      </c>
      <c r="Y236">
        <v>59.880161289999997</v>
      </c>
      <c r="Z236">
        <v>66.790008540000002</v>
      </c>
      <c r="AA236">
        <v>200.0982971</v>
      </c>
      <c r="AB236">
        <v>1500.2768550000001</v>
      </c>
      <c r="AC236">
        <v>0.113139853</v>
      </c>
      <c r="AD236">
        <v>101.38650509999999</v>
      </c>
      <c r="AE236">
        <v>1.339305282</v>
      </c>
      <c r="AF236">
        <v>5.4445083999999998E-2</v>
      </c>
      <c r="AG236">
        <v>4.7400281000000002E-2</v>
      </c>
      <c r="AH236">
        <v>1.4089298E-2</v>
      </c>
      <c r="AI236">
        <v>2.0393623E-2</v>
      </c>
      <c r="AJ236">
        <v>1.736103E-2</v>
      </c>
      <c r="AK236">
        <v>1</v>
      </c>
      <c r="AL236">
        <v>-0.21956524299999999</v>
      </c>
      <c r="AM236">
        <v>2.7373914720000001</v>
      </c>
      <c r="AN236">
        <f t="shared" si="88"/>
        <v>0.3391496561016949</v>
      </c>
      <c r="AO236">
        <f t="shared" si="89"/>
        <v>7.1552991110581722E-4</v>
      </c>
      <c r="AP236">
        <f t="shared" si="90"/>
        <v>298.60234679999996</v>
      </c>
      <c r="AQ236">
        <f t="shared" si="91"/>
        <v>297.36434020999997</v>
      </c>
      <c r="AR236">
        <f t="shared" si="92"/>
        <v>-5.7437150730344202</v>
      </c>
      <c r="AS236">
        <f t="shared" si="93"/>
        <v>-0.60873223973587076</v>
      </c>
      <c r="AT236">
        <f t="shared" si="94"/>
        <v>3.2664459267212269</v>
      </c>
      <c r="AU236">
        <f t="shared" si="95"/>
        <v>32.217758403837387</v>
      </c>
      <c r="AV236">
        <f t="shared" si="96"/>
        <v>12.232410653837388</v>
      </c>
      <c r="AW236">
        <f t="shared" si="97"/>
        <v>24.833343505000002</v>
      </c>
      <c r="AX236">
        <f t="shared" si="98"/>
        <v>3.148221424929543</v>
      </c>
      <c r="AY236">
        <f t="shared" si="99"/>
        <v>5.6967795545218906E-2</v>
      </c>
      <c r="AZ236">
        <f t="shared" si="100"/>
        <v>2.0262445615806484</v>
      </c>
      <c r="BA236">
        <f t="shared" si="101"/>
        <v>1.1219768633488947</v>
      </c>
      <c r="BB236">
        <f t="shared" si="102"/>
        <v>3.5719312653717299E-2</v>
      </c>
      <c r="BC236">
        <f t="shared" si="103"/>
        <v>18.26071830625499</v>
      </c>
      <c r="BD236">
        <f t="shared" si="104"/>
        <v>0.47535435645829166</v>
      </c>
      <c r="BE236">
        <f t="shared" si="105"/>
        <v>61.883408137364256</v>
      </c>
      <c r="BF236">
        <f t="shared" si="106"/>
        <v>375.25154115965864</v>
      </c>
      <c r="BG236">
        <f t="shared" si="107"/>
        <v>1.13797631738359E-2</v>
      </c>
    </row>
    <row r="237" spans="1:59" x14ac:dyDescent="0.25">
      <c r="A237" t="s">
        <v>66</v>
      </c>
      <c r="B237" t="s">
        <v>468</v>
      </c>
      <c r="C237">
        <v>150312</v>
      </c>
      <c r="D237" t="s">
        <v>442</v>
      </c>
      <c r="E237" t="s">
        <v>1822</v>
      </c>
      <c r="F237">
        <v>3774.5000089999999</v>
      </c>
      <c r="G237">
        <v>0</v>
      </c>
      <c r="H237">
        <f t="shared" si="81"/>
        <v>24.097993141699643</v>
      </c>
      <c r="I237">
        <f t="shared" si="82"/>
        <v>6.5916444680818156E-2</v>
      </c>
      <c r="J237">
        <f t="shared" si="83"/>
        <v>1107.8883277789412</v>
      </c>
      <c r="K237">
        <f t="shared" si="84"/>
        <v>0.80114777734127962</v>
      </c>
      <c r="L237">
        <f t="shared" si="85"/>
        <v>1.2302906194346552</v>
      </c>
      <c r="M237">
        <f t="shared" si="86"/>
        <v>25.76574707</v>
      </c>
      <c r="N237">
        <v>5.9</v>
      </c>
      <c r="O237">
        <v>1.42</v>
      </c>
      <c r="P237">
        <v>0.5</v>
      </c>
      <c r="Q237">
        <f t="shared" si="87"/>
        <v>2.556</v>
      </c>
      <c r="R237">
        <v>24.379814150000001</v>
      </c>
      <c r="S237">
        <v>25.76574707</v>
      </c>
      <c r="T237">
        <v>23.9898262</v>
      </c>
      <c r="U237">
        <v>1809.1479489999999</v>
      </c>
      <c r="V237">
        <v>1733.9812010000001</v>
      </c>
      <c r="W237">
        <v>18.372741699999999</v>
      </c>
      <c r="X237">
        <v>20.686609270000002</v>
      </c>
      <c r="Y237">
        <v>60.798721309999998</v>
      </c>
      <c r="Z237">
        <v>68.455726619999993</v>
      </c>
      <c r="AA237">
        <v>200.05427549999999</v>
      </c>
      <c r="AB237">
        <v>1499.9600829999999</v>
      </c>
      <c r="AC237">
        <v>0.23187075600000001</v>
      </c>
      <c r="AD237">
        <v>101.393013</v>
      </c>
      <c r="AE237">
        <v>-0.379939109</v>
      </c>
      <c r="AF237">
        <v>5.9381681999999998E-2</v>
      </c>
      <c r="AG237">
        <v>0.111651443</v>
      </c>
      <c r="AH237">
        <v>5.9437220000000002E-3</v>
      </c>
      <c r="AI237">
        <v>7.8055187999999998E-2</v>
      </c>
      <c r="AJ237">
        <v>1.7109869E-2</v>
      </c>
      <c r="AK237">
        <v>0.66666668699999998</v>
      </c>
      <c r="AL237">
        <v>-0.21956524299999999</v>
      </c>
      <c r="AM237">
        <v>2.7373914720000001</v>
      </c>
      <c r="AN237">
        <f t="shared" si="88"/>
        <v>0.33907504322033893</v>
      </c>
      <c r="AO237">
        <f t="shared" si="89"/>
        <v>8.0114777734127966E-4</v>
      </c>
      <c r="AP237">
        <f t="shared" si="90"/>
        <v>298.91574706999995</v>
      </c>
      <c r="AQ237">
        <f t="shared" si="91"/>
        <v>297.52981414999999</v>
      </c>
      <c r="AR237">
        <f t="shared" si="92"/>
        <v>-5.668889366490772</v>
      </c>
      <c r="AS237">
        <f t="shared" si="93"/>
        <v>-0.6726832716377934</v>
      </c>
      <c r="AT237">
        <f t="shared" si="94"/>
        <v>3.3277682620736861</v>
      </c>
      <c r="AU237">
        <f t="shared" si="95"/>
        <v>32.820488943095974</v>
      </c>
      <c r="AV237">
        <f t="shared" si="96"/>
        <v>12.133879673095972</v>
      </c>
      <c r="AW237">
        <f t="shared" si="97"/>
        <v>25.072780610000002</v>
      </c>
      <c r="AX237">
        <f t="shared" si="98"/>
        <v>3.1935007588030699</v>
      </c>
      <c r="AY237">
        <f t="shared" si="99"/>
        <v>6.4259268424048346E-2</v>
      </c>
      <c r="AZ237">
        <f t="shared" si="100"/>
        <v>2.0974776426390309</v>
      </c>
      <c r="BA237">
        <f t="shared" si="101"/>
        <v>1.096023116164039</v>
      </c>
      <c r="BB237">
        <f t="shared" si="102"/>
        <v>4.030771303960657E-2</v>
      </c>
      <c r="BC237">
        <f t="shared" si="103"/>
        <v>112.33213562103845</v>
      </c>
      <c r="BD237">
        <f t="shared" si="104"/>
        <v>0.63892753112894973</v>
      </c>
      <c r="BE237">
        <f t="shared" si="105"/>
        <v>62.968286263465934</v>
      </c>
      <c r="BF237">
        <f t="shared" si="106"/>
        <v>1721.2533877209332</v>
      </c>
      <c r="BG237">
        <f t="shared" si="107"/>
        <v>8.8157231314486707E-3</v>
      </c>
    </row>
    <row r="238" spans="1:59" x14ac:dyDescent="0.25">
      <c r="A238" t="s">
        <v>66</v>
      </c>
      <c r="B238" t="s">
        <v>468</v>
      </c>
      <c r="C238">
        <v>150312</v>
      </c>
      <c r="D238" t="s">
        <v>444</v>
      </c>
      <c r="E238" t="s">
        <v>1823</v>
      </c>
      <c r="F238">
        <v>5085.000008</v>
      </c>
      <c r="G238">
        <v>0</v>
      </c>
      <c r="H238">
        <f t="shared" si="81"/>
        <v>9.2104375888890395</v>
      </c>
      <c r="I238">
        <f t="shared" si="82"/>
        <v>8.7847719103135283E-2</v>
      </c>
      <c r="J238">
        <f t="shared" si="83"/>
        <v>200.69450430125093</v>
      </c>
      <c r="K238">
        <f t="shared" si="84"/>
        <v>1.2234972305281215</v>
      </c>
      <c r="L238">
        <f t="shared" si="85"/>
        <v>1.426094767346159</v>
      </c>
      <c r="M238">
        <f t="shared" si="86"/>
        <v>24.766790390000001</v>
      </c>
      <c r="N238">
        <v>4.0999999999999996</v>
      </c>
      <c r="O238">
        <v>1.42</v>
      </c>
      <c r="P238">
        <v>0.5</v>
      </c>
      <c r="Q238">
        <f t="shared" si="87"/>
        <v>2.556</v>
      </c>
      <c r="R238">
        <v>24.47060776</v>
      </c>
      <c r="S238">
        <v>24.766790390000001</v>
      </c>
      <c r="T238">
        <v>25.019752499999999</v>
      </c>
      <c r="U238">
        <v>399.86721799999998</v>
      </c>
      <c r="V238">
        <v>380.0450439</v>
      </c>
      <c r="W238">
        <v>14.393575670000001</v>
      </c>
      <c r="X238">
        <v>16.85791588</v>
      </c>
      <c r="Y238">
        <v>47.382846829999998</v>
      </c>
      <c r="Z238">
        <v>55.495315550000001</v>
      </c>
      <c r="AA238">
        <v>200.12551880000001</v>
      </c>
      <c r="AB238">
        <v>1499.9991460000001</v>
      </c>
      <c r="AC238">
        <v>0.22403044999999999</v>
      </c>
      <c r="AD238">
        <v>101.4147339</v>
      </c>
      <c r="AE238">
        <v>0.51638203900000001</v>
      </c>
      <c r="AF238">
        <v>2.8176697000000001E-2</v>
      </c>
      <c r="AG238">
        <v>3.3742577000000003E-2</v>
      </c>
      <c r="AH238">
        <v>5.4198440000000001E-3</v>
      </c>
      <c r="AI238">
        <v>5.8127436999999997E-2</v>
      </c>
      <c r="AJ238">
        <v>4.5833150000000001E-3</v>
      </c>
      <c r="AK238">
        <v>1</v>
      </c>
      <c r="AL238">
        <v>-0.21956524299999999</v>
      </c>
      <c r="AM238">
        <v>2.7373914720000001</v>
      </c>
      <c r="AN238">
        <f t="shared" si="88"/>
        <v>0.48811102146341467</v>
      </c>
      <c r="AO238">
        <f t="shared" si="89"/>
        <v>1.2234972305281216E-3</v>
      </c>
      <c r="AP238">
        <f t="shared" si="90"/>
        <v>297.91679038999996</v>
      </c>
      <c r="AQ238">
        <f t="shared" si="91"/>
        <v>297.62060775999998</v>
      </c>
      <c r="AR238">
        <f t="shared" si="92"/>
        <v>-1.5586934483629493</v>
      </c>
      <c r="AS238">
        <f t="shared" si="93"/>
        <v>-0.69783295272613688</v>
      </c>
      <c r="AT238">
        <f t="shared" si="94"/>
        <v>3.1357358204249435</v>
      </c>
      <c r="AU238">
        <f t="shared" si="95"/>
        <v>30.919923563739129</v>
      </c>
      <c r="AV238">
        <f t="shared" si="96"/>
        <v>14.062007683739129</v>
      </c>
      <c r="AW238">
        <f t="shared" si="97"/>
        <v>24.618699075000002</v>
      </c>
      <c r="AX238">
        <f t="shared" si="98"/>
        <v>3.1081085353841651</v>
      </c>
      <c r="AY238">
        <f t="shared" si="99"/>
        <v>8.4928783305183483E-2</v>
      </c>
      <c r="AZ238">
        <f t="shared" si="100"/>
        <v>1.7096410530787844</v>
      </c>
      <c r="BA238">
        <f t="shared" si="101"/>
        <v>1.3984674823053806</v>
      </c>
      <c r="BB238">
        <f t="shared" si="102"/>
        <v>5.3335240723172889E-2</v>
      </c>
      <c r="BC238">
        <f t="shared" si="103"/>
        <v>20.35337974890377</v>
      </c>
      <c r="BD238">
        <f t="shared" si="104"/>
        <v>0.52808083547606799</v>
      </c>
      <c r="BE238">
        <f t="shared" si="105"/>
        <v>54.956296701142591</v>
      </c>
      <c r="BF238">
        <f t="shared" si="106"/>
        <v>375.1803761593896</v>
      </c>
      <c r="BG238">
        <f t="shared" si="107"/>
        <v>1.3491418342928023E-2</v>
      </c>
    </row>
    <row r="239" spans="1:59" x14ac:dyDescent="0.25">
      <c r="A239" t="s">
        <v>66</v>
      </c>
      <c r="B239" t="s">
        <v>468</v>
      </c>
      <c r="C239">
        <v>150312</v>
      </c>
      <c r="D239" t="s">
        <v>444</v>
      </c>
      <c r="E239" t="s">
        <v>1823</v>
      </c>
      <c r="F239">
        <v>5451.000008</v>
      </c>
      <c r="G239">
        <v>0</v>
      </c>
      <c r="H239">
        <f t="shared" si="81"/>
        <v>31.81511149314165</v>
      </c>
      <c r="I239">
        <f t="shared" si="82"/>
        <v>8.9372897869945581E-2</v>
      </c>
      <c r="J239">
        <f t="shared" si="83"/>
        <v>1123.9414737482155</v>
      </c>
      <c r="K239">
        <f t="shared" si="84"/>
        <v>1.3020950390946571</v>
      </c>
      <c r="L239">
        <f t="shared" si="85"/>
        <v>1.4934899147884408</v>
      </c>
      <c r="M239">
        <f t="shared" si="86"/>
        <v>24.740879060000001</v>
      </c>
      <c r="N239">
        <v>4.0999999999999996</v>
      </c>
      <c r="O239">
        <v>1.42</v>
      </c>
      <c r="P239">
        <v>0.5</v>
      </c>
      <c r="Q239">
        <f t="shared" si="87"/>
        <v>2.556</v>
      </c>
      <c r="R239">
        <v>24.468961719999999</v>
      </c>
      <c r="S239">
        <v>24.740879060000001</v>
      </c>
      <c r="T239">
        <v>25.014631269999999</v>
      </c>
      <c r="U239">
        <v>1814.5367429999999</v>
      </c>
      <c r="V239">
        <v>1745.004639</v>
      </c>
      <c r="W239">
        <v>13.52983665</v>
      </c>
      <c r="X239">
        <v>16.143007279999999</v>
      </c>
      <c r="Y239">
        <v>44.550868989999998</v>
      </c>
      <c r="Z239">
        <v>53.155483250000003</v>
      </c>
      <c r="AA239">
        <v>200.99754329999999</v>
      </c>
      <c r="AB239">
        <v>1500.850952</v>
      </c>
      <c r="AC239">
        <v>0.17138584000000001</v>
      </c>
      <c r="AD239">
        <v>101.4307022</v>
      </c>
      <c r="AE239">
        <v>-3.9471189980000001</v>
      </c>
      <c r="AF239">
        <v>2.5146969000000002E-2</v>
      </c>
      <c r="AG239">
        <v>7.3221630999999995E-2</v>
      </c>
      <c r="AH239">
        <v>8.9040569999999999E-3</v>
      </c>
      <c r="AI239">
        <v>6.5425232E-2</v>
      </c>
      <c r="AJ239">
        <v>8.6610850000000007E-3</v>
      </c>
      <c r="AK239">
        <v>0.66666668699999998</v>
      </c>
      <c r="AL239">
        <v>-0.21956524299999999</v>
      </c>
      <c r="AM239">
        <v>2.7373914720000001</v>
      </c>
      <c r="AN239">
        <f t="shared" si="88"/>
        <v>0.49023791048780485</v>
      </c>
      <c r="AO239">
        <f t="shared" si="89"/>
        <v>1.3020950390946571E-3</v>
      </c>
      <c r="AP239">
        <f t="shared" si="90"/>
        <v>297.89087905999997</v>
      </c>
      <c r="AQ239">
        <f t="shared" si="91"/>
        <v>297.61896171999996</v>
      </c>
      <c r="AR239">
        <f t="shared" si="92"/>
        <v>-2.8792149981463924</v>
      </c>
      <c r="AS239">
        <f t="shared" si="93"/>
        <v>-0.75130894480965926</v>
      </c>
      <c r="AT239">
        <f t="shared" si="94"/>
        <v>3.1308864788185526</v>
      </c>
      <c r="AU239">
        <f t="shared" si="95"/>
        <v>30.867246414651685</v>
      </c>
      <c r="AV239">
        <f t="shared" si="96"/>
        <v>14.724239134651686</v>
      </c>
      <c r="AW239">
        <f t="shared" si="97"/>
        <v>24.60492039</v>
      </c>
      <c r="AX239">
        <f t="shared" si="98"/>
        <v>3.1055488943541443</v>
      </c>
      <c r="AY239">
        <f t="shared" si="99"/>
        <v>8.635346916100882E-2</v>
      </c>
      <c r="AZ239">
        <f t="shared" si="100"/>
        <v>1.6373965640301118</v>
      </c>
      <c r="BA239">
        <f t="shared" si="101"/>
        <v>1.4681523303240325</v>
      </c>
      <c r="BB239">
        <f t="shared" si="102"/>
        <v>5.4234309210571159E-2</v>
      </c>
      <c r="BC239">
        <f t="shared" si="103"/>
        <v>114.00217291398435</v>
      </c>
      <c r="BD239">
        <f t="shared" si="104"/>
        <v>0.64409082281426266</v>
      </c>
      <c r="BE239">
        <f t="shared" si="105"/>
        <v>52.800330745458481</v>
      </c>
      <c r="BF239">
        <f t="shared" si="106"/>
        <v>1728.2008829296788</v>
      </c>
      <c r="BG239">
        <f t="shared" si="107"/>
        <v>9.7202149711543128E-3</v>
      </c>
    </row>
    <row r="240" spans="1:59" x14ac:dyDescent="0.25">
      <c r="A240" t="s">
        <v>66</v>
      </c>
      <c r="B240" t="s">
        <v>468</v>
      </c>
      <c r="C240">
        <v>150312</v>
      </c>
      <c r="D240" t="s">
        <v>425</v>
      </c>
      <c r="E240" t="s">
        <v>1824</v>
      </c>
      <c r="F240">
        <v>6575.500008</v>
      </c>
      <c r="G240">
        <v>0</v>
      </c>
      <c r="H240">
        <f t="shared" si="81"/>
        <v>9.5946296964019968</v>
      </c>
      <c r="I240">
        <f t="shared" si="82"/>
        <v>9.6613019623264809E-2</v>
      </c>
      <c r="J240">
        <f t="shared" si="83"/>
        <v>206.67271591430878</v>
      </c>
      <c r="K240">
        <f t="shared" si="84"/>
        <v>1.4419936420680119</v>
      </c>
      <c r="L240">
        <f t="shared" si="85"/>
        <v>1.5346155529689343</v>
      </c>
      <c r="M240">
        <f t="shared" si="86"/>
        <v>24.800539019999999</v>
      </c>
      <c r="N240">
        <v>4.4000000000000004</v>
      </c>
      <c r="O240">
        <v>1.42</v>
      </c>
      <c r="P240">
        <v>0.5</v>
      </c>
      <c r="Q240">
        <f t="shared" si="87"/>
        <v>2.556</v>
      </c>
      <c r="R240">
        <v>25.283353810000001</v>
      </c>
      <c r="S240">
        <v>24.800539019999999</v>
      </c>
      <c r="T240">
        <v>25.999843599999998</v>
      </c>
      <c r="U240">
        <v>400.1121521</v>
      </c>
      <c r="V240">
        <v>377.91735840000001</v>
      </c>
      <c r="W240">
        <v>12.73853493</v>
      </c>
      <c r="X240">
        <v>15.844938279999999</v>
      </c>
      <c r="Y240">
        <v>39.962574009999997</v>
      </c>
      <c r="Z240">
        <v>49.70780182</v>
      </c>
      <c r="AA240">
        <v>201.0118713</v>
      </c>
      <c r="AB240">
        <v>1499.6264650000001</v>
      </c>
      <c r="AC240">
        <v>0.14113687</v>
      </c>
      <c r="AD240">
        <v>101.4485626</v>
      </c>
      <c r="AE240">
        <v>0.21140937500000001</v>
      </c>
      <c r="AF240">
        <v>3.3110689999999998E-3</v>
      </c>
      <c r="AG240">
        <v>2.6897607E-2</v>
      </c>
      <c r="AH240">
        <v>3.4457429999999998E-3</v>
      </c>
      <c r="AI240">
        <v>2.7192652000000001E-2</v>
      </c>
      <c r="AJ240">
        <v>2.5471640000000002E-3</v>
      </c>
      <c r="AK240">
        <v>1</v>
      </c>
      <c r="AL240">
        <v>-0.21956524299999999</v>
      </c>
      <c r="AM240">
        <v>2.7373914720000001</v>
      </c>
      <c r="AN240">
        <f t="shared" si="88"/>
        <v>0.45684516204545444</v>
      </c>
      <c r="AO240">
        <f t="shared" si="89"/>
        <v>1.441993642068012E-3</v>
      </c>
      <c r="AP240">
        <f t="shared" si="90"/>
        <v>297.95053901999995</v>
      </c>
      <c r="AQ240">
        <f t="shared" si="91"/>
        <v>298.43335380999997</v>
      </c>
      <c r="AR240">
        <f t="shared" si="92"/>
        <v>-0.86968286866172473</v>
      </c>
      <c r="AS240">
        <f t="shared" si="93"/>
        <v>-0.69851719995771266</v>
      </c>
      <c r="AT240">
        <f t="shared" si="94"/>
        <v>3.1420617659606505</v>
      </c>
      <c r="AU240">
        <f t="shared" si="95"/>
        <v>30.971969295902575</v>
      </c>
      <c r="AV240">
        <f t="shared" si="96"/>
        <v>15.127031015902576</v>
      </c>
      <c r="AW240">
        <f t="shared" si="97"/>
        <v>25.041946414999998</v>
      </c>
      <c r="AX240">
        <f t="shared" si="98"/>
        <v>3.1876380445648489</v>
      </c>
      <c r="AY240">
        <f t="shared" si="99"/>
        <v>9.3094196677107735E-2</v>
      </c>
      <c r="AZ240">
        <f t="shared" si="100"/>
        <v>1.6074462129917162</v>
      </c>
      <c r="BA240">
        <f t="shared" si="101"/>
        <v>1.5801918315731327</v>
      </c>
      <c r="BB240">
        <f t="shared" si="102"/>
        <v>5.8490105945519247E-2</v>
      </c>
      <c r="BC240">
        <f t="shared" si="103"/>
        <v>20.966649958144771</v>
      </c>
      <c r="BD240">
        <f t="shared" si="104"/>
        <v>0.54687277871888507</v>
      </c>
      <c r="BE240">
        <f t="shared" si="105"/>
        <v>51.809784395287416</v>
      </c>
      <c r="BF240">
        <f t="shared" si="106"/>
        <v>372.84977229274546</v>
      </c>
      <c r="BG240">
        <f t="shared" si="107"/>
        <v>1.3332332023872377E-2</v>
      </c>
    </row>
    <row r="241" spans="1:59" x14ac:dyDescent="0.25">
      <c r="A241" t="s">
        <v>66</v>
      </c>
      <c r="B241" t="s">
        <v>468</v>
      </c>
      <c r="C241">
        <v>150312</v>
      </c>
      <c r="D241" t="s">
        <v>425</v>
      </c>
      <c r="E241" t="s">
        <v>1824</v>
      </c>
      <c r="F241">
        <v>6873.500008</v>
      </c>
      <c r="G241">
        <v>0</v>
      </c>
      <c r="H241">
        <f t="shared" si="81"/>
        <v>31.661245722849522</v>
      </c>
      <c r="I241">
        <f t="shared" si="82"/>
        <v>9.0101891190222355E-2</v>
      </c>
      <c r="J241">
        <f t="shared" si="83"/>
        <v>1127.2574967072185</v>
      </c>
      <c r="K241">
        <f t="shared" si="84"/>
        <v>1.3668326666288064</v>
      </c>
      <c r="L241">
        <f t="shared" si="85"/>
        <v>1.5545618579189886</v>
      </c>
      <c r="M241">
        <f t="shared" si="86"/>
        <v>25.380857469999999</v>
      </c>
      <c r="N241">
        <v>4.4000000000000004</v>
      </c>
      <c r="O241">
        <v>1.42</v>
      </c>
      <c r="P241">
        <v>0.5</v>
      </c>
      <c r="Q241">
        <f t="shared" si="87"/>
        <v>2.556</v>
      </c>
      <c r="R241">
        <v>25.512767790000002</v>
      </c>
      <c r="S241">
        <v>25.380857469999999</v>
      </c>
      <c r="T241">
        <v>25.99492455</v>
      </c>
      <c r="U241">
        <v>1816.852905</v>
      </c>
      <c r="V241">
        <v>1742.3339840000001</v>
      </c>
      <c r="W241">
        <v>13.79362106</v>
      </c>
      <c r="X241">
        <v>16.73552132</v>
      </c>
      <c r="Y241">
        <v>42.692489620000003</v>
      </c>
      <c r="Z241">
        <v>51.797931669999997</v>
      </c>
      <c r="AA241">
        <v>201.00665280000001</v>
      </c>
      <c r="AB241">
        <v>1499.872314</v>
      </c>
      <c r="AC241">
        <v>4.8166104000000001E-2</v>
      </c>
      <c r="AD241">
        <v>101.4629288</v>
      </c>
      <c r="AE241">
        <v>-2.8189861770000002</v>
      </c>
      <c r="AF241">
        <v>3.8347825000000002E-2</v>
      </c>
      <c r="AG241">
        <v>0.127992779</v>
      </c>
      <c r="AH241">
        <v>4.9502440000000003E-3</v>
      </c>
      <c r="AI241">
        <v>6.5728045999999998E-2</v>
      </c>
      <c r="AJ241">
        <v>5.6910950000000002E-3</v>
      </c>
      <c r="AK241">
        <v>1</v>
      </c>
      <c r="AL241">
        <v>-0.21956524299999999</v>
      </c>
      <c r="AM241">
        <v>2.7373914720000001</v>
      </c>
      <c r="AN241">
        <f t="shared" si="88"/>
        <v>0.45683330181818177</v>
      </c>
      <c r="AO241">
        <f t="shared" si="89"/>
        <v>1.3668326666288065E-3</v>
      </c>
      <c r="AP241">
        <f t="shared" si="90"/>
        <v>298.53085747</v>
      </c>
      <c r="AQ241">
        <f t="shared" si="91"/>
        <v>298.66276778999998</v>
      </c>
      <c r="AR241">
        <f t="shared" si="92"/>
        <v>-1.8847660350776347</v>
      </c>
      <c r="AS241">
        <f t="shared" si="93"/>
        <v>-0.71813849525892448</v>
      </c>
      <c r="AT241">
        <f t="shared" si="94"/>
        <v>3.2525968660410305</v>
      </c>
      <c r="AU241">
        <f t="shared" si="95"/>
        <v>32.056997609958906</v>
      </c>
      <c r="AV241">
        <f t="shared" si="96"/>
        <v>15.321476289958905</v>
      </c>
      <c r="AW241">
        <f t="shared" si="97"/>
        <v>25.44681263</v>
      </c>
      <c r="AX241">
        <f t="shared" si="98"/>
        <v>3.2653719992644343</v>
      </c>
      <c r="AY241">
        <f t="shared" si="99"/>
        <v>8.7033849546367503E-2</v>
      </c>
      <c r="AZ241">
        <f t="shared" si="100"/>
        <v>1.6980350081220419</v>
      </c>
      <c r="BA241">
        <f t="shared" si="101"/>
        <v>1.5673369911423924</v>
      </c>
      <c r="BB241">
        <f t="shared" si="102"/>
        <v>5.4663724114526545E-2</v>
      </c>
      <c r="BC241">
        <f t="shared" si="103"/>
        <v>114.37484712767075</v>
      </c>
      <c r="BD241">
        <f t="shared" si="104"/>
        <v>0.64698129466504073</v>
      </c>
      <c r="BE241">
        <f t="shared" si="105"/>
        <v>52.678489572735856</v>
      </c>
      <c r="BF241">
        <f t="shared" si="106"/>
        <v>1725.6114950618753</v>
      </c>
      <c r="BG241">
        <f t="shared" si="107"/>
        <v>9.6653656251354057E-3</v>
      </c>
    </row>
    <row r="242" spans="1:59" x14ac:dyDescent="0.25">
      <c r="A242" t="s">
        <v>66</v>
      </c>
      <c r="B242" t="s">
        <v>468</v>
      </c>
      <c r="C242">
        <v>150312</v>
      </c>
      <c r="D242" t="s">
        <v>418</v>
      </c>
      <c r="E242" t="s">
        <v>1825</v>
      </c>
      <c r="F242">
        <v>5791.0000090000003</v>
      </c>
      <c r="G242">
        <v>0</v>
      </c>
      <c r="H242">
        <f t="shared" si="81"/>
        <v>12.573331380590524</v>
      </c>
      <c r="I242">
        <f t="shared" si="82"/>
        <v>0.16238923303022162</v>
      </c>
      <c r="J242">
        <f t="shared" si="83"/>
        <v>227.02731033945537</v>
      </c>
      <c r="K242">
        <f t="shared" si="84"/>
        <v>1.9034852871253087</v>
      </c>
      <c r="L242">
        <f t="shared" si="85"/>
        <v>1.2338438195704009</v>
      </c>
      <c r="M242">
        <f t="shared" si="86"/>
        <v>24.435752870000002</v>
      </c>
      <c r="N242">
        <v>5.6</v>
      </c>
      <c r="O242">
        <v>1.42</v>
      </c>
      <c r="P242">
        <v>0.5</v>
      </c>
      <c r="Q242">
        <f t="shared" si="87"/>
        <v>2.556</v>
      </c>
      <c r="R242">
        <v>24.37473297</v>
      </c>
      <c r="S242">
        <v>24.435752870000002</v>
      </c>
      <c r="T242">
        <v>25.021440510000001</v>
      </c>
      <c r="U242">
        <v>400.44262700000002</v>
      </c>
      <c r="V242">
        <v>363.48867799999999</v>
      </c>
      <c r="W242">
        <v>12.938273430000001</v>
      </c>
      <c r="X242">
        <v>18.144741060000001</v>
      </c>
      <c r="Y242">
        <v>42.843925480000003</v>
      </c>
      <c r="Z242">
        <v>60.084674839999998</v>
      </c>
      <c r="AA242">
        <v>201.02119450000001</v>
      </c>
      <c r="AB242">
        <v>1499.693115</v>
      </c>
      <c r="AC242">
        <v>0.217308521</v>
      </c>
      <c r="AD242">
        <v>101.43043520000001</v>
      </c>
      <c r="AE242">
        <v>0.16833968499999999</v>
      </c>
      <c r="AF242">
        <v>-3.0634396000000001E-2</v>
      </c>
      <c r="AG242">
        <v>2.4797916E-2</v>
      </c>
      <c r="AH242">
        <v>4.3915239999999999E-3</v>
      </c>
      <c r="AI242">
        <v>3.2437834999999998E-2</v>
      </c>
      <c r="AJ242">
        <v>5.9634759999999997E-3</v>
      </c>
      <c r="AK242">
        <v>1</v>
      </c>
      <c r="AL242">
        <v>-0.21956524299999999</v>
      </c>
      <c r="AM242">
        <v>2.7373914720000001</v>
      </c>
      <c r="AN242">
        <f t="shared" si="88"/>
        <v>0.35896641875000002</v>
      </c>
      <c r="AO242">
        <f t="shared" si="89"/>
        <v>1.9034852871253087E-3</v>
      </c>
      <c r="AP242">
        <f t="shared" si="90"/>
        <v>297.58575286999996</v>
      </c>
      <c r="AQ242">
        <f t="shared" si="91"/>
        <v>297.52473297</v>
      </c>
      <c r="AR242">
        <f t="shared" si="92"/>
        <v>-2.0113696571726054</v>
      </c>
      <c r="AS242">
        <f t="shared" si="93"/>
        <v>-1.027312029607103</v>
      </c>
      <c r="AT242">
        <f t="shared" si="94"/>
        <v>3.0742728018775103</v>
      </c>
      <c r="AU242">
        <f t="shared" si="95"/>
        <v>30.309174912004224</v>
      </c>
      <c r="AV242">
        <f t="shared" si="96"/>
        <v>12.164433852004223</v>
      </c>
      <c r="AW242">
        <f t="shared" si="97"/>
        <v>24.405242919999999</v>
      </c>
      <c r="AX242">
        <f t="shared" si="98"/>
        <v>3.0686614543461848</v>
      </c>
      <c r="AY242">
        <f t="shared" si="99"/>
        <v>0.15268853870590357</v>
      </c>
      <c r="AZ242">
        <f t="shared" si="100"/>
        <v>1.8404289823071094</v>
      </c>
      <c r="BA242">
        <f t="shared" si="101"/>
        <v>1.2282324720390754</v>
      </c>
      <c r="BB242">
        <f t="shared" si="102"/>
        <v>9.6256917643341058E-2</v>
      </c>
      <c r="BC242">
        <f t="shared" si="103"/>
        <v>23.027478890016422</v>
      </c>
      <c r="BD242">
        <f t="shared" si="104"/>
        <v>0.62457876704334481</v>
      </c>
      <c r="BE242">
        <f t="shared" si="105"/>
        <v>61.326081321226191</v>
      </c>
      <c r="BF242">
        <f t="shared" si="106"/>
        <v>356.84783396095571</v>
      </c>
      <c r="BG242">
        <f t="shared" si="107"/>
        <v>2.160789752220231E-2</v>
      </c>
    </row>
    <row r="243" spans="1:59" x14ac:dyDescent="0.25">
      <c r="A243" t="s">
        <v>66</v>
      </c>
      <c r="B243" t="s">
        <v>468</v>
      </c>
      <c r="C243">
        <v>150312</v>
      </c>
      <c r="D243" t="s">
        <v>418</v>
      </c>
      <c r="E243" t="s">
        <v>1825</v>
      </c>
      <c r="F243">
        <v>6153.5000090000003</v>
      </c>
      <c r="G243">
        <v>0</v>
      </c>
      <c r="H243">
        <f t="shared" si="81"/>
        <v>23.695132128860479</v>
      </c>
      <c r="I243">
        <f t="shared" si="82"/>
        <v>0.16952835207750533</v>
      </c>
      <c r="J243">
        <f t="shared" si="83"/>
        <v>1471.7296638390026</v>
      </c>
      <c r="K243">
        <f t="shared" si="84"/>
        <v>2.0547622357318827</v>
      </c>
      <c r="L243">
        <f t="shared" si="85"/>
        <v>1.2786895531426323</v>
      </c>
      <c r="M243">
        <f t="shared" si="86"/>
        <v>24.78912163</v>
      </c>
      <c r="N243">
        <v>5.6</v>
      </c>
      <c r="O243">
        <v>1.42</v>
      </c>
      <c r="P243">
        <v>0.5</v>
      </c>
      <c r="Q243">
        <f t="shared" si="87"/>
        <v>2.556</v>
      </c>
      <c r="R243">
        <v>25.098438260000002</v>
      </c>
      <c r="S243">
        <v>24.78912163</v>
      </c>
      <c r="T243">
        <v>26.001174930000001</v>
      </c>
      <c r="U243">
        <v>1816.9648440000001</v>
      </c>
      <c r="V243">
        <v>1740.984375</v>
      </c>
      <c r="W243">
        <v>12.729157450000001</v>
      </c>
      <c r="X243">
        <v>18.348646160000001</v>
      </c>
      <c r="Y243">
        <v>40.370574949999998</v>
      </c>
      <c r="Z243">
        <v>58.192806240000003</v>
      </c>
      <c r="AA243">
        <v>201.006485</v>
      </c>
      <c r="AB243">
        <v>1499.6361079999999</v>
      </c>
      <c r="AC243">
        <v>0.20162975799999999</v>
      </c>
      <c r="AD243">
        <v>101.4369583</v>
      </c>
      <c r="AE243">
        <v>-4.5201244349999996</v>
      </c>
      <c r="AF243">
        <v>-1.8030541000000001E-2</v>
      </c>
      <c r="AG243">
        <v>6.9061003999999995E-2</v>
      </c>
      <c r="AH243">
        <v>2.0500000000000002E-3</v>
      </c>
      <c r="AI243">
        <v>5.2392591000000002E-2</v>
      </c>
      <c r="AJ243">
        <v>1.19283E-3</v>
      </c>
      <c r="AK243">
        <v>1</v>
      </c>
      <c r="AL243">
        <v>-0.21956524299999999</v>
      </c>
      <c r="AM243">
        <v>2.7373914720000001</v>
      </c>
      <c r="AN243">
        <f t="shared" si="88"/>
        <v>0.35894015178571426</v>
      </c>
      <c r="AO243">
        <f t="shared" si="89"/>
        <v>2.0547622357318827E-3</v>
      </c>
      <c r="AP243">
        <f t="shared" si="90"/>
        <v>297.93912162999999</v>
      </c>
      <c r="AQ243">
        <f t="shared" si="91"/>
        <v>298.24843826</v>
      </c>
      <c r="AR243">
        <f t="shared" si="92"/>
        <v>-0.43703159524926311</v>
      </c>
      <c r="AS243">
        <f t="shared" si="93"/>
        <v>-1.037170945741235</v>
      </c>
      <c r="AT243">
        <f t="shared" si="94"/>
        <v>3.1399204085360077</v>
      </c>
      <c r="AU243">
        <f t="shared" si="95"/>
        <v>30.954402233253951</v>
      </c>
      <c r="AV243">
        <f t="shared" si="96"/>
        <v>12.60575607325395</v>
      </c>
      <c r="AW243">
        <f t="shared" si="97"/>
        <v>24.943779945000003</v>
      </c>
      <c r="AX243">
        <f t="shared" si="98"/>
        <v>3.1690355783198267</v>
      </c>
      <c r="AY243">
        <f t="shared" si="99"/>
        <v>0.15898365818862764</v>
      </c>
      <c r="AZ243">
        <f t="shared" si="100"/>
        <v>1.8612308553933754</v>
      </c>
      <c r="BA243">
        <f t="shared" si="101"/>
        <v>1.3078047229264513</v>
      </c>
      <c r="BB243">
        <f t="shared" si="102"/>
        <v>0.10026124985172391</v>
      </c>
      <c r="BC243">
        <f t="shared" si="103"/>
        <v>149.28778053970993</v>
      </c>
      <c r="BD243">
        <f t="shared" si="104"/>
        <v>0.84534340742661895</v>
      </c>
      <c r="BE243">
        <f t="shared" si="105"/>
        <v>60.844135840911974</v>
      </c>
      <c r="BF243">
        <f t="shared" si="106"/>
        <v>1728.4693404248976</v>
      </c>
      <c r="BG243">
        <f t="shared" si="107"/>
        <v>8.340962748360577E-3</v>
      </c>
    </row>
    <row r="244" spans="1:59" x14ac:dyDescent="0.25">
      <c r="A244" t="s">
        <v>66</v>
      </c>
      <c r="B244" t="s">
        <v>468</v>
      </c>
      <c r="C244">
        <v>150312</v>
      </c>
      <c r="D244" t="s">
        <v>426</v>
      </c>
      <c r="E244" t="s">
        <v>1826</v>
      </c>
      <c r="F244">
        <v>7392.000008</v>
      </c>
      <c r="G244">
        <v>0</v>
      </c>
      <c r="H244">
        <f t="shared" si="81"/>
        <v>13.575458801812626</v>
      </c>
      <c r="I244">
        <f t="shared" si="82"/>
        <v>0.14716007537944906</v>
      </c>
      <c r="J244">
        <f t="shared" si="83"/>
        <v>208.11465049236975</v>
      </c>
      <c r="K244">
        <f t="shared" si="84"/>
        <v>1.9020109878730393</v>
      </c>
      <c r="L244">
        <f t="shared" si="85"/>
        <v>1.3530050178439585</v>
      </c>
      <c r="M244">
        <f t="shared" si="86"/>
        <v>24.90113831</v>
      </c>
      <c r="N244">
        <v>4.2</v>
      </c>
      <c r="O244">
        <v>1.42</v>
      </c>
      <c r="P244">
        <v>0.5</v>
      </c>
      <c r="Q244">
        <f t="shared" si="87"/>
        <v>2.556</v>
      </c>
      <c r="R244">
        <v>25.385568620000001</v>
      </c>
      <c r="S244">
        <v>24.90113831</v>
      </c>
      <c r="T244">
        <v>25.99338341</v>
      </c>
      <c r="U244">
        <v>399.08685300000002</v>
      </c>
      <c r="V244">
        <v>369.2545776</v>
      </c>
      <c r="W244">
        <v>13.914834020000001</v>
      </c>
      <c r="X244">
        <v>17.818120960000002</v>
      </c>
      <c r="Y244">
        <v>43.396812439999998</v>
      </c>
      <c r="Z244">
        <v>55.57016754</v>
      </c>
      <c r="AA244">
        <v>201.01281739999999</v>
      </c>
      <c r="AB244">
        <v>1501.198486</v>
      </c>
      <c r="AC244">
        <v>0.28004124800000002</v>
      </c>
      <c r="AD244">
        <v>101.4685898</v>
      </c>
      <c r="AE244">
        <v>0.88722264799999995</v>
      </c>
      <c r="AF244">
        <v>9.8944749999999998E-3</v>
      </c>
      <c r="AG244">
        <v>4.7134794000000001E-2</v>
      </c>
      <c r="AH244">
        <v>1.8441839000000002E-2</v>
      </c>
      <c r="AI244">
        <v>4.9008152999999999E-2</v>
      </c>
      <c r="AJ244">
        <v>1.6293012999999999E-2</v>
      </c>
      <c r="AK244">
        <v>0.66666668699999998</v>
      </c>
      <c r="AL244">
        <v>-0.21956524299999999</v>
      </c>
      <c r="AM244">
        <v>2.7373914720000001</v>
      </c>
      <c r="AN244">
        <f t="shared" si="88"/>
        <v>0.47860194619047614</v>
      </c>
      <c r="AO244">
        <f t="shared" si="89"/>
        <v>1.9020109878730394E-3</v>
      </c>
      <c r="AP244">
        <f t="shared" si="90"/>
        <v>298.05113831</v>
      </c>
      <c r="AQ244">
        <f t="shared" si="91"/>
        <v>298.53556861999999</v>
      </c>
      <c r="AR244">
        <f t="shared" si="92"/>
        <v>-5.4113480279269837</v>
      </c>
      <c r="AS244">
        <f t="shared" si="93"/>
        <v>-0.99232018038791092</v>
      </c>
      <c r="AT244">
        <f t="shared" si="94"/>
        <v>3.1609846245409812</v>
      </c>
      <c r="AU244">
        <f t="shared" si="95"/>
        <v>31.15234606858586</v>
      </c>
      <c r="AV244">
        <f t="shared" si="96"/>
        <v>13.334225108585859</v>
      </c>
      <c r="AW244">
        <f t="shared" si="97"/>
        <v>25.143353465000001</v>
      </c>
      <c r="AX244">
        <f t="shared" si="98"/>
        <v>3.2069547284730366</v>
      </c>
      <c r="AY244">
        <f t="shared" si="99"/>
        <v>0.13914867865051311</v>
      </c>
      <c r="AZ244">
        <f t="shared" si="100"/>
        <v>1.8079796066970226</v>
      </c>
      <c r="BA244">
        <f t="shared" si="101"/>
        <v>1.398975121776014</v>
      </c>
      <c r="BB244">
        <f t="shared" si="102"/>
        <v>8.7653881711912102E-2</v>
      </c>
      <c r="BC244">
        <f t="shared" si="103"/>
        <v>21.117100102180633</v>
      </c>
      <c r="BD244">
        <f t="shared" si="104"/>
        <v>0.56360750310809349</v>
      </c>
      <c r="BE244">
        <f t="shared" si="105"/>
        <v>58.511067454394386</v>
      </c>
      <c r="BF244">
        <f t="shared" si="106"/>
        <v>362.0844409089018</v>
      </c>
      <c r="BG244">
        <f t="shared" si="107"/>
        <v>2.1937274733024367E-2</v>
      </c>
    </row>
    <row r="245" spans="1:59" x14ac:dyDescent="0.25">
      <c r="A245" t="s">
        <v>66</v>
      </c>
      <c r="B245" t="s">
        <v>468</v>
      </c>
      <c r="C245">
        <v>150312</v>
      </c>
      <c r="D245" t="s">
        <v>426</v>
      </c>
      <c r="E245" t="s">
        <v>1826</v>
      </c>
      <c r="F245">
        <v>7649.5000090000003</v>
      </c>
      <c r="G245">
        <v>0</v>
      </c>
      <c r="H245">
        <f t="shared" si="81"/>
        <v>33.972724790747606</v>
      </c>
      <c r="I245">
        <f t="shared" si="82"/>
        <v>0.18665868063196075</v>
      </c>
      <c r="J245">
        <f t="shared" si="83"/>
        <v>1394.4891607587101</v>
      </c>
      <c r="K245">
        <f t="shared" si="84"/>
        <v>2.2301416054330141</v>
      </c>
      <c r="L245">
        <f t="shared" si="85"/>
        <v>1.269576143010267</v>
      </c>
      <c r="M245">
        <f t="shared" si="86"/>
        <v>24.45671463</v>
      </c>
      <c r="N245">
        <v>4.2</v>
      </c>
      <c r="O245">
        <v>1.42</v>
      </c>
      <c r="P245">
        <v>0.5</v>
      </c>
      <c r="Q245">
        <f t="shared" si="87"/>
        <v>2.556</v>
      </c>
      <c r="R245">
        <v>25.218320850000001</v>
      </c>
      <c r="S245">
        <v>24.45671463</v>
      </c>
      <c r="T245">
        <v>25.997760769999999</v>
      </c>
      <c r="U245">
        <v>1814.7687989999999</v>
      </c>
      <c r="V245">
        <v>1735.6951899999999</v>
      </c>
      <c r="W245">
        <v>13.24630833</v>
      </c>
      <c r="X245">
        <v>17.823104860000001</v>
      </c>
      <c r="Y245">
        <v>41.726547240000002</v>
      </c>
      <c r="Z245">
        <v>56.143692020000003</v>
      </c>
      <c r="AA245">
        <v>201.0063782</v>
      </c>
      <c r="AB245">
        <v>1501.2197269999999</v>
      </c>
      <c r="AC245">
        <v>0.24868014499999999</v>
      </c>
      <c r="AD245">
        <v>101.47261810000001</v>
      </c>
      <c r="AE245">
        <v>-2.887203693</v>
      </c>
      <c r="AF245">
        <v>9.6424189999999993E-3</v>
      </c>
      <c r="AG245">
        <v>5.7673558999999999E-2</v>
      </c>
      <c r="AH245">
        <v>8.3228959999999998E-3</v>
      </c>
      <c r="AI245">
        <v>4.3868072000000001E-2</v>
      </c>
      <c r="AJ245">
        <v>6.0549660000000002E-3</v>
      </c>
      <c r="AK245">
        <v>0.66666668699999998</v>
      </c>
      <c r="AL245">
        <v>-0.21956524299999999</v>
      </c>
      <c r="AM245">
        <v>2.7373914720000001</v>
      </c>
      <c r="AN245">
        <f t="shared" si="88"/>
        <v>0.47858661476190473</v>
      </c>
      <c r="AO245">
        <f t="shared" si="89"/>
        <v>2.2301416054330142E-3</v>
      </c>
      <c r="AP245">
        <f t="shared" si="90"/>
        <v>297.60671463</v>
      </c>
      <c r="AQ245">
        <f t="shared" si="91"/>
        <v>298.36832084999998</v>
      </c>
      <c r="AR245">
        <f t="shared" si="92"/>
        <v>-2.0322127121642013</v>
      </c>
      <c r="AS245">
        <f t="shared" si="93"/>
        <v>-1.0871500687342046</v>
      </c>
      <c r="AT245">
        <f t="shared" si="94"/>
        <v>3.0781332558253012</v>
      </c>
      <c r="AU245">
        <f t="shared" si="95"/>
        <v>30.334619461496885</v>
      </c>
      <c r="AV245">
        <f t="shared" si="96"/>
        <v>12.511514601496884</v>
      </c>
      <c r="AW245">
        <f t="shared" si="97"/>
        <v>24.837517740000003</v>
      </c>
      <c r="AX245">
        <f t="shared" si="98"/>
        <v>3.1490059724088404</v>
      </c>
      <c r="AY245">
        <f t="shared" si="99"/>
        <v>0.17395514471576859</v>
      </c>
      <c r="AZ245">
        <f t="shared" si="100"/>
        <v>1.8085571128150342</v>
      </c>
      <c r="BA245">
        <f t="shared" si="101"/>
        <v>1.3404488595938062</v>
      </c>
      <c r="BB245">
        <f t="shared" si="102"/>
        <v>0.10979613124276329</v>
      </c>
      <c r="BC245">
        <f t="shared" si="103"/>
        <v>141.50246605425812</v>
      </c>
      <c r="BD245">
        <f t="shared" si="104"/>
        <v>0.80341823195276019</v>
      </c>
      <c r="BE245">
        <f t="shared" si="105"/>
        <v>60.613653527167678</v>
      </c>
      <c r="BF245">
        <f t="shared" si="106"/>
        <v>1717.7518494415065</v>
      </c>
      <c r="BG245">
        <f t="shared" si="107"/>
        <v>1.1987825660090006E-2</v>
      </c>
    </row>
    <row r="246" spans="1:59" x14ac:dyDescent="0.25">
      <c r="A246" t="s">
        <v>66</v>
      </c>
      <c r="B246" t="s">
        <v>468</v>
      </c>
      <c r="C246">
        <v>150312</v>
      </c>
      <c r="D246" t="s">
        <v>421</v>
      </c>
      <c r="E246" t="s">
        <v>1827</v>
      </c>
      <c r="F246">
        <v>11138.50001</v>
      </c>
      <c r="G246">
        <v>0</v>
      </c>
      <c r="H246">
        <f t="shared" si="81"/>
        <v>33.865852852540101</v>
      </c>
      <c r="I246">
        <f t="shared" si="82"/>
        <v>5.1145051486856184E-2</v>
      </c>
      <c r="J246">
        <f t="shared" si="83"/>
        <v>1022.9973674760407</v>
      </c>
      <c r="K246">
        <f t="shared" si="84"/>
        <v>0.85637199878066739</v>
      </c>
      <c r="L246">
        <f t="shared" si="85"/>
        <v>1.6941542038938739</v>
      </c>
      <c r="M246">
        <f t="shared" si="86"/>
        <v>25.176277160000001</v>
      </c>
      <c r="N246">
        <v>6</v>
      </c>
      <c r="O246">
        <v>1.42</v>
      </c>
      <c r="P246">
        <v>0.5</v>
      </c>
      <c r="Q246">
        <f t="shared" si="87"/>
        <v>2.556</v>
      </c>
      <c r="R246">
        <v>25.171098709999999</v>
      </c>
      <c r="S246">
        <v>25.176277160000001</v>
      </c>
      <c r="T246">
        <v>26.00351715</v>
      </c>
      <c r="U246">
        <v>2250.7749020000001</v>
      </c>
      <c r="V246">
        <v>2143.73999</v>
      </c>
      <c r="W246">
        <v>12.428399089999999</v>
      </c>
      <c r="X246">
        <v>14.95742989</v>
      </c>
      <c r="Y246">
        <v>39.294567110000003</v>
      </c>
      <c r="Z246">
        <v>47.290538789999999</v>
      </c>
      <c r="AA246">
        <v>200.13110349999999</v>
      </c>
      <c r="AB246">
        <v>1500.6260990000001</v>
      </c>
      <c r="AC246">
        <v>6.7209831999999997E-2</v>
      </c>
      <c r="AD246">
        <v>101.56116489999999</v>
      </c>
      <c r="AE246">
        <v>-6.6089396479999998</v>
      </c>
      <c r="AF246">
        <v>-1.9749106999999998E-2</v>
      </c>
      <c r="AG246">
        <v>9.2746332000000001E-2</v>
      </c>
      <c r="AH246">
        <v>3.1636780000000001E-3</v>
      </c>
      <c r="AI246">
        <v>0.105185933</v>
      </c>
      <c r="AJ246">
        <v>4.9624760000000004E-3</v>
      </c>
      <c r="AK246">
        <v>0.66666668699999998</v>
      </c>
      <c r="AL246">
        <v>-0.21956524299999999</v>
      </c>
      <c r="AM246">
        <v>2.7373914720000001</v>
      </c>
      <c r="AN246">
        <f t="shared" si="88"/>
        <v>0.33355183916666659</v>
      </c>
      <c r="AO246">
        <f t="shared" si="89"/>
        <v>8.5637199878066741E-4</v>
      </c>
      <c r="AP246">
        <f t="shared" si="90"/>
        <v>298.32627715999996</v>
      </c>
      <c r="AQ246">
        <f t="shared" si="91"/>
        <v>298.32109871</v>
      </c>
      <c r="AR246">
        <f t="shared" si="92"/>
        <v>-1.6449010250828395</v>
      </c>
      <c r="AS246">
        <f t="shared" si="93"/>
        <v>-0.467494151193384</v>
      </c>
      <c r="AT246">
        <f t="shared" si="94"/>
        <v>3.2132482074323527</v>
      </c>
      <c r="AU246">
        <f t="shared" si="95"/>
        <v>31.638552104007555</v>
      </c>
      <c r="AV246">
        <f t="shared" si="96"/>
        <v>16.681122214007555</v>
      </c>
      <c r="AW246">
        <f t="shared" si="97"/>
        <v>25.173687935</v>
      </c>
      <c r="AX246">
        <f t="shared" si="98"/>
        <v>3.2127528773770799</v>
      </c>
      <c r="AY246">
        <f t="shared" si="99"/>
        <v>5.0141725534546253E-2</v>
      </c>
      <c r="AZ246">
        <f t="shared" si="100"/>
        <v>1.5190940035384788</v>
      </c>
      <c r="BA246">
        <f t="shared" si="101"/>
        <v>1.6936588738386011</v>
      </c>
      <c r="BB246">
        <f t="shared" si="102"/>
        <v>3.1427202593077706E-2</v>
      </c>
      <c r="BC246">
        <f t="shared" si="103"/>
        <v>103.89680433050006</v>
      </c>
      <c r="BD246">
        <f t="shared" si="104"/>
        <v>0.47720216642319607</v>
      </c>
      <c r="BE246">
        <f t="shared" si="105"/>
        <v>47.077270124489814</v>
      </c>
      <c r="BF246">
        <f t="shared" si="106"/>
        <v>2125.8530958877427</v>
      </c>
      <c r="BG246">
        <f t="shared" si="107"/>
        <v>7.4996334686498163E-3</v>
      </c>
    </row>
    <row r="247" spans="1:59" x14ac:dyDescent="0.25">
      <c r="A247" t="s">
        <v>66</v>
      </c>
      <c r="B247" t="s">
        <v>468</v>
      </c>
      <c r="C247">
        <v>150312</v>
      </c>
      <c r="D247" t="s">
        <v>421</v>
      </c>
      <c r="E247" t="s">
        <v>1827</v>
      </c>
      <c r="F247">
        <v>11335.00001</v>
      </c>
      <c r="G247">
        <v>0</v>
      </c>
      <c r="H247">
        <f t="shared" si="81"/>
        <v>6.4095119708799366</v>
      </c>
      <c r="I247">
        <f t="shared" si="82"/>
        <v>5.4228849871988241E-2</v>
      </c>
      <c r="J247">
        <f t="shared" si="83"/>
        <v>179.42709457025808</v>
      </c>
      <c r="K247">
        <f t="shared" si="84"/>
        <v>0.90860802434208454</v>
      </c>
      <c r="L247">
        <f t="shared" si="85"/>
        <v>1.697397680305776</v>
      </c>
      <c r="M247">
        <f t="shared" si="86"/>
        <v>25.254606249999998</v>
      </c>
      <c r="N247">
        <v>6</v>
      </c>
      <c r="O247">
        <v>1.42</v>
      </c>
      <c r="P247">
        <v>0.5</v>
      </c>
      <c r="Q247">
        <f t="shared" si="87"/>
        <v>2.556</v>
      </c>
      <c r="R247">
        <v>25.17878151</v>
      </c>
      <c r="S247">
        <v>25.254606249999998</v>
      </c>
      <c r="T247">
        <v>26.002151489999999</v>
      </c>
      <c r="U247">
        <v>399.8522949</v>
      </c>
      <c r="V247">
        <v>379.60195920000001</v>
      </c>
      <c r="W247">
        <v>12.387313839999999</v>
      </c>
      <c r="X247">
        <v>15.07034588</v>
      </c>
      <c r="Y247">
        <v>39.154552459999998</v>
      </c>
      <c r="Z247">
        <v>47.635238649999998</v>
      </c>
      <c r="AA247">
        <v>200.12768550000001</v>
      </c>
      <c r="AB247">
        <v>1501.3428960000001</v>
      </c>
      <c r="AC247">
        <v>0.301317632</v>
      </c>
      <c r="AD247">
        <v>101.58139799999999</v>
      </c>
      <c r="AE247">
        <v>-0.42120161699999997</v>
      </c>
      <c r="AF247">
        <v>-3.2612741000000001E-2</v>
      </c>
      <c r="AG247">
        <v>0.17310130600000001</v>
      </c>
      <c r="AH247">
        <v>4.0199830000000004E-3</v>
      </c>
      <c r="AI247">
        <v>0.183535904</v>
      </c>
      <c r="AJ247">
        <v>5.1198959999999996E-3</v>
      </c>
      <c r="AK247">
        <v>1</v>
      </c>
      <c r="AL247">
        <v>-0.21956524299999999</v>
      </c>
      <c r="AM247">
        <v>2.7373914720000001</v>
      </c>
      <c r="AN247">
        <f t="shared" si="88"/>
        <v>0.33354614249999998</v>
      </c>
      <c r="AO247">
        <f t="shared" si="89"/>
        <v>9.0860802434208454E-4</v>
      </c>
      <c r="AP247">
        <f t="shared" si="90"/>
        <v>298.40460624999997</v>
      </c>
      <c r="AQ247">
        <f t="shared" si="91"/>
        <v>298.32878151</v>
      </c>
      <c r="AR247">
        <f t="shared" si="92"/>
        <v>-1.753895311314821</v>
      </c>
      <c r="AS247">
        <f t="shared" si="93"/>
        <v>-0.50559326343667887</v>
      </c>
      <c r="AT247">
        <f t="shared" si="94"/>
        <v>3.228264483139716</v>
      </c>
      <c r="AU247">
        <f t="shared" si="95"/>
        <v>31.78007535532949</v>
      </c>
      <c r="AV247">
        <f t="shared" si="96"/>
        <v>16.709729475329489</v>
      </c>
      <c r="AW247">
        <f t="shared" si="97"/>
        <v>25.216693880000001</v>
      </c>
      <c r="AX247">
        <f t="shared" si="98"/>
        <v>3.2209887576257441</v>
      </c>
      <c r="AY247">
        <f t="shared" si="99"/>
        <v>5.310221756211133E-2</v>
      </c>
      <c r="AZ247">
        <f t="shared" si="100"/>
        <v>1.5308668028339401</v>
      </c>
      <c r="BA247">
        <f t="shared" si="101"/>
        <v>1.690121954791804</v>
      </c>
      <c r="BB247">
        <f t="shared" si="102"/>
        <v>3.3288300832640547E-2</v>
      </c>
      <c r="BC247">
        <f t="shared" si="103"/>
        <v>18.226455105525023</v>
      </c>
      <c r="BD247">
        <f t="shared" si="104"/>
        <v>0.472671676796388</v>
      </c>
      <c r="BE247">
        <f t="shared" si="105"/>
        <v>47.278075892026507</v>
      </c>
      <c r="BF247">
        <f t="shared" si="106"/>
        <v>376.21665358157753</v>
      </c>
      <c r="BG247">
        <f t="shared" si="107"/>
        <v>8.0546512363362504E-3</v>
      </c>
    </row>
    <row r="248" spans="1:59" x14ac:dyDescent="0.25">
      <c r="A248" t="s">
        <v>66</v>
      </c>
      <c r="B248" t="s">
        <v>468</v>
      </c>
      <c r="C248">
        <v>150312</v>
      </c>
      <c r="D248" t="s">
        <v>403</v>
      </c>
      <c r="E248" t="s">
        <v>1828</v>
      </c>
      <c r="F248">
        <v>8710.5000080000009</v>
      </c>
      <c r="G248">
        <v>0</v>
      </c>
      <c r="H248">
        <f t="shared" si="81"/>
        <v>6.0941650407564278</v>
      </c>
      <c r="I248">
        <f t="shared" si="82"/>
        <v>5.3843698182037665E-2</v>
      </c>
      <c r="J248">
        <f t="shared" si="83"/>
        <v>189.43620403414766</v>
      </c>
      <c r="K248">
        <f t="shared" si="84"/>
        <v>0.97575532226412243</v>
      </c>
      <c r="L248">
        <f t="shared" si="85"/>
        <v>1.834381286674011</v>
      </c>
      <c r="M248">
        <f t="shared" si="86"/>
        <v>25.42381859</v>
      </c>
      <c r="N248">
        <v>5.5</v>
      </c>
      <c r="O248">
        <v>1.42</v>
      </c>
      <c r="P248">
        <v>0.5</v>
      </c>
      <c r="Q248">
        <f t="shared" si="87"/>
        <v>2.556</v>
      </c>
      <c r="R248">
        <v>25.226799010000001</v>
      </c>
      <c r="S248">
        <v>25.42381859</v>
      </c>
      <c r="T248">
        <v>25.992614750000001</v>
      </c>
      <c r="U248">
        <v>400.00366209999999</v>
      </c>
      <c r="V248">
        <v>382.23196410000003</v>
      </c>
      <c r="W248">
        <v>11.41367054</v>
      </c>
      <c r="X248">
        <v>14.05735683</v>
      </c>
      <c r="Y248">
        <v>35.93790817</v>
      </c>
      <c r="Z248">
        <v>44.26200867</v>
      </c>
      <c r="AA248">
        <v>200.14527889999999</v>
      </c>
      <c r="AB248">
        <v>1501.1829829999999</v>
      </c>
      <c r="AC248">
        <v>0.213946253</v>
      </c>
      <c r="AD248">
        <v>101.4793854</v>
      </c>
      <c r="AE248">
        <v>0.21147795</v>
      </c>
      <c r="AF248">
        <v>1.1830578E-2</v>
      </c>
      <c r="AG248">
        <v>4.9632229E-2</v>
      </c>
      <c r="AH248">
        <v>6.2144729999999999E-3</v>
      </c>
      <c r="AI248">
        <v>3.7489018999999998E-2</v>
      </c>
      <c r="AJ248">
        <v>5.6660010000000004E-3</v>
      </c>
      <c r="AK248">
        <v>1</v>
      </c>
      <c r="AL248">
        <v>-0.21956524299999999</v>
      </c>
      <c r="AM248">
        <v>2.7373914720000001</v>
      </c>
      <c r="AN248">
        <f t="shared" si="88"/>
        <v>0.36390050709090904</v>
      </c>
      <c r="AO248">
        <f t="shared" si="89"/>
        <v>9.7575532226412242E-4</v>
      </c>
      <c r="AP248">
        <f t="shared" si="90"/>
        <v>298.57381858999997</v>
      </c>
      <c r="AQ248">
        <f t="shared" si="91"/>
        <v>298.37679900999996</v>
      </c>
      <c r="AR248">
        <f t="shared" si="92"/>
        <v>-1.9145321887813966</v>
      </c>
      <c r="AS248">
        <f t="shared" si="93"/>
        <v>-0.55889355193785595</v>
      </c>
      <c r="AT248">
        <f t="shared" si="94"/>
        <v>3.2609132181309031</v>
      </c>
      <c r="AU248">
        <f t="shared" si="95"/>
        <v>32.133750172780445</v>
      </c>
      <c r="AV248">
        <f t="shared" si="96"/>
        <v>18.076393342780445</v>
      </c>
      <c r="AW248">
        <f t="shared" si="97"/>
        <v>25.325308800000002</v>
      </c>
      <c r="AX248">
        <f t="shared" si="98"/>
        <v>3.2418713076975894</v>
      </c>
      <c r="AY248">
        <f t="shared" si="99"/>
        <v>5.2732848579842E-2</v>
      </c>
      <c r="AZ248">
        <f t="shared" si="100"/>
        <v>1.4265319314568921</v>
      </c>
      <c r="BA248">
        <f t="shared" si="101"/>
        <v>1.8153393762406973</v>
      </c>
      <c r="BB248">
        <f t="shared" si="102"/>
        <v>3.3056064964253083E-2</v>
      </c>
      <c r="BC248">
        <f t="shared" si="103"/>
        <v>19.223869557894304</v>
      </c>
      <c r="BD248">
        <f t="shared" si="104"/>
        <v>0.49560534394393851</v>
      </c>
      <c r="BE248">
        <f t="shared" si="105"/>
        <v>43.60447619622316</v>
      </c>
      <c r="BF248">
        <f t="shared" si="106"/>
        <v>379.01321495875544</v>
      </c>
      <c r="BG248">
        <f t="shared" si="107"/>
        <v>7.0111770241160654E-3</v>
      </c>
    </row>
    <row r="249" spans="1:59" x14ac:dyDescent="0.25">
      <c r="A249" t="s">
        <v>66</v>
      </c>
      <c r="B249" t="s">
        <v>468</v>
      </c>
      <c r="C249">
        <v>150312</v>
      </c>
      <c r="D249" t="s">
        <v>403</v>
      </c>
      <c r="E249" t="s">
        <v>1828</v>
      </c>
      <c r="F249">
        <v>9047.5000070000006</v>
      </c>
      <c r="G249">
        <v>0</v>
      </c>
      <c r="H249">
        <f t="shared" si="81"/>
        <v>31.540122397997948</v>
      </c>
      <c r="I249">
        <f t="shared" si="82"/>
        <v>6.9057217016767411E-2</v>
      </c>
      <c r="J249">
        <f t="shared" si="83"/>
        <v>942.029828590786</v>
      </c>
      <c r="K249">
        <f t="shared" si="84"/>
        <v>1.1834638720289063</v>
      </c>
      <c r="L249">
        <f t="shared" si="85"/>
        <v>1.7448487071571506</v>
      </c>
      <c r="M249">
        <f t="shared" si="86"/>
        <v>25.215959550000001</v>
      </c>
      <c r="N249">
        <v>5.5</v>
      </c>
      <c r="O249">
        <v>1.42</v>
      </c>
      <c r="P249">
        <v>0.5</v>
      </c>
      <c r="Q249">
        <f t="shared" si="87"/>
        <v>2.556</v>
      </c>
      <c r="R249">
        <v>25.211174010000001</v>
      </c>
      <c r="S249">
        <v>25.215959550000001</v>
      </c>
      <c r="T249">
        <v>25.999933240000001</v>
      </c>
      <c r="U249">
        <v>1819.4140629999999</v>
      </c>
      <c r="V249">
        <v>1727.13501</v>
      </c>
      <c r="W249">
        <v>11.33950615</v>
      </c>
      <c r="X249">
        <v>14.544013980000001</v>
      </c>
      <c r="Y249">
        <v>35.739582059999996</v>
      </c>
      <c r="Z249">
        <v>45.839473720000001</v>
      </c>
      <c r="AA249">
        <v>200.16751099999999</v>
      </c>
      <c r="AB249">
        <v>1501.0772710000001</v>
      </c>
      <c r="AC249">
        <v>4.8166502E-2</v>
      </c>
      <c r="AD249">
        <v>101.48500060000001</v>
      </c>
      <c r="AE249">
        <v>-3.5323026180000001</v>
      </c>
      <c r="AF249">
        <v>1.0662088E-2</v>
      </c>
      <c r="AG249">
        <v>0.235614672</v>
      </c>
      <c r="AH249">
        <v>6.3355099999999999E-3</v>
      </c>
      <c r="AI249">
        <v>0.28223413200000003</v>
      </c>
      <c r="AJ249">
        <v>5.5141299999999999E-3</v>
      </c>
      <c r="AK249">
        <v>0.66666668699999998</v>
      </c>
      <c r="AL249">
        <v>-0.21956524299999999</v>
      </c>
      <c r="AM249">
        <v>2.7373914720000001</v>
      </c>
      <c r="AN249">
        <f t="shared" si="88"/>
        <v>0.36394092909090903</v>
      </c>
      <c r="AO249">
        <f t="shared" si="89"/>
        <v>1.1834638720289064E-3</v>
      </c>
      <c r="AP249">
        <f t="shared" si="90"/>
        <v>298.36595954999996</v>
      </c>
      <c r="AQ249">
        <f t="shared" si="91"/>
        <v>298.36117400999996</v>
      </c>
      <c r="AR249">
        <f t="shared" si="92"/>
        <v>-1.8244216642668853</v>
      </c>
      <c r="AS249">
        <f t="shared" si="93"/>
        <v>-0.64038311218031929</v>
      </c>
      <c r="AT249">
        <f t="shared" si="94"/>
        <v>3.220847974643859</v>
      </c>
      <c r="AU249">
        <f t="shared" si="95"/>
        <v>31.737182397413896</v>
      </c>
      <c r="AV249">
        <f t="shared" si="96"/>
        <v>17.193168417413894</v>
      </c>
      <c r="AW249">
        <f t="shared" si="97"/>
        <v>25.213566780000001</v>
      </c>
      <c r="AX249">
        <f t="shared" si="98"/>
        <v>3.2203892790931921</v>
      </c>
      <c r="AY249">
        <f t="shared" si="99"/>
        <v>6.72405331017705E-2</v>
      </c>
      <c r="AZ249">
        <f t="shared" si="100"/>
        <v>1.4759992674867084</v>
      </c>
      <c r="BA249">
        <f t="shared" si="101"/>
        <v>1.7443900116064837</v>
      </c>
      <c r="BB249">
        <f t="shared" si="102"/>
        <v>4.2184860397980667E-2</v>
      </c>
      <c r="BC249">
        <f t="shared" si="103"/>
        <v>95.601897719753822</v>
      </c>
      <c r="BD249">
        <f t="shared" si="104"/>
        <v>0.54542917787925915</v>
      </c>
      <c r="BE249">
        <f t="shared" si="105"/>
        <v>46.002013696948076</v>
      </c>
      <c r="BF249">
        <f t="shared" si="106"/>
        <v>1710.4764946489447</v>
      </c>
      <c r="BG249">
        <f t="shared" si="107"/>
        <v>8.4824851267769237E-3</v>
      </c>
    </row>
    <row r="250" spans="1:59" x14ac:dyDescent="0.25">
      <c r="A250" t="s">
        <v>66</v>
      </c>
      <c r="B250" t="s">
        <v>468</v>
      </c>
      <c r="C250">
        <v>150312</v>
      </c>
      <c r="D250" t="s">
        <v>422</v>
      </c>
      <c r="E250" t="s">
        <v>1829</v>
      </c>
      <c r="F250">
        <v>12845.00001</v>
      </c>
      <c r="G250">
        <v>0</v>
      </c>
      <c r="H250">
        <f t="shared" si="81"/>
        <v>6.5897849775088595</v>
      </c>
      <c r="I250">
        <f t="shared" si="82"/>
        <v>6.1941017441862291E-2</v>
      </c>
      <c r="J250">
        <f t="shared" si="83"/>
        <v>198.92170602409197</v>
      </c>
      <c r="K250">
        <f t="shared" si="84"/>
        <v>0.89588291407374043</v>
      </c>
      <c r="L250">
        <f t="shared" si="85"/>
        <v>1.4693146726432538</v>
      </c>
      <c r="M250">
        <f t="shared" si="86"/>
        <v>24.86445999</v>
      </c>
      <c r="N250">
        <v>6</v>
      </c>
      <c r="O250">
        <v>1.42</v>
      </c>
      <c r="P250">
        <v>0.5</v>
      </c>
      <c r="Q250">
        <f t="shared" si="87"/>
        <v>2.556</v>
      </c>
      <c r="R250">
        <v>25.07589149</v>
      </c>
      <c r="S250">
        <v>24.86445999</v>
      </c>
      <c r="T250">
        <v>26.006450650000001</v>
      </c>
      <c r="U250">
        <v>400.28384399999999</v>
      </c>
      <c r="V250">
        <v>379.50643919999999</v>
      </c>
      <c r="W250">
        <v>13.94010448</v>
      </c>
      <c r="X250">
        <v>16.581670760000002</v>
      </c>
      <c r="Y250">
        <v>44.343307500000002</v>
      </c>
      <c r="Z250">
        <v>52.746097560000003</v>
      </c>
      <c r="AA250">
        <v>200.11483759999999</v>
      </c>
      <c r="AB250">
        <v>1500.2691649999999</v>
      </c>
      <c r="AC250">
        <v>0.155700743</v>
      </c>
      <c r="AD250">
        <v>101.60370639999999</v>
      </c>
      <c r="AE250">
        <v>-0.28495436899999999</v>
      </c>
      <c r="AF250">
        <v>-4.0652595E-2</v>
      </c>
      <c r="AG250">
        <v>9.3281262000000004E-2</v>
      </c>
      <c r="AH250">
        <v>8.0484739999999999E-3</v>
      </c>
      <c r="AI250">
        <v>8.5961781000000001E-2</v>
      </c>
      <c r="AJ250">
        <v>9.2334889999999992E-3</v>
      </c>
      <c r="AK250">
        <v>0.66666668699999998</v>
      </c>
      <c r="AL250">
        <v>-0.21956524299999999</v>
      </c>
      <c r="AM250">
        <v>2.7373914720000001</v>
      </c>
      <c r="AN250">
        <f t="shared" si="88"/>
        <v>0.33352472933333327</v>
      </c>
      <c r="AO250">
        <f t="shared" si="89"/>
        <v>8.9588291407374039E-4</v>
      </c>
      <c r="AP250">
        <f t="shared" si="90"/>
        <v>298.01445998999998</v>
      </c>
      <c r="AQ250">
        <f t="shared" si="91"/>
        <v>298.22589148999998</v>
      </c>
      <c r="AR250">
        <f t="shared" si="92"/>
        <v>-3.064366558249906</v>
      </c>
      <c r="AS250">
        <f t="shared" si="93"/>
        <v>-0.47585247551367438</v>
      </c>
      <c r="AT250">
        <f t="shared" si="94"/>
        <v>3.1540738801637587</v>
      </c>
      <c r="AU250">
        <f t="shared" si="95"/>
        <v>31.042901798745394</v>
      </c>
      <c r="AV250">
        <f t="shared" si="96"/>
        <v>14.461231038745392</v>
      </c>
      <c r="AW250">
        <f t="shared" si="97"/>
        <v>24.970175740000002</v>
      </c>
      <c r="AX250">
        <f t="shared" si="98"/>
        <v>3.1740282108554512</v>
      </c>
      <c r="AY250">
        <f t="shared" si="99"/>
        <v>6.0475480359028333E-2</v>
      </c>
      <c r="AZ250">
        <f t="shared" si="100"/>
        <v>1.6847592075205049</v>
      </c>
      <c r="BA250">
        <f t="shared" si="101"/>
        <v>1.4892690033349463</v>
      </c>
      <c r="BB250">
        <f t="shared" si="102"/>
        <v>3.7926167972350995E-2</v>
      </c>
      <c r="BC250">
        <f t="shared" si="103"/>
        <v>20.211182615458952</v>
      </c>
      <c r="BD250">
        <f t="shared" si="104"/>
        <v>0.52415897459716143</v>
      </c>
      <c r="BE250">
        <f t="shared" si="105"/>
        <v>53.40807994229975</v>
      </c>
      <c r="BF250">
        <f t="shared" si="106"/>
        <v>376.02591896540025</v>
      </c>
      <c r="BG250">
        <f t="shared" si="107"/>
        <v>9.3596676487011886E-3</v>
      </c>
    </row>
    <row r="251" spans="1:59" x14ac:dyDescent="0.25">
      <c r="A251" t="s">
        <v>66</v>
      </c>
      <c r="B251" t="s">
        <v>468</v>
      </c>
      <c r="C251">
        <v>150312</v>
      </c>
      <c r="D251" t="s">
        <v>422</v>
      </c>
      <c r="E251" t="s">
        <v>1829</v>
      </c>
      <c r="F251">
        <v>13253.00001</v>
      </c>
      <c r="G251">
        <v>0</v>
      </c>
      <c r="H251">
        <f t="shared" si="81"/>
        <v>27.141799380225827</v>
      </c>
      <c r="I251">
        <f t="shared" si="82"/>
        <v>9.2751798625343967E-2</v>
      </c>
      <c r="J251">
        <f t="shared" si="83"/>
        <v>1224.2445531051953</v>
      </c>
      <c r="K251">
        <f t="shared" si="84"/>
        <v>1.2612501682099966</v>
      </c>
      <c r="L251">
        <f t="shared" si="85"/>
        <v>1.397162712962674</v>
      </c>
      <c r="M251">
        <f t="shared" si="86"/>
        <v>24.912220000000001</v>
      </c>
      <c r="N251">
        <v>6</v>
      </c>
      <c r="O251">
        <v>1.42</v>
      </c>
      <c r="P251">
        <v>0.5</v>
      </c>
      <c r="Q251">
        <f t="shared" si="87"/>
        <v>2.556</v>
      </c>
      <c r="R251">
        <v>25.154846190000001</v>
      </c>
      <c r="S251">
        <v>24.912220000000001</v>
      </c>
      <c r="T251">
        <v>26.006410599999999</v>
      </c>
      <c r="U251">
        <v>1828.2114260000001</v>
      </c>
      <c r="V251">
        <v>1740.2489009999999</v>
      </c>
      <c r="W251">
        <v>13.66276073</v>
      </c>
      <c r="X251">
        <v>17.378746029999999</v>
      </c>
      <c r="Y251">
        <v>43.26125717</v>
      </c>
      <c r="Z251">
        <v>55.02741623</v>
      </c>
      <c r="AA251">
        <v>200.10809330000001</v>
      </c>
      <c r="AB251">
        <v>1500.8326420000001</v>
      </c>
      <c r="AC251">
        <v>0.36517491899999999</v>
      </c>
      <c r="AD251">
        <v>101.6133423</v>
      </c>
      <c r="AE251">
        <v>-4.7398614879999998</v>
      </c>
      <c r="AF251">
        <v>-3.3161581000000002E-2</v>
      </c>
      <c r="AG251">
        <v>0.20521609499999999</v>
      </c>
      <c r="AH251">
        <v>6.3553170000000001E-3</v>
      </c>
      <c r="AI251">
        <v>0.20024150600000001</v>
      </c>
      <c r="AJ251">
        <v>7.4658779999999996E-3</v>
      </c>
      <c r="AK251">
        <v>0.66666668699999998</v>
      </c>
      <c r="AL251">
        <v>-0.21956524299999999</v>
      </c>
      <c r="AM251">
        <v>2.7373914720000001</v>
      </c>
      <c r="AN251">
        <f t="shared" si="88"/>
        <v>0.33351348883333332</v>
      </c>
      <c r="AO251">
        <f t="shared" si="89"/>
        <v>1.2612501682099965E-3</v>
      </c>
      <c r="AP251">
        <f t="shared" si="90"/>
        <v>298.06221999999997</v>
      </c>
      <c r="AQ251">
        <f t="shared" si="91"/>
        <v>298.30484618999998</v>
      </c>
      <c r="AR251">
        <f t="shared" si="92"/>
        <v>-2.5136890302644321</v>
      </c>
      <c r="AS251">
        <f t="shared" si="93"/>
        <v>-0.65596724440197141</v>
      </c>
      <c r="AT251">
        <f t="shared" si="94"/>
        <v>3.1630751820538299</v>
      </c>
      <c r="AU251">
        <f t="shared" si="95"/>
        <v>31.128541886903665</v>
      </c>
      <c r="AV251">
        <f t="shared" si="96"/>
        <v>13.749795856903667</v>
      </c>
      <c r="AW251">
        <f t="shared" si="97"/>
        <v>25.033533095000003</v>
      </c>
      <c r="AX251">
        <f t="shared" si="98"/>
        <v>3.1860399972420574</v>
      </c>
      <c r="AY251">
        <f t="shared" si="99"/>
        <v>8.9503892893783493E-2</v>
      </c>
      <c r="AZ251">
        <f t="shared" si="100"/>
        <v>1.7659124690911558</v>
      </c>
      <c r="BA251">
        <f t="shared" si="101"/>
        <v>1.4201275281509016</v>
      </c>
      <c r="BB251">
        <f t="shared" si="102"/>
        <v>5.6222943532181255E-2</v>
      </c>
      <c r="BC251">
        <f t="shared" si="103"/>
        <v>124.39958083358874</v>
      </c>
      <c r="BD251">
        <f t="shared" si="104"/>
        <v>0.70348819206362212</v>
      </c>
      <c r="BE251">
        <f t="shared" si="105"/>
        <v>56.316229282395803</v>
      </c>
      <c r="BF251">
        <f t="shared" si="106"/>
        <v>1725.9134435808667</v>
      </c>
      <c r="BG251">
        <f t="shared" si="107"/>
        <v>8.8563178108298207E-3</v>
      </c>
    </row>
    <row r="252" spans="1:59" x14ac:dyDescent="0.25">
      <c r="A252" t="s">
        <v>66</v>
      </c>
      <c r="B252" t="s">
        <v>495</v>
      </c>
      <c r="C252">
        <v>150312</v>
      </c>
      <c r="D252" t="s">
        <v>423</v>
      </c>
      <c r="E252" t="s">
        <v>1830</v>
      </c>
      <c r="F252">
        <v>537.49999969999999</v>
      </c>
      <c r="G252">
        <v>0</v>
      </c>
      <c r="H252">
        <f t="shared" si="81"/>
        <v>10.851646313624748</v>
      </c>
      <c r="I252">
        <f t="shared" si="82"/>
        <v>0.10550637508688393</v>
      </c>
      <c r="J252">
        <f t="shared" si="83"/>
        <v>197.57569192124609</v>
      </c>
      <c r="K252">
        <f t="shared" si="84"/>
        <v>1.7393611462269873</v>
      </c>
      <c r="L252">
        <f t="shared" si="85"/>
        <v>1.7162969221955411</v>
      </c>
      <c r="M252">
        <f t="shared" si="86"/>
        <v>24.800134660000001</v>
      </c>
      <c r="N252">
        <v>4.2</v>
      </c>
      <c r="O252">
        <v>1.42</v>
      </c>
      <c r="P252">
        <v>0.5</v>
      </c>
      <c r="Q252">
        <f t="shared" si="87"/>
        <v>2.556</v>
      </c>
      <c r="R252">
        <v>27.352211</v>
      </c>
      <c r="S252">
        <v>24.800134660000001</v>
      </c>
      <c r="T252">
        <v>29.779413219999999</v>
      </c>
      <c r="U252">
        <v>399.93026730000003</v>
      </c>
      <c r="V252">
        <v>375.78604130000002</v>
      </c>
      <c r="W252">
        <v>10.342008590000001</v>
      </c>
      <c r="X252">
        <v>13.941232680000001</v>
      </c>
      <c r="Y252">
        <v>28.94511795</v>
      </c>
      <c r="Z252">
        <v>39.018592830000003</v>
      </c>
      <c r="AA252">
        <v>200.13957210000001</v>
      </c>
      <c r="AB252">
        <v>1500.986572</v>
      </c>
      <c r="AC252">
        <v>0.20051054700000001</v>
      </c>
      <c r="AD252">
        <v>102.2641983</v>
      </c>
      <c r="AE252">
        <v>-0.65570008800000001</v>
      </c>
      <c r="AF252">
        <v>-0.139587879</v>
      </c>
      <c r="AG252">
        <v>9.2712574000000006E-2</v>
      </c>
      <c r="AH252">
        <v>1.1909332E-2</v>
      </c>
      <c r="AI252">
        <v>0.109364673</v>
      </c>
      <c r="AJ252">
        <v>1.6169263E-2</v>
      </c>
      <c r="AK252">
        <v>0.66666668699999998</v>
      </c>
      <c r="AL252">
        <v>-0.21956524299999999</v>
      </c>
      <c r="AM252">
        <v>2.7373914720000001</v>
      </c>
      <c r="AN252">
        <f t="shared" si="88"/>
        <v>0.47652279071428572</v>
      </c>
      <c r="AO252">
        <f t="shared" si="89"/>
        <v>1.7393611462269874E-3</v>
      </c>
      <c r="AP252">
        <f t="shared" si="90"/>
        <v>297.95013466</v>
      </c>
      <c r="AQ252">
        <f t="shared" si="91"/>
        <v>300.50221099999999</v>
      </c>
      <c r="AR252">
        <f t="shared" si="92"/>
        <v>-5.3581648744326769</v>
      </c>
      <c r="AS252">
        <f t="shared" si="93"/>
        <v>-0.62332207227241265</v>
      </c>
      <c r="AT252">
        <f t="shared" si="94"/>
        <v>3.1419859055295016</v>
      </c>
      <c r="AU252">
        <f t="shared" si="95"/>
        <v>30.724202191584592</v>
      </c>
      <c r="AV252">
        <f t="shared" si="96"/>
        <v>16.782969511584589</v>
      </c>
      <c r="AW252">
        <f t="shared" si="97"/>
        <v>26.076172830000001</v>
      </c>
      <c r="AX252">
        <f t="shared" si="98"/>
        <v>3.3894975321058025</v>
      </c>
      <c r="AY252">
        <f t="shared" si="99"/>
        <v>0.10132393341093232</v>
      </c>
      <c r="AZ252">
        <f t="shared" si="100"/>
        <v>1.4256889833339605</v>
      </c>
      <c r="BA252">
        <f t="shared" si="101"/>
        <v>1.963808548771842</v>
      </c>
      <c r="BB252">
        <f t="shared" si="102"/>
        <v>6.3690396848114367E-2</v>
      </c>
      <c r="BC252">
        <f t="shared" si="103"/>
        <v>20.20491973789402</v>
      </c>
      <c r="BD252">
        <f t="shared" si="104"/>
        <v>0.52576644741180301</v>
      </c>
      <c r="BE252">
        <f t="shared" si="105"/>
        <v>46.342498299383585</v>
      </c>
      <c r="BF252">
        <f t="shared" si="106"/>
        <v>370.05453796533908</v>
      </c>
      <c r="BG252">
        <f t="shared" si="107"/>
        <v>1.3589683390986282E-2</v>
      </c>
    </row>
    <row r="253" spans="1:59" x14ac:dyDescent="0.25">
      <c r="A253" t="s">
        <v>66</v>
      </c>
      <c r="B253" t="s">
        <v>495</v>
      </c>
      <c r="C253">
        <v>150312</v>
      </c>
      <c r="D253" t="s">
        <v>423</v>
      </c>
      <c r="E253" t="s">
        <v>1830</v>
      </c>
      <c r="F253">
        <v>836.49999879999996</v>
      </c>
      <c r="G253">
        <v>0</v>
      </c>
      <c r="H253">
        <f t="shared" si="81"/>
        <v>40.212131891530056</v>
      </c>
      <c r="I253">
        <f t="shared" si="82"/>
        <v>0.12284049894474829</v>
      </c>
      <c r="J253">
        <f t="shared" si="83"/>
        <v>1136.5250083677806</v>
      </c>
      <c r="K253">
        <f t="shared" si="84"/>
        <v>1.9937967229393536</v>
      </c>
      <c r="L253">
        <f t="shared" si="85"/>
        <v>1.6998594917165613</v>
      </c>
      <c r="M253">
        <f t="shared" si="86"/>
        <v>25.037267679999999</v>
      </c>
      <c r="N253">
        <v>4.2</v>
      </c>
      <c r="O253">
        <v>1.42</v>
      </c>
      <c r="P253">
        <v>0.5</v>
      </c>
      <c r="Q253">
        <f t="shared" si="87"/>
        <v>2.556</v>
      </c>
      <c r="R253">
        <v>27.606254580000002</v>
      </c>
      <c r="S253">
        <v>25.037267679999999</v>
      </c>
      <c r="T253">
        <v>30.027727129999999</v>
      </c>
      <c r="U253">
        <v>1812.051514</v>
      </c>
      <c r="V253">
        <v>1720.4658199999999</v>
      </c>
      <c r="W253">
        <v>10.41633987</v>
      </c>
      <c r="X253">
        <v>14.539585110000001</v>
      </c>
      <c r="Y253">
        <v>28.723138809999998</v>
      </c>
      <c r="Z253">
        <v>40.093021389999997</v>
      </c>
      <c r="AA253">
        <v>200.13829039999999</v>
      </c>
      <c r="AB253">
        <v>1501.459351</v>
      </c>
      <c r="AC253">
        <v>0.37302202000000001</v>
      </c>
      <c r="AD253">
        <v>102.26493840000001</v>
      </c>
      <c r="AE253">
        <v>-6.2745475769999999</v>
      </c>
      <c r="AF253">
        <v>-0.12718495699999999</v>
      </c>
      <c r="AG253">
        <v>0.24714481799999999</v>
      </c>
      <c r="AH253">
        <v>9.6089769999999994E-3</v>
      </c>
      <c r="AI253">
        <v>0.27904275099999998</v>
      </c>
      <c r="AJ253">
        <v>1.2619261999999999E-2</v>
      </c>
      <c r="AK253">
        <v>0.66666668699999998</v>
      </c>
      <c r="AL253">
        <v>-0.21956524299999999</v>
      </c>
      <c r="AM253">
        <v>2.7373914720000001</v>
      </c>
      <c r="AN253">
        <f t="shared" si="88"/>
        <v>0.47651973904761902</v>
      </c>
      <c r="AO253">
        <f t="shared" si="89"/>
        <v>1.9937967229393537E-3</v>
      </c>
      <c r="AP253">
        <f t="shared" si="90"/>
        <v>298.18726767999999</v>
      </c>
      <c r="AQ253">
        <f t="shared" si="91"/>
        <v>300.75625457999996</v>
      </c>
      <c r="AR253">
        <f t="shared" si="92"/>
        <v>-4.2147722719623406</v>
      </c>
      <c r="AS253">
        <f t="shared" si="93"/>
        <v>-0.73932179087413163</v>
      </c>
      <c r="AT253">
        <f t="shared" si="94"/>
        <v>3.1867492673522686</v>
      </c>
      <c r="AU253">
        <f t="shared" si="95"/>
        <v>31.16169937821298</v>
      </c>
      <c r="AV253">
        <f t="shared" si="96"/>
        <v>16.622114268212979</v>
      </c>
      <c r="AW253">
        <f t="shared" si="97"/>
        <v>26.321761129999999</v>
      </c>
      <c r="AX253">
        <f t="shared" si="98"/>
        <v>3.4390398675702087</v>
      </c>
      <c r="AY253">
        <f t="shared" si="99"/>
        <v>0.11720754387073812</v>
      </c>
      <c r="AZ253">
        <f t="shared" si="100"/>
        <v>1.4868897756357073</v>
      </c>
      <c r="BA253">
        <f t="shared" si="101"/>
        <v>1.9521500919345014</v>
      </c>
      <c r="BB253">
        <f t="shared" si="102"/>
        <v>7.3740797884468232E-2</v>
      </c>
      <c r="BC253">
        <f t="shared" si="103"/>
        <v>116.22665997079058</v>
      </c>
      <c r="BD253">
        <f t="shared" si="104"/>
        <v>0.66059144863905561</v>
      </c>
      <c r="BE253">
        <f t="shared" si="105"/>
        <v>47.914339895593329</v>
      </c>
      <c r="BF253">
        <f t="shared" si="106"/>
        <v>1699.2270179446143</v>
      </c>
      <c r="BG253">
        <f t="shared" si="107"/>
        <v>1.1338907250355412E-2</v>
      </c>
    </row>
    <row r="254" spans="1:59" x14ac:dyDescent="0.25">
      <c r="A254" t="s">
        <v>66</v>
      </c>
      <c r="B254" t="s">
        <v>495</v>
      </c>
      <c r="C254">
        <v>150312</v>
      </c>
      <c r="D254" t="s">
        <v>410</v>
      </c>
      <c r="E254" t="s">
        <v>1831</v>
      </c>
      <c r="F254">
        <v>59.999998660000003</v>
      </c>
      <c r="G254">
        <v>0</v>
      </c>
      <c r="H254">
        <f t="shared" si="81"/>
        <v>29.972252620796656</v>
      </c>
      <c r="I254">
        <f t="shared" si="82"/>
        <v>0.33302855714070084</v>
      </c>
      <c r="J254">
        <f t="shared" si="83"/>
        <v>1559.3118062098577</v>
      </c>
      <c r="K254">
        <f t="shared" si="84"/>
        <v>4.2303990149356627</v>
      </c>
      <c r="L254">
        <f t="shared" si="85"/>
        <v>1.4335176288428699</v>
      </c>
      <c r="M254">
        <f t="shared" si="86"/>
        <v>24.79364395</v>
      </c>
      <c r="N254">
        <v>4.5</v>
      </c>
      <c r="O254">
        <v>1.42</v>
      </c>
      <c r="P254">
        <v>0.5</v>
      </c>
      <c r="Q254">
        <f t="shared" si="87"/>
        <v>2.556</v>
      </c>
      <c r="R254">
        <v>27.864334110000001</v>
      </c>
      <c r="S254">
        <v>24.79364395</v>
      </c>
      <c r="T254">
        <v>30.330539699999999</v>
      </c>
      <c r="U254">
        <v>1812.869751</v>
      </c>
      <c r="V254">
        <v>1756.834351</v>
      </c>
      <c r="W254">
        <v>10.462504389999999</v>
      </c>
      <c r="X254">
        <v>16.694255829999999</v>
      </c>
      <c r="Y254">
        <v>28.419010159999999</v>
      </c>
      <c r="Z254">
        <v>45.346145630000002</v>
      </c>
      <c r="AA254">
        <v>300.3808899</v>
      </c>
      <c r="AB254">
        <v>1500.2958980000001</v>
      </c>
      <c r="AC254">
        <v>0.117616653</v>
      </c>
      <c r="AD254">
        <v>102.26576230000001</v>
      </c>
      <c r="AE254">
        <v>-4.5042123790000002</v>
      </c>
      <c r="AF254">
        <v>-0.50893616699999999</v>
      </c>
      <c r="AG254">
        <v>0.16076774899999999</v>
      </c>
      <c r="AH254">
        <v>5.2092960000000004E-3</v>
      </c>
      <c r="AI254">
        <v>5.0180229999999999E-2</v>
      </c>
      <c r="AJ254">
        <v>2.3741579999999999E-3</v>
      </c>
      <c r="AK254">
        <v>1</v>
      </c>
      <c r="AL254">
        <v>-0.21956524299999999</v>
      </c>
      <c r="AM254">
        <v>2.7373914720000001</v>
      </c>
      <c r="AN254">
        <f t="shared" si="88"/>
        <v>0.66751308866666659</v>
      </c>
      <c r="AO254">
        <f t="shared" si="89"/>
        <v>4.2303990149356631E-3</v>
      </c>
      <c r="AP254">
        <f t="shared" si="90"/>
        <v>297.94364394999997</v>
      </c>
      <c r="AQ254">
        <f t="shared" si="91"/>
        <v>301.01433410999999</v>
      </c>
      <c r="AR254">
        <f t="shared" si="92"/>
        <v>-0.80790264275470403</v>
      </c>
      <c r="AS254">
        <f t="shared" si="93"/>
        <v>-1.7992059549524071</v>
      </c>
      <c r="AT254">
        <f t="shared" si="94"/>
        <v>3.1407684273290393</v>
      </c>
      <c r="AU254">
        <f t="shared" si="95"/>
        <v>30.711827269379668</v>
      </c>
      <c r="AV254">
        <f t="shared" si="96"/>
        <v>14.017571439379669</v>
      </c>
      <c r="AW254">
        <f t="shared" si="97"/>
        <v>26.328989030000002</v>
      </c>
      <c r="AX254">
        <f t="shared" si="98"/>
        <v>3.4405074745387378</v>
      </c>
      <c r="AY254">
        <f t="shared" si="99"/>
        <v>0.29463917549298752</v>
      </c>
      <c r="AZ254">
        <f t="shared" si="100"/>
        <v>1.7072507984861693</v>
      </c>
      <c r="BA254">
        <f t="shared" si="101"/>
        <v>1.7332566760525685</v>
      </c>
      <c r="BB254">
        <f t="shared" si="102"/>
        <v>0.18725236341256452</v>
      </c>
      <c r="BC254">
        <f t="shared" si="103"/>
        <v>159.46421052544099</v>
      </c>
      <c r="BD254">
        <f t="shared" si="104"/>
        <v>0.88756905585451962</v>
      </c>
      <c r="BE254">
        <f t="shared" si="105"/>
        <v>58.638698124201369</v>
      </c>
      <c r="BF254">
        <f t="shared" si="106"/>
        <v>1741.0039358833819</v>
      </c>
      <c r="BG254">
        <f t="shared" si="107"/>
        <v>1.0094944860888147E-2</v>
      </c>
    </row>
    <row r="255" spans="1:59" x14ac:dyDescent="0.25">
      <c r="A255" t="s">
        <v>66</v>
      </c>
      <c r="B255" t="s">
        <v>495</v>
      </c>
      <c r="C255">
        <v>150312</v>
      </c>
      <c r="D255" t="s">
        <v>410</v>
      </c>
      <c r="E255" t="s">
        <v>1831</v>
      </c>
      <c r="F255">
        <v>168.00000059999999</v>
      </c>
      <c r="G255">
        <v>0</v>
      </c>
      <c r="H255">
        <f t="shared" si="81"/>
        <v>18.620802530608106</v>
      </c>
      <c r="I255">
        <f t="shared" si="82"/>
        <v>0.33918093398430593</v>
      </c>
      <c r="J255">
        <f t="shared" si="83"/>
        <v>264.68349219147342</v>
      </c>
      <c r="K255">
        <f t="shared" si="84"/>
        <v>4.1212710402477981</v>
      </c>
      <c r="L255">
        <f t="shared" si="85"/>
        <v>1.3748562394504058</v>
      </c>
      <c r="M255">
        <f t="shared" si="86"/>
        <v>24.380432129999999</v>
      </c>
      <c r="N255">
        <v>4.5</v>
      </c>
      <c r="O255">
        <v>1.42</v>
      </c>
      <c r="P255">
        <v>0.5</v>
      </c>
      <c r="Q255">
        <f t="shared" si="87"/>
        <v>2.556</v>
      </c>
      <c r="R255">
        <v>27.463693620000001</v>
      </c>
      <c r="S255">
        <v>24.380432129999999</v>
      </c>
      <c r="T255">
        <v>29.991523740000002</v>
      </c>
      <c r="U255">
        <v>399.54373170000002</v>
      </c>
      <c r="V255">
        <v>369.36663820000001</v>
      </c>
      <c r="W255">
        <v>10.445055010000001</v>
      </c>
      <c r="X255">
        <v>16.517307280000001</v>
      </c>
      <c r="Y255">
        <v>29.0453701</v>
      </c>
      <c r="Z255">
        <v>45.930950160000002</v>
      </c>
      <c r="AA255">
        <v>300.37280270000002</v>
      </c>
      <c r="AB255">
        <v>1499.9844969999999</v>
      </c>
      <c r="AC255">
        <v>0.14226044700000001</v>
      </c>
      <c r="AD255">
        <v>102.27143100000001</v>
      </c>
      <c r="AE255">
        <v>-0.23002719899999999</v>
      </c>
      <c r="AF255">
        <v>-0.40966629999999998</v>
      </c>
      <c r="AG255">
        <v>0.178674161</v>
      </c>
      <c r="AH255">
        <v>4.3839320000000001E-3</v>
      </c>
      <c r="AI255">
        <v>0.19749614600000001</v>
      </c>
      <c r="AJ255">
        <v>1.5558705000000001E-2</v>
      </c>
      <c r="AK255">
        <v>0.66666668699999998</v>
      </c>
      <c r="AL255">
        <v>-0.21956524299999999</v>
      </c>
      <c r="AM255">
        <v>2.7373914720000001</v>
      </c>
      <c r="AN255">
        <f t="shared" si="88"/>
        <v>0.66749511711111109</v>
      </c>
      <c r="AO255">
        <f t="shared" si="89"/>
        <v>4.1212710402477983E-3</v>
      </c>
      <c r="AP255">
        <f t="shared" si="90"/>
        <v>297.53043212999995</v>
      </c>
      <c r="AQ255">
        <f t="shared" si="91"/>
        <v>300.61369361999999</v>
      </c>
      <c r="AR255">
        <f t="shared" si="92"/>
        <v>-5.1449969392606194</v>
      </c>
      <c r="AS255">
        <f t="shared" si="93"/>
        <v>-1.7945758727341901</v>
      </c>
      <c r="AT255">
        <f t="shared" si="94"/>
        <v>3.0641048912427236</v>
      </c>
      <c r="AU255">
        <f t="shared" si="95"/>
        <v>29.96051645393251</v>
      </c>
      <c r="AV255">
        <f t="shared" si="96"/>
        <v>13.443209173932509</v>
      </c>
      <c r="AW255">
        <f t="shared" si="97"/>
        <v>25.922062875000002</v>
      </c>
      <c r="AX255">
        <f t="shared" si="98"/>
        <v>3.3587283508610186</v>
      </c>
      <c r="AY255">
        <f t="shared" si="99"/>
        <v>0.29944465891145772</v>
      </c>
      <c r="AZ255">
        <f t="shared" si="100"/>
        <v>1.6892486517923178</v>
      </c>
      <c r="BA255">
        <f t="shared" si="101"/>
        <v>1.6694796990687009</v>
      </c>
      <c r="BB255">
        <f t="shared" si="102"/>
        <v>0.19035871112632446</v>
      </c>
      <c r="BC255">
        <f t="shared" si="103"/>
        <v>27.069559508499314</v>
      </c>
      <c r="BD255">
        <f t="shared" si="104"/>
        <v>0.71658743594530028</v>
      </c>
      <c r="BE255">
        <f t="shared" si="105"/>
        <v>59.444435552999863</v>
      </c>
      <c r="BF255">
        <f t="shared" si="106"/>
        <v>359.53170728594642</v>
      </c>
      <c r="BG255">
        <f t="shared" si="107"/>
        <v>3.078735681844931E-2</v>
      </c>
    </row>
    <row r="256" spans="1:59" x14ac:dyDescent="0.25">
      <c r="A256" t="s">
        <v>66</v>
      </c>
      <c r="B256" t="s">
        <v>495</v>
      </c>
      <c r="C256">
        <v>150312</v>
      </c>
      <c r="D256" t="s">
        <v>424</v>
      </c>
      <c r="E256" t="s">
        <v>1832</v>
      </c>
      <c r="F256">
        <v>1201</v>
      </c>
      <c r="G256">
        <v>0</v>
      </c>
      <c r="H256">
        <f t="shared" si="81"/>
        <v>10.317060961427234</v>
      </c>
      <c r="I256">
        <f t="shared" si="82"/>
        <v>0.12307611049340431</v>
      </c>
      <c r="J256">
        <f t="shared" si="83"/>
        <v>224.82087022653459</v>
      </c>
      <c r="K256">
        <f t="shared" si="84"/>
        <v>1.9108063277599581</v>
      </c>
      <c r="L256">
        <f t="shared" si="85"/>
        <v>1.625207101129976</v>
      </c>
      <c r="M256">
        <f t="shared" si="86"/>
        <v>25.156511309999999</v>
      </c>
      <c r="N256">
        <v>5.0999999999999996</v>
      </c>
      <c r="O256">
        <v>1.42</v>
      </c>
      <c r="P256">
        <v>0.5</v>
      </c>
      <c r="Q256">
        <f t="shared" si="87"/>
        <v>2.556</v>
      </c>
      <c r="R256">
        <v>27.653530119999999</v>
      </c>
      <c r="S256">
        <v>25.156511309999999</v>
      </c>
      <c r="T256">
        <v>30.152507780000001</v>
      </c>
      <c r="U256">
        <v>400.29379269999998</v>
      </c>
      <c r="V256">
        <v>372.19427489999998</v>
      </c>
      <c r="W256">
        <v>10.697984699999999</v>
      </c>
      <c r="X256">
        <v>15.491216659999999</v>
      </c>
      <c r="Y256">
        <v>29.419349669999999</v>
      </c>
      <c r="Z256">
        <v>42.600688929999997</v>
      </c>
      <c r="AA256">
        <v>200.1603241</v>
      </c>
      <c r="AB256">
        <v>1501.0664059999999</v>
      </c>
      <c r="AC256">
        <v>0.13666130600000001</v>
      </c>
      <c r="AD256">
        <v>102.26837159999999</v>
      </c>
      <c r="AE256">
        <v>-0.48482435899999998</v>
      </c>
      <c r="AF256">
        <v>-0.14671053000000001</v>
      </c>
      <c r="AG256">
        <v>0.10533347699999999</v>
      </c>
      <c r="AH256">
        <v>4.5979000000000003E-3</v>
      </c>
      <c r="AI256">
        <v>0.110683642</v>
      </c>
      <c r="AJ256">
        <v>4.913555E-3</v>
      </c>
      <c r="AK256">
        <v>1</v>
      </c>
      <c r="AL256">
        <v>-0.21956524299999999</v>
      </c>
      <c r="AM256">
        <v>2.7373914720000001</v>
      </c>
      <c r="AN256">
        <f t="shared" si="88"/>
        <v>0.39247122372549015</v>
      </c>
      <c r="AO256">
        <f t="shared" si="89"/>
        <v>1.910806327759958E-3</v>
      </c>
      <c r="AP256">
        <f t="shared" si="90"/>
        <v>298.30651130999996</v>
      </c>
      <c r="AQ256">
        <f t="shared" si="91"/>
        <v>300.80353012</v>
      </c>
      <c r="AR256">
        <f t="shared" si="92"/>
        <v>-1.6494254069521275</v>
      </c>
      <c r="AS256">
        <f t="shared" si="93"/>
        <v>-0.67504720447295685</v>
      </c>
      <c r="AT256">
        <f t="shared" si="94"/>
        <v>3.2094686030509667</v>
      </c>
      <c r="AU256">
        <f t="shared" si="95"/>
        <v>31.382807341492533</v>
      </c>
      <c r="AV256">
        <f t="shared" si="96"/>
        <v>15.891590681492534</v>
      </c>
      <c r="AW256">
        <f t="shared" si="97"/>
        <v>26.405020714999999</v>
      </c>
      <c r="AX256">
        <f t="shared" si="98"/>
        <v>3.4559786841359297</v>
      </c>
      <c r="AY256">
        <f t="shared" si="99"/>
        <v>0.11742202365546264</v>
      </c>
      <c r="AZ256">
        <f t="shared" si="100"/>
        <v>1.5842615019209907</v>
      </c>
      <c r="BA256">
        <f t="shared" si="101"/>
        <v>1.871717182214939</v>
      </c>
      <c r="BB256">
        <f t="shared" si="102"/>
        <v>7.3876634282071904E-2</v>
      </c>
      <c r="BC256">
        <f t="shared" si="103"/>
        <v>22.992064299762617</v>
      </c>
      <c r="BD256">
        <f t="shared" si="104"/>
        <v>0.60404172064962247</v>
      </c>
      <c r="BE256">
        <f t="shared" si="105"/>
        <v>50.528951261213216</v>
      </c>
      <c r="BF256">
        <f t="shared" si="106"/>
        <v>366.74512298375322</v>
      </c>
      <c r="BG256">
        <f t="shared" si="107"/>
        <v>1.4214511327039958E-2</v>
      </c>
    </row>
    <row r="257" spans="1:59" x14ac:dyDescent="0.25">
      <c r="A257" t="s">
        <v>66</v>
      </c>
      <c r="B257" t="s">
        <v>495</v>
      </c>
      <c r="C257">
        <v>150312</v>
      </c>
      <c r="D257" t="s">
        <v>424</v>
      </c>
      <c r="E257" t="s">
        <v>1832</v>
      </c>
      <c r="F257">
        <v>1480.9999989999999</v>
      </c>
      <c r="G257">
        <v>0</v>
      </c>
      <c r="H257">
        <f t="shared" si="81"/>
        <v>27.899714060760129</v>
      </c>
      <c r="I257">
        <f t="shared" si="82"/>
        <v>0.15987018493922561</v>
      </c>
      <c r="J257">
        <f t="shared" si="83"/>
        <v>1398.8675777419176</v>
      </c>
      <c r="K257">
        <f t="shared" si="84"/>
        <v>2.1463570270372574</v>
      </c>
      <c r="L257">
        <f t="shared" si="85"/>
        <v>1.4251133155779145</v>
      </c>
      <c r="M257">
        <f t="shared" si="86"/>
        <v>24.458089829999999</v>
      </c>
      <c r="N257">
        <v>5.0999999999999996</v>
      </c>
      <c r="O257">
        <v>1.42</v>
      </c>
      <c r="P257">
        <v>0.5</v>
      </c>
      <c r="Q257">
        <f t="shared" si="87"/>
        <v>2.556</v>
      </c>
      <c r="R257">
        <v>27.183385850000001</v>
      </c>
      <c r="S257">
        <v>24.458089829999999</v>
      </c>
      <c r="T257">
        <v>29.757873539999999</v>
      </c>
      <c r="U257">
        <v>1808.9774170000001</v>
      </c>
      <c r="V257">
        <v>1728.4329829999999</v>
      </c>
      <c r="W257">
        <v>10.78565788</v>
      </c>
      <c r="X257">
        <v>16.166383740000001</v>
      </c>
      <c r="Y257">
        <v>30.487573619999999</v>
      </c>
      <c r="Z257">
        <v>45.697151179999999</v>
      </c>
      <c r="AA257">
        <v>200.14877319999999</v>
      </c>
      <c r="AB257">
        <v>1500.3717039999999</v>
      </c>
      <c r="AC257">
        <v>7.2810850999999996E-2</v>
      </c>
      <c r="AD257">
        <v>102.2661209</v>
      </c>
      <c r="AE257">
        <v>-6.7289710039999999</v>
      </c>
      <c r="AF257">
        <v>-0.20214109099999999</v>
      </c>
      <c r="AG257">
        <v>3.1331128999999999E-2</v>
      </c>
      <c r="AH257">
        <v>6.0605900000000002E-3</v>
      </c>
      <c r="AI257">
        <v>8.4602020999999999E-2</v>
      </c>
      <c r="AJ257">
        <v>1.1930240999999999E-2</v>
      </c>
      <c r="AK257">
        <v>0.66666668699999998</v>
      </c>
      <c r="AL257">
        <v>-0.21956524299999999</v>
      </c>
      <c r="AM257">
        <v>2.7373914720000001</v>
      </c>
      <c r="AN257">
        <f t="shared" si="88"/>
        <v>0.39244857490196072</v>
      </c>
      <c r="AO257">
        <f t="shared" si="89"/>
        <v>2.1463570270372572E-3</v>
      </c>
      <c r="AP257">
        <f t="shared" si="90"/>
        <v>297.60808982999998</v>
      </c>
      <c r="AQ257">
        <f t="shared" si="91"/>
        <v>300.33338584999996</v>
      </c>
      <c r="AR257">
        <f t="shared" si="92"/>
        <v>-3.9408308841955821</v>
      </c>
      <c r="AS257">
        <f t="shared" si="93"/>
        <v>-0.79684609366350412</v>
      </c>
      <c r="AT257">
        <f t="shared" si="94"/>
        <v>3.0783866696485487</v>
      </c>
      <c r="AU257">
        <f t="shared" si="95"/>
        <v>30.101725210235767</v>
      </c>
      <c r="AV257">
        <f t="shared" si="96"/>
        <v>13.935341470235766</v>
      </c>
      <c r="AW257">
        <f t="shared" si="97"/>
        <v>25.82073784</v>
      </c>
      <c r="AX257">
        <f t="shared" si="98"/>
        <v>3.3386312537001159</v>
      </c>
      <c r="AY257">
        <f t="shared" si="99"/>
        <v>0.15045939786470491</v>
      </c>
      <c r="AZ257">
        <f t="shared" si="100"/>
        <v>1.6532733540706341</v>
      </c>
      <c r="BA257">
        <f t="shared" si="101"/>
        <v>1.6853578996294818</v>
      </c>
      <c r="BB257">
        <f t="shared" si="102"/>
        <v>9.483964435947588E-2</v>
      </c>
      <c r="BC257">
        <f t="shared" si="103"/>
        <v>143.05676082844508</v>
      </c>
      <c r="BD257">
        <f t="shared" si="104"/>
        <v>0.80932705606782418</v>
      </c>
      <c r="BE257">
        <f t="shared" si="105"/>
        <v>55.399153614563382</v>
      </c>
      <c r="BF257">
        <f t="shared" si="106"/>
        <v>1713.6972185312886</v>
      </c>
      <c r="BG257">
        <f t="shared" si="107"/>
        <v>9.0192160455223637E-3</v>
      </c>
    </row>
    <row r="258" spans="1:59" x14ac:dyDescent="0.25">
      <c r="A258" t="s">
        <v>66</v>
      </c>
      <c r="B258" t="s">
        <v>500</v>
      </c>
      <c r="C258">
        <v>150406</v>
      </c>
      <c r="D258" t="s">
        <v>502</v>
      </c>
      <c r="E258" t="s">
        <v>1833</v>
      </c>
      <c r="F258">
        <v>7229.4999959999996</v>
      </c>
      <c r="G258">
        <v>0</v>
      </c>
      <c r="H258">
        <f t="shared" ref="H258:H321" si="108">(U258-V258*(1000-W258)/(1000-X258))*AN258</f>
        <v>2.7631797055183487</v>
      </c>
      <c r="I258">
        <f t="shared" ref="I258:I321" si="109">IF(AY258&lt;&gt;0,1/(1/AY258-1/Q258),0)</f>
        <v>1.0899407091191896E-2</v>
      </c>
      <c r="J258">
        <f t="shared" ref="J258:J321" si="110">((BB258-AO258/2)*V258-H258)/(BB258+AO258/2)</f>
        <v>-16.475578916072479</v>
      </c>
      <c r="K258">
        <f t="shared" ref="K258:K321" si="111">AO258*1000</f>
        <v>0.14138439216551782</v>
      </c>
      <c r="L258">
        <f t="shared" ref="L258:L321" si="112">(AT258-AZ258)</f>
        <v>1.24551415575313</v>
      </c>
      <c r="M258">
        <f t="shared" ref="M258:M321" si="113">(S258+AS258*G258)</f>
        <v>27.413171770000002</v>
      </c>
      <c r="N258">
        <v>6</v>
      </c>
      <c r="O258">
        <v>1.42</v>
      </c>
      <c r="P258">
        <v>0.5</v>
      </c>
      <c r="Q258">
        <f t="shared" ref="Q258:Q321" si="114">O258*(P258+1)*(P258+1)/(P258*P258+1)</f>
        <v>2.556</v>
      </c>
      <c r="R258">
        <v>24.09815407</v>
      </c>
      <c r="S258">
        <v>27.413171770000002</v>
      </c>
      <c r="T258">
        <v>22.1261425</v>
      </c>
      <c r="U258">
        <v>400.20156859999997</v>
      </c>
      <c r="V258">
        <v>394.56985470000001</v>
      </c>
      <c r="W258">
        <v>24.26911926</v>
      </c>
      <c r="X258">
        <v>24.544643399999998</v>
      </c>
      <c r="Y258">
        <v>79.472244259999997</v>
      </c>
      <c r="Z258">
        <v>80.374473570000006</v>
      </c>
      <c r="AA258">
        <v>300.33120730000002</v>
      </c>
      <c r="AB258">
        <v>1500.1560059999999</v>
      </c>
      <c r="AC258">
        <v>0.24869011299999999</v>
      </c>
      <c r="AD258">
        <v>98.653907779999997</v>
      </c>
      <c r="AE258">
        <v>3.8066229819999999</v>
      </c>
      <c r="AF258">
        <v>0.22115302100000001</v>
      </c>
      <c r="AG258">
        <v>6.3197024000000004E-2</v>
      </c>
      <c r="AH258">
        <v>2.5875615000000001E-2</v>
      </c>
      <c r="AI258">
        <v>2.7323848000000001E-2</v>
      </c>
      <c r="AJ258">
        <v>2.8946930999999999E-2</v>
      </c>
      <c r="AK258">
        <v>1</v>
      </c>
      <c r="AL258">
        <v>-0.21956524299999999</v>
      </c>
      <c r="AM258">
        <v>2.7373914720000001</v>
      </c>
      <c r="AN258">
        <f t="shared" ref="AN258:AN321" si="115">AA258*0.000001/(N258*0.0001)</f>
        <v>0.50055201216666667</v>
      </c>
      <c r="AO258">
        <f t="shared" ref="AO258:AO321" si="116">(X258-W258)/(1000-X258)*AN258</f>
        <v>1.4138439216551782E-4</v>
      </c>
      <c r="AP258">
        <f t="shared" ref="AP258:AP321" si="117">(S258+273.15)</f>
        <v>300.56317177</v>
      </c>
      <c r="AQ258">
        <f t="shared" ref="AQ258:AQ321" si="118">(R258+273.15)</f>
        <v>297.24815407</v>
      </c>
      <c r="AR258">
        <f t="shared" ref="AR258:AR321" si="119">(AB258*AJ258+AC258*AK258)*AL258</f>
        <v>-9.5892051473363331</v>
      </c>
      <c r="AS258">
        <f t="shared" ref="AS258:AS321" si="120">((AR258+0.00000010773*(AQ258^4-AP258^4))-AO258*44100)/(O258*51.4+0.00000043092*AP258^3)</f>
        <v>-0.63733085212326412</v>
      </c>
      <c r="AT258">
        <f t="shared" ref="AT258:AT321" si="121">0.61365*EXP(17.502*M258/(240.97+M258))</f>
        <v>3.6669391422297153</v>
      </c>
      <c r="AU258">
        <f t="shared" ref="AU258:AU321" si="122">AT258*1000/AD258</f>
        <v>37.169730269651922</v>
      </c>
      <c r="AV258">
        <f t="shared" ref="AV258:AV321" si="123">(AU258-X258)</f>
        <v>12.625086869651923</v>
      </c>
      <c r="AW258">
        <f t="shared" ref="AW258:AW321" si="124">IF(G258,S258,(R258+S258)/2)</f>
        <v>25.755662919999999</v>
      </c>
      <c r="AX258">
        <f t="shared" ref="AX258:AX321" si="125">0.61365*EXP(17.502*AW258/(240.97+AW258))</f>
        <v>3.3257795715532104</v>
      </c>
      <c r="AY258">
        <f t="shared" ref="AY258:AY321" si="126">IF(AV258&lt;&gt;0,(1000-(AU258+X258)/2)/AV258*AO258,0)</f>
        <v>1.0853126713156301E-2</v>
      </c>
      <c r="AZ258">
        <f t="shared" ref="AZ258:AZ321" si="127">X258*AD258/1000</f>
        <v>2.4214249864765853</v>
      </c>
      <c r="BA258">
        <f t="shared" ref="BA258:BA321" si="128">(AX258-AZ258)</f>
        <v>0.90435458507662503</v>
      </c>
      <c r="BB258">
        <f t="shared" ref="BB258:BB321" si="129">1/(1.6/I258+1.37/Q258)</f>
        <v>6.787347071724641E-3</v>
      </c>
      <c r="BC258">
        <f t="shared" ref="BC258:BC321" si="130">J258*AD258*0.001</f>
        <v>-1.6253802430083268</v>
      </c>
      <c r="BD258">
        <f t="shared" ref="BD258:BD321" si="131">J258/V258</f>
        <v>-4.1755797407785289E-2</v>
      </c>
      <c r="BE258">
        <f t="shared" ref="BE258:BE321" si="132">(1-AO258*AD258/AT258/I258)*100</f>
        <v>65.10130511840147</v>
      </c>
      <c r="BF258">
        <f t="shared" ref="BF258:BF321" si="133">(V258-H258/(Q258/1.35))</f>
        <v>393.11042879919808</v>
      </c>
      <c r="BG258">
        <f t="shared" ref="BG258:BG321" si="134">H258*BE258/100/BF258</f>
        <v>4.5759815036047116E-3</v>
      </c>
    </row>
    <row r="259" spans="1:59" x14ac:dyDescent="0.25">
      <c r="A259" t="s">
        <v>66</v>
      </c>
      <c r="B259" t="s">
        <v>500</v>
      </c>
      <c r="C259">
        <v>150406</v>
      </c>
      <c r="D259" t="s">
        <v>502</v>
      </c>
      <c r="E259" t="s">
        <v>1833</v>
      </c>
      <c r="F259">
        <v>7708.9999950000001</v>
      </c>
      <c r="G259">
        <v>0</v>
      </c>
      <c r="H259">
        <f t="shared" si="108"/>
        <v>7.556784112011834</v>
      </c>
      <c r="I259">
        <f t="shared" si="109"/>
        <v>1.2607292897774947E-2</v>
      </c>
      <c r="J259">
        <f t="shared" si="110"/>
        <v>797.63759408483736</v>
      </c>
      <c r="K259">
        <f t="shared" si="111"/>
        <v>0.12260271320502077</v>
      </c>
      <c r="L259">
        <f t="shared" si="112"/>
        <v>0.93641074237443034</v>
      </c>
      <c r="M259">
        <f t="shared" si="113"/>
        <v>25.550180439999998</v>
      </c>
      <c r="N259">
        <v>6</v>
      </c>
      <c r="O259">
        <v>1.42</v>
      </c>
      <c r="P259">
        <v>0.5</v>
      </c>
      <c r="Q259">
        <f t="shared" si="114"/>
        <v>2.556</v>
      </c>
      <c r="R259">
        <v>22.839706419999999</v>
      </c>
      <c r="S259">
        <v>25.550180439999998</v>
      </c>
      <c r="T259">
        <v>21.003061290000002</v>
      </c>
      <c r="U259">
        <v>1796.4029539999999</v>
      </c>
      <c r="V259">
        <v>1780.8695070000001</v>
      </c>
      <c r="W259">
        <v>23.576400759999999</v>
      </c>
      <c r="X259">
        <v>23.815507889999999</v>
      </c>
      <c r="Y259">
        <v>83.276725769999999</v>
      </c>
      <c r="Z259">
        <v>84.121299739999998</v>
      </c>
      <c r="AA259">
        <v>300.32446290000001</v>
      </c>
      <c r="AB259">
        <v>1500.919067</v>
      </c>
      <c r="AC259">
        <v>0.15795181699999999</v>
      </c>
      <c r="AD259">
        <v>98.636199950000005</v>
      </c>
      <c r="AE259">
        <v>3.3494391440000002</v>
      </c>
      <c r="AF259">
        <v>0.196878105</v>
      </c>
      <c r="AG259">
        <v>5.3183634E-2</v>
      </c>
      <c r="AH259">
        <v>3.9851920000000002E-3</v>
      </c>
      <c r="AI259">
        <v>5.6345355E-2</v>
      </c>
      <c r="AJ259">
        <v>1.5047806E-2</v>
      </c>
      <c r="AK259">
        <v>1</v>
      </c>
      <c r="AL259">
        <v>-0.21956524299999999</v>
      </c>
      <c r="AM259">
        <v>2.7373914720000001</v>
      </c>
      <c r="AN259">
        <f t="shared" si="115"/>
        <v>0.50054077149999998</v>
      </c>
      <c r="AO259">
        <f t="shared" si="116"/>
        <v>1.2260271320502076E-4</v>
      </c>
      <c r="AP259">
        <f t="shared" si="117"/>
        <v>298.70018044</v>
      </c>
      <c r="AQ259">
        <f t="shared" si="118"/>
        <v>295.98970641999995</v>
      </c>
      <c r="AR259">
        <f t="shared" si="119"/>
        <v>-4.9936800751498662</v>
      </c>
      <c r="AS259">
        <f t="shared" si="120"/>
        <v>-0.48663454181799976</v>
      </c>
      <c r="AT259">
        <f t="shared" si="121"/>
        <v>3.2854819405232729</v>
      </c>
      <c r="AU259">
        <f t="shared" si="122"/>
        <v>33.309088774595203</v>
      </c>
      <c r="AV259">
        <f t="shared" si="123"/>
        <v>9.4935808845952039</v>
      </c>
      <c r="AW259">
        <f t="shared" si="124"/>
        <v>24.194943429999999</v>
      </c>
      <c r="AX259">
        <f t="shared" si="125"/>
        <v>3.0302264203933271</v>
      </c>
      <c r="AY259">
        <f t="shared" si="126"/>
        <v>1.2545413514869756E-2</v>
      </c>
      <c r="AZ259">
        <f t="shared" si="127"/>
        <v>2.3490711981488426</v>
      </c>
      <c r="BA259">
        <f t="shared" si="128"/>
        <v>0.68115522224448455</v>
      </c>
      <c r="BB259">
        <f t="shared" si="129"/>
        <v>7.8464195414934736E-3</v>
      </c>
      <c r="BC259">
        <f t="shared" si="130"/>
        <v>78.67594121778896</v>
      </c>
      <c r="BD259">
        <f t="shared" si="131"/>
        <v>0.44789221835153659</v>
      </c>
      <c r="BE259">
        <f t="shared" si="132"/>
        <v>70.804528957964024</v>
      </c>
      <c r="BF259">
        <f t="shared" si="133"/>
        <v>1776.8782477859093</v>
      </c>
      <c r="BG259">
        <f t="shared" si="134"/>
        <v>3.0112054112583827E-3</v>
      </c>
    </row>
    <row r="260" spans="1:59" x14ac:dyDescent="0.25">
      <c r="A260" t="s">
        <v>66</v>
      </c>
      <c r="B260" t="s">
        <v>500</v>
      </c>
      <c r="C260">
        <v>150406</v>
      </c>
      <c r="D260" t="s">
        <v>501</v>
      </c>
      <c r="E260" t="s">
        <v>1834</v>
      </c>
      <c r="F260">
        <v>5407.9999959999996</v>
      </c>
      <c r="G260">
        <v>0</v>
      </c>
      <c r="H260">
        <f t="shared" si="108"/>
        <v>3.5080347437927726</v>
      </c>
      <c r="I260">
        <f t="shared" si="109"/>
        <v>2.5688455176596146E-2</v>
      </c>
      <c r="J260">
        <f t="shared" si="110"/>
        <v>167.01999319682611</v>
      </c>
      <c r="K260">
        <f t="shared" si="111"/>
        <v>0.32305382983106967</v>
      </c>
      <c r="L260">
        <f t="shared" si="112"/>
        <v>1.220119803818259</v>
      </c>
      <c r="M260">
        <f t="shared" si="113"/>
        <v>25.385700230000001</v>
      </c>
      <c r="N260">
        <v>6</v>
      </c>
      <c r="O260">
        <v>1.42</v>
      </c>
      <c r="P260">
        <v>0.5</v>
      </c>
      <c r="Q260">
        <f t="shared" si="114"/>
        <v>2.556</v>
      </c>
      <c r="R260">
        <v>23.28784752</v>
      </c>
      <c r="S260">
        <v>25.385700230000001</v>
      </c>
      <c r="T260">
        <v>22.00344467</v>
      </c>
      <c r="U260">
        <v>400.34246830000001</v>
      </c>
      <c r="V260">
        <v>393.08096310000002</v>
      </c>
      <c r="W260">
        <v>19.970106120000001</v>
      </c>
      <c r="X260">
        <v>20.602159499999999</v>
      </c>
      <c r="Y260">
        <v>68.69560242</v>
      </c>
      <c r="Z260">
        <v>70.869819640000003</v>
      </c>
      <c r="AA260">
        <v>300.35269169999998</v>
      </c>
      <c r="AB260">
        <v>1498.924072</v>
      </c>
      <c r="AC260">
        <v>0.265497863</v>
      </c>
      <c r="AD260">
        <v>98.699050900000003</v>
      </c>
      <c r="AE260">
        <v>1.8123435969999999</v>
      </c>
      <c r="AF260">
        <v>0.13309073399999999</v>
      </c>
      <c r="AG260">
        <v>1.9448773999999999E-2</v>
      </c>
      <c r="AH260">
        <v>1.6909259999999999E-3</v>
      </c>
      <c r="AI260">
        <v>1.7561769000000001E-2</v>
      </c>
      <c r="AJ260">
        <v>1.3007990000000001E-3</v>
      </c>
      <c r="AK260">
        <v>1</v>
      </c>
      <c r="AL260">
        <v>-0.21956524299999999</v>
      </c>
      <c r="AM260">
        <v>2.7373914720000001</v>
      </c>
      <c r="AN260">
        <f t="shared" si="115"/>
        <v>0.50058781949999986</v>
      </c>
      <c r="AO260">
        <f t="shared" si="116"/>
        <v>3.2305382983106965E-4</v>
      </c>
      <c r="AP260">
        <f t="shared" si="117"/>
        <v>298.53570022999997</v>
      </c>
      <c r="AQ260">
        <f t="shared" si="118"/>
        <v>296.43784751999999</v>
      </c>
      <c r="AR260">
        <f t="shared" si="119"/>
        <v>-0.48640217953583181</v>
      </c>
      <c r="AS260">
        <f t="shared" si="120"/>
        <v>-0.45626688199765864</v>
      </c>
      <c r="AT260">
        <f t="shared" si="121"/>
        <v>3.2535333929586776</v>
      </c>
      <c r="AU260">
        <f t="shared" si="122"/>
        <v>32.964181147548175</v>
      </c>
      <c r="AV260">
        <f t="shared" si="123"/>
        <v>12.362021647548175</v>
      </c>
      <c r="AW260">
        <f t="shared" si="124"/>
        <v>24.336773874999999</v>
      </c>
      <c r="AX260">
        <f t="shared" si="125"/>
        <v>3.0561013036301596</v>
      </c>
      <c r="AY260">
        <f t="shared" si="126"/>
        <v>2.5432848529699303E-2</v>
      </c>
      <c r="AZ260">
        <f t="shared" si="127"/>
        <v>2.0334135891404186</v>
      </c>
      <c r="BA260">
        <f t="shared" si="128"/>
        <v>1.0226877144897411</v>
      </c>
      <c r="BB260">
        <f t="shared" si="129"/>
        <v>1.5918299053772733E-2</v>
      </c>
      <c r="BC260">
        <f t="shared" si="130"/>
        <v>16.484714809851194</v>
      </c>
      <c r="BD260">
        <f t="shared" si="131"/>
        <v>0.42489972518546038</v>
      </c>
      <c r="BE260">
        <f t="shared" si="132"/>
        <v>61.849993699052717</v>
      </c>
      <c r="BF260">
        <f t="shared" si="133"/>
        <v>391.2281278479968</v>
      </c>
      <c r="BG260">
        <f t="shared" si="134"/>
        <v>5.545918387645705E-3</v>
      </c>
    </row>
    <row r="261" spans="1:59" x14ac:dyDescent="0.25">
      <c r="A261" t="s">
        <v>66</v>
      </c>
      <c r="B261" t="s">
        <v>500</v>
      </c>
      <c r="C261">
        <v>150406</v>
      </c>
      <c r="D261" t="s">
        <v>501</v>
      </c>
      <c r="E261" t="s">
        <v>1834</v>
      </c>
      <c r="F261">
        <v>5739.9999969999999</v>
      </c>
      <c r="G261">
        <v>0</v>
      </c>
      <c r="H261">
        <f t="shared" si="108"/>
        <v>9.8967329262215582</v>
      </c>
      <c r="I261">
        <f t="shared" si="109"/>
        <v>1.8912331109710873E-2</v>
      </c>
      <c r="J261">
        <f t="shared" si="110"/>
        <v>916.58280391894982</v>
      </c>
      <c r="K261">
        <f t="shared" si="111"/>
        <v>0.2351659417222087</v>
      </c>
      <c r="L261">
        <f t="shared" si="112"/>
        <v>1.201947701322406</v>
      </c>
      <c r="M261">
        <f t="shared" si="113"/>
        <v>25.848810199999999</v>
      </c>
      <c r="N261">
        <v>6</v>
      </c>
      <c r="O261">
        <v>1.42</v>
      </c>
      <c r="P261">
        <v>0.5</v>
      </c>
      <c r="Q261">
        <f t="shared" si="114"/>
        <v>2.556</v>
      </c>
      <c r="R261">
        <v>23.492193220000001</v>
      </c>
      <c r="S261">
        <v>25.848810199999999</v>
      </c>
      <c r="T261">
        <v>21.988203049999999</v>
      </c>
      <c r="U261">
        <v>1806.825073</v>
      </c>
      <c r="V261">
        <v>1786.216553</v>
      </c>
      <c r="W261">
        <v>21.246028899999999</v>
      </c>
      <c r="X261">
        <v>21.705593109999999</v>
      </c>
      <c r="Y261">
        <v>72.18624878</v>
      </c>
      <c r="Z261">
        <v>73.747673030000001</v>
      </c>
      <c r="AA261">
        <v>300.36480710000001</v>
      </c>
      <c r="AB261">
        <v>1500.8985600000001</v>
      </c>
      <c r="AC261">
        <v>0.15795345599999999</v>
      </c>
      <c r="AD261">
        <v>98.695343019999996</v>
      </c>
      <c r="AE261">
        <v>0.61643904400000005</v>
      </c>
      <c r="AF261">
        <v>0.17078623200000001</v>
      </c>
      <c r="AG261">
        <v>6.7535131999999998E-2</v>
      </c>
      <c r="AH261">
        <v>1.5564569E-2</v>
      </c>
      <c r="AI261">
        <v>6.8438128000000001E-2</v>
      </c>
      <c r="AJ261">
        <v>1.5063138E-2</v>
      </c>
      <c r="AK261">
        <v>1</v>
      </c>
      <c r="AL261">
        <v>-0.21956524299999999</v>
      </c>
      <c r="AM261">
        <v>2.7373914720000001</v>
      </c>
      <c r="AN261">
        <f t="shared" si="115"/>
        <v>0.50060801183333337</v>
      </c>
      <c r="AO261">
        <f t="shared" si="116"/>
        <v>2.3516594172220869E-4</v>
      </c>
      <c r="AP261">
        <f t="shared" si="117"/>
        <v>298.99881019999998</v>
      </c>
      <c r="AQ261">
        <f t="shared" si="118"/>
        <v>296.64219321999997</v>
      </c>
      <c r="AR261">
        <f t="shared" si="119"/>
        <v>-4.9986652667460723</v>
      </c>
      <c r="AS261">
        <f t="shared" si="120"/>
        <v>-0.49931521855389943</v>
      </c>
      <c r="AT261">
        <f t="shared" si="121"/>
        <v>3.3441886587664045</v>
      </c>
      <c r="AU261">
        <f t="shared" si="122"/>
        <v>33.883955984516163</v>
      </c>
      <c r="AV261">
        <f t="shared" si="123"/>
        <v>12.178362874516164</v>
      </c>
      <c r="AW261">
        <f t="shared" si="124"/>
        <v>24.67050171</v>
      </c>
      <c r="AX261">
        <f t="shared" si="125"/>
        <v>3.1177483218427295</v>
      </c>
      <c r="AY261">
        <f t="shared" si="126"/>
        <v>1.8773422975370942E-2</v>
      </c>
      <c r="AZ261">
        <f t="shared" si="127"/>
        <v>2.1422409574439985</v>
      </c>
      <c r="BA261">
        <f t="shared" si="128"/>
        <v>0.97550736439873109</v>
      </c>
      <c r="BB261">
        <f t="shared" si="129"/>
        <v>1.1745790817161093E-2</v>
      </c>
      <c r="BC261">
        <f t="shared" si="130"/>
        <v>90.46245423901415</v>
      </c>
      <c r="BD261">
        <f t="shared" si="131"/>
        <v>0.51314203889753662</v>
      </c>
      <c r="BE261">
        <f t="shared" si="132"/>
        <v>63.302603614327658</v>
      </c>
      <c r="BF261">
        <f t="shared" si="133"/>
        <v>1780.9894053276998</v>
      </c>
      <c r="BG261">
        <f t="shared" si="134"/>
        <v>3.5176456391676019E-3</v>
      </c>
    </row>
    <row r="262" spans="1:59" x14ac:dyDescent="0.25">
      <c r="A262" t="s">
        <v>66</v>
      </c>
      <c r="B262" t="s">
        <v>500</v>
      </c>
      <c r="C262">
        <v>150406</v>
      </c>
      <c r="D262" t="s">
        <v>503</v>
      </c>
      <c r="E262" t="s">
        <v>1835</v>
      </c>
      <c r="F262">
        <v>8296.4999989999997</v>
      </c>
      <c r="G262">
        <v>0</v>
      </c>
      <c r="H262">
        <f t="shared" si="108"/>
        <v>0.87808297283126735</v>
      </c>
      <c r="I262">
        <f t="shared" si="109"/>
        <v>1.2876281478814491E-2</v>
      </c>
      <c r="J262">
        <f t="shared" si="110"/>
        <v>282.42856240948885</v>
      </c>
      <c r="K262">
        <f t="shared" si="111"/>
        <v>0.14831625492728348</v>
      </c>
      <c r="L262">
        <f t="shared" si="112"/>
        <v>1.1111548692044835</v>
      </c>
      <c r="M262">
        <f t="shared" si="113"/>
        <v>25.029535289999998</v>
      </c>
      <c r="N262">
        <v>6</v>
      </c>
      <c r="O262">
        <v>1.42</v>
      </c>
      <c r="P262">
        <v>0.5</v>
      </c>
      <c r="Q262">
        <f t="shared" si="114"/>
        <v>2.556</v>
      </c>
      <c r="R262">
        <v>21.46998215</v>
      </c>
      <c r="S262">
        <v>25.029535289999998</v>
      </c>
      <c r="T262">
        <v>19.922090529999998</v>
      </c>
      <c r="U262">
        <v>400.1817322</v>
      </c>
      <c r="V262">
        <v>398.30929570000001</v>
      </c>
      <c r="W262">
        <v>20.742965699999999</v>
      </c>
      <c r="X262">
        <v>21.0330677</v>
      </c>
      <c r="Y262">
        <v>79.625045779999994</v>
      </c>
      <c r="Z262">
        <v>80.738655089999995</v>
      </c>
      <c r="AA262">
        <v>300.30136110000001</v>
      </c>
      <c r="AB262">
        <v>1500.3035890000001</v>
      </c>
      <c r="AC262">
        <v>0.29349157199999998</v>
      </c>
      <c r="AD262">
        <v>98.612625120000004</v>
      </c>
      <c r="AE262">
        <v>1.553533077</v>
      </c>
      <c r="AF262">
        <v>0.132817507</v>
      </c>
      <c r="AG262">
        <v>1.6428071999999998E-2</v>
      </c>
      <c r="AH262">
        <v>5.587753E-3</v>
      </c>
      <c r="AI262">
        <v>1.9122080999999999E-2</v>
      </c>
      <c r="AJ262">
        <v>4.9127199999999998E-3</v>
      </c>
      <c r="AK262">
        <v>1</v>
      </c>
      <c r="AL262">
        <v>-0.21956524299999999</v>
      </c>
      <c r="AM262">
        <v>2.7373914720000001</v>
      </c>
      <c r="AN262">
        <f t="shared" si="115"/>
        <v>0.5005022684999999</v>
      </c>
      <c r="AO262">
        <f t="shared" si="116"/>
        <v>1.4831625492728347E-4</v>
      </c>
      <c r="AP262">
        <f t="shared" si="117"/>
        <v>298.17953528999999</v>
      </c>
      <c r="AQ262">
        <f t="shared" si="118"/>
        <v>294.61998215</v>
      </c>
      <c r="AR262">
        <f t="shared" si="119"/>
        <v>-1.6827618592991791</v>
      </c>
      <c r="AS262">
        <f t="shared" si="120"/>
        <v>-0.57061068069766607</v>
      </c>
      <c r="AT262">
        <f t="shared" si="121"/>
        <v>3.1852808894281641</v>
      </c>
      <c r="AU262">
        <f t="shared" si="122"/>
        <v>32.300944078428607</v>
      </c>
      <c r="AV262">
        <f t="shared" si="123"/>
        <v>11.267876378428607</v>
      </c>
      <c r="AW262">
        <f t="shared" si="124"/>
        <v>23.249758719999999</v>
      </c>
      <c r="AX262">
        <f t="shared" si="125"/>
        <v>2.8626300244197282</v>
      </c>
      <c r="AY262">
        <f t="shared" si="126"/>
        <v>1.2811740174931139E-2</v>
      </c>
      <c r="AZ262">
        <f t="shared" si="127"/>
        <v>2.0741260202236806</v>
      </c>
      <c r="BA262">
        <f t="shared" si="128"/>
        <v>0.7885040041960476</v>
      </c>
      <c r="BB262">
        <f t="shared" si="129"/>
        <v>8.0131113371053556E-3</v>
      </c>
      <c r="BC262">
        <f t="shared" si="130"/>
        <v>27.851021948067451</v>
      </c>
      <c r="BD262">
        <f t="shared" si="131"/>
        <v>0.70906846879669461</v>
      </c>
      <c r="BE262">
        <f t="shared" si="132"/>
        <v>64.339857611714947</v>
      </c>
      <c r="BF262">
        <f t="shared" si="133"/>
        <v>397.84551948195531</v>
      </c>
      <c r="BG262">
        <f t="shared" si="134"/>
        <v>1.4200419679678592E-3</v>
      </c>
    </row>
    <row r="263" spans="1:59" x14ac:dyDescent="0.25">
      <c r="A263" t="s">
        <v>66</v>
      </c>
      <c r="B263" t="s">
        <v>500</v>
      </c>
      <c r="C263">
        <v>150406</v>
      </c>
      <c r="D263" t="s">
        <v>503</v>
      </c>
      <c r="E263" t="s">
        <v>1835</v>
      </c>
      <c r="F263">
        <v>8557.4999989999997</v>
      </c>
      <c r="G263">
        <v>0</v>
      </c>
      <c r="H263">
        <f t="shared" si="108"/>
        <v>4.9175414642335618</v>
      </c>
      <c r="I263">
        <f t="shared" si="109"/>
        <v>1.991071947053414E-2</v>
      </c>
      <c r="J263">
        <f t="shared" si="110"/>
        <v>1361.4927306206803</v>
      </c>
      <c r="K263">
        <f t="shared" si="111"/>
        <v>0.24335770207812102</v>
      </c>
      <c r="L263">
        <f t="shared" si="112"/>
        <v>1.1825828646883898</v>
      </c>
      <c r="M263">
        <f t="shared" si="113"/>
        <v>25.036212920000001</v>
      </c>
      <c r="N263">
        <v>6</v>
      </c>
      <c r="O263">
        <v>1.42</v>
      </c>
      <c r="P263">
        <v>0.5</v>
      </c>
      <c r="Q263">
        <f t="shared" si="114"/>
        <v>2.556</v>
      </c>
      <c r="R263">
        <v>22.038293840000001</v>
      </c>
      <c r="S263">
        <v>25.036212920000001</v>
      </c>
      <c r="T263">
        <v>20.978784560000001</v>
      </c>
      <c r="U263">
        <v>1801.013062</v>
      </c>
      <c r="V263">
        <v>1790.319702</v>
      </c>
      <c r="W263">
        <v>19.847467420000001</v>
      </c>
      <c r="X263">
        <v>20.323707580000001</v>
      </c>
      <c r="Y263">
        <v>73.579734799999997</v>
      </c>
      <c r="Z263">
        <v>75.345283510000002</v>
      </c>
      <c r="AA263">
        <v>300.36749270000001</v>
      </c>
      <c r="AB263">
        <v>1499.5058590000001</v>
      </c>
      <c r="AC263">
        <v>0.187070817</v>
      </c>
      <c r="AD263">
        <v>98.602386469999999</v>
      </c>
      <c r="AE263">
        <v>-2.0561592580000001</v>
      </c>
      <c r="AF263">
        <v>0.13573069900000001</v>
      </c>
      <c r="AG263">
        <v>9.0328589000000001E-2</v>
      </c>
      <c r="AH263">
        <v>1.0043369999999999E-2</v>
      </c>
      <c r="AI263">
        <v>5.0315324000000002E-2</v>
      </c>
      <c r="AJ263">
        <v>1.0667151999999999E-2</v>
      </c>
      <c r="AK263">
        <v>0.66666668699999998</v>
      </c>
      <c r="AL263">
        <v>-0.21956524299999999</v>
      </c>
      <c r="AM263">
        <v>2.7373914720000001</v>
      </c>
      <c r="AN263">
        <f t="shared" si="115"/>
        <v>0.50061248783333323</v>
      </c>
      <c r="AO263">
        <f t="shared" si="116"/>
        <v>2.4335770207812102E-4</v>
      </c>
      <c r="AP263">
        <f t="shared" si="117"/>
        <v>298.18621292</v>
      </c>
      <c r="AQ263">
        <f t="shared" si="118"/>
        <v>295.18829383999997</v>
      </c>
      <c r="AR263">
        <f t="shared" si="119"/>
        <v>-3.5394292199238988</v>
      </c>
      <c r="AS263">
        <f t="shared" si="120"/>
        <v>-0.56874940520210948</v>
      </c>
      <c r="AT263">
        <f t="shared" si="121"/>
        <v>3.1865489339948181</v>
      </c>
      <c r="AU263">
        <f t="shared" si="122"/>
        <v>32.317158317099484</v>
      </c>
      <c r="AV263">
        <f t="shared" si="123"/>
        <v>11.993450737099483</v>
      </c>
      <c r="AW263">
        <f t="shared" si="124"/>
        <v>23.537253380000003</v>
      </c>
      <c r="AX263">
        <f t="shared" si="125"/>
        <v>2.9127274657358688</v>
      </c>
      <c r="AY263">
        <f t="shared" si="126"/>
        <v>1.9756817882704347E-2</v>
      </c>
      <c r="AZ263">
        <f t="shared" si="127"/>
        <v>2.0039660693064283</v>
      </c>
      <c r="BA263">
        <f t="shared" si="128"/>
        <v>0.90876139642944054</v>
      </c>
      <c r="BB263">
        <f t="shared" si="129"/>
        <v>1.2361746656640256E-2</v>
      </c>
      <c r="BC263">
        <f t="shared" si="130"/>
        <v>134.24643240075591</v>
      </c>
      <c r="BD263">
        <f t="shared" si="131"/>
        <v>0.76047463986445041</v>
      </c>
      <c r="BE263">
        <f t="shared" si="132"/>
        <v>62.179699377022743</v>
      </c>
      <c r="BF263">
        <f t="shared" si="133"/>
        <v>1787.722408973116</v>
      </c>
      <c r="BG263">
        <f t="shared" si="134"/>
        <v>1.7103955758753669E-3</v>
      </c>
    </row>
    <row r="264" spans="1:59" x14ac:dyDescent="0.25">
      <c r="A264" t="s">
        <v>66</v>
      </c>
      <c r="B264" t="s">
        <v>509</v>
      </c>
      <c r="C264">
        <v>150409</v>
      </c>
      <c r="D264" t="s">
        <v>2029</v>
      </c>
      <c r="E264" t="s">
        <v>2101</v>
      </c>
      <c r="F264">
        <v>11122.5</v>
      </c>
      <c r="G264">
        <v>0</v>
      </c>
      <c r="H264">
        <f t="shared" si="108"/>
        <v>0.4209520301324054</v>
      </c>
      <c r="I264">
        <f t="shared" si="109"/>
        <v>1.3112615018361065E-2</v>
      </c>
      <c r="J264">
        <f t="shared" si="110"/>
        <v>335.25395614713938</v>
      </c>
      <c r="K264">
        <f t="shared" si="111"/>
        <v>0.27118330577748256</v>
      </c>
      <c r="L264">
        <f t="shared" si="112"/>
        <v>2.0081897312212424</v>
      </c>
      <c r="M264">
        <f t="shared" si="113"/>
        <v>25.27967834</v>
      </c>
      <c r="N264">
        <v>6</v>
      </c>
      <c r="O264">
        <v>1.42</v>
      </c>
      <c r="P264">
        <v>0.5</v>
      </c>
      <c r="Q264">
        <f t="shared" si="114"/>
        <v>2.556</v>
      </c>
      <c r="R264">
        <v>24.467950819999999</v>
      </c>
      <c r="S264">
        <v>25.27967834</v>
      </c>
      <c r="T264">
        <v>25.02538109</v>
      </c>
      <c r="U264">
        <v>400.10317989999999</v>
      </c>
      <c r="V264">
        <v>399.04638670000003</v>
      </c>
      <c r="W264">
        <v>11.858328820000001</v>
      </c>
      <c r="X264">
        <v>12.3931942</v>
      </c>
      <c r="Y264">
        <v>38.050407409999998</v>
      </c>
      <c r="Z264">
        <v>39.766654969999998</v>
      </c>
      <c r="AA264">
        <v>300.43725590000003</v>
      </c>
      <c r="AB264">
        <v>1500.4985349999999</v>
      </c>
      <c r="AC264">
        <v>0.215077296</v>
      </c>
      <c r="AD264">
        <v>98.836036680000007</v>
      </c>
      <c r="AE264">
        <v>-0.75637930600000003</v>
      </c>
      <c r="AF264">
        <v>-4.3361608000000003E-2</v>
      </c>
      <c r="AG264">
        <v>2.8502902E-2</v>
      </c>
      <c r="AH264">
        <v>1.259479E-3</v>
      </c>
      <c r="AI264">
        <v>1.4574471E-2</v>
      </c>
      <c r="AJ264">
        <v>1.6148270000000001E-3</v>
      </c>
      <c r="AK264">
        <v>1</v>
      </c>
      <c r="AL264">
        <v>-0.21956524299999999</v>
      </c>
      <c r="AM264">
        <v>2.7373914720000001</v>
      </c>
      <c r="AN264">
        <f t="shared" si="115"/>
        <v>0.50072875983333331</v>
      </c>
      <c r="AO264">
        <f t="shared" si="116"/>
        <v>2.7118330577748258E-4</v>
      </c>
      <c r="AP264">
        <f t="shared" si="117"/>
        <v>298.42967833999995</v>
      </c>
      <c r="AQ264">
        <f t="shared" si="118"/>
        <v>297.61795081999998</v>
      </c>
      <c r="AR264">
        <f t="shared" si="119"/>
        <v>-0.57924008325806531</v>
      </c>
      <c r="AS264">
        <f t="shared" si="120"/>
        <v>-0.25813677028168697</v>
      </c>
      <c r="AT264">
        <f t="shared" si="121"/>
        <v>3.2330839277548056</v>
      </c>
      <c r="AU264">
        <f t="shared" si="122"/>
        <v>32.711590188733631</v>
      </c>
      <c r="AV264">
        <f t="shared" si="123"/>
        <v>20.318395988733631</v>
      </c>
      <c r="AW264">
        <f t="shared" si="124"/>
        <v>24.873814580000001</v>
      </c>
      <c r="AX264">
        <f t="shared" si="125"/>
        <v>3.1558351693540425</v>
      </c>
      <c r="AY264">
        <f t="shared" si="126"/>
        <v>1.3045688924263582E-2</v>
      </c>
      <c r="AZ264">
        <f t="shared" si="127"/>
        <v>1.2248941965335631</v>
      </c>
      <c r="BA264">
        <f t="shared" si="128"/>
        <v>1.9309409728204794</v>
      </c>
      <c r="BB264">
        <f t="shared" si="129"/>
        <v>8.1595421717706625E-3</v>
      </c>
      <c r="BC264">
        <f t="shared" si="130"/>
        <v>33.135172306873784</v>
      </c>
      <c r="BD264">
        <f t="shared" si="131"/>
        <v>0.84013780683392258</v>
      </c>
      <c r="BE264">
        <f t="shared" si="132"/>
        <v>36.777453697711294</v>
      </c>
      <c r="BF264">
        <f t="shared" si="133"/>
        <v>398.82405288126813</v>
      </c>
      <c r="BG264">
        <f t="shared" si="134"/>
        <v>3.881797921992694E-4</v>
      </c>
    </row>
    <row r="265" spans="1:59" x14ac:dyDescent="0.25">
      <c r="A265" t="s">
        <v>66</v>
      </c>
      <c r="B265" t="s">
        <v>509</v>
      </c>
      <c r="C265">
        <v>150409</v>
      </c>
      <c r="D265" t="s">
        <v>2029</v>
      </c>
      <c r="E265" t="s">
        <v>2101</v>
      </c>
      <c r="F265">
        <v>11459.5</v>
      </c>
      <c r="G265">
        <v>0</v>
      </c>
      <c r="H265">
        <f t="shared" si="108"/>
        <v>4.4137659180855824</v>
      </c>
      <c r="I265">
        <f t="shared" si="109"/>
        <v>1.2506247112378299E-2</v>
      </c>
      <c r="J265">
        <f t="shared" si="110"/>
        <v>1192.1588204819302</v>
      </c>
      <c r="K265">
        <f t="shared" si="111"/>
        <v>0.24865519485215196</v>
      </c>
      <c r="L265">
        <f t="shared" si="112"/>
        <v>1.9311849061066104</v>
      </c>
      <c r="M265">
        <f t="shared" si="113"/>
        <v>24.80714798</v>
      </c>
      <c r="N265">
        <v>6</v>
      </c>
      <c r="O265">
        <v>1.42</v>
      </c>
      <c r="P265">
        <v>0.5</v>
      </c>
      <c r="Q265">
        <f t="shared" si="114"/>
        <v>2.556</v>
      </c>
      <c r="R265">
        <v>24.277219769999999</v>
      </c>
      <c r="S265">
        <v>24.80714798</v>
      </c>
      <c r="T265">
        <v>25.020484920000001</v>
      </c>
      <c r="U265">
        <v>1816.822388</v>
      </c>
      <c r="V265">
        <v>1807.110596</v>
      </c>
      <c r="W265">
        <v>11.773592949999999</v>
      </c>
      <c r="X265">
        <v>12.26407528</v>
      </c>
      <c r="Y265">
        <v>38.212112429999998</v>
      </c>
      <c r="Z265">
        <v>39.804012299999997</v>
      </c>
      <c r="AA265">
        <v>300.44589230000003</v>
      </c>
      <c r="AB265">
        <v>1501.286865</v>
      </c>
      <c r="AC265">
        <v>0.109775633</v>
      </c>
      <c r="AD265">
        <v>98.834762569999995</v>
      </c>
      <c r="AE265">
        <v>-7.3655042650000002</v>
      </c>
      <c r="AF265">
        <v>-3.3543054000000003E-2</v>
      </c>
      <c r="AG265">
        <v>0.468025625</v>
      </c>
      <c r="AH265">
        <v>1.7484810000000001E-3</v>
      </c>
      <c r="AI265">
        <v>0.36641705000000002</v>
      </c>
      <c r="AJ265">
        <v>1.071624E-3</v>
      </c>
      <c r="AK265">
        <v>1</v>
      </c>
      <c r="AL265">
        <v>-0.21956524299999999</v>
      </c>
      <c r="AM265">
        <v>2.7373914720000001</v>
      </c>
      <c r="AN265">
        <f t="shared" si="115"/>
        <v>0.50074315383333323</v>
      </c>
      <c r="AO265">
        <f t="shared" si="116"/>
        <v>2.4865519485215196E-4</v>
      </c>
      <c r="AP265">
        <f t="shared" si="117"/>
        <v>297.95714798</v>
      </c>
      <c r="AQ265">
        <f t="shared" si="118"/>
        <v>297.42721976999997</v>
      </c>
      <c r="AR265">
        <f t="shared" si="119"/>
        <v>-0.37734277772889746</v>
      </c>
      <c r="AS265">
        <f t="shared" si="120"/>
        <v>-0.2058079899447256</v>
      </c>
      <c r="AT265">
        <f t="shared" si="121"/>
        <v>3.1433018745460166</v>
      </c>
      <c r="AU265">
        <f t="shared" si="122"/>
        <v>31.803606269805773</v>
      </c>
      <c r="AV265">
        <f t="shared" si="123"/>
        <v>19.539530989805773</v>
      </c>
      <c r="AW265">
        <f t="shared" si="124"/>
        <v>24.542183874999999</v>
      </c>
      <c r="AX265">
        <f t="shared" si="125"/>
        <v>3.0939177256999009</v>
      </c>
      <c r="AY265">
        <f t="shared" si="126"/>
        <v>1.2445353269113673E-2</v>
      </c>
      <c r="AZ265">
        <f t="shared" si="127"/>
        <v>1.2121169684394062</v>
      </c>
      <c r="BA265">
        <f t="shared" si="128"/>
        <v>1.8818007572604947</v>
      </c>
      <c r="BB265">
        <f t="shared" si="129"/>
        <v>7.7837938993472128E-3</v>
      </c>
      <c r="BC265">
        <f t="shared" si="130"/>
        <v>117.82673396806283</v>
      </c>
      <c r="BD265">
        <f t="shared" si="131"/>
        <v>0.65970440498813288</v>
      </c>
      <c r="BE265">
        <f t="shared" si="132"/>
        <v>37.4835709728181</v>
      </c>
      <c r="BF265">
        <f t="shared" si="133"/>
        <v>1804.7793816066448</v>
      </c>
      <c r="BG265">
        <f t="shared" si="134"/>
        <v>9.1669768468146957E-4</v>
      </c>
    </row>
    <row r="266" spans="1:59" x14ac:dyDescent="0.25">
      <c r="A266" t="s">
        <v>66</v>
      </c>
      <c r="B266" t="s">
        <v>512</v>
      </c>
      <c r="C266">
        <v>150410</v>
      </c>
      <c r="D266" t="s">
        <v>513</v>
      </c>
      <c r="E266" t="s">
        <v>1836</v>
      </c>
      <c r="F266">
        <v>4503.5000140000002</v>
      </c>
      <c r="G266">
        <v>0</v>
      </c>
      <c r="H266">
        <f t="shared" si="108"/>
        <v>8.48246686434541</v>
      </c>
      <c r="I266">
        <f t="shared" si="109"/>
        <v>9.2354447874465617E-2</v>
      </c>
      <c r="J266">
        <f t="shared" si="110"/>
        <v>223.8888067488364</v>
      </c>
      <c r="K266">
        <f t="shared" si="111"/>
        <v>1.2431288567950312</v>
      </c>
      <c r="L266">
        <f t="shared" si="112"/>
        <v>1.3421128158824458</v>
      </c>
      <c r="M266">
        <f t="shared" si="113"/>
        <v>25.74060059</v>
      </c>
      <c r="N266">
        <v>6</v>
      </c>
      <c r="O266">
        <v>1.42</v>
      </c>
      <c r="P266">
        <v>0.5</v>
      </c>
      <c r="Q266">
        <f t="shared" si="114"/>
        <v>2.556</v>
      </c>
      <c r="R266">
        <v>25.481445310000002</v>
      </c>
      <c r="S266">
        <v>25.74060059</v>
      </c>
      <c r="T266">
        <v>25.995700840000001</v>
      </c>
      <c r="U266">
        <v>400.01144410000001</v>
      </c>
      <c r="V266">
        <v>382.1179199</v>
      </c>
      <c r="W266">
        <v>17.597217560000001</v>
      </c>
      <c r="X266">
        <v>20.030756</v>
      </c>
      <c r="Y266">
        <v>53.178825379999999</v>
      </c>
      <c r="Z266">
        <v>60.532985689999997</v>
      </c>
      <c r="AA266">
        <v>300.35968020000001</v>
      </c>
      <c r="AB266">
        <v>1499.8295900000001</v>
      </c>
      <c r="AC266">
        <v>0.175866097</v>
      </c>
      <c r="AD266">
        <v>98.882850649999995</v>
      </c>
      <c r="AE266">
        <v>0.54656148000000004</v>
      </c>
      <c r="AF266">
        <v>-5.4240170999999997E-2</v>
      </c>
      <c r="AG266">
        <v>0.12519290999999999</v>
      </c>
      <c r="AH266">
        <v>1.8001397999999998E-2</v>
      </c>
      <c r="AI266">
        <v>0.12269466399999999</v>
      </c>
      <c r="AJ266">
        <v>1.9425471999999999E-2</v>
      </c>
      <c r="AK266">
        <v>1</v>
      </c>
      <c r="AL266">
        <v>-0.21956524299999999</v>
      </c>
      <c r="AM266">
        <v>2.7373914720000001</v>
      </c>
      <c r="AN266">
        <f t="shared" si="115"/>
        <v>0.50059946699999991</v>
      </c>
      <c r="AO266">
        <f t="shared" si="116"/>
        <v>1.2431288567950312E-3</v>
      </c>
      <c r="AP266">
        <f t="shared" si="117"/>
        <v>298.89060058999996</v>
      </c>
      <c r="AQ266">
        <f t="shared" si="118"/>
        <v>298.63144531</v>
      </c>
      <c r="AR266">
        <f t="shared" si="119"/>
        <v>-6.4356249767712219</v>
      </c>
      <c r="AS266">
        <f t="shared" si="120"/>
        <v>-0.76023684555541116</v>
      </c>
      <c r="AT266">
        <f t="shared" si="121"/>
        <v>3.3228110698370372</v>
      </c>
      <c r="AU266">
        <f t="shared" si="122"/>
        <v>33.603512115546373</v>
      </c>
      <c r="AV266">
        <f t="shared" si="123"/>
        <v>13.572756115546373</v>
      </c>
      <c r="AW266">
        <f t="shared" si="124"/>
        <v>25.611022949999999</v>
      </c>
      <c r="AX266">
        <f t="shared" si="125"/>
        <v>3.2973692075292886</v>
      </c>
      <c r="AY266">
        <f t="shared" si="126"/>
        <v>8.913382759493961E-2</v>
      </c>
      <c r="AZ266">
        <f t="shared" si="127"/>
        <v>1.9806982539545914</v>
      </c>
      <c r="BA266">
        <f t="shared" si="128"/>
        <v>1.3166709535746972</v>
      </c>
      <c r="BB266">
        <f t="shared" si="129"/>
        <v>5.5989311401476408E-2</v>
      </c>
      <c r="BC266">
        <f t="shared" si="130"/>
        <v>22.138763439951902</v>
      </c>
      <c r="BD266">
        <f t="shared" si="131"/>
        <v>0.58591548600345134</v>
      </c>
      <c r="BE266">
        <f t="shared" si="132"/>
        <v>59.943438988104603</v>
      </c>
      <c r="BF266">
        <f t="shared" si="133"/>
        <v>377.63774373925418</v>
      </c>
      <c r="BG266">
        <f t="shared" si="134"/>
        <v>1.3464444255937189E-2</v>
      </c>
    </row>
    <row r="267" spans="1:59" x14ac:dyDescent="0.25">
      <c r="A267" t="s">
        <v>66</v>
      </c>
      <c r="B267" t="s">
        <v>512</v>
      </c>
      <c r="C267">
        <v>150410</v>
      </c>
      <c r="D267" t="s">
        <v>513</v>
      </c>
      <c r="E267" t="s">
        <v>1836</v>
      </c>
      <c r="F267">
        <v>4741.5000140000002</v>
      </c>
      <c r="G267">
        <v>0</v>
      </c>
      <c r="H267">
        <f t="shared" si="108"/>
        <v>17.310798537253415</v>
      </c>
      <c r="I267">
        <f t="shared" si="109"/>
        <v>0.12510021818074876</v>
      </c>
      <c r="J267">
        <f t="shared" si="110"/>
        <v>1497.8973564235648</v>
      </c>
      <c r="K267">
        <f t="shared" si="111"/>
        <v>1.539914977276257</v>
      </c>
      <c r="L267">
        <f t="shared" si="112"/>
        <v>1.2427458672097784</v>
      </c>
      <c r="M267">
        <f t="shared" si="113"/>
        <v>25.36447334</v>
      </c>
      <c r="N267">
        <v>6</v>
      </c>
      <c r="O267">
        <v>1.42</v>
      </c>
      <c r="P267">
        <v>0.5</v>
      </c>
      <c r="Q267">
        <f t="shared" si="114"/>
        <v>2.556</v>
      </c>
      <c r="R267">
        <v>25.33998871</v>
      </c>
      <c r="S267">
        <v>25.36447334</v>
      </c>
      <c r="T267">
        <v>25.999467849999998</v>
      </c>
      <c r="U267">
        <v>1802.0214840000001</v>
      </c>
      <c r="V267">
        <v>1762.0241699999999</v>
      </c>
      <c r="W267">
        <v>17.28147697</v>
      </c>
      <c r="X267">
        <v>20.29495811</v>
      </c>
      <c r="Y267">
        <v>52.661933900000001</v>
      </c>
      <c r="Z267">
        <v>61.844932559999997</v>
      </c>
      <c r="AA267">
        <v>300.38265990000002</v>
      </c>
      <c r="AB267">
        <v>1500.564697</v>
      </c>
      <c r="AC267">
        <v>0.22739310600000001</v>
      </c>
      <c r="AD267">
        <v>98.875999449999995</v>
      </c>
      <c r="AE267">
        <v>-3.6265647410000001</v>
      </c>
      <c r="AF267">
        <v>-4.0755118999999999E-2</v>
      </c>
      <c r="AG267">
        <v>0.111666374</v>
      </c>
      <c r="AH267">
        <v>2.3838610000000001E-3</v>
      </c>
      <c r="AI267">
        <v>0.11486313500000001</v>
      </c>
      <c r="AJ267">
        <v>4.3446439999999999E-3</v>
      </c>
      <c r="AK267">
        <v>0.66666668699999998</v>
      </c>
      <c r="AL267">
        <v>-0.21956524299999999</v>
      </c>
      <c r="AM267">
        <v>2.7373914720000001</v>
      </c>
      <c r="AN267">
        <f t="shared" si="115"/>
        <v>0.50063776650000003</v>
      </c>
      <c r="AO267">
        <f t="shared" si="116"/>
        <v>1.539914977276257E-3</v>
      </c>
      <c r="AP267">
        <f t="shared" si="117"/>
        <v>298.51447334</v>
      </c>
      <c r="AQ267">
        <f t="shared" si="118"/>
        <v>298.48998870999998</v>
      </c>
      <c r="AR267">
        <f t="shared" si="119"/>
        <v>-1.4647229891440519</v>
      </c>
      <c r="AS267">
        <f t="shared" si="120"/>
        <v>-0.82480635735092522</v>
      </c>
      <c r="AT267">
        <f t="shared" si="121"/>
        <v>3.2494301341319112</v>
      </c>
      <c r="AU267">
        <f t="shared" si="122"/>
        <v>32.863689390822245</v>
      </c>
      <c r="AV267">
        <f t="shared" si="123"/>
        <v>12.568731280822245</v>
      </c>
      <c r="AW267">
        <f t="shared" si="124"/>
        <v>25.352231025000002</v>
      </c>
      <c r="AX267">
        <f t="shared" si="125"/>
        <v>3.2470656927472707</v>
      </c>
      <c r="AY267">
        <f t="shared" si="126"/>
        <v>0.11926303817429224</v>
      </c>
      <c r="AZ267">
        <f t="shared" si="127"/>
        <v>2.0066842669221328</v>
      </c>
      <c r="BA267">
        <f t="shared" si="128"/>
        <v>1.240381425825138</v>
      </c>
      <c r="BB267">
        <f t="shared" si="129"/>
        <v>7.5042738980228493E-2</v>
      </c>
      <c r="BC267">
        <f t="shared" si="130"/>
        <v>148.10609818989283</v>
      </c>
      <c r="BD267">
        <f t="shared" si="131"/>
        <v>0.85010034591271522</v>
      </c>
      <c r="BE267">
        <f t="shared" si="132"/>
        <v>62.543917009060756</v>
      </c>
      <c r="BF267">
        <f t="shared" si="133"/>
        <v>1752.8811426035631</v>
      </c>
      <c r="BG267">
        <f t="shared" si="134"/>
        <v>6.1766033118847421E-3</v>
      </c>
    </row>
    <row r="268" spans="1:59" x14ac:dyDescent="0.25">
      <c r="A268" t="s">
        <v>66</v>
      </c>
      <c r="B268" t="s">
        <v>512</v>
      </c>
      <c r="C268">
        <v>150410</v>
      </c>
      <c r="D268" t="s">
        <v>514</v>
      </c>
      <c r="E268" t="s">
        <v>1837</v>
      </c>
      <c r="F268">
        <v>489.00001429999998</v>
      </c>
      <c r="G268">
        <v>0</v>
      </c>
      <c r="H268">
        <f t="shared" si="108"/>
        <v>6.6032369257372867</v>
      </c>
      <c r="I268">
        <f t="shared" si="109"/>
        <v>6.8973343341981658E-2</v>
      </c>
      <c r="J268">
        <f t="shared" si="110"/>
        <v>219.50604793442645</v>
      </c>
      <c r="K268">
        <f t="shared" si="111"/>
        <v>1.3192933034395324</v>
      </c>
      <c r="L268">
        <f t="shared" si="112"/>
        <v>1.8992859793534957</v>
      </c>
      <c r="M268">
        <f t="shared" si="113"/>
        <v>24.936445240000001</v>
      </c>
      <c r="N268">
        <v>6</v>
      </c>
      <c r="O268">
        <v>1.42</v>
      </c>
      <c r="P268">
        <v>0.5</v>
      </c>
      <c r="Q268">
        <f t="shared" si="114"/>
        <v>2.556</v>
      </c>
      <c r="R268">
        <v>26.947376250000001</v>
      </c>
      <c r="S268">
        <v>24.936445240000001</v>
      </c>
      <c r="T268">
        <v>29.004299159999999</v>
      </c>
      <c r="U268">
        <v>399.90237430000002</v>
      </c>
      <c r="V268">
        <v>385.69790649999999</v>
      </c>
      <c r="W268">
        <v>10.222970009999999</v>
      </c>
      <c r="X268">
        <v>12.82411098</v>
      </c>
      <c r="Y268">
        <v>28.337076190000001</v>
      </c>
      <c r="Z268">
        <v>35.547183990000001</v>
      </c>
      <c r="AA268">
        <v>300.41613769999998</v>
      </c>
      <c r="AB268">
        <v>1499.0665280000001</v>
      </c>
      <c r="AC268">
        <v>0.29123795000000002</v>
      </c>
      <c r="AD268">
        <v>98.904594419999995</v>
      </c>
      <c r="AE268">
        <v>-0.28528377399999999</v>
      </c>
      <c r="AF268">
        <v>-0.11309646800000001</v>
      </c>
      <c r="AG268">
        <v>2.5398368000000001E-2</v>
      </c>
      <c r="AH268">
        <v>6.967722E-3</v>
      </c>
      <c r="AI268">
        <v>2.7301202E-2</v>
      </c>
      <c r="AJ268">
        <v>7.181733E-3</v>
      </c>
      <c r="AK268">
        <v>1</v>
      </c>
      <c r="AL268">
        <v>-0.21956524299999999</v>
      </c>
      <c r="AM268">
        <v>2.7373914720000001</v>
      </c>
      <c r="AN268">
        <f t="shared" si="115"/>
        <v>0.50069356283333322</v>
      </c>
      <c r="AO268">
        <f t="shared" si="116"/>
        <v>1.3192933034395324E-3</v>
      </c>
      <c r="AP268">
        <f t="shared" si="117"/>
        <v>298.08644523999999</v>
      </c>
      <c r="AQ268">
        <f t="shared" si="118"/>
        <v>300.09737624999997</v>
      </c>
      <c r="AR268">
        <f t="shared" si="119"/>
        <v>-2.4277622045427565</v>
      </c>
      <c r="AS268">
        <f t="shared" si="120"/>
        <v>-0.44339548318866923</v>
      </c>
      <c r="AT268">
        <f t="shared" si="121"/>
        <v>3.1676494746274644</v>
      </c>
      <c r="AU268">
        <f t="shared" si="122"/>
        <v>32.027323838728748</v>
      </c>
      <c r="AV268">
        <f t="shared" si="123"/>
        <v>19.203212858728747</v>
      </c>
      <c r="AW268">
        <f t="shared" si="124"/>
        <v>25.941910745000001</v>
      </c>
      <c r="AX268">
        <f t="shared" si="125"/>
        <v>3.3626773861789645</v>
      </c>
      <c r="AY268">
        <f t="shared" si="126"/>
        <v>6.7161011760086764E-2</v>
      </c>
      <c r="AZ268">
        <f t="shared" si="127"/>
        <v>1.2683634952739686</v>
      </c>
      <c r="BA268">
        <f t="shared" si="128"/>
        <v>2.0943138909049956</v>
      </c>
      <c r="BB268">
        <f t="shared" si="129"/>
        <v>4.2134781741577268E-2</v>
      </c>
      <c r="BC268">
        <f t="shared" si="130"/>
        <v>21.710156643691526</v>
      </c>
      <c r="BD268">
        <f t="shared" si="131"/>
        <v>0.56911392111594583</v>
      </c>
      <c r="BE268">
        <f t="shared" si="132"/>
        <v>40.277300633588688</v>
      </c>
      <c r="BF268">
        <f t="shared" si="133"/>
        <v>382.21028136316693</v>
      </c>
      <c r="BG268">
        <f t="shared" si="134"/>
        <v>6.9584878215252768E-3</v>
      </c>
    </row>
    <row r="269" spans="1:59" x14ac:dyDescent="0.25">
      <c r="A269" t="s">
        <v>66</v>
      </c>
      <c r="B269" t="s">
        <v>512</v>
      </c>
      <c r="C269">
        <v>150410</v>
      </c>
      <c r="D269" t="s">
        <v>514</v>
      </c>
      <c r="E269" t="s">
        <v>1837</v>
      </c>
      <c r="F269">
        <v>769.00001339999994</v>
      </c>
      <c r="G269">
        <v>0</v>
      </c>
      <c r="H269">
        <f t="shared" si="108"/>
        <v>20.33115514368675</v>
      </c>
      <c r="I269">
        <f t="shared" si="109"/>
        <v>8.5588429341205821E-2</v>
      </c>
      <c r="J269">
        <f t="shared" si="110"/>
        <v>1324.9712325878318</v>
      </c>
      <c r="K269">
        <f t="shared" si="111"/>
        <v>1.5916670221333369</v>
      </c>
      <c r="L269">
        <f t="shared" si="112"/>
        <v>1.8575471438214166</v>
      </c>
      <c r="M269">
        <f t="shared" si="113"/>
        <v>25.042018890000001</v>
      </c>
      <c r="N269">
        <v>6</v>
      </c>
      <c r="O269">
        <v>1.42</v>
      </c>
      <c r="P269">
        <v>0.5</v>
      </c>
      <c r="Q269">
        <f t="shared" si="114"/>
        <v>2.556</v>
      </c>
      <c r="R269">
        <v>27.0370636</v>
      </c>
      <c r="S269">
        <v>25.042018890000001</v>
      </c>
      <c r="T269">
        <v>29.00865173</v>
      </c>
      <c r="U269">
        <v>1809.4129640000001</v>
      </c>
      <c r="V269">
        <v>1763.2028809999999</v>
      </c>
      <c r="W269">
        <v>10.311776160000001</v>
      </c>
      <c r="X269">
        <v>13.44788361</v>
      </c>
      <c r="Y269">
        <v>28.434068679999999</v>
      </c>
      <c r="Z269">
        <v>37.081687930000001</v>
      </c>
      <c r="AA269">
        <v>300.42257690000002</v>
      </c>
      <c r="AB269">
        <v>1499.745361</v>
      </c>
      <c r="AC269">
        <v>0.191547409</v>
      </c>
      <c r="AD269">
        <v>98.908103940000004</v>
      </c>
      <c r="AE269">
        <v>-5.6725578309999998</v>
      </c>
      <c r="AF269">
        <v>-0.11045097600000001</v>
      </c>
      <c r="AG269">
        <v>0.30517894000000001</v>
      </c>
      <c r="AH269">
        <v>5.1140769999999999E-3</v>
      </c>
      <c r="AI269">
        <v>0.26808166500000002</v>
      </c>
      <c r="AJ269">
        <v>6.0247529999999999E-3</v>
      </c>
      <c r="AK269">
        <v>0.66666668699999998</v>
      </c>
      <c r="AL269">
        <v>-0.21956524299999999</v>
      </c>
      <c r="AM269">
        <v>2.7373914720000001</v>
      </c>
      <c r="AN269">
        <f t="shared" si="115"/>
        <v>0.50070429483333323</v>
      </c>
      <c r="AO269">
        <f t="shared" si="116"/>
        <v>1.5916670221333368E-3</v>
      </c>
      <c r="AP269">
        <f t="shared" si="117"/>
        <v>298.19201888999999</v>
      </c>
      <c r="AQ269">
        <f t="shared" si="118"/>
        <v>300.18706359999999</v>
      </c>
      <c r="AR269">
        <f t="shared" si="119"/>
        <v>-2.011940794633285</v>
      </c>
      <c r="AS269">
        <f t="shared" si="120"/>
        <v>-0.58260403043242348</v>
      </c>
      <c r="AT269">
        <f t="shared" si="121"/>
        <v>3.1876518136923191</v>
      </c>
      <c r="AU269">
        <f t="shared" si="122"/>
        <v>32.228418973899494</v>
      </c>
      <c r="AV269">
        <f t="shared" si="123"/>
        <v>18.780535363899496</v>
      </c>
      <c r="AW269">
        <f t="shared" si="124"/>
        <v>26.039541245000002</v>
      </c>
      <c r="AX269">
        <f t="shared" si="125"/>
        <v>3.3821615519345385</v>
      </c>
      <c r="AY269">
        <f t="shared" si="126"/>
        <v>8.2815332989128937E-2</v>
      </c>
      <c r="AZ269">
        <f t="shared" si="127"/>
        <v>1.3301046698709025</v>
      </c>
      <c r="BA269">
        <f t="shared" si="128"/>
        <v>2.0520568820636358</v>
      </c>
      <c r="BB269">
        <f t="shared" si="129"/>
        <v>5.2001784156526905E-2</v>
      </c>
      <c r="BC269">
        <f t="shared" si="130"/>
        <v>131.0503923903072</v>
      </c>
      <c r="BD269">
        <f t="shared" si="131"/>
        <v>0.75145704834396299</v>
      </c>
      <c r="BE269">
        <f t="shared" si="132"/>
        <v>42.297030846092945</v>
      </c>
      <c r="BF269">
        <f t="shared" si="133"/>
        <v>1752.4645948325597</v>
      </c>
      <c r="BG269">
        <f t="shared" si="134"/>
        <v>4.9070748635089197E-3</v>
      </c>
    </row>
    <row r="270" spans="1:59" x14ac:dyDescent="0.25">
      <c r="A270" t="s">
        <v>66</v>
      </c>
      <c r="B270" t="s">
        <v>512</v>
      </c>
      <c r="C270">
        <v>150410</v>
      </c>
      <c r="D270" t="s">
        <v>515</v>
      </c>
      <c r="E270" t="s">
        <v>1838</v>
      </c>
      <c r="F270">
        <v>4115.5000149999996</v>
      </c>
      <c r="G270">
        <v>0</v>
      </c>
      <c r="H270">
        <f t="shared" si="108"/>
        <v>16.675832458022875</v>
      </c>
      <c r="I270">
        <f t="shared" si="109"/>
        <v>9.947555417318521E-2</v>
      </c>
      <c r="J270">
        <f t="shared" si="110"/>
        <v>1452.7492023662444</v>
      </c>
      <c r="K270">
        <f t="shared" si="111"/>
        <v>1.2834178232566622</v>
      </c>
      <c r="L270">
        <f t="shared" si="112"/>
        <v>1.2900804609156697</v>
      </c>
      <c r="M270">
        <f t="shared" si="113"/>
        <v>25.545434950000001</v>
      </c>
      <c r="N270">
        <v>6</v>
      </c>
      <c r="O270">
        <v>1.42</v>
      </c>
      <c r="P270">
        <v>0.5</v>
      </c>
      <c r="Q270">
        <f t="shared" si="114"/>
        <v>2.556</v>
      </c>
      <c r="R270">
        <v>25.466686249999999</v>
      </c>
      <c r="S270">
        <v>25.545434950000001</v>
      </c>
      <c r="T270">
        <v>25.991283419999998</v>
      </c>
      <c r="U270">
        <v>1802.052246</v>
      </c>
      <c r="V270">
        <v>1764.2176509999999</v>
      </c>
      <c r="W270">
        <v>17.657461170000001</v>
      </c>
      <c r="X270">
        <v>20.169502260000002</v>
      </c>
      <c r="Y270">
        <v>53.409244540000003</v>
      </c>
      <c r="Z270">
        <v>61.007514950000001</v>
      </c>
      <c r="AA270">
        <v>300.36099239999999</v>
      </c>
      <c r="AB270">
        <v>1499.857544</v>
      </c>
      <c r="AC270">
        <v>8.7375446999999995E-2</v>
      </c>
      <c r="AD270">
        <v>98.885726930000004</v>
      </c>
      <c r="AE270">
        <v>-3.7939307690000001</v>
      </c>
      <c r="AF270">
        <v>-4.5015566E-2</v>
      </c>
      <c r="AG270">
        <v>9.7091891E-2</v>
      </c>
      <c r="AH270">
        <v>1.4734271E-2</v>
      </c>
      <c r="AI270">
        <v>5.2905843000000001E-2</v>
      </c>
      <c r="AJ270">
        <v>1.7802452999999999E-2</v>
      </c>
      <c r="AK270">
        <v>0.66666668699999998</v>
      </c>
      <c r="AL270">
        <v>-0.21956524299999999</v>
      </c>
      <c r="AM270">
        <v>2.7373914720000001</v>
      </c>
      <c r="AN270">
        <f t="shared" si="115"/>
        <v>0.5006016539999999</v>
      </c>
      <c r="AO270">
        <f t="shared" si="116"/>
        <v>1.2834178232566623E-3</v>
      </c>
      <c r="AP270">
        <f t="shared" si="117"/>
        <v>298.69543494999999</v>
      </c>
      <c r="AQ270">
        <f t="shared" si="118"/>
        <v>298.61668624999999</v>
      </c>
      <c r="AR270">
        <f t="shared" si="119"/>
        <v>-5.8754327876356447</v>
      </c>
      <c r="AS270">
        <f t="shared" si="120"/>
        <v>-0.75028817441100148</v>
      </c>
      <c r="AT270">
        <f t="shared" si="121"/>
        <v>3.2845563537120479</v>
      </c>
      <c r="AU270">
        <f t="shared" si="122"/>
        <v>33.215676879608168</v>
      </c>
      <c r="AV270">
        <f t="shared" si="123"/>
        <v>13.046174619608166</v>
      </c>
      <c r="AW270">
        <f t="shared" si="124"/>
        <v>25.506060599999998</v>
      </c>
      <c r="AX270">
        <f t="shared" si="125"/>
        <v>3.2768853433385763</v>
      </c>
      <c r="AY270">
        <f t="shared" si="126"/>
        <v>9.5749145973903785E-2</v>
      </c>
      <c r="AZ270">
        <f t="shared" si="127"/>
        <v>1.9944758927963782</v>
      </c>
      <c r="BA270">
        <f t="shared" si="128"/>
        <v>1.2824094505421981</v>
      </c>
      <c r="BB270">
        <f t="shared" si="129"/>
        <v>6.0167213849248807E-2</v>
      </c>
      <c r="BC270">
        <f t="shared" si="130"/>
        <v>143.65616092296375</v>
      </c>
      <c r="BD270">
        <f t="shared" si="131"/>
        <v>0.82345236799030552</v>
      </c>
      <c r="BE270">
        <f t="shared" si="132"/>
        <v>61.157373224270685</v>
      </c>
      <c r="BF270">
        <f t="shared" si="133"/>
        <v>1755.4099930116076</v>
      </c>
      <c r="BG270">
        <f t="shared" si="134"/>
        <v>5.8097544933707595E-3</v>
      </c>
    </row>
    <row r="271" spans="1:59" x14ac:dyDescent="0.25">
      <c r="A271" t="s">
        <v>66</v>
      </c>
      <c r="B271" t="s">
        <v>512</v>
      </c>
      <c r="C271">
        <v>150410</v>
      </c>
      <c r="D271" t="s">
        <v>515</v>
      </c>
      <c r="E271" t="s">
        <v>1838</v>
      </c>
      <c r="F271">
        <v>4250.5000149999996</v>
      </c>
      <c r="G271">
        <v>0</v>
      </c>
      <c r="H271">
        <f t="shared" si="108"/>
        <v>8.6918678196515398</v>
      </c>
      <c r="I271">
        <f t="shared" si="109"/>
        <v>0.11548389940390931</v>
      </c>
      <c r="J271">
        <f t="shared" si="110"/>
        <v>250.27642745293329</v>
      </c>
      <c r="K271">
        <f t="shared" si="111"/>
        <v>1.4167794590487679</v>
      </c>
      <c r="L271">
        <f t="shared" si="112"/>
        <v>1.2341312552070618</v>
      </c>
      <c r="M271">
        <f t="shared" si="113"/>
        <v>25.404108050000001</v>
      </c>
      <c r="N271">
        <v>6</v>
      </c>
      <c r="O271">
        <v>1.42</v>
      </c>
      <c r="P271">
        <v>0.5</v>
      </c>
      <c r="Q271">
        <f t="shared" si="114"/>
        <v>2.556</v>
      </c>
      <c r="R271">
        <v>25.39035797</v>
      </c>
      <c r="S271">
        <v>25.404108050000001</v>
      </c>
      <c r="T271">
        <v>25.990934370000002</v>
      </c>
      <c r="U271">
        <v>400.24520869999998</v>
      </c>
      <c r="V271">
        <v>381.80239870000003</v>
      </c>
      <c r="W271">
        <v>17.685083389999999</v>
      </c>
      <c r="X271">
        <v>20.457250599999998</v>
      </c>
      <c r="Y271">
        <v>53.736888890000003</v>
      </c>
      <c r="Z271">
        <v>62.160240170000002</v>
      </c>
      <c r="AA271">
        <v>300.37063599999999</v>
      </c>
      <c r="AB271">
        <v>1500.481323</v>
      </c>
      <c r="AC271">
        <v>0.35397550500000002</v>
      </c>
      <c r="AD271">
        <v>98.887390139999994</v>
      </c>
      <c r="AE271">
        <v>0.51188129199999999</v>
      </c>
      <c r="AF271">
        <v>-6.0702078E-2</v>
      </c>
      <c r="AG271">
        <v>0.12970015400000001</v>
      </c>
      <c r="AH271">
        <v>8.0414869999999999E-3</v>
      </c>
      <c r="AI271">
        <v>9.3986131000000001E-2</v>
      </c>
      <c r="AJ271">
        <v>7.7246789999999999E-3</v>
      </c>
      <c r="AK271">
        <v>0.66666668699999998</v>
      </c>
      <c r="AL271">
        <v>-0.21956524299999999</v>
      </c>
      <c r="AM271">
        <v>2.7373914720000001</v>
      </c>
      <c r="AN271">
        <f t="shared" si="115"/>
        <v>0.50061772666666648</v>
      </c>
      <c r="AO271">
        <f t="shared" si="116"/>
        <v>1.4167794590487679E-3</v>
      </c>
      <c r="AP271">
        <f t="shared" si="117"/>
        <v>298.55410804999997</v>
      </c>
      <c r="AQ271">
        <f t="shared" si="118"/>
        <v>298.54035797</v>
      </c>
      <c r="AR271">
        <f t="shared" si="119"/>
        <v>-2.596736704018292</v>
      </c>
      <c r="AS271">
        <f t="shared" si="120"/>
        <v>-0.77241195615818226</v>
      </c>
      <c r="AT271">
        <f t="shared" si="121"/>
        <v>3.2570953764810109</v>
      </c>
      <c r="AU271">
        <f t="shared" si="122"/>
        <v>32.937418733265915</v>
      </c>
      <c r="AV271">
        <f t="shared" si="123"/>
        <v>12.480168133265916</v>
      </c>
      <c r="AW271">
        <f t="shared" si="124"/>
        <v>25.397233010000001</v>
      </c>
      <c r="AX271">
        <f t="shared" si="125"/>
        <v>3.2557646315512025</v>
      </c>
      <c r="AY271">
        <f t="shared" si="126"/>
        <v>0.11049171845739188</v>
      </c>
      <c r="AZ271">
        <f t="shared" si="127"/>
        <v>2.0229641212739491</v>
      </c>
      <c r="BA271">
        <f t="shared" si="128"/>
        <v>1.2328005102772535</v>
      </c>
      <c r="BB271">
        <f t="shared" si="129"/>
        <v>6.9489134972283567E-2</v>
      </c>
      <c r="BC271">
        <f t="shared" si="130"/>
        <v>24.749182724383619</v>
      </c>
      <c r="BD271">
        <f t="shared" si="131"/>
        <v>0.65551297819264664</v>
      </c>
      <c r="BE271">
        <f t="shared" si="132"/>
        <v>62.753004119154355</v>
      </c>
      <c r="BF271">
        <f t="shared" si="133"/>
        <v>377.21162344314183</v>
      </c>
      <c r="BG271">
        <f t="shared" si="134"/>
        <v>1.4459809379971404E-2</v>
      </c>
    </row>
    <row r="272" spans="1:59" x14ac:dyDescent="0.25">
      <c r="A272" t="s">
        <v>66</v>
      </c>
      <c r="B272" t="s">
        <v>512</v>
      </c>
      <c r="C272">
        <v>150410</v>
      </c>
      <c r="D272" t="s">
        <v>523</v>
      </c>
      <c r="E272" t="s">
        <v>1839</v>
      </c>
      <c r="F272">
        <v>5794.5000149999996</v>
      </c>
      <c r="G272">
        <v>0</v>
      </c>
      <c r="H272">
        <f t="shared" si="108"/>
        <v>13.45867813165458</v>
      </c>
      <c r="I272">
        <f t="shared" si="109"/>
        <v>0.17102882811463435</v>
      </c>
      <c r="J272">
        <f t="shared" si="110"/>
        <v>238.4189499836919</v>
      </c>
      <c r="K272">
        <f t="shared" si="111"/>
        <v>2.0535044591668088</v>
      </c>
      <c r="L272">
        <f t="shared" si="112"/>
        <v>1.2336527212228914</v>
      </c>
      <c r="M272">
        <f t="shared" si="113"/>
        <v>24.966176990000001</v>
      </c>
      <c r="N272">
        <v>4.5</v>
      </c>
      <c r="O272">
        <v>1.42</v>
      </c>
      <c r="P272">
        <v>0.5</v>
      </c>
      <c r="Q272">
        <f t="shared" si="114"/>
        <v>2.556</v>
      </c>
      <c r="R272">
        <v>25.26819038</v>
      </c>
      <c r="S272">
        <v>24.966176990000001</v>
      </c>
      <c r="T272">
        <v>26.002744669999998</v>
      </c>
      <c r="U272">
        <v>399.12289429999998</v>
      </c>
      <c r="V272">
        <v>377.7987976</v>
      </c>
      <c r="W272">
        <v>16.604143140000001</v>
      </c>
      <c r="X272">
        <v>19.62005615</v>
      </c>
      <c r="Y272">
        <v>50.805698390000003</v>
      </c>
      <c r="Z272">
        <v>60.03385162</v>
      </c>
      <c r="AA272">
        <v>300.3888245</v>
      </c>
      <c r="AB272">
        <v>1500.596313</v>
      </c>
      <c r="AC272">
        <v>0.10305642299999999</v>
      </c>
      <c r="AD272">
        <v>98.858978269999994</v>
      </c>
      <c r="AE272">
        <v>0.125160888</v>
      </c>
      <c r="AF272">
        <v>-7.2021617999999996E-2</v>
      </c>
      <c r="AG272">
        <v>2.9256620000000001E-2</v>
      </c>
      <c r="AH272">
        <v>1.0315938E-2</v>
      </c>
      <c r="AI272">
        <v>4.1774519000000003E-2</v>
      </c>
      <c r="AJ272">
        <v>1.0803894E-2</v>
      </c>
      <c r="AK272">
        <v>0.66666668699999998</v>
      </c>
      <c r="AL272">
        <v>-0.21956524299999999</v>
      </c>
      <c r="AM272">
        <v>2.7373914720000001</v>
      </c>
      <c r="AN272">
        <f t="shared" si="115"/>
        <v>0.667530721111111</v>
      </c>
      <c r="AO272">
        <f t="shared" si="116"/>
        <v>2.0535044591668086E-3</v>
      </c>
      <c r="AP272">
        <f t="shared" si="117"/>
        <v>298.11617698999999</v>
      </c>
      <c r="AQ272">
        <f t="shared" si="118"/>
        <v>298.41819038</v>
      </c>
      <c r="AR272">
        <f t="shared" si="119"/>
        <v>-3.5747390396313148</v>
      </c>
      <c r="AS272">
        <f t="shared" si="120"/>
        <v>-1.0743547089206333</v>
      </c>
      <c r="AT272">
        <f t="shared" si="121"/>
        <v>3.173271425811921</v>
      </c>
      <c r="AU272">
        <f t="shared" si="122"/>
        <v>32.09897048647619</v>
      </c>
      <c r="AV272">
        <f t="shared" si="123"/>
        <v>12.478914336476191</v>
      </c>
      <c r="AW272">
        <f t="shared" si="124"/>
        <v>25.117183685000001</v>
      </c>
      <c r="AX272">
        <f t="shared" si="125"/>
        <v>3.2019599697759391</v>
      </c>
      <c r="AY272">
        <f t="shared" si="126"/>
        <v>0.16030255351691106</v>
      </c>
      <c r="AZ272">
        <f t="shared" si="127"/>
        <v>1.9396187045890296</v>
      </c>
      <c r="BA272">
        <f t="shared" si="128"/>
        <v>1.2623412651869095</v>
      </c>
      <c r="BB272">
        <f t="shared" si="129"/>
        <v>0.10110056309350018</v>
      </c>
      <c r="BC272">
        <f t="shared" si="130"/>
        <v>23.569853795594014</v>
      </c>
      <c r="BD272">
        <f t="shared" si="131"/>
        <v>0.63107387185525521</v>
      </c>
      <c r="BE272">
        <f t="shared" si="132"/>
        <v>62.594520455654923</v>
      </c>
      <c r="BF272">
        <f t="shared" si="133"/>
        <v>370.6903408403233</v>
      </c>
      <c r="BG272">
        <f t="shared" si="134"/>
        <v>2.2726232944408259E-2</v>
      </c>
    </row>
    <row r="273" spans="1:59" x14ac:dyDescent="0.25">
      <c r="A273" t="s">
        <v>66</v>
      </c>
      <c r="B273" t="s">
        <v>512</v>
      </c>
      <c r="C273">
        <v>150410</v>
      </c>
      <c r="D273" t="s">
        <v>523</v>
      </c>
      <c r="E273" t="s">
        <v>1839</v>
      </c>
      <c r="F273">
        <v>6037.0000149999996</v>
      </c>
      <c r="G273">
        <v>0</v>
      </c>
      <c r="H273">
        <f t="shared" si="108"/>
        <v>19.240475989990383</v>
      </c>
      <c r="I273">
        <f t="shared" si="109"/>
        <v>0.18243233875778558</v>
      </c>
      <c r="J273">
        <f t="shared" si="110"/>
        <v>1559.1428306817297</v>
      </c>
      <c r="K273">
        <f t="shared" si="111"/>
        <v>2.09694105261485</v>
      </c>
      <c r="L273">
        <f t="shared" si="112"/>
        <v>1.186179623133941</v>
      </c>
      <c r="M273">
        <f t="shared" si="113"/>
        <v>24.675539019999999</v>
      </c>
      <c r="N273">
        <v>4.5</v>
      </c>
      <c r="O273">
        <v>1.42</v>
      </c>
      <c r="P273">
        <v>0.5</v>
      </c>
      <c r="Q273">
        <f t="shared" si="114"/>
        <v>2.556</v>
      </c>
      <c r="R273">
        <v>25.125185009999999</v>
      </c>
      <c r="S273">
        <v>24.675539019999999</v>
      </c>
      <c r="T273">
        <v>26.001115800000001</v>
      </c>
      <c r="U273">
        <v>1805.075439</v>
      </c>
      <c r="V273">
        <v>1770.692505</v>
      </c>
      <c r="W273">
        <v>16.470722200000001</v>
      </c>
      <c r="X273">
        <v>19.550399779999999</v>
      </c>
      <c r="Y273">
        <v>50.822410580000003</v>
      </c>
      <c r="Z273">
        <v>60.325130459999997</v>
      </c>
      <c r="AA273">
        <v>300.41302489999998</v>
      </c>
      <c r="AB273">
        <v>1500.22876</v>
      </c>
      <c r="AC273">
        <v>0.31587970300000001</v>
      </c>
      <c r="AD273">
        <v>98.84746552</v>
      </c>
      <c r="AE273">
        <v>-4.2566809650000001</v>
      </c>
      <c r="AF273">
        <v>-5.0320283E-2</v>
      </c>
      <c r="AG273">
        <v>7.4671036999999996E-2</v>
      </c>
      <c r="AH273">
        <v>2.2898710000000002E-3</v>
      </c>
      <c r="AI273">
        <v>9.6935152999999996E-2</v>
      </c>
      <c r="AJ273">
        <v>2.3745279999999999E-3</v>
      </c>
      <c r="AK273">
        <v>1</v>
      </c>
      <c r="AL273">
        <v>-0.21956524299999999</v>
      </c>
      <c r="AM273">
        <v>2.7373914720000001</v>
      </c>
      <c r="AN273">
        <f t="shared" si="115"/>
        <v>0.66758449977777756</v>
      </c>
      <c r="AO273">
        <f t="shared" si="116"/>
        <v>2.0969410526148501E-3</v>
      </c>
      <c r="AP273">
        <f t="shared" si="117"/>
        <v>297.82553901999995</v>
      </c>
      <c r="AQ273">
        <f t="shared" si="118"/>
        <v>298.27518500999997</v>
      </c>
      <c r="AR273">
        <f t="shared" si="119"/>
        <v>-0.85152119693027128</v>
      </c>
      <c r="AS273">
        <f t="shared" si="120"/>
        <v>-1.0453318054196938</v>
      </c>
      <c r="AT273">
        <f t="shared" si="121"/>
        <v>3.1186870912897064</v>
      </c>
      <c r="AU273">
        <f t="shared" si="122"/>
        <v>31.550501319213861</v>
      </c>
      <c r="AV273">
        <f t="shared" si="123"/>
        <v>12.000101539213862</v>
      </c>
      <c r="AW273">
        <f t="shared" si="124"/>
        <v>24.900362014999999</v>
      </c>
      <c r="AX273">
        <f t="shared" si="125"/>
        <v>3.1608382219879756</v>
      </c>
      <c r="AY273">
        <f t="shared" si="126"/>
        <v>0.17027883116382667</v>
      </c>
      <c r="AZ273">
        <f t="shared" si="127"/>
        <v>1.9325074681557655</v>
      </c>
      <c r="BA273">
        <f t="shared" si="128"/>
        <v>1.2283307538322101</v>
      </c>
      <c r="BB273">
        <f t="shared" si="129"/>
        <v>0.10745329800276829</v>
      </c>
      <c r="BC273">
        <f t="shared" si="130"/>
        <v>154.11731719656748</v>
      </c>
      <c r="BD273">
        <f t="shared" si="131"/>
        <v>0.88052715323473385</v>
      </c>
      <c r="BE273">
        <f t="shared" si="132"/>
        <v>63.568409473299134</v>
      </c>
      <c r="BF273">
        <f t="shared" si="133"/>
        <v>1760.5302817658501</v>
      </c>
      <c r="BG273">
        <f t="shared" si="134"/>
        <v>6.9472616793964321E-3</v>
      </c>
    </row>
    <row r="274" spans="1:59" x14ac:dyDescent="0.25">
      <c r="A274" t="s">
        <v>66</v>
      </c>
      <c r="B274" t="s">
        <v>512</v>
      </c>
      <c r="C274">
        <v>150410</v>
      </c>
      <c r="D274" t="s">
        <v>522</v>
      </c>
      <c r="E274" t="s">
        <v>1840</v>
      </c>
      <c r="F274">
        <v>5073.5000140000002</v>
      </c>
      <c r="G274">
        <v>0</v>
      </c>
      <c r="H274">
        <f t="shared" si="108"/>
        <v>5.7690544074257604</v>
      </c>
      <c r="I274">
        <f t="shared" si="109"/>
        <v>9.2383702125782313E-2</v>
      </c>
      <c r="J274">
        <f t="shared" si="110"/>
        <v>277.95241869330653</v>
      </c>
      <c r="K274">
        <f t="shared" si="111"/>
        <v>1.1186846427335027</v>
      </c>
      <c r="L274">
        <f t="shared" si="112"/>
        <v>1.2090868772201231</v>
      </c>
      <c r="M274">
        <f t="shared" si="113"/>
        <v>24.618553160000001</v>
      </c>
      <c r="N274">
        <v>6</v>
      </c>
      <c r="O274">
        <v>1.42</v>
      </c>
      <c r="P274">
        <v>0.5</v>
      </c>
      <c r="Q274">
        <f t="shared" si="114"/>
        <v>2.556</v>
      </c>
      <c r="R274">
        <v>24.53542328</v>
      </c>
      <c r="S274">
        <v>24.618553160000001</v>
      </c>
      <c r="T274">
        <v>25.014707569999999</v>
      </c>
      <c r="U274">
        <v>399.99383540000002</v>
      </c>
      <c r="V274">
        <v>387.6062622</v>
      </c>
      <c r="W274">
        <v>17.015762330000001</v>
      </c>
      <c r="X274">
        <v>19.2070179</v>
      </c>
      <c r="Y274">
        <v>54.397891999999999</v>
      </c>
      <c r="Z274">
        <v>61.403144840000003</v>
      </c>
      <c r="AA274">
        <v>300.42996219999998</v>
      </c>
      <c r="AB274">
        <v>1499.9936520000001</v>
      </c>
      <c r="AC274">
        <v>0.23410883499999999</v>
      </c>
      <c r="AD274">
        <v>98.869827270000002</v>
      </c>
      <c r="AE274">
        <v>0.368337303</v>
      </c>
      <c r="AF274">
        <v>-3.3195629999999997E-2</v>
      </c>
      <c r="AG274">
        <v>5.0688744000000001E-2</v>
      </c>
      <c r="AH274">
        <v>2.5168569999999999E-3</v>
      </c>
      <c r="AI274">
        <v>4.7988786999999998E-2</v>
      </c>
      <c r="AJ274">
        <v>1.4096390000000001E-3</v>
      </c>
      <c r="AK274">
        <v>0.66666668699999998</v>
      </c>
      <c r="AL274">
        <v>-0.21956524299999999</v>
      </c>
      <c r="AM274">
        <v>2.7373914720000001</v>
      </c>
      <c r="AN274">
        <f t="shared" si="115"/>
        <v>0.50071660366666659</v>
      </c>
      <c r="AO274">
        <f t="shared" si="116"/>
        <v>1.1186846427335027E-3</v>
      </c>
      <c r="AP274">
        <f t="shared" si="117"/>
        <v>297.76855315999995</v>
      </c>
      <c r="AQ274">
        <f t="shared" si="118"/>
        <v>297.68542327999995</v>
      </c>
      <c r="AR274">
        <f t="shared" si="119"/>
        <v>-0.49852773948617346</v>
      </c>
      <c r="AS274">
        <f t="shared" si="120"/>
        <v>-0.60188253375322021</v>
      </c>
      <c r="AT274">
        <f t="shared" si="121"/>
        <v>3.1080814193649213</v>
      </c>
      <c r="AU274">
        <f t="shared" si="122"/>
        <v>31.436096382338924</v>
      </c>
      <c r="AV274">
        <f t="shared" si="123"/>
        <v>12.229078482338924</v>
      </c>
      <c r="AW274">
        <f t="shared" si="124"/>
        <v>24.57698822</v>
      </c>
      <c r="AX274">
        <f t="shared" si="125"/>
        <v>3.1003656392109504</v>
      </c>
      <c r="AY274">
        <f t="shared" si="126"/>
        <v>8.9161076789576424E-2</v>
      </c>
      <c r="AZ274">
        <f t="shared" si="127"/>
        <v>1.8989945421447982</v>
      </c>
      <c r="BA274">
        <f t="shared" si="128"/>
        <v>1.2013710970661522</v>
      </c>
      <c r="BB274">
        <f t="shared" si="129"/>
        <v>5.6006514214228476E-2</v>
      </c>
      <c r="BC274">
        <f t="shared" si="130"/>
        <v>27.481107625485937</v>
      </c>
      <c r="BD274">
        <f t="shared" si="131"/>
        <v>0.71709991762178116</v>
      </c>
      <c r="BE274">
        <f t="shared" si="132"/>
        <v>61.480228465975387</v>
      </c>
      <c r="BF274">
        <f t="shared" si="133"/>
        <v>384.55922642143008</v>
      </c>
      <c r="BG274">
        <f t="shared" si="134"/>
        <v>9.2230990347502116E-3</v>
      </c>
    </row>
    <row r="275" spans="1:59" x14ac:dyDescent="0.25">
      <c r="A275" t="s">
        <v>66</v>
      </c>
      <c r="B275" t="s">
        <v>512</v>
      </c>
      <c r="C275">
        <v>150410</v>
      </c>
      <c r="D275" t="s">
        <v>522</v>
      </c>
      <c r="E275" t="s">
        <v>1840</v>
      </c>
      <c r="F275">
        <v>5345.0000149999996</v>
      </c>
      <c r="G275">
        <v>0</v>
      </c>
      <c r="H275">
        <f t="shared" si="108"/>
        <v>17.346985871864145</v>
      </c>
      <c r="I275">
        <f t="shared" si="109"/>
        <v>9.6506567086928396E-2</v>
      </c>
      <c r="J275">
        <f t="shared" si="110"/>
        <v>1436.0760533686894</v>
      </c>
      <c r="K275">
        <f t="shared" si="111"/>
        <v>1.1217280980314432</v>
      </c>
      <c r="L275">
        <f t="shared" si="112"/>
        <v>1.162817125653079</v>
      </c>
      <c r="M275">
        <f t="shared" si="113"/>
        <v>24.272062300000002</v>
      </c>
      <c r="N275">
        <v>6</v>
      </c>
      <c r="O275">
        <v>1.42</v>
      </c>
      <c r="P275">
        <v>0.5</v>
      </c>
      <c r="Q275">
        <f t="shared" si="114"/>
        <v>2.556</v>
      </c>
      <c r="R275">
        <v>24.375722889999999</v>
      </c>
      <c r="S275">
        <v>24.272062300000002</v>
      </c>
      <c r="T275">
        <v>25.023286819999999</v>
      </c>
      <c r="U275">
        <v>1802.2895510000001</v>
      </c>
      <c r="V275">
        <v>1763.688232</v>
      </c>
      <c r="W275">
        <v>16.832662580000001</v>
      </c>
      <c r="X275">
        <v>19.03061104</v>
      </c>
      <c r="Y275">
        <v>54.326622010000001</v>
      </c>
      <c r="Z275">
        <v>61.420394899999998</v>
      </c>
      <c r="AA275">
        <v>300.3840027</v>
      </c>
      <c r="AB275">
        <v>1500.8408199999999</v>
      </c>
      <c r="AC275">
        <v>0.28563401100000002</v>
      </c>
      <c r="AD275">
        <v>98.864646910000005</v>
      </c>
      <c r="AE275">
        <v>-4.5714821819999996</v>
      </c>
      <c r="AF275">
        <v>-3.1337205E-2</v>
      </c>
      <c r="AG275">
        <v>0.131482184</v>
      </c>
      <c r="AH275">
        <v>2.7352029999999999E-3</v>
      </c>
      <c r="AI275">
        <v>6.3185610000000003E-2</v>
      </c>
      <c r="AJ275">
        <v>1.3570190000000001E-3</v>
      </c>
      <c r="AK275">
        <v>1</v>
      </c>
      <c r="AL275">
        <v>-0.21956524299999999</v>
      </c>
      <c r="AM275">
        <v>2.7373914720000001</v>
      </c>
      <c r="AN275">
        <f t="shared" si="115"/>
        <v>0.50064000450000001</v>
      </c>
      <c r="AO275">
        <f t="shared" si="116"/>
        <v>1.1217280980314432E-3</v>
      </c>
      <c r="AP275">
        <f t="shared" si="117"/>
        <v>297.42206229999999</v>
      </c>
      <c r="AQ275">
        <f t="shared" si="118"/>
        <v>297.52572289</v>
      </c>
      <c r="AR275">
        <f t="shared" si="119"/>
        <v>-0.50989713662610658</v>
      </c>
      <c r="AS275">
        <f t="shared" si="120"/>
        <v>-0.57873667493293401</v>
      </c>
      <c r="AT275">
        <f t="shared" si="121"/>
        <v>3.0442717666042269</v>
      </c>
      <c r="AU275">
        <f t="shared" si="122"/>
        <v>30.792319213717875</v>
      </c>
      <c r="AV275">
        <f t="shared" si="123"/>
        <v>11.761708173717874</v>
      </c>
      <c r="AW275">
        <f t="shared" si="124"/>
        <v>24.323892595</v>
      </c>
      <c r="AX275">
        <f t="shared" si="125"/>
        <v>3.053743355548447</v>
      </c>
      <c r="AY275">
        <f t="shared" si="126"/>
        <v>9.2995353351788712E-2</v>
      </c>
      <c r="AZ275">
        <f t="shared" si="127"/>
        <v>1.8814546409511479</v>
      </c>
      <c r="BA275">
        <f t="shared" si="128"/>
        <v>1.1722887145972991</v>
      </c>
      <c r="BB275">
        <f t="shared" si="129"/>
        <v>5.8427677215240552E-2</v>
      </c>
      <c r="BC275">
        <f t="shared" si="130"/>
        <v>141.97715195220181</v>
      </c>
      <c r="BD275">
        <f t="shared" si="131"/>
        <v>0.81424598027747652</v>
      </c>
      <c r="BE275">
        <f t="shared" si="132"/>
        <v>62.252488069912893</v>
      </c>
      <c r="BF275">
        <f t="shared" si="133"/>
        <v>1754.5260915747197</v>
      </c>
      <c r="BG275">
        <f t="shared" si="134"/>
        <v>6.1548986716290222E-3</v>
      </c>
    </row>
    <row r="276" spans="1:59" x14ac:dyDescent="0.25">
      <c r="A276" t="s">
        <v>66</v>
      </c>
      <c r="B276" t="s">
        <v>512</v>
      </c>
      <c r="C276">
        <v>150410</v>
      </c>
      <c r="D276" t="s">
        <v>524</v>
      </c>
      <c r="E276" t="s">
        <v>1841</v>
      </c>
      <c r="F276">
        <v>6377.5000140000002</v>
      </c>
      <c r="G276">
        <v>0</v>
      </c>
      <c r="H276">
        <f t="shared" si="108"/>
        <v>10.924117033022988</v>
      </c>
      <c r="I276">
        <f t="shared" si="109"/>
        <v>0.18864740361326424</v>
      </c>
      <c r="J276">
        <f t="shared" si="110"/>
        <v>277.95193570069955</v>
      </c>
      <c r="K276">
        <f t="shared" si="111"/>
        <v>2.2471064921299959</v>
      </c>
      <c r="L276">
        <f t="shared" si="112"/>
        <v>1.2317791543513945</v>
      </c>
      <c r="M276">
        <f t="shared" si="113"/>
        <v>24.897428510000001</v>
      </c>
      <c r="N276">
        <v>4.3</v>
      </c>
      <c r="O276">
        <v>1.42</v>
      </c>
      <c r="P276">
        <v>0.5</v>
      </c>
      <c r="Q276">
        <f t="shared" si="114"/>
        <v>2.556</v>
      </c>
      <c r="R276">
        <v>25.92801476</v>
      </c>
      <c r="S276">
        <v>24.897428510000001</v>
      </c>
      <c r="T276">
        <v>27.007745740000001</v>
      </c>
      <c r="U276">
        <v>400.02780150000001</v>
      </c>
      <c r="V276">
        <v>383.15740970000002</v>
      </c>
      <c r="W276">
        <v>16.356197359999999</v>
      </c>
      <c r="X276">
        <v>19.510171889999999</v>
      </c>
      <c r="Y276">
        <v>48.118743899999998</v>
      </c>
      <c r="Z276">
        <v>57.397510529999998</v>
      </c>
      <c r="AA276">
        <v>300.38415529999997</v>
      </c>
      <c r="AB276">
        <v>1499.94812</v>
      </c>
      <c r="AC276">
        <v>0.15570102599999999</v>
      </c>
      <c r="AD276">
        <v>98.846176150000005</v>
      </c>
      <c r="AE276">
        <v>0.36641779499999999</v>
      </c>
      <c r="AF276">
        <v>-7.4780977999999998E-2</v>
      </c>
      <c r="AG276">
        <v>5.3989466E-2</v>
      </c>
      <c r="AH276">
        <v>1.8628603000000001E-2</v>
      </c>
      <c r="AI276">
        <v>6.5249770999999998E-2</v>
      </c>
      <c r="AJ276">
        <v>2.0678434999999998E-2</v>
      </c>
      <c r="AK276">
        <v>1</v>
      </c>
      <c r="AL276">
        <v>-0.21956524299999999</v>
      </c>
      <c r="AM276">
        <v>2.7373914720000001</v>
      </c>
      <c r="AN276">
        <f t="shared" si="115"/>
        <v>0.69856780302325572</v>
      </c>
      <c r="AO276">
        <f t="shared" si="116"/>
        <v>2.2471064921299961E-3</v>
      </c>
      <c r="AP276">
        <f t="shared" si="117"/>
        <v>298.04742850999997</v>
      </c>
      <c r="AQ276">
        <f t="shared" si="118"/>
        <v>299.07801475999997</v>
      </c>
      <c r="AR276">
        <f t="shared" si="119"/>
        <v>-6.8443493930814761</v>
      </c>
      <c r="AS276">
        <f t="shared" si="120"/>
        <v>-1.1152335656632262</v>
      </c>
      <c r="AT276">
        <f t="shared" si="121"/>
        <v>3.1602850417071129</v>
      </c>
      <c r="AU276">
        <f t="shared" si="122"/>
        <v>31.971748071582965</v>
      </c>
      <c r="AV276">
        <f t="shared" si="123"/>
        <v>12.461576181582966</v>
      </c>
      <c r="AW276">
        <f t="shared" si="124"/>
        <v>25.412721635</v>
      </c>
      <c r="AX276">
        <f t="shared" si="125"/>
        <v>3.2587633079101535</v>
      </c>
      <c r="AY276">
        <f t="shared" si="126"/>
        <v>0.17568113230162863</v>
      </c>
      <c r="AZ276">
        <f t="shared" si="127"/>
        <v>1.9285058873557184</v>
      </c>
      <c r="BA276">
        <f t="shared" si="128"/>
        <v>1.3302574205544351</v>
      </c>
      <c r="BB276">
        <f t="shared" si="129"/>
        <v>0.1108964024450803</v>
      </c>
      <c r="BC276">
        <f t="shared" si="130"/>
        <v>27.474485997504825</v>
      </c>
      <c r="BD276">
        <f t="shared" si="131"/>
        <v>0.72542492632030009</v>
      </c>
      <c r="BE276">
        <f t="shared" si="132"/>
        <v>62.743123691730119</v>
      </c>
      <c r="BF276">
        <f t="shared" si="133"/>
        <v>377.3876295769245</v>
      </c>
      <c r="BG276">
        <f t="shared" si="134"/>
        <v>1.8162048051079176E-2</v>
      </c>
    </row>
    <row r="277" spans="1:59" x14ac:dyDescent="0.25">
      <c r="A277" t="s">
        <v>66</v>
      </c>
      <c r="B277" t="s">
        <v>512</v>
      </c>
      <c r="C277">
        <v>150410</v>
      </c>
      <c r="D277" t="s">
        <v>524</v>
      </c>
      <c r="E277" t="s">
        <v>1841</v>
      </c>
      <c r="F277">
        <v>6585.0000149999996</v>
      </c>
      <c r="G277">
        <v>0</v>
      </c>
      <c r="H277">
        <f t="shared" si="108"/>
        <v>17.289607594091922</v>
      </c>
      <c r="I277">
        <f t="shared" si="109"/>
        <v>0.2512314842404218</v>
      </c>
      <c r="J277">
        <f t="shared" si="110"/>
        <v>1622.9380189447968</v>
      </c>
      <c r="K277">
        <f t="shared" si="111"/>
        <v>2.7501925025866356</v>
      </c>
      <c r="L277">
        <f t="shared" si="112"/>
        <v>1.1575172379662466</v>
      </c>
      <c r="M277">
        <f t="shared" si="113"/>
        <v>24.824924469999999</v>
      </c>
      <c r="N277">
        <v>4.3</v>
      </c>
      <c r="O277">
        <v>1.42</v>
      </c>
      <c r="P277">
        <v>0.5</v>
      </c>
      <c r="Q277">
        <f t="shared" si="114"/>
        <v>2.556</v>
      </c>
      <c r="R277">
        <v>25.961681370000001</v>
      </c>
      <c r="S277">
        <v>24.824924469999999</v>
      </c>
      <c r="T277">
        <v>27.015033720000002</v>
      </c>
      <c r="U277">
        <v>1806.310669</v>
      </c>
      <c r="V277">
        <v>1774.573975</v>
      </c>
      <c r="W277">
        <v>16.266031269999999</v>
      </c>
      <c r="X277">
        <v>20.123743059999999</v>
      </c>
      <c r="Y277">
        <v>47.7574234</v>
      </c>
      <c r="Z277">
        <v>59.083747860000003</v>
      </c>
      <c r="AA277">
        <v>300.38137819999997</v>
      </c>
      <c r="AB277">
        <v>1499.3488769999999</v>
      </c>
      <c r="AC277">
        <v>0.182585791</v>
      </c>
      <c r="AD277">
        <v>98.844551089999996</v>
      </c>
      <c r="AE277">
        <v>-4.0083074569999999</v>
      </c>
      <c r="AF277">
        <v>-7.4624001999999995E-2</v>
      </c>
      <c r="AG277">
        <v>0.120668709</v>
      </c>
      <c r="AH277">
        <v>3.1226779999999998E-3</v>
      </c>
      <c r="AI277">
        <v>6.4265012999999996E-2</v>
      </c>
      <c r="AJ277">
        <v>8.3707539999999993E-3</v>
      </c>
      <c r="AK277">
        <v>1</v>
      </c>
      <c r="AL277">
        <v>-0.21956524299999999</v>
      </c>
      <c r="AM277">
        <v>2.7373914720000001</v>
      </c>
      <c r="AN277">
        <f t="shared" si="115"/>
        <v>0.69856134465116271</v>
      </c>
      <c r="AO277">
        <f t="shared" si="116"/>
        <v>2.7501925025866358E-3</v>
      </c>
      <c r="AP277">
        <f t="shared" si="117"/>
        <v>297.97492446999996</v>
      </c>
      <c r="AQ277">
        <f t="shared" si="118"/>
        <v>299.11168136999999</v>
      </c>
      <c r="AR277">
        <f t="shared" si="119"/>
        <v>-2.7957827314190151</v>
      </c>
      <c r="AS277">
        <f t="shared" si="120"/>
        <v>-1.3158731039121363</v>
      </c>
      <c r="AT277">
        <f t="shared" si="121"/>
        <v>3.1466395869824493</v>
      </c>
      <c r="AU277">
        <f t="shared" si="122"/>
        <v>31.834224064788042</v>
      </c>
      <c r="AV277">
        <f t="shared" si="123"/>
        <v>11.710481004788043</v>
      </c>
      <c r="AW277">
        <f t="shared" si="124"/>
        <v>25.39330292</v>
      </c>
      <c r="AX277">
        <f t="shared" si="125"/>
        <v>3.2550041297698318</v>
      </c>
      <c r="AY277">
        <f t="shared" si="126"/>
        <v>0.22874767446984154</v>
      </c>
      <c r="AZ277">
        <f t="shared" si="127"/>
        <v>1.9891223490162027</v>
      </c>
      <c r="BA277">
        <f t="shared" si="128"/>
        <v>1.2658817807536291</v>
      </c>
      <c r="BB277">
        <f t="shared" si="129"/>
        <v>0.14483051495183896</v>
      </c>
      <c r="BC277">
        <f t="shared" si="130"/>
        <v>160.41857992949235</v>
      </c>
      <c r="BD277">
        <f t="shared" si="131"/>
        <v>0.91455078334775919</v>
      </c>
      <c r="BE277">
        <f t="shared" si="132"/>
        <v>65.612962602417483</v>
      </c>
      <c r="BF277">
        <f t="shared" si="133"/>
        <v>1765.4421400031206</v>
      </c>
      <c r="BG277">
        <f t="shared" si="134"/>
        <v>6.4257125780379371E-3</v>
      </c>
    </row>
    <row r="278" spans="1:59" x14ac:dyDescent="0.25">
      <c r="A278" t="s">
        <v>66</v>
      </c>
      <c r="B278" t="s">
        <v>512</v>
      </c>
      <c r="C278">
        <v>150410</v>
      </c>
      <c r="D278" t="s">
        <v>531</v>
      </c>
      <c r="E278" t="s">
        <v>1843</v>
      </c>
      <c r="F278">
        <v>6949.0000149999996</v>
      </c>
      <c r="G278">
        <v>0</v>
      </c>
      <c r="H278">
        <f t="shared" si="108"/>
        <v>11.558933733745864</v>
      </c>
      <c r="I278">
        <f t="shared" si="109"/>
        <v>0.29406431867690441</v>
      </c>
      <c r="J278">
        <f t="shared" si="110"/>
        <v>298.80889173806497</v>
      </c>
      <c r="K278">
        <f t="shared" si="111"/>
        <v>2.9159389951320551</v>
      </c>
      <c r="L278">
        <f t="shared" si="112"/>
        <v>1.0631540094765919</v>
      </c>
      <c r="M278">
        <f t="shared" si="113"/>
        <v>25.22333527</v>
      </c>
      <c r="N278">
        <v>6</v>
      </c>
      <c r="O278">
        <v>1.42</v>
      </c>
      <c r="P278">
        <v>0.5</v>
      </c>
      <c r="Q278">
        <f t="shared" si="114"/>
        <v>2.556</v>
      </c>
      <c r="R278">
        <v>26.6480484</v>
      </c>
      <c r="S278">
        <v>25.22333527</v>
      </c>
      <c r="T278">
        <v>27.9889698</v>
      </c>
      <c r="U278">
        <v>399.02404790000003</v>
      </c>
      <c r="V278">
        <v>373.75732420000003</v>
      </c>
      <c r="W278">
        <v>16.14596367</v>
      </c>
      <c r="X278">
        <v>21.84349632</v>
      </c>
      <c r="Y278">
        <v>45.52230453</v>
      </c>
      <c r="Z278">
        <v>61.586067200000002</v>
      </c>
      <c r="AA278">
        <v>300.36630250000002</v>
      </c>
      <c r="AB278">
        <v>1499.4732670000001</v>
      </c>
      <c r="AC278">
        <v>0.36404794499999998</v>
      </c>
      <c r="AD278">
        <v>98.844444269999997</v>
      </c>
      <c r="AE278">
        <v>0.33252048499999998</v>
      </c>
      <c r="AF278">
        <v>-0.12551187</v>
      </c>
      <c r="AG278">
        <v>2.0266557000000001E-2</v>
      </c>
      <c r="AH278">
        <v>1.1767905E-2</v>
      </c>
      <c r="AI278">
        <v>1.2846840999999999E-2</v>
      </c>
      <c r="AJ278">
        <v>1.1730747999999999E-2</v>
      </c>
      <c r="AK278">
        <v>0.66666668699999998</v>
      </c>
      <c r="AL278">
        <v>-0.21956524299999999</v>
      </c>
      <c r="AM278">
        <v>2.7373914720000001</v>
      </c>
      <c r="AN278">
        <f t="shared" si="115"/>
        <v>0.50061050416666664</v>
      </c>
      <c r="AO278">
        <f t="shared" si="116"/>
        <v>2.9159389951320552E-3</v>
      </c>
      <c r="AP278">
        <f t="shared" si="117"/>
        <v>298.37333526999998</v>
      </c>
      <c r="AQ278">
        <f t="shared" si="118"/>
        <v>299.79804839999997</v>
      </c>
      <c r="AR278">
        <f t="shared" si="119"/>
        <v>-3.9154283005770374</v>
      </c>
      <c r="AS278">
        <f t="shared" si="120"/>
        <v>-1.3748276938907811</v>
      </c>
      <c r="AT278">
        <f t="shared" si="121"/>
        <v>3.2222622641407819</v>
      </c>
      <c r="AU278">
        <f t="shared" si="122"/>
        <v>32.599326021187032</v>
      </c>
      <c r="AV278">
        <f t="shared" si="123"/>
        <v>10.755829701187032</v>
      </c>
      <c r="AW278">
        <f t="shared" si="124"/>
        <v>25.935691835</v>
      </c>
      <c r="AX278">
        <f t="shared" si="125"/>
        <v>3.3614396035040337</v>
      </c>
      <c r="AY278">
        <f t="shared" si="126"/>
        <v>0.26372331094868023</v>
      </c>
      <c r="AZ278">
        <f t="shared" si="127"/>
        <v>2.15910825466419</v>
      </c>
      <c r="BA278">
        <f t="shared" si="128"/>
        <v>1.2023313488398437</v>
      </c>
      <c r="BB278">
        <f t="shared" si="129"/>
        <v>0.16730856603365984</v>
      </c>
      <c r="BC278">
        <f t="shared" si="130"/>
        <v>29.535598846783625</v>
      </c>
      <c r="BD278">
        <f t="shared" si="131"/>
        <v>0.79947300665650733</v>
      </c>
      <c r="BE278">
        <f t="shared" si="132"/>
        <v>69.582222314399516</v>
      </c>
      <c r="BF278">
        <f t="shared" si="133"/>
        <v>367.65225356597932</v>
      </c>
      <c r="BG278">
        <f t="shared" si="134"/>
        <v>2.1876550163307425E-2</v>
      </c>
    </row>
    <row r="279" spans="1:59" x14ac:dyDescent="0.25">
      <c r="A279" t="s">
        <v>66</v>
      </c>
      <c r="B279" t="s">
        <v>512</v>
      </c>
      <c r="C279">
        <v>150410</v>
      </c>
      <c r="D279" t="s">
        <v>531</v>
      </c>
      <c r="E279" t="s">
        <v>1843</v>
      </c>
      <c r="F279">
        <v>7165.5000149999996</v>
      </c>
      <c r="G279">
        <v>0</v>
      </c>
      <c r="H279">
        <f t="shared" si="108"/>
        <v>21.209199566594307</v>
      </c>
      <c r="I279">
        <f t="shared" si="109"/>
        <v>0.29601354679846209</v>
      </c>
      <c r="J279">
        <f t="shared" si="110"/>
        <v>1597.2937080511813</v>
      </c>
      <c r="K279">
        <f t="shared" si="111"/>
        <v>3.0904938784644398</v>
      </c>
      <c r="L279">
        <f t="shared" si="112"/>
        <v>1.1193084163544822</v>
      </c>
      <c r="M279">
        <f t="shared" si="113"/>
        <v>25.692842479999999</v>
      </c>
      <c r="N279">
        <v>6</v>
      </c>
      <c r="O279">
        <v>1.42</v>
      </c>
      <c r="P279">
        <v>0.5</v>
      </c>
      <c r="Q279">
        <f t="shared" si="114"/>
        <v>2.556</v>
      </c>
      <c r="R279">
        <v>26.892751690000001</v>
      </c>
      <c r="S279">
        <v>25.692842479999999</v>
      </c>
      <c r="T279">
        <v>27.99524117</v>
      </c>
      <c r="U279">
        <v>1807.25647</v>
      </c>
      <c r="V279">
        <v>1754.068115</v>
      </c>
      <c r="W279">
        <v>16.163866039999998</v>
      </c>
      <c r="X279">
        <v>22.199478150000001</v>
      </c>
      <c r="Y279">
        <v>44.91750717</v>
      </c>
      <c r="Z279">
        <v>61.689769740000003</v>
      </c>
      <c r="AA279">
        <v>300.40563959999997</v>
      </c>
      <c r="AB279">
        <v>1498.8820800000001</v>
      </c>
      <c r="AC279">
        <v>0.11313308</v>
      </c>
      <c r="AD279">
        <v>98.835914610000003</v>
      </c>
      <c r="AE279">
        <v>-3.9829823969999998</v>
      </c>
      <c r="AF279">
        <v>-0.114513427</v>
      </c>
      <c r="AG279">
        <v>0.10040281700000001</v>
      </c>
      <c r="AH279">
        <v>4.2575640000000001E-3</v>
      </c>
      <c r="AI279">
        <v>0.13048403</v>
      </c>
      <c r="AJ279">
        <v>7.040414E-3</v>
      </c>
      <c r="AK279">
        <v>1</v>
      </c>
      <c r="AL279">
        <v>-0.21956524299999999</v>
      </c>
      <c r="AM279">
        <v>2.7373914720000001</v>
      </c>
      <c r="AN279">
        <f t="shared" si="115"/>
        <v>0.50067606599999992</v>
      </c>
      <c r="AO279">
        <f t="shared" si="116"/>
        <v>3.0904938784644398E-3</v>
      </c>
      <c r="AP279">
        <f t="shared" si="117"/>
        <v>298.84284248</v>
      </c>
      <c r="AQ279">
        <f t="shared" si="118"/>
        <v>300.04275168999999</v>
      </c>
      <c r="AR279">
        <f t="shared" si="119"/>
        <v>-2.3418572937882618</v>
      </c>
      <c r="AS279">
        <f t="shared" si="120"/>
        <v>-1.4765221624307256</v>
      </c>
      <c r="AT279">
        <f t="shared" si="121"/>
        <v>3.3134141431744433</v>
      </c>
      <c r="AU279">
        <f t="shared" si="122"/>
        <v>33.524394004436111</v>
      </c>
      <c r="AV279">
        <f t="shared" si="123"/>
        <v>11.32491585443611</v>
      </c>
      <c r="AW279">
        <f t="shared" si="124"/>
        <v>26.292797085</v>
      </c>
      <c r="AX279">
        <f t="shared" si="125"/>
        <v>3.4331642741017934</v>
      </c>
      <c r="AY279">
        <f t="shared" si="126"/>
        <v>0.26528998309499796</v>
      </c>
      <c r="AZ279">
        <f t="shared" si="127"/>
        <v>2.1941057268199611</v>
      </c>
      <c r="BA279">
        <f t="shared" si="128"/>
        <v>1.2390585472818323</v>
      </c>
      <c r="BB279">
        <f t="shared" si="129"/>
        <v>0.16831753141020336</v>
      </c>
      <c r="BC279">
        <f t="shared" si="130"/>
        <v>157.86998453603681</v>
      </c>
      <c r="BD279">
        <f t="shared" si="131"/>
        <v>0.91062239510076337</v>
      </c>
      <c r="BE279">
        <f t="shared" si="132"/>
        <v>68.857364343395105</v>
      </c>
      <c r="BF279">
        <f t="shared" si="133"/>
        <v>1742.8660729753904</v>
      </c>
      <c r="BG279">
        <f t="shared" si="134"/>
        <v>8.3793563064520279E-3</v>
      </c>
    </row>
    <row r="280" spans="1:59" x14ac:dyDescent="0.25">
      <c r="A280" t="s">
        <v>66</v>
      </c>
      <c r="B280" t="s">
        <v>534</v>
      </c>
      <c r="C280">
        <v>150306</v>
      </c>
      <c r="D280" t="s">
        <v>2030</v>
      </c>
      <c r="E280" t="s">
        <v>2089</v>
      </c>
      <c r="F280">
        <v>1240.499998</v>
      </c>
      <c r="G280">
        <v>0</v>
      </c>
      <c r="H280">
        <f t="shared" si="108"/>
        <v>14.383686003639674</v>
      </c>
      <c r="I280">
        <f t="shared" si="109"/>
        <v>0.14994193333055864</v>
      </c>
      <c r="J280">
        <f t="shared" si="110"/>
        <v>201.13052545593109</v>
      </c>
      <c r="K280">
        <f t="shared" si="111"/>
        <v>2.269467680868583</v>
      </c>
      <c r="L280">
        <f t="shared" si="112"/>
        <v>1.487519553511143</v>
      </c>
      <c r="M280">
        <f t="shared" si="113"/>
        <v>24.467981340000001</v>
      </c>
      <c r="N280">
        <v>4</v>
      </c>
      <c r="O280">
        <v>1.42</v>
      </c>
      <c r="P280">
        <v>0.5</v>
      </c>
      <c r="Q280">
        <f t="shared" si="114"/>
        <v>2.556</v>
      </c>
      <c r="R280">
        <v>27.140632629999999</v>
      </c>
      <c r="S280">
        <v>24.467981340000001</v>
      </c>
      <c r="T280">
        <v>29.598106380000001</v>
      </c>
      <c r="U280">
        <v>400.00424190000001</v>
      </c>
      <c r="V280">
        <v>369.58309939999998</v>
      </c>
      <c r="W280">
        <v>12.275750159999999</v>
      </c>
      <c r="X280">
        <v>16.73524475</v>
      </c>
      <c r="Y280">
        <v>32.372856140000003</v>
      </c>
      <c r="Z280">
        <v>44.133159640000002</v>
      </c>
      <c r="AA280">
        <v>200.15609739999999</v>
      </c>
      <c r="AB280">
        <v>1500.3366699999999</v>
      </c>
      <c r="AC280">
        <v>8.6250990999999999E-2</v>
      </c>
      <c r="AD280">
        <v>95.169830320000003</v>
      </c>
      <c r="AE280">
        <v>-1.4473977090000001</v>
      </c>
      <c r="AF280">
        <v>-0.41970595700000002</v>
      </c>
      <c r="AG280">
        <v>6.3429549000000002E-2</v>
      </c>
      <c r="AH280">
        <v>1.5389631000000001E-2</v>
      </c>
      <c r="AI280">
        <v>7.5514874999999995E-2</v>
      </c>
      <c r="AJ280">
        <v>2.3348302000000001E-2</v>
      </c>
      <c r="AK280">
        <v>1</v>
      </c>
      <c r="AL280">
        <v>-0.21956524299999999</v>
      </c>
      <c r="AM280">
        <v>2.7373914720000001</v>
      </c>
      <c r="AN280">
        <f t="shared" si="115"/>
        <v>0.50039024349999994</v>
      </c>
      <c r="AO280">
        <f t="shared" si="116"/>
        <v>2.2694676808685831E-3</v>
      </c>
      <c r="AP280">
        <f t="shared" si="117"/>
        <v>297.61798133999997</v>
      </c>
      <c r="AQ280">
        <f t="shared" si="118"/>
        <v>300.29063263</v>
      </c>
      <c r="AR280">
        <f t="shared" si="119"/>
        <v>-7.7103770537399994</v>
      </c>
      <c r="AS280">
        <f t="shared" si="120"/>
        <v>-0.91314022719127619</v>
      </c>
      <c r="AT280">
        <f t="shared" si="121"/>
        <v>3.0802099567323138</v>
      </c>
      <c r="AU280">
        <f t="shared" si="122"/>
        <v>32.365403472669698</v>
      </c>
      <c r="AV280">
        <f t="shared" si="123"/>
        <v>15.630158722669698</v>
      </c>
      <c r="AW280">
        <f t="shared" si="124"/>
        <v>25.804306985</v>
      </c>
      <c r="AX280">
        <f t="shared" si="125"/>
        <v>3.3353822281892715</v>
      </c>
      <c r="AY280">
        <f t="shared" si="126"/>
        <v>0.14163333546525506</v>
      </c>
      <c r="AZ280">
        <f t="shared" si="127"/>
        <v>1.5926904032211708</v>
      </c>
      <c r="BA280">
        <f t="shared" si="128"/>
        <v>1.7426918249681007</v>
      </c>
      <c r="BB280">
        <f t="shared" si="129"/>
        <v>8.9231608131743009E-2</v>
      </c>
      <c r="BC280">
        <f t="shared" si="130"/>
        <v>19.141557979813403</v>
      </c>
      <c r="BD280">
        <f t="shared" si="131"/>
        <v>0.5442092070293707</v>
      </c>
      <c r="BE280">
        <f t="shared" si="132"/>
        <v>53.235114995427615</v>
      </c>
      <c r="BF280">
        <f t="shared" si="133"/>
        <v>361.98608214455646</v>
      </c>
      <c r="BG280">
        <f t="shared" si="134"/>
        <v>2.1153221525133038E-2</v>
      </c>
    </row>
    <row r="281" spans="1:59" x14ac:dyDescent="0.25">
      <c r="A281" t="s">
        <v>66</v>
      </c>
      <c r="B281" t="s">
        <v>534</v>
      </c>
      <c r="C281">
        <v>150306</v>
      </c>
      <c r="D281" t="s">
        <v>2030</v>
      </c>
      <c r="E281" t="s">
        <v>2089</v>
      </c>
      <c r="F281">
        <v>1460.4999989999999</v>
      </c>
      <c r="G281">
        <v>0</v>
      </c>
      <c r="H281">
        <f t="shared" si="108"/>
        <v>36.789348596709068</v>
      </c>
      <c r="I281">
        <f t="shared" si="109"/>
        <v>0.18277926419698381</v>
      </c>
      <c r="J281">
        <f t="shared" si="110"/>
        <v>1338.7339499536599</v>
      </c>
      <c r="K281">
        <f t="shared" si="111"/>
        <v>2.7309883473167567</v>
      </c>
      <c r="L281">
        <f t="shared" si="112"/>
        <v>1.4852975237663402</v>
      </c>
      <c r="M281">
        <f t="shared" si="113"/>
        <v>24.81592178</v>
      </c>
      <c r="N281">
        <v>4</v>
      </c>
      <c r="O281">
        <v>1.42</v>
      </c>
      <c r="P281">
        <v>0.5</v>
      </c>
      <c r="Q281">
        <f t="shared" si="114"/>
        <v>2.556</v>
      </c>
      <c r="R281">
        <v>27.442180629999999</v>
      </c>
      <c r="S281">
        <v>24.81592178</v>
      </c>
      <c r="T281">
        <v>29.87264824</v>
      </c>
      <c r="U281">
        <v>1802.197754</v>
      </c>
      <c r="V281">
        <v>1719.2879640000001</v>
      </c>
      <c r="W281">
        <v>12.07485294</v>
      </c>
      <c r="X281">
        <v>17.437728880000002</v>
      </c>
      <c r="Y281">
        <v>31.28725433</v>
      </c>
      <c r="Z281">
        <v>45.183052060000001</v>
      </c>
      <c r="AA281">
        <v>200.14381409999999</v>
      </c>
      <c r="AB281">
        <v>1500.3089600000001</v>
      </c>
      <c r="AC281">
        <v>0.32932138399999999</v>
      </c>
      <c r="AD281">
        <v>95.175888060000005</v>
      </c>
      <c r="AE281">
        <v>-8.6067790990000006</v>
      </c>
      <c r="AF281">
        <v>-0.113788888</v>
      </c>
      <c r="AG281">
        <v>3.1629092999999997E-2</v>
      </c>
      <c r="AH281">
        <v>8.8148819999999996E-3</v>
      </c>
      <c r="AI281">
        <v>5.5502977000000002E-2</v>
      </c>
      <c r="AJ281">
        <v>2.4117267000000001E-2</v>
      </c>
      <c r="AK281">
        <v>0.66666668699999998</v>
      </c>
      <c r="AL281">
        <v>-0.21956524299999999</v>
      </c>
      <c r="AM281">
        <v>2.7373914720000001</v>
      </c>
      <c r="AN281">
        <f t="shared" si="115"/>
        <v>0.50035953524999999</v>
      </c>
      <c r="AO281">
        <f t="shared" si="116"/>
        <v>2.7309883473167567E-3</v>
      </c>
      <c r="AP281">
        <f t="shared" si="117"/>
        <v>297.96592177999997</v>
      </c>
      <c r="AQ281">
        <f t="shared" si="118"/>
        <v>300.59218062999997</v>
      </c>
      <c r="AR281">
        <f t="shared" si="119"/>
        <v>-7.9928114453851782</v>
      </c>
      <c r="AS281">
        <f t="shared" si="120"/>
        <v>-1.1624014491198231</v>
      </c>
      <c r="AT281">
        <f t="shared" si="121"/>
        <v>3.1449488556698495</v>
      </c>
      <c r="AU281">
        <f t="shared" si="122"/>
        <v>33.043546215058548</v>
      </c>
      <c r="AV281">
        <f t="shared" si="123"/>
        <v>15.605817335058546</v>
      </c>
      <c r="AW281">
        <f t="shared" si="124"/>
        <v>26.129051205</v>
      </c>
      <c r="AX281">
        <f t="shared" si="125"/>
        <v>3.4001116640479214</v>
      </c>
      <c r="AY281">
        <f t="shared" si="126"/>
        <v>0.17058103418366211</v>
      </c>
      <c r="AZ281">
        <f t="shared" si="127"/>
        <v>1.6596513319035093</v>
      </c>
      <c r="BA281">
        <f t="shared" si="128"/>
        <v>1.7404603321444121</v>
      </c>
      <c r="BB281">
        <f t="shared" si="129"/>
        <v>0.10764584839760509</v>
      </c>
      <c r="BC281">
        <f t="shared" si="130"/>
        <v>127.4151925629112</v>
      </c>
      <c r="BD281">
        <f t="shared" si="131"/>
        <v>0.77865603551311768</v>
      </c>
      <c r="BE281">
        <f t="shared" si="132"/>
        <v>54.782528554317942</v>
      </c>
      <c r="BF281">
        <f t="shared" si="133"/>
        <v>1699.856970022865</v>
      </c>
      <c r="BG281">
        <f t="shared" si="134"/>
        <v>1.1856371303797764E-2</v>
      </c>
    </row>
    <row r="282" spans="1:59" x14ac:dyDescent="0.25">
      <c r="A282" t="s">
        <v>66</v>
      </c>
      <c r="B282" t="s">
        <v>534</v>
      </c>
      <c r="C282">
        <v>150306</v>
      </c>
      <c r="D282" t="s">
        <v>2030</v>
      </c>
      <c r="E282" t="s">
        <v>2089</v>
      </c>
      <c r="F282">
        <v>2732.9999990000001</v>
      </c>
      <c r="G282">
        <v>0</v>
      </c>
      <c r="H282">
        <f t="shared" si="108"/>
        <v>12.123204652320066</v>
      </c>
      <c r="I282">
        <f t="shared" si="109"/>
        <v>0.12523790348751557</v>
      </c>
      <c r="J282">
        <f t="shared" si="110"/>
        <v>204.5296885841926</v>
      </c>
      <c r="K282">
        <f t="shared" si="111"/>
        <v>2.1326095458617633</v>
      </c>
      <c r="L282">
        <f t="shared" si="112"/>
        <v>1.6586598980563949</v>
      </c>
      <c r="M282">
        <f t="shared" si="113"/>
        <v>24.773855210000001</v>
      </c>
      <c r="N282">
        <v>4</v>
      </c>
      <c r="O282">
        <v>1.42</v>
      </c>
      <c r="P282">
        <v>0.5</v>
      </c>
      <c r="Q282">
        <f t="shared" si="114"/>
        <v>2.556</v>
      </c>
      <c r="R282">
        <v>27.33900642</v>
      </c>
      <c r="S282">
        <v>24.773855210000001</v>
      </c>
      <c r="T282">
        <v>29.854137420000001</v>
      </c>
      <c r="U282">
        <v>399.9451904</v>
      </c>
      <c r="V282">
        <v>374.12347410000001</v>
      </c>
      <c r="W282">
        <v>11.33977604</v>
      </c>
      <c r="X282">
        <v>15.5354166</v>
      </c>
      <c r="Y282">
        <v>29.556707379999999</v>
      </c>
      <c r="Z282">
        <v>40.492488860000002</v>
      </c>
      <c r="AA282">
        <v>200.15809630000001</v>
      </c>
      <c r="AB282">
        <v>1501.357788</v>
      </c>
      <c r="AC282">
        <v>4.7046810000000001E-2</v>
      </c>
      <c r="AD282">
        <v>95.163154599999999</v>
      </c>
      <c r="AE282">
        <v>-1.5477950570000001</v>
      </c>
      <c r="AF282">
        <v>-6.5607584999999996E-2</v>
      </c>
      <c r="AG282">
        <v>9.1455228999999999E-2</v>
      </c>
      <c r="AH282">
        <v>1.1345586E-2</v>
      </c>
      <c r="AI282">
        <v>6.2445133999999999E-2</v>
      </c>
      <c r="AJ282">
        <v>1.2319214E-2</v>
      </c>
      <c r="AK282">
        <v>0.66666668699999998</v>
      </c>
      <c r="AL282">
        <v>-0.21956524299999999</v>
      </c>
      <c r="AM282">
        <v>2.7373914720000001</v>
      </c>
      <c r="AN282">
        <f t="shared" si="115"/>
        <v>0.50039524074999997</v>
      </c>
      <c r="AO282">
        <f t="shared" si="116"/>
        <v>2.1326095458617635E-3</v>
      </c>
      <c r="AP282">
        <f t="shared" si="117"/>
        <v>297.92385521</v>
      </c>
      <c r="AQ282">
        <f t="shared" si="118"/>
        <v>300.48900641999995</v>
      </c>
      <c r="AR282">
        <f t="shared" si="119"/>
        <v>-4.0678660279531496</v>
      </c>
      <c r="AS282">
        <f t="shared" si="120"/>
        <v>-0.81185231626928522</v>
      </c>
      <c r="AT282">
        <f t="shared" si="121"/>
        <v>3.1370591497376012</v>
      </c>
      <c r="AU282">
        <f t="shared" si="122"/>
        <v>32.965060510274441</v>
      </c>
      <c r="AV282">
        <f t="shared" si="123"/>
        <v>17.429643910274443</v>
      </c>
      <c r="AW282">
        <f t="shared" si="124"/>
        <v>26.056430814999999</v>
      </c>
      <c r="AX282">
        <f t="shared" si="125"/>
        <v>3.385542196608756</v>
      </c>
      <c r="AY282">
        <f t="shared" si="126"/>
        <v>0.11938816801661714</v>
      </c>
      <c r="AZ282">
        <f t="shared" si="127"/>
        <v>1.4783992516812063</v>
      </c>
      <c r="BA282">
        <f t="shared" si="128"/>
        <v>1.9071429449275497</v>
      </c>
      <c r="BB282">
        <f t="shared" si="129"/>
        <v>7.5122005460360949E-2</v>
      </c>
      <c r="BC282">
        <f t="shared" si="130"/>
        <v>19.463690375027376</v>
      </c>
      <c r="BD282">
        <f t="shared" si="131"/>
        <v>0.54669033819974511</v>
      </c>
      <c r="BE282">
        <f t="shared" si="132"/>
        <v>48.343891838145915</v>
      </c>
      <c r="BF282">
        <f t="shared" si="133"/>
        <v>367.72037305123939</v>
      </c>
      <c r="BG282">
        <f t="shared" si="134"/>
        <v>1.5938276402265094E-2</v>
      </c>
    </row>
    <row r="283" spans="1:59" x14ac:dyDescent="0.25">
      <c r="A283" t="s">
        <v>66</v>
      </c>
      <c r="B283" t="s">
        <v>534</v>
      </c>
      <c r="C283">
        <v>150306</v>
      </c>
      <c r="D283" t="s">
        <v>2030</v>
      </c>
      <c r="E283" t="s">
        <v>2089</v>
      </c>
      <c r="F283">
        <v>3045.5</v>
      </c>
      <c r="G283">
        <v>0</v>
      </c>
      <c r="H283">
        <f t="shared" si="108"/>
        <v>42.024131880350815</v>
      </c>
      <c r="I283">
        <f t="shared" si="109"/>
        <v>0.14063880855207947</v>
      </c>
      <c r="J283">
        <f t="shared" si="110"/>
        <v>1173.4241185580777</v>
      </c>
      <c r="K283">
        <f t="shared" si="111"/>
        <v>2.2831211577898829</v>
      </c>
      <c r="L283">
        <f t="shared" si="112"/>
        <v>1.5905715610244642</v>
      </c>
      <c r="M283">
        <f t="shared" si="113"/>
        <v>24.463777539999999</v>
      </c>
      <c r="N283">
        <v>4</v>
      </c>
      <c r="O283">
        <v>1.42</v>
      </c>
      <c r="P283">
        <v>0.5</v>
      </c>
      <c r="Q283">
        <f t="shared" si="114"/>
        <v>2.556</v>
      </c>
      <c r="R283">
        <v>27.115077970000002</v>
      </c>
      <c r="S283">
        <v>24.463777539999999</v>
      </c>
      <c r="T283">
        <v>29.638950350000002</v>
      </c>
      <c r="U283">
        <v>1805.1188959999999</v>
      </c>
      <c r="V283">
        <v>1713.299683</v>
      </c>
      <c r="W283">
        <v>11.15490627</v>
      </c>
      <c r="X283">
        <v>15.64713669</v>
      </c>
      <c r="Y283">
        <v>29.455797199999999</v>
      </c>
      <c r="Z283">
        <v>41.318042759999997</v>
      </c>
      <c r="AA283">
        <v>200.11412050000001</v>
      </c>
      <c r="AB283">
        <v>1500.22876</v>
      </c>
      <c r="AC283">
        <v>0.203870893</v>
      </c>
      <c r="AD283">
        <v>95.152450560000005</v>
      </c>
      <c r="AE283">
        <v>-8.6633472440000006</v>
      </c>
      <c r="AF283">
        <v>-6.6703357000000005E-2</v>
      </c>
      <c r="AG283">
        <v>0.119106039</v>
      </c>
      <c r="AH283">
        <v>2.506734E-3</v>
      </c>
      <c r="AI283">
        <v>0.17276369</v>
      </c>
      <c r="AJ283">
        <v>1.650098E-3</v>
      </c>
      <c r="AK283">
        <v>1</v>
      </c>
      <c r="AL283">
        <v>-0.21956524299999999</v>
      </c>
      <c r="AM283">
        <v>2.7373914720000001</v>
      </c>
      <c r="AN283">
        <f t="shared" si="115"/>
        <v>0.50028530124999993</v>
      </c>
      <c r="AO283">
        <f t="shared" si="116"/>
        <v>2.2831211577898831E-3</v>
      </c>
      <c r="AP283">
        <f t="shared" si="117"/>
        <v>297.61377754</v>
      </c>
      <c r="AQ283">
        <f t="shared" si="118"/>
        <v>300.26507796999999</v>
      </c>
      <c r="AR283">
        <f t="shared" si="119"/>
        <v>-0.58830209537944322</v>
      </c>
      <c r="AS283">
        <f t="shared" si="120"/>
        <v>-0.83881524737352631</v>
      </c>
      <c r="AT283">
        <f t="shared" si="121"/>
        <v>3.0794349613252514</v>
      </c>
      <c r="AU283">
        <f t="shared" si="122"/>
        <v>32.363170293585462</v>
      </c>
      <c r="AV283">
        <f t="shared" si="123"/>
        <v>16.716033603585462</v>
      </c>
      <c r="AW283">
        <f t="shared" si="124"/>
        <v>25.789427754999998</v>
      </c>
      <c r="AX283">
        <f t="shared" si="125"/>
        <v>3.3324424031677524</v>
      </c>
      <c r="AY283">
        <f t="shared" si="126"/>
        <v>0.13330402036753627</v>
      </c>
      <c r="AZ283">
        <f t="shared" si="127"/>
        <v>1.4888634003007872</v>
      </c>
      <c r="BA283">
        <f t="shared" si="128"/>
        <v>1.8435790028669652</v>
      </c>
      <c r="BB283">
        <f t="shared" si="129"/>
        <v>8.3944347474245729E-2</v>
      </c>
      <c r="BC283">
        <f t="shared" si="130"/>
        <v>111.65418042700907</v>
      </c>
      <c r="BD283">
        <f t="shared" si="131"/>
        <v>0.68489134166149124</v>
      </c>
      <c r="BE283">
        <f t="shared" si="132"/>
        <v>49.838245114524305</v>
      </c>
      <c r="BF283">
        <f t="shared" si="133"/>
        <v>1691.1038386969979</v>
      </c>
      <c r="BG283">
        <f t="shared" si="134"/>
        <v>1.2384863291374049E-2</v>
      </c>
    </row>
    <row r="284" spans="1:59" x14ac:dyDescent="0.25">
      <c r="A284" t="s">
        <v>66</v>
      </c>
      <c r="B284" t="s">
        <v>534</v>
      </c>
      <c r="C284">
        <v>150306</v>
      </c>
      <c r="D284" t="s">
        <v>2030</v>
      </c>
      <c r="E284" t="s">
        <v>2089</v>
      </c>
      <c r="F284">
        <v>4727.9999989999997</v>
      </c>
      <c r="G284">
        <v>0</v>
      </c>
      <c r="H284">
        <f t="shared" si="108"/>
        <v>11.065482804573142</v>
      </c>
      <c r="I284">
        <f t="shared" si="109"/>
        <v>0.10868346672200993</v>
      </c>
      <c r="J284">
        <f t="shared" si="110"/>
        <v>199.28212939399032</v>
      </c>
      <c r="K284">
        <f t="shared" si="111"/>
        <v>1.8879863000158472</v>
      </c>
      <c r="L284">
        <f t="shared" si="112"/>
        <v>1.6839380690977421</v>
      </c>
      <c r="M284">
        <f t="shared" si="113"/>
        <v>24.185825350000002</v>
      </c>
      <c r="N284">
        <v>4</v>
      </c>
      <c r="O284">
        <v>1.42</v>
      </c>
      <c r="P284">
        <v>0.5</v>
      </c>
      <c r="Q284">
        <f t="shared" si="114"/>
        <v>2.556</v>
      </c>
      <c r="R284">
        <v>26.581699369999999</v>
      </c>
      <c r="S284">
        <v>24.185825350000002</v>
      </c>
      <c r="T284">
        <v>28.998462679999999</v>
      </c>
      <c r="U284">
        <v>399.93533330000002</v>
      </c>
      <c r="V284">
        <v>376.40704349999999</v>
      </c>
      <c r="W284">
        <v>10.409881589999999</v>
      </c>
      <c r="X284">
        <v>14.128714560000001</v>
      </c>
      <c r="Y284">
        <v>28.369501110000002</v>
      </c>
      <c r="Z284">
        <v>38.504238129999997</v>
      </c>
      <c r="AA284">
        <v>200.2038269</v>
      </c>
      <c r="AB284">
        <v>1500.610107</v>
      </c>
      <c r="AC284">
        <v>0.10081185400000001</v>
      </c>
      <c r="AD284">
        <v>95.170120240000003</v>
      </c>
      <c r="AE284">
        <v>-2.256814957</v>
      </c>
      <c r="AF284">
        <v>-8.1311888999999998E-2</v>
      </c>
      <c r="AG284">
        <v>5.3835958000000003E-2</v>
      </c>
      <c r="AH284">
        <v>1.0531287E-2</v>
      </c>
      <c r="AI284">
        <v>4.4780448E-2</v>
      </c>
      <c r="AJ284">
        <v>1.2969675999999999E-2</v>
      </c>
      <c r="AK284">
        <v>1</v>
      </c>
      <c r="AL284">
        <v>-0.21956524299999999</v>
      </c>
      <c r="AM284">
        <v>2.7373914720000001</v>
      </c>
      <c r="AN284">
        <f t="shared" si="115"/>
        <v>0.50050956724999995</v>
      </c>
      <c r="AO284">
        <f t="shared" si="116"/>
        <v>1.8879863000158472E-3</v>
      </c>
      <c r="AP284">
        <f t="shared" si="117"/>
        <v>297.33582534999999</v>
      </c>
      <c r="AQ284">
        <f t="shared" si="118"/>
        <v>299.73169937</v>
      </c>
      <c r="AR284">
        <f t="shared" si="119"/>
        <v>-4.295407268718697</v>
      </c>
      <c r="AS284">
        <f t="shared" si="120"/>
        <v>-0.71263526092124085</v>
      </c>
      <c r="AT284">
        <f t="shared" si="121"/>
        <v>3.0285695326095809</v>
      </c>
      <c r="AU284">
        <f t="shared" si="122"/>
        <v>31.822693141210021</v>
      </c>
      <c r="AV284">
        <f t="shared" si="123"/>
        <v>17.693978581210018</v>
      </c>
      <c r="AW284">
        <f t="shared" si="124"/>
        <v>25.383762359999999</v>
      </c>
      <c r="AX284">
        <f t="shared" si="125"/>
        <v>3.253158605785802</v>
      </c>
      <c r="AY284">
        <f t="shared" si="126"/>
        <v>0.10425063404742398</v>
      </c>
      <c r="AZ284">
        <f t="shared" si="127"/>
        <v>1.3446314635118388</v>
      </c>
      <c r="BA284">
        <f t="shared" si="128"/>
        <v>1.9085271422739631</v>
      </c>
      <c r="BB284">
        <f t="shared" si="129"/>
        <v>6.55409178257714E-2</v>
      </c>
      <c r="BC284">
        <f t="shared" si="130"/>
        <v>18.965704216109298</v>
      </c>
      <c r="BD284">
        <f t="shared" si="131"/>
        <v>0.5294325194900088</v>
      </c>
      <c r="BE284">
        <f t="shared" si="132"/>
        <v>45.411843911620387</v>
      </c>
      <c r="BF284">
        <f t="shared" si="133"/>
        <v>370.5625983567395</v>
      </c>
      <c r="BG284">
        <f t="shared" si="134"/>
        <v>1.3560569257565382E-2</v>
      </c>
    </row>
    <row r="285" spans="1:59" x14ac:dyDescent="0.25">
      <c r="A285" t="s">
        <v>66</v>
      </c>
      <c r="B285" t="s">
        <v>534</v>
      </c>
      <c r="C285">
        <v>150306</v>
      </c>
      <c r="D285" t="s">
        <v>2030</v>
      </c>
      <c r="E285" t="s">
        <v>2089</v>
      </c>
      <c r="F285">
        <v>4991.4999980000002</v>
      </c>
      <c r="G285">
        <v>0</v>
      </c>
      <c r="H285">
        <f t="shared" si="108"/>
        <v>38.858589992654068</v>
      </c>
      <c r="I285">
        <f t="shared" si="109"/>
        <v>0.12385435312458218</v>
      </c>
      <c r="J285">
        <f t="shared" si="110"/>
        <v>1158.4928132272701</v>
      </c>
      <c r="K285">
        <f t="shared" si="111"/>
        <v>2.0932657269582302</v>
      </c>
      <c r="L285">
        <f t="shared" si="112"/>
        <v>1.6476248184269076</v>
      </c>
      <c r="M285">
        <f t="shared" si="113"/>
        <v>24.14328957</v>
      </c>
      <c r="N285">
        <v>4</v>
      </c>
      <c r="O285">
        <v>1.42</v>
      </c>
      <c r="P285">
        <v>0.5</v>
      </c>
      <c r="Q285">
        <f t="shared" si="114"/>
        <v>2.556</v>
      </c>
      <c r="R285">
        <v>26.78461647</v>
      </c>
      <c r="S285">
        <v>24.14328957</v>
      </c>
      <c r="T285">
        <v>29.192356109999999</v>
      </c>
      <c r="U285">
        <v>1806.7308350000001</v>
      </c>
      <c r="V285">
        <v>1721.872314</v>
      </c>
      <c r="W285">
        <v>10.305089949999999</v>
      </c>
      <c r="X285">
        <v>14.427947039999999</v>
      </c>
      <c r="Y285">
        <v>27.75277328</v>
      </c>
      <c r="Z285">
        <v>38.85609436</v>
      </c>
      <c r="AA285">
        <v>200.15869140000001</v>
      </c>
      <c r="AB285">
        <v>1500.815186</v>
      </c>
      <c r="AC285">
        <v>0.17809724800000001</v>
      </c>
      <c r="AD285">
        <v>95.178184509999994</v>
      </c>
      <c r="AE285">
        <v>-9.9053802490000002</v>
      </c>
      <c r="AF285">
        <v>-7.5777143000000005E-2</v>
      </c>
      <c r="AG285">
        <v>8.7691150999999995E-2</v>
      </c>
      <c r="AH285">
        <v>7.6925379999999996E-3</v>
      </c>
      <c r="AI285">
        <v>0.16608071299999999</v>
      </c>
      <c r="AJ285">
        <v>9.0189320000000003E-3</v>
      </c>
      <c r="AK285">
        <v>0.66666668699999998</v>
      </c>
      <c r="AL285">
        <v>-0.21956524299999999</v>
      </c>
      <c r="AM285">
        <v>2.7373914720000001</v>
      </c>
      <c r="AN285">
        <f t="shared" si="115"/>
        <v>0.50039672849999994</v>
      </c>
      <c r="AO285">
        <f t="shared" si="116"/>
        <v>2.0932657269582301E-3</v>
      </c>
      <c r="AP285">
        <f t="shared" si="117"/>
        <v>297.29328956999996</v>
      </c>
      <c r="AQ285">
        <f t="shared" si="118"/>
        <v>299.93461646999998</v>
      </c>
      <c r="AR285">
        <f t="shared" si="119"/>
        <v>-2.9980495726045993</v>
      </c>
      <c r="AS285">
        <f t="shared" si="120"/>
        <v>-0.77099356050990087</v>
      </c>
      <c r="AT285">
        <f t="shared" si="121"/>
        <v>3.0208506239005359</v>
      </c>
      <c r="AU285">
        <f t="shared" si="122"/>
        <v>31.738897305644102</v>
      </c>
      <c r="AV285">
        <f t="shared" si="123"/>
        <v>17.310950265644102</v>
      </c>
      <c r="AW285">
        <f t="shared" si="124"/>
        <v>25.463953019999998</v>
      </c>
      <c r="AX285">
        <f t="shared" si="125"/>
        <v>3.2686991615668033</v>
      </c>
      <c r="AY285">
        <f t="shared" si="126"/>
        <v>0.1181301984629592</v>
      </c>
      <c r="AZ285">
        <f t="shared" si="127"/>
        <v>1.3732258054736284</v>
      </c>
      <c r="BA285">
        <f t="shared" si="128"/>
        <v>1.8954733560931749</v>
      </c>
      <c r="BB285">
        <f t="shared" si="129"/>
        <v>7.4325165782915481E-2</v>
      </c>
      <c r="BC285">
        <f t="shared" si="130"/>
        <v>110.26324273085406</v>
      </c>
      <c r="BD285">
        <f t="shared" si="131"/>
        <v>0.6728099428789992</v>
      </c>
      <c r="BE285">
        <f t="shared" si="132"/>
        <v>46.749798771535268</v>
      </c>
      <c r="BF285">
        <f t="shared" si="133"/>
        <v>1701.3484108348657</v>
      </c>
      <c r="BG285">
        <f t="shared" si="134"/>
        <v>1.0677596964461475E-2</v>
      </c>
    </row>
    <row r="286" spans="1:59" x14ac:dyDescent="0.25">
      <c r="A286" t="s">
        <v>66</v>
      </c>
      <c r="B286" t="s">
        <v>534</v>
      </c>
      <c r="C286">
        <v>150306</v>
      </c>
      <c r="D286" t="s">
        <v>2031</v>
      </c>
      <c r="E286" t="s">
        <v>2090</v>
      </c>
      <c r="F286">
        <v>545.49999660000003</v>
      </c>
      <c r="G286">
        <v>0</v>
      </c>
      <c r="H286">
        <f t="shared" si="108"/>
        <v>11.196581274751315</v>
      </c>
      <c r="I286">
        <f t="shared" si="109"/>
        <v>0.10200073391630174</v>
      </c>
      <c r="J286">
        <f t="shared" si="110"/>
        <v>176.96947896193527</v>
      </c>
      <c r="K286">
        <f t="shared" si="111"/>
        <v>1.4670807027974222</v>
      </c>
      <c r="L286">
        <f t="shared" si="112"/>
        <v>1.387727733480328</v>
      </c>
      <c r="M286">
        <f t="shared" si="113"/>
        <v>24.420013430000001</v>
      </c>
      <c r="N286">
        <v>6</v>
      </c>
      <c r="O286">
        <v>1.42</v>
      </c>
      <c r="P286">
        <v>0.5</v>
      </c>
      <c r="Q286">
        <f t="shared" si="114"/>
        <v>2.556</v>
      </c>
      <c r="R286">
        <v>26.605381009999999</v>
      </c>
      <c r="S286">
        <v>24.420013430000001</v>
      </c>
      <c r="T286">
        <v>29.046937939999999</v>
      </c>
      <c r="U286">
        <v>400.22622680000001</v>
      </c>
      <c r="V286">
        <v>365.05200200000002</v>
      </c>
      <c r="W286">
        <v>13.37244701</v>
      </c>
      <c r="X286">
        <v>17.693090439999999</v>
      </c>
      <c r="Y286">
        <v>36.388000490000003</v>
      </c>
      <c r="Z286">
        <v>48.144977570000002</v>
      </c>
      <c r="AA286">
        <v>200.12623600000001</v>
      </c>
      <c r="AB286">
        <v>1501.053467</v>
      </c>
      <c r="AC286">
        <v>0.14674535399999999</v>
      </c>
      <c r="AD286">
        <v>95.15856934</v>
      </c>
      <c r="AE286">
        <v>-2.4168450830000001</v>
      </c>
      <c r="AF286">
        <v>-0.70504540199999999</v>
      </c>
      <c r="AG286">
        <v>6.5571255999999994E-2</v>
      </c>
      <c r="AH286">
        <v>1.5033193E-2</v>
      </c>
      <c r="AI286">
        <v>6.2104389000000003E-2</v>
      </c>
      <c r="AJ286">
        <v>1.4647109E-2</v>
      </c>
      <c r="AK286">
        <v>0.66666668699999998</v>
      </c>
      <c r="AL286">
        <v>-0.21956524299999999</v>
      </c>
      <c r="AM286">
        <v>2.7373914720000001</v>
      </c>
      <c r="AN286">
        <f t="shared" si="115"/>
        <v>0.33354372666666665</v>
      </c>
      <c r="AO286">
        <f t="shared" si="116"/>
        <v>1.4670807027974222E-3</v>
      </c>
      <c r="AP286">
        <f t="shared" si="117"/>
        <v>297.57001342999996</v>
      </c>
      <c r="AQ286">
        <f t="shared" si="118"/>
        <v>299.75538100999995</v>
      </c>
      <c r="AR286">
        <f t="shared" si="119"/>
        <v>-4.8488621361514292</v>
      </c>
      <c r="AS286">
        <f t="shared" si="120"/>
        <v>-0.52712394128198325</v>
      </c>
      <c r="AT286">
        <f t="shared" si="121"/>
        <v>3.0713769069539589</v>
      </c>
      <c r="AU286">
        <f t="shared" si="122"/>
        <v>32.276409032380258</v>
      </c>
      <c r="AV286">
        <f t="shared" si="123"/>
        <v>14.583318592380259</v>
      </c>
      <c r="AW286">
        <f t="shared" si="124"/>
        <v>25.51269722</v>
      </c>
      <c r="AX286">
        <f t="shared" si="125"/>
        <v>3.2781772086378491</v>
      </c>
      <c r="AY286">
        <f t="shared" si="126"/>
        <v>9.8086457450269796E-2</v>
      </c>
      <c r="AZ286">
        <f t="shared" si="127"/>
        <v>1.683649173473631</v>
      </c>
      <c r="BA286">
        <f t="shared" si="128"/>
        <v>1.5945280351642181</v>
      </c>
      <c r="BB286">
        <f t="shared" si="129"/>
        <v>6.1644089600049204E-2</v>
      </c>
      <c r="BC286">
        <f t="shared" si="130"/>
        <v>16.840162434862989</v>
      </c>
      <c r="BD286">
        <f t="shared" si="131"/>
        <v>0.48477882053071236</v>
      </c>
      <c r="BE286">
        <f t="shared" si="132"/>
        <v>55.437915534664597</v>
      </c>
      <c r="BF286">
        <f t="shared" si="133"/>
        <v>359.13831470699756</v>
      </c>
      <c r="BG286">
        <f t="shared" si="134"/>
        <v>1.7283456027048526E-2</v>
      </c>
    </row>
    <row r="287" spans="1:59" x14ac:dyDescent="0.25">
      <c r="A287" t="s">
        <v>66</v>
      </c>
      <c r="B287" t="s">
        <v>534</v>
      </c>
      <c r="C287">
        <v>150306</v>
      </c>
      <c r="D287" t="s">
        <v>2031</v>
      </c>
      <c r="E287" t="s">
        <v>2090</v>
      </c>
      <c r="F287">
        <v>829.999999</v>
      </c>
      <c r="G287">
        <v>0</v>
      </c>
      <c r="H287">
        <f t="shared" si="108"/>
        <v>30.365995820594193</v>
      </c>
      <c r="I287">
        <f t="shared" si="109"/>
        <v>0.11398458449993927</v>
      </c>
      <c r="J287">
        <f t="shared" si="110"/>
        <v>1222.3022674620963</v>
      </c>
      <c r="K287">
        <f t="shared" si="111"/>
        <v>1.7363742316542499</v>
      </c>
      <c r="L287">
        <f t="shared" si="112"/>
        <v>1.4753472325852592</v>
      </c>
      <c r="M287">
        <f t="shared" si="113"/>
        <v>25.019090649999999</v>
      </c>
      <c r="N287">
        <v>6</v>
      </c>
      <c r="O287">
        <v>1.42</v>
      </c>
      <c r="P287">
        <v>0.5</v>
      </c>
      <c r="Q287">
        <f t="shared" si="114"/>
        <v>2.556</v>
      </c>
      <c r="R287">
        <v>27.461498259999999</v>
      </c>
      <c r="S287">
        <v>25.019090649999999</v>
      </c>
      <c r="T287">
        <v>29.90649986</v>
      </c>
      <c r="U287">
        <v>1801.6791989999999</v>
      </c>
      <c r="V287">
        <v>1701.821533</v>
      </c>
      <c r="W287">
        <v>12.837883</v>
      </c>
      <c r="X287">
        <v>17.94812202</v>
      </c>
      <c r="Y287">
        <v>33.221366879999998</v>
      </c>
      <c r="Z287">
        <v>46.445442200000002</v>
      </c>
      <c r="AA287">
        <v>200.2109375</v>
      </c>
      <c r="AB287">
        <v>1501.10437</v>
      </c>
      <c r="AC287">
        <v>0.19715081200000001</v>
      </c>
      <c r="AD287">
        <v>95.160438540000001</v>
      </c>
      <c r="AE287">
        <v>-7.9505486489999999</v>
      </c>
      <c r="AF287">
        <v>-0.5602355</v>
      </c>
      <c r="AG287">
        <v>0.193672344</v>
      </c>
      <c r="AH287">
        <v>4.9972899999999997E-3</v>
      </c>
      <c r="AI287">
        <v>0.115930162</v>
      </c>
      <c r="AJ287">
        <v>6.556124E-3</v>
      </c>
      <c r="AK287">
        <v>0.66666668699999998</v>
      </c>
      <c r="AL287">
        <v>-0.21956524299999999</v>
      </c>
      <c r="AM287">
        <v>2.7373914720000001</v>
      </c>
      <c r="AN287">
        <f t="shared" si="115"/>
        <v>0.33368489583333333</v>
      </c>
      <c r="AO287">
        <f t="shared" si="116"/>
        <v>1.7363742316542498E-3</v>
      </c>
      <c r="AP287">
        <f t="shared" si="117"/>
        <v>298.16909064999999</v>
      </c>
      <c r="AQ287">
        <f t="shared" si="118"/>
        <v>300.61149825999996</v>
      </c>
      <c r="AR287">
        <f t="shared" si="119"/>
        <v>-2.1896934875638241</v>
      </c>
      <c r="AS287">
        <f t="shared" si="120"/>
        <v>-0.59849007145565336</v>
      </c>
      <c r="AT287">
        <f t="shared" si="121"/>
        <v>3.1832983949778897</v>
      </c>
      <c r="AU287">
        <f t="shared" si="122"/>
        <v>33.451909678199023</v>
      </c>
      <c r="AV287">
        <f t="shared" si="123"/>
        <v>15.503787658199023</v>
      </c>
      <c r="AW287">
        <f t="shared" si="124"/>
        <v>26.240294454999997</v>
      </c>
      <c r="AX287">
        <f t="shared" si="125"/>
        <v>3.4225360304537387</v>
      </c>
      <c r="AY287">
        <f t="shared" si="126"/>
        <v>0.10911845696532761</v>
      </c>
      <c r="AZ287">
        <f t="shared" si="127"/>
        <v>1.7079511623926305</v>
      </c>
      <c r="BA287">
        <f t="shared" si="128"/>
        <v>1.7145848680611082</v>
      </c>
      <c r="BB287">
        <f t="shared" si="129"/>
        <v>6.8620146872154938E-2</v>
      </c>
      <c r="BC287">
        <f t="shared" si="130"/>
        <v>116.31481980012947</v>
      </c>
      <c r="BD287">
        <f t="shared" si="131"/>
        <v>0.71823175565736386</v>
      </c>
      <c r="BE287">
        <f t="shared" si="132"/>
        <v>54.461754279489369</v>
      </c>
      <c r="BF287">
        <f t="shared" si="133"/>
        <v>1685.7831549257426</v>
      </c>
      <c r="BG287">
        <f t="shared" si="134"/>
        <v>9.8101905811607774E-3</v>
      </c>
    </row>
    <row r="288" spans="1:59" x14ac:dyDescent="0.25">
      <c r="A288" t="s">
        <v>66</v>
      </c>
      <c r="B288" t="s">
        <v>534</v>
      </c>
      <c r="C288">
        <v>150306</v>
      </c>
      <c r="D288" t="s">
        <v>2031</v>
      </c>
      <c r="E288" t="s">
        <v>2090</v>
      </c>
      <c r="F288">
        <v>2223.5</v>
      </c>
      <c r="G288">
        <v>0</v>
      </c>
      <c r="H288">
        <f t="shared" si="108"/>
        <v>6.9143848189363046</v>
      </c>
      <c r="I288">
        <f t="shared" si="109"/>
        <v>7.0139434894521069E-2</v>
      </c>
      <c r="J288">
        <f t="shared" si="110"/>
        <v>207.06015975160167</v>
      </c>
      <c r="K288">
        <f t="shared" si="111"/>
        <v>1.2592978886557249</v>
      </c>
      <c r="L288">
        <f t="shared" si="112"/>
        <v>1.7132514271719821</v>
      </c>
      <c r="M288">
        <f t="shared" si="113"/>
        <v>24.89431763</v>
      </c>
      <c r="N288">
        <v>6</v>
      </c>
      <c r="O288">
        <v>1.42</v>
      </c>
      <c r="P288">
        <v>0.5</v>
      </c>
      <c r="Q288">
        <f t="shared" si="114"/>
        <v>2.556</v>
      </c>
      <c r="R288">
        <v>27.57038498</v>
      </c>
      <c r="S288">
        <v>24.89431763</v>
      </c>
      <c r="T288">
        <v>29.94656754</v>
      </c>
      <c r="U288">
        <v>399.23150629999998</v>
      </c>
      <c r="V288">
        <v>377.08251949999999</v>
      </c>
      <c r="W288">
        <v>11.47996807</v>
      </c>
      <c r="X288">
        <v>15.19730186</v>
      </c>
      <c r="Y288">
        <v>29.52416801</v>
      </c>
      <c r="Z288">
        <v>39.084403989999998</v>
      </c>
      <c r="AA288">
        <v>200.16926570000001</v>
      </c>
      <c r="AB288">
        <v>1500.9498289999999</v>
      </c>
      <c r="AC288">
        <v>5.8248129000000003E-2</v>
      </c>
      <c r="AD288">
        <v>95.177886959999995</v>
      </c>
      <c r="AE288">
        <v>-1.531130791</v>
      </c>
      <c r="AF288">
        <v>-4.6256578999999999E-2</v>
      </c>
      <c r="AG288">
        <v>8.2285643000000006E-2</v>
      </c>
      <c r="AH288">
        <v>6.0266540000000002E-3</v>
      </c>
      <c r="AI288">
        <v>4.9053593999999999E-2</v>
      </c>
      <c r="AJ288">
        <v>5.0544730000000003E-3</v>
      </c>
      <c r="AK288">
        <v>0.66666668699999998</v>
      </c>
      <c r="AL288">
        <v>-0.21956524299999999</v>
      </c>
      <c r="AM288">
        <v>2.7373914720000001</v>
      </c>
      <c r="AN288">
        <f t="shared" si="115"/>
        <v>0.33361544283333328</v>
      </c>
      <c r="AO288">
        <f t="shared" si="116"/>
        <v>1.2592978886557249E-3</v>
      </c>
      <c r="AP288">
        <f t="shared" si="117"/>
        <v>298.04431762999997</v>
      </c>
      <c r="AQ288">
        <f t="shared" si="118"/>
        <v>300.72038497999995</v>
      </c>
      <c r="AR288">
        <f t="shared" si="119"/>
        <v>-1.6742601728710944</v>
      </c>
      <c r="AS288">
        <f t="shared" si="120"/>
        <v>-0.31120827969239817</v>
      </c>
      <c r="AT288">
        <f t="shared" si="121"/>
        <v>3.1596985057000597</v>
      </c>
      <c r="AU288">
        <f t="shared" si="122"/>
        <v>33.197821538399701</v>
      </c>
      <c r="AV288">
        <f t="shared" si="123"/>
        <v>18.000519678399701</v>
      </c>
      <c r="AW288">
        <f t="shared" si="124"/>
        <v>26.232351305000002</v>
      </c>
      <c r="AX288">
        <f t="shared" si="125"/>
        <v>3.4209305829500303</v>
      </c>
      <c r="AY288">
        <f t="shared" si="126"/>
        <v>6.8266137436680502E-2</v>
      </c>
      <c r="AZ288">
        <f t="shared" si="127"/>
        <v>1.4464470785280776</v>
      </c>
      <c r="BA288">
        <f t="shared" si="128"/>
        <v>1.9744835044219526</v>
      </c>
      <c r="BB288">
        <f t="shared" si="129"/>
        <v>4.2830776205201607E-2</v>
      </c>
      <c r="BC288">
        <f t="shared" si="130"/>
        <v>19.707548478757488</v>
      </c>
      <c r="BD288">
        <f t="shared" si="131"/>
        <v>0.54911100102480803</v>
      </c>
      <c r="BE288">
        <f t="shared" si="132"/>
        <v>45.917516462388576</v>
      </c>
      <c r="BF288">
        <f t="shared" si="133"/>
        <v>373.43055568718154</v>
      </c>
      <c r="BG288">
        <f t="shared" si="134"/>
        <v>8.5020192888756608E-3</v>
      </c>
    </row>
    <row r="289" spans="1:59" x14ac:dyDescent="0.25">
      <c r="A289" t="s">
        <v>66</v>
      </c>
      <c r="B289" t="s">
        <v>534</v>
      </c>
      <c r="C289">
        <v>150306</v>
      </c>
      <c r="D289" t="s">
        <v>2031</v>
      </c>
      <c r="E289" t="s">
        <v>2090</v>
      </c>
      <c r="F289">
        <v>2417.4999990000001</v>
      </c>
      <c r="G289">
        <v>0</v>
      </c>
      <c r="H289">
        <f t="shared" si="108"/>
        <v>23.445942792849777</v>
      </c>
      <c r="I289">
        <f t="shared" si="109"/>
        <v>8.2234489214248474E-2</v>
      </c>
      <c r="J289">
        <f t="shared" si="110"/>
        <v>1216.8293039105779</v>
      </c>
      <c r="K289">
        <f t="shared" si="111"/>
        <v>1.3888248725540948</v>
      </c>
      <c r="L289">
        <f t="shared" si="112"/>
        <v>1.6190732416239169</v>
      </c>
      <c r="M289">
        <f t="shared" si="113"/>
        <v>24.575586319999999</v>
      </c>
      <c r="N289">
        <v>6</v>
      </c>
      <c r="O289">
        <v>1.42</v>
      </c>
      <c r="P289">
        <v>0.5</v>
      </c>
      <c r="Q289">
        <f t="shared" si="114"/>
        <v>2.556</v>
      </c>
      <c r="R289">
        <v>27.493263240000001</v>
      </c>
      <c r="S289">
        <v>24.575586319999999</v>
      </c>
      <c r="T289">
        <v>29.93753624</v>
      </c>
      <c r="U289">
        <v>1803.908813</v>
      </c>
      <c r="V289">
        <v>1726.4350589999999</v>
      </c>
      <c r="W289">
        <v>11.46332645</v>
      </c>
      <c r="X289">
        <v>15.561935419999999</v>
      </c>
      <c r="Y289">
        <v>29.612285610000001</v>
      </c>
      <c r="Z289">
        <v>40.199890140000001</v>
      </c>
      <c r="AA289">
        <v>200.1477203</v>
      </c>
      <c r="AB289">
        <v>1500.3393550000001</v>
      </c>
      <c r="AC289">
        <v>0.206108123</v>
      </c>
      <c r="AD289">
        <v>95.170196529999998</v>
      </c>
      <c r="AE289">
        <v>-8.8205718990000008</v>
      </c>
      <c r="AF289">
        <v>-4.2620599000000002E-2</v>
      </c>
      <c r="AG289">
        <v>0.65379387099999997</v>
      </c>
      <c r="AH289">
        <v>7.5164029999999996E-3</v>
      </c>
      <c r="AI289">
        <v>0.69707924099999996</v>
      </c>
      <c r="AJ289">
        <v>8.1781349999999996E-3</v>
      </c>
      <c r="AK289">
        <v>0.66666668699999998</v>
      </c>
      <c r="AL289">
        <v>-0.21956524299999999</v>
      </c>
      <c r="AM289">
        <v>2.7373914720000001</v>
      </c>
      <c r="AN289">
        <f t="shared" si="115"/>
        <v>0.33357953383333333</v>
      </c>
      <c r="AO289">
        <f t="shared" si="116"/>
        <v>1.3888248725540948E-3</v>
      </c>
      <c r="AP289">
        <f t="shared" si="117"/>
        <v>297.72558631999999</v>
      </c>
      <c r="AQ289">
        <f t="shared" si="118"/>
        <v>300.64326323999995</v>
      </c>
      <c r="AR289">
        <f t="shared" si="119"/>
        <v>-2.7242301096135075</v>
      </c>
      <c r="AS289">
        <f t="shared" si="120"/>
        <v>-0.35917417463351853</v>
      </c>
      <c r="AT289">
        <f t="shared" si="121"/>
        <v>3.1001056939324849</v>
      </c>
      <c r="AU289">
        <f t="shared" si="122"/>
        <v>32.574333215286103</v>
      </c>
      <c r="AV289">
        <f t="shared" si="123"/>
        <v>17.012397795286105</v>
      </c>
      <c r="AW289">
        <f t="shared" si="124"/>
        <v>26.034424780000002</v>
      </c>
      <c r="AX289">
        <f t="shared" si="125"/>
        <v>3.3811380137467419</v>
      </c>
      <c r="AY289">
        <f t="shared" si="126"/>
        <v>7.9671217737063565E-2</v>
      </c>
      <c r="AZ289">
        <f t="shared" si="127"/>
        <v>1.4810324523085681</v>
      </c>
      <c r="BA289">
        <f t="shared" si="128"/>
        <v>1.9001055614381739</v>
      </c>
      <c r="BB289">
        <f t="shared" si="129"/>
        <v>5.0018630902692908E-2</v>
      </c>
      <c r="BC289">
        <f t="shared" si="130"/>
        <v>115.8058839966328</v>
      </c>
      <c r="BD289">
        <f t="shared" si="131"/>
        <v>0.70482193788128922</v>
      </c>
      <c r="BE289">
        <f t="shared" si="132"/>
        <v>48.153678109675567</v>
      </c>
      <c r="BF289">
        <f t="shared" si="133"/>
        <v>1714.0516385108187</v>
      </c>
      <c r="BG289">
        <f t="shared" si="134"/>
        <v>6.5867816164841284E-3</v>
      </c>
    </row>
    <row r="290" spans="1:59" x14ac:dyDescent="0.25">
      <c r="A290" t="s">
        <v>66</v>
      </c>
      <c r="B290" t="s">
        <v>534</v>
      </c>
      <c r="C290">
        <v>150306</v>
      </c>
      <c r="D290" t="s">
        <v>2031</v>
      </c>
      <c r="E290" t="s">
        <v>2090</v>
      </c>
      <c r="F290">
        <v>4112.4999989999997</v>
      </c>
      <c r="G290">
        <v>0</v>
      </c>
      <c r="H290">
        <f t="shared" si="108"/>
        <v>7.87632871176148</v>
      </c>
      <c r="I290">
        <f t="shared" si="109"/>
        <v>8.7139174497360875E-2</v>
      </c>
      <c r="J290">
        <f t="shared" si="110"/>
        <v>217.78952310822532</v>
      </c>
      <c r="K290">
        <f t="shared" si="111"/>
        <v>1.4620958883352229</v>
      </c>
      <c r="L290">
        <f t="shared" si="112"/>
        <v>1.6124637806130477</v>
      </c>
      <c r="M290">
        <f t="shared" si="113"/>
        <v>24.265201569999999</v>
      </c>
      <c r="N290">
        <v>6</v>
      </c>
      <c r="O290">
        <v>1.42</v>
      </c>
      <c r="P290">
        <v>0.5</v>
      </c>
      <c r="Q290">
        <f t="shared" si="114"/>
        <v>2.556</v>
      </c>
      <c r="R290">
        <v>26.73432159</v>
      </c>
      <c r="S290">
        <v>24.265201569999999</v>
      </c>
      <c r="T290">
        <v>29.154916759999999</v>
      </c>
      <c r="U290">
        <v>400.07067869999997</v>
      </c>
      <c r="V290">
        <v>374.81869510000001</v>
      </c>
      <c r="W290">
        <v>10.714921</v>
      </c>
      <c r="X290">
        <v>15.031674389999999</v>
      </c>
      <c r="Y290">
        <v>28.939355849999998</v>
      </c>
      <c r="Z290">
        <v>40.598247530000002</v>
      </c>
      <c r="AA290">
        <v>200.1668396</v>
      </c>
      <c r="AB290">
        <v>1501.160889</v>
      </c>
      <c r="AC290">
        <v>3.2484379000000001E-2</v>
      </c>
      <c r="AD290">
        <v>95.169448849999995</v>
      </c>
      <c r="AE290">
        <v>-1.9761251209999999</v>
      </c>
      <c r="AF290">
        <v>-8.8929504000000006E-2</v>
      </c>
      <c r="AG290">
        <v>9.6337072999999995E-2</v>
      </c>
      <c r="AH290">
        <v>1.4131848000000001E-2</v>
      </c>
      <c r="AI290">
        <v>0.10236026300000001</v>
      </c>
      <c r="AJ290">
        <v>1.2966095E-2</v>
      </c>
      <c r="AK290">
        <v>1</v>
      </c>
      <c r="AL290">
        <v>-0.21956524299999999</v>
      </c>
      <c r="AM290">
        <v>2.7373914720000001</v>
      </c>
      <c r="AN290">
        <f t="shared" si="115"/>
        <v>0.33361139933333334</v>
      </c>
      <c r="AO290">
        <f t="shared" si="116"/>
        <v>1.4620958883352229E-3</v>
      </c>
      <c r="AP290">
        <f t="shared" si="117"/>
        <v>297.41520156999997</v>
      </c>
      <c r="AQ290">
        <f t="shared" si="118"/>
        <v>299.88432158999996</v>
      </c>
      <c r="AR290">
        <f t="shared" si="119"/>
        <v>-4.2807930790277906</v>
      </c>
      <c r="AS290">
        <f t="shared" si="120"/>
        <v>-0.47930296009380974</v>
      </c>
      <c r="AT290">
        <f t="shared" si="121"/>
        <v>3.0430199476020077</v>
      </c>
      <c r="AU290">
        <f t="shared" si="122"/>
        <v>31.974756440990021</v>
      </c>
      <c r="AV290">
        <f t="shared" si="123"/>
        <v>16.943082050990022</v>
      </c>
      <c r="AW290">
        <f t="shared" si="124"/>
        <v>25.499761579999998</v>
      </c>
      <c r="AX290">
        <f t="shared" si="125"/>
        <v>3.2756596057067426</v>
      </c>
      <c r="AY290">
        <f t="shared" si="126"/>
        <v>8.426636484535853E-2</v>
      </c>
      <c r="AZ290">
        <f t="shared" si="127"/>
        <v>1.4305561669889599</v>
      </c>
      <c r="BA290">
        <f t="shared" si="128"/>
        <v>1.8451034387177827</v>
      </c>
      <c r="BB290">
        <f t="shared" si="129"/>
        <v>5.2917261334185069E-2</v>
      </c>
      <c r="BC290">
        <f t="shared" si="130"/>
        <v>20.726908879514145</v>
      </c>
      <c r="BD290">
        <f t="shared" si="131"/>
        <v>0.58105298896609203</v>
      </c>
      <c r="BE290">
        <f t="shared" si="132"/>
        <v>47.524671089954573</v>
      </c>
      <c r="BF290">
        <f t="shared" si="133"/>
        <v>370.65866232970347</v>
      </c>
      <c r="BG290">
        <f t="shared" si="134"/>
        <v>1.0098777378359763E-2</v>
      </c>
    </row>
    <row r="291" spans="1:59" x14ac:dyDescent="0.25">
      <c r="A291" t="s">
        <v>66</v>
      </c>
      <c r="B291" t="s">
        <v>534</v>
      </c>
      <c r="C291">
        <v>150306</v>
      </c>
      <c r="D291" t="s">
        <v>2031</v>
      </c>
      <c r="E291" t="s">
        <v>2090</v>
      </c>
      <c r="F291">
        <v>4378.9999989999997</v>
      </c>
      <c r="G291">
        <v>0</v>
      </c>
      <c r="H291">
        <f t="shared" si="108"/>
        <v>28.210116608863814</v>
      </c>
      <c r="I291">
        <f t="shared" si="109"/>
        <v>0.1033473272338285</v>
      </c>
      <c r="J291">
        <f t="shared" si="110"/>
        <v>1222.1111027158558</v>
      </c>
      <c r="K291">
        <f t="shared" si="111"/>
        <v>1.6869362581894325</v>
      </c>
      <c r="L291">
        <f t="shared" si="112"/>
        <v>1.5777428051513722</v>
      </c>
      <c r="M291">
        <f t="shared" si="113"/>
        <v>24.357618330000001</v>
      </c>
      <c r="N291">
        <v>6</v>
      </c>
      <c r="O291">
        <v>1.42</v>
      </c>
      <c r="P291">
        <v>0.5</v>
      </c>
      <c r="Q291">
        <f t="shared" si="114"/>
        <v>2.556</v>
      </c>
      <c r="R291">
        <v>26.932178499999999</v>
      </c>
      <c r="S291">
        <v>24.357618330000001</v>
      </c>
      <c r="T291">
        <v>29.360404970000001</v>
      </c>
      <c r="U291">
        <v>1806.844116</v>
      </c>
      <c r="V291">
        <v>1713.637573</v>
      </c>
      <c r="W291">
        <v>10.59673023</v>
      </c>
      <c r="X291">
        <v>15.573587420000001</v>
      </c>
      <c r="Y291">
        <v>28.289985659999999</v>
      </c>
      <c r="Z291">
        <v>41.576652529999997</v>
      </c>
      <c r="AA291">
        <v>200.20642090000001</v>
      </c>
      <c r="AB291">
        <v>1501.2298579999999</v>
      </c>
      <c r="AC291">
        <v>4.5926600999999997E-2</v>
      </c>
      <c r="AD291">
        <v>95.172515869999998</v>
      </c>
      <c r="AE291">
        <v>-9.3135089870000005</v>
      </c>
      <c r="AF291">
        <v>-8.6010687000000002E-2</v>
      </c>
      <c r="AG291">
        <v>0.184749305</v>
      </c>
      <c r="AH291">
        <v>7.2334119999999998E-3</v>
      </c>
      <c r="AI291">
        <v>0.233522013</v>
      </c>
      <c r="AJ291">
        <v>1.1315354E-2</v>
      </c>
      <c r="AK291">
        <v>0.66666668699999998</v>
      </c>
      <c r="AL291">
        <v>-0.21956524299999999</v>
      </c>
      <c r="AM291">
        <v>2.7373914720000001</v>
      </c>
      <c r="AN291">
        <f t="shared" si="115"/>
        <v>0.3336773681666666</v>
      </c>
      <c r="AO291">
        <f t="shared" si="116"/>
        <v>1.6869362581894325E-3</v>
      </c>
      <c r="AP291">
        <f t="shared" si="117"/>
        <v>297.50761832999996</v>
      </c>
      <c r="AQ291">
        <f t="shared" si="118"/>
        <v>300.0821785</v>
      </c>
      <c r="AR291">
        <f t="shared" si="119"/>
        <v>-3.73646579747358</v>
      </c>
      <c r="AS291">
        <f t="shared" si="120"/>
        <v>-0.57549767699020149</v>
      </c>
      <c r="AT291">
        <f t="shared" si="121"/>
        <v>3.0599203010341545</v>
      </c>
      <c r="AU291">
        <f t="shared" si="122"/>
        <v>32.151302012587578</v>
      </c>
      <c r="AV291">
        <f t="shared" si="123"/>
        <v>16.577714592587576</v>
      </c>
      <c r="AW291">
        <f t="shared" si="124"/>
        <v>25.644898415</v>
      </c>
      <c r="AX291">
        <f t="shared" si="125"/>
        <v>3.3040039859228481</v>
      </c>
      <c r="AY291">
        <f t="shared" si="126"/>
        <v>9.9331052286589575E-2</v>
      </c>
      <c r="AZ291">
        <f t="shared" si="127"/>
        <v>1.4821774958827822</v>
      </c>
      <c r="BA291">
        <f t="shared" si="128"/>
        <v>1.8218264900400658</v>
      </c>
      <c r="BB291">
        <f t="shared" si="129"/>
        <v>6.2430670385102228E-2</v>
      </c>
      <c r="BC291">
        <f t="shared" si="130"/>
        <v>116.31138831812798</v>
      </c>
      <c r="BD291">
        <f t="shared" si="131"/>
        <v>0.71316777944845855</v>
      </c>
      <c r="BE291">
        <f t="shared" si="132"/>
        <v>49.230737056600368</v>
      </c>
      <c r="BF291">
        <f t="shared" si="133"/>
        <v>1698.7378635234875</v>
      </c>
      <c r="BG291">
        <f t="shared" si="134"/>
        <v>8.1755099649476141E-3</v>
      </c>
    </row>
    <row r="292" spans="1:59" x14ac:dyDescent="0.25">
      <c r="A292" t="s">
        <v>66</v>
      </c>
      <c r="B292" t="s">
        <v>534</v>
      </c>
      <c r="C292">
        <v>150306</v>
      </c>
      <c r="D292" t="s">
        <v>2032</v>
      </c>
      <c r="E292" t="s">
        <v>2091</v>
      </c>
      <c r="F292">
        <v>3444.9999990000001</v>
      </c>
      <c r="G292">
        <v>0</v>
      </c>
      <c r="H292">
        <f t="shared" si="108"/>
        <v>7.0502292288021424</v>
      </c>
      <c r="I292">
        <f t="shared" si="109"/>
        <v>0.10960492310517643</v>
      </c>
      <c r="J292">
        <f t="shared" si="110"/>
        <v>269.73589972340358</v>
      </c>
      <c r="K292">
        <f t="shared" si="111"/>
        <v>1.9084474943174206</v>
      </c>
      <c r="L292">
        <f t="shared" si="112"/>
        <v>1.6879746097270352</v>
      </c>
      <c r="M292">
        <f t="shared" si="113"/>
        <v>24.294507979999999</v>
      </c>
      <c r="N292">
        <v>3.6</v>
      </c>
      <c r="O292">
        <v>1.42</v>
      </c>
      <c r="P292">
        <v>0.5</v>
      </c>
      <c r="Q292">
        <f t="shared" si="114"/>
        <v>2.556</v>
      </c>
      <c r="R292">
        <v>26.692705149999998</v>
      </c>
      <c r="S292">
        <v>24.294507979999999</v>
      </c>
      <c r="T292">
        <v>29.17118645</v>
      </c>
      <c r="U292">
        <v>399.90243529999998</v>
      </c>
      <c r="V292">
        <v>385.9013367</v>
      </c>
      <c r="W292">
        <v>10.913229940000001</v>
      </c>
      <c r="X292">
        <v>14.295711519999999</v>
      </c>
      <c r="Y292">
        <v>29.544656750000001</v>
      </c>
      <c r="Z292">
        <v>38.701824190000004</v>
      </c>
      <c r="AA292">
        <v>200.21376040000001</v>
      </c>
      <c r="AB292">
        <v>1501.1907960000001</v>
      </c>
      <c r="AC292">
        <v>3.4725460999999999E-2</v>
      </c>
      <c r="AD292">
        <v>95.161109920000001</v>
      </c>
      <c r="AE292">
        <v>-1.9844623800000001</v>
      </c>
      <c r="AF292">
        <v>-6.6474809999999995E-2</v>
      </c>
      <c r="AG292">
        <v>3.0983859999999998E-2</v>
      </c>
      <c r="AH292">
        <v>3.1447020000000001E-3</v>
      </c>
      <c r="AI292">
        <v>3.5298329000000003E-2</v>
      </c>
      <c r="AJ292">
        <v>3.0156800000000002E-3</v>
      </c>
      <c r="AK292">
        <v>1</v>
      </c>
      <c r="AL292">
        <v>-0.21956524299999999</v>
      </c>
      <c r="AM292">
        <v>2.7373914720000001</v>
      </c>
      <c r="AN292">
        <f t="shared" si="115"/>
        <v>0.55614933444444437</v>
      </c>
      <c r="AO292">
        <f t="shared" si="116"/>
        <v>1.9084474943174205E-3</v>
      </c>
      <c r="AP292">
        <f t="shared" si="117"/>
        <v>297.44450797999997</v>
      </c>
      <c r="AQ292">
        <f t="shared" si="118"/>
        <v>299.84270514999997</v>
      </c>
      <c r="AR292">
        <f t="shared" si="119"/>
        <v>-1.0016207441896599</v>
      </c>
      <c r="AS292">
        <f t="shared" si="120"/>
        <v>-0.68349547064438676</v>
      </c>
      <c r="AT292">
        <f t="shared" si="121"/>
        <v>3.0483703850663653</v>
      </c>
      <c r="AU292">
        <f t="shared" si="122"/>
        <v>32.033783418762852</v>
      </c>
      <c r="AV292">
        <f t="shared" si="123"/>
        <v>17.738071898762854</v>
      </c>
      <c r="AW292">
        <f t="shared" si="124"/>
        <v>25.493606565</v>
      </c>
      <c r="AX292">
        <f t="shared" si="125"/>
        <v>3.2744622772111516</v>
      </c>
      <c r="AY292">
        <f t="shared" si="126"/>
        <v>0.10509816403343171</v>
      </c>
      <c r="AZ292">
        <f t="shared" si="127"/>
        <v>1.3603957753393301</v>
      </c>
      <c r="BA292">
        <f t="shared" si="128"/>
        <v>1.9140665018718215</v>
      </c>
      <c r="BB292">
        <f t="shared" si="129"/>
        <v>6.6076916242008357E-2</v>
      </c>
      <c r="BC292">
        <f t="shared" si="130"/>
        <v>25.668367602948909</v>
      </c>
      <c r="BD292">
        <f t="shared" si="131"/>
        <v>0.69897632910532381</v>
      </c>
      <c r="BE292">
        <f t="shared" si="132"/>
        <v>45.644697211594021</v>
      </c>
      <c r="BF292">
        <f t="shared" si="133"/>
        <v>382.17762407915382</v>
      </c>
      <c r="BG292">
        <f t="shared" si="134"/>
        <v>8.4203144858725123E-3</v>
      </c>
    </row>
    <row r="293" spans="1:59" x14ac:dyDescent="0.25">
      <c r="A293" t="s">
        <v>66</v>
      </c>
      <c r="B293" t="s">
        <v>534</v>
      </c>
      <c r="C293">
        <v>150306</v>
      </c>
      <c r="D293" t="s">
        <v>2032</v>
      </c>
      <c r="E293" t="s">
        <v>2091</v>
      </c>
      <c r="F293">
        <v>3765.4999990000001</v>
      </c>
      <c r="G293">
        <v>0</v>
      </c>
      <c r="H293">
        <f t="shared" si="108"/>
        <v>26.624773391227144</v>
      </c>
      <c r="I293">
        <f t="shared" si="109"/>
        <v>8.9347326224450921E-2</v>
      </c>
      <c r="J293">
        <f t="shared" si="110"/>
        <v>1217.1431515791642</v>
      </c>
      <c r="K293">
        <f t="shared" si="111"/>
        <v>1.638661052354438</v>
      </c>
      <c r="L293">
        <f t="shared" si="112"/>
        <v>1.7650802133615868</v>
      </c>
      <c r="M293">
        <f t="shared" si="113"/>
        <v>24.389991760000001</v>
      </c>
      <c r="N293">
        <v>3.6</v>
      </c>
      <c r="O293">
        <v>1.42</v>
      </c>
      <c r="P293">
        <v>0.5</v>
      </c>
      <c r="Q293">
        <f t="shared" si="114"/>
        <v>2.556</v>
      </c>
      <c r="R293">
        <v>26.832546229999998</v>
      </c>
      <c r="S293">
        <v>24.389991760000001</v>
      </c>
      <c r="T293">
        <v>29.26457787</v>
      </c>
      <c r="U293">
        <v>1806.131592</v>
      </c>
      <c r="V293">
        <v>1753.0852050000001</v>
      </c>
      <c r="W293">
        <v>10.76093292</v>
      </c>
      <c r="X293">
        <v>13.66751957</v>
      </c>
      <c r="Y293">
        <v>28.897272109999999</v>
      </c>
      <c r="Z293">
        <v>36.702579499999999</v>
      </c>
      <c r="AA293">
        <v>200.18507389999999</v>
      </c>
      <c r="AB293">
        <v>1500.0500489999999</v>
      </c>
      <c r="AC293">
        <v>0.15906137200000001</v>
      </c>
      <c r="AD293">
        <v>95.173057560000004</v>
      </c>
      <c r="AE293">
        <v>-9.6381368639999998</v>
      </c>
      <c r="AF293">
        <v>-5.0167028000000002E-2</v>
      </c>
      <c r="AG293">
        <v>7.9489000000000004E-2</v>
      </c>
      <c r="AH293">
        <v>6.393602E-3</v>
      </c>
      <c r="AI293">
        <v>2.8415622000000001E-2</v>
      </c>
      <c r="AJ293">
        <v>5.5695639999999999E-3</v>
      </c>
      <c r="AK293">
        <v>0.66666668699999998</v>
      </c>
      <c r="AL293">
        <v>-0.21956524299999999</v>
      </c>
      <c r="AM293">
        <v>2.7373914720000001</v>
      </c>
      <c r="AN293">
        <f t="shared" si="115"/>
        <v>0.55606964972222217</v>
      </c>
      <c r="AO293">
        <f t="shared" si="116"/>
        <v>1.6386610523544381E-3</v>
      </c>
      <c r="AP293">
        <f t="shared" si="117"/>
        <v>297.53999175999996</v>
      </c>
      <c r="AQ293">
        <f t="shared" si="118"/>
        <v>299.98254622999997</v>
      </c>
      <c r="AR293">
        <f t="shared" si="119"/>
        <v>-1.8576681135578395</v>
      </c>
      <c r="AS293">
        <f t="shared" si="120"/>
        <v>-0.54605842548204231</v>
      </c>
      <c r="AT293">
        <f t="shared" si="121"/>
        <v>3.0658598400996233</v>
      </c>
      <c r="AU293">
        <f t="shared" si="122"/>
        <v>32.213526797400739</v>
      </c>
      <c r="AV293">
        <f t="shared" si="123"/>
        <v>18.546007227400739</v>
      </c>
      <c r="AW293">
        <f t="shared" si="124"/>
        <v>25.611268995</v>
      </c>
      <c r="AX293">
        <f t="shared" si="125"/>
        <v>3.2974173554003343</v>
      </c>
      <c r="AY293">
        <f t="shared" si="126"/>
        <v>8.6329595953525753E-2</v>
      </c>
      <c r="AZ293">
        <f t="shared" si="127"/>
        <v>1.3007796267380365</v>
      </c>
      <c r="BA293">
        <f t="shared" si="128"/>
        <v>1.9966377286622978</v>
      </c>
      <c r="BB293">
        <f t="shared" si="129"/>
        <v>5.4219242487157926E-2</v>
      </c>
      <c r="BC293">
        <f t="shared" si="130"/>
        <v>115.8392352240036</v>
      </c>
      <c r="BD293">
        <f t="shared" si="131"/>
        <v>0.69428636332548599</v>
      </c>
      <c r="BE293">
        <f t="shared" si="132"/>
        <v>43.066314730165885</v>
      </c>
      <c r="BF293">
        <f t="shared" si="133"/>
        <v>1739.0228246877323</v>
      </c>
      <c r="BG293">
        <f t="shared" si="134"/>
        <v>6.5935354856071493E-3</v>
      </c>
    </row>
    <row r="294" spans="1:59" x14ac:dyDescent="0.25">
      <c r="A294" t="s">
        <v>66</v>
      </c>
      <c r="B294" t="s">
        <v>534</v>
      </c>
      <c r="C294">
        <v>150306</v>
      </c>
      <c r="D294" t="s">
        <v>2032</v>
      </c>
      <c r="E294" t="s">
        <v>2091</v>
      </c>
      <c r="F294">
        <v>5809.9999799999996</v>
      </c>
      <c r="G294">
        <v>0</v>
      </c>
      <c r="H294">
        <f t="shared" si="108"/>
        <v>19.381287689564704</v>
      </c>
      <c r="I294">
        <f t="shared" si="109"/>
        <v>0.24485897511203214</v>
      </c>
      <c r="J294">
        <f t="shared" si="110"/>
        <v>219.25119931792818</v>
      </c>
      <c r="K294">
        <f t="shared" si="111"/>
        <v>3.2992895268913385</v>
      </c>
      <c r="L294">
        <f t="shared" si="112"/>
        <v>1.3728441019075148</v>
      </c>
      <c r="M294">
        <f t="shared" si="113"/>
        <v>23.406686780000001</v>
      </c>
      <c r="N294">
        <v>3.6</v>
      </c>
      <c r="O294">
        <v>1.42</v>
      </c>
      <c r="P294">
        <v>0.5</v>
      </c>
      <c r="Q294">
        <f t="shared" si="114"/>
        <v>2.556</v>
      </c>
      <c r="R294">
        <v>26.43107414</v>
      </c>
      <c r="S294">
        <v>23.406686780000001</v>
      </c>
      <c r="T294">
        <v>28.834594729999999</v>
      </c>
      <c r="U294">
        <v>400.0858154</v>
      </c>
      <c r="V294">
        <v>363.07604980000002</v>
      </c>
      <c r="W294">
        <v>10.09924507</v>
      </c>
      <c r="X294">
        <v>15.93814564</v>
      </c>
      <c r="Y294">
        <v>27.772106170000001</v>
      </c>
      <c r="Z294">
        <v>43.828609470000004</v>
      </c>
      <c r="AA294">
        <v>200.1770325</v>
      </c>
      <c r="AB294">
        <v>1500.3131100000001</v>
      </c>
      <c r="AC294">
        <v>0.23634946300000001</v>
      </c>
      <c r="AD294">
        <v>95.182792660000004</v>
      </c>
      <c r="AE294">
        <v>-9.9053802490000002</v>
      </c>
      <c r="AF294">
        <v>-7.5777143000000005E-2</v>
      </c>
      <c r="AG294">
        <v>8.7691150999999995E-2</v>
      </c>
      <c r="AH294">
        <v>7.6925379999999996E-3</v>
      </c>
      <c r="AI294">
        <v>0.16608071299999999</v>
      </c>
      <c r="AJ294">
        <v>9.0189320000000003E-3</v>
      </c>
      <c r="AK294">
        <v>0.333333343</v>
      </c>
      <c r="AL294">
        <v>-0.21956524299999999</v>
      </c>
      <c r="AM294">
        <v>2.7373914720000001</v>
      </c>
      <c r="AN294">
        <f t="shared" si="115"/>
        <v>0.55604731249999995</v>
      </c>
      <c r="AO294">
        <f t="shared" si="116"/>
        <v>3.2992895268913387E-3</v>
      </c>
      <c r="AP294">
        <f t="shared" si="117"/>
        <v>296.55668677999995</v>
      </c>
      <c r="AQ294">
        <f t="shared" si="118"/>
        <v>299.58107414</v>
      </c>
      <c r="AR294">
        <f t="shared" si="119"/>
        <v>-2.9882840713955061</v>
      </c>
      <c r="AS294">
        <f t="shared" si="120"/>
        <v>-1.353167495575397</v>
      </c>
      <c r="AT294">
        <f t="shared" si="121"/>
        <v>2.8898813137445178</v>
      </c>
      <c r="AU294">
        <f t="shared" si="122"/>
        <v>30.361383953792867</v>
      </c>
      <c r="AV294">
        <f t="shared" si="123"/>
        <v>14.423238313792867</v>
      </c>
      <c r="AW294">
        <f t="shared" si="124"/>
        <v>24.91888046</v>
      </c>
      <c r="AX294">
        <f t="shared" si="125"/>
        <v>3.1643322571112722</v>
      </c>
      <c r="AY294">
        <f t="shared" si="126"/>
        <v>0.2234527143093023</v>
      </c>
      <c r="AZ294">
        <f t="shared" si="127"/>
        <v>1.517037211837003</v>
      </c>
      <c r="BA294">
        <f t="shared" si="128"/>
        <v>1.6472950452742692</v>
      </c>
      <c r="BB294">
        <f t="shared" si="129"/>
        <v>0.1414353689122694</v>
      </c>
      <c r="BC294">
        <f t="shared" si="130"/>
        <v>20.868941445134695</v>
      </c>
      <c r="BD294">
        <f t="shared" si="131"/>
        <v>0.60387128106825672</v>
      </c>
      <c r="BE294">
        <f t="shared" si="132"/>
        <v>55.620455843090653</v>
      </c>
      <c r="BF294">
        <f t="shared" si="133"/>
        <v>352.83945418931444</v>
      </c>
      <c r="BG294">
        <f t="shared" si="134"/>
        <v>3.0552027085419878E-2</v>
      </c>
    </row>
    <row r="295" spans="1:59" x14ac:dyDescent="0.25">
      <c r="A295" t="s">
        <v>66</v>
      </c>
      <c r="B295" t="s">
        <v>534</v>
      </c>
      <c r="C295">
        <v>150306</v>
      </c>
      <c r="D295" t="s">
        <v>2032</v>
      </c>
      <c r="E295" t="s">
        <v>2091</v>
      </c>
      <c r="F295">
        <v>6075.9999989999997</v>
      </c>
      <c r="G295">
        <v>0</v>
      </c>
      <c r="H295">
        <f t="shared" si="108"/>
        <v>26.412499222132276</v>
      </c>
      <c r="I295">
        <f t="shared" si="109"/>
        <v>0.23755159161723199</v>
      </c>
      <c r="J295">
        <f t="shared" si="110"/>
        <v>1518.8392180034994</v>
      </c>
      <c r="K295">
        <f t="shared" si="111"/>
        <v>3.2495473555970129</v>
      </c>
      <c r="L295">
        <f t="shared" si="112"/>
        <v>1.3903288911809555</v>
      </c>
      <c r="M295">
        <f t="shared" si="113"/>
        <v>23.40199089</v>
      </c>
      <c r="N295">
        <v>3.6</v>
      </c>
      <c r="O295">
        <v>1.42</v>
      </c>
      <c r="P295">
        <v>0.5</v>
      </c>
      <c r="Q295">
        <f t="shared" si="114"/>
        <v>2.556</v>
      </c>
      <c r="R295">
        <v>26.422965999999999</v>
      </c>
      <c r="S295">
        <v>23.40199089</v>
      </c>
      <c r="T295">
        <v>28.80118942</v>
      </c>
      <c r="U295">
        <v>1807.2288820000001</v>
      </c>
      <c r="V295">
        <v>1749.5076899999999</v>
      </c>
      <c r="W295">
        <v>9.9932775500000002</v>
      </c>
      <c r="X295">
        <v>15.744936940000001</v>
      </c>
      <c r="Y295">
        <v>27.495439529999999</v>
      </c>
      <c r="Z295">
        <v>43.320518489999998</v>
      </c>
      <c r="AA295">
        <v>200.1888428</v>
      </c>
      <c r="AB295">
        <v>1500.916504</v>
      </c>
      <c r="AC295">
        <v>5.8246727999999998E-2</v>
      </c>
      <c r="AD295">
        <v>95.188293459999997</v>
      </c>
      <c r="AE295">
        <v>-10.601461410000001</v>
      </c>
      <c r="AF295">
        <v>-0.14169463500000001</v>
      </c>
      <c r="AG295">
        <v>0.25187736700000002</v>
      </c>
      <c r="AH295">
        <v>2.5420120000000002E-3</v>
      </c>
      <c r="AI295">
        <v>0.198330849</v>
      </c>
      <c r="AJ295">
        <v>2.9566380000000001E-3</v>
      </c>
      <c r="AK295">
        <v>0.333333343</v>
      </c>
      <c r="AL295">
        <v>-0.21956524299999999</v>
      </c>
      <c r="AM295">
        <v>2.7373914720000001</v>
      </c>
      <c r="AN295">
        <f t="shared" si="115"/>
        <v>0.55608011888888886</v>
      </c>
      <c r="AO295">
        <f t="shared" si="116"/>
        <v>3.249547355597013E-3</v>
      </c>
      <c r="AP295">
        <f t="shared" si="117"/>
        <v>296.55199088999996</v>
      </c>
      <c r="AQ295">
        <f t="shared" si="118"/>
        <v>299.57296599999995</v>
      </c>
      <c r="AR295">
        <f t="shared" si="119"/>
        <v>-0.97862036861566759</v>
      </c>
      <c r="AS295">
        <f t="shared" si="120"/>
        <v>-1.3037600145784483</v>
      </c>
      <c r="AT295">
        <f t="shared" si="121"/>
        <v>2.8890625691348699</v>
      </c>
      <c r="AU295">
        <f t="shared" si="122"/>
        <v>30.351028095160789</v>
      </c>
      <c r="AV295">
        <f t="shared" si="123"/>
        <v>14.606091155160788</v>
      </c>
      <c r="AW295">
        <f t="shared" si="124"/>
        <v>24.912478444999998</v>
      </c>
      <c r="AX295">
        <f t="shared" si="125"/>
        <v>3.1631239520408108</v>
      </c>
      <c r="AY295">
        <f t="shared" si="126"/>
        <v>0.21735122773305848</v>
      </c>
      <c r="AZ295">
        <f t="shared" si="127"/>
        <v>1.4987336779539144</v>
      </c>
      <c r="BA295">
        <f t="shared" si="128"/>
        <v>1.6643902740868963</v>
      </c>
      <c r="BB295">
        <f t="shared" si="129"/>
        <v>0.13752561402778865</v>
      </c>
      <c r="BC295">
        <f t="shared" si="130"/>
        <v>144.57571320187401</v>
      </c>
      <c r="BD295">
        <f t="shared" si="131"/>
        <v>0.86815235319342865</v>
      </c>
      <c r="BE295">
        <f t="shared" si="132"/>
        <v>54.929588941871458</v>
      </c>
      <c r="BF295">
        <f t="shared" si="133"/>
        <v>1735.5574263263386</v>
      </c>
      <c r="BG295">
        <f t="shared" si="134"/>
        <v>8.3594337081095531E-3</v>
      </c>
    </row>
    <row r="296" spans="1:59" x14ac:dyDescent="0.25">
      <c r="A296" t="s">
        <v>554</v>
      </c>
      <c r="B296" t="s">
        <v>555</v>
      </c>
      <c r="C296">
        <v>150805</v>
      </c>
      <c r="D296" t="s">
        <v>557</v>
      </c>
      <c r="E296" t="s">
        <v>1845</v>
      </c>
      <c r="F296">
        <v>2239.4999990000001</v>
      </c>
      <c r="G296">
        <v>0</v>
      </c>
      <c r="H296">
        <f t="shared" si="108"/>
        <v>5.3652204958556267</v>
      </c>
      <c r="I296">
        <f t="shared" si="109"/>
        <v>0.12539868044831567</v>
      </c>
      <c r="J296">
        <f t="shared" si="110"/>
        <v>313.67944730186497</v>
      </c>
      <c r="K296">
        <f t="shared" si="111"/>
        <v>1.7738158695000343</v>
      </c>
      <c r="L296">
        <f t="shared" si="112"/>
        <v>1.3393303447775802</v>
      </c>
      <c r="M296">
        <f t="shared" si="113"/>
        <v>25.665813450000002</v>
      </c>
      <c r="N296">
        <v>6</v>
      </c>
      <c r="O296">
        <v>1.42</v>
      </c>
      <c r="P296">
        <v>0.5</v>
      </c>
      <c r="Q296">
        <f t="shared" si="114"/>
        <v>2.556</v>
      </c>
      <c r="R296">
        <v>24.401060099999999</v>
      </c>
      <c r="S296">
        <v>25.665813450000002</v>
      </c>
      <c r="T296">
        <v>24.076129909999999</v>
      </c>
      <c r="U296">
        <v>403.76123050000001</v>
      </c>
      <c r="V296">
        <v>393.34872439999998</v>
      </c>
      <c r="W296">
        <v>18.212114329999999</v>
      </c>
      <c r="X296">
        <v>21.193901060000002</v>
      </c>
      <c r="Y296">
        <v>55.144927979999999</v>
      </c>
      <c r="Z296">
        <v>64.173553470000002</v>
      </c>
      <c r="AA296">
        <v>349.365387</v>
      </c>
      <c r="AB296">
        <v>1498.582764</v>
      </c>
      <c r="AC296">
        <v>2.9033950999999999E-2</v>
      </c>
      <c r="AD296">
        <v>92.893508909999994</v>
      </c>
      <c r="AE296">
        <v>2.7753028870000001</v>
      </c>
      <c r="AF296">
        <v>-0.128149226</v>
      </c>
      <c r="AG296">
        <v>1</v>
      </c>
      <c r="AH296">
        <v>-0.21956524299999999</v>
      </c>
      <c r="AI296">
        <v>2.7373914720000001</v>
      </c>
      <c r="AJ296">
        <v>1</v>
      </c>
      <c r="AK296">
        <v>0</v>
      </c>
      <c r="AL296">
        <v>0.15999999600000001</v>
      </c>
      <c r="AM296">
        <v>111115</v>
      </c>
      <c r="AN296">
        <f t="shared" si="115"/>
        <v>0.58227564499999995</v>
      </c>
      <c r="AO296">
        <f t="shared" si="116"/>
        <v>1.7738158695000342E-3</v>
      </c>
      <c r="AP296">
        <f t="shared" si="117"/>
        <v>298.81581344999995</v>
      </c>
      <c r="AQ296">
        <f t="shared" si="118"/>
        <v>297.55106009999997</v>
      </c>
      <c r="AR296">
        <f t="shared" si="119"/>
        <v>239.77323624566895</v>
      </c>
      <c r="AS296">
        <f t="shared" si="120"/>
        <v>1.7411058876074521</v>
      </c>
      <c r="AT296">
        <f t="shared" si="121"/>
        <v>3.3081061817323487</v>
      </c>
      <c r="AU296">
        <f t="shared" si="122"/>
        <v>35.611812068994098</v>
      </c>
      <c r="AV296">
        <f t="shared" si="123"/>
        <v>14.417911008994096</v>
      </c>
      <c r="AW296">
        <f t="shared" si="124"/>
        <v>25.033436774999998</v>
      </c>
      <c r="AX296">
        <f t="shared" si="125"/>
        <v>3.1860217060312417</v>
      </c>
      <c r="AY296">
        <f t="shared" si="126"/>
        <v>0.11953426753096849</v>
      </c>
      <c r="AZ296">
        <f t="shared" si="127"/>
        <v>1.9687758369547685</v>
      </c>
      <c r="BA296">
        <f t="shared" si="128"/>
        <v>1.2172458690764731</v>
      </c>
      <c r="BB296">
        <f t="shared" si="129"/>
        <v>7.5214557100206011E-2</v>
      </c>
      <c r="BC296">
        <f t="shared" si="130"/>
        <v>29.138784532819667</v>
      </c>
      <c r="BD296">
        <f t="shared" si="131"/>
        <v>0.79745891582676498</v>
      </c>
      <c r="BE296">
        <f t="shared" si="132"/>
        <v>60.278878990174192</v>
      </c>
      <c r="BF296">
        <f t="shared" si="133"/>
        <v>390.51498118035795</v>
      </c>
      <c r="BG296">
        <f t="shared" si="134"/>
        <v>8.2816151136572702E-3</v>
      </c>
    </row>
    <row r="297" spans="1:59" x14ac:dyDescent="0.25">
      <c r="A297" t="s">
        <v>554</v>
      </c>
      <c r="B297" t="s">
        <v>555</v>
      </c>
      <c r="C297">
        <v>150805</v>
      </c>
      <c r="D297" t="s">
        <v>557</v>
      </c>
      <c r="E297" t="s">
        <v>1845</v>
      </c>
      <c r="F297">
        <v>2475.5</v>
      </c>
      <c r="G297">
        <v>0</v>
      </c>
      <c r="H297">
        <f t="shared" si="108"/>
        <v>13.434877105816524</v>
      </c>
      <c r="I297">
        <f t="shared" si="109"/>
        <v>0.12424663637149531</v>
      </c>
      <c r="J297">
        <f t="shared" si="110"/>
        <v>1547.1082781044815</v>
      </c>
      <c r="K297">
        <f t="shared" si="111"/>
        <v>1.7281266075797315</v>
      </c>
      <c r="L297">
        <f t="shared" si="112"/>
        <v>1.3164296581882393</v>
      </c>
      <c r="M297">
        <f t="shared" si="113"/>
        <v>25.574342730000001</v>
      </c>
      <c r="N297">
        <v>6</v>
      </c>
      <c r="O297">
        <v>1.42</v>
      </c>
      <c r="P297">
        <v>0.5</v>
      </c>
      <c r="Q297">
        <f t="shared" si="114"/>
        <v>2.556</v>
      </c>
      <c r="R297">
        <v>24.436834340000001</v>
      </c>
      <c r="S297">
        <v>25.574342730000001</v>
      </c>
      <c r="T297">
        <v>24.074945450000001</v>
      </c>
      <c r="U297">
        <v>1794.0269780000001</v>
      </c>
      <c r="V297">
        <v>1765.7147219999999</v>
      </c>
      <c r="W297">
        <v>18.343420030000001</v>
      </c>
      <c r="X297">
        <v>21.248115540000001</v>
      </c>
      <c r="Y297">
        <v>55.422431950000004</v>
      </c>
      <c r="Z297">
        <v>64.198616029999997</v>
      </c>
      <c r="AA297">
        <v>349.38061520000002</v>
      </c>
      <c r="AB297">
        <v>1498.526611</v>
      </c>
      <c r="AC297">
        <v>6.2073286999999998E-2</v>
      </c>
      <c r="AD297">
        <v>92.891464229999997</v>
      </c>
      <c r="AE297">
        <v>-8.5470972060000001</v>
      </c>
      <c r="AF297">
        <v>-0.11928272199999999</v>
      </c>
      <c r="AG297">
        <v>0.66666668699999998</v>
      </c>
      <c r="AH297">
        <v>-0.21956524299999999</v>
      </c>
      <c r="AI297">
        <v>2.7373914720000001</v>
      </c>
      <c r="AJ297">
        <v>1</v>
      </c>
      <c r="AK297">
        <v>0</v>
      </c>
      <c r="AL297">
        <v>0.15999999600000001</v>
      </c>
      <c r="AM297">
        <v>111115</v>
      </c>
      <c r="AN297">
        <f t="shared" si="115"/>
        <v>0.58230102533333328</v>
      </c>
      <c r="AO297">
        <f t="shared" si="116"/>
        <v>1.7281266075797315E-3</v>
      </c>
      <c r="AP297">
        <f t="shared" si="117"/>
        <v>298.72434272999999</v>
      </c>
      <c r="AQ297">
        <f t="shared" si="118"/>
        <v>297.58683434</v>
      </c>
      <c r="AR297">
        <f t="shared" si="119"/>
        <v>239.76425176589356</v>
      </c>
      <c r="AS297">
        <f t="shared" si="120"/>
        <v>1.7823215135157457</v>
      </c>
      <c r="AT297">
        <f t="shared" si="121"/>
        <v>3.2901982228270565</v>
      </c>
      <c r="AU297">
        <f t="shared" si="122"/>
        <v>35.419812251860947</v>
      </c>
      <c r="AV297">
        <f t="shared" si="123"/>
        <v>14.171696711860946</v>
      </c>
      <c r="AW297">
        <f t="shared" si="124"/>
        <v>25.005588535000001</v>
      </c>
      <c r="AX297">
        <f t="shared" si="125"/>
        <v>3.1807371599378591</v>
      </c>
      <c r="AY297">
        <f t="shared" si="126"/>
        <v>0.11848700722388468</v>
      </c>
      <c r="AZ297">
        <f t="shared" si="127"/>
        <v>1.9737685646388172</v>
      </c>
      <c r="BA297">
        <f t="shared" si="128"/>
        <v>1.2069685952990419</v>
      </c>
      <c r="BB297">
        <f t="shared" si="129"/>
        <v>7.4551168765853451E-2</v>
      </c>
      <c r="BC297">
        <f t="shared" si="130"/>
        <v>143.71315327547933</v>
      </c>
      <c r="BD297">
        <f t="shared" si="131"/>
        <v>0.87619379213879689</v>
      </c>
      <c r="BE297">
        <f t="shared" si="132"/>
        <v>60.731468376635235</v>
      </c>
      <c r="BF297">
        <f t="shared" si="133"/>
        <v>1758.6188362046744</v>
      </c>
      <c r="BG297">
        <f t="shared" si="134"/>
        <v>4.6395489306638883E-3</v>
      </c>
    </row>
    <row r="298" spans="1:59" x14ac:dyDescent="0.25">
      <c r="A298" t="s">
        <v>554</v>
      </c>
      <c r="B298" t="s">
        <v>555</v>
      </c>
      <c r="C298">
        <v>150805</v>
      </c>
      <c r="D298" t="s">
        <v>556</v>
      </c>
      <c r="E298" t="s">
        <v>1846</v>
      </c>
      <c r="F298">
        <v>1681.9999969999999</v>
      </c>
      <c r="G298">
        <v>0</v>
      </c>
      <c r="H298">
        <f t="shared" si="108"/>
        <v>4.0689968274026294</v>
      </c>
      <c r="I298">
        <f t="shared" si="109"/>
        <v>0.10635373820064618</v>
      </c>
      <c r="J298">
        <f t="shared" si="110"/>
        <v>322.14863356888554</v>
      </c>
      <c r="K298">
        <f t="shared" si="111"/>
        <v>1.4473553096485958</v>
      </c>
      <c r="L298">
        <f t="shared" si="112"/>
        <v>1.2813397167463214</v>
      </c>
      <c r="M298">
        <f t="shared" si="113"/>
        <v>24.73763847</v>
      </c>
      <c r="N298">
        <v>6</v>
      </c>
      <c r="O298">
        <v>1.42</v>
      </c>
      <c r="P298">
        <v>0.5</v>
      </c>
      <c r="Q298">
        <f t="shared" si="114"/>
        <v>2.556</v>
      </c>
      <c r="R298">
        <v>23.495782850000001</v>
      </c>
      <c r="S298">
        <v>24.73763847</v>
      </c>
      <c r="T298">
        <v>23.060169219999999</v>
      </c>
      <c r="U298">
        <v>400.57192989999999</v>
      </c>
      <c r="V298">
        <v>393.61434939999998</v>
      </c>
      <c r="W298">
        <v>17.778438569999999</v>
      </c>
      <c r="X298">
        <v>19.906112669999999</v>
      </c>
      <c r="Y298">
        <v>56.835041050000001</v>
      </c>
      <c r="Z298">
        <v>63.636898039999998</v>
      </c>
      <c r="AA298">
        <v>400.02670289999998</v>
      </c>
      <c r="AB298">
        <v>1499.696655</v>
      </c>
      <c r="AC298">
        <v>1.0011857000000001E-2</v>
      </c>
      <c r="AD298">
        <v>92.883064270000006</v>
      </c>
      <c r="AE298">
        <v>2.1808936600000002</v>
      </c>
      <c r="AF298">
        <v>-0.114197835</v>
      </c>
      <c r="AG298">
        <v>1</v>
      </c>
      <c r="AH298">
        <v>-0.21956524299999999</v>
      </c>
      <c r="AI298">
        <v>2.7373914720000001</v>
      </c>
      <c r="AJ298">
        <v>1</v>
      </c>
      <c r="AK298">
        <v>0</v>
      </c>
      <c r="AL298">
        <v>0.15999999600000001</v>
      </c>
      <c r="AM298">
        <v>111115</v>
      </c>
      <c r="AN298">
        <f t="shared" si="115"/>
        <v>0.66671117149999992</v>
      </c>
      <c r="AO298">
        <f t="shared" si="116"/>
        <v>1.4473553096485958E-3</v>
      </c>
      <c r="AP298">
        <f t="shared" si="117"/>
        <v>297.88763846999996</v>
      </c>
      <c r="AQ298">
        <f t="shared" si="118"/>
        <v>296.64578284999999</v>
      </c>
      <c r="AR298">
        <f t="shared" si="119"/>
        <v>239.95145880121339</v>
      </c>
      <c r="AS298">
        <f t="shared" si="120"/>
        <v>1.9206907836268461</v>
      </c>
      <c r="AT298">
        <f t="shared" si="121"/>
        <v>3.1302804592397928</v>
      </c>
      <c r="AU298">
        <f t="shared" si="122"/>
        <v>33.701304794816423</v>
      </c>
      <c r="AV298">
        <f t="shared" si="123"/>
        <v>13.795192124816424</v>
      </c>
      <c r="AW298">
        <f t="shared" si="124"/>
        <v>24.116710660000003</v>
      </c>
      <c r="AX298">
        <f t="shared" si="125"/>
        <v>3.0160361225851102</v>
      </c>
      <c r="AY298">
        <f t="shared" si="126"/>
        <v>0.10210519772048585</v>
      </c>
      <c r="AZ298">
        <f t="shared" si="127"/>
        <v>1.8489407424934714</v>
      </c>
      <c r="BA298">
        <f t="shared" si="128"/>
        <v>1.1670953800916388</v>
      </c>
      <c r="BB298">
        <f t="shared" si="129"/>
        <v>6.4184321824571122E-2</v>
      </c>
      <c r="BC298">
        <f t="shared" si="130"/>
        <v>29.922152236271479</v>
      </c>
      <c r="BD298">
        <f t="shared" si="131"/>
        <v>0.81843721922218504</v>
      </c>
      <c r="BE298">
        <f t="shared" si="132"/>
        <v>59.619128864972836</v>
      </c>
      <c r="BF298">
        <f t="shared" si="133"/>
        <v>391.46523135735777</v>
      </c>
      <c r="BG298">
        <f t="shared" si="134"/>
        <v>6.1969755363185568E-3</v>
      </c>
    </row>
    <row r="299" spans="1:59" x14ac:dyDescent="0.25">
      <c r="A299" t="s">
        <v>554</v>
      </c>
      <c r="B299" t="s">
        <v>555</v>
      </c>
      <c r="C299">
        <v>150805</v>
      </c>
      <c r="D299" t="s">
        <v>556</v>
      </c>
      <c r="E299" t="s">
        <v>1846</v>
      </c>
      <c r="F299">
        <v>1999.5</v>
      </c>
      <c r="G299">
        <v>0</v>
      </c>
      <c r="H299">
        <f t="shared" si="108"/>
        <v>10.135192316534306</v>
      </c>
      <c r="I299">
        <f t="shared" si="109"/>
        <v>4.8977342571520983E-2</v>
      </c>
      <c r="J299">
        <f t="shared" si="110"/>
        <v>1418.475104615128</v>
      </c>
      <c r="K299">
        <f t="shared" si="111"/>
        <v>0.7594482193706984</v>
      </c>
      <c r="L299">
        <f t="shared" si="112"/>
        <v>1.4283822131628789</v>
      </c>
      <c r="M299">
        <f t="shared" si="113"/>
        <v>25.22251129</v>
      </c>
      <c r="N299">
        <v>6</v>
      </c>
      <c r="O299">
        <v>1.42</v>
      </c>
      <c r="P299">
        <v>0.5</v>
      </c>
      <c r="Q299">
        <f t="shared" si="114"/>
        <v>2.556</v>
      </c>
      <c r="R299">
        <v>24.25231934</v>
      </c>
      <c r="S299">
        <v>25.22251129</v>
      </c>
      <c r="T299">
        <v>24.075481409999998</v>
      </c>
      <c r="U299">
        <v>1815.274414</v>
      </c>
      <c r="V299">
        <v>1795.5291749999999</v>
      </c>
      <c r="W299">
        <v>18.03057098</v>
      </c>
      <c r="X299">
        <v>19.309480669999999</v>
      </c>
      <c r="Y299">
        <v>55.083896639999999</v>
      </c>
      <c r="Z299">
        <v>58.991001130000001</v>
      </c>
      <c r="AA299">
        <v>349.41497800000002</v>
      </c>
      <c r="AB299">
        <v>1499.9849850000001</v>
      </c>
      <c r="AC299">
        <v>0.12114599299999999</v>
      </c>
      <c r="AD299">
        <v>92.893333440000006</v>
      </c>
      <c r="AE299">
        <v>-10.360439299999999</v>
      </c>
      <c r="AF299">
        <v>-9.3922622999999997E-2</v>
      </c>
      <c r="AG299">
        <v>0.66666668699999998</v>
      </c>
      <c r="AH299">
        <v>-0.21956524299999999</v>
      </c>
      <c r="AI299">
        <v>2.7373914720000001</v>
      </c>
      <c r="AJ299">
        <v>1</v>
      </c>
      <c r="AK299">
        <v>0</v>
      </c>
      <c r="AL299">
        <v>0.15999999600000001</v>
      </c>
      <c r="AM299">
        <v>111115</v>
      </c>
      <c r="AN299">
        <f t="shared" si="115"/>
        <v>0.58235829666666661</v>
      </c>
      <c r="AO299">
        <f t="shared" si="116"/>
        <v>7.5944821937069839E-4</v>
      </c>
      <c r="AP299">
        <f t="shared" si="117"/>
        <v>298.37251128999998</v>
      </c>
      <c r="AQ299">
        <f t="shared" si="118"/>
        <v>297.40231933999996</v>
      </c>
      <c r="AR299">
        <f t="shared" si="119"/>
        <v>239.99759160006008</v>
      </c>
      <c r="AS299">
        <f t="shared" si="120"/>
        <v>2.3148670165076974</v>
      </c>
      <c r="AT299">
        <f t="shared" si="121"/>
        <v>3.2221042395944237</v>
      </c>
      <c r="AU299">
        <f t="shared" si="122"/>
        <v>34.686065407218777</v>
      </c>
      <c r="AV299">
        <f t="shared" si="123"/>
        <v>15.376584737218778</v>
      </c>
      <c r="AW299">
        <f t="shared" si="124"/>
        <v>24.737415315</v>
      </c>
      <c r="AX299">
        <f t="shared" si="125"/>
        <v>3.1302387310139381</v>
      </c>
      <c r="AY299">
        <f t="shared" si="126"/>
        <v>4.8056497677338467E-2</v>
      </c>
      <c r="AZ299">
        <f t="shared" si="127"/>
        <v>1.7937220264315448</v>
      </c>
      <c r="BA299">
        <f t="shared" si="128"/>
        <v>1.3365167045823934</v>
      </c>
      <c r="BB299">
        <f t="shared" si="129"/>
        <v>3.0116707713949326E-2</v>
      </c>
      <c r="BC299">
        <f t="shared" si="130"/>
        <v>131.76688086935198</v>
      </c>
      <c r="BD299">
        <f t="shared" si="131"/>
        <v>0.79000392996406088</v>
      </c>
      <c r="BE299">
        <f t="shared" si="132"/>
        <v>55.295842745792335</v>
      </c>
      <c r="BF299">
        <f t="shared" si="133"/>
        <v>1790.1760804666192</v>
      </c>
      <c r="BG299">
        <f t="shared" si="134"/>
        <v>3.1306082493704392E-3</v>
      </c>
    </row>
    <row r="300" spans="1:59" x14ac:dyDescent="0.25">
      <c r="A300" t="s">
        <v>554</v>
      </c>
      <c r="B300" t="s">
        <v>555</v>
      </c>
      <c r="C300">
        <v>150805</v>
      </c>
      <c r="D300" t="s">
        <v>558</v>
      </c>
      <c r="E300" t="s">
        <v>1847</v>
      </c>
      <c r="F300">
        <v>2919.5</v>
      </c>
      <c r="G300">
        <v>0</v>
      </c>
      <c r="H300">
        <f t="shared" si="108"/>
        <v>3.8409178981761847</v>
      </c>
      <c r="I300">
        <f t="shared" si="109"/>
        <v>3.9507982249245344E-2</v>
      </c>
      <c r="J300">
        <f t="shared" si="110"/>
        <v>231.92929434232528</v>
      </c>
      <c r="K300">
        <f t="shared" si="111"/>
        <v>0.57903529203409909</v>
      </c>
      <c r="L300">
        <f t="shared" si="112"/>
        <v>1.3455290390392203</v>
      </c>
      <c r="M300">
        <f t="shared" si="113"/>
        <v>24.909898760000001</v>
      </c>
      <c r="N300">
        <v>6</v>
      </c>
      <c r="O300">
        <v>1.42</v>
      </c>
      <c r="P300">
        <v>0.5</v>
      </c>
      <c r="Q300">
        <f t="shared" si="114"/>
        <v>2.556</v>
      </c>
      <c r="R300">
        <v>22.767290119999998</v>
      </c>
      <c r="S300">
        <v>24.909898760000001</v>
      </c>
      <c r="T300">
        <v>22.082696909999999</v>
      </c>
      <c r="U300">
        <v>405.15951539999998</v>
      </c>
      <c r="V300">
        <v>397.00991820000002</v>
      </c>
      <c r="W300">
        <v>18.423545839999999</v>
      </c>
      <c r="X300">
        <v>19.560079569999999</v>
      </c>
      <c r="Y300">
        <v>61.560131069999997</v>
      </c>
      <c r="Z300">
        <v>65.357727049999994</v>
      </c>
      <c r="AA300">
        <v>299.70565800000003</v>
      </c>
      <c r="AB300">
        <v>1499.5179439999999</v>
      </c>
      <c r="AC300">
        <v>5.8067664999999997E-2</v>
      </c>
      <c r="AD300">
        <v>92.898811339999995</v>
      </c>
      <c r="AE300">
        <v>3.2336936000000001</v>
      </c>
      <c r="AF300">
        <v>-8.2368656999999998E-2</v>
      </c>
      <c r="AG300">
        <v>1</v>
      </c>
      <c r="AH300">
        <v>-0.21956524299999999</v>
      </c>
      <c r="AI300">
        <v>2.7373914720000001</v>
      </c>
      <c r="AJ300">
        <v>1</v>
      </c>
      <c r="AK300">
        <v>0</v>
      </c>
      <c r="AL300">
        <v>0.15999999600000001</v>
      </c>
      <c r="AM300">
        <v>111115</v>
      </c>
      <c r="AN300">
        <f t="shared" si="115"/>
        <v>0.49950942999999998</v>
      </c>
      <c r="AO300">
        <f t="shared" si="116"/>
        <v>5.7903529203409904E-4</v>
      </c>
      <c r="AP300">
        <f t="shared" si="117"/>
        <v>298.05989875999995</v>
      </c>
      <c r="AQ300">
        <f t="shared" si="118"/>
        <v>295.91729011999996</v>
      </c>
      <c r="AR300">
        <f t="shared" si="119"/>
        <v>239.92286504192822</v>
      </c>
      <c r="AS300">
        <f t="shared" si="120"/>
        <v>2.2536091275375858</v>
      </c>
      <c r="AT300">
        <f t="shared" si="121"/>
        <v>3.1626371808080385</v>
      </c>
      <c r="AU300">
        <f t="shared" si="122"/>
        <v>34.043892867833527</v>
      </c>
      <c r="AV300">
        <f t="shared" si="123"/>
        <v>14.483813297833528</v>
      </c>
      <c r="AW300">
        <f t="shared" si="124"/>
        <v>23.838594440000001</v>
      </c>
      <c r="AX300">
        <f t="shared" si="125"/>
        <v>2.9660591244829573</v>
      </c>
      <c r="AY300">
        <f t="shared" si="126"/>
        <v>3.8906604533560554E-2</v>
      </c>
      <c r="AZ300">
        <f t="shared" si="127"/>
        <v>1.8171081417688182</v>
      </c>
      <c r="BA300">
        <f t="shared" si="128"/>
        <v>1.1489509827141391</v>
      </c>
      <c r="BB300">
        <f t="shared" si="129"/>
        <v>2.436995211471769E-2</v>
      </c>
      <c r="BC300">
        <f t="shared" si="130"/>
        <v>21.545955759327004</v>
      </c>
      <c r="BD300">
        <f t="shared" si="131"/>
        <v>0.58419017689499442</v>
      </c>
      <c r="BE300">
        <f t="shared" si="132"/>
        <v>56.949225447340936</v>
      </c>
      <c r="BF300">
        <f t="shared" si="133"/>
        <v>394.98126438054078</v>
      </c>
      <c r="BG300">
        <f t="shared" si="134"/>
        <v>5.5379158211722717E-3</v>
      </c>
    </row>
    <row r="301" spans="1:59" x14ac:dyDescent="0.25">
      <c r="A301" t="s">
        <v>554</v>
      </c>
      <c r="B301" t="s">
        <v>555</v>
      </c>
      <c r="C301">
        <v>150805</v>
      </c>
      <c r="D301" t="s">
        <v>558</v>
      </c>
      <c r="E301" t="s">
        <v>1847</v>
      </c>
      <c r="F301">
        <v>3159.4999990000001</v>
      </c>
      <c r="G301">
        <v>0</v>
      </c>
      <c r="H301">
        <f t="shared" si="108"/>
        <v>14.868781601512216</v>
      </c>
      <c r="I301">
        <f t="shared" si="109"/>
        <v>4.1103210102340013E-2</v>
      </c>
      <c r="J301">
        <f t="shared" si="110"/>
        <v>1144.6455384047497</v>
      </c>
      <c r="K301">
        <f t="shared" si="111"/>
        <v>0.56491578570222534</v>
      </c>
      <c r="L301">
        <f t="shared" si="112"/>
        <v>1.2633184581663806</v>
      </c>
      <c r="M301">
        <f t="shared" si="113"/>
        <v>24.417404170000001</v>
      </c>
      <c r="N301">
        <v>6</v>
      </c>
      <c r="O301">
        <v>1.42</v>
      </c>
      <c r="P301">
        <v>0.5</v>
      </c>
      <c r="Q301">
        <f t="shared" si="114"/>
        <v>2.556</v>
      </c>
      <c r="R301">
        <v>22.58756065</v>
      </c>
      <c r="S301">
        <v>24.417404170000001</v>
      </c>
      <c r="T301">
        <v>22.08394814</v>
      </c>
      <c r="U301">
        <v>1795.5859379999999</v>
      </c>
      <c r="V301">
        <v>1763.822388</v>
      </c>
      <c r="W301">
        <v>18.34753418</v>
      </c>
      <c r="X301">
        <v>19.456541059999999</v>
      </c>
      <c r="Y301">
        <v>61.981403350000001</v>
      </c>
      <c r="Z301">
        <v>65.727836609999997</v>
      </c>
      <c r="AA301">
        <v>299.6867676</v>
      </c>
      <c r="AB301">
        <v>1500.8903809999999</v>
      </c>
      <c r="AC301">
        <v>0.26731663900000002</v>
      </c>
      <c r="AD301">
        <v>92.903388980000003</v>
      </c>
      <c r="AE301">
        <v>-8.3873634339999992</v>
      </c>
      <c r="AF301">
        <v>-8.8084981000000007E-2</v>
      </c>
      <c r="AG301">
        <v>0.66666668699999998</v>
      </c>
      <c r="AH301">
        <v>-0.21956524299999999</v>
      </c>
      <c r="AI301">
        <v>2.7373914720000001</v>
      </c>
      <c r="AJ301">
        <v>1</v>
      </c>
      <c r="AK301">
        <v>0</v>
      </c>
      <c r="AL301">
        <v>0.15999999600000001</v>
      </c>
      <c r="AM301">
        <v>111115</v>
      </c>
      <c r="AN301">
        <f t="shared" si="115"/>
        <v>0.49947794599999989</v>
      </c>
      <c r="AO301">
        <f t="shared" si="116"/>
        <v>5.6491578570222532E-4</v>
      </c>
      <c r="AP301">
        <f t="shared" si="117"/>
        <v>297.56740416999997</v>
      </c>
      <c r="AQ301">
        <f t="shared" si="118"/>
        <v>295.73756064999998</v>
      </c>
      <c r="AR301">
        <f t="shared" si="119"/>
        <v>240.14245495643848</v>
      </c>
      <c r="AS301">
        <f t="shared" si="120"/>
        <v>2.3077952484529338</v>
      </c>
      <c r="AT301">
        <f t="shared" si="121"/>
        <v>3.0708970604689019</v>
      </c>
      <c r="AU301">
        <f t="shared" si="122"/>
        <v>33.054736691360063</v>
      </c>
      <c r="AV301">
        <f t="shared" si="123"/>
        <v>13.598195631360063</v>
      </c>
      <c r="AW301">
        <f t="shared" si="124"/>
        <v>23.502482409999999</v>
      </c>
      <c r="AX301">
        <f t="shared" si="125"/>
        <v>2.9066279674305382</v>
      </c>
      <c r="AY301">
        <f t="shared" si="126"/>
        <v>4.0452687676375075E-2</v>
      </c>
      <c r="AZ301">
        <f t="shared" si="127"/>
        <v>1.8075786023025213</v>
      </c>
      <c r="BA301">
        <f t="shared" si="128"/>
        <v>1.0990493651280169</v>
      </c>
      <c r="BB301">
        <f t="shared" si="129"/>
        <v>2.5340581343902213E-2</v>
      </c>
      <c r="BC301">
        <f t="shared" si="130"/>
        <v>106.341449698638</v>
      </c>
      <c r="BD301">
        <f t="shared" si="131"/>
        <v>0.64895737019341526</v>
      </c>
      <c r="BE301">
        <f t="shared" si="132"/>
        <v>58.42097821502108</v>
      </c>
      <c r="BF301">
        <f t="shared" si="133"/>
        <v>1755.9691582808914</v>
      </c>
      <c r="BG301">
        <f t="shared" si="134"/>
        <v>4.946833843461498E-3</v>
      </c>
    </row>
    <row r="302" spans="1:59" x14ac:dyDescent="0.25">
      <c r="A302" t="s">
        <v>554</v>
      </c>
      <c r="B302" t="s">
        <v>555</v>
      </c>
      <c r="C302">
        <v>150805</v>
      </c>
      <c r="D302" t="s">
        <v>560</v>
      </c>
      <c r="E302" t="s">
        <v>1848</v>
      </c>
      <c r="F302">
        <v>3970</v>
      </c>
      <c r="G302">
        <v>0</v>
      </c>
      <c r="H302">
        <f t="shared" si="108"/>
        <v>4.3447987347955728</v>
      </c>
      <c r="I302">
        <f t="shared" si="109"/>
        <v>7.2331053363817482E-2</v>
      </c>
      <c r="J302">
        <f t="shared" si="110"/>
        <v>287.93256619519286</v>
      </c>
      <c r="K302">
        <f t="shared" si="111"/>
        <v>1.004585988548127</v>
      </c>
      <c r="L302">
        <f t="shared" si="112"/>
        <v>1.2917342127472533</v>
      </c>
      <c r="M302">
        <f t="shared" si="113"/>
        <v>24.64952469</v>
      </c>
      <c r="N302">
        <v>6</v>
      </c>
      <c r="O302">
        <v>1.42</v>
      </c>
      <c r="P302">
        <v>0.5</v>
      </c>
      <c r="Q302">
        <f t="shared" si="114"/>
        <v>2.556</v>
      </c>
      <c r="R302">
        <v>23.180744170000001</v>
      </c>
      <c r="S302">
        <v>24.64952469</v>
      </c>
      <c r="T302">
        <v>23.06384087</v>
      </c>
      <c r="U302">
        <v>401.24301150000002</v>
      </c>
      <c r="V302">
        <v>394.13256840000003</v>
      </c>
      <c r="W302">
        <v>18.133403779999998</v>
      </c>
      <c r="X302">
        <v>19.6105938</v>
      </c>
      <c r="Y302">
        <v>59.10286713</v>
      </c>
      <c r="Z302">
        <v>63.917522429999998</v>
      </c>
      <c r="AA302">
        <v>400.03741459999998</v>
      </c>
      <c r="AB302">
        <v>1498.6923830000001</v>
      </c>
      <c r="AC302">
        <v>0.17020365600000001</v>
      </c>
      <c r="AD302">
        <v>92.914443969999994</v>
      </c>
      <c r="AE302">
        <v>2.6406104560000001</v>
      </c>
      <c r="AF302">
        <v>-0.115372375</v>
      </c>
      <c r="AG302">
        <v>1</v>
      </c>
      <c r="AH302">
        <v>-0.21956524299999999</v>
      </c>
      <c r="AI302">
        <v>2.7373914720000001</v>
      </c>
      <c r="AJ302">
        <v>1</v>
      </c>
      <c r="AK302">
        <v>0</v>
      </c>
      <c r="AL302">
        <v>0.15999999600000001</v>
      </c>
      <c r="AM302">
        <v>111115</v>
      </c>
      <c r="AN302">
        <f t="shared" si="115"/>
        <v>0.66672902433333314</v>
      </c>
      <c r="AO302">
        <f t="shared" si="116"/>
        <v>1.0045859885481269E-3</v>
      </c>
      <c r="AP302">
        <f t="shared" si="117"/>
        <v>297.79952469</v>
      </c>
      <c r="AQ302">
        <f t="shared" si="118"/>
        <v>296.33074417</v>
      </c>
      <c r="AR302">
        <f t="shared" si="119"/>
        <v>239.7907752852305</v>
      </c>
      <c r="AS302">
        <f t="shared" si="120"/>
        <v>2.1204080761176187</v>
      </c>
      <c r="AT302">
        <f t="shared" si="121"/>
        <v>3.1138416315957826</v>
      </c>
      <c r="AU302">
        <f t="shared" si="122"/>
        <v>33.512998609787438</v>
      </c>
      <c r="AV302">
        <f t="shared" si="123"/>
        <v>13.902404809787438</v>
      </c>
      <c r="AW302">
        <f t="shared" si="124"/>
        <v>23.915134430000002</v>
      </c>
      <c r="AX302">
        <f t="shared" si="125"/>
        <v>2.9797404728439734</v>
      </c>
      <c r="AY302">
        <f t="shared" si="126"/>
        <v>7.0340519761125528E-2</v>
      </c>
      <c r="AZ302">
        <f t="shared" si="127"/>
        <v>1.8221074188485293</v>
      </c>
      <c r="BA302">
        <f t="shared" si="128"/>
        <v>1.157633053995444</v>
      </c>
      <c r="BB302">
        <f t="shared" si="129"/>
        <v>4.4137431037917223E-2</v>
      </c>
      <c r="BC302">
        <f t="shared" si="130"/>
        <v>26.753094288881563</v>
      </c>
      <c r="BD302">
        <f t="shared" si="131"/>
        <v>0.73054750934201873</v>
      </c>
      <c r="BE302">
        <f t="shared" si="132"/>
        <v>58.557204938219328</v>
      </c>
      <c r="BF302">
        <f t="shared" si="133"/>
        <v>391.83778033584741</v>
      </c>
      <c r="BG302">
        <f t="shared" si="134"/>
        <v>6.492974457712462E-3</v>
      </c>
    </row>
    <row r="303" spans="1:59" x14ac:dyDescent="0.25">
      <c r="A303" t="s">
        <v>554</v>
      </c>
      <c r="B303" t="s">
        <v>555</v>
      </c>
      <c r="C303">
        <v>150805</v>
      </c>
      <c r="D303" t="s">
        <v>560</v>
      </c>
      <c r="E303" t="s">
        <v>1848</v>
      </c>
      <c r="F303">
        <v>4157.4999989999997</v>
      </c>
      <c r="G303">
        <v>0</v>
      </c>
      <c r="H303">
        <f t="shared" si="108"/>
        <v>14.056759529831002</v>
      </c>
      <c r="I303">
        <f t="shared" si="109"/>
        <v>7.3419309044913075E-2</v>
      </c>
      <c r="J303">
        <f t="shared" si="110"/>
        <v>1432.9437316887086</v>
      </c>
      <c r="K303">
        <f t="shared" si="111"/>
        <v>0.93682032045228725</v>
      </c>
      <c r="L303">
        <f t="shared" si="112"/>
        <v>1.1879338399520871</v>
      </c>
      <c r="M303">
        <f t="shared" si="113"/>
        <v>24.066782</v>
      </c>
      <c r="N303">
        <v>6</v>
      </c>
      <c r="O303">
        <v>1.42</v>
      </c>
      <c r="P303">
        <v>0.5</v>
      </c>
      <c r="Q303">
        <f t="shared" si="114"/>
        <v>2.556</v>
      </c>
      <c r="R303">
        <v>23.1587429</v>
      </c>
      <c r="S303">
        <v>24.066782</v>
      </c>
      <c r="T303">
        <v>23.05871582</v>
      </c>
      <c r="U303">
        <v>1807.425659</v>
      </c>
      <c r="V303">
        <v>1780.420288</v>
      </c>
      <c r="W303">
        <v>18.00094223</v>
      </c>
      <c r="X303">
        <v>19.578325270000001</v>
      </c>
      <c r="Y303">
        <v>58.748146060000003</v>
      </c>
      <c r="Z303">
        <v>63.896114349999998</v>
      </c>
      <c r="AA303">
        <v>349.3681335</v>
      </c>
      <c r="AB303">
        <v>1499.1286620000001</v>
      </c>
      <c r="AC303">
        <v>3.0035959999999999E-3</v>
      </c>
      <c r="AD303">
        <v>92.912765500000006</v>
      </c>
      <c r="AE303">
        <v>-10.06597519</v>
      </c>
      <c r="AF303">
        <v>-0.116361618</v>
      </c>
      <c r="AG303">
        <v>1</v>
      </c>
      <c r="AH303">
        <v>-0.21956524299999999</v>
      </c>
      <c r="AI303">
        <v>2.7373914720000001</v>
      </c>
      <c r="AJ303">
        <v>1</v>
      </c>
      <c r="AK303">
        <v>0</v>
      </c>
      <c r="AL303">
        <v>0.15999999600000001</v>
      </c>
      <c r="AM303">
        <v>111115</v>
      </c>
      <c r="AN303">
        <f t="shared" si="115"/>
        <v>0.58228022249999989</v>
      </c>
      <c r="AO303">
        <f t="shared" si="116"/>
        <v>9.368203204522872E-4</v>
      </c>
      <c r="AP303">
        <f t="shared" si="117"/>
        <v>297.21678199999997</v>
      </c>
      <c r="AQ303">
        <f t="shared" si="118"/>
        <v>296.30874289999997</v>
      </c>
      <c r="AR303">
        <f t="shared" si="119"/>
        <v>239.86057992348537</v>
      </c>
      <c r="AS303">
        <f t="shared" si="120"/>
        <v>2.233875788622016</v>
      </c>
      <c r="AT303">
        <f t="shared" si="121"/>
        <v>3.0070101846463215</v>
      </c>
      <c r="AU303">
        <f t="shared" si="122"/>
        <v>32.363800264306214</v>
      </c>
      <c r="AV303">
        <f t="shared" si="123"/>
        <v>12.785474994306213</v>
      </c>
      <c r="AW303">
        <f t="shared" si="124"/>
        <v>23.612762449999998</v>
      </c>
      <c r="AX303">
        <f t="shared" si="125"/>
        <v>2.9260117751074373</v>
      </c>
      <c r="AY303">
        <f t="shared" si="126"/>
        <v>7.1369276582578106E-2</v>
      </c>
      <c r="AZ303">
        <f t="shared" si="127"/>
        <v>1.8190763446942344</v>
      </c>
      <c r="BA303">
        <f t="shared" si="128"/>
        <v>1.1069354304132029</v>
      </c>
      <c r="BB303">
        <f t="shared" si="129"/>
        <v>4.4785559205372506E-2</v>
      </c>
      <c r="BC303">
        <f t="shared" si="130"/>
        <v>133.13876491708791</v>
      </c>
      <c r="BD303">
        <f t="shared" si="131"/>
        <v>0.80483453336648825</v>
      </c>
      <c r="BE303">
        <f t="shared" si="132"/>
        <v>60.573656881171821</v>
      </c>
      <c r="BF303">
        <f t="shared" si="133"/>
        <v>1772.9959431779062</v>
      </c>
      <c r="BG303">
        <f t="shared" si="134"/>
        <v>4.8024324697266774E-3</v>
      </c>
    </row>
    <row r="304" spans="1:59" x14ac:dyDescent="0.25">
      <c r="A304" t="s">
        <v>554</v>
      </c>
      <c r="B304" t="s">
        <v>555</v>
      </c>
      <c r="C304">
        <v>150805</v>
      </c>
      <c r="D304" t="s">
        <v>559</v>
      </c>
      <c r="E304" t="s">
        <v>1849</v>
      </c>
      <c r="F304">
        <v>3479</v>
      </c>
      <c r="G304">
        <v>0</v>
      </c>
      <c r="H304">
        <f t="shared" si="108"/>
        <v>8.5866862265919988</v>
      </c>
      <c r="I304">
        <f t="shared" si="109"/>
        <v>0.1677274976421263</v>
      </c>
      <c r="J304">
        <f t="shared" si="110"/>
        <v>290.80875009193392</v>
      </c>
      <c r="K304">
        <f t="shared" si="111"/>
        <v>1.7577849410646622</v>
      </c>
      <c r="L304">
        <f t="shared" si="112"/>
        <v>1.0093060630608233</v>
      </c>
      <c r="M304">
        <f t="shared" si="113"/>
        <v>24.156255720000001</v>
      </c>
      <c r="N304">
        <v>6</v>
      </c>
      <c r="O304">
        <v>1.42</v>
      </c>
      <c r="P304">
        <v>0.5</v>
      </c>
      <c r="Q304">
        <f t="shared" si="114"/>
        <v>2.556</v>
      </c>
      <c r="R304">
        <v>22.477394100000001</v>
      </c>
      <c r="S304">
        <v>24.156255720000001</v>
      </c>
      <c r="T304">
        <v>22.08393478</v>
      </c>
      <c r="U304">
        <v>401.8271484</v>
      </c>
      <c r="V304">
        <v>383.2911987</v>
      </c>
      <c r="W304">
        <v>18.236949920000001</v>
      </c>
      <c r="X304">
        <v>21.67910767</v>
      </c>
      <c r="Y304">
        <v>62.016326900000003</v>
      </c>
      <c r="Z304">
        <v>73.721679690000002</v>
      </c>
      <c r="AA304">
        <v>299.7557678</v>
      </c>
      <c r="AB304">
        <v>1499.7692870000001</v>
      </c>
      <c r="AC304">
        <v>0.142169088</v>
      </c>
      <c r="AD304">
        <v>92.895690920000007</v>
      </c>
      <c r="AE304">
        <v>2.466402531</v>
      </c>
      <c r="AF304">
        <v>-0.155537605</v>
      </c>
      <c r="AG304">
        <v>0.66666668699999998</v>
      </c>
      <c r="AH304">
        <v>-0.21956524299999999</v>
      </c>
      <c r="AI304">
        <v>2.7373914720000001</v>
      </c>
      <c r="AJ304">
        <v>1</v>
      </c>
      <c r="AK304">
        <v>0</v>
      </c>
      <c r="AL304">
        <v>0.15999999600000001</v>
      </c>
      <c r="AM304">
        <v>111115</v>
      </c>
      <c r="AN304">
        <f t="shared" si="115"/>
        <v>0.49959294633333323</v>
      </c>
      <c r="AO304">
        <f t="shared" si="116"/>
        <v>1.7577849410646623E-3</v>
      </c>
      <c r="AP304">
        <f t="shared" si="117"/>
        <v>297.30625571999997</v>
      </c>
      <c r="AQ304">
        <f t="shared" si="118"/>
        <v>295.6273941</v>
      </c>
      <c r="AR304">
        <f t="shared" si="119"/>
        <v>239.96307992092287</v>
      </c>
      <c r="AS304">
        <f t="shared" si="120"/>
        <v>1.703114372446469</v>
      </c>
      <c r="AT304">
        <f t="shared" si="121"/>
        <v>3.0232017485945448</v>
      </c>
      <c r="AU304">
        <f t="shared" si="122"/>
        <v>32.544047185117215</v>
      </c>
      <c r="AV304">
        <f t="shared" si="123"/>
        <v>10.864939515117214</v>
      </c>
      <c r="AW304">
        <f t="shared" si="124"/>
        <v>23.316824910000001</v>
      </c>
      <c r="AX304">
        <f t="shared" si="125"/>
        <v>2.8742487520425368</v>
      </c>
      <c r="AY304">
        <f t="shared" si="126"/>
        <v>0.15739881627086461</v>
      </c>
      <c r="AZ304">
        <f t="shared" si="127"/>
        <v>2.0138956855337216</v>
      </c>
      <c r="BA304">
        <f t="shared" si="128"/>
        <v>0.86035306650881527</v>
      </c>
      <c r="BB304">
        <f t="shared" si="129"/>
        <v>9.92528607765569E-2</v>
      </c>
      <c r="BC304">
        <f t="shared" si="130"/>
        <v>27.01487976537182</v>
      </c>
      <c r="BD304">
        <f t="shared" si="131"/>
        <v>0.75871491721767503</v>
      </c>
      <c r="BE304">
        <f t="shared" si="132"/>
        <v>67.797476122196059</v>
      </c>
      <c r="BF304">
        <f t="shared" si="133"/>
        <v>378.75597710144791</v>
      </c>
      <c r="BG304">
        <f t="shared" si="134"/>
        <v>1.5370203762097551E-2</v>
      </c>
    </row>
    <row r="305" spans="1:59" x14ac:dyDescent="0.25">
      <c r="A305" t="s">
        <v>554</v>
      </c>
      <c r="B305" t="s">
        <v>555</v>
      </c>
      <c r="C305">
        <v>150805</v>
      </c>
      <c r="D305" t="s">
        <v>559</v>
      </c>
      <c r="E305" t="s">
        <v>1849</v>
      </c>
      <c r="F305">
        <v>3700.9999990000001</v>
      </c>
      <c r="G305">
        <v>0</v>
      </c>
      <c r="H305">
        <f t="shared" si="108"/>
        <v>22.247086237090638</v>
      </c>
      <c r="I305">
        <f t="shared" si="109"/>
        <v>0.1602308031458364</v>
      </c>
      <c r="J305">
        <f t="shared" si="110"/>
        <v>1489.3072572878089</v>
      </c>
      <c r="K305">
        <f t="shared" si="111"/>
        <v>1.8704737239423967</v>
      </c>
      <c r="L305">
        <f t="shared" si="112"/>
        <v>1.121427805614551</v>
      </c>
      <c r="M305">
        <f t="shared" si="113"/>
        <v>24.408700939999999</v>
      </c>
      <c r="N305">
        <v>6</v>
      </c>
      <c r="O305">
        <v>1.42</v>
      </c>
      <c r="P305">
        <v>0.5</v>
      </c>
      <c r="Q305">
        <f t="shared" si="114"/>
        <v>2.556</v>
      </c>
      <c r="R305">
        <v>23.173530580000001</v>
      </c>
      <c r="S305">
        <v>24.408700939999999</v>
      </c>
      <c r="T305">
        <v>23.05973625</v>
      </c>
      <c r="U305">
        <v>1793.606323</v>
      </c>
      <c r="V305">
        <v>1755.3095699999999</v>
      </c>
      <c r="W305">
        <v>18.218864440000001</v>
      </c>
      <c r="X305">
        <v>20.965839389999999</v>
      </c>
      <c r="Y305">
        <v>59.402423859999999</v>
      </c>
      <c r="Z305">
        <v>68.358909609999998</v>
      </c>
      <c r="AA305">
        <v>399.98712160000002</v>
      </c>
      <c r="AB305">
        <v>1500.275269</v>
      </c>
      <c r="AC305">
        <v>8.0095865000000002E-2</v>
      </c>
      <c r="AD305">
        <v>92.906806950000004</v>
      </c>
      <c r="AE305">
        <v>-10.714817050000001</v>
      </c>
      <c r="AF305">
        <v>-0.13739872</v>
      </c>
      <c r="AG305">
        <v>0.66666668699999998</v>
      </c>
      <c r="AH305">
        <v>-0.21956524299999999</v>
      </c>
      <c r="AI305">
        <v>2.7373914720000001</v>
      </c>
      <c r="AJ305">
        <v>1</v>
      </c>
      <c r="AK305">
        <v>0</v>
      </c>
      <c r="AL305">
        <v>0.15999999600000001</v>
      </c>
      <c r="AM305">
        <v>111115</v>
      </c>
      <c r="AN305">
        <f t="shared" si="115"/>
        <v>0.6666452026666666</v>
      </c>
      <c r="AO305">
        <f t="shared" si="116"/>
        <v>1.8704737239423968E-3</v>
      </c>
      <c r="AP305">
        <f t="shared" si="117"/>
        <v>297.55870093999999</v>
      </c>
      <c r="AQ305">
        <f t="shared" si="118"/>
        <v>296.32353057999995</v>
      </c>
      <c r="AR305">
        <f t="shared" si="119"/>
        <v>240.04403703889892</v>
      </c>
      <c r="AS305">
        <f t="shared" si="120"/>
        <v>1.7028494400726213</v>
      </c>
      <c r="AT305">
        <f t="shared" si="121"/>
        <v>3.0692969983659868</v>
      </c>
      <c r="AU305">
        <f t="shared" si="122"/>
        <v>33.036298406184613</v>
      </c>
      <c r="AV305">
        <f t="shared" si="123"/>
        <v>12.070459016184614</v>
      </c>
      <c r="AW305">
        <f t="shared" si="124"/>
        <v>23.79111576</v>
      </c>
      <c r="AX305">
        <f t="shared" si="125"/>
        <v>2.9576000512135217</v>
      </c>
      <c r="AY305">
        <f t="shared" si="126"/>
        <v>0.15077876753567204</v>
      </c>
      <c r="AZ305">
        <f t="shared" si="127"/>
        <v>1.9478691927514358</v>
      </c>
      <c r="BA305">
        <f t="shared" si="128"/>
        <v>1.0097308584620859</v>
      </c>
      <c r="BB305">
        <f t="shared" si="129"/>
        <v>9.5042675528525772E-2</v>
      </c>
      <c r="BC305">
        <f t="shared" si="130"/>
        <v>138.36678184207244</v>
      </c>
      <c r="BD305">
        <f t="shared" si="131"/>
        <v>0.8484584615395272</v>
      </c>
      <c r="BE305">
        <f t="shared" si="132"/>
        <v>64.664257469771854</v>
      </c>
      <c r="BF305">
        <f t="shared" si="133"/>
        <v>1743.5593483959028</v>
      </c>
      <c r="BG305">
        <f t="shared" si="134"/>
        <v>8.2508881255517318E-3</v>
      </c>
    </row>
    <row r="306" spans="1:59" x14ac:dyDescent="0.25">
      <c r="A306" t="s">
        <v>554</v>
      </c>
      <c r="B306" t="s">
        <v>555</v>
      </c>
      <c r="C306">
        <v>150805</v>
      </c>
      <c r="D306" t="s">
        <v>561</v>
      </c>
      <c r="E306" t="s">
        <v>1850</v>
      </c>
      <c r="F306">
        <v>4423.4999989999997</v>
      </c>
      <c r="G306">
        <v>0</v>
      </c>
      <c r="H306">
        <f t="shared" si="108"/>
        <v>5.2689252627981888</v>
      </c>
      <c r="I306">
        <f t="shared" si="109"/>
        <v>0.12868564447654285</v>
      </c>
      <c r="J306">
        <f t="shared" si="110"/>
        <v>314.57021988089338</v>
      </c>
      <c r="K306">
        <f t="shared" si="111"/>
        <v>1.8348009020640079</v>
      </c>
      <c r="L306">
        <f t="shared" si="112"/>
        <v>1.3522617098179679</v>
      </c>
      <c r="M306">
        <f t="shared" si="113"/>
        <v>25.623487470000001</v>
      </c>
      <c r="N306">
        <v>6</v>
      </c>
      <c r="O306">
        <v>1.42</v>
      </c>
      <c r="P306">
        <v>0.5</v>
      </c>
      <c r="Q306">
        <f t="shared" si="114"/>
        <v>2.556</v>
      </c>
      <c r="R306">
        <v>23.93125916</v>
      </c>
      <c r="S306">
        <v>25.623487470000001</v>
      </c>
      <c r="T306">
        <v>24.07855988</v>
      </c>
      <c r="U306">
        <v>401.58355710000001</v>
      </c>
      <c r="V306">
        <v>391.30355830000002</v>
      </c>
      <c r="W306">
        <v>17.874958039999999</v>
      </c>
      <c r="X306">
        <v>20.959434510000001</v>
      </c>
      <c r="Y306">
        <v>55.687046049999999</v>
      </c>
      <c r="Z306">
        <v>65.296318049999996</v>
      </c>
      <c r="AA306">
        <v>349.42938229999999</v>
      </c>
      <c r="AB306">
        <v>1499.228394</v>
      </c>
      <c r="AC306">
        <v>8.8103882999999994E-2</v>
      </c>
      <c r="AD306">
        <v>92.91984558</v>
      </c>
      <c r="AE306">
        <v>2.1948325629999998</v>
      </c>
      <c r="AF306">
        <v>-0.16239862099999999</v>
      </c>
      <c r="AG306">
        <v>1</v>
      </c>
      <c r="AH306">
        <v>-0.21956524299999999</v>
      </c>
      <c r="AI306">
        <v>2.7373914720000001</v>
      </c>
      <c r="AJ306">
        <v>1</v>
      </c>
      <c r="AK306">
        <v>0</v>
      </c>
      <c r="AL306">
        <v>0.15999999600000001</v>
      </c>
      <c r="AM306">
        <v>111115</v>
      </c>
      <c r="AN306">
        <f t="shared" si="115"/>
        <v>0.58238230383333323</v>
      </c>
      <c r="AO306">
        <f t="shared" si="116"/>
        <v>1.8348009020640078E-3</v>
      </c>
      <c r="AP306">
        <f t="shared" si="117"/>
        <v>298.77348746999996</v>
      </c>
      <c r="AQ306">
        <f t="shared" si="118"/>
        <v>297.08125916</v>
      </c>
      <c r="AR306">
        <f t="shared" si="119"/>
        <v>239.87653704308642</v>
      </c>
      <c r="AS306">
        <f t="shared" si="120"/>
        <v>1.6533727337240289</v>
      </c>
      <c r="AT306">
        <f t="shared" si="121"/>
        <v>3.2998091279312911</v>
      </c>
      <c r="AU306">
        <f t="shared" si="122"/>
        <v>35.512425869135747</v>
      </c>
      <c r="AV306">
        <f t="shared" si="123"/>
        <v>14.552991359135746</v>
      </c>
      <c r="AW306">
        <f t="shared" si="124"/>
        <v>24.777373314999998</v>
      </c>
      <c r="AX306">
        <f t="shared" si="125"/>
        <v>3.1377183169144245</v>
      </c>
      <c r="AY306">
        <f t="shared" si="126"/>
        <v>0.12251732636137967</v>
      </c>
      <c r="AZ306">
        <f t="shared" si="127"/>
        <v>1.9475474181133232</v>
      </c>
      <c r="BA306">
        <f t="shared" si="128"/>
        <v>1.1901708988011013</v>
      </c>
      <c r="BB306">
        <f t="shared" si="129"/>
        <v>7.7104610683793651E-2</v>
      </c>
      <c r="BC306">
        <f t="shared" si="130"/>
        <v>29.22981625539926</v>
      </c>
      <c r="BD306">
        <f t="shared" si="131"/>
        <v>0.80390329504676361</v>
      </c>
      <c r="BE306">
        <f t="shared" si="132"/>
        <v>59.850651453033386</v>
      </c>
      <c r="BF306">
        <f t="shared" si="133"/>
        <v>388.52067523866293</v>
      </c>
      <c r="BG306">
        <f t="shared" si="134"/>
        <v>8.1166493711590099E-3</v>
      </c>
    </row>
    <row r="307" spans="1:59" x14ac:dyDescent="0.25">
      <c r="A307" t="s">
        <v>554</v>
      </c>
      <c r="B307" t="s">
        <v>555</v>
      </c>
      <c r="C307">
        <v>150805</v>
      </c>
      <c r="D307" t="s">
        <v>561</v>
      </c>
      <c r="E307" t="s">
        <v>1850</v>
      </c>
      <c r="F307">
        <v>4616.4999989999997</v>
      </c>
      <c r="G307">
        <v>0</v>
      </c>
      <c r="H307">
        <f t="shared" si="108"/>
        <v>15.250604682166392</v>
      </c>
      <c r="I307">
        <f t="shared" si="109"/>
        <v>0.12701234194499567</v>
      </c>
      <c r="J307">
        <f t="shared" si="110"/>
        <v>1537.4221258967432</v>
      </c>
      <c r="K307">
        <f t="shared" si="111"/>
        <v>1.7943681023588083</v>
      </c>
      <c r="L307">
        <f t="shared" si="112"/>
        <v>1.3394171914232751</v>
      </c>
      <c r="M307">
        <f t="shared" si="113"/>
        <v>25.47005463</v>
      </c>
      <c r="N307">
        <v>6</v>
      </c>
      <c r="O307">
        <v>1.42</v>
      </c>
      <c r="P307">
        <v>0.5</v>
      </c>
      <c r="Q307">
        <f t="shared" si="114"/>
        <v>2.556</v>
      </c>
      <c r="R307">
        <v>23.576848980000001</v>
      </c>
      <c r="S307">
        <v>25.47005463</v>
      </c>
      <c r="T307">
        <v>23.568565370000002</v>
      </c>
      <c r="U307">
        <v>1808.4261469999999</v>
      </c>
      <c r="V307">
        <v>1776.7619629999999</v>
      </c>
      <c r="W307">
        <v>17.757951739999999</v>
      </c>
      <c r="X307">
        <v>20.775333400000001</v>
      </c>
      <c r="Y307">
        <v>56.51594162</v>
      </c>
      <c r="Z307">
        <v>66.118972780000007</v>
      </c>
      <c r="AA307">
        <v>349.39355469999998</v>
      </c>
      <c r="AB307">
        <v>1499.609009</v>
      </c>
      <c r="AC307">
        <v>0.21125529700000001</v>
      </c>
      <c r="AD307">
        <v>92.921112059999999</v>
      </c>
      <c r="AE307">
        <v>-10.6519146</v>
      </c>
      <c r="AF307">
        <v>-0.15559110000000001</v>
      </c>
      <c r="AG307">
        <v>1</v>
      </c>
      <c r="AH307">
        <v>-0.21956524299999999</v>
      </c>
      <c r="AI307">
        <v>2.7373914720000001</v>
      </c>
      <c r="AJ307">
        <v>1</v>
      </c>
      <c r="AK307">
        <v>0</v>
      </c>
      <c r="AL307">
        <v>0.15999999600000001</v>
      </c>
      <c r="AM307">
        <v>111115</v>
      </c>
      <c r="AN307">
        <f t="shared" si="115"/>
        <v>0.58232259116666651</v>
      </c>
      <c r="AO307">
        <f t="shared" si="116"/>
        <v>1.7943681023588082E-3</v>
      </c>
      <c r="AP307">
        <f t="shared" si="117"/>
        <v>298.62005462999997</v>
      </c>
      <c r="AQ307">
        <f t="shared" si="118"/>
        <v>296.72684898</v>
      </c>
      <c r="AR307">
        <f t="shared" si="119"/>
        <v>239.93743544156396</v>
      </c>
      <c r="AS307">
        <f t="shared" si="120"/>
        <v>1.6490878841150438</v>
      </c>
      <c r="AT307">
        <f t="shared" si="121"/>
        <v>3.2698842743685361</v>
      </c>
      <c r="AU307">
        <f t="shared" si="122"/>
        <v>35.189896051363903</v>
      </c>
      <c r="AV307">
        <f t="shared" si="123"/>
        <v>14.414562651363902</v>
      </c>
      <c r="AW307">
        <f t="shared" si="124"/>
        <v>24.523451805000001</v>
      </c>
      <c r="AX307">
        <f t="shared" si="125"/>
        <v>3.0904522442231519</v>
      </c>
      <c r="AY307">
        <f t="shared" si="126"/>
        <v>0.12099964690287825</v>
      </c>
      <c r="AZ307">
        <f t="shared" si="127"/>
        <v>1.930467082945261</v>
      </c>
      <c r="BA307">
        <f t="shared" si="128"/>
        <v>1.1599851612778909</v>
      </c>
      <c r="BB307">
        <f t="shared" si="129"/>
        <v>7.614293554288179E-2</v>
      </c>
      <c r="BC307">
        <f t="shared" si="130"/>
        <v>142.85897364397471</v>
      </c>
      <c r="BD307">
        <f t="shared" si="131"/>
        <v>0.86529437139731435</v>
      </c>
      <c r="BE307">
        <f t="shared" si="132"/>
        <v>59.853505238370175</v>
      </c>
      <c r="BF307">
        <f t="shared" si="133"/>
        <v>1768.7070661608275</v>
      </c>
      <c r="BG307">
        <f t="shared" si="134"/>
        <v>5.1608441256114608E-3</v>
      </c>
    </row>
    <row r="308" spans="1:59" x14ac:dyDescent="0.25">
      <c r="A308" t="s">
        <v>554</v>
      </c>
      <c r="B308" t="s">
        <v>555</v>
      </c>
      <c r="C308">
        <v>150805</v>
      </c>
      <c r="D308" t="s">
        <v>563</v>
      </c>
      <c r="E308" t="s">
        <v>1851</v>
      </c>
      <c r="F308">
        <v>5419.4999989999997</v>
      </c>
      <c r="G308">
        <v>0</v>
      </c>
      <c r="H308">
        <f t="shared" si="108"/>
        <v>4.3518662820092624</v>
      </c>
      <c r="I308">
        <f t="shared" si="109"/>
        <v>9.2979336276205513E-2</v>
      </c>
      <c r="J308">
        <f t="shared" si="110"/>
        <v>309.19340064426035</v>
      </c>
      <c r="K308">
        <f t="shared" si="111"/>
        <v>1.1635529808088447</v>
      </c>
      <c r="L308">
        <f t="shared" si="112"/>
        <v>1.1737787862010127</v>
      </c>
      <c r="M308">
        <f t="shared" si="113"/>
        <v>24.101202010000002</v>
      </c>
      <c r="N308">
        <v>6</v>
      </c>
      <c r="O308">
        <v>1.42</v>
      </c>
      <c r="P308">
        <v>0.5</v>
      </c>
      <c r="Q308">
        <f t="shared" si="114"/>
        <v>2.556</v>
      </c>
      <c r="R308">
        <v>23.835859299999999</v>
      </c>
      <c r="S308">
        <v>24.101202010000002</v>
      </c>
      <c r="T308">
        <v>23.55947304</v>
      </c>
      <c r="U308">
        <v>401.92984009999998</v>
      </c>
      <c r="V308">
        <v>393.66915890000001</v>
      </c>
      <c r="W308">
        <v>17.83506393</v>
      </c>
      <c r="X308">
        <v>19.79382515</v>
      </c>
      <c r="Y308">
        <v>55.888809199999997</v>
      </c>
      <c r="Z308">
        <v>62.026878359999998</v>
      </c>
      <c r="AA308">
        <v>349.36013789999998</v>
      </c>
      <c r="AB308">
        <v>1498.6391599999999</v>
      </c>
      <c r="AC308">
        <v>6.7077100000000001E-2</v>
      </c>
      <c r="AD308">
        <v>92.930557250000007</v>
      </c>
      <c r="AE308">
        <v>4.3593282699999998</v>
      </c>
      <c r="AF308">
        <v>-0.11421545600000001</v>
      </c>
      <c r="AG308">
        <v>1</v>
      </c>
      <c r="AH308">
        <v>-0.21956524299999999</v>
      </c>
      <c r="AI308">
        <v>2.7373914720000001</v>
      </c>
      <c r="AJ308">
        <v>1</v>
      </c>
      <c r="AK308">
        <v>0</v>
      </c>
      <c r="AL308">
        <v>0.15999999600000001</v>
      </c>
      <c r="AM308">
        <v>111115</v>
      </c>
      <c r="AN308">
        <f t="shared" si="115"/>
        <v>0.58226689649999985</v>
      </c>
      <c r="AO308">
        <f t="shared" si="116"/>
        <v>1.1635529808088447E-3</v>
      </c>
      <c r="AP308">
        <f t="shared" si="117"/>
        <v>297.25120200999999</v>
      </c>
      <c r="AQ308">
        <f t="shared" si="118"/>
        <v>296.98585929999996</v>
      </c>
      <c r="AR308">
        <f t="shared" si="119"/>
        <v>239.78225960544336</v>
      </c>
      <c r="AS308">
        <f t="shared" si="120"/>
        <v>2.1999689603347186</v>
      </c>
      <c r="AT308">
        <f t="shared" si="121"/>
        <v>3.0132299874995776</v>
      </c>
      <c r="AU308">
        <f t="shared" si="122"/>
        <v>32.424533723535561</v>
      </c>
      <c r="AV308">
        <f t="shared" si="123"/>
        <v>12.630708573535561</v>
      </c>
      <c r="AW308">
        <f t="shared" si="124"/>
        <v>23.968530655000002</v>
      </c>
      <c r="AX308">
        <f t="shared" si="125"/>
        <v>2.9893175709410995</v>
      </c>
      <c r="AY308">
        <f t="shared" si="126"/>
        <v>8.9715755901691674E-2</v>
      </c>
      <c r="AZ308">
        <f t="shared" si="127"/>
        <v>1.8394512012985649</v>
      </c>
      <c r="BA308">
        <f t="shared" si="128"/>
        <v>1.1498663696425346</v>
      </c>
      <c r="BB308">
        <f t="shared" si="129"/>
        <v>5.6356702720855703E-2</v>
      </c>
      <c r="BC308">
        <f t="shared" si="130"/>
        <v>28.733515019893623</v>
      </c>
      <c r="BD308">
        <f t="shared" si="131"/>
        <v>0.78541433499189039</v>
      </c>
      <c r="BE308">
        <f t="shared" si="132"/>
        <v>61.405449969616846</v>
      </c>
      <c r="BF308">
        <f t="shared" si="133"/>
        <v>391.3706379764036</v>
      </c>
      <c r="BG308">
        <f t="shared" si="134"/>
        <v>6.8280111312411197E-3</v>
      </c>
    </row>
    <row r="309" spans="1:59" x14ac:dyDescent="0.25">
      <c r="A309" t="s">
        <v>554</v>
      </c>
      <c r="B309" t="s">
        <v>555</v>
      </c>
      <c r="C309">
        <v>150805</v>
      </c>
      <c r="D309" t="s">
        <v>563</v>
      </c>
      <c r="E309" t="s">
        <v>1851</v>
      </c>
      <c r="F309">
        <v>5619.9999989999997</v>
      </c>
      <c r="G309">
        <v>0</v>
      </c>
      <c r="H309">
        <f t="shared" si="108"/>
        <v>10.22339660353328</v>
      </c>
      <c r="I309">
        <f t="shared" si="109"/>
        <v>8.7985110915220238E-2</v>
      </c>
      <c r="J309">
        <f t="shared" si="110"/>
        <v>1560.0451582994119</v>
      </c>
      <c r="K309">
        <f t="shared" si="111"/>
        <v>1.160742787162222</v>
      </c>
      <c r="L309">
        <f t="shared" si="112"/>
        <v>1.2346359525074737</v>
      </c>
      <c r="M309">
        <f t="shared" si="113"/>
        <v>24.418603900000001</v>
      </c>
      <c r="N309">
        <v>6</v>
      </c>
      <c r="O309">
        <v>1.42</v>
      </c>
      <c r="P309">
        <v>0.5</v>
      </c>
      <c r="Q309">
        <f t="shared" si="114"/>
        <v>2.556</v>
      </c>
      <c r="R309">
        <v>23.98885727</v>
      </c>
      <c r="S309">
        <v>24.418603900000001</v>
      </c>
      <c r="T309">
        <v>23.547668460000001</v>
      </c>
      <c r="U309">
        <v>1808.9332280000001</v>
      </c>
      <c r="V309">
        <v>1787.810913</v>
      </c>
      <c r="W309">
        <v>17.808763500000001</v>
      </c>
      <c r="X309">
        <v>19.762893680000001</v>
      </c>
      <c r="Y309">
        <v>55.292648319999998</v>
      </c>
      <c r="Z309">
        <v>61.359832760000003</v>
      </c>
      <c r="AA309">
        <v>349.35333250000002</v>
      </c>
      <c r="AB309">
        <v>1500.4250489999999</v>
      </c>
      <c r="AC309">
        <v>0.114134543</v>
      </c>
      <c r="AD309">
        <v>92.925750730000004</v>
      </c>
      <c r="AE309">
        <v>-5.7083473209999998</v>
      </c>
      <c r="AF309">
        <v>-0.102303967</v>
      </c>
      <c r="AG309">
        <v>1</v>
      </c>
      <c r="AH309">
        <v>-0.21956524299999999</v>
      </c>
      <c r="AI309">
        <v>2.7373914720000001</v>
      </c>
      <c r="AJ309">
        <v>1</v>
      </c>
      <c r="AK309">
        <v>0</v>
      </c>
      <c r="AL309">
        <v>0.15999999600000001</v>
      </c>
      <c r="AM309">
        <v>111115</v>
      </c>
      <c r="AN309">
        <f t="shared" si="115"/>
        <v>0.58225555416666663</v>
      </c>
      <c r="AO309">
        <f t="shared" si="116"/>
        <v>1.1607427871622221E-3</v>
      </c>
      <c r="AP309">
        <f t="shared" si="117"/>
        <v>297.56860389999997</v>
      </c>
      <c r="AQ309">
        <f t="shared" si="118"/>
        <v>297.13885726999996</v>
      </c>
      <c r="AR309">
        <f t="shared" si="119"/>
        <v>240.06800183829981</v>
      </c>
      <c r="AS309">
        <f t="shared" si="120"/>
        <v>2.1817106737477676</v>
      </c>
      <c r="AT309">
        <f t="shared" si="121"/>
        <v>3.0711176843186463</v>
      </c>
      <c r="AU309">
        <f t="shared" si="122"/>
        <v>33.049156559863782</v>
      </c>
      <c r="AV309">
        <f t="shared" si="123"/>
        <v>13.286262879863781</v>
      </c>
      <c r="AW309">
        <f t="shared" si="124"/>
        <v>24.203730585000002</v>
      </c>
      <c r="AX309">
        <f t="shared" si="125"/>
        <v>3.0318239240906535</v>
      </c>
      <c r="AY309">
        <f t="shared" si="126"/>
        <v>8.5057189834725225E-2</v>
      </c>
      <c r="AZ309">
        <f t="shared" si="127"/>
        <v>1.8364817318111726</v>
      </c>
      <c r="BA309">
        <f t="shared" si="128"/>
        <v>1.1953421922794809</v>
      </c>
      <c r="BB309">
        <f t="shared" si="129"/>
        <v>5.3416267573392455E-2</v>
      </c>
      <c r="BC309">
        <f t="shared" si="130"/>
        <v>144.96836750767457</v>
      </c>
      <c r="BD309">
        <f t="shared" si="131"/>
        <v>0.87260075825446759</v>
      </c>
      <c r="BE309">
        <f t="shared" si="132"/>
        <v>60.082215673572811</v>
      </c>
      <c r="BF309">
        <f t="shared" si="133"/>
        <v>1782.4112316953169</v>
      </c>
      <c r="BG309">
        <f t="shared" si="134"/>
        <v>3.4461425552493171E-3</v>
      </c>
    </row>
    <row r="310" spans="1:59" x14ac:dyDescent="0.25">
      <c r="A310" t="s">
        <v>554</v>
      </c>
      <c r="B310" t="s">
        <v>555</v>
      </c>
      <c r="C310">
        <v>150805</v>
      </c>
      <c r="D310" t="s">
        <v>562</v>
      </c>
      <c r="E310" t="s">
        <v>1852</v>
      </c>
      <c r="F310">
        <v>4982.4999989999997</v>
      </c>
      <c r="G310">
        <v>0</v>
      </c>
      <c r="H310">
        <f t="shared" si="108"/>
        <v>10.436159112990261</v>
      </c>
      <c r="I310">
        <f t="shared" si="109"/>
        <v>0.17940441898427006</v>
      </c>
      <c r="J310">
        <f t="shared" si="110"/>
        <v>276.66681606971264</v>
      </c>
      <c r="K310">
        <f t="shared" si="111"/>
        <v>2.2271167505179292</v>
      </c>
      <c r="L310">
        <f t="shared" si="112"/>
        <v>1.1999773908819251</v>
      </c>
      <c r="M310">
        <f t="shared" si="113"/>
        <v>25.076482769999998</v>
      </c>
      <c r="N310">
        <v>6</v>
      </c>
      <c r="O310">
        <v>1.42</v>
      </c>
      <c r="P310">
        <v>0.5</v>
      </c>
      <c r="Q310">
        <f t="shared" si="114"/>
        <v>2.556</v>
      </c>
      <c r="R310">
        <v>23.792907710000001</v>
      </c>
      <c r="S310">
        <v>25.076482769999998</v>
      </c>
      <c r="T310">
        <v>23.563625340000002</v>
      </c>
      <c r="U310">
        <v>401.65563959999997</v>
      </c>
      <c r="V310">
        <v>382.27166749999998</v>
      </c>
      <c r="W310">
        <v>17.719690320000002</v>
      </c>
      <c r="X310">
        <v>21.46221542</v>
      </c>
      <c r="Y310">
        <v>55.663448330000001</v>
      </c>
      <c r="Z310">
        <v>67.419967650000004</v>
      </c>
      <c r="AA310">
        <v>349.38729860000001</v>
      </c>
      <c r="AB310">
        <v>1499.977905</v>
      </c>
      <c r="AC310">
        <v>1.6019084999999999E-2</v>
      </c>
      <c r="AD310">
        <v>92.918083190000004</v>
      </c>
      <c r="AE310">
        <v>3.537820816</v>
      </c>
      <c r="AF310">
        <v>-0.13369426100000001</v>
      </c>
      <c r="AG310">
        <v>0.66666668699999998</v>
      </c>
      <c r="AH310">
        <v>-0.21956524299999999</v>
      </c>
      <c r="AI310">
        <v>2.7373914720000001</v>
      </c>
      <c r="AJ310">
        <v>1</v>
      </c>
      <c r="AK310">
        <v>0</v>
      </c>
      <c r="AL310">
        <v>0.15999999600000001</v>
      </c>
      <c r="AM310">
        <v>111115</v>
      </c>
      <c r="AN310">
        <f t="shared" si="115"/>
        <v>0.58231216433333322</v>
      </c>
      <c r="AO310">
        <f t="shared" si="116"/>
        <v>2.2271167505179294E-3</v>
      </c>
      <c r="AP310">
        <f t="shared" si="117"/>
        <v>298.22648276999996</v>
      </c>
      <c r="AQ310">
        <f t="shared" si="118"/>
        <v>296.94290770999999</v>
      </c>
      <c r="AR310">
        <f t="shared" si="119"/>
        <v>239.99645880008839</v>
      </c>
      <c r="AS310">
        <f t="shared" si="120"/>
        <v>1.5068421004569246</v>
      </c>
      <c r="AT310">
        <f t="shared" si="121"/>
        <v>3.194205308719186</v>
      </c>
      <c r="AU310">
        <f t="shared" si="122"/>
        <v>34.376573418842888</v>
      </c>
      <c r="AV310">
        <f t="shared" si="123"/>
        <v>12.914357998842888</v>
      </c>
      <c r="AW310">
        <f t="shared" si="124"/>
        <v>24.43469524</v>
      </c>
      <c r="AX310">
        <f t="shared" si="125"/>
        <v>3.0740781340703203</v>
      </c>
      <c r="AY310">
        <f t="shared" si="126"/>
        <v>0.16763798864303553</v>
      </c>
      <c r="AZ310">
        <f t="shared" si="127"/>
        <v>1.9942279178372608</v>
      </c>
      <c r="BA310">
        <f t="shared" si="128"/>
        <v>1.0798502162330594</v>
      </c>
      <c r="BB310">
        <f t="shared" si="129"/>
        <v>0.10577095113403313</v>
      </c>
      <c r="BC310">
        <f t="shared" si="130"/>
        <v>25.707350231477992</v>
      </c>
      <c r="BD310">
        <f t="shared" si="131"/>
        <v>0.72374397474725916</v>
      </c>
      <c r="BE310">
        <f t="shared" si="132"/>
        <v>63.888355760996404</v>
      </c>
      <c r="BF310">
        <f t="shared" si="133"/>
        <v>376.75961163046287</v>
      </c>
      <c r="BG310">
        <f t="shared" si="134"/>
        <v>1.7696935276678594E-2</v>
      </c>
    </row>
    <row r="311" spans="1:59" x14ac:dyDescent="0.25">
      <c r="A311" t="s">
        <v>554</v>
      </c>
      <c r="B311" t="s">
        <v>555</v>
      </c>
      <c r="C311">
        <v>150805</v>
      </c>
      <c r="D311" t="s">
        <v>562</v>
      </c>
      <c r="E311" t="s">
        <v>1852</v>
      </c>
      <c r="F311">
        <v>5166</v>
      </c>
      <c r="G311">
        <v>0</v>
      </c>
      <c r="H311">
        <f t="shared" si="108"/>
        <v>18.212646878072952</v>
      </c>
      <c r="I311">
        <f t="shared" si="109"/>
        <v>0.14812123875973662</v>
      </c>
      <c r="J311">
        <f t="shared" si="110"/>
        <v>1525.4433834684296</v>
      </c>
      <c r="K311">
        <f t="shared" si="111"/>
        <v>2.0686556477757301</v>
      </c>
      <c r="L311">
        <f t="shared" si="112"/>
        <v>1.3339255635735179</v>
      </c>
      <c r="M311">
        <f t="shared" si="113"/>
        <v>25.667621610000001</v>
      </c>
      <c r="N311">
        <v>6</v>
      </c>
      <c r="O311">
        <v>1.42</v>
      </c>
      <c r="P311">
        <v>0.5</v>
      </c>
      <c r="Q311">
        <f t="shared" si="114"/>
        <v>2.556</v>
      </c>
      <c r="R311">
        <v>23.11299515</v>
      </c>
      <c r="S311">
        <v>25.667621610000001</v>
      </c>
      <c r="T311">
        <v>22.54155922</v>
      </c>
      <c r="U311">
        <v>1808.1604</v>
      </c>
      <c r="V311">
        <v>1770.590698</v>
      </c>
      <c r="W311">
        <v>17.772016529999998</v>
      </c>
      <c r="X311">
        <v>21.249317170000001</v>
      </c>
      <c r="Y311">
        <v>58.167648319999998</v>
      </c>
      <c r="Z311">
        <v>69.548820500000005</v>
      </c>
      <c r="AA311">
        <v>349.35687259999997</v>
      </c>
      <c r="AB311">
        <v>1500.130005</v>
      </c>
      <c r="AC311">
        <v>9.1108702E-2</v>
      </c>
      <c r="AD311">
        <v>92.922302250000001</v>
      </c>
      <c r="AE311">
        <v>-5.7302393909999996</v>
      </c>
      <c r="AF311">
        <v>-0.13149708500000001</v>
      </c>
      <c r="AG311">
        <v>0.66666668699999998</v>
      </c>
      <c r="AH311">
        <v>-0.21956524299999999</v>
      </c>
      <c r="AI311">
        <v>2.7373914720000001</v>
      </c>
      <c r="AJ311">
        <v>1</v>
      </c>
      <c r="AK311">
        <v>0</v>
      </c>
      <c r="AL311">
        <v>0.15999999600000001</v>
      </c>
      <c r="AM311">
        <v>111115</v>
      </c>
      <c r="AN311">
        <f t="shared" si="115"/>
        <v>0.58226145433333321</v>
      </c>
      <c r="AO311">
        <f t="shared" si="116"/>
        <v>2.0686556477757302E-3</v>
      </c>
      <c r="AP311">
        <f t="shared" si="117"/>
        <v>298.81762161</v>
      </c>
      <c r="AQ311">
        <f t="shared" si="118"/>
        <v>296.26299514999999</v>
      </c>
      <c r="AR311">
        <f t="shared" si="119"/>
        <v>240.02079479947997</v>
      </c>
      <c r="AS311">
        <f t="shared" si="120"/>
        <v>1.4179301743022461</v>
      </c>
      <c r="AT311">
        <f t="shared" si="121"/>
        <v>3.3084610362503728</v>
      </c>
      <c r="AU311">
        <f t="shared" si="122"/>
        <v>35.60459605649055</v>
      </c>
      <c r="AV311">
        <f t="shared" si="123"/>
        <v>14.355278886490549</v>
      </c>
      <c r="AW311">
        <f t="shared" si="124"/>
        <v>24.39030838</v>
      </c>
      <c r="AX311">
        <f t="shared" si="125"/>
        <v>3.065917979963146</v>
      </c>
      <c r="AY311">
        <f t="shared" si="126"/>
        <v>0.14000773369301048</v>
      </c>
      <c r="AZ311">
        <f t="shared" si="127"/>
        <v>1.9745354726768549</v>
      </c>
      <c r="BA311">
        <f t="shared" si="128"/>
        <v>1.091382507286291</v>
      </c>
      <c r="BB311">
        <f t="shared" si="129"/>
        <v>8.8199320797511471E-2</v>
      </c>
      <c r="BC311">
        <f t="shared" si="130"/>
        <v>141.74771114391606</v>
      </c>
      <c r="BD311">
        <f t="shared" si="131"/>
        <v>0.86154489865530159</v>
      </c>
      <c r="BE311">
        <f t="shared" si="132"/>
        <v>60.774832678921108</v>
      </c>
      <c r="BF311">
        <f t="shared" si="133"/>
        <v>1760.971342254539</v>
      </c>
      <c r="BG311">
        <f t="shared" si="134"/>
        <v>6.2855683116231345E-3</v>
      </c>
    </row>
    <row r="312" spans="1:59" x14ac:dyDescent="0.25">
      <c r="A312" t="s">
        <v>554</v>
      </c>
      <c r="B312" t="s">
        <v>555</v>
      </c>
      <c r="C312">
        <v>150805</v>
      </c>
      <c r="D312" t="s">
        <v>564</v>
      </c>
      <c r="E312" t="s">
        <v>1853</v>
      </c>
      <c r="F312">
        <v>6081.5</v>
      </c>
      <c r="G312">
        <v>0</v>
      </c>
      <c r="H312">
        <f t="shared" si="108"/>
        <v>5.7010017592447886</v>
      </c>
      <c r="I312">
        <f t="shared" si="109"/>
        <v>0.10335075043584464</v>
      </c>
      <c r="J312">
        <f t="shared" si="110"/>
        <v>292.14524995792658</v>
      </c>
      <c r="K312">
        <f t="shared" si="111"/>
        <v>1.413200944192198</v>
      </c>
      <c r="L312">
        <f t="shared" si="112"/>
        <v>1.2864337204933858</v>
      </c>
      <c r="M312">
        <f t="shared" si="113"/>
        <v>24.882019039999999</v>
      </c>
      <c r="N312">
        <v>6</v>
      </c>
      <c r="O312">
        <v>1.42</v>
      </c>
      <c r="P312">
        <v>0.5</v>
      </c>
      <c r="Q312">
        <f t="shared" si="114"/>
        <v>2.556</v>
      </c>
      <c r="R312">
        <v>23.945844650000002</v>
      </c>
      <c r="S312">
        <v>24.882019039999999</v>
      </c>
      <c r="T312">
        <v>23.536176680000001</v>
      </c>
      <c r="U312">
        <v>401.93411250000003</v>
      </c>
      <c r="V312">
        <v>391.19354249999998</v>
      </c>
      <c r="W312">
        <v>17.752931589999999</v>
      </c>
      <c r="X312">
        <v>20.131155010000001</v>
      </c>
      <c r="Y312">
        <v>55.269157409999998</v>
      </c>
      <c r="Z312">
        <v>62.673137660000002</v>
      </c>
      <c r="AA312">
        <v>349.35781859999997</v>
      </c>
      <c r="AB312">
        <v>1500.2017820000001</v>
      </c>
      <c r="AC312">
        <v>3.9047538999999999E-2</v>
      </c>
      <c r="AD312">
        <v>92.937881469999994</v>
      </c>
      <c r="AE312">
        <v>4.8045282360000003</v>
      </c>
      <c r="AF312">
        <v>-0.11326855399999999</v>
      </c>
      <c r="AG312">
        <v>0.66666668699999998</v>
      </c>
      <c r="AH312">
        <v>-0.21956524299999999</v>
      </c>
      <c r="AI312">
        <v>2.7373914720000001</v>
      </c>
      <c r="AJ312">
        <v>1</v>
      </c>
      <c r="AK312">
        <v>0</v>
      </c>
      <c r="AL312">
        <v>0.15999999600000001</v>
      </c>
      <c r="AM312">
        <v>111115</v>
      </c>
      <c r="AN312">
        <f t="shared" si="115"/>
        <v>0.58226303099999988</v>
      </c>
      <c r="AO312">
        <f t="shared" si="116"/>
        <v>1.413200944192198E-3</v>
      </c>
      <c r="AP312">
        <f t="shared" si="117"/>
        <v>298.03201903999997</v>
      </c>
      <c r="AQ312">
        <f t="shared" si="118"/>
        <v>297.09584465</v>
      </c>
      <c r="AR312">
        <f t="shared" si="119"/>
        <v>240.03227911919291</v>
      </c>
      <c r="AS312">
        <f t="shared" si="120"/>
        <v>1.979741907785443</v>
      </c>
      <c r="AT312">
        <f t="shared" si="121"/>
        <v>3.1573806186669624</v>
      </c>
      <c r="AU312">
        <f t="shared" si="122"/>
        <v>33.973021212950215</v>
      </c>
      <c r="AV312">
        <f t="shared" si="123"/>
        <v>13.841866202950214</v>
      </c>
      <c r="AW312">
        <f t="shared" si="124"/>
        <v>24.413931845</v>
      </c>
      <c r="AX312">
        <f t="shared" si="125"/>
        <v>3.0702585967815068</v>
      </c>
      <c r="AY312">
        <f t="shared" si="126"/>
        <v>9.9334214590055328E-2</v>
      </c>
      <c r="AZ312">
        <f t="shared" si="127"/>
        <v>1.8709468981735766</v>
      </c>
      <c r="BA312">
        <f t="shared" si="128"/>
        <v>1.1993116986079302</v>
      </c>
      <c r="BB312">
        <f t="shared" si="129"/>
        <v>6.2432669093920853E-2</v>
      </c>
      <c r="BC312">
        <f t="shared" si="130"/>
        <v>27.151360612613303</v>
      </c>
      <c r="BD312">
        <f t="shared" si="131"/>
        <v>0.74680488867713501</v>
      </c>
      <c r="BE312">
        <f t="shared" si="132"/>
        <v>59.750905509255105</v>
      </c>
      <c r="BF312">
        <f t="shared" si="133"/>
        <v>388.1824500215256</v>
      </c>
      <c r="BG312">
        <f t="shared" si="134"/>
        <v>8.7752554863271964E-3</v>
      </c>
    </row>
    <row r="313" spans="1:59" x14ac:dyDescent="0.25">
      <c r="A313" t="s">
        <v>554</v>
      </c>
      <c r="B313" t="s">
        <v>555</v>
      </c>
      <c r="C313">
        <v>150805</v>
      </c>
      <c r="D313" t="s">
        <v>564</v>
      </c>
      <c r="E313" t="s">
        <v>1853</v>
      </c>
      <c r="F313">
        <v>6286.4999989999997</v>
      </c>
      <c r="G313">
        <v>0</v>
      </c>
      <c r="H313">
        <f t="shared" si="108"/>
        <v>14.072723861237231</v>
      </c>
      <c r="I313">
        <f t="shared" si="109"/>
        <v>9.7792435990479154E-2</v>
      </c>
      <c r="J313">
        <f t="shared" si="110"/>
        <v>1505.0436940817538</v>
      </c>
      <c r="K313">
        <f t="shared" si="111"/>
        <v>1.3221102087277747</v>
      </c>
      <c r="L313">
        <f t="shared" si="112"/>
        <v>1.2695750567796316</v>
      </c>
      <c r="M313">
        <f t="shared" si="113"/>
        <v>24.715244290000001</v>
      </c>
      <c r="N313">
        <v>6</v>
      </c>
      <c r="O313">
        <v>1.42</v>
      </c>
      <c r="P313">
        <v>0.5</v>
      </c>
      <c r="Q313">
        <f t="shared" si="114"/>
        <v>2.556</v>
      </c>
      <c r="R313">
        <v>23.873746870000002</v>
      </c>
      <c r="S313">
        <v>24.715244290000001</v>
      </c>
      <c r="T313">
        <v>23.560331340000001</v>
      </c>
      <c r="U313">
        <v>1807.731567</v>
      </c>
      <c r="V313">
        <v>1779.5214840000001</v>
      </c>
      <c r="W313">
        <v>17.75071144</v>
      </c>
      <c r="X313">
        <v>19.976026539999999</v>
      </c>
      <c r="Y313">
        <v>55.501983639999999</v>
      </c>
      <c r="Z313">
        <v>62.4599762</v>
      </c>
      <c r="AA313">
        <v>349.35269169999998</v>
      </c>
      <c r="AB313">
        <v>1500.689453</v>
      </c>
      <c r="AC313">
        <v>0.109128356</v>
      </c>
      <c r="AD313">
        <v>92.937416080000006</v>
      </c>
      <c r="AE313">
        <v>-5.5251655580000003</v>
      </c>
      <c r="AF313">
        <v>-0.10524167099999999</v>
      </c>
      <c r="AG313">
        <v>1</v>
      </c>
      <c r="AH313">
        <v>-0.21956524299999999</v>
      </c>
      <c r="AI313">
        <v>2.7373914720000001</v>
      </c>
      <c r="AJ313">
        <v>1</v>
      </c>
      <c r="AK313">
        <v>0</v>
      </c>
      <c r="AL313">
        <v>0.15999999600000001</v>
      </c>
      <c r="AM313">
        <v>111115</v>
      </c>
      <c r="AN313">
        <f t="shared" si="115"/>
        <v>0.58225448616666653</v>
      </c>
      <c r="AO313">
        <f t="shared" si="116"/>
        <v>1.3221102087277747E-3</v>
      </c>
      <c r="AP313">
        <f t="shared" si="117"/>
        <v>297.86524428999996</v>
      </c>
      <c r="AQ313">
        <f t="shared" si="118"/>
        <v>297.02374686999997</v>
      </c>
      <c r="AR313">
        <f t="shared" si="119"/>
        <v>240.11030647724218</v>
      </c>
      <c r="AS313">
        <f t="shared" si="120"/>
        <v>2.0416012902938268</v>
      </c>
      <c r="AT313">
        <f t="shared" si="121"/>
        <v>3.1260953469527344</v>
      </c>
      <c r="AU313">
        <f t="shared" si="122"/>
        <v>33.63656403209886</v>
      </c>
      <c r="AV313">
        <f t="shared" si="123"/>
        <v>13.660537492098861</v>
      </c>
      <c r="AW313">
        <f t="shared" si="124"/>
        <v>24.294495580000003</v>
      </c>
      <c r="AX313">
        <f t="shared" si="125"/>
        <v>3.048368119474675</v>
      </c>
      <c r="AY313">
        <f t="shared" si="126"/>
        <v>9.4188777917129263E-2</v>
      </c>
      <c r="AZ313">
        <f t="shared" si="127"/>
        <v>1.8565202901731028</v>
      </c>
      <c r="BA313">
        <f t="shared" si="128"/>
        <v>1.1918478293015722</v>
      </c>
      <c r="BB313">
        <f t="shared" si="129"/>
        <v>5.9181482198112839E-2</v>
      </c>
      <c r="BC313">
        <f t="shared" si="130"/>
        <v>139.87487201545622</v>
      </c>
      <c r="BD313">
        <f t="shared" si="131"/>
        <v>0.84575752954593364</v>
      </c>
      <c r="BE313">
        <f t="shared" si="132"/>
        <v>59.806968087032033</v>
      </c>
      <c r="BF313">
        <f t="shared" si="133"/>
        <v>1772.0887073127269</v>
      </c>
      <c r="BG313">
        <f t="shared" si="134"/>
        <v>4.7494628423141389E-3</v>
      </c>
    </row>
    <row r="314" spans="1:59" x14ac:dyDescent="0.25">
      <c r="A314" t="s">
        <v>554</v>
      </c>
      <c r="B314" t="s">
        <v>555</v>
      </c>
      <c r="C314">
        <v>150805</v>
      </c>
      <c r="D314" t="s">
        <v>584</v>
      </c>
      <c r="E314" t="s">
        <v>1854</v>
      </c>
      <c r="F314">
        <v>6934</v>
      </c>
      <c r="G314">
        <v>0</v>
      </c>
      <c r="H314">
        <f t="shared" si="108"/>
        <v>6.0529882042795435</v>
      </c>
      <c r="I314">
        <f t="shared" si="109"/>
        <v>0.10153453771021721</v>
      </c>
      <c r="J314">
        <f t="shared" si="110"/>
        <v>287.20413637055418</v>
      </c>
      <c r="K314">
        <f t="shared" si="111"/>
        <v>1.4134166881286372</v>
      </c>
      <c r="L314">
        <f t="shared" si="112"/>
        <v>1.3101366837275854</v>
      </c>
      <c r="M314">
        <f t="shared" si="113"/>
        <v>24.469911580000002</v>
      </c>
      <c r="N314">
        <v>6</v>
      </c>
      <c r="O314">
        <v>1.42</v>
      </c>
      <c r="P314">
        <v>0.5</v>
      </c>
      <c r="Q314">
        <f t="shared" si="114"/>
        <v>2.556</v>
      </c>
      <c r="R314">
        <v>23.537103649999999</v>
      </c>
      <c r="S314">
        <v>24.469911580000002</v>
      </c>
      <c r="T314">
        <v>23.566482539999999</v>
      </c>
      <c r="U314">
        <v>401.60321040000002</v>
      </c>
      <c r="V314">
        <v>393.6730652</v>
      </c>
      <c r="W314">
        <v>17.384588239999999</v>
      </c>
      <c r="X314">
        <v>19.04813957</v>
      </c>
      <c r="Y314">
        <v>55.474639889999999</v>
      </c>
      <c r="Z314">
        <v>60.783073430000002</v>
      </c>
      <c r="AA314">
        <v>500.07247919999998</v>
      </c>
      <c r="AB314">
        <v>1499</v>
      </c>
      <c r="AC314">
        <v>4.2048297999999998E-2</v>
      </c>
      <c r="AD314">
        <v>92.944992069999998</v>
      </c>
      <c r="AE314">
        <v>3.6673436160000001</v>
      </c>
      <c r="AF314">
        <v>-0.12019261000000001</v>
      </c>
      <c r="AG314">
        <v>1</v>
      </c>
      <c r="AH314">
        <v>-0.21956524299999999</v>
      </c>
      <c r="AI314">
        <v>2.7373914720000001</v>
      </c>
      <c r="AJ314">
        <v>1</v>
      </c>
      <c r="AK314">
        <v>0</v>
      </c>
      <c r="AL314">
        <v>0.15999999600000001</v>
      </c>
      <c r="AM314">
        <v>111115</v>
      </c>
      <c r="AN314">
        <f t="shared" si="115"/>
        <v>0.83345413199999985</v>
      </c>
      <c r="AO314">
        <f t="shared" si="116"/>
        <v>1.4134166881286372E-3</v>
      </c>
      <c r="AP314">
        <f t="shared" si="117"/>
        <v>297.61991158000001</v>
      </c>
      <c r="AQ314">
        <f t="shared" si="118"/>
        <v>296.68710364999998</v>
      </c>
      <c r="AR314">
        <f t="shared" si="119"/>
        <v>239.839994004</v>
      </c>
      <c r="AS314">
        <f t="shared" si="120"/>
        <v>1.9794305715895804</v>
      </c>
      <c r="AT314">
        <f t="shared" si="121"/>
        <v>3.0805658650094885</v>
      </c>
      <c r="AU314">
        <f t="shared" si="122"/>
        <v>33.143968237572288</v>
      </c>
      <c r="AV314">
        <f t="shared" si="123"/>
        <v>14.095828667572288</v>
      </c>
      <c r="AW314">
        <f t="shared" si="124"/>
        <v>24.003507615</v>
      </c>
      <c r="AX314">
        <f t="shared" si="125"/>
        <v>2.9956055858469259</v>
      </c>
      <c r="AY314">
        <f t="shared" si="126"/>
        <v>9.7655279622790733E-2</v>
      </c>
      <c r="AZ314">
        <f t="shared" si="127"/>
        <v>1.7704291812819031</v>
      </c>
      <c r="BA314">
        <f t="shared" si="128"/>
        <v>1.2251764045650229</v>
      </c>
      <c r="BB314">
        <f t="shared" si="129"/>
        <v>6.1371612129016546E-2</v>
      </c>
      <c r="BC314">
        <f t="shared" si="130"/>
        <v>26.694186177432357</v>
      </c>
      <c r="BD314">
        <f t="shared" si="131"/>
        <v>0.72954987719224385</v>
      </c>
      <c r="BE314">
        <f t="shared" si="132"/>
        <v>57.99974619721182</v>
      </c>
      <c r="BF314">
        <f t="shared" si="133"/>
        <v>390.47606438788051</v>
      </c>
      <c r="BG314">
        <f t="shared" si="134"/>
        <v>8.9908655510877178E-3</v>
      </c>
    </row>
    <row r="315" spans="1:59" x14ac:dyDescent="0.25">
      <c r="A315" t="s">
        <v>554</v>
      </c>
      <c r="B315" t="s">
        <v>555</v>
      </c>
      <c r="C315">
        <v>150805</v>
      </c>
      <c r="D315" t="s">
        <v>584</v>
      </c>
      <c r="E315" t="s">
        <v>1854</v>
      </c>
      <c r="F315">
        <v>7119.4999989999997</v>
      </c>
      <c r="G315">
        <v>0</v>
      </c>
      <c r="H315">
        <f t="shared" si="108"/>
        <v>12.696752493402279</v>
      </c>
      <c r="I315">
        <f t="shared" si="109"/>
        <v>8.4382009100385832E-2</v>
      </c>
      <c r="J315">
        <f t="shared" si="110"/>
        <v>1496.7322466066475</v>
      </c>
      <c r="K315">
        <f t="shared" si="111"/>
        <v>1.258574823203793</v>
      </c>
      <c r="L315">
        <f t="shared" si="112"/>
        <v>1.3940392308623522</v>
      </c>
      <c r="M315">
        <f t="shared" si="113"/>
        <v>24.926612850000001</v>
      </c>
      <c r="N315">
        <v>6</v>
      </c>
      <c r="O315">
        <v>1.42</v>
      </c>
      <c r="P315">
        <v>0.5</v>
      </c>
      <c r="Q315">
        <f t="shared" si="114"/>
        <v>2.556</v>
      </c>
      <c r="R315">
        <v>24.235118870000001</v>
      </c>
      <c r="S315">
        <v>24.926612850000001</v>
      </c>
      <c r="T315">
        <v>24.58102036</v>
      </c>
      <c r="U315">
        <v>1806.959106</v>
      </c>
      <c r="V315">
        <v>1784.5451660000001</v>
      </c>
      <c r="W315">
        <v>17.210287090000001</v>
      </c>
      <c r="X315">
        <v>19.062149049999999</v>
      </c>
      <c r="Y315">
        <v>52.662071230000002</v>
      </c>
      <c r="Z315">
        <v>58.328617100000002</v>
      </c>
      <c r="AA315">
        <v>400.00292969999998</v>
      </c>
      <c r="AB315">
        <v>1498.7895510000001</v>
      </c>
      <c r="AC315">
        <v>8.0093704000000002E-2</v>
      </c>
      <c r="AD315">
        <v>92.946128849999994</v>
      </c>
      <c r="AE315">
        <v>-9.3378753660000005</v>
      </c>
      <c r="AF315">
        <v>-0.12822350900000001</v>
      </c>
      <c r="AG315">
        <v>0.66666668699999998</v>
      </c>
      <c r="AH315">
        <v>-0.21956524299999999</v>
      </c>
      <c r="AI315">
        <v>2.7373914720000001</v>
      </c>
      <c r="AJ315">
        <v>1</v>
      </c>
      <c r="AK315">
        <v>0</v>
      </c>
      <c r="AL315">
        <v>0.15999999600000001</v>
      </c>
      <c r="AM315">
        <v>111115</v>
      </c>
      <c r="AN315">
        <f t="shared" si="115"/>
        <v>0.66667154949999985</v>
      </c>
      <c r="AO315">
        <f t="shared" si="116"/>
        <v>1.258574823203793E-3</v>
      </c>
      <c r="AP315">
        <f t="shared" si="117"/>
        <v>298.07661285</v>
      </c>
      <c r="AQ315">
        <f t="shared" si="118"/>
        <v>297.38511886999999</v>
      </c>
      <c r="AR315">
        <f t="shared" si="119"/>
        <v>239.80632216484182</v>
      </c>
      <c r="AS315">
        <f t="shared" si="120"/>
        <v>2.0904964756884694</v>
      </c>
      <c r="AT315">
        <f t="shared" si="121"/>
        <v>3.1657921926215571</v>
      </c>
      <c r="AU315">
        <f t="shared" si="122"/>
        <v>34.060506142548803</v>
      </c>
      <c r="AV315">
        <f t="shared" si="123"/>
        <v>14.998357092548805</v>
      </c>
      <c r="AW315">
        <f t="shared" si="124"/>
        <v>24.580865860000003</v>
      </c>
      <c r="AX315">
        <f t="shared" si="125"/>
        <v>3.101084744226255</v>
      </c>
      <c r="AY315">
        <f t="shared" si="126"/>
        <v>8.1685307094662193E-2</v>
      </c>
      <c r="AZ315">
        <f t="shared" si="127"/>
        <v>1.7717529617592049</v>
      </c>
      <c r="BA315">
        <f t="shared" si="128"/>
        <v>1.3293317824670501</v>
      </c>
      <c r="BB315">
        <f t="shared" si="129"/>
        <v>5.1288938294512976E-2</v>
      </c>
      <c r="BC315">
        <f t="shared" si="130"/>
        <v>139.11546824705144</v>
      </c>
      <c r="BD315">
        <f t="shared" si="131"/>
        <v>0.8387191734471614</v>
      </c>
      <c r="BE315">
        <f t="shared" si="132"/>
        <v>56.209683824141109</v>
      </c>
      <c r="BF315">
        <f t="shared" si="133"/>
        <v>1777.8391347534848</v>
      </c>
      <c r="BG315">
        <f t="shared" si="134"/>
        <v>4.0143139460504466E-3</v>
      </c>
    </row>
    <row r="316" spans="1:59" x14ac:dyDescent="0.25">
      <c r="A316" t="s">
        <v>554</v>
      </c>
      <c r="B316" t="s">
        <v>555</v>
      </c>
      <c r="C316">
        <v>150805</v>
      </c>
      <c r="D316" t="s">
        <v>583</v>
      </c>
      <c r="E316" t="s">
        <v>1855</v>
      </c>
      <c r="F316">
        <v>6511</v>
      </c>
      <c r="G316">
        <v>0</v>
      </c>
      <c r="H316">
        <f t="shared" si="108"/>
        <v>7.4233020265667351</v>
      </c>
      <c r="I316">
        <f t="shared" si="109"/>
        <v>0.20582415052056091</v>
      </c>
      <c r="J316">
        <f t="shared" si="110"/>
        <v>321.90238501747285</v>
      </c>
      <c r="K316">
        <f t="shared" si="111"/>
        <v>2.6517486283979608</v>
      </c>
      <c r="L316">
        <f t="shared" si="112"/>
        <v>1.2581756596214047</v>
      </c>
      <c r="M316">
        <f t="shared" si="113"/>
        <v>25.05036926</v>
      </c>
      <c r="N316">
        <v>6</v>
      </c>
      <c r="O316">
        <v>1.42</v>
      </c>
      <c r="P316">
        <v>0.5</v>
      </c>
      <c r="Q316">
        <f t="shared" si="114"/>
        <v>2.556</v>
      </c>
      <c r="R316">
        <v>23.819974899999998</v>
      </c>
      <c r="S316">
        <v>25.05036926</v>
      </c>
      <c r="T316">
        <v>23.56039238</v>
      </c>
      <c r="U316">
        <v>401.59902949999997</v>
      </c>
      <c r="V316">
        <v>391.44653319999998</v>
      </c>
      <c r="W316">
        <v>17.661945339999999</v>
      </c>
      <c r="X316">
        <v>20.77759361</v>
      </c>
      <c r="Y316">
        <v>55.404659270000003</v>
      </c>
      <c r="Z316">
        <v>65.178298949999999</v>
      </c>
      <c r="AA316">
        <v>500.05355830000002</v>
      </c>
      <c r="AB316">
        <v>1499.2833250000001</v>
      </c>
      <c r="AC316">
        <v>0.121142633</v>
      </c>
      <c r="AD316">
        <v>92.939682009999999</v>
      </c>
      <c r="AE316">
        <v>4.3014135360000001</v>
      </c>
      <c r="AF316">
        <v>-0.15014380199999999</v>
      </c>
      <c r="AG316">
        <v>1</v>
      </c>
      <c r="AH316">
        <v>-0.21956524299999999</v>
      </c>
      <c r="AI316">
        <v>2.7373914720000001</v>
      </c>
      <c r="AJ316">
        <v>1</v>
      </c>
      <c r="AK316">
        <v>0</v>
      </c>
      <c r="AL316">
        <v>0.15999999600000001</v>
      </c>
      <c r="AM316">
        <v>111115</v>
      </c>
      <c r="AN316">
        <f t="shared" si="115"/>
        <v>0.83342259716666656</v>
      </c>
      <c r="AO316">
        <f t="shared" si="116"/>
        <v>2.6517486283979606E-3</v>
      </c>
      <c r="AP316">
        <f t="shared" si="117"/>
        <v>298.20036926</v>
      </c>
      <c r="AQ316">
        <f t="shared" si="118"/>
        <v>296.96997489999995</v>
      </c>
      <c r="AR316">
        <f t="shared" si="119"/>
        <v>239.88532600286672</v>
      </c>
      <c r="AS316">
        <f t="shared" si="120"/>
        <v>1.2908962096167405</v>
      </c>
      <c r="AT316">
        <f t="shared" si="121"/>
        <v>3.1892386026678126</v>
      </c>
      <c r="AU316">
        <f t="shared" si="122"/>
        <v>34.315144335491283</v>
      </c>
      <c r="AV316">
        <f t="shared" si="123"/>
        <v>13.537550725491283</v>
      </c>
      <c r="AW316">
        <f t="shared" si="124"/>
        <v>24.435172080000001</v>
      </c>
      <c r="AX316">
        <f t="shared" si="125"/>
        <v>3.0741659001003803</v>
      </c>
      <c r="AY316">
        <f t="shared" si="126"/>
        <v>0.1904851648977704</v>
      </c>
      <c r="AZ316">
        <f t="shared" si="127"/>
        <v>1.9310629430464079</v>
      </c>
      <c r="BA316">
        <f t="shared" si="128"/>
        <v>1.1431029570539724</v>
      </c>
      <c r="BB316">
        <f t="shared" si="129"/>
        <v>0.12034244797027573</v>
      </c>
      <c r="BC316">
        <f t="shared" si="130"/>
        <v>29.917505301784512</v>
      </c>
      <c r="BD316">
        <f t="shared" si="131"/>
        <v>0.82234062053374923</v>
      </c>
      <c r="BE316">
        <f t="shared" si="132"/>
        <v>62.455165758924295</v>
      </c>
      <c r="BF316">
        <f t="shared" si="133"/>
        <v>387.5257750873767</v>
      </c>
      <c r="BG316">
        <f t="shared" si="134"/>
        <v>1.1963683149675639E-2</v>
      </c>
    </row>
    <row r="317" spans="1:59" x14ac:dyDescent="0.25">
      <c r="A317" t="s">
        <v>554</v>
      </c>
      <c r="B317" t="s">
        <v>555</v>
      </c>
      <c r="C317">
        <v>150805</v>
      </c>
      <c r="D317" t="s">
        <v>583</v>
      </c>
      <c r="E317" t="s">
        <v>1855</v>
      </c>
      <c r="F317">
        <v>6753</v>
      </c>
      <c r="G317">
        <v>0</v>
      </c>
      <c r="H317">
        <f t="shared" si="108"/>
        <v>11.875487593441276</v>
      </c>
      <c r="I317">
        <f t="shared" si="109"/>
        <v>0.20483997058754536</v>
      </c>
      <c r="J317">
        <f t="shared" si="110"/>
        <v>1651.9248932398755</v>
      </c>
      <c r="K317">
        <f t="shared" si="111"/>
        <v>2.561919912105679</v>
      </c>
      <c r="L317">
        <f t="shared" si="112"/>
        <v>1.2215601741267801</v>
      </c>
      <c r="M317">
        <f t="shared" si="113"/>
        <v>24.727993009999999</v>
      </c>
      <c r="N317">
        <v>6</v>
      </c>
      <c r="O317">
        <v>1.42</v>
      </c>
      <c r="P317">
        <v>0.5</v>
      </c>
      <c r="Q317">
        <f t="shared" si="114"/>
        <v>2.556</v>
      </c>
      <c r="R317">
        <v>23.697092059999999</v>
      </c>
      <c r="S317">
        <v>24.727993009999999</v>
      </c>
      <c r="T317">
        <v>23.55977249</v>
      </c>
      <c r="U317">
        <v>1807.57312</v>
      </c>
      <c r="V317">
        <v>1787.8275149999999</v>
      </c>
      <c r="W317">
        <v>17.506322860000001</v>
      </c>
      <c r="X317">
        <v>20.51735115</v>
      </c>
      <c r="Y317">
        <v>55.325283050000003</v>
      </c>
      <c r="Z317">
        <v>64.841041559999994</v>
      </c>
      <c r="AA317">
        <v>500.0330505</v>
      </c>
      <c r="AB317">
        <v>1500.4742429999999</v>
      </c>
      <c r="AC317">
        <v>3.6042276999999998E-2</v>
      </c>
      <c r="AD317">
        <v>92.941680910000002</v>
      </c>
      <c r="AE317">
        <v>-6.9588708879999999</v>
      </c>
      <c r="AF317">
        <v>-0.14558142399999999</v>
      </c>
      <c r="AG317">
        <v>1</v>
      </c>
      <c r="AH317">
        <v>-0.21956524299999999</v>
      </c>
      <c r="AI317">
        <v>2.7373914720000001</v>
      </c>
      <c r="AJ317">
        <v>1</v>
      </c>
      <c r="AK317">
        <v>0</v>
      </c>
      <c r="AL317">
        <v>0.15999999600000001</v>
      </c>
      <c r="AM317">
        <v>111115</v>
      </c>
      <c r="AN317">
        <f t="shared" si="115"/>
        <v>0.83338841749999992</v>
      </c>
      <c r="AO317">
        <f t="shared" si="116"/>
        <v>2.5619199121056789E-3</v>
      </c>
      <c r="AP317">
        <f t="shared" si="117"/>
        <v>297.87799300999995</v>
      </c>
      <c r="AQ317">
        <f t="shared" si="118"/>
        <v>296.84709205999997</v>
      </c>
      <c r="AR317">
        <f t="shared" si="119"/>
        <v>240.07587287810301</v>
      </c>
      <c r="AS317">
        <f t="shared" si="120"/>
        <v>1.3678304681074918</v>
      </c>
      <c r="AT317">
        <f t="shared" si="121"/>
        <v>3.1284772778285017</v>
      </c>
      <c r="AU317">
        <f t="shared" si="122"/>
        <v>33.660648776709344</v>
      </c>
      <c r="AV317">
        <f t="shared" si="123"/>
        <v>13.143297626709344</v>
      </c>
      <c r="AW317">
        <f t="shared" si="124"/>
        <v>24.212542534999997</v>
      </c>
      <c r="AX317">
        <f t="shared" si="125"/>
        <v>3.0334266748682563</v>
      </c>
      <c r="AY317">
        <f t="shared" si="126"/>
        <v>0.18964190985337798</v>
      </c>
      <c r="AZ317">
        <f t="shared" si="127"/>
        <v>1.9069171037017216</v>
      </c>
      <c r="BA317">
        <f t="shared" si="128"/>
        <v>1.1265095711665347</v>
      </c>
      <c r="BB317">
        <f t="shared" si="129"/>
        <v>0.11980396313377181</v>
      </c>
      <c r="BC317">
        <f t="shared" si="130"/>
        <v>153.53267631478633</v>
      </c>
      <c r="BD317">
        <f t="shared" si="131"/>
        <v>0.92398448920833143</v>
      </c>
      <c r="BE317">
        <f t="shared" si="132"/>
        <v>62.844050661311421</v>
      </c>
      <c r="BF317">
        <f t="shared" si="133"/>
        <v>1781.5552504259992</v>
      </c>
      <c r="BG317">
        <f t="shared" si="134"/>
        <v>4.1890575314548631E-3</v>
      </c>
    </row>
    <row r="318" spans="1:59" x14ac:dyDescent="0.25">
      <c r="A318" t="s">
        <v>554</v>
      </c>
      <c r="B318" t="s">
        <v>555</v>
      </c>
      <c r="C318">
        <v>150805</v>
      </c>
      <c r="D318" t="s">
        <v>585</v>
      </c>
      <c r="E318" t="s">
        <v>1856</v>
      </c>
      <c r="F318">
        <v>7290</v>
      </c>
      <c r="G318">
        <v>0</v>
      </c>
      <c r="H318">
        <f t="shared" si="108"/>
        <v>2.4851096548416147</v>
      </c>
      <c r="I318">
        <f t="shared" si="109"/>
        <v>5.5362384442939686E-2</v>
      </c>
      <c r="J318">
        <f t="shared" si="110"/>
        <v>315.01399449093134</v>
      </c>
      <c r="K318">
        <f t="shared" si="111"/>
        <v>0.83881473997536604</v>
      </c>
      <c r="L318">
        <f t="shared" si="112"/>
        <v>1.4017153857486575</v>
      </c>
      <c r="M318">
        <f t="shared" si="113"/>
        <v>24.572185520000001</v>
      </c>
      <c r="N318">
        <v>6</v>
      </c>
      <c r="O318">
        <v>1.42</v>
      </c>
      <c r="P318">
        <v>0.5</v>
      </c>
      <c r="Q318">
        <f t="shared" si="114"/>
        <v>2.556</v>
      </c>
      <c r="R318">
        <v>24.2177887</v>
      </c>
      <c r="S318">
        <v>24.572185520000001</v>
      </c>
      <c r="T318">
        <v>24.581964490000001</v>
      </c>
      <c r="U318">
        <v>401.18408199999999</v>
      </c>
      <c r="V318">
        <v>396.95678709999999</v>
      </c>
      <c r="W318">
        <v>17.029716489999998</v>
      </c>
      <c r="X318">
        <v>18.265007019999999</v>
      </c>
      <c r="Y318">
        <v>52.166740419999996</v>
      </c>
      <c r="Z318">
        <v>55.950775149999998</v>
      </c>
      <c r="AA318">
        <v>399.98385619999999</v>
      </c>
      <c r="AB318">
        <v>1499.451294</v>
      </c>
      <c r="AC318">
        <v>0.126152351</v>
      </c>
      <c r="AD318">
        <v>92.951499940000005</v>
      </c>
      <c r="AE318">
        <v>3.1179900169999999</v>
      </c>
      <c r="AF318">
        <v>-0.11529845699999999</v>
      </c>
      <c r="AG318">
        <v>1</v>
      </c>
      <c r="AH318">
        <v>-0.21956524299999999</v>
      </c>
      <c r="AI318">
        <v>2.7373914720000001</v>
      </c>
      <c r="AJ318">
        <v>1</v>
      </c>
      <c r="AK318">
        <v>0</v>
      </c>
      <c r="AL318">
        <v>0.15999999600000001</v>
      </c>
      <c r="AM318">
        <v>111115</v>
      </c>
      <c r="AN318">
        <f t="shared" si="115"/>
        <v>0.66663976033333328</v>
      </c>
      <c r="AO318">
        <f t="shared" si="116"/>
        <v>8.3881473997536604E-4</v>
      </c>
      <c r="AP318">
        <f t="shared" si="117"/>
        <v>297.72218551999998</v>
      </c>
      <c r="AQ318">
        <f t="shared" si="118"/>
        <v>297.36778870000001</v>
      </c>
      <c r="AR318">
        <f t="shared" si="119"/>
        <v>239.91220104219482</v>
      </c>
      <c r="AS318">
        <f t="shared" si="120"/>
        <v>2.357727947857065</v>
      </c>
      <c r="AT318">
        <f t="shared" si="121"/>
        <v>3.0994751846722872</v>
      </c>
      <c r="AU318">
        <f t="shared" si="122"/>
        <v>33.345079817679022</v>
      </c>
      <c r="AV318">
        <f t="shared" si="123"/>
        <v>15.080072797679023</v>
      </c>
      <c r="AW318">
        <f t="shared" si="124"/>
        <v>24.394987110000002</v>
      </c>
      <c r="AX318">
        <f t="shared" si="125"/>
        <v>3.0667772317420097</v>
      </c>
      <c r="AY318">
        <f t="shared" si="126"/>
        <v>5.4188670051759279E-2</v>
      </c>
      <c r="AZ318">
        <f t="shared" si="127"/>
        <v>1.6977597989236297</v>
      </c>
      <c r="BA318">
        <f t="shared" si="128"/>
        <v>1.36901743281838</v>
      </c>
      <c r="BB318">
        <f t="shared" si="129"/>
        <v>3.3971449583580199E-2</v>
      </c>
      <c r="BC318">
        <f t="shared" si="130"/>
        <v>29.281023290022969</v>
      </c>
      <c r="BD318">
        <f t="shared" si="131"/>
        <v>0.79357251148743835</v>
      </c>
      <c r="BE318">
        <f t="shared" si="132"/>
        <v>54.561968808867412</v>
      </c>
      <c r="BF318">
        <f t="shared" si="133"/>
        <v>395.64422918371042</v>
      </c>
      <c r="BG318">
        <f t="shared" si="134"/>
        <v>3.4271313840173179E-3</v>
      </c>
    </row>
    <row r="319" spans="1:59" x14ac:dyDescent="0.25">
      <c r="A319" t="s">
        <v>554</v>
      </c>
      <c r="B319" t="s">
        <v>555</v>
      </c>
      <c r="C319">
        <v>150805</v>
      </c>
      <c r="D319" t="s">
        <v>585</v>
      </c>
      <c r="E319" t="s">
        <v>1856</v>
      </c>
      <c r="F319">
        <v>7492.4999989999997</v>
      </c>
      <c r="G319">
        <v>0</v>
      </c>
      <c r="H319">
        <f t="shared" si="108"/>
        <v>6.9305734269748038</v>
      </c>
      <c r="I319">
        <f t="shared" si="109"/>
        <v>5.222894615401872E-2</v>
      </c>
      <c r="J319">
        <f t="shared" si="110"/>
        <v>1532.6085683392714</v>
      </c>
      <c r="K319">
        <f t="shared" si="111"/>
        <v>0.86127500625104836</v>
      </c>
      <c r="L319">
        <f t="shared" si="112"/>
        <v>1.5231320189139257</v>
      </c>
      <c r="M319">
        <f t="shared" si="113"/>
        <v>25.111753459999999</v>
      </c>
      <c r="N319">
        <v>6</v>
      </c>
      <c r="O319">
        <v>1.42</v>
      </c>
      <c r="P319">
        <v>0.5</v>
      </c>
      <c r="Q319">
        <f t="shared" si="114"/>
        <v>2.556</v>
      </c>
      <c r="R319">
        <v>24.184816359999999</v>
      </c>
      <c r="S319">
        <v>25.111753459999999</v>
      </c>
      <c r="T319">
        <v>24.58190918</v>
      </c>
      <c r="U319">
        <v>1805.994385</v>
      </c>
      <c r="V319">
        <v>1793.2807620000001</v>
      </c>
      <c r="W319">
        <v>16.780879970000001</v>
      </c>
      <c r="X319">
        <v>18.049573899999999</v>
      </c>
      <c r="Y319">
        <v>51.508007050000003</v>
      </c>
      <c r="Z319">
        <v>55.402194979999997</v>
      </c>
      <c r="AA319">
        <v>399.96850590000003</v>
      </c>
      <c r="AB319">
        <v>1499.1976320000001</v>
      </c>
      <c r="AC319">
        <v>7.0083781999999997E-2</v>
      </c>
      <c r="AD319">
        <v>92.954681399999998</v>
      </c>
      <c r="AE319">
        <v>-10.10318279</v>
      </c>
      <c r="AF319">
        <v>-0.11405715299999999</v>
      </c>
      <c r="AG319">
        <v>1</v>
      </c>
      <c r="AH319">
        <v>-0.21956524299999999</v>
      </c>
      <c r="AI319">
        <v>2.7373914720000001</v>
      </c>
      <c r="AJ319">
        <v>1</v>
      </c>
      <c r="AK319">
        <v>0</v>
      </c>
      <c r="AL319">
        <v>0.15999999600000001</v>
      </c>
      <c r="AM319">
        <v>111115</v>
      </c>
      <c r="AN319">
        <f t="shared" si="115"/>
        <v>0.66661417649999999</v>
      </c>
      <c r="AO319">
        <f t="shared" si="116"/>
        <v>8.6127500625104839E-4</v>
      </c>
      <c r="AP319">
        <f t="shared" si="117"/>
        <v>298.26175345999997</v>
      </c>
      <c r="AQ319">
        <f t="shared" si="118"/>
        <v>297.33481635999999</v>
      </c>
      <c r="AR319">
        <f t="shared" si="119"/>
        <v>239.87161512320949</v>
      </c>
      <c r="AS319">
        <f t="shared" si="120"/>
        <v>2.2664807234355888</v>
      </c>
      <c r="AT319">
        <f t="shared" si="121"/>
        <v>3.2009244101941809</v>
      </c>
      <c r="AU319">
        <f t="shared" si="122"/>
        <v>34.435322266557527</v>
      </c>
      <c r="AV319">
        <f t="shared" si="123"/>
        <v>16.385748366557529</v>
      </c>
      <c r="AW319">
        <f t="shared" si="124"/>
        <v>24.648284910000001</v>
      </c>
      <c r="AX319">
        <f t="shared" si="125"/>
        <v>3.1136108730741445</v>
      </c>
      <c r="AY319">
        <f t="shared" si="126"/>
        <v>5.1183078297831565E-2</v>
      </c>
      <c r="AZ319">
        <f t="shared" si="127"/>
        <v>1.6777923912802553</v>
      </c>
      <c r="BA319">
        <f t="shared" si="128"/>
        <v>1.4358184817938893</v>
      </c>
      <c r="BB319">
        <f t="shared" si="129"/>
        <v>3.2081772844357752E-2</v>
      </c>
      <c r="BC319">
        <f t="shared" si="130"/>
        <v>142.46314118088711</v>
      </c>
      <c r="BD319">
        <f t="shared" si="131"/>
        <v>0.85463949695751618</v>
      </c>
      <c r="BE319">
        <f t="shared" si="132"/>
        <v>52.112029750253299</v>
      </c>
      <c r="BF319">
        <f t="shared" si="133"/>
        <v>1789.6202478660346</v>
      </c>
      <c r="BG319">
        <f t="shared" si="134"/>
        <v>2.0181166872887423E-3</v>
      </c>
    </row>
    <row r="320" spans="1:59" x14ac:dyDescent="0.25">
      <c r="A320" t="s">
        <v>554</v>
      </c>
      <c r="B320" t="s">
        <v>555</v>
      </c>
      <c r="C320">
        <v>150805</v>
      </c>
      <c r="D320" t="s">
        <v>587</v>
      </c>
      <c r="E320" t="s">
        <v>1857</v>
      </c>
      <c r="F320">
        <v>8196.4999989999997</v>
      </c>
      <c r="G320">
        <v>0</v>
      </c>
      <c r="H320">
        <f t="shared" si="108"/>
        <v>4.7670190263513854</v>
      </c>
      <c r="I320">
        <f t="shared" si="109"/>
        <v>8.1233982084960785E-2</v>
      </c>
      <c r="J320">
        <f t="shared" si="110"/>
        <v>287.9116342356786</v>
      </c>
      <c r="K320">
        <f t="shared" si="111"/>
        <v>1.2948245041680542</v>
      </c>
      <c r="L320">
        <f t="shared" si="112"/>
        <v>1.4892154183863406</v>
      </c>
      <c r="M320">
        <f t="shared" si="113"/>
        <v>24.942800519999999</v>
      </c>
      <c r="N320">
        <v>6</v>
      </c>
      <c r="O320">
        <v>1.42</v>
      </c>
      <c r="P320">
        <v>0.5</v>
      </c>
      <c r="Q320">
        <f t="shared" si="114"/>
        <v>2.556</v>
      </c>
      <c r="R320">
        <v>24.31575394</v>
      </c>
      <c r="S320">
        <v>24.942800519999999</v>
      </c>
      <c r="T320">
        <v>24.585412980000001</v>
      </c>
      <c r="U320">
        <v>401.1962585</v>
      </c>
      <c r="V320">
        <v>393.28149409999997</v>
      </c>
      <c r="W320">
        <v>16.158023830000001</v>
      </c>
      <c r="X320">
        <v>18.065267559999999</v>
      </c>
      <c r="Y320">
        <v>49.219596860000003</v>
      </c>
      <c r="Z320">
        <v>55.029327389999999</v>
      </c>
      <c r="AA320">
        <v>399.9802856</v>
      </c>
      <c r="AB320">
        <v>1499.022095</v>
      </c>
      <c r="AC320">
        <v>8.1096679000000005E-2</v>
      </c>
      <c r="AD320">
        <v>92.975929260000001</v>
      </c>
      <c r="AE320">
        <v>3.11682272</v>
      </c>
      <c r="AF320">
        <v>-0.119845092</v>
      </c>
      <c r="AG320">
        <v>1</v>
      </c>
      <c r="AH320">
        <v>-0.21956524299999999</v>
      </c>
      <c r="AI320">
        <v>2.7373914720000001</v>
      </c>
      <c r="AJ320">
        <v>1</v>
      </c>
      <c r="AK320">
        <v>0</v>
      </c>
      <c r="AL320">
        <v>0.15999999600000001</v>
      </c>
      <c r="AM320">
        <v>111115</v>
      </c>
      <c r="AN320">
        <f t="shared" si="115"/>
        <v>0.66663380933333327</v>
      </c>
      <c r="AO320">
        <f t="shared" si="116"/>
        <v>1.2948245041680541E-3</v>
      </c>
      <c r="AP320">
        <f t="shared" si="117"/>
        <v>298.09280051999997</v>
      </c>
      <c r="AQ320">
        <f t="shared" si="118"/>
        <v>297.46575393999996</v>
      </c>
      <c r="AR320">
        <f t="shared" si="119"/>
        <v>239.84352920391163</v>
      </c>
      <c r="AS320">
        <f t="shared" si="120"/>
        <v>2.0805936850466575</v>
      </c>
      <c r="AT320">
        <f t="shared" si="121"/>
        <v>3.1688504571078733</v>
      </c>
      <c r="AU320">
        <f t="shared" si="122"/>
        <v>34.082482233078068</v>
      </c>
      <c r="AV320">
        <f t="shared" si="123"/>
        <v>16.017214673078069</v>
      </c>
      <c r="AW320">
        <f t="shared" si="124"/>
        <v>24.62927723</v>
      </c>
      <c r="AX320">
        <f t="shared" si="125"/>
        <v>3.1100748708858501</v>
      </c>
      <c r="AY320">
        <f t="shared" si="126"/>
        <v>7.87317544137692E-2</v>
      </c>
      <c r="AZ320">
        <f t="shared" si="127"/>
        <v>1.6796350387215326</v>
      </c>
      <c r="BA320">
        <f t="shared" si="128"/>
        <v>1.4304398321643175</v>
      </c>
      <c r="BB320">
        <f t="shared" si="129"/>
        <v>4.9426200342084808E-2</v>
      </c>
      <c r="BC320">
        <f t="shared" si="130"/>
        <v>26.76885173782745</v>
      </c>
      <c r="BD320">
        <f t="shared" si="131"/>
        <v>0.73207521471241943</v>
      </c>
      <c r="BE320">
        <f t="shared" si="132"/>
        <v>53.232737452525569</v>
      </c>
      <c r="BF320">
        <f t="shared" si="133"/>
        <v>390.76370236072989</v>
      </c>
      <c r="BG320">
        <f t="shared" si="134"/>
        <v>6.4939878173920001E-3</v>
      </c>
    </row>
    <row r="321" spans="1:59" x14ac:dyDescent="0.25">
      <c r="A321" t="s">
        <v>554</v>
      </c>
      <c r="B321" t="s">
        <v>555</v>
      </c>
      <c r="C321">
        <v>150805</v>
      </c>
      <c r="D321" t="s">
        <v>587</v>
      </c>
      <c r="E321" t="s">
        <v>1857</v>
      </c>
      <c r="F321">
        <v>8389.9999989999997</v>
      </c>
      <c r="G321">
        <v>0</v>
      </c>
      <c r="H321">
        <f t="shared" si="108"/>
        <v>9.9554516335442393</v>
      </c>
      <c r="I321">
        <f t="shared" si="109"/>
        <v>7.2326209231327682E-2</v>
      </c>
      <c r="J321">
        <f t="shared" si="110"/>
        <v>1518.1025821095773</v>
      </c>
      <c r="K321">
        <f t="shared" si="111"/>
        <v>1.2137558377643796</v>
      </c>
      <c r="L321">
        <f t="shared" si="112"/>
        <v>1.5625443024569854</v>
      </c>
      <c r="M321">
        <f t="shared" si="113"/>
        <v>25.155971529999999</v>
      </c>
      <c r="N321">
        <v>6</v>
      </c>
      <c r="O321">
        <v>1.42</v>
      </c>
      <c r="P321">
        <v>0.5</v>
      </c>
      <c r="Q321">
        <f t="shared" si="114"/>
        <v>2.556</v>
      </c>
      <c r="R321">
        <v>24.387550350000001</v>
      </c>
      <c r="S321">
        <v>25.155971529999999</v>
      </c>
      <c r="T321">
        <v>24.582712170000001</v>
      </c>
      <c r="U321">
        <v>1807.3382570000001</v>
      </c>
      <c r="V321">
        <v>1789.1499020000001</v>
      </c>
      <c r="W321">
        <v>15.92416096</v>
      </c>
      <c r="X321">
        <v>17.712329860000001</v>
      </c>
      <c r="Y321">
        <v>48.299041750000001</v>
      </c>
      <c r="Z321">
        <v>53.72267532</v>
      </c>
      <c r="AA321">
        <v>400.04858400000001</v>
      </c>
      <c r="AB321">
        <v>1498.8194579999999</v>
      </c>
      <c r="AC321">
        <v>9.2111334000000003E-2</v>
      </c>
      <c r="AD321">
        <v>92.975975039999994</v>
      </c>
      <c r="AE321">
        <v>-9.8831768039999996</v>
      </c>
      <c r="AF321">
        <v>-0.114043221</v>
      </c>
      <c r="AG321">
        <v>0.66666668699999998</v>
      </c>
      <c r="AH321">
        <v>-0.21956524299999999</v>
      </c>
      <c r="AI321">
        <v>2.7373914720000001</v>
      </c>
      <c r="AJ321">
        <v>1</v>
      </c>
      <c r="AK321">
        <v>0</v>
      </c>
      <c r="AL321">
        <v>0.15999999600000001</v>
      </c>
      <c r="AM321">
        <v>111115</v>
      </c>
      <c r="AN321">
        <f t="shared" si="115"/>
        <v>0.66674763999999997</v>
      </c>
      <c r="AO321">
        <f t="shared" si="116"/>
        <v>1.2137558377643795E-3</v>
      </c>
      <c r="AP321">
        <f t="shared" si="117"/>
        <v>298.30597152999997</v>
      </c>
      <c r="AQ321">
        <f t="shared" si="118"/>
        <v>297.53755035</v>
      </c>
      <c r="AR321">
        <f t="shared" si="119"/>
        <v>239.81110728472217</v>
      </c>
      <c r="AS321">
        <f t="shared" si="120"/>
        <v>2.1027494880889326</v>
      </c>
      <c r="AT321">
        <f t="shared" si="121"/>
        <v>3.2093654414205921</v>
      </c>
      <c r="AU321">
        <f t="shared" si="122"/>
        <v>34.518223014492328</v>
      </c>
      <c r="AV321">
        <f t="shared" si="123"/>
        <v>16.805893154492328</v>
      </c>
      <c r="AW321">
        <f t="shared" si="124"/>
        <v>24.77176094</v>
      </c>
      <c r="AX321">
        <f t="shared" si="125"/>
        <v>3.136666815835444</v>
      </c>
      <c r="AY321">
        <f t="shared" si="126"/>
        <v>7.0335938570326412E-2</v>
      </c>
      <c r="AZ321">
        <f t="shared" si="127"/>
        <v>1.6468211389636067</v>
      </c>
      <c r="BA321">
        <f t="shared" si="128"/>
        <v>1.4898456768718373</v>
      </c>
      <c r="BB321">
        <f t="shared" si="129"/>
        <v>4.4134545005480072E-2</v>
      </c>
      <c r="BC321">
        <f t="shared" si="130"/>
        <v>141.14706778237959</v>
      </c>
      <c r="BD321">
        <f t="shared" si="131"/>
        <v>0.84850496898698491</v>
      </c>
      <c r="BE321">
        <f t="shared" si="132"/>
        <v>51.38310728519486</v>
      </c>
      <c r="BF321">
        <f t="shared" si="133"/>
        <v>1783.891740925945</v>
      </c>
      <c r="BG321">
        <f t="shared" si="134"/>
        <v>2.8675621262389591E-3</v>
      </c>
    </row>
    <row r="322" spans="1:59" x14ac:dyDescent="0.25">
      <c r="A322" t="s">
        <v>554</v>
      </c>
      <c r="B322" t="s">
        <v>555</v>
      </c>
      <c r="C322">
        <v>150805</v>
      </c>
      <c r="D322" t="s">
        <v>586</v>
      </c>
      <c r="E322" t="s">
        <v>1858</v>
      </c>
      <c r="F322">
        <v>7755</v>
      </c>
      <c r="G322">
        <v>0</v>
      </c>
      <c r="H322">
        <f t="shared" ref="H322:H385" si="135">(U322-V322*(1000-W322)/(1000-X322))*AN322</f>
        <v>8.895397779477344</v>
      </c>
      <c r="I322">
        <f t="shared" ref="I322:I385" si="136">IF(AY322&lt;&gt;0,1/(1/AY322-1/Q322),0)</f>
        <v>0.13779654509846392</v>
      </c>
      <c r="J322">
        <f t="shared" ref="J322:J385" si="137">((BB322-AO322/2)*V322-H322)/(BB322+AO322/2)</f>
        <v>270.54788073346947</v>
      </c>
      <c r="K322">
        <f t="shared" ref="K322:K385" si="138">AO322*1000</f>
        <v>2.003283377195288</v>
      </c>
      <c r="L322">
        <f t="shared" ref="L322:L385" si="139">(AT322-AZ322)</f>
        <v>1.3857286910991975</v>
      </c>
      <c r="M322">
        <f t="shared" ref="M322:M385" si="140">(S322+AS322*G322)</f>
        <v>25.18038559</v>
      </c>
      <c r="N322">
        <v>6</v>
      </c>
      <c r="O322">
        <v>1.42</v>
      </c>
      <c r="P322">
        <v>0.5</v>
      </c>
      <c r="Q322">
        <f t="shared" ref="Q322:Q385" si="141">O322*(P322+1)*(P322+1)/(P322*P322+1)</f>
        <v>2.556</v>
      </c>
      <c r="R322">
        <v>24.207302089999999</v>
      </c>
      <c r="S322">
        <v>25.18038559</v>
      </c>
      <c r="T322">
        <v>24.584209439999999</v>
      </c>
      <c r="U322">
        <v>401.10461429999998</v>
      </c>
      <c r="V322">
        <v>386.59875490000002</v>
      </c>
      <c r="W322">
        <v>16.72094345</v>
      </c>
      <c r="X322">
        <v>19.666986470000001</v>
      </c>
      <c r="Y322">
        <v>51.259548189999997</v>
      </c>
      <c r="Z322">
        <v>60.290905000000002</v>
      </c>
      <c r="AA322">
        <v>399.97070309999998</v>
      </c>
      <c r="AB322">
        <v>1499.4291989999999</v>
      </c>
      <c r="AC322">
        <v>4.0046530000000004E-3</v>
      </c>
      <c r="AD322">
        <v>92.963180539999996</v>
      </c>
      <c r="AE322">
        <v>3.1533448700000002</v>
      </c>
      <c r="AF322">
        <v>-0.14681129200000001</v>
      </c>
      <c r="AG322">
        <v>1</v>
      </c>
      <c r="AH322">
        <v>-0.21956524299999999</v>
      </c>
      <c r="AI322">
        <v>2.7373914720000001</v>
      </c>
      <c r="AJ322">
        <v>1</v>
      </c>
      <c r="AK322">
        <v>0</v>
      </c>
      <c r="AL322">
        <v>0.15999999600000001</v>
      </c>
      <c r="AM322">
        <v>111115</v>
      </c>
      <c r="AN322">
        <f t="shared" ref="AN322:AN385" si="142">AA322*0.000001/(N322*0.0001)</f>
        <v>0.66661783849999989</v>
      </c>
      <c r="AO322">
        <f t="shared" ref="AO322:AO385" si="143">(X322-W322)/(1000-X322)*AN322</f>
        <v>2.0032833771952883E-3</v>
      </c>
      <c r="AP322">
        <f t="shared" ref="AP322:AP385" si="144">(S322+273.15)</f>
        <v>298.33038558999999</v>
      </c>
      <c r="AQ322">
        <f t="shared" ref="AQ322:AQ385" si="145">(R322+273.15)</f>
        <v>297.35730208999996</v>
      </c>
      <c r="AR322">
        <f t="shared" ref="AR322:AR385" si="146">(AB322*AJ322+AC322*AK322)*AL322</f>
        <v>239.9086658422832</v>
      </c>
      <c r="AS322">
        <f t="shared" ref="AS322:AS385" si="147">((AR322+0.00000010773*(AQ322^4-AP322^4))-AO322*44100)/(O322*51.4+0.00000043092*AP322^3)</f>
        <v>1.6639238813573758</v>
      </c>
      <c r="AT322">
        <f t="shared" ref="AT322:AT385" si="148">0.61365*EXP(17.502*M322/(240.97+M322))</f>
        <v>3.2140343049875448</v>
      </c>
      <c r="AU322">
        <f t="shared" ref="AU322:AU385" si="149">AT322*1000/AD322</f>
        <v>34.573196466794911</v>
      </c>
      <c r="AV322">
        <f t="shared" ref="AV322:AV385" si="150">(AU322-X322)</f>
        <v>14.90620999679491</v>
      </c>
      <c r="AW322">
        <f t="shared" ref="AW322:AW385" si="151">IF(G322,S322,(R322+S322)/2)</f>
        <v>24.69384384</v>
      </c>
      <c r="AX322">
        <f t="shared" ref="AX322:AX385" si="152">0.61365*EXP(17.502*AW322/(240.97+AW322))</f>
        <v>3.1221005173834295</v>
      </c>
      <c r="AY322">
        <f t="shared" ref="AY322:AY385" si="153">IF(AV322&lt;&gt;0,(1000-(AU322+X322)/2)/AV322*AO322,0)</f>
        <v>0.13074779901716738</v>
      </c>
      <c r="AZ322">
        <f t="shared" ref="AZ322:AZ385" si="154">X322*AD322/1000</f>
        <v>1.8283056138883473</v>
      </c>
      <c r="BA322">
        <f t="shared" ref="BA322:BA385" si="155">(AX322-AZ322)</f>
        <v>1.2937949034950822</v>
      </c>
      <c r="BB322">
        <f t="shared" ref="BB322:BB385" si="156">1/(1.6/I322+1.37/Q322)</f>
        <v>8.2322716772820451E-2</v>
      </c>
      <c r="BC322">
        <f t="shared" ref="BC322:BC385" si="157">J322*AD322*0.001</f>
        <v>25.150991481339908</v>
      </c>
      <c r="BD322">
        <f t="shared" ref="BD322:BD385" si="158">J322/V322</f>
        <v>0.69981570634766022</v>
      </c>
      <c r="BE322">
        <f t="shared" ref="BE322:BE385" si="159">(1-AO322*AD322/AT322/I322)*100</f>
        <v>57.950142888299851</v>
      </c>
      <c r="BF322">
        <f t="shared" ref="BF322:BF385" si="160">(V322-H322/(Q322/1.35))</f>
        <v>381.90048142492395</v>
      </c>
      <c r="BG322">
        <f t="shared" ref="BG322:BG385" si="161">H322*BE322/100/BF322</f>
        <v>1.3498007922001402E-2</v>
      </c>
    </row>
    <row r="323" spans="1:59" x14ac:dyDescent="0.25">
      <c r="A323" t="s">
        <v>554</v>
      </c>
      <c r="B323" t="s">
        <v>555</v>
      </c>
      <c r="C323">
        <v>150805</v>
      </c>
      <c r="D323" t="s">
        <v>586</v>
      </c>
      <c r="E323" t="s">
        <v>1858</v>
      </c>
      <c r="F323">
        <v>7951.9999989999997</v>
      </c>
      <c r="G323">
        <v>0</v>
      </c>
      <c r="H323">
        <f t="shared" si="135"/>
        <v>16.132262564118882</v>
      </c>
      <c r="I323">
        <f t="shared" si="136"/>
        <v>0.13504895697110589</v>
      </c>
      <c r="J323">
        <f t="shared" si="137"/>
        <v>1535.9634049160184</v>
      </c>
      <c r="K323">
        <f t="shared" si="138"/>
        <v>2.0094383844658426</v>
      </c>
      <c r="L323">
        <f t="shared" si="139"/>
        <v>1.4169862273448866</v>
      </c>
      <c r="M323">
        <f t="shared" si="140"/>
        <v>25.22846985</v>
      </c>
      <c r="N323">
        <v>6</v>
      </c>
      <c r="O323">
        <v>1.42</v>
      </c>
      <c r="P323">
        <v>0.5</v>
      </c>
      <c r="Q323">
        <f t="shared" si="141"/>
        <v>2.556</v>
      </c>
      <c r="R323">
        <v>24.22966766</v>
      </c>
      <c r="S323">
        <v>25.22846985</v>
      </c>
      <c r="T323">
        <v>24.577320100000001</v>
      </c>
      <c r="U323">
        <v>1806.5135499999999</v>
      </c>
      <c r="V323">
        <v>1776.9573969999999</v>
      </c>
      <c r="W323">
        <v>16.47319603</v>
      </c>
      <c r="X323">
        <v>19.428964610000001</v>
      </c>
      <c r="Y323">
        <v>50.434665680000002</v>
      </c>
      <c r="Z323">
        <v>59.484107969999997</v>
      </c>
      <c r="AA323">
        <v>399.97659299999998</v>
      </c>
      <c r="AB323">
        <v>1499.5720209999999</v>
      </c>
      <c r="AC323">
        <v>1.0011569999999999E-3</v>
      </c>
      <c r="AD323">
        <v>92.967430109999995</v>
      </c>
      <c r="AE323">
        <v>-9.0662660600000002</v>
      </c>
      <c r="AF323">
        <v>-0.14304103000000001</v>
      </c>
      <c r="AG323">
        <v>1</v>
      </c>
      <c r="AH323">
        <v>-0.21956524299999999</v>
      </c>
      <c r="AI323">
        <v>2.7373914720000001</v>
      </c>
      <c r="AJ323">
        <v>1</v>
      </c>
      <c r="AK323">
        <v>0</v>
      </c>
      <c r="AL323">
        <v>0.15999999600000001</v>
      </c>
      <c r="AM323">
        <v>111115</v>
      </c>
      <c r="AN323">
        <f t="shared" si="142"/>
        <v>0.66662765499999987</v>
      </c>
      <c r="AO323">
        <f t="shared" si="143"/>
        <v>2.0094383844658425E-3</v>
      </c>
      <c r="AP323">
        <f t="shared" si="144"/>
        <v>298.37846984999999</v>
      </c>
      <c r="AQ323">
        <f t="shared" si="145"/>
        <v>297.37966766</v>
      </c>
      <c r="AR323">
        <f t="shared" si="146"/>
        <v>239.93151736171191</v>
      </c>
      <c r="AS323">
        <f t="shared" si="147"/>
        <v>1.6573548646130758</v>
      </c>
      <c r="AT323">
        <f t="shared" si="148"/>
        <v>3.2232471368347251</v>
      </c>
      <c r="AU323">
        <f t="shared" si="149"/>
        <v>34.670713528608317</v>
      </c>
      <c r="AV323">
        <f t="shared" si="150"/>
        <v>15.241748918608316</v>
      </c>
      <c r="AW323">
        <f t="shared" si="151"/>
        <v>24.729068755</v>
      </c>
      <c r="AX323">
        <f t="shared" si="152"/>
        <v>3.1286783392031516</v>
      </c>
      <c r="AY323">
        <f t="shared" si="153"/>
        <v>0.12827159205853605</v>
      </c>
      <c r="AZ323">
        <f t="shared" si="154"/>
        <v>1.8062609094898385</v>
      </c>
      <c r="BA323">
        <f t="shared" si="155"/>
        <v>1.3224174297133131</v>
      </c>
      <c r="BB323">
        <f t="shared" si="156"/>
        <v>8.075229389689477E-2</v>
      </c>
      <c r="BC323">
        <f t="shared" si="157"/>
        <v>142.79457049804756</v>
      </c>
      <c r="BD323">
        <f t="shared" si="158"/>
        <v>0.86437829489280571</v>
      </c>
      <c r="BE323">
        <f t="shared" si="159"/>
        <v>57.08385736761403</v>
      </c>
      <c r="BF323">
        <f t="shared" si="160"/>
        <v>1768.4368357865569</v>
      </c>
      <c r="BG323">
        <f t="shared" si="161"/>
        <v>5.2073772531291557E-3</v>
      </c>
    </row>
    <row r="324" spans="1:59" x14ac:dyDescent="0.25">
      <c r="A324" t="s">
        <v>554</v>
      </c>
      <c r="B324" t="s">
        <v>555</v>
      </c>
      <c r="C324">
        <v>150805</v>
      </c>
      <c r="D324" t="s">
        <v>588</v>
      </c>
      <c r="E324" t="s">
        <v>1859</v>
      </c>
      <c r="F324">
        <v>8609.9999989999997</v>
      </c>
      <c r="G324">
        <v>0</v>
      </c>
      <c r="H324">
        <f t="shared" si="135"/>
        <v>2.6442558787114772</v>
      </c>
      <c r="I324">
        <f t="shared" si="136"/>
        <v>5.0594265120000981E-2</v>
      </c>
      <c r="J324">
        <f t="shared" si="137"/>
        <v>301.99597739027138</v>
      </c>
      <c r="K324">
        <f t="shared" si="138"/>
        <v>0.88581423706184381</v>
      </c>
      <c r="L324">
        <f t="shared" si="139"/>
        <v>1.6173691140412141</v>
      </c>
      <c r="M324">
        <f t="shared" si="140"/>
        <v>25.130554199999999</v>
      </c>
      <c r="N324">
        <v>6</v>
      </c>
      <c r="O324">
        <v>1.42</v>
      </c>
      <c r="P324">
        <v>0.5</v>
      </c>
      <c r="Q324">
        <f t="shared" si="141"/>
        <v>2.556</v>
      </c>
      <c r="R324">
        <v>24.264621730000002</v>
      </c>
      <c r="S324">
        <v>25.130554199999999</v>
      </c>
      <c r="T324">
        <v>24.58629608</v>
      </c>
      <c r="U324">
        <v>401.48602290000002</v>
      </c>
      <c r="V324">
        <v>396.99194340000003</v>
      </c>
      <c r="W324">
        <v>15.763503070000001</v>
      </c>
      <c r="X324">
        <v>17.069602969999998</v>
      </c>
      <c r="Y324">
        <v>48.167644500000002</v>
      </c>
      <c r="Z324">
        <v>52.158618930000003</v>
      </c>
      <c r="AA324">
        <v>399.98184199999997</v>
      </c>
      <c r="AB324">
        <v>1500.0115969999999</v>
      </c>
      <c r="AC324">
        <v>0.234281078</v>
      </c>
      <c r="AD324">
        <v>92.980598450000002</v>
      </c>
      <c r="AE324">
        <v>3.1499149800000001</v>
      </c>
      <c r="AF324">
        <v>-0.10173805800000001</v>
      </c>
      <c r="AG324">
        <v>1</v>
      </c>
      <c r="AH324">
        <v>-0.21956524299999999</v>
      </c>
      <c r="AI324">
        <v>2.7373914720000001</v>
      </c>
      <c r="AJ324">
        <v>1</v>
      </c>
      <c r="AK324">
        <v>0</v>
      </c>
      <c r="AL324">
        <v>0.15999999600000001</v>
      </c>
      <c r="AM324">
        <v>111115</v>
      </c>
      <c r="AN324">
        <f t="shared" si="142"/>
        <v>0.66663640333333318</v>
      </c>
      <c r="AO324">
        <f t="shared" si="143"/>
        <v>8.8581423706184386E-4</v>
      </c>
      <c r="AP324">
        <f t="shared" si="144"/>
        <v>298.28055419999998</v>
      </c>
      <c r="AQ324">
        <f t="shared" si="145"/>
        <v>297.41462172999996</v>
      </c>
      <c r="AR324">
        <f t="shared" si="146"/>
        <v>240.00184951995362</v>
      </c>
      <c r="AS324">
        <f t="shared" si="147"/>
        <v>2.2633125339186408</v>
      </c>
      <c r="AT324">
        <f t="shared" si="148"/>
        <v>3.2045110134957113</v>
      </c>
      <c r="AU324">
        <f t="shared" si="149"/>
        <v>34.464297572992351</v>
      </c>
      <c r="AV324">
        <f t="shared" si="150"/>
        <v>17.394694602992352</v>
      </c>
      <c r="AW324">
        <f t="shared" si="151"/>
        <v>24.697587965</v>
      </c>
      <c r="AX324">
        <f t="shared" si="152"/>
        <v>3.1227991123255503</v>
      </c>
      <c r="AY324">
        <f t="shared" si="153"/>
        <v>4.9612225184869338E-2</v>
      </c>
      <c r="AZ324">
        <f t="shared" si="154"/>
        <v>1.5871418994544972</v>
      </c>
      <c r="BA324">
        <f t="shared" si="155"/>
        <v>1.5356572128710531</v>
      </c>
      <c r="BB324">
        <f t="shared" si="156"/>
        <v>3.1094400411635477E-2</v>
      </c>
      <c r="BC324">
        <f t="shared" si="157"/>
        <v>28.079766707240104</v>
      </c>
      <c r="BD324">
        <f t="shared" si="158"/>
        <v>0.76071059478904113</v>
      </c>
      <c r="BE324">
        <f t="shared" si="159"/>
        <v>49.199038461765518</v>
      </c>
      <c r="BF324">
        <f t="shared" si="160"/>
        <v>395.59532937955385</v>
      </c>
      <c r="BG324">
        <f t="shared" si="161"/>
        <v>3.2885839901981269E-3</v>
      </c>
    </row>
    <row r="325" spans="1:59" x14ac:dyDescent="0.25">
      <c r="A325" t="s">
        <v>554</v>
      </c>
      <c r="B325" t="s">
        <v>555</v>
      </c>
      <c r="C325">
        <v>150805</v>
      </c>
      <c r="D325" t="s">
        <v>588</v>
      </c>
      <c r="E325" t="s">
        <v>1859</v>
      </c>
      <c r="F325">
        <v>8816.9999989999997</v>
      </c>
      <c r="G325">
        <v>0</v>
      </c>
      <c r="H325">
        <f t="shared" si="135"/>
        <v>7.1306660297322866</v>
      </c>
      <c r="I325">
        <f t="shared" si="136"/>
        <v>4.8672866865038807E-2</v>
      </c>
      <c r="J325">
        <f t="shared" si="137"/>
        <v>1510.8442467899013</v>
      </c>
      <c r="K325">
        <f t="shared" si="138"/>
        <v>0.8328293084002848</v>
      </c>
      <c r="L325">
        <f t="shared" si="139"/>
        <v>1.580222059451047</v>
      </c>
      <c r="M325">
        <f t="shared" si="140"/>
        <v>24.833791730000002</v>
      </c>
      <c r="N325">
        <v>6</v>
      </c>
      <c r="O325">
        <v>1.42</v>
      </c>
      <c r="P325">
        <v>0.5</v>
      </c>
      <c r="Q325">
        <f t="shared" si="141"/>
        <v>2.556</v>
      </c>
      <c r="R325">
        <v>24.183443069999999</v>
      </c>
      <c r="S325">
        <v>24.833791730000002</v>
      </c>
      <c r="T325">
        <v>24.579689030000001</v>
      </c>
      <c r="U325">
        <v>1807.9990230000001</v>
      </c>
      <c r="V325">
        <v>1795.060303</v>
      </c>
      <c r="W325">
        <v>15.63563156</v>
      </c>
      <c r="X325">
        <v>16.863832469999998</v>
      </c>
      <c r="Y325">
        <v>48.012340549999998</v>
      </c>
      <c r="Z325">
        <v>51.78377914</v>
      </c>
      <c r="AA325">
        <v>399.9921875</v>
      </c>
      <c r="AB325">
        <v>1501.3332519999999</v>
      </c>
      <c r="AC325">
        <v>0.111128561</v>
      </c>
      <c r="AD325">
        <v>92.985008239999999</v>
      </c>
      <c r="AE325">
        <v>-10.104137420000001</v>
      </c>
      <c r="AF325">
        <v>-9.5687091000000002E-2</v>
      </c>
      <c r="AG325">
        <v>1</v>
      </c>
      <c r="AH325">
        <v>-0.21956524299999999</v>
      </c>
      <c r="AI325">
        <v>2.7373914720000001</v>
      </c>
      <c r="AJ325">
        <v>1</v>
      </c>
      <c r="AK325">
        <v>0</v>
      </c>
      <c r="AL325">
        <v>0.15999999600000001</v>
      </c>
      <c r="AM325">
        <v>111115</v>
      </c>
      <c r="AN325">
        <f t="shared" si="142"/>
        <v>0.6666536458333332</v>
      </c>
      <c r="AO325">
        <f t="shared" si="143"/>
        <v>8.3282930840028479E-4</v>
      </c>
      <c r="AP325">
        <f t="shared" si="144"/>
        <v>297.98379173000001</v>
      </c>
      <c r="AQ325">
        <f t="shared" si="145"/>
        <v>297.33344306999999</v>
      </c>
      <c r="AR325">
        <f t="shared" si="146"/>
        <v>240.21331431466697</v>
      </c>
      <c r="AS325">
        <f t="shared" si="147"/>
        <v>2.323675918805264</v>
      </c>
      <c r="AT325">
        <f t="shared" si="148"/>
        <v>3.1483056606319764</v>
      </c>
      <c r="AU325">
        <f t="shared" si="149"/>
        <v>33.858207040279083</v>
      </c>
      <c r="AV325">
        <f t="shared" si="150"/>
        <v>16.994374570279085</v>
      </c>
      <c r="AW325">
        <f t="shared" si="151"/>
        <v>24.508617399999999</v>
      </c>
      <c r="AX325">
        <f t="shared" si="152"/>
        <v>3.0877102487715784</v>
      </c>
      <c r="AY325">
        <f t="shared" si="153"/>
        <v>4.7763329241716009E-2</v>
      </c>
      <c r="AZ325">
        <f t="shared" si="154"/>
        <v>1.5680836011809294</v>
      </c>
      <c r="BA325">
        <f t="shared" si="155"/>
        <v>1.519626647590649</v>
      </c>
      <c r="BB325">
        <f t="shared" si="156"/>
        <v>2.9932486021700889E-2</v>
      </c>
      <c r="BC325">
        <f t="shared" si="157"/>
        <v>140.48586473711558</v>
      </c>
      <c r="BD325">
        <f t="shared" si="158"/>
        <v>0.84166768340032827</v>
      </c>
      <c r="BE325">
        <f t="shared" si="159"/>
        <v>49.463505135938156</v>
      </c>
      <c r="BF325">
        <f t="shared" si="160"/>
        <v>1791.2941061533104</v>
      </c>
      <c r="BG325">
        <f t="shared" si="161"/>
        <v>1.9690107535816105E-3</v>
      </c>
    </row>
    <row r="326" spans="1:59" x14ac:dyDescent="0.25">
      <c r="A326" t="s">
        <v>554</v>
      </c>
      <c r="B326" t="s">
        <v>555</v>
      </c>
      <c r="C326">
        <v>150805</v>
      </c>
      <c r="D326" t="s">
        <v>590</v>
      </c>
      <c r="E326" t="s">
        <v>1860</v>
      </c>
      <c r="F326">
        <v>9386.4999989999997</v>
      </c>
      <c r="G326">
        <v>0</v>
      </c>
      <c r="H326">
        <f t="shared" si="135"/>
        <v>5.8980388385983025</v>
      </c>
      <c r="I326">
        <f t="shared" si="136"/>
        <v>0.11718575677413999</v>
      </c>
      <c r="J326">
        <f t="shared" si="137"/>
        <v>299.36695126825117</v>
      </c>
      <c r="K326">
        <f t="shared" si="138"/>
        <v>1.7886345977828704</v>
      </c>
      <c r="L326">
        <f t="shared" si="139"/>
        <v>1.4463478876930693</v>
      </c>
      <c r="M326">
        <f t="shared" si="140"/>
        <v>24.60122299</v>
      </c>
      <c r="N326">
        <v>6</v>
      </c>
      <c r="O326">
        <v>1.42</v>
      </c>
      <c r="P326">
        <v>0.5</v>
      </c>
      <c r="Q326">
        <f t="shared" si="141"/>
        <v>2.556</v>
      </c>
      <c r="R326">
        <v>25.24539948</v>
      </c>
      <c r="S326">
        <v>24.60122299</v>
      </c>
      <c r="T326">
        <v>26.0659256</v>
      </c>
      <c r="U326">
        <v>401.72720340000001</v>
      </c>
      <c r="V326">
        <v>391.82858279999999</v>
      </c>
      <c r="W326">
        <v>15.200640679999999</v>
      </c>
      <c r="X326">
        <v>17.835821150000001</v>
      </c>
      <c r="Y326">
        <v>43.808345789999997</v>
      </c>
      <c r="Z326">
        <v>51.402954100000002</v>
      </c>
      <c r="AA326">
        <v>399.98767090000001</v>
      </c>
      <c r="AB326">
        <v>1499.608643</v>
      </c>
      <c r="AC326">
        <v>0.15518046899999999</v>
      </c>
      <c r="AD326">
        <v>92.987838749999995</v>
      </c>
      <c r="AE326">
        <v>2.6291117669999999</v>
      </c>
      <c r="AF326">
        <v>-0.13569621700000001</v>
      </c>
      <c r="AG326">
        <v>1</v>
      </c>
      <c r="AH326">
        <v>-0.21956524299999999</v>
      </c>
      <c r="AI326">
        <v>2.7373914720000001</v>
      </c>
      <c r="AJ326">
        <v>1</v>
      </c>
      <c r="AK326">
        <v>0</v>
      </c>
      <c r="AL326">
        <v>0.15999999600000001</v>
      </c>
      <c r="AM326">
        <v>111115</v>
      </c>
      <c r="AN326">
        <f t="shared" si="142"/>
        <v>0.66664611816666652</v>
      </c>
      <c r="AO326">
        <f t="shared" si="143"/>
        <v>1.7886345977828704E-3</v>
      </c>
      <c r="AP326">
        <f t="shared" si="144"/>
        <v>297.75122298999997</v>
      </c>
      <c r="AQ326">
        <f t="shared" si="145"/>
        <v>298.39539947999998</v>
      </c>
      <c r="AR326">
        <f t="shared" si="146"/>
        <v>239.93737688156543</v>
      </c>
      <c r="AS326">
        <f t="shared" si="147"/>
        <v>1.9962507663776337</v>
      </c>
      <c r="AT326">
        <f t="shared" si="148"/>
        <v>3.1048623487631088</v>
      </c>
      <c r="AU326">
        <f t="shared" si="149"/>
        <v>33.389982932183258</v>
      </c>
      <c r="AV326">
        <f t="shared" si="150"/>
        <v>15.554161782183257</v>
      </c>
      <c r="AW326">
        <f t="shared" si="151"/>
        <v>24.923311235</v>
      </c>
      <c r="AX326">
        <f t="shared" si="152"/>
        <v>3.165168749976472</v>
      </c>
      <c r="AY326">
        <f t="shared" si="153"/>
        <v>0.1120486272065713</v>
      </c>
      <c r="AZ326">
        <f t="shared" si="154"/>
        <v>1.6585144610700395</v>
      </c>
      <c r="BA326">
        <f t="shared" si="155"/>
        <v>1.5066542889064325</v>
      </c>
      <c r="BB326">
        <f t="shared" si="156"/>
        <v>7.0474496866244032E-2</v>
      </c>
      <c r="BC326">
        <f t="shared" si="157"/>
        <v>27.837485791611247</v>
      </c>
      <c r="BD326">
        <f t="shared" si="158"/>
        <v>0.7640253019036547</v>
      </c>
      <c r="BE326">
        <f t="shared" si="159"/>
        <v>54.287960211923128</v>
      </c>
      <c r="BF326">
        <f t="shared" si="160"/>
        <v>388.71342144158541</v>
      </c>
      <c r="BG326">
        <f t="shared" si="161"/>
        <v>8.2372380302880646E-3</v>
      </c>
    </row>
    <row r="327" spans="1:59" x14ac:dyDescent="0.25">
      <c r="A327" t="s">
        <v>554</v>
      </c>
      <c r="B327" t="s">
        <v>555</v>
      </c>
      <c r="C327">
        <v>150805</v>
      </c>
      <c r="D327" t="s">
        <v>590</v>
      </c>
      <c r="E327" t="s">
        <v>1860</v>
      </c>
      <c r="F327">
        <v>9579.9999989999997</v>
      </c>
      <c r="G327">
        <v>0</v>
      </c>
      <c r="H327">
        <f t="shared" si="135"/>
        <v>12.267802327716304</v>
      </c>
      <c r="I327">
        <f t="shared" si="136"/>
        <v>9.4581793319539059E-2</v>
      </c>
      <c r="J327">
        <f t="shared" si="137"/>
        <v>1529.5851575155798</v>
      </c>
      <c r="K327">
        <f t="shared" si="138"/>
        <v>1.5461190346365656</v>
      </c>
      <c r="L327">
        <f t="shared" si="139"/>
        <v>1.5359705257650325</v>
      </c>
      <c r="M327">
        <f t="shared" si="140"/>
        <v>24.80314255</v>
      </c>
      <c r="N327">
        <v>6</v>
      </c>
      <c r="O327">
        <v>1.42</v>
      </c>
      <c r="P327">
        <v>0.5</v>
      </c>
      <c r="Q327">
        <f t="shared" si="141"/>
        <v>2.556</v>
      </c>
      <c r="R327">
        <v>25.960121149999999</v>
      </c>
      <c r="S327">
        <v>24.80314255</v>
      </c>
      <c r="T327">
        <v>27.080429079999998</v>
      </c>
      <c r="U327">
        <v>1811.006836</v>
      </c>
      <c r="V327">
        <v>1788.4564210000001</v>
      </c>
      <c r="W327">
        <v>14.999062540000001</v>
      </c>
      <c r="X327">
        <v>17.278266909999999</v>
      </c>
      <c r="Y327">
        <v>41.429801939999997</v>
      </c>
      <c r="Z327">
        <v>47.725326539999998</v>
      </c>
      <c r="AA327">
        <v>399.98294069999997</v>
      </c>
      <c r="AB327">
        <v>1500.6423339999999</v>
      </c>
      <c r="AC327">
        <v>3.5042263999999997E-2</v>
      </c>
      <c r="AD327">
        <v>92.982688899999999</v>
      </c>
      <c r="AE327">
        <v>-12.13699532</v>
      </c>
      <c r="AF327">
        <v>-0.13153810799999999</v>
      </c>
      <c r="AG327">
        <v>1</v>
      </c>
      <c r="AH327">
        <v>-0.21956524299999999</v>
      </c>
      <c r="AI327">
        <v>2.7373914720000001</v>
      </c>
      <c r="AJ327">
        <v>1</v>
      </c>
      <c r="AK327">
        <v>0</v>
      </c>
      <c r="AL327">
        <v>0.15999999600000001</v>
      </c>
      <c r="AM327">
        <v>111115</v>
      </c>
      <c r="AN327">
        <f t="shared" si="142"/>
        <v>0.66663823449999982</v>
      </c>
      <c r="AO327">
        <f t="shared" si="143"/>
        <v>1.5461190346365656E-3</v>
      </c>
      <c r="AP327">
        <f t="shared" si="144"/>
        <v>297.95314255</v>
      </c>
      <c r="AQ327">
        <f t="shared" si="145"/>
        <v>299.11012115</v>
      </c>
      <c r="AR327">
        <f t="shared" si="146"/>
        <v>240.10276743743066</v>
      </c>
      <c r="AS327">
        <f t="shared" si="147"/>
        <v>2.1944735833523272</v>
      </c>
      <c r="AT327">
        <f t="shared" si="148"/>
        <v>3.1425502425887268</v>
      </c>
      <c r="AU327">
        <f t="shared" si="149"/>
        <v>33.79715385482605</v>
      </c>
      <c r="AV327">
        <f t="shared" si="150"/>
        <v>16.51888694482605</v>
      </c>
      <c r="AW327">
        <f t="shared" si="151"/>
        <v>25.381631849999998</v>
      </c>
      <c r="AX327">
        <f t="shared" si="152"/>
        <v>3.2527466052586584</v>
      </c>
      <c r="AY327">
        <f t="shared" si="153"/>
        <v>9.1206792536659392E-2</v>
      </c>
      <c r="AZ327">
        <f t="shared" si="154"/>
        <v>1.6065797168236944</v>
      </c>
      <c r="BA327">
        <f t="shared" si="155"/>
        <v>1.6461668884349641</v>
      </c>
      <c r="BB327">
        <f t="shared" si="156"/>
        <v>5.7298155651557062E-2</v>
      </c>
      <c r="BC327">
        <f t="shared" si="157"/>
        <v>142.22494084732867</v>
      </c>
      <c r="BD327">
        <f t="shared" si="158"/>
        <v>0.85525436323481974</v>
      </c>
      <c r="BE327">
        <f t="shared" si="159"/>
        <v>51.632320292042145</v>
      </c>
      <c r="BF327">
        <f t="shared" si="160"/>
        <v>1781.9769479395866</v>
      </c>
      <c r="BG327">
        <f t="shared" si="161"/>
        <v>3.5545639341546787E-3</v>
      </c>
    </row>
    <row r="328" spans="1:59" x14ac:dyDescent="0.25">
      <c r="A328" t="s">
        <v>554</v>
      </c>
      <c r="B328" t="s">
        <v>555</v>
      </c>
      <c r="C328">
        <v>150805</v>
      </c>
      <c r="D328" t="s">
        <v>589</v>
      </c>
      <c r="E328" t="s">
        <v>1861</v>
      </c>
      <c r="F328">
        <v>9039</v>
      </c>
      <c r="G328">
        <v>0</v>
      </c>
      <c r="H328">
        <f t="shared" si="135"/>
        <v>7.8156527233643436</v>
      </c>
      <c r="I328">
        <f t="shared" si="136"/>
        <v>0.17338349758594435</v>
      </c>
      <c r="J328">
        <f t="shared" si="137"/>
        <v>304.1799509391883</v>
      </c>
      <c r="K328">
        <f t="shared" si="138"/>
        <v>2.3691098909358517</v>
      </c>
      <c r="L328">
        <f t="shared" si="139"/>
        <v>1.321417730615881</v>
      </c>
      <c r="M328">
        <f t="shared" si="140"/>
        <v>24.496688840000001</v>
      </c>
      <c r="N328">
        <v>6</v>
      </c>
      <c r="O328">
        <v>1.42</v>
      </c>
      <c r="P328">
        <v>0.5</v>
      </c>
      <c r="Q328">
        <f t="shared" si="141"/>
        <v>2.556</v>
      </c>
      <c r="R328">
        <v>25.17905807</v>
      </c>
      <c r="S328">
        <v>24.496688840000001</v>
      </c>
      <c r="T328">
        <v>26.065429689999998</v>
      </c>
      <c r="U328">
        <v>401.60980219999999</v>
      </c>
      <c r="V328">
        <v>388.50436400000001</v>
      </c>
      <c r="W328">
        <v>15.484235760000001</v>
      </c>
      <c r="X328">
        <v>18.970842359999999</v>
      </c>
      <c r="Y328">
        <v>44.80304718</v>
      </c>
      <c r="Z328">
        <v>54.891410829999998</v>
      </c>
      <c r="AA328">
        <v>399.95895389999998</v>
      </c>
      <c r="AB328">
        <v>1499.509033</v>
      </c>
      <c r="AC328">
        <v>0.186218724</v>
      </c>
      <c r="AD328">
        <v>92.989501950000005</v>
      </c>
      <c r="AE328">
        <v>2.7369818690000001</v>
      </c>
      <c r="AF328">
        <v>-0.15509118099999999</v>
      </c>
      <c r="AG328">
        <v>1</v>
      </c>
      <c r="AH328">
        <v>-0.21956524299999999</v>
      </c>
      <c r="AI328">
        <v>2.7373914720000001</v>
      </c>
      <c r="AJ328">
        <v>1</v>
      </c>
      <c r="AK328">
        <v>0</v>
      </c>
      <c r="AL328">
        <v>0.15999999600000001</v>
      </c>
      <c r="AM328">
        <v>111115</v>
      </c>
      <c r="AN328">
        <f t="shared" si="142"/>
        <v>0.66659825649999982</v>
      </c>
      <c r="AO328">
        <f t="shared" si="143"/>
        <v>2.3691098909358519E-3</v>
      </c>
      <c r="AP328">
        <f t="shared" si="144"/>
        <v>297.64668883999997</v>
      </c>
      <c r="AQ328">
        <f t="shared" si="145"/>
        <v>298.32905806999997</v>
      </c>
      <c r="AR328">
        <f t="shared" si="146"/>
        <v>239.92143928196387</v>
      </c>
      <c r="AS328">
        <f t="shared" si="147"/>
        <v>1.6979523497746647</v>
      </c>
      <c r="AT328">
        <f t="shared" si="148"/>
        <v>3.0855069132442434</v>
      </c>
      <c r="AU328">
        <f t="shared" si="149"/>
        <v>33.181239264011815</v>
      </c>
      <c r="AV328">
        <f t="shared" si="150"/>
        <v>14.210396904011816</v>
      </c>
      <c r="AW328">
        <f t="shared" si="151"/>
        <v>24.837873455</v>
      </c>
      <c r="AX328">
        <f t="shared" si="152"/>
        <v>3.1490728369441392</v>
      </c>
      <c r="AY328">
        <f t="shared" si="153"/>
        <v>0.16236934832413344</v>
      </c>
      <c r="AZ328">
        <f t="shared" si="154"/>
        <v>1.7640891826283625</v>
      </c>
      <c r="BA328">
        <f t="shared" si="155"/>
        <v>1.3849836543157767</v>
      </c>
      <c r="BB328">
        <f t="shared" si="156"/>
        <v>0.10241607431107201</v>
      </c>
      <c r="BC328">
        <f t="shared" si="157"/>
        <v>28.285542141010556</v>
      </c>
      <c r="BD328">
        <f t="shared" si="158"/>
        <v>0.78295118182813594</v>
      </c>
      <c r="BE328">
        <f t="shared" si="159"/>
        <v>58.820142048219218</v>
      </c>
      <c r="BF328">
        <f t="shared" si="160"/>
        <v>384.37637840667378</v>
      </c>
      <c r="BG328">
        <f t="shared" si="161"/>
        <v>1.1960095084236845E-2</v>
      </c>
    </row>
    <row r="329" spans="1:59" x14ac:dyDescent="0.25">
      <c r="A329" t="s">
        <v>554</v>
      </c>
      <c r="B329" t="s">
        <v>555</v>
      </c>
      <c r="C329">
        <v>150805</v>
      </c>
      <c r="D329" t="s">
        <v>589</v>
      </c>
      <c r="E329" t="s">
        <v>1861</v>
      </c>
      <c r="F329">
        <v>9240.9999989999997</v>
      </c>
      <c r="G329">
        <v>0</v>
      </c>
      <c r="H329">
        <f t="shared" si="135"/>
        <v>13.891574888157072</v>
      </c>
      <c r="I329">
        <f t="shared" si="136"/>
        <v>0.16416000169754452</v>
      </c>
      <c r="J329">
        <f t="shared" si="137"/>
        <v>1599.5115758162951</v>
      </c>
      <c r="K329">
        <f t="shared" si="138"/>
        <v>2.3334878502074878</v>
      </c>
      <c r="L329">
        <f t="shared" si="139"/>
        <v>1.3699947102343519</v>
      </c>
      <c r="M329">
        <f t="shared" si="140"/>
        <v>24.64531517</v>
      </c>
      <c r="N329">
        <v>6</v>
      </c>
      <c r="O329">
        <v>1.42</v>
      </c>
      <c r="P329">
        <v>0.5</v>
      </c>
      <c r="Q329">
        <f t="shared" si="141"/>
        <v>2.556</v>
      </c>
      <c r="R329">
        <v>25.267362590000001</v>
      </c>
      <c r="S329">
        <v>24.64531517</v>
      </c>
      <c r="T329">
        <v>26.064033510000002</v>
      </c>
      <c r="U329">
        <v>1810.0085449999999</v>
      </c>
      <c r="V329">
        <v>1782.932495</v>
      </c>
      <c r="W329">
        <v>15.310206409999999</v>
      </c>
      <c r="X329">
        <v>18.7445755</v>
      </c>
      <c r="Y329">
        <v>44.067649840000001</v>
      </c>
      <c r="Z329">
        <v>53.952857969999997</v>
      </c>
      <c r="AA329">
        <v>400.02938840000002</v>
      </c>
      <c r="AB329">
        <v>1500.8272710000001</v>
      </c>
      <c r="AC329">
        <v>5.1060263000000002E-2</v>
      </c>
      <c r="AD329">
        <v>92.990287780000003</v>
      </c>
      <c r="AE329">
        <v>-10.917449</v>
      </c>
      <c r="AF329">
        <v>-0.15098008500000001</v>
      </c>
      <c r="AG329">
        <v>1</v>
      </c>
      <c r="AH329">
        <v>-0.21956524299999999</v>
      </c>
      <c r="AI329">
        <v>2.7373914720000001</v>
      </c>
      <c r="AJ329">
        <v>1</v>
      </c>
      <c r="AK329">
        <v>0</v>
      </c>
      <c r="AL329">
        <v>0.15999999600000001</v>
      </c>
      <c r="AM329">
        <v>111115</v>
      </c>
      <c r="AN329">
        <f t="shared" si="142"/>
        <v>0.66671564733333322</v>
      </c>
      <c r="AO329">
        <f t="shared" si="143"/>
        <v>2.3334878502074877E-3</v>
      </c>
      <c r="AP329">
        <f t="shared" si="144"/>
        <v>297.79531516999998</v>
      </c>
      <c r="AQ329">
        <f t="shared" si="145"/>
        <v>298.41736258999998</v>
      </c>
      <c r="AR329">
        <f t="shared" si="146"/>
        <v>240.13235735669093</v>
      </c>
      <c r="AS329">
        <f t="shared" si="147"/>
        <v>1.7106773508060193</v>
      </c>
      <c r="AT329">
        <f t="shared" si="148"/>
        <v>3.1130581802932893</v>
      </c>
      <c r="AU329">
        <f t="shared" si="149"/>
        <v>33.477239985086207</v>
      </c>
      <c r="AV329">
        <f t="shared" si="150"/>
        <v>14.732664485086207</v>
      </c>
      <c r="AW329">
        <f t="shared" si="151"/>
        <v>24.956338880000001</v>
      </c>
      <c r="AX329">
        <f t="shared" si="152"/>
        <v>3.1714101815134135</v>
      </c>
      <c r="AY329">
        <f t="shared" si="153"/>
        <v>0.15425304543742735</v>
      </c>
      <c r="AZ329">
        <f t="shared" si="154"/>
        <v>1.7430634700589374</v>
      </c>
      <c r="BA329">
        <f t="shared" si="155"/>
        <v>1.4283467114544761</v>
      </c>
      <c r="BB329">
        <f t="shared" si="156"/>
        <v>9.7251834955202079E-2</v>
      </c>
      <c r="BC329">
        <f t="shared" si="157"/>
        <v>148.73904174259857</v>
      </c>
      <c r="BD329">
        <f t="shared" si="158"/>
        <v>0.89712402477486686</v>
      </c>
      <c r="BE329">
        <f t="shared" si="159"/>
        <v>57.53916303796187</v>
      </c>
      <c r="BF329">
        <f t="shared" si="160"/>
        <v>1775.595395587241</v>
      </c>
      <c r="BG329">
        <f t="shared" si="161"/>
        <v>4.5016426283273374E-3</v>
      </c>
    </row>
    <row r="330" spans="1:59" x14ac:dyDescent="0.25">
      <c r="A330" t="s">
        <v>554</v>
      </c>
      <c r="B330" t="s">
        <v>555</v>
      </c>
      <c r="C330">
        <v>150805</v>
      </c>
      <c r="D330" t="s">
        <v>591</v>
      </c>
      <c r="E330" t="s">
        <v>1862</v>
      </c>
      <c r="F330">
        <v>9848.9999989999997</v>
      </c>
      <c r="G330">
        <v>0</v>
      </c>
      <c r="H330">
        <f t="shared" si="135"/>
        <v>2.9452886956322932</v>
      </c>
      <c r="I330">
        <f t="shared" si="136"/>
        <v>6.6439253920611577E-2</v>
      </c>
      <c r="J330">
        <f t="shared" si="137"/>
        <v>313.48199990175539</v>
      </c>
      <c r="K330">
        <f t="shared" si="138"/>
        <v>1.22506789789147</v>
      </c>
      <c r="L330">
        <f t="shared" si="139"/>
        <v>1.7138202527204158</v>
      </c>
      <c r="M330">
        <f t="shared" si="140"/>
        <v>25.39395523</v>
      </c>
      <c r="N330">
        <v>6</v>
      </c>
      <c r="O330">
        <v>1.42</v>
      </c>
      <c r="P330">
        <v>0.5</v>
      </c>
      <c r="Q330">
        <f t="shared" si="141"/>
        <v>2.556</v>
      </c>
      <c r="R330">
        <v>26.021667480000001</v>
      </c>
      <c r="S330">
        <v>25.39395523</v>
      </c>
      <c r="T330">
        <v>27.080759050000001</v>
      </c>
      <c r="U330">
        <v>401.84561159999998</v>
      </c>
      <c r="V330">
        <v>396.69866939999997</v>
      </c>
      <c r="W330">
        <v>14.767984390000001</v>
      </c>
      <c r="X330">
        <v>16.575140000000001</v>
      </c>
      <c r="Y330">
        <v>40.646106719999999</v>
      </c>
      <c r="Z330">
        <v>45.61996078</v>
      </c>
      <c r="AA330">
        <v>399.99728390000001</v>
      </c>
      <c r="AB330">
        <v>1499.5520019999999</v>
      </c>
      <c r="AC330">
        <v>4.6054630999999999E-2</v>
      </c>
      <c r="AD330">
        <v>92.989265439999997</v>
      </c>
      <c r="AE330">
        <v>2.3546016220000001</v>
      </c>
      <c r="AF330">
        <v>-0.12893581400000001</v>
      </c>
      <c r="AG330">
        <v>1</v>
      </c>
      <c r="AH330">
        <v>-0.21956524299999999</v>
      </c>
      <c r="AI330">
        <v>2.7373914720000001</v>
      </c>
      <c r="AJ330">
        <v>1</v>
      </c>
      <c r="AK330">
        <v>0</v>
      </c>
      <c r="AL330">
        <v>0.15999999600000001</v>
      </c>
      <c r="AM330">
        <v>111115</v>
      </c>
      <c r="AN330">
        <f t="shared" si="142"/>
        <v>0.66666213983333322</v>
      </c>
      <c r="AO330">
        <f t="shared" si="143"/>
        <v>1.22506789789147E-3</v>
      </c>
      <c r="AP330">
        <f t="shared" si="144"/>
        <v>298.54395522999999</v>
      </c>
      <c r="AQ330">
        <f t="shared" si="145"/>
        <v>299.17166748</v>
      </c>
      <c r="AR330">
        <f t="shared" si="146"/>
        <v>239.92831432179199</v>
      </c>
      <c r="AS330">
        <f t="shared" si="147"/>
        <v>2.2867179974621008</v>
      </c>
      <c r="AT330">
        <f t="shared" si="148"/>
        <v>3.2551303458855774</v>
      </c>
      <c r="AU330">
        <f t="shared" si="149"/>
        <v>35.005442084988871</v>
      </c>
      <c r="AV330">
        <f t="shared" si="150"/>
        <v>18.43030208498887</v>
      </c>
      <c r="AW330">
        <f t="shared" si="151"/>
        <v>25.707811355</v>
      </c>
      <c r="AX330">
        <f t="shared" si="152"/>
        <v>3.3163569309336838</v>
      </c>
      <c r="AY330">
        <f t="shared" si="153"/>
        <v>6.4756021618880194E-2</v>
      </c>
      <c r="AZ330">
        <f t="shared" si="154"/>
        <v>1.5413100931651615</v>
      </c>
      <c r="BA330">
        <f t="shared" si="155"/>
        <v>1.7750468377685222</v>
      </c>
      <c r="BB330">
        <f t="shared" si="156"/>
        <v>4.0620448833703027E-2</v>
      </c>
      <c r="BC330">
        <f t="shared" si="157"/>
        <v>29.150460899526387</v>
      </c>
      <c r="BD330">
        <f t="shared" si="158"/>
        <v>0.79022700120444467</v>
      </c>
      <c r="BE330">
        <f t="shared" si="159"/>
        <v>47.325569849050062</v>
      </c>
      <c r="BF330">
        <f t="shared" si="160"/>
        <v>395.14305917343364</v>
      </c>
      <c r="BG330">
        <f t="shared" si="161"/>
        <v>3.5275190251939769E-3</v>
      </c>
    </row>
    <row r="331" spans="1:59" x14ac:dyDescent="0.25">
      <c r="A331" t="s">
        <v>554</v>
      </c>
      <c r="B331" t="s">
        <v>555</v>
      </c>
      <c r="C331">
        <v>150805</v>
      </c>
      <c r="D331" t="s">
        <v>591</v>
      </c>
      <c r="E331" t="s">
        <v>1862</v>
      </c>
      <c r="F331">
        <v>10066.5</v>
      </c>
      <c r="G331">
        <v>0</v>
      </c>
      <c r="H331">
        <f t="shared" si="135"/>
        <v>5.7470928346886803</v>
      </c>
      <c r="I331">
        <f t="shared" si="136"/>
        <v>2.6320725300323127E-2</v>
      </c>
      <c r="J331">
        <f t="shared" si="137"/>
        <v>1397.342873084192</v>
      </c>
      <c r="K331">
        <f t="shared" si="138"/>
        <v>0.53478297771063421</v>
      </c>
      <c r="L331">
        <f t="shared" si="139"/>
        <v>1.8604129657222976</v>
      </c>
      <c r="M331">
        <f t="shared" si="140"/>
        <v>25.56114006</v>
      </c>
      <c r="N331">
        <v>6</v>
      </c>
      <c r="O331">
        <v>1.42</v>
      </c>
      <c r="P331">
        <v>0.5</v>
      </c>
      <c r="Q331">
        <f t="shared" si="141"/>
        <v>2.556</v>
      </c>
      <c r="R331">
        <v>26.0550766</v>
      </c>
      <c r="S331">
        <v>25.56114006</v>
      </c>
      <c r="T331">
        <v>27.080886840000002</v>
      </c>
      <c r="U331">
        <v>1812.312866</v>
      </c>
      <c r="V331">
        <v>1802.2468260000001</v>
      </c>
      <c r="W331">
        <v>14.5582695</v>
      </c>
      <c r="X331">
        <v>15.34810734</v>
      </c>
      <c r="Y331">
        <v>39.989742280000002</v>
      </c>
      <c r="Z331">
        <v>42.159324650000002</v>
      </c>
      <c r="AA331">
        <v>400.01254269999998</v>
      </c>
      <c r="AB331">
        <v>1500.078857</v>
      </c>
      <c r="AC331">
        <v>3.0035906000000001E-2</v>
      </c>
      <c r="AD331">
        <v>92.989151000000007</v>
      </c>
      <c r="AE331">
        <v>-11.92149734</v>
      </c>
      <c r="AF331">
        <v>-9.0862177000000002E-2</v>
      </c>
      <c r="AG331">
        <v>0.66666668699999998</v>
      </c>
      <c r="AH331">
        <v>-0.21956524299999999</v>
      </c>
      <c r="AI331">
        <v>2.7373914720000001</v>
      </c>
      <c r="AJ331">
        <v>1</v>
      </c>
      <c r="AK331">
        <v>0</v>
      </c>
      <c r="AL331">
        <v>0.15999999600000001</v>
      </c>
      <c r="AM331">
        <v>111115</v>
      </c>
      <c r="AN331">
        <f t="shared" si="142"/>
        <v>0.66668757116666655</v>
      </c>
      <c r="AO331">
        <f t="shared" si="143"/>
        <v>5.3478297771063416E-4</v>
      </c>
      <c r="AP331">
        <f t="shared" si="144"/>
        <v>298.71114005999999</v>
      </c>
      <c r="AQ331">
        <f t="shared" si="145"/>
        <v>299.20507659999998</v>
      </c>
      <c r="AR331">
        <f t="shared" si="146"/>
        <v>240.01261111968458</v>
      </c>
      <c r="AS331">
        <f t="shared" si="147"/>
        <v>2.6294141956865462</v>
      </c>
      <c r="AT331">
        <f t="shared" si="148"/>
        <v>3.2876204367257662</v>
      </c>
      <c r="AU331">
        <f t="shared" si="149"/>
        <v>35.354881740191026</v>
      </c>
      <c r="AV331">
        <f t="shared" si="150"/>
        <v>20.006774400191027</v>
      </c>
      <c r="AW331">
        <f t="shared" si="151"/>
        <v>25.80810833</v>
      </c>
      <c r="AX331">
        <f t="shared" si="152"/>
        <v>3.3361336577602496</v>
      </c>
      <c r="AY331">
        <f t="shared" si="153"/>
        <v>2.6052447013452121E-2</v>
      </c>
      <c r="AZ331">
        <f t="shared" si="154"/>
        <v>1.4272074710034686</v>
      </c>
      <c r="BA331">
        <f t="shared" si="155"/>
        <v>1.9089261867567811</v>
      </c>
      <c r="BB331">
        <f t="shared" si="156"/>
        <v>1.6306671842805705E-2</v>
      </c>
      <c r="BC331">
        <f t="shared" si="157"/>
        <v>129.93772742399977</v>
      </c>
      <c r="BD331">
        <f t="shared" si="158"/>
        <v>0.77533379608470565</v>
      </c>
      <c r="BE331">
        <f t="shared" si="159"/>
        <v>42.53143755263595</v>
      </c>
      <c r="BF331">
        <f t="shared" si="160"/>
        <v>1799.2113896436504</v>
      </c>
      <c r="BG331">
        <f t="shared" si="161"/>
        <v>1.3585514265568041E-3</v>
      </c>
    </row>
    <row r="332" spans="1:59" x14ac:dyDescent="0.25">
      <c r="A332" t="s">
        <v>554</v>
      </c>
      <c r="B332" t="s">
        <v>610</v>
      </c>
      <c r="C332">
        <v>150806</v>
      </c>
      <c r="D332" t="s">
        <v>668</v>
      </c>
      <c r="E332" t="s">
        <v>1869</v>
      </c>
      <c r="F332">
        <v>19094.5</v>
      </c>
      <c r="G332">
        <v>0</v>
      </c>
      <c r="H332">
        <f t="shared" si="135"/>
        <v>8.3784743482505171</v>
      </c>
      <c r="I332">
        <f t="shared" si="136"/>
        <v>0.12735997833623097</v>
      </c>
      <c r="J332">
        <f t="shared" si="137"/>
        <v>270.6518063238409</v>
      </c>
      <c r="K332">
        <f t="shared" si="138"/>
        <v>2.0537684412436668</v>
      </c>
      <c r="L332">
        <f t="shared" si="139"/>
        <v>1.5362740658886183</v>
      </c>
      <c r="M332">
        <f t="shared" si="140"/>
        <v>24.701532360000002</v>
      </c>
      <c r="N332">
        <v>6</v>
      </c>
      <c r="O332">
        <v>1.42</v>
      </c>
      <c r="P332">
        <v>0.5</v>
      </c>
      <c r="Q332">
        <f t="shared" si="141"/>
        <v>2.556</v>
      </c>
      <c r="R332">
        <v>24.043750760000002</v>
      </c>
      <c r="S332">
        <v>24.701532360000002</v>
      </c>
      <c r="T332">
        <v>24.071710589999999</v>
      </c>
      <c r="U332">
        <v>403.04464719999999</v>
      </c>
      <c r="V332">
        <v>389.27651980000002</v>
      </c>
      <c r="W332">
        <v>14.02016544</v>
      </c>
      <c r="X332">
        <v>17.048559189999999</v>
      </c>
      <c r="Y332">
        <v>43.468990329999997</v>
      </c>
      <c r="Z332">
        <v>52.858409880000004</v>
      </c>
      <c r="AA332">
        <v>399.96542360000001</v>
      </c>
      <c r="AB332">
        <v>1499.964966</v>
      </c>
      <c r="AC332">
        <v>7.7088825E-2</v>
      </c>
      <c r="AD332">
        <v>93.102363589999996</v>
      </c>
      <c r="AE332">
        <v>3.8486528400000002</v>
      </c>
      <c r="AF332">
        <v>-0.12570181499999999</v>
      </c>
      <c r="AG332">
        <v>1</v>
      </c>
      <c r="AH332">
        <v>-0.21956524299999999</v>
      </c>
      <c r="AI332">
        <v>2.7373914720000001</v>
      </c>
      <c r="AJ332">
        <v>1</v>
      </c>
      <c r="AK332">
        <v>0</v>
      </c>
      <c r="AL332">
        <v>0.15999999600000001</v>
      </c>
      <c r="AM332">
        <v>111115</v>
      </c>
      <c r="AN332">
        <f t="shared" si="142"/>
        <v>0.66660903933333326</v>
      </c>
      <c r="AO332">
        <f t="shared" si="143"/>
        <v>2.0537684412436667E-3</v>
      </c>
      <c r="AP332">
        <f t="shared" si="144"/>
        <v>297.85153235999996</v>
      </c>
      <c r="AQ332">
        <f t="shared" si="145"/>
        <v>297.19375076</v>
      </c>
      <c r="AR332">
        <f t="shared" si="146"/>
        <v>239.99438856014015</v>
      </c>
      <c r="AS332">
        <f t="shared" si="147"/>
        <v>1.6824725709279567</v>
      </c>
      <c r="AT332">
        <f t="shared" si="148"/>
        <v>3.1235352222816339</v>
      </c>
      <c r="AU332">
        <f t="shared" si="149"/>
        <v>33.549472879516983</v>
      </c>
      <c r="AV332">
        <f t="shared" si="150"/>
        <v>16.500913689516985</v>
      </c>
      <c r="AW332">
        <f t="shared" si="151"/>
        <v>24.372641560000002</v>
      </c>
      <c r="AX332">
        <f t="shared" si="152"/>
        <v>3.0626753544298881</v>
      </c>
      <c r="AY332">
        <f t="shared" si="153"/>
        <v>0.12131510764696082</v>
      </c>
      <c r="AZ332">
        <f t="shared" si="154"/>
        <v>1.5872611563930157</v>
      </c>
      <c r="BA332">
        <f t="shared" si="155"/>
        <v>1.4754141980368725</v>
      </c>
      <c r="BB332">
        <f t="shared" si="156"/>
        <v>7.6342813126444725E-2</v>
      </c>
      <c r="BC332">
        <f t="shared" si="157"/>
        <v>25.198322878652498</v>
      </c>
      <c r="BD332">
        <f t="shared" si="158"/>
        <v>0.69526876797730996</v>
      </c>
      <c r="BE332">
        <f t="shared" si="159"/>
        <v>51.934573696035905</v>
      </c>
      <c r="BF332">
        <f t="shared" si="160"/>
        <v>384.85126926395219</v>
      </c>
      <c r="BG332">
        <f t="shared" si="161"/>
        <v>1.1306510547094624E-2</v>
      </c>
    </row>
    <row r="333" spans="1:59" x14ac:dyDescent="0.25">
      <c r="A333" t="s">
        <v>554</v>
      </c>
      <c r="B333" t="s">
        <v>610</v>
      </c>
      <c r="C333">
        <v>150806</v>
      </c>
      <c r="D333" t="s">
        <v>668</v>
      </c>
      <c r="E333" t="s">
        <v>1869</v>
      </c>
      <c r="F333">
        <v>19335</v>
      </c>
      <c r="G333">
        <v>0</v>
      </c>
      <c r="H333">
        <f t="shared" si="135"/>
        <v>27.636061786903831</v>
      </c>
      <c r="I333">
        <f t="shared" si="136"/>
        <v>0.11304046088837794</v>
      </c>
      <c r="J333">
        <f t="shared" si="137"/>
        <v>1315.583764346429</v>
      </c>
      <c r="K333">
        <f t="shared" si="138"/>
        <v>1.8585201813333549</v>
      </c>
      <c r="L333">
        <f t="shared" si="139"/>
        <v>1.5584200920697286</v>
      </c>
      <c r="M333">
        <f t="shared" si="140"/>
        <v>24.64942551</v>
      </c>
      <c r="N333">
        <v>6</v>
      </c>
      <c r="O333">
        <v>1.42</v>
      </c>
      <c r="P333">
        <v>0.5</v>
      </c>
      <c r="Q333">
        <f t="shared" si="141"/>
        <v>2.556</v>
      </c>
      <c r="R333">
        <v>24.031326289999999</v>
      </c>
      <c r="S333">
        <v>24.64942551</v>
      </c>
      <c r="T333">
        <v>24.08195877</v>
      </c>
      <c r="U333">
        <v>1809.9697269999999</v>
      </c>
      <c r="V333">
        <v>1763.597534</v>
      </c>
      <c r="W333">
        <v>13.964124679999999</v>
      </c>
      <c r="X333">
        <v>16.70542717</v>
      </c>
      <c r="Y333">
        <v>43.330013280000003</v>
      </c>
      <c r="Z333">
        <v>51.836143489999998</v>
      </c>
      <c r="AA333">
        <v>399.98638920000002</v>
      </c>
      <c r="AB333">
        <v>1500.3957519999999</v>
      </c>
      <c r="AC333">
        <v>7.8091866999999995E-2</v>
      </c>
      <c r="AD333">
        <v>93.107650759999999</v>
      </c>
      <c r="AE333">
        <v>-7.0406112670000001</v>
      </c>
      <c r="AF333">
        <v>-0.11869373900000001</v>
      </c>
      <c r="AG333">
        <v>1</v>
      </c>
      <c r="AH333">
        <v>-0.21956524299999999</v>
      </c>
      <c r="AI333">
        <v>2.7373914720000001</v>
      </c>
      <c r="AJ333">
        <v>1</v>
      </c>
      <c r="AK333">
        <v>0</v>
      </c>
      <c r="AL333">
        <v>0.15999999600000001</v>
      </c>
      <c r="AM333">
        <v>111115</v>
      </c>
      <c r="AN333">
        <f t="shared" si="142"/>
        <v>0.66664398199999997</v>
      </c>
      <c r="AO333">
        <f t="shared" si="143"/>
        <v>1.858520181333355E-3</v>
      </c>
      <c r="AP333">
        <f t="shared" si="144"/>
        <v>297.79942550999999</v>
      </c>
      <c r="AQ333">
        <f t="shared" si="145"/>
        <v>297.18132628999996</v>
      </c>
      <c r="AR333">
        <f t="shared" si="146"/>
        <v>240.06331431841699</v>
      </c>
      <c r="AS333">
        <f t="shared" si="147"/>
        <v>1.7908310836151851</v>
      </c>
      <c r="AT333">
        <f t="shared" si="148"/>
        <v>3.1138231708107038</v>
      </c>
      <c r="AU333">
        <f t="shared" si="149"/>
        <v>33.443257835353251</v>
      </c>
      <c r="AV333">
        <f t="shared" si="150"/>
        <v>16.73783066535325</v>
      </c>
      <c r="AW333">
        <f t="shared" si="151"/>
        <v>24.340375899999998</v>
      </c>
      <c r="AX333">
        <f t="shared" si="152"/>
        <v>3.0567609473291557</v>
      </c>
      <c r="AY333">
        <f t="shared" si="153"/>
        <v>0.10825291795483853</v>
      </c>
      <c r="AZ333">
        <f t="shared" si="154"/>
        <v>1.5554030787409752</v>
      </c>
      <c r="BA333">
        <f t="shared" si="155"/>
        <v>1.5013578685881805</v>
      </c>
      <c r="BB333">
        <f t="shared" si="156"/>
        <v>6.8072510590392515E-2</v>
      </c>
      <c r="BC333">
        <f t="shared" si="157"/>
        <v>122.49091367629346</v>
      </c>
      <c r="BD333">
        <f t="shared" si="158"/>
        <v>0.74596598089052957</v>
      </c>
      <c r="BE333">
        <f t="shared" si="159"/>
        <v>50.838538572168069</v>
      </c>
      <c r="BF333">
        <f t="shared" si="160"/>
        <v>1749.0010224928326</v>
      </c>
      <c r="BG333">
        <f t="shared" si="161"/>
        <v>8.0330255675541678E-3</v>
      </c>
    </row>
    <row r="334" spans="1:59" x14ac:dyDescent="0.25">
      <c r="A334" t="s">
        <v>554</v>
      </c>
      <c r="B334" t="s">
        <v>610</v>
      </c>
      <c r="C334">
        <v>150806</v>
      </c>
      <c r="D334" t="s">
        <v>667</v>
      </c>
      <c r="E334" t="s">
        <v>1870</v>
      </c>
      <c r="F334">
        <v>18585</v>
      </c>
      <c r="G334">
        <v>0</v>
      </c>
      <c r="H334">
        <f t="shared" si="135"/>
        <v>9.7771148514931792</v>
      </c>
      <c r="I334">
        <f t="shared" si="136"/>
        <v>0.13409783297154654</v>
      </c>
      <c r="J334">
        <f t="shared" si="137"/>
        <v>256.69516163253184</v>
      </c>
      <c r="K334">
        <f t="shared" si="138"/>
        <v>2.1696613652248731</v>
      </c>
      <c r="L334">
        <f t="shared" si="139"/>
        <v>1.5449316552890358</v>
      </c>
      <c r="M334">
        <f t="shared" si="140"/>
        <v>24.767557140000001</v>
      </c>
      <c r="N334">
        <v>6</v>
      </c>
      <c r="O334">
        <v>1.42</v>
      </c>
      <c r="P334">
        <v>0.5</v>
      </c>
      <c r="Q334">
        <f t="shared" si="141"/>
        <v>2.556</v>
      </c>
      <c r="R334">
        <v>24.054975509999998</v>
      </c>
      <c r="S334">
        <v>24.767557140000001</v>
      </c>
      <c r="T334">
        <v>24.070528029999998</v>
      </c>
      <c r="U334">
        <v>403.22891240000001</v>
      </c>
      <c r="V334">
        <v>387.30233759999999</v>
      </c>
      <c r="W334">
        <v>13.89157295</v>
      </c>
      <c r="X334">
        <v>17.090530399999999</v>
      </c>
      <c r="Y334">
        <v>43.035293580000001</v>
      </c>
      <c r="Z334">
        <v>52.945480349999997</v>
      </c>
      <c r="AA334">
        <v>399.9891968</v>
      </c>
      <c r="AB334">
        <v>1500.2326660000001</v>
      </c>
      <c r="AC334">
        <v>0.11313216399999999</v>
      </c>
      <c r="AD334">
        <v>93.089431759999997</v>
      </c>
      <c r="AE334">
        <v>4.004490852</v>
      </c>
      <c r="AF334">
        <v>-0.130725861</v>
      </c>
      <c r="AG334">
        <v>0.66666668699999998</v>
      </c>
      <c r="AH334">
        <v>-0.21956524299999999</v>
      </c>
      <c r="AI334">
        <v>2.7373914720000001</v>
      </c>
      <c r="AJ334">
        <v>1</v>
      </c>
      <c r="AK334">
        <v>0</v>
      </c>
      <c r="AL334">
        <v>0.15999999600000001</v>
      </c>
      <c r="AM334">
        <v>111115</v>
      </c>
      <c r="AN334">
        <f t="shared" si="142"/>
        <v>0.66664866133333323</v>
      </c>
      <c r="AO334">
        <f t="shared" si="143"/>
        <v>2.1696613652248732E-3</v>
      </c>
      <c r="AP334">
        <f t="shared" si="144"/>
        <v>297.91755713999999</v>
      </c>
      <c r="AQ334">
        <f t="shared" si="145"/>
        <v>297.20497551</v>
      </c>
      <c r="AR334">
        <f t="shared" si="146"/>
        <v>240.03722055906937</v>
      </c>
      <c r="AS334">
        <f t="shared" si="147"/>
        <v>1.6148532900172945</v>
      </c>
      <c r="AT334">
        <f t="shared" si="148"/>
        <v>3.1358794187020411</v>
      </c>
      <c r="AU334">
        <f t="shared" si="149"/>
        <v>33.686739293745596</v>
      </c>
      <c r="AV334">
        <f t="shared" si="150"/>
        <v>16.596208893745597</v>
      </c>
      <c r="AW334">
        <f t="shared" si="151"/>
        <v>24.411266325</v>
      </c>
      <c r="AX334">
        <f t="shared" si="152"/>
        <v>3.069768560752582</v>
      </c>
      <c r="AY334">
        <f t="shared" si="153"/>
        <v>0.12741323266174992</v>
      </c>
      <c r="AZ334">
        <f t="shared" si="154"/>
        <v>1.5909477634130054</v>
      </c>
      <c r="BA334">
        <f t="shared" si="155"/>
        <v>1.4788207973395766</v>
      </c>
      <c r="BB334">
        <f t="shared" si="156"/>
        <v>8.0208020888497128E-2</v>
      </c>
      <c r="BC334">
        <f t="shared" si="157"/>
        <v>23.895606731913741</v>
      </c>
      <c r="BD334">
        <f t="shared" si="158"/>
        <v>0.6627772071379614</v>
      </c>
      <c r="BE334">
        <f t="shared" si="159"/>
        <v>51.970151089579076</v>
      </c>
      <c r="BF334">
        <f t="shared" si="160"/>
        <v>382.13836848829584</v>
      </c>
      <c r="BG334">
        <f t="shared" si="161"/>
        <v>1.3296705537900749E-2</v>
      </c>
    </row>
    <row r="335" spans="1:59" x14ac:dyDescent="0.25">
      <c r="A335" t="s">
        <v>554</v>
      </c>
      <c r="B335" t="s">
        <v>610</v>
      </c>
      <c r="C335">
        <v>150806</v>
      </c>
      <c r="D335" t="s">
        <v>667</v>
      </c>
      <c r="E335" t="s">
        <v>1870</v>
      </c>
      <c r="F335">
        <v>18832.5</v>
      </c>
      <c r="G335">
        <v>0</v>
      </c>
      <c r="H335">
        <f t="shared" si="135"/>
        <v>29.136676411202142</v>
      </c>
      <c r="I335">
        <f t="shared" si="136"/>
        <v>0.12808138280801151</v>
      </c>
      <c r="J335">
        <f t="shared" si="137"/>
        <v>1339.4999170070969</v>
      </c>
      <c r="K335">
        <f t="shared" si="138"/>
        <v>2.0858581701745056</v>
      </c>
      <c r="L335">
        <f t="shared" si="139"/>
        <v>1.5515916486639734</v>
      </c>
      <c r="M335">
        <f t="shared" si="140"/>
        <v>24.804603579999998</v>
      </c>
      <c r="N335">
        <v>6</v>
      </c>
      <c r="O335">
        <v>1.42</v>
      </c>
      <c r="P335">
        <v>0.5</v>
      </c>
      <c r="Q335">
        <f t="shared" si="141"/>
        <v>2.556</v>
      </c>
      <c r="R335">
        <v>24.062927250000001</v>
      </c>
      <c r="S335">
        <v>24.804603579999998</v>
      </c>
      <c r="T335">
        <v>24.071025850000002</v>
      </c>
      <c r="U335">
        <v>1810.4420170000001</v>
      </c>
      <c r="V335">
        <v>1761.2246090000001</v>
      </c>
      <c r="W335">
        <v>14.01704121</v>
      </c>
      <c r="X335">
        <v>17.09246826</v>
      </c>
      <c r="Y335">
        <v>43.406112669999999</v>
      </c>
      <c r="Z335">
        <v>52.929683689999997</v>
      </c>
      <c r="AA335">
        <v>399.9845886</v>
      </c>
      <c r="AB335">
        <v>1499.513672</v>
      </c>
      <c r="AC335">
        <v>4.004606E-3</v>
      </c>
      <c r="AD335">
        <v>93.095550540000005</v>
      </c>
      <c r="AE335">
        <v>-6.8684887889999997</v>
      </c>
      <c r="AF335">
        <v>-0.125203803</v>
      </c>
      <c r="AG335">
        <v>0.66666668699999998</v>
      </c>
      <c r="AH335">
        <v>-0.21956524299999999</v>
      </c>
      <c r="AI335">
        <v>2.7373914720000001</v>
      </c>
      <c r="AJ335">
        <v>1</v>
      </c>
      <c r="AK335">
        <v>0</v>
      </c>
      <c r="AL335">
        <v>0.15999999600000001</v>
      </c>
      <c r="AM335">
        <v>111115</v>
      </c>
      <c r="AN335">
        <f t="shared" si="142"/>
        <v>0.66664098099999991</v>
      </c>
      <c r="AO335">
        <f t="shared" si="143"/>
        <v>2.0858581701745055E-3</v>
      </c>
      <c r="AP335">
        <f t="shared" si="144"/>
        <v>297.95460357999997</v>
      </c>
      <c r="AQ335">
        <f t="shared" si="145"/>
        <v>297.21292725000001</v>
      </c>
      <c r="AR335">
        <f t="shared" si="146"/>
        <v>239.92218152194533</v>
      </c>
      <c r="AS335">
        <f t="shared" si="147"/>
        <v>1.6532668061544094</v>
      </c>
      <c r="AT335">
        <f t="shared" si="148"/>
        <v>3.1428243914161493</v>
      </c>
      <c r="AU335">
        <f t="shared" si="149"/>
        <v>33.759125685236526</v>
      </c>
      <c r="AV335">
        <f t="shared" si="150"/>
        <v>16.666657425236526</v>
      </c>
      <c r="AW335">
        <f t="shared" si="151"/>
        <v>24.433765415</v>
      </c>
      <c r="AX335">
        <f t="shared" si="152"/>
        <v>3.0739069990041821</v>
      </c>
      <c r="AY335">
        <f t="shared" si="153"/>
        <v>0.12196948145990481</v>
      </c>
      <c r="AZ335">
        <f t="shared" si="154"/>
        <v>1.591232742752176</v>
      </c>
      <c r="BA335">
        <f t="shared" si="155"/>
        <v>1.4826742562520061</v>
      </c>
      <c r="BB335">
        <f t="shared" si="156"/>
        <v>7.6757450580491646E-2</v>
      </c>
      <c r="BC335">
        <f t="shared" si="157"/>
        <v>124.70148222206001</v>
      </c>
      <c r="BD335">
        <f t="shared" si="158"/>
        <v>0.76055030696377057</v>
      </c>
      <c r="BE335">
        <f t="shared" si="159"/>
        <v>51.759969173774344</v>
      </c>
      <c r="BF335">
        <f t="shared" si="160"/>
        <v>1745.8355193461962</v>
      </c>
      <c r="BG335">
        <f t="shared" si="161"/>
        <v>8.638347978135074E-3</v>
      </c>
    </row>
    <row r="336" spans="1:59" x14ac:dyDescent="0.25">
      <c r="A336" t="s">
        <v>554</v>
      </c>
      <c r="B336" t="s">
        <v>610</v>
      </c>
      <c r="C336">
        <v>150806</v>
      </c>
      <c r="D336" t="s">
        <v>669</v>
      </c>
      <c r="E336" t="s">
        <v>1871</v>
      </c>
      <c r="F336">
        <v>19532</v>
      </c>
      <c r="G336">
        <v>0</v>
      </c>
      <c r="H336">
        <f t="shared" si="135"/>
        <v>7.6024646167475867</v>
      </c>
      <c r="I336">
        <f t="shared" si="136"/>
        <v>0.12482599123965968</v>
      </c>
      <c r="J336">
        <f t="shared" si="137"/>
        <v>280.19468368618311</v>
      </c>
      <c r="K336">
        <f t="shared" si="138"/>
        <v>1.9969005771169548</v>
      </c>
      <c r="L336">
        <f t="shared" si="139"/>
        <v>1.5230807115633502</v>
      </c>
      <c r="M336">
        <f t="shared" si="140"/>
        <v>24.565057750000001</v>
      </c>
      <c r="N336">
        <v>6</v>
      </c>
      <c r="O336">
        <v>1.42</v>
      </c>
      <c r="P336">
        <v>0.5</v>
      </c>
      <c r="Q336">
        <f t="shared" si="141"/>
        <v>2.556</v>
      </c>
      <c r="R336">
        <v>23.978908539999999</v>
      </c>
      <c r="S336">
        <v>24.565057750000001</v>
      </c>
      <c r="T336">
        <v>24.073175429999999</v>
      </c>
      <c r="U336">
        <v>403.23590089999999</v>
      </c>
      <c r="V336">
        <v>390.66137700000002</v>
      </c>
      <c r="W336">
        <v>13.97123146</v>
      </c>
      <c r="X336">
        <v>16.916067120000001</v>
      </c>
      <c r="Y336">
        <v>43.49038315</v>
      </c>
      <c r="Z336">
        <v>52.657222750000003</v>
      </c>
      <c r="AA336">
        <v>399.97903439999999</v>
      </c>
      <c r="AB336">
        <v>1501.486328</v>
      </c>
      <c r="AC336">
        <v>3.2038074E-2</v>
      </c>
      <c r="AD336">
        <v>93.111083980000004</v>
      </c>
      <c r="AE336">
        <v>3.8765289780000001</v>
      </c>
      <c r="AF336">
        <v>-0.12548990500000001</v>
      </c>
      <c r="AG336">
        <v>1</v>
      </c>
      <c r="AH336">
        <v>-0.21956524299999999</v>
      </c>
      <c r="AI336">
        <v>2.7373914720000001</v>
      </c>
      <c r="AJ336">
        <v>1</v>
      </c>
      <c r="AK336">
        <v>0</v>
      </c>
      <c r="AL336">
        <v>0.15999999600000001</v>
      </c>
      <c r="AM336">
        <v>111115</v>
      </c>
      <c r="AN336">
        <f t="shared" si="142"/>
        <v>0.66663172399999981</v>
      </c>
      <c r="AO336">
        <f t="shared" si="143"/>
        <v>1.9969005771169547E-3</v>
      </c>
      <c r="AP336">
        <f t="shared" si="144"/>
        <v>297.71505774999997</v>
      </c>
      <c r="AQ336">
        <f t="shared" si="145"/>
        <v>297.12890854</v>
      </c>
      <c r="AR336">
        <f t="shared" si="146"/>
        <v>240.23780647405468</v>
      </c>
      <c r="AS336">
        <f t="shared" si="147"/>
        <v>1.7251155459840273</v>
      </c>
      <c r="AT336">
        <f t="shared" si="148"/>
        <v>3.0981540577849871</v>
      </c>
      <c r="AU336">
        <f t="shared" si="149"/>
        <v>33.273740626308907</v>
      </c>
      <c r="AV336">
        <f t="shared" si="150"/>
        <v>16.357673506308906</v>
      </c>
      <c r="AW336">
        <f t="shared" si="151"/>
        <v>24.271983145</v>
      </c>
      <c r="AX336">
        <f t="shared" si="152"/>
        <v>3.0442573212985073</v>
      </c>
      <c r="AY336">
        <f t="shared" si="153"/>
        <v>0.11901377957807456</v>
      </c>
      <c r="AZ336">
        <f t="shared" si="154"/>
        <v>1.5750733462216369</v>
      </c>
      <c r="BA336">
        <f t="shared" si="155"/>
        <v>1.4691839750768705</v>
      </c>
      <c r="BB336">
        <f t="shared" si="156"/>
        <v>7.4884843530355155E-2</v>
      </c>
      <c r="BC336">
        <f t="shared" si="157"/>
        <v>26.089230723453735</v>
      </c>
      <c r="BD336">
        <f t="shared" si="158"/>
        <v>0.71723159795800107</v>
      </c>
      <c r="BE336">
        <f t="shared" si="159"/>
        <v>51.921623715637821</v>
      </c>
      <c r="BF336">
        <f t="shared" si="160"/>
        <v>386.64599075876009</v>
      </c>
      <c r="BG336">
        <f t="shared" si="161"/>
        <v>1.0209140055159761E-2</v>
      </c>
    </row>
    <row r="337" spans="1:59" x14ac:dyDescent="0.25">
      <c r="A337" t="s">
        <v>554</v>
      </c>
      <c r="B337" t="s">
        <v>610</v>
      </c>
      <c r="C337">
        <v>150806</v>
      </c>
      <c r="D337" t="s">
        <v>669</v>
      </c>
      <c r="E337" t="s">
        <v>1871</v>
      </c>
      <c r="F337">
        <v>19726</v>
      </c>
      <c r="G337">
        <v>0</v>
      </c>
      <c r="H337">
        <f t="shared" si="135"/>
        <v>27.643797318636835</v>
      </c>
      <c r="I337">
        <f t="shared" si="136"/>
        <v>0.14655294154238302</v>
      </c>
      <c r="J337">
        <f t="shared" si="137"/>
        <v>1405.1914581427629</v>
      </c>
      <c r="K337">
        <f t="shared" si="138"/>
        <v>2.2587634779243895</v>
      </c>
      <c r="L337">
        <f t="shared" si="139"/>
        <v>1.4791562509865479</v>
      </c>
      <c r="M337">
        <f t="shared" si="140"/>
        <v>24.49723625</v>
      </c>
      <c r="N337">
        <v>6</v>
      </c>
      <c r="O337">
        <v>1.42</v>
      </c>
      <c r="P337">
        <v>0.5</v>
      </c>
      <c r="Q337">
        <f t="shared" si="141"/>
        <v>2.556</v>
      </c>
      <c r="R337">
        <v>23.90098381</v>
      </c>
      <c r="S337">
        <v>24.49723625</v>
      </c>
      <c r="T337">
        <v>24.07291412</v>
      </c>
      <c r="U337">
        <v>1810.2299800000001</v>
      </c>
      <c r="V337">
        <v>1762.790283</v>
      </c>
      <c r="W337">
        <v>13.92305279</v>
      </c>
      <c r="X337">
        <v>17.252841950000001</v>
      </c>
      <c r="Y337">
        <v>43.544418329999999</v>
      </c>
      <c r="Z337">
        <v>53.958351139999998</v>
      </c>
      <c r="AA337">
        <v>399.9880981</v>
      </c>
      <c r="AB337">
        <v>1499.759155</v>
      </c>
      <c r="AC337">
        <v>0.22525925899999999</v>
      </c>
      <c r="AD337">
        <v>93.112297060000003</v>
      </c>
      <c r="AE337">
        <v>-7.3647737500000003</v>
      </c>
      <c r="AF337">
        <v>-0.13635702399999999</v>
      </c>
      <c r="AG337">
        <v>0.66666668699999998</v>
      </c>
      <c r="AH337">
        <v>-0.21956524299999999</v>
      </c>
      <c r="AI337">
        <v>2.7373914720000001</v>
      </c>
      <c r="AJ337">
        <v>1</v>
      </c>
      <c r="AK337">
        <v>0</v>
      </c>
      <c r="AL337">
        <v>0.15999999600000001</v>
      </c>
      <c r="AM337">
        <v>111115</v>
      </c>
      <c r="AN337">
        <f t="shared" si="142"/>
        <v>0.66664683016666648</v>
      </c>
      <c r="AO337">
        <f t="shared" si="143"/>
        <v>2.2587634779243893E-3</v>
      </c>
      <c r="AP337">
        <f t="shared" si="144"/>
        <v>297.64723624999999</v>
      </c>
      <c r="AQ337">
        <f t="shared" si="145"/>
        <v>297.05098380999999</v>
      </c>
      <c r="AR337">
        <f t="shared" si="146"/>
        <v>239.96145880096338</v>
      </c>
      <c r="AS337">
        <f t="shared" si="147"/>
        <v>1.5837936641752601</v>
      </c>
      <c r="AT337">
        <f t="shared" si="148"/>
        <v>3.0856079957641778</v>
      </c>
      <c r="AU337">
        <f t="shared" si="149"/>
        <v>33.138565938029259</v>
      </c>
      <c r="AV337">
        <f t="shared" si="150"/>
        <v>15.885723988029259</v>
      </c>
      <c r="AW337">
        <f t="shared" si="151"/>
        <v>24.19911003</v>
      </c>
      <c r="AX337">
        <f t="shared" si="152"/>
        <v>3.0309838159951181</v>
      </c>
      <c r="AY337">
        <f t="shared" si="153"/>
        <v>0.13860572824469736</v>
      </c>
      <c r="AZ337">
        <f t="shared" si="154"/>
        <v>1.6064517447776299</v>
      </c>
      <c r="BA337">
        <f t="shared" si="155"/>
        <v>1.4245320712174883</v>
      </c>
      <c r="BB337">
        <f t="shared" si="156"/>
        <v>8.7309174069332127E-2</v>
      </c>
      <c r="BC337">
        <f t="shared" si="157"/>
        <v>130.8406044767635</v>
      </c>
      <c r="BD337">
        <f t="shared" si="158"/>
        <v>0.79714046060620525</v>
      </c>
      <c r="BE337">
        <f t="shared" si="159"/>
        <v>53.490410471667381</v>
      </c>
      <c r="BF337">
        <f t="shared" si="160"/>
        <v>1748.1896858246637</v>
      </c>
      <c r="BG337">
        <f t="shared" si="161"/>
        <v>8.4583388036174913E-3</v>
      </c>
    </row>
    <row r="338" spans="1:59" x14ac:dyDescent="0.25">
      <c r="A338" t="s">
        <v>554</v>
      </c>
      <c r="B338" t="s">
        <v>610</v>
      </c>
      <c r="C338">
        <v>150806</v>
      </c>
      <c r="D338" t="s">
        <v>656</v>
      </c>
      <c r="E338" t="s">
        <v>1872</v>
      </c>
      <c r="F338">
        <v>15052</v>
      </c>
      <c r="G338">
        <v>0</v>
      </c>
      <c r="H338">
        <f t="shared" si="135"/>
        <v>8.007313236489713</v>
      </c>
      <c r="I338">
        <f t="shared" si="136"/>
        <v>0.12248603589537169</v>
      </c>
      <c r="J338">
        <f t="shared" si="137"/>
        <v>273.07964010508266</v>
      </c>
      <c r="K338">
        <f t="shared" si="138"/>
        <v>1.7787914300735341</v>
      </c>
      <c r="L338">
        <f t="shared" si="139"/>
        <v>1.3800285604305123</v>
      </c>
      <c r="M338">
        <f t="shared" si="140"/>
        <v>24.308177950000001</v>
      </c>
      <c r="N338">
        <v>6</v>
      </c>
      <c r="O338">
        <v>1.42</v>
      </c>
      <c r="P338">
        <v>0.5</v>
      </c>
      <c r="Q338">
        <f t="shared" si="141"/>
        <v>2.556</v>
      </c>
      <c r="R338">
        <v>23.848720549999999</v>
      </c>
      <c r="S338">
        <v>24.308177950000001</v>
      </c>
      <c r="T338">
        <v>24.07830238</v>
      </c>
      <c r="U338">
        <v>403.03823849999998</v>
      </c>
      <c r="V338">
        <v>389.98831180000002</v>
      </c>
      <c r="W338">
        <v>15.33780003</v>
      </c>
      <c r="X338">
        <v>17.957750319999999</v>
      </c>
      <c r="Y338">
        <v>48.084136960000002</v>
      </c>
      <c r="Z338">
        <v>56.297702790000002</v>
      </c>
      <c r="AA338">
        <v>400.04919430000001</v>
      </c>
      <c r="AB338">
        <v>1500.3819579999999</v>
      </c>
      <c r="AC338">
        <v>9.8114333999999997E-2</v>
      </c>
      <c r="AD338">
        <v>93.042854309999996</v>
      </c>
      <c r="AE338">
        <v>2.1245670319999999</v>
      </c>
      <c r="AF338">
        <v>-0.15171757299999999</v>
      </c>
      <c r="AG338">
        <v>1</v>
      </c>
      <c r="AH338">
        <v>-0.21956524299999999</v>
      </c>
      <c r="AI338">
        <v>2.7373914720000001</v>
      </c>
      <c r="AJ338">
        <v>1</v>
      </c>
      <c r="AK338">
        <v>0</v>
      </c>
      <c r="AL338">
        <v>0.15999999600000001</v>
      </c>
      <c r="AM338">
        <v>111115</v>
      </c>
      <c r="AN338">
        <f t="shared" si="142"/>
        <v>0.66674865716666665</v>
      </c>
      <c r="AO338">
        <f t="shared" si="143"/>
        <v>1.7787914300735341E-3</v>
      </c>
      <c r="AP338">
        <f t="shared" si="144"/>
        <v>297.45817794999999</v>
      </c>
      <c r="AQ338">
        <f t="shared" si="145"/>
        <v>296.99872054999997</v>
      </c>
      <c r="AR338">
        <f t="shared" si="146"/>
        <v>240.06110727847218</v>
      </c>
      <c r="AS338">
        <f t="shared" si="147"/>
        <v>1.8548348412392968</v>
      </c>
      <c r="AT338">
        <f t="shared" si="148"/>
        <v>3.0508689071896278</v>
      </c>
      <c r="AU338">
        <f t="shared" si="149"/>
        <v>32.789932443653854</v>
      </c>
      <c r="AV338">
        <f t="shared" si="150"/>
        <v>14.832182123653855</v>
      </c>
      <c r="AW338">
        <f t="shared" si="151"/>
        <v>24.078449249999998</v>
      </c>
      <c r="AX338">
        <f t="shared" si="152"/>
        <v>3.0091172342314931</v>
      </c>
      <c r="AY338">
        <f t="shared" si="153"/>
        <v>0.11688480117235879</v>
      </c>
      <c r="AZ338">
        <f t="shared" si="154"/>
        <v>1.6708403467591155</v>
      </c>
      <c r="BA338">
        <f t="shared" si="155"/>
        <v>1.3382768874723776</v>
      </c>
      <c r="BB338">
        <f t="shared" si="156"/>
        <v>7.353640159497303E-2</v>
      </c>
      <c r="BC338">
        <f t="shared" si="157"/>
        <v>25.408109169324437</v>
      </c>
      <c r="BD338">
        <f t="shared" si="158"/>
        <v>0.70022519096707614</v>
      </c>
      <c r="BE338">
        <f t="shared" si="159"/>
        <v>55.710790680758649</v>
      </c>
      <c r="BF338">
        <f t="shared" si="160"/>
        <v>385.75909706241742</v>
      </c>
      <c r="BG338">
        <f t="shared" si="161"/>
        <v>1.156405007763606E-2</v>
      </c>
    </row>
    <row r="339" spans="1:59" x14ac:dyDescent="0.25">
      <c r="A339" t="s">
        <v>554</v>
      </c>
      <c r="B339" t="s">
        <v>610</v>
      </c>
      <c r="C339">
        <v>150806</v>
      </c>
      <c r="D339" t="s">
        <v>656</v>
      </c>
      <c r="E339" t="s">
        <v>1872</v>
      </c>
      <c r="F339">
        <v>15254</v>
      </c>
      <c r="G339">
        <v>0</v>
      </c>
      <c r="H339">
        <f t="shared" si="135"/>
        <v>17.311051135511654</v>
      </c>
      <c r="I339">
        <f t="shared" si="136"/>
        <v>0.11853079321041284</v>
      </c>
      <c r="J339">
        <f t="shared" si="137"/>
        <v>1498.7274671669068</v>
      </c>
      <c r="K339">
        <f t="shared" si="138"/>
        <v>1.7193533598665038</v>
      </c>
      <c r="L339">
        <f t="shared" si="139"/>
        <v>1.3768128357257772</v>
      </c>
      <c r="M339">
        <f t="shared" si="140"/>
        <v>24.121313099999998</v>
      </c>
      <c r="N339">
        <v>6</v>
      </c>
      <c r="O339">
        <v>1.42</v>
      </c>
      <c r="P339">
        <v>0.5</v>
      </c>
      <c r="Q339">
        <f t="shared" si="141"/>
        <v>2.556</v>
      </c>
      <c r="R339">
        <v>23.783525470000001</v>
      </c>
      <c r="S339">
        <v>24.121313099999998</v>
      </c>
      <c r="T339">
        <v>24.08058548</v>
      </c>
      <c r="U339">
        <v>1811.8160399999999</v>
      </c>
      <c r="V339">
        <v>1781.2547609999999</v>
      </c>
      <c r="W339">
        <v>15.09413052</v>
      </c>
      <c r="X339">
        <v>17.62776375</v>
      </c>
      <c r="Y339">
        <v>47.503826140000001</v>
      </c>
      <c r="Z339">
        <v>55.477603909999999</v>
      </c>
      <c r="AA339">
        <v>399.98962399999999</v>
      </c>
      <c r="AB339">
        <v>1500.4826660000001</v>
      </c>
      <c r="AC339">
        <v>1.8021187000000001E-2</v>
      </c>
      <c r="AD339">
        <v>93.038261410000004</v>
      </c>
      <c r="AE339">
        <v>-11.98608398</v>
      </c>
      <c r="AF339">
        <v>-0.14826403599999999</v>
      </c>
      <c r="AG339">
        <v>0.66666668699999998</v>
      </c>
      <c r="AH339">
        <v>-0.21956524299999999</v>
      </c>
      <c r="AI339">
        <v>2.7373914720000001</v>
      </c>
      <c r="AJ339">
        <v>1</v>
      </c>
      <c r="AK339">
        <v>0</v>
      </c>
      <c r="AL339">
        <v>0.15999999600000001</v>
      </c>
      <c r="AM339">
        <v>111115</v>
      </c>
      <c r="AN339">
        <f t="shared" si="142"/>
        <v>0.66664937333333318</v>
      </c>
      <c r="AO339">
        <f t="shared" si="143"/>
        <v>1.7193533598665039E-3</v>
      </c>
      <c r="AP339">
        <f t="shared" si="144"/>
        <v>297.27131309999999</v>
      </c>
      <c r="AQ339">
        <f t="shared" si="145"/>
        <v>296.93352546999995</v>
      </c>
      <c r="AR339">
        <f t="shared" si="146"/>
        <v>240.07722055806937</v>
      </c>
      <c r="AS339">
        <f t="shared" si="147"/>
        <v>1.9029742724632475</v>
      </c>
      <c r="AT339">
        <f t="shared" si="148"/>
        <v>3.0168693275719991</v>
      </c>
      <c r="AU339">
        <f t="shared" si="149"/>
        <v>32.426114609744182</v>
      </c>
      <c r="AV339">
        <f t="shared" si="150"/>
        <v>14.798350859744183</v>
      </c>
      <c r="AW339">
        <f t="shared" si="151"/>
        <v>23.952419284999998</v>
      </c>
      <c r="AX339">
        <f t="shared" si="152"/>
        <v>2.986425019142728</v>
      </c>
      <c r="AY339">
        <f t="shared" si="153"/>
        <v>0.11327770396771053</v>
      </c>
      <c r="AZ339">
        <f t="shared" si="154"/>
        <v>1.6400564918462219</v>
      </c>
      <c r="BA339">
        <f t="shared" si="155"/>
        <v>1.346368527296506</v>
      </c>
      <c r="BB339">
        <f t="shared" si="156"/>
        <v>7.1252497748252153E-2</v>
      </c>
      <c r="BC339">
        <f t="shared" si="157"/>
        <v>139.43899787262188</v>
      </c>
      <c r="BD339">
        <f t="shared" si="158"/>
        <v>0.84138860986146546</v>
      </c>
      <c r="BE339">
        <f t="shared" si="159"/>
        <v>55.265865668221878</v>
      </c>
      <c r="BF339">
        <f t="shared" si="160"/>
        <v>1772.1116001889902</v>
      </c>
      <c r="BG339">
        <f t="shared" si="161"/>
        <v>5.3987019018941962E-3</v>
      </c>
    </row>
    <row r="340" spans="1:59" x14ac:dyDescent="0.25">
      <c r="A340" t="s">
        <v>554</v>
      </c>
      <c r="B340" t="s">
        <v>610</v>
      </c>
      <c r="C340">
        <v>150806</v>
      </c>
      <c r="D340" t="s">
        <v>655</v>
      </c>
      <c r="E340" t="s">
        <v>1873</v>
      </c>
      <c r="F340">
        <v>14650</v>
      </c>
      <c r="G340">
        <v>0</v>
      </c>
      <c r="H340">
        <f t="shared" si="135"/>
        <v>9.8627754813713331</v>
      </c>
      <c r="I340">
        <f t="shared" si="136"/>
        <v>0.14987534724265991</v>
      </c>
      <c r="J340">
        <f t="shared" si="137"/>
        <v>268.90230033469032</v>
      </c>
      <c r="K340">
        <f t="shared" si="138"/>
        <v>2.1161072372326108</v>
      </c>
      <c r="L340">
        <f t="shared" si="139"/>
        <v>1.354161085665269</v>
      </c>
      <c r="M340">
        <f t="shared" si="140"/>
        <v>24.665719989999999</v>
      </c>
      <c r="N340">
        <v>6</v>
      </c>
      <c r="O340">
        <v>1.42</v>
      </c>
      <c r="P340">
        <v>0.5</v>
      </c>
      <c r="Q340">
        <f t="shared" si="141"/>
        <v>2.556</v>
      </c>
      <c r="R340">
        <v>23.977724080000002</v>
      </c>
      <c r="S340">
        <v>24.665719989999999</v>
      </c>
      <c r="T340">
        <v>24.074827190000001</v>
      </c>
      <c r="U340">
        <v>403.28588869999999</v>
      </c>
      <c r="V340">
        <v>387.26281740000002</v>
      </c>
      <c r="W340">
        <v>15.83218288</v>
      </c>
      <c r="X340">
        <v>18.946142200000001</v>
      </c>
      <c r="Y340">
        <v>49.247657779999997</v>
      </c>
      <c r="Z340">
        <v>58.933952329999997</v>
      </c>
      <c r="AA340">
        <v>400.00814819999999</v>
      </c>
      <c r="AB340">
        <v>1498.649658</v>
      </c>
      <c r="AC340">
        <v>5.7066961999999999E-2</v>
      </c>
      <c r="AD340">
        <v>93.037216189999995</v>
      </c>
      <c r="AE340">
        <v>2.2115697860000001</v>
      </c>
      <c r="AF340">
        <v>-0.16109658800000001</v>
      </c>
      <c r="AG340">
        <v>0.66666668699999998</v>
      </c>
      <c r="AH340">
        <v>-0.21956524299999999</v>
      </c>
      <c r="AI340">
        <v>2.7373914720000001</v>
      </c>
      <c r="AJ340">
        <v>1</v>
      </c>
      <c r="AK340">
        <v>0</v>
      </c>
      <c r="AL340">
        <v>0.15999999600000001</v>
      </c>
      <c r="AM340">
        <v>111115</v>
      </c>
      <c r="AN340">
        <f t="shared" si="142"/>
        <v>0.66668024699999995</v>
      </c>
      <c r="AO340">
        <f t="shared" si="143"/>
        <v>2.116107237232611E-3</v>
      </c>
      <c r="AP340">
        <f t="shared" si="144"/>
        <v>297.81571998999999</v>
      </c>
      <c r="AQ340">
        <f t="shared" si="145"/>
        <v>297.12772408000001</v>
      </c>
      <c r="AR340">
        <f t="shared" si="146"/>
        <v>239.78393928540137</v>
      </c>
      <c r="AS340">
        <f t="shared" si="147"/>
        <v>1.6434592502179537</v>
      </c>
      <c r="AT340">
        <f t="shared" si="148"/>
        <v>3.1168574134931513</v>
      </c>
      <c r="AU340">
        <f t="shared" si="149"/>
        <v>33.501189536109138</v>
      </c>
      <c r="AV340">
        <f t="shared" si="150"/>
        <v>14.555047336109137</v>
      </c>
      <c r="AW340">
        <f t="shared" si="151"/>
        <v>24.321722035000001</v>
      </c>
      <c r="AX340">
        <f t="shared" si="152"/>
        <v>3.0533461861372642</v>
      </c>
      <c r="AY340">
        <f t="shared" si="153"/>
        <v>0.14157392281303949</v>
      </c>
      <c r="AZ340">
        <f t="shared" si="154"/>
        <v>1.7626963278278822</v>
      </c>
      <c r="BA340">
        <f t="shared" si="155"/>
        <v>1.2906498583093819</v>
      </c>
      <c r="BB340">
        <f t="shared" si="156"/>
        <v>8.9193876643636913E-2</v>
      </c>
      <c r="BC340">
        <f t="shared" si="157"/>
        <v>25.017921450226893</v>
      </c>
      <c r="BD340">
        <f t="shared" si="158"/>
        <v>0.69436643089063654</v>
      </c>
      <c r="BE340">
        <f t="shared" si="159"/>
        <v>57.854885092083542</v>
      </c>
      <c r="BF340">
        <f t="shared" si="160"/>
        <v>382.0536049978673</v>
      </c>
      <c r="BG340">
        <f t="shared" si="161"/>
        <v>1.4935331971725347E-2</v>
      </c>
    </row>
    <row r="341" spans="1:59" x14ac:dyDescent="0.25">
      <c r="A341" t="s">
        <v>554</v>
      </c>
      <c r="B341" t="s">
        <v>610</v>
      </c>
      <c r="C341">
        <v>150806</v>
      </c>
      <c r="D341" t="s">
        <v>655</v>
      </c>
      <c r="E341" t="s">
        <v>1873</v>
      </c>
      <c r="F341">
        <v>14859.5</v>
      </c>
      <c r="G341">
        <v>0</v>
      </c>
      <c r="H341">
        <f t="shared" si="135"/>
        <v>21.197041536665346</v>
      </c>
      <c r="I341">
        <f t="shared" si="136"/>
        <v>0.14650125122904237</v>
      </c>
      <c r="J341">
        <f t="shared" si="137"/>
        <v>1493.3710656467297</v>
      </c>
      <c r="K341">
        <f t="shared" si="138"/>
        <v>2.0868779788164562</v>
      </c>
      <c r="L341">
        <f t="shared" si="139"/>
        <v>1.364929689786669</v>
      </c>
      <c r="M341">
        <f t="shared" si="140"/>
        <v>24.560371400000001</v>
      </c>
      <c r="N341">
        <v>6</v>
      </c>
      <c r="O341">
        <v>1.42</v>
      </c>
      <c r="P341">
        <v>0.5</v>
      </c>
      <c r="Q341">
        <f t="shared" si="141"/>
        <v>2.556</v>
      </c>
      <c r="R341">
        <v>23.901950840000001</v>
      </c>
      <c r="S341">
        <v>24.560371400000001</v>
      </c>
      <c r="T341">
        <v>24.07810593</v>
      </c>
      <c r="U341">
        <v>1812.6641850000001</v>
      </c>
      <c r="V341">
        <v>1775.3115230000001</v>
      </c>
      <c r="W341">
        <v>15.5474329</v>
      </c>
      <c r="X341">
        <v>18.619449620000001</v>
      </c>
      <c r="Y341">
        <v>48.584163670000002</v>
      </c>
      <c r="Z341">
        <v>58.183906559999997</v>
      </c>
      <c r="AA341">
        <v>400.00201420000002</v>
      </c>
      <c r="AB341">
        <v>1500.6264650000001</v>
      </c>
      <c r="AC341">
        <v>0.108126558</v>
      </c>
      <c r="AD341">
        <v>93.040130619999999</v>
      </c>
      <c r="AE341">
        <v>-11.170492169999999</v>
      </c>
      <c r="AF341">
        <v>-0.155345067</v>
      </c>
      <c r="AG341">
        <v>0.66666668699999998</v>
      </c>
      <c r="AH341">
        <v>-0.21956524299999999</v>
      </c>
      <c r="AI341">
        <v>2.7373914720000001</v>
      </c>
      <c r="AJ341">
        <v>1</v>
      </c>
      <c r="AK341">
        <v>0</v>
      </c>
      <c r="AL341">
        <v>0.15999999600000001</v>
      </c>
      <c r="AM341">
        <v>111115</v>
      </c>
      <c r="AN341">
        <f t="shared" si="142"/>
        <v>0.66667002366666661</v>
      </c>
      <c r="AO341">
        <f t="shared" si="143"/>
        <v>2.0868779788164563E-3</v>
      </c>
      <c r="AP341">
        <f t="shared" si="144"/>
        <v>297.71037139999999</v>
      </c>
      <c r="AQ341">
        <f t="shared" si="145"/>
        <v>297.05195083999996</v>
      </c>
      <c r="AR341">
        <f t="shared" si="146"/>
        <v>240.10022839749416</v>
      </c>
      <c r="AS341">
        <f t="shared" si="147"/>
        <v>1.6667816517749598</v>
      </c>
      <c r="AT341">
        <f t="shared" si="148"/>
        <v>3.0972857145039785</v>
      </c>
      <c r="AU341">
        <f t="shared" si="149"/>
        <v>33.289782525715658</v>
      </c>
      <c r="AV341">
        <f t="shared" si="150"/>
        <v>14.670332905715657</v>
      </c>
      <c r="AW341">
        <f t="shared" si="151"/>
        <v>24.231161120000003</v>
      </c>
      <c r="AX341">
        <f t="shared" si="152"/>
        <v>3.0368155296318662</v>
      </c>
      <c r="AY341">
        <f t="shared" si="153"/>
        <v>0.13855949112739052</v>
      </c>
      <c r="AZ341">
        <f t="shared" si="154"/>
        <v>1.7323560247173095</v>
      </c>
      <c r="BA341">
        <f t="shared" si="155"/>
        <v>1.3044595049145566</v>
      </c>
      <c r="BB341">
        <f t="shared" si="156"/>
        <v>8.7279820089196367E-2</v>
      </c>
      <c r="BC341">
        <f t="shared" si="157"/>
        <v>138.94343901190035</v>
      </c>
      <c r="BD341">
        <f t="shared" si="158"/>
        <v>0.84118817813065572</v>
      </c>
      <c r="BE341">
        <f t="shared" si="159"/>
        <v>57.209755857371711</v>
      </c>
      <c r="BF341">
        <f t="shared" si="160"/>
        <v>1764.1159024700712</v>
      </c>
      <c r="BG341">
        <f t="shared" si="161"/>
        <v>6.8741377452197485E-3</v>
      </c>
    </row>
    <row r="342" spans="1:59" x14ac:dyDescent="0.25">
      <c r="A342" t="s">
        <v>554</v>
      </c>
      <c r="B342" t="s">
        <v>610</v>
      </c>
      <c r="C342">
        <v>150806</v>
      </c>
      <c r="D342" t="s">
        <v>657</v>
      </c>
      <c r="E342" t="s">
        <v>1874</v>
      </c>
      <c r="F342">
        <v>15490.5</v>
      </c>
      <c r="G342">
        <v>0</v>
      </c>
      <c r="H342">
        <f t="shared" si="135"/>
        <v>7.298417900905827</v>
      </c>
      <c r="I342">
        <f t="shared" si="136"/>
        <v>0.10077628648176763</v>
      </c>
      <c r="J342">
        <f t="shared" si="137"/>
        <v>262.35608064433615</v>
      </c>
      <c r="K342">
        <f t="shared" si="138"/>
        <v>1.6481728310932056</v>
      </c>
      <c r="L342">
        <f t="shared" si="139"/>
        <v>1.5411898151902843</v>
      </c>
      <c r="M342">
        <f t="shared" si="140"/>
        <v>24.867406849999998</v>
      </c>
      <c r="N342">
        <v>6</v>
      </c>
      <c r="O342">
        <v>1.42</v>
      </c>
      <c r="P342">
        <v>0.5</v>
      </c>
      <c r="Q342">
        <f t="shared" si="141"/>
        <v>2.556</v>
      </c>
      <c r="R342">
        <v>24.53897285</v>
      </c>
      <c r="S342">
        <v>24.867406849999998</v>
      </c>
      <c r="T342">
        <v>25.04566574</v>
      </c>
      <c r="U342">
        <v>402.89443970000002</v>
      </c>
      <c r="V342">
        <v>390.97985840000001</v>
      </c>
      <c r="W342">
        <v>14.91106033</v>
      </c>
      <c r="X342">
        <v>17.340520860000002</v>
      </c>
      <c r="Y342">
        <v>44.851142879999998</v>
      </c>
      <c r="Z342">
        <v>52.158744810000002</v>
      </c>
      <c r="AA342">
        <v>399.9882202</v>
      </c>
      <c r="AB342">
        <v>1500.285034</v>
      </c>
      <c r="AC342">
        <v>9.3110426999999996E-2</v>
      </c>
      <c r="AD342">
        <v>93.044425959999998</v>
      </c>
      <c r="AE342">
        <v>1.5764465329999999</v>
      </c>
      <c r="AF342">
        <v>-0.15586367200000001</v>
      </c>
      <c r="AG342">
        <v>1</v>
      </c>
      <c r="AH342">
        <v>-0.21956524299999999</v>
      </c>
      <c r="AI342">
        <v>2.7373914720000001</v>
      </c>
      <c r="AJ342">
        <v>1</v>
      </c>
      <c r="AK342">
        <v>0</v>
      </c>
      <c r="AL342">
        <v>0.15999999600000001</v>
      </c>
      <c r="AM342">
        <v>111115</v>
      </c>
      <c r="AN342">
        <f t="shared" si="142"/>
        <v>0.66664703366666656</v>
      </c>
      <c r="AO342">
        <f t="shared" si="143"/>
        <v>1.6481728310932056E-3</v>
      </c>
      <c r="AP342">
        <f t="shared" si="144"/>
        <v>298.01740684999999</v>
      </c>
      <c r="AQ342">
        <f t="shared" si="145"/>
        <v>297.68897284999997</v>
      </c>
      <c r="AR342">
        <f t="shared" si="146"/>
        <v>240.04559943885988</v>
      </c>
      <c r="AS342">
        <f t="shared" si="147"/>
        <v>1.9387865401028217</v>
      </c>
      <c r="AT342">
        <f t="shared" si="148"/>
        <v>3.1546286244563899</v>
      </c>
      <c r="AU342">
        <f t="shared" si="149"/>
        <v>33.904541748826219</v>
      </c>
      <c r="AV342">
        <f t="shared" si="150"/>
        <v>16.564020888826217</v>
      </c>
      <c r="AW342">
        <f t="shared" si="151"/>
        <v>24.703189850000001</v>
      </c>
      <c r="AX342">
        <f t="shared" si="152"/>
        <v>3.1238445912414186</v>
      </c>
      <c r="AY342">
        <f t="shared" si="153"/>
        <v>9.6953661306764957E-2</v>
      </c>
      <c r="AZ342">
        <f t="shared" si="154"/>
        <v>1.6134388092661056</v>
      </c>
      <c r="BA342">
        <f t="shared" si="155"/>
        <v>1.5104057819753129</v>
      </c>
      <c r="BB342">
        <f t="shared" si="156"/>
        <v>6.0928261553222493E-2</v>
      </c>
      <c r="BC342">
        <f t="shared" si="157"/>
        <v>24.410770920667726</v>
      </c>
      <c r="BD342">
        <f t="shared" si="158"/>
        <v>0.67102198491239762</v>
      </c>
      <c r="BE342">
        <f t="shared" si="159"/>
        <v>51.762307907131188</v>
      </c>
      <c r="BF342">
        <f t="shared" si="160"/>
        <v>387.12506021290187</v>
      </c>
      <c r="BG342">
        <f t="shared" si="161"/>
        <v>9.7586799060190351E-3</v>
      </c>
    </row>
    <row r="343" spans="1:59" x14ac:dyDescent="0.25">
      <c r="A343" t="s">
        <v>554</v>
      </c>
      <c r="B343" t="s">
        <v>610</v>
      </c>
      <c r="C343">
        <v>150806</v>
      </c>
      <c r="D343" t="s">
        <v>657</v>
      </c>
      <c r="E343" t="s">
        <v>1874</v>
      </c>
      <c r="F343">
        <v>15712.5</v>
      </c>
      <c r="G343">
        <v>0</v>
      </c>
      <c r="H343">
        <f t="shared" si="135"/>
        <v>15.749686887987748</v>
      </c>
      <c r="I343">
        <f t="shared" si="136"/>
        <v>9.7344432504527137E-2</v>
      </c>
      <c r="J343">
        <f t="shared" si="137"/>
        <v>1474.0284942807123</v>
      </c>
      <c r="K343">
        <f t="shared" si="138"/>
        <v>1.5346655678796968</v>
      </c>
      <c r="L343">
        <f t="shared" si="139"/>
        <v>1.4848491705213795</v>
      </c>
      <c r="M343">
        <f t="shared" si="140"/>
        <v>24.373704910000001</v>
      </c>
      <c r="N343">
        <v>6</v>
      </c>
      <c r="O343">
        <v>1.42</v>
      </c>
      <c r="P343">
        <v>0.5</v>
      </c>
      <c r="Q343">
        <f t="shared" si="141"/>
        <v>2.556</v>
      </c>
      <c r="R343">
        <v>24.535598749999998</v>
      </c>
      <c r="S343">
        <v>24.373704910000001</v>
      </c>
      <c r="T343">
        <v>25.045146939999999</v>
      </c>
      <c r="U343">
        <v>1811.496948</v>
      </c>
      <c r="V343">
        <v>1783.7677000000001</v>
      </c>
      <c r="W343">
        <v>14.696087840000001</v>
      </c>
      <c r="X343">
        <v>16.958923339999998</v>
      </c>
      <c r="Y343">
        <v>44.215919489999997</v>
      </c>
      <c r="Z343">
        <v>51.024082180000001</v>
      </c>
      <c r="AA343">
        <v>400.02182010000001</v>
      </c>
      <c r="AB343">
        <v>1500.737061</v>
      </c>
      <c r="AC343">
        <v>0.15618194599999999</v>
      </c>
      <c r="AD343">
        <v>93.049613949999994</v>
      </c>
      <c r="AE343">
        <v>-12.87763691</v>
      </c>
      <c r="AF343">
        <v>-0.142636016</v>
      </c>
      <c r="AG343">
        <v>1</v>
      </c>
      <c r="AH343">
        <v>-0.21956524299999999</v>
      </c>
      <c r="AI343">
        <v>2.7373914720000001</v>
      </c>
      <c r="AJ343">
        <v>1</v>
      </c>
      <c r="AK343">
        <v>0</v>
      </c>
      <c r="AL343">
        <v>0.15999999600000001</v>
      </c>
      <c r="AM343">
        <v>111115</v>
      </c>
      <c r="AN343">
        <f t="shared" si="142"/>
        <v>0.66670303349999993</v>
      </c>
      <c r="AO343">
        <f t="shared" si="143"/>
        <v>1.5346655678796968E-3</v>
      </c>
      <c r="AP343">
        <f t="shared" si="144"/>
        <v>297.52370490999999</v>
      </c>
      <c r="AQ343">
        <f t="shared" si="145"/>
        <v>297.68559875</v>
      </c>
      <c r="AR343">
        <f t="shared" si="146"/>
        <v>240.11792375705178</v>
      </c>
      <c r="AS343">
        <f t="shared" si="147"/>
        <v>2.0664455422830676</v>
      </c>
      <c r="AT343">
        <f t="shared" si="148"/>
        <v>3.0628704403160238</v>
      </c>
      <c r="AU343">
        <f t="shared" si="149"/>
        <v>32.916530335760989</v>
      </c>
      <c r="AV343">
        <f t="shared" si="150"/>
        <v>15.95760699576099</v>
      </c>
      <c r="AW343">
        <f t="shared" si="151"/>
        <v>24.45465183</v>
      </c>
      <c r="AX343">
        <f t="shared" si="152"/>
        <v>3.0777531692816482</v>
      </c>
      <c r="AY343">
        <f t="shared" si="153"/>
        <v>9.3773113823264184E-2</v>
      </c>
      <c r="AZ343">
        <f t="shared" si="154"/>
        <v>1.5780212697946443</v>
      </c>
      <c r="BA343">
        <f t="shared" si="155"/>
        <v>1.4997318994870039</v>
      </c>
      <c r="BB343">
        <f t="shared" si="156"/>
        <v>5.8918923966612961E-2</v>
      </c>
      <c r="BC343">
        <f t="shared" si="157"/>
        <v>137.15778234412005</v>
      </c>
      <c r="BD343">
        <f t="shared" si="158"/>
        <v>0.8263567583832313</v>
      </c>
      <c r="BE343">
        <f t="shared" si="159"/>
        <v>52.105176096986213</v>
      </c>
      <c r="BF343">
        <f t="shared" si="160"/>
        <v>1775.4492034042319</v>
      </c>
      <c r="BG343">
        <f t="shared" si="161"/>
        <v>4.6221553801567943E-3</v>
      </c>
    </row>
    <row r="344" spans="1:59" x14ac:dyDescent="0.25">
      <c r="A344" t="s">
        <v>554</v>
      </c>
      <c r="B344" t="s">
        <v>610</v>
      </c>
      <c r="C344">
        <v>150806</v>
      </c>
      <c r="D344" t="s">
        <v>659</v>
      </c>
      <c r="E344" t="s">
        <v>1875</v>
      </c>
      <c r="F344">
        <v>16529.5</v>
      </c>
      <c r="G344">
        <v>0</v>
      </c>
      <c r="H344">
        <f t="shared" si="135"/>
        <v>6.6887599185629156</v>
      </c>
      <c r="I344">
        <f t="shared" si="136"/>
        <v>7.623868996026896E-2</v>
      </c>
      <c r="J344">
        <f t="shared" si="137"/>
        <v>238.99441902542199</v>
      </c>
      <c r="K344">
        <f t="shared" si="138"/>
        <v>1.3547229360401221</v>
      </c>
      <c r="L344">
        <f t="shared" si="139"/>
        <v>1.6603541668642714</v>
      </c>
      <c r="M344">
        <f t="shared" si="140"/>
        <v>24.86973953</v>
      </c>
      <c r="N344">
        <v>6</v>
      </c>
      <c r="O344">
        <v>1.42</v>
      </c>
      <c r="P344">
        <v>0.5</v>
      </c>
      <c r="Q344">
        <f t="shared" si="141"/>
        <v>2.556</v>
      </c>
      <c r="R344">
        <v>25.27070045</v>
      </c>
      <c r="S344">
        <v>24.86973953</v>
      </c>
      <c r="T344">
        <v>26.064756389999999</v>
      </c>
      <c r="U344">
        <v>402.98672490000001</v>
      </c>
      <c r="V344">
        <v>392.15600590000003</v>
      </c>
      <c r="W344">
        <v>14.06276512</v>
      </c>
      <c r="X344">
        <v>16.062335969999999</v>
      </c>
      <c r="Y344">
        <v>40.498134610000001</v>
      </c>
      <c r="Z344">
        <v>46.256526950000001</v>
      </c>
      <c r="AA344">
        <v>399.97470090000002</v>
      </c>
      <c r="AB344">
        <v>1498.5893550000001</v>
      </c>
      <c r="AC344">
        <v>0.105120212</v>
      </c>
      <c r="AD344">
        <v>93.05705261</v>
      </c>
      <c r="AE344">
        <v>1.1322371959999999</v>
      </c>
      <c r="AF344">
        <v>-0.13249388300000001</v>
      </c>
      <c r="AG344">
        <v>1</v>
      </c>
      <c r="AH344">
        <v>-0.21956524299999999</v>
      </c>
      <c r="AI344">
        <v>2.7373914720000001</v>
      </c>
      <c r="AJ344">
        <v>1</v>
      </c>
      <c r="AK344">
        <v>0</v>
      </c>
      <c r="AL344">
        <v>0.15999999600000001</v>
      </c>
      <c r="AM344">
        <v>111115</v>
      </c>
      <c r="AN344">
        <f t="shared" si="142"/>
        <v>0.66662450149999986</v>
      </c>
      <c r="AO344">
        <f t="shared" si="143"/>
        <v>1.354722936040122E-3</v>
      </c>
      <c r="AP344">
        <f t="shared" si="144"/>
        <v>298.01973952999998</v>
      </c>
      <c r="AQ344">
        <f t="shared" si="145"/>
        <v>298.42070044999997</v>
      </c>
      <c r="AR344">
        <f t="shared" si="146"/>
        <v>239.77429080564261</v>
      </c>
      <c r="AS344">
        <f t="shared" si="147"/>
        <v>2.1875214307564974</v>
      </c>
      <c r="AT344">
        <f t="shared" si="148"/>
        <v>3.1550678102640566</v>
      </c>
      <c r="AU344">
        <f t="shared" si="149"/>
        <v>33.904660869572936</v>
      </c>
      <c r="AV344">
        <f t="shared" si="150"/>
        <v>17.842324899572937</v>
      </c>
      <c r="AW344">
        <f t="shared" si="151"/>
        <v>25.070219989999998</v>
      </c>
      <c r="AX344">
        <f t="shared" si="152"/>
        <v>3.1930135322982043</v>
      </c>
      <c r="AY344">
        <f t="shared" si="153"/>
        <v>7.4030555162681227E-2</v>
      </c>
      <c r="AZ344">
        <f t="shared" si="154"/>
        <v>1.4947136433997852</v>
      </c>
      <c r="BA344">
        <f t="shared" si="155"/>
        <v>1.6982998888984191</v>
      </c>
      <c r="BB344">
        <f t="shared" si="156"/>
        <v>4.6462543527701294E-2</v>
      </c>
      <c r="BC344">
        <f t="shared" si="157"/>
        <v>22.240116224745076</v>
      </c>
      <c r="BD344">
        <f t="shared" si="158"/>
        <v>0.6094371001074651</v>
      </c>
      <c r="BE344">
        <f t="shared" si="159"/>
        <v>47.589819681866366</v>
      </c>
      <c r="BF344">
        <f t="shared" si="160"/>
        <v>388.62321016836466</v>
      </c>
      <c r="BG344">
        <f t="shared" si="161"/>
        <v>8.1908869591653753E-3</v>
      </c>
    </row>
    <row r="345" spans="1:59" x14ac:dyDescent="0.25">
      <c r="A345" t="s">
        <v>554</v>
      </c>
      <c r="B345" t="s">
        <v>610</v>
      </c>
      <c r="C345">
        <v>150806</v>
      </c>
      <c r="D345" t="s">
        <v>659</v>
      </c>
      <c r="E345" t="s">
        <v>1875</v>
      </c>
      <c r="F345">
        <v>16741</v>
      </c>
      <c r="G345">
        <v>0</v>
      </c>
      <c r="H345">
        <f t="shared" si="135"/>
        <v>16.86113836145897</v>
      </c>
      <c r="I345">
        <f t="shared" si="136"/>
        <v>7.5791204739606557E-2</v>
      </c>
      <c r="J345">
        <f t="shared" si="137"/>
        <v>1371.7195574469217</v>
      </c>
      <c r="K345">
        <f t="shared" si="138"/>
        <v>1.371878398099895</v>
      </c>
      <c r="L345">
        <f t="shared" si="139"/>
        <v>1.6910039557088798</v>
      </c>
      <c r="M345">
        <f t="shared" si="140"/>
        <v>24.971412659999999</v>
      </c>
      <c r="N345">
        <v>6</v>
      </c>
      <c r="O345">
        <v>1.42</v>
      </c>
      <c r="P345">
        <v>0.5</v>
      </c>
      <c r="Q345">
        <f t="shared" si="141"/>
        <v>2.556</v>
      </c>
      <c r="R345">
        <v>25.302576070000001</v>
      </c>
      <c r="S345">
        <v>24.971412659999999</v>
      </c>
      <c r="T345">
        <v>26.065689089999999</v>
      </c>
      <c r="U345">
        <v>1812.518311</v>
      </c>
      <c r="V345">
        <v>1783.5566409999999</v>
      </c>
      <c r="W345">
        <v>13.91371822</v>
      </c>
      <c r="X345">
        <v>15.938717840000001</v>
      </c>
      <c r="Y345">
        <v>39.994297029999998</v>
      </c>
      <c r="Z345">
        <v>45.815059660000003</v>
      </c>
      <c r="AA345">
        <v>400.0037537</v>
      </c>
      <c r="AB345">
        <v>1500.283203</v>
      </c>
      <c r="AC345">
        <v>0.12214119700000001</v>
      </c>
      <c r="AD345">
        <v>93.060081479999994</v>
      </c>
      <c r="AE345">
        <v>-13.938502310000001</v>
      </c>
      <c r="AF345">
        <v>-0.134596929</v>
      </c>
      <c r="AG345">
        <v>1</v>
      </c>
      <c r="AH345">
        <v>-0.21956524299999999</v>
      </c>
      <c r="AI345">
        <v>2.7373914720000001</v>
      </c>
      <c r="AJ345">
        <v>1</v>
      </c>
      <c r="AK345">
        <v>0</v>
      </c>
      <c r="AL345">
        <v>0.15999999600000001</v>
      </c>
      <c r="AM345">
        <v>111115</v>
      </c>
      <c r="AN345">
        <f t="shared" si="142"/>
        <v>0.66667292283333324</v>
      </c>
      <c r="AO345">
        <f t="shared" si="143"/>
        <v>1.371878398099895E-3</v>
      </c>
      <c r="AP345">
        <f t="shared" si="144"/>
        <v>298.12141265999998</v>
      </c>
      <c r="AQ345">
        <f t="shared" si="145"/>
        <v>298.45257606999996</v>
      </c>
      <c r="AR345">
        <f t="shared" si="146"/>
        <v>240.04530647886719</v>
      </c>
      <c r="AS345">
        <f t="shared" si="147"/>
        <v>2.1720454640724407</v>
      </c>
      <c r="AT345">
        <f t="shared" si="148"/>
        <v>3.1742623365860094</v>
      </c>
      <c r="AU345">
        <f t="shared" si="149"/>
        <v>34.109816863508833</v>
      </c>
      <c r="AV345">
        <f t="shared" si="150"/>
        <v>18.17109902350883</v>
      </c>
      <c r="AW345">
        <f t="shared" si="151"/>
        <v>25.136994365</v>
      </c>
      <c r="AX345">
        <f t="shared" si="152"/>
        <v>3.2057404062389705</v>
      </c>
      <c r="AY345">
        <f t="shared" si="153"/>
        <v>7.360854423616843E-2</v>
      </c>
      <c r="AZ345">
        <f t="shared" si="154"/>
        <v>1.4832583808771296</v>
      </c>
      <c r="BA345">
        <f t="shared" si="155"/>
        <v>1.7224820253618409</v>
      </c>
      <c r="BB345">
        <f t="shared" si="156"/>
        <v>4.61965829440684E-2</v>
      </c>
      <c r="BC345">
        <f t="shared" si="157"/>
        <v>127.65233378372007</v>
      </c>
      <c r="BD345">
        <f t="shared" si="158"/>
        <v>0.76909223173188912</v>
      </c>
      <c r="BE345">
        <f t="shared" si="159"/>
        <v>46.933869643307737</v>
      </c>
      <c r="BF345">
        <f t="shared" si="160"/>
        <v>1774.6511101752856</v>
      </c>
      <c r="BG345">
        <f t="shared" si="161"/>
        <v>4.459234073430505E-3</v>
      </c>
    </row>
    <row r="346" spans="1:59" x14ac:dyDescent="0.25">
      <c r="A346" t="s">
        <v>554</v>
      </c>
      <c r="B346" t="s">
        <v>610</v>
      </c>
      <c r="C346">
        <v>150806</v>
      </c>
      <c r="D346" t="s">
        <v>658</v>
      </c>
      <c r="E346" t="s">
        <v>1876</v>
      </c>
      <c r="F346">
        <v>16070</v>
      </c>
      <c r="G346">
        <v>0</v>
      </c>
      <c r="H346">
        <f t="shared" si="135"/>
        <v>6.4821171374528079</v>
      </c>
      <c r="I346">
        <f t="shared" si="136"/>
        <v>7.9871367574520472E-2</v>
      </c>
      <c r="J346">
        <f t="shared" si="137"/>
        <v>249.9054969303069</v>
      </c>
      <c r="K346">
        <f t="shared" si="138"/>
        <v>1.3688596647782894</v>
      </c>
      <c r="L346">
        <f t="shared" si="139"/>
        <v>1.603507689377452</v>
      </c>
      <c r="M346">
        <f t="shared" si="140"/>
        <v>24.752317430000002</v>
      </c>
      <c r="N346">
        <v>6</v>
      </c>
      <c r="O346">
        <v>1.42</v>
      </c>
      <c r="P346">
        <v>0.5</v>
      </c>
      <c r="Q346">
        <f t="shared" si="141"/>
        <v>2.556</v>
      </c>
      <c r="R346">
        <v>25.238796229999998</v>
      </c>
      <c r="S346">
        <v>24.752317430000002</v>
      </c>
      <c r="T346">
        <v>26.065858840000001</v>
      </c>
      <c r="U346">
        <v>402.8006287</v>
      </c>
      <c r="V346">
        <v>392.27124020000002</v>
      </c>
      <c r="W346">
        <v>14.41632748</v>
      </c>
      <c r="X346">
        <v>16.436016080000002</v>
      </c>
      <c r="Y346">
        <v>41.596076969999999</v>
      </c>
      <c r="Z346">
        <v>47.423572540000002</v>
      </c>
      <c r="AA346">
        <v>399.9708862</v>
      </c>
      <c r="AB346">
        <v>1499.8020019999999</v>
      </c>
      <c r="AC346">
        <v>2.9033092999999999E-2</v>
      </c>
      <c r="AD346">
        <v>93.058967589999995</v>
      </c>
      <c r="AE346">
        <v>1.3971967700000001</v>
      </c>
      <c r="AF346">
        <v>-0.142199621</v>
      </c>
      <c r="AG346">
        <v>1</v>
      </c>
      <c r="AH346">
        <v>-0.21956524299999999</v>
      </c>
      <c r="AI346">
        <v>2.7373914720000001</v>
      </c>
      <c r="AJ346">
        <v>1</v>
      </c>
      <c r="AK346">
        <v>0</v>
      </c>
      <c r="AL346">
        <v>0.15999999600000001</v>
      </c>
      <c r="AM346">
        <v>111115</v>
      </c>
      <c r="AN346">
        <f t="shared" si="142"/>
        <v>0.66661814366666661</v>
      </c>
      <c r="AO346">
        <f t="shared" si="143"/>
        <v>1.3688596647782893E-3</v>
      </c>
      <c r="AP346">
        <f t="shared" si="144"/>
        <v>297.90231742999998</v>
      </c>
      <c r="AQ346">
        <f t="shared" si="145"/>
        <v>298.38879622999997</v>
      </c>
      <c r="AR346">
        <f t="shared" si="146"/>
        <v>239.96831432079199</v>
      </c>
      <c r="AS346">
        <f t="shared" si="147"/>
        <v>2.1943154704964587</v>
      </c>
      <c r="AT346">
        <f t="shared" si="148"/>
        <v>3.133026377074891</v>
      </c>
      <c r="AU346">
        <f t="shared" si="149"/>
        <v>33.66710869691147</v>
      </c>
      <c r="AV346">
        <f t="shared" si="150"/>
        <v>17.231092616911468</v>
      </c>
      <c r="AW346">
        <f t="shared" si="151"/>
        <v>24.995556829999998</v>
      </c>
      <c r="AX346">
        <f t="shared" si="152"/>
        <v>3.1788353980003423</v>
      </c>
      <c r="AY346">
        <f t="shared" si="153"/>
        <v>7.745112983579712E-2</v>
      </c>
      <c r="AZ346">
        <f t="shared" si="154"/>
        <v>1.5295186876974389</v>
      </c>
      <c r="BA346">
        <f t="shared" si="155"/>
        <v>1.6493167103029034</v>
      </c>
      <c r="BB346">
        <f t="shared" si="156"/>
        <v>4.8618732955293703E-2</v>
      </c>
      <c r="BC346">
        <f t="shared" si="157"/>
        <v>23.255947539400275</v>
      </c>
      <c r="BD346">
        <f t="shared" si="158"/>
        <v>0.63707320680173296</v>
      </c>
      <c r="BE346">
        <f t="shared" si="159"/>
        <v>49.094819124859058</v>
      </c>
      <c r="BF346">
        <f t="shared" si="160"/>
        <v>388.84758678233129</v>
      </c>
      <c r="BG346">
        <f t="shared" si="161"/>
        <v>8.1841415306902216E-3</v>
      </c>
    </row>
    <row r="347" spans="1:59" x14ac:dyDescent="0.25">
      <c r="A347" t="s">
        <v>554</v>
      </c>
      <c r="B347" t="s">
        <v>610</v>
      </c>
      <c r="C347">
        <v>150806</v>
      </c>
      <c r="D347" t="s">
        <v>658</v>
      </c>
      <c r="E347" t="s">
        <v>1876</v>
      </c>
      <c r="F347">
        <v>16256</v>
      </c>
      <c r="G347">
        <v>0</v>
      </c>
      <c r="H347">
        <f t="shared" si="135"/>
        <v>16.730963047605091</v>
      </c>
      <c r="I347">
        <f t="shared" si="136"/>
        <v>8.3706660065455712E-2</v>
      </c>
      <c r="J347">
        <f t="shared" si="137"/>
        <v>1408.7532122696809</v>
      </c>
      <c r="K347">
        <f t="shared" si="138"/>
        <v>1.4534086285998458</v>
      </c>
      <c r="L347">
        <f t="shared" si="139"/>
        <v>1.6267474321340472</v>
      </c>
      <c r="M347">
        <f t="shared" si="140"/>
        <v>24.860898970000001</v>
      </c>
      <c r="N347">
        <v>6</v>
      </c>
      <c r="O347">
        <v>1.42</v>
      </c>
      <c r="P347">
        <v>0.5</v>
      </c>
      <c r="Q347">
        <f t="shared" si="141"/>
        <v>2.556</v>
      </c>
      <c r="R347">
        <v>25.303319930000001</v>
      </c>
      <c r="S347">
        <v>24.860898970000001</v>
      </c>
      <c r="T347">
        <v>26.070175169999999</v>
      </c>
      <c r="U347">
        <v>1812.086182</v>
      </c>
      <c r="V347">
        <v>1783.1024170000001</v>
      </c>
      <c r="W347">
        <v>14.260925289999999</v>
      </c>
      <c r="X347">
        <v>16.405269619999999</v>
      </c>
      <c r="Y347">
        <v>40.989990229999997</v>
      </c>
      <c r="Z347">
        <v>47.153446199999998</v>
      </c>
      <c r="AA347">
        <v>400.00061040000003</v>
      </c>
      <c r="AB347">
        <v>1500.247803</v>
      </c>
      <c r="AC347">
        <v>4.1048054E-2</v>
      </c>
      <c r="AD347">
        <v>93.058891299999999</v>
      </c>
      <c r="AE347">
        <v>-13.33142853</v>
      </c>
      <c r="AF347">
        <v>-0.136495695</v>
      </c>
      <c r="AG347">
        <v>1</v>
      </c>
      <c r="AH347">
        <v>-0.21956524299999999</v>
      </c>
      <c r="AI347">
        <v>2.7373914720000001</v>
      </c>
      <c r="AJ347">
        <v>1</v>
      </c>
      <c r="AK347">
        <v>0</v>
      </c>
      <c r="AL347">
        <v>0.15999999600000001</v>
      </c>
      <c r="AM347">
        <v>111115</v>
      </c>
      <c r="AN347">
        <f t="shared" si="142"/>
        <v>0.66666768399999987</v>
      </c>
      <c r="AO347">
        <f t="shared" si="143"/>
        <v>1.4534086285998458E-3</v>
      </c>
      <c r="AP347">
        <f t="shared" si="144"/>
        <v>298.01089896999997</v>
      </c>
      <c r="AQ347">
        <f t="shared" si="145"/>
        <v>298.45331992999996</v>
      </c>
      <c r="AR347">
        <f t="shared" si="146"/>
        <v>240.03964247900879</v>
      </c>
      <c r="AS347">
        <f t="shared" si="147"/>
        <v>2.1447451636969945</v>
      </c>
      <c r="AT347">
        <f t="shared" si="148"/>
        <v>3.1534036344488192</v>
      </c>
      <c r="AU347">
        <f t="shared" si="149"/>
        <v>33.886107930116928</v>
      </c>
      <c r="AV347">
        <f t="shared" si="150"/>
        <v>17.48083831011693</v>
      </c>
      <c r="AW347">
        <f t="shared" si="151"/>
        <v>25.082109450000001</v>
      </c>
      <c r="AX347">
        <f t="shared" si="152"/>
        <v>3.1952763698893709</v>
      </c>
      <c r="AY347">
        <f t="shared" si="153"/>
        <v>8.1052272346806689E-2</v>
      </c>
      <c r="AZ347">
        <f t="shared" si="154"/>
        <v>1.5266562023147721</v>
      </c>
      <c r="BA347">
        <f t="shared" si="155"/>
        <v>1.6686201675745989</v>
      </c>
      <c r="BB347">
        <f t="shared" si="156"/>
        <v>5.0889645452143591E-2</v>
      </c>
      <c r="BC347">
        <f t="shared" si="157"/>
        <v>131.09701204913009</v>
      </c>
      <c r="BD347">
        <f t="shared" si="158"/>
        <v>0.79005737350737992</v>
      </c>
      <c r="BE347">
        <f t="shared" si="159"/>
        <v>48.760364615764132</v>
      </c>
      <c r="BF347">
        <f t="shared" si="160"/>
        <v>1774.2656407424622</v>
      </c>
      <c r="BG347">
        <f t="shared" si="161"/>
        <v>4.5980029136601895E-3</v>
      </c>
    </row>
    <row r="348" spans="1:59" x14ac:dyDescent="0.25">
      <c r="A348" t="s">
        <v>554</v>
      </c>
      <c r="B348" t="s">
        <v>610</v>
      </c>
      <c r="C348">
        <v>150806</v>
      </c>
      <c r="D348" t="s">
        <v>660</v>
      </c>
      <c r="E348" t="s">
        <v>1877</v>
      </c>
      <c r="F348">
        <v>16994.5</v>
      </c>
      <c r="G348">
        <v>0</v>
      </c>
      <c r="H348">
        <f t="shared" si="135"/>
        <v>4.8476827446839854</v>
      </c>
      <c r="I348">
        <f t="shared" si="136"/>
        <v>6.1661014443851969E-2</v>
      </c>
      <c r="J348">
        <f t="shared" si="137"/>
        <v>256.8011992695441</v>
      </c>
      <c r="K348">
        <f t="shared" si="138"/>
        <v>1.1506298020581631</v>
      </c>
      <c r="L348">
        <f t="shared" si="139"/>
        <v>1.734447670746994</v>
      </c>
      <c r="M348">
        <f t="shared" si="140"/>
        <v>24.969671250000001</v>
      </c>
      <c r="N348">
        <v>6</v>
      </c>
      <c r="O348">
        <v>1.42</v>
      </c>
      <c r="P348">
        <v>0.5</v>
      </c>
      <c r="Q348">
        <f t="shared" si="141"/>
        <v>2.556</v>
      </c>
      <c r="R348">
        <v>25.281051640000001</v>
      </c>
      <c r="S348">
        <v>24.969671250000001</v>
      </c>
      <c r="T348">
        <v>26.067148209999999</v>
      </c>
      <c r="U348">
        <v>403.07531740000002</v>
      </c>
      <c r="V348">
        <v>395.1220093</v>
      </c>
      <c r="W348">
        <v>13.76840305</v>
      </c>
      <c r="X348">
        <v>15.467614169999999</v>
      </c>
      <c r="Y348">
        <v>39.629161830000001</v>
      </c>
      <c r="Z348">
        <v>44.519950870000002</v>
      </c>
      <c r="AA348">
        <v>400.0087891</v>
      </c>
      <c r="AB348">
        <v>1499.4329829999999</v>
      </c>
      <c r="AC348">
        <v>5.7066317999999998E-2</v>
      </c>
      <c r="AD348">
        <v>93.064453130000004</v>
      </c>
      <c r="AE348">
        <v>1.1642427440000001</v>
      </c>
      <c r="AF348">
        <v>-0.12059035899999999</v>
      </c>
      <c r="AG348">
        <v>1</v>
      </c>
      <c r="AH348">
        <v>-0.21956524299999999</v>
      </c>
      <c r="AI348">
        <v>2.7373914720000001</v>
      </c>
      <c r="AJ348">
        <v>1</v>
      </c>
      <c r="AK348">
        <v>0</v>
      </c>
      <c r="AL348">
        <v>0.15999999600000001</v>
      </c>
      <c r="AM348">
        <v>111115</v>
      </c>
      <c r="AN348">
        <f t="shared" si="142"/>
        <v>0.66668131516666662</v>
      </c>
      <c r="AO348">
        <f t="shared" si="143"/>
        <v>1.1506298020581632E-3</v>
      </c>
      <c r="AP348">
        <f t="shared" si="144"/>
        <v>298.11967124999995</v>
      </c>
      <c r="AQ348">
        <f t="shared" si="145"/>
        <v>298.43105163999996</v>
      </c>
      <c r="AR348">
        <f t="shared" si="146"/>
        <v>239.90927128226807</v>
      </c>
      <c r="AS348">
        <f t="shared" si="147"/>
        <v>2.2833510186591681</v>
      </c>
      <c r="AT348">
        <f t="shared" si="148"/>
        <v>3.1739327247038829</v>
      </c>
      <c r="AU348">
        <f t="shared" si="149"/>
        <v>34.104672814982052</v>
      </c>
      <c r="AV348">
        <f t="shared" si="150"/>
        <v>18.637058644982055</v>
      </c>
      <c r="AW348">
        <f t="shared" si="151"/>
        <v>25.125361445000003</v>
      </c>
      <c r="AX348">
        <f t="shared" si="152"/>
        <v>3.2035200446174161</v>
      </c>
      <c r="AY348">
        <f t="shared" si="153"/>
        <v>6.0208541919233381E-2</v>
      </c>
      <c r="AZ348">
        <f t="shared" si="154"/>
        <v>1.4394850539568889</v>
      </c>
      <c r="BA348">
        <f t="shared" si="155"/>
        <v>1.7640349906605273</v>
      </c>
      <c r="BB348">
        <f t="shared" si="156"/>
        <v>3.7758193288130522E-2</v>
      </c>
      <c r="BC348">
        <f t="shared" si="157"/>
        <v>23.899063173148278</v>
      </c>
      <c r="BD348">
        <f t="shared" si="158"/>
        <v>0.64992886557874696</v>
      </c>
      <c r="BE348">
        <f t="shared" si="159"/>
        <v>45.284412664698834</v>
      </c>
      <c r="BF348">
        <f t="shared" si="160"/>
        <v>392.56161348414577</v>
      </c>
      <c r="BG348">
        <f t="shared" si="161"/>
        <v>5.5921021907730491E-3</v>
      </c>
    </row>
    <row r="349" spans="1:59" x14ac:dyDescent="0.25">
      <c r="A349" t="s">
        <v>554</v>
      </c>
      <c r="B349" t="s">
        <v>610</v>
      </c>
      <c r="C349">
        <v>150806</v>
      </c>
      <c r="D349" t="s">
        <v>660</v>
      </c>
      <c r="E349" t="s">
        <v>1877</v>
      </c>
      <c r="F349">
        <v>17179.5</v>
      </c>
      <c r="G349">
        <v>0</v>
      </c>
      <c r="H349">
        <f t="shared" si="135"/>
        <v>12.778346915008116</v>
      </c>
      <c r="I349">
        <f t="shared" si="136"/>
        <v>5.727628514145576E-2</v>
      </c>
      <c r="J349">
        <f t="shared" si="137"/>
        <v>1378.6698964595932</v>
      </c>
      <c r="K349">
        <f t="shared" si="138"/>
        <v>1.082960250435743</v>
      </c>
      <c r="L349">
        <f t="shared" si="139"/>
        <v>1.7546517025691355</v>
      </c>
      <c r="M349">
        <f t="shared" si="140"/>
        <v>24.96508789</v>
      </c>
      <c r="N349">
        <v>6</v>
      </c>
      <c r="O349">
        <v>1.42</v>
      </c>
      <c r="P349">
        <v>0.5</v>
      </c>
      <c r="Q349">
        <f t="shared" si="141"/>
        <v>2.556</v>
      </c>
      <c r="R349">
        <v>25.273225780000001</v>
      </c>
      <c r="S349">
        <v>24.96508789</v>
      </c>
      <c r="T349">
        <v>26.06877708</v>
      </c>
      <c r="U349">
        <v>1813.426514</v>
      </c>
      <c r="V349">
        <v>1791.349365</v>
      </c>
      <c r="W349">
        <v>13.641791339999999</v>
      </c>
      <c r="X349">
        <v>15.241450309999999</v>
      </c>
      <c r="Y349">
        <v>39.282375340000002</v>
      </c>
      <c r="Z349">
        <v>43.888690949999997</v>
      </c>
      <c r="AA349">
        <v>400.00564580000002</v>
      </c>
      <c r="AB349">
        <v>1499.484741</v>
      </c>
      <c r="AC349">
        <v>0.187218517</v>
      </c>
      <c r="AD349">
        <v>93.062904360000005</v>
      </c>
      <c r="AE349">
        <v>-13.86558533</v>
      </c>
      <c r="AF349">
        <v>-0.114765219</v>
      </c>
      <c r="AG349">
        <v>1</v>
      </c>
      <c r="AH349">
        <v>-0.21956524299999999</v>
      </c>
      <c r="AI349">
        <v>2.7373914720000001</v>
      </c>
      <c r="AJ349">
        <v>1</v>
      </c>
      <c r="AK349">
        <v>0</v>
      </c>
      <c r="AL349">
        <v>0.15999999600000001</v>
      </c>
      <c r="AM349">
        <v>111115</v>
      </c>
      <c r="AN349">
        <f t="shared" si="142"/>
        <v>0.66667607633333326</v>
      </c>
      <c r="AO349">
        <f t="shared" si="143"/>
        <v>1.0829602504357429E-3</v>
      </c>
      <c r="AP349">
        <f t="shared" si="144"/>
        <v>298.11508788999998</v>
      </c>
      <c r="AQ349">
        <f t="shared" si="145"/>
        <v>298.42322578</v>
      </c>
      <c r="AR349">
        <f t="shared" si="146"/>
        <v>239.91755256206105</v>
      </c>
      <c r="AS349">
        <f t="shared" si="147"/>
        <v>2.3183775588756168</v>
      </c>
      <c r="AT349">
        <f t="shared" si="148"/>
        <v>3.173065335076358</v>
      </c>
      <c r="AU349">
        <f t="shared" si="149"/>
        <v>34.095919925320906</v>
      </c>
      <c r="AV349">
        <f t="shared" si="150"/>
        <v>18.854469615320909</v>
      </c>
      <c r="AW349">
        <f t="shared" si="151"/>
        <v>25.119156834999998</v>
      </c>
      <c r="AX349">
        <f t="shared" si="152"/>
        <v>3.2023363276833097</v>
      </c>
      <c r="AY349">
        <f t="shared" si="153"/>
        <v>5.6020936497970179E-2</v>
      </c>
      <c r="AZ349">
        <f t="shared" si="154"/>
        <v>1.4184136325072225</v>
      </c>
      <c r="BA349">
        <f t="shared" si="155"/>
        <v>1.7839226951760871</v>
      </c>
      <c r="BB349">
        <f t="shared" si="156"/>
        <v>3.5123747233931253E-2</v>
      </c>
      <c r="BC349">
        <f t="shared" si="157"/>
        <v>128.30302471823023</v>
      </c>
      <c r="BD349">
        <f t="shared" si="158"/>
        <v>0.76962647454288924</v>
      </c>
      <c r="BE349">
        <f t="shared" si="159"/>
        <v>44.545695676512409</v>
      </c>
      <c r="BF349">
        <f t="shared" si="160"/>
        <v>1784.6002381082703</v>
      </c>
      <c r="BG349">
        <f t="shared" si="161"/>
        <v>3.1896238763715694E-3</v>
      </c>
    </row>
    <row r="350" spans="1:59" x14ac:dyDescent="0.25">
      <c r="A350" t="s">
        <v>554</v>
      </c>
      <c r="B350" t="s">
        <v>610</v>
      </c>
      <c r="C350">
        <v>150806</v>
      </c>
      <c r="D350" t="s">
        <v>662</v>
      </c>
      <c r="E350" t="s">
        <v>1878</v>
      </c>
      <c r="F350">
        <v>18120.5</v>
      </c>
      <c r="G350">
        <v>0</v>
      </c>
      <c r="H350">
        <f t="shared" si="135"/>
        <v>6.0317649580385719</v>
      </c>
      <c r="I350">
        <f t="shared" si="136"/>
        <v>8.2665096637930327E-2</v>
      </c>
      <c r="J350">
        <f t="shared" si="137"/>
        <v>263.82799483935725</v>
      </c>
      <c r="K350">
        <f t="shared" si="138"/>
        <v>1.4757806504883608</v>
      </c>
      <c r="L350">
        <f t="shared" si="139"/>
        <v>1.6729863920702102</v>
      </c>
      <c r="M350">
        <f t="shared" si="140"/>
        <v>24.82073784</v>
      </c>
      <c r="N350">
        <v>6</v>
      </c>
      <c r="O350">
        <v>1.42</v>
      </c>
      <c r="P350">
        <v>0.5</v>
      </c>
      <c r="Q350">
        <f t="shared" si="141"/>
        <v>2.556</v>
      </c>
      <c r="R350">
        <v>23.965898509999999</v>
      </c>
      <c r="S350">
        <v>24.82073784</v>
      </c>
      <c r="T350">
        <v>24.076457980000001</v>
      </c>
      <c r="U350">
        <v>403.37231450000002</v>
      </c>
      <c r="V350">
        <v>393.4543152</v>
      </c>
      <c r="W350">
        <v>13.644308089999999</v>
      </c>
      <c r="X350">
        <v>15.822814940000001</v>
      </c>
      <c r="Y350">
        <v>42.494022370000003</v>
      </c>
      <c r="Z350">
        <v>49.278797150000003</v>
      </c>
      <c r="AA350">
        <v>400.0252686</v>
      </c>
      <c r="AB350">
        <v>1500.7280270000001</v>
      </c>
      <c r="AC350">
        <v>1.7020132E-2</v>
      </c>
      <c r="AD350">
        <v>93.085006710000002</v>
      </c>
      <c r="AE350">
        <v>3.583340883</v>
      </c>
      <c r="AF350">
        <v>-0.105644085</v>
      </c>
      <c r="AG350">
        <v>1</v>
      </c>
      <c r="AH350">
        <v>-0.21956524299999999</v>
      </c>
      <c r="AI350">
        <v>2.7373914720000001</v>
      </c>
      <c r="AJ350">
        <v>1</v>
      </c>
      <c r="AK350">
        <v>0</v>
      </c>
      <c r="AL350">
        <v>0.15999999600000001</v>
      </c>
      <c r="AM350">
        <v>111115</v>
      </c>
      <c r="AN350">
        <f t="shared" si="142"/>
        <v>0.66670878099999986</v>
      </c>
      <c r="AO350">
        <f t="shared" si="143"/>
        <v>1.4757806504883608E-3</v>
      </c>
      <c r="AP350">
        <f t="shared" si="144"/>
        <v>297.97073783999997</v>
      </c>
      <c r="AQ350">
        <f t="shared" si="145"/>
        <v>297.11589850999997</v>
      </c>
      <c r="AR350">
        <f t="shared" si="146"/>
        <v>240.11647831708791</v>
      </c>
      <c r="AS350">
        <f t="shared" si="147"/>
        <v>1.9591684413569752</v>
      </c>
      <c r="AT350">
        <f t="shared" si="148"/>
        <v>3.1458532269311985</v>
      </c>
      <c r="AU350">
        <f t="shared" si="149"/>
        <v>33.795487996599604</v>
      </c>
      <c r="AV350">
        <f t="shared" si="150"/>
        <v>17.972673056599604</v>
      </c>
      <c r="AW350">
        <f t="shared" si="151"/>
        <v>24.393318174999997</v>
      </c>
      <c r="AX350">
        <f t="shared" si="152"/>
        <v>3.0664707066046875</v>
      </c>
      <c r="AY350">
        <f t="shared" si="153"/>
        <v>8.0075333272027871E-2</v>
      </c>
      <c r="AZ350">
        <f t="shared" si="154"/>
        <v>1.4728668348609883</v>
      </c>
      <c r="BA350">
        <f t="shared" si="155"/>
        <v>1.5936038717436991</v>
      </c>
      <c r="BB350">
        <f t="shared" si="156"/>
        <v>5.0273487648496033E-2</v>
      </c>
      <c r="BC350">
        <f t="shared" si="157"/>
        <v>24.558430669907416</v>
      </c>
      <c r="BD350">
        <f t="shared" si="158"/>
        <v>0.67054289315710935</v>
      </c>
      <c r="BE350">
        <f t="shared" si="159"/>
        <v>47.174828929357645</v>
      </c>
      <c r="BF350">
        <f t="shared" si="160"/>
        <v>390.26852384892328</v>
      </c>
      <c r="BG350">
        <f t="shared" si="161"/>
        <v>7.2910691651811204E-3</v>
      </c>
    </row>
    <row r="351" spans="1:59" x14ac:dyDescent="0.25">
      <c r="A351" t="s">
        <v>554</v>
      </c>
      <c r="B351" t="s">
        <v>610</v>
      </c>
      <c r="C351">
        <v>150806</v>
      </c>
      <c r="D351" t="s">
        <v>662</v>
      </c>
      <c r="E351" t="s">
        <v>1878</v>
      </c>
      <c r="F351">
        <v>18321</v>
      </c>
      <c r="G351">
        <v>0</v>
      </c>
      <c r="H351">
        <f t="shared" si="135"/>
        <v>14.136816505457695</v>
      </c>
      <c r="I351">
        <f t="shared" si="136"/>
        <v>6.3431363269307831E-2</v>
      </c>
      <c r="J351">
        <f t="shared" si="137"/>
        <v>1376.888026623692</v>
      </c>
      <c r="K351">
        <f t="shared" si="138"/>
        <v>1.1359555130501682</v>
      </c>
      <c r="L351">
        <f t="shared" si="139"/>
        <v>1.6668570094430246</v>
      </c>
      <c r="M351">
        <f t="shared" si="140"/>
        <v>24.570518490000001</v>
      </c>
      <c r="N351">
        <v>6</v>
      </c>
      <c r="O351">
        <v>1.42</v>
      </c>
      <c r="P351">
        <v>0.5</v>
      </c>
      <c r="Q351">
        <f t="shared" si="141"/>
        <v>2.556</v>
      </c>
      <c r="R351">
        <v>23.964052200000001</v>
      </c>
      <c r="S351">
        <v>24.570518490000001</v>
      </c>
      <c r="T351">
        <v>24.073686599999998</v>
      </c>
      <c r="U351">
        <v>1811.6054690000001</v>
      </c>
      <c r="V351">
        <v>1787.3504640000001</v>
      </c>
      <c r="W351">
        <v>13.70851517</v>
      </c>
      <c r="X351">
        <v>15.386525150000001</v>
      </c>
      <c r="Y351">
        <v>42.70035172</v>
      </c>
      <c r="Z351">
        <v>47.927146909999998</v>
      </c>
      <c r="AA351">
        <v>399.92984009999998</v>
      </c>
      <c r="AB351">
        <v>1500.9060059999999</v>
      </c>
      <c r="AC351">
        <v>0.14416866</v>
      </c>
      <c r="AD351">
        <v>93.088539119999993</v>
      </c>
      <c r="AE351">
        <v>-7.7079067229999998</v>
      </c>
      <c r="AF351">
        <v>-9.5947935999999998E-2</v>
      </c>
      <c r="AG351">
        <v>1</v>
      </c>
      <c r="AH351">
        <v>-0.21956524299999999</v>
      </c>
      <c r="AI351">
        <v>2.7373914720000001</v>
      </c>
      <c r="AJ351">
        <v>1</v>
      </c>
      <c r="AK351">
        <v>0</v>
      </c>
      <c r="AL351">
        <v>0.15999999600000001</v>
      </c>
      <c r="AM351">
        <v>111115</v>
      </c>
      <c r="AN351">
        <f t="shared" si="142"/>
        <v>0.66654973349999991</v>
      </c>
      <c r="AO351">
        <f t="shared" si="143"/>
        <v>1.1359555130501682E-3</v>
      </c>
      <c r="AP351">
        <f t="shared" si="144"/>
        <v>297.72051848999996</v>
      </c>
      <c r="AQ351">
        <f t="shared" si="145"/>
        <v>297.1140522</v>
      </c>
      <c r="AR351">
        <f t="shared" si="146"/>
        <v>240.14495495637598</v>
      </c>
      <c r="AS351">
        <f t="shared" si="147"/>
        <v>2.1713446802791068</v>
      </c>
      <c r="AT351">
        <f t="shared" si="148"/>
        <v>3.0991661577896634</v>
      </c>
      <c r="AU351">
        <f t="shared" si="149"/>
        <v>33.29267154783193</v>
      </c>
      <c r="AV351">
        <f t="shared" si="150"/>
        <v>17.906146397831929</v>
      </c>
      <c r="AW351">
        <f t="shared" si="151"/>
        <v>24.267285345000001</v>
      </c>
      <c r="AX351">
        <f t="shared" si="152"/>
        <v>3.0434001086966966</v>
      </c>
      <c r="AY351">
        <f t="shared" si="153"/>
        <v>6.1895328425019679E-2</v>
      </c>
      <c r="AZ351">
        <f t="shared" si="154"/>
        <v>1.4323091483466388</v>
      </c>
      <c r="BA351">
        <f t="shared" si="155"/>
        <v>1.6110909603500578</v>
      </c>
      <c r="BB351">
        <f t="shared" si="156"/>
        <v>3.8819711948122268E-2</v>
      </c>
      <c r="BC351">
        <f t="shared" si="157"/>
        <v>128.17249493021913</v>
      </c>
      <c r="BD351">
        <f t="shared" si="158"/>
        <v>0.77035145281037165</v>
      </c>
      <c r="BE351">
        <f t="shared" si="159"/>
        <v>46.209122133231475</v>
      </c>
      <c r="BF351">
        <f t="shared" si="160"/>
        <v>1779.8838355640189</v>
      </c>
      <c r="BG351">
        <f t="shared" si="161"/>
        <v>3.6701826682344805E-3</v>
      </c>
    </row>
    <row r="352" spans="1:59" x14ac:dyDescent="0.25">
      <c r="A352" t="s">
        <v>554</v>
      </c>
      <c r="B352" t="s">
        <v>610</v>
      </c>
      <c r="C352">
        <v>150806</v>
      </c>
      <c r="D352" t="s">
        <v>661</v>
      </c>
      <c r="E352" t="s">
        <v>1879</v>
      </c>
      <c r="F352">
        <v>17569</v>
      </c>
      <c r="G352">
        <v>0</v>
      </c>
      <c r="H352">
        <f t="shared" si="135"/>
        <v>6.0350404288226169</v>
      </c>
      <c r="I352">
        <f t="shared" si="136"/>
        <v>6.7690398906641303E-2</v>
      </c>
      <c r="J352">
        <f t="shared" si="137"/>
        <v>237.0122670197004</v>
      </c>
      <c r="K352">
        <f t="shared" si="138"/>
        <v>1.405440695148549</v>
      </c>
      <c r="L352">
        <f t="shared" si="139"/>
        <v>1.9321641587037559</v>
      </c>
      <c r="M352">
        <f t="shared" si="140"/>
        <v>26.04873276</v>
      </c>
      <c r="N352">
        <v>6</v>
      </c>
      <c r="O352">
        <v>1.42</v>
      </c>
      <c r="P352">
        <v>0.5</v>
      </c>
      <c r="Q352">
        <f t="shared" si="141"/>
        <v>2.556</v>
      </c>
      <c r="R352">
        <v>24.836101530000001</v>
      </c>
      <c r="S352">
        <v>26.04873276</v>
      </c>
      <c r="T352">
        <v>23.574321749999999</v>
      </c>
      <c r="U352">
        <v>403.49243159999997</v>
      </c>
      <c r="V352">
        <v>393.60974119999997</v>
      </c>
      <c r="W352">
        <v>13.52304268</v>
      </c>
      <c r="X352">
        <v>15.59839058</v>
      </c>
      <c r="Y352">
        <v>39.973823549999999</v>
      </c>
      <c r="Z352">
        <v>46.10850525</v>
      </c>
      <c r="AA352">
        <v>399.98635860000002</v>
      </c>
      <c r="AB352">
        <v>1498.7545170000001</v>
      </c>
      <c r="AC352">
        <v>0.16419288500000001</v>
      </c>
      <c r="AD352">
        <v>93.076065060000005</v>
      </c>
      <c r="AE352">
        <v>2.5482025149999998</v>
      </c>
      <c r="AF352">
        <v>-0.112732269</v>
      </c>
      <c r="AG352">
        <v>0.66666668699999998</v>
      </c>
      <c r="AH352">
        <v>-0.21956524299999999</v>
      </c>
      <c r="AI352">
        <v>2.7373914720000001</v>
      </c>
      <c r="AJ352">
        <v>1</v>
      </c>
      <c r="AK352">
        <v>0</v>
      </c>
      <c r="AL352">
        <v>0.15999999600000001</v>
      </c>
      <c r="AM352">
        <v>111115</v>
      </c>
      <c r="AN352">
        <f t="shared" si="142"/>
        <v>0.66664393099999997</v>
      </c>
      <c r="AO352">
        <f t="shared" si="143"/>
        <v>1.405440695148549E-3</v>
      </c>
      <c r="AP352">
        <f t="shared" si="144"/>
        <v>299.19873275999998</v>
      </c>
      <c r="AQ352">
        <f t="shared" si="145"/>
        <v>297.98610152999998</v>
      </c>
      <c r="AR352">
        <f t="shared" si="146"/>
        <v>239.80071672498195</v>
      </c>
      <c r="AS352">
        <f t="shared" si="147"/>
        <v>1.9390735014319171</v>
      </c>
      <c r="AT352">
        <f t="shared" si="148"/>
        <v>3.3840009751591271</v>
      </c>
      <c r="AU352">
        <f t="shared" si="149"/>
        <v>36.357370425766113</v>
      </c>
      <c r="AV352">
        <f t="shared" si="150"/>
        <v>20.758979845766113</v>
      </c>
      <c r="AW352">
        <f t="shared" si="151"/>
        <v>25.442417145</v>
      </c>
      <c r="AX352">
        <f t="shared" si="152"/>
        <v>3.2645192579211666</v>
      </c>
      <c r="AY352">
        <f t="shared" si="153"/>
        <v>6.5944007599934656E-2</v>
      </c>
      <c r="AZ352">
        <f t="shared" si="154"/>
        <v>1.4518368164553712</v>
      </c>
      <c r="BA352">
        <f t="shared" si="155"/>
        <v>1.8126824414657954</v>
      </c>
      <c r="BB352">
        <f t="shared" si="156"/>
        <v>4.1368428063967615E-2</v>
      </c>
      <c r="BC352">
        <f t="shared" si="157"/>
        <v>22.060169185143728</v>
      </c>
      <c r="BD352">
        <f t="shared" si="158"/>
        <v>0.60215040993934732</v>
      </c>
      <c r="BE352">
        <f t="shared" si="159"/>
        <v>42.892521344482368</v>
      </c>
      <c r="BF352">
        <f t="shared" si="160"/>
        <v>390.42221984674859</v>
      </c>
      <c r="BG352">
        <f t="shared" si="161"/>
        <v>6.6302092260449993E-3</v>
      </c>
    </row>
    <row r="353" spans="1:59" x14ac:dyDescent="0.25">
      <c r="A353" t="s">
        <v>554</v>
      </c>
      <c r="B353" t="s">
        <v>610</v>
      </c>
      <c r="C353">
        <v>150806</v>
      </c>
      <c r="D353" t="s">
        <v>661</v>
      </c>
      <c r="E353" t="s">
        <v>1879</v>
      </c>
      <c r="F353">
        <v>17772.5</v>
      </c>
      <c r="G353">
        <v>0</v>
      </c>
      <c r="H353">
        <f t="shared" si="135"/>
        <v>16.339818120029211</v>
      </c>
      <c r="I353">
        <f t="shared" si="136"/>
        <v>5.4279247345342389E-2</v>
      </c>
      <c r="J353">
        <f t="shared" si="137"/>
        <v>1247.4404275691929</v>
      </c>
      <c r="K353">
        <f t="shared" si="138"/>
        <v>1.0520410975315282</v>
      </c>
      <c r="L353">
        <f t="shared" si="139"/>
        <v>1.7967991896402296</v>
      </c>
      <c r="M353">
        <f t="shared" si="140"/>
        <v>25.128269199999998</v>
      </c>
      <c r="N353">
        <v>6</v>
      </c>
      <c r="O353">
        <v>1.42</v>
      </c>
      <c r="P353">
        <v>0.5</v>
      </c>
      <c r="Q353">
        <f t="shared" si="141"/>
        <v>2.556</v>
      </c>
      <c r="R353">
        <v>24.120594019999999</v>
      </c>
      <c r="S353">
        <v>25.128269199999998</v>
      </c>
      <c r="T353">
        <v>24.073165889999999</v>
      </c>
      <c r="U353">
        <v>1813.0676269999999</v>
      </c>
      <c r="V353">
        <v>1785.736938</v>
      </c>
      <c r="W353">
        <v>13.56422901</v>
      </c>
      <c r="X353">
        <v>15.11860085</v>
      </c>
      <c r="Y353">
        <v>41.852844240000003</v>
      </c>
      <c r="Z353">
        <v>46.648906709999999</v>
      </c>
      <c r="AA353">
        <v>399.95669559999999</v>
      </c>
      <c r="AB353">
        <v>1500.3050539999999</v>
      </c>
      <c r="AC353">
        <v>0.18521796200000001</v>
      </c>
      <c r="AD353">
        <v>93.082405089999995</v>
      </c>
      <c r="AE353">
        <v>-8.1253566740000007</v>
      </c>
      <c r="AF353">
        <v>-8.3003476000000007E-2</v>
      </c>
      <c r="AG353">
        <v>1</v>
      </c>
      <c r="AH353">
        <v>-0.21956524299999999</v>
      </c>
      <c r="AI353">
        <v>2.7373914720000001</v>
      </c>
      <c r="AJ353">
        <v>1</v>
      </c>
      <c r="AK353">
        <v>0</v>
      </c>
      <c r="AL353">
        <v>0.15999999600000001</v>
      </c>
      <c r="AM353">
        <v>111115</v>
      </c>
      <c r="AN353">
        <f t="shared" si="142"/>
        <v>0.66659449266666659</v>
      </c>
      <c r="AO353">
        <f t="shared" si="143"/>
        <v>1.0520410975315281E-3</v>
      </c>
      <c r="AP353">
        <f t="shared" si="144"/>
        <v>298.27826919999995</v>
      </c>
      <c r="AQ353">
        <f t="shared" si="145"/>
        <v>297.27059401999998</v>
      </c>
      <c r="AR353">
        <f t="shared" si="146"/>
        <v>240.04880263877979</v>
      </c>
      <c r="AS353">
        <f t="shared" si="147"/>
        <v>2.1580277493386322</v>
      </c>
      <c r="AT353">
        <f t="shared" si="148"/>
        <v>3.2040749183539479</v>
      </c>
      <c r="AU353">
        <f t="shared" si="149"/>
        <v>34.421918033338045</v>
      </c>
      <c r="AV353">
        <f t="shared" si="150"/>
        <v>19.303317183338045</v>
      </c>
      <c r="AW353">
        <f t="shared" si="151"/>
        <v>24.624431609999998</v>
      </c>
      <c r="AX353">
        <f t="shared" si="152"/>
        <v>3.1091740009507673</v>
      </c>
      <c r="AY353">
        <f t="shared" si="153"/>
        <v>5.3150541788121571E-2</v>
      </c>
      <c r="AZ353">
        <f t="shared" si="154"/>
        <v>1.4072757287137183</v>
      </c>
      <c r="BA353">
        <f t="shared" si="155"/>
        <v>1.701898272237049</v>
      </c>
      <c r="BB353">
        <f t="shared" si="156"/>
        <v>3.3318684767277944E-2</v>
      </c>
      <c r="BC353">
        <f t="shared" si="157"/>
        <v>116.11475520463841</v>
      </c>
      <c r="BD353">
        <f t="shared" si="158"/>
        <v>0.69855777803773744</v>
      </c>
      <c r="BE353">
        <f t="shared" si="159"/>
        <v>43.692814133711707</v>
      </c>
      <c r="BF353">
        <f t="shared" si="160"/>
        <v>1777.106752373224</v>
      </c>
      <c r="BG353">
        <f t="shared" si="161"/>
        <v>4.017387448129804E-3</v>
      </c>
    </row>
    <row r="354" spans="1:59" x14ac:dyDescent="0.25">
      <c r="A354" t="s">
        <v>554</v>
      </c>
      <c r="B354" t="s">
        <v>610</v>
      </c>
      <c r="C354">
        <v>150806</v>
      </c>
      <c r="D354" t="s">
        <v>611</v>
      </c>
      <c r="E354" t="s">
        <v>1880</v>
      </c>
      <c r="F354">
        <v>1989.499998</v>
      </c>
      <c r="G354">
        <v>0</v>
      </c>
      <c r="H354">
        <f t="shared" si="135"/>
        <v>2.875100191115469</v>
      </c>
      <c r="I354">
        <f t="shared" si="136"/>
        <v>3.5059047167734045E-2</v>
      </c>
      <c r="J354">
        <f t="shared" si="137"/>
        <v>252.24949596294411</v>
      </c>
      <c r="K354">
        <f t="shared" si="138"/>
        <v>0.62121749378029012</v>
      </c>
      <c r="L354">
        <f t="shared" si="139"/>
        <v>1.6393022480427226</v>
      </c>
      <c r="M354">
        <f t="shared" si="140"/>
        <v>23.987554549999999</v>
      </c>
      <c r="N354">
        <v>6</v>
      </c>
      <c r="O354">
        <v>1.42</v>
      </c>
      <c r="P354">
        <v>0.5</v>
      </c>
      <c r="Q354">
        <f t="shared" si="141"/>
        <v>2.556</v>
      </c>
      <c r="R354">
        <v>25.483842849999998</v>
      </c>
      <c r="S354">
        <v>23.987554549999999</v>
      </c>
      <c r="T354">
        <v>27.08850288</v>
      </c>
      <c r="U354">
        <v>400.521637</v>
      </c>
      <c r="V354">
        <v>394.27465819999998</v>
      </c>
      <c r="W354">
        <v>13.259196279999999</v>
      </c>
      <c r="X354">
        <v>14.484992030000001</v>
      </c>
      <c r="Y354">
        <v>37.857147220000002</v>
      </c>
      <c r="Z354">
        <v>41.356990809999999</v>
      </c>
      <c r="AA354">
        <v>299.6677856</v>
      </c>
      <c r="AB354">
        <v>1500.0471190000001</v>
      </c>
      <c r="AC354">
        <v>0.20825222099999999</v>
      </c>
      <c r="AD354">
        <v>93.436981200000005</v>
      </c>
      <c r="AE354">
        <v>0.21686193300000001</v>
      </c>
      <c r="AF354">
        <v>-0.114049412</v>
      </c>
      <c r="AG354">
        <v>1</v>
      </c>
      <c r="AH354">
        <v>-0.21956524299999999</v>
      </c>
      <c r="AI354">
        <v>2.7373914720000001</v>
      </c>
      <c r="AJ354">
        <v>1</v>
      </c>
      <c r="AK354">
        <v>0</v>
      </c>
      <c r="AL354">
        <v>0.15999999600000001</v>
      </c>
      <c r="AM354">
        <v>111115</v>
      </c>
      <c r="AN354">
        <f t="shared" si="142"/>
        <v>0.49944630933333323</v>
      </c>
      <c r="AO354">
        <f t="shared" si="143"/>
        <v>6.2121749378029007E-4</v>
      </c>
      <c r="AP354">
        <f t="shared" si="144"/>
        <v>297.13755455</v>
      </c>
      <c r="AQ354">
        <f t="shared" si="145"/>
        <v>298.63384284999995</v>
      </c>
      <c r="AR354">
        <f t="shared" si="146"/>
        <v>240.00753303981153</v>
      </c>
      <c r="AS354">
        <f t="shared" si="147"/>
        <v>2.7244922189480096</v>
      </c>
      <c r="AT354">
        <f t="shared" si="148"/>
        <v>2.9927361760319826</v>
      </c>
      <c r="AU354">
        <f t="shared" si="149"/>
        <v>32.029461328872458</v>
      </c>
      <c r="AV354">
        <f t="shared" si="150"/>
        <v>17.544469298872457</v>
      </c>
      <c r="AW354">
        <f t="shared" si="151"/>
        <v>24.7356987</v>
      </c>
      <c r="AX354">
        <f t="shared" si="152"/>
        <v>3.1299177537950134</v>
      </c>
      <c r="AY354">
        <f t="shared" si="153"/>
        <v>3.4584670950930742E-2</v>
      </c>
      <c r="AZ354">
        <f t="shared" si="154"/>
        <v>1.35343392798926</v>
      </c>
      <c r="BA354">
        <f t="shared" si="155"/>
        <v>1.7764838258057534</v>
      </c>
      <c r="BB354">
        <f t="shared" si="156"/>
        <v>2.1657544339503614E-2</v>
      </c>
      <c r="BC354">
        <f t="shared" si="157"/>
        <v>23.569431411999087</v>
      </c>
      <c r="BD354">
        <f t="shared" si="158"/>
        <v>0.63978115437231042</v>
      </c>
      <c r="BE354">
        <f t="shared" si="159"/>
        <v>44.678501713255237</v>
      </c>
      <c r="BF354">
        <f t="shared" si="160"/>
        <v>392.75611936666434</v>
      </c>
      <c r="BG354">
        <f t="shared" si="161"/>
        <v>3.2706089728575661E-3</v>
      </c>
    </row>
    <row r="355" spans="1:59" x14ac:dyDescent="0.25">
      <c r="A355" t="s">
        <v>554</v>
      </c>
      <c r="B355" t="s">
        <v>610</v>
      </c>
      <c r="C355">
        <v>150806</v>
      </c>
      <c r="D355" t="s">
        <v>611</v>
      </c>
      <c r="E355" t="s">
        <v>1880</v>
      </c>
      <c r="F355">
        <v>2181.5</v>
      </c>
      <c r="G355">
        <v>0</v>
      </c>
      <c r="H355">
        <f t="shared" si="135"/>
        <v>13.041371111049575</v>
      </c>
      <c r="I355">
        <f t="shared" si="136"/>
        <v>3.1492424778562685E-2</v>
      </c>
      <c r="J355">
        <f t="shared" si="137"/>
        <v>1066.2809168968113</v>
      </c>
      <c r="K355">
        <f t="shared" si="138"/>
        <v>0.60289327746884802</v>
      </c>
      <c r="L355">
        <f t="shared" si="139"/>
        <v>1.7673052484709497</v>
      </c>
      <c r="M355">
        <f t="shared" si="140"/>
        <v>24.675451280000001</v>
      </c>
      <c r="N355">
        <v>6</v>
      </c>
      <c r="O355">
        <v>1.42</v>
      </c>
      <c r="P355">
        <v>0.5</v>
      </c>
      <c r="Q355">
        <f t="shared" si="141"/>
        <v>2.556</v>
      </c>
      <c r="R355">
        <v>25.743644710000002</v>
      </c>
      <c r="S355">
        <v>24.675451280000001</v>
      </c>
      <c r="T355">
        <v>27.08922768</v>
      </c>
      <c r="U355">
        <v>1808.153687</v>
      </c>
      <c r="V355">
        <v>1779.899048</v>
      </c>
      <c r="W355">
        <v>13.274895669999999</v>
      </c>
      <c r="X355">
        <v>14.464324</v>
      </c>
      <c r="Y355">
        <v>37.318290709999999</v>
      </c>
      <c r="Z355">
        <v>40.662006380000001</v>
      </c>
      <c r="AA355">
        <v>299.72692869999997</v>
      </c>
      <c r="AB355">
        <v>1499.095581</v>
      </c>
      <c r="AC355">
        <v>0.176216125</v>
      </c>
      <c r="AD355">
        <v>93.427490230000004</v>
      </c>
      <c r="AE355">
        <v>-15.65967655</v>
      </c>
      <c r="AF355">
        <v>-9.8869540000000006E-2</v>
      </c>
      <c r="AG355">
        <v>0.66666668699999998</v>
      </c>
      <c r="AH355">
        <v>-0.21956524299999999</v>
      </c>
      <c r="AI355">
        <v>2.7373914720000001</v>
      </c>
      <c r="AJ355">
        <v>1</v>
      </c>
      <c r="AK355">
        <v>0</v>
      </c>
      <c r="AL355">
        <v>0.15999999600000001</v>
      </c>
      <c r="AM355">
        <v>111115</v>
      </c>
      <c r="AN355">
        <f t="shared" si="142"/>
        <v>0.49954488116666657</v>
      </c>
      <c r="AO355">
        <f t="shared" si="143"/>
        <v>6.0289327746884799E-4</v>
      </c>
      <c r="AP355">
        <f t="shared" si="144"/>
        <v>297.82545127999998</v>
      </c>
      <c r="AQ355">
        <f t="shared" si="145"/>
        <v>298.89364470999999</v>
      </c>
      <c r="AR355">
        <f t="shared" si="146"/>
        <v>239.85528696361769</v>
      </c>
      <c r="AS355">
        <f t="shared" si="147"/>
        <v>2.6726179640852545</v>
      </c>
      <c r="AT355">
        <f t="shared" si="148"/>
        <v>3.1186707376645044</v>
      </c>
      <c r="AU355">
        <f t="shared" si="149"/>
        <v>33.380654130673463</v>
      </c>
      <c r="AV355">
        <f t="shared" si="150"/>
        <v>18.916330130673465</v>
      </c>
      <c r="AW355">
        <f t="shared" si="151"/>
        <v>25.209547995000001</v>
      </c>
      <c r="AX355">
        <f t="shared" si="152"/>
        <v>3.219619003859274</v>
      </c>
      <c r="AY355">
        <f t="shared" si="153"/>
        <v>3.1109129813547166E-2</v>
      </c>
      <c r="AZ355">
        <f t="shared" si="154"/>
        <v>1.3513654891935547</v>
      </c>
      <c r="BA355">
        <f t="shared" si="155"/>
        <v>1.8682535146657193</v>
      </c>
      <c r="BB355">
        <f t="shared" si="156"/>
        <v>1.9477283282045899E-2</v>
      </c>
      <c r="BC355">
        <f t="shared" si="157"/>
        <v>99.619949945812294</v>
      </c>
      <c r="BD355">
        <f t="shared" si="158"/>
        <v>0.5990681988930483</v>
      </c>
      <c r="BE355">
        <f t="shared" si="159"/>
        <v>42.649197707854057</v>
      </c>
      <c r="BF355">
        <f t="shared" si="160"/>
        <v>1773.0109998779667</v>
      </c>
      <c r="BG355">
        <f t="shared" si="161"/>
        <v>3.1370590195714076E-3</v>
      </c>
    </row>
    <row r="356" spans="1:59" x14ac:dyDescent="0.25">
      <c r="A356" t="s">
        <v>554</v>
      </c>
      <c r="B356" t="s">
        <v>610</v>
      </c>
      <c r="C356">
        <v>150806</v>
      </c>
      <c r="D356" t="s">
        <v>614</v>
      </c>
      <c r="E356" t="s">
        <v>1881</v>
      </c>
      <c r="F356">
        <v>3205.4999990000001</v>
      </c>
      <c r="G356">
        <v>0</v>
      </c>
      <c r="H356">
        <f t="shared" si="135"/>
        <v>5.813886835106449</v>
      </c>
      <c r="I356">
        <f t="shared" si="136"/>
        <v>7.6443080781092451E-2</v>
      </c>
      <c r="J356">
        <f t="shared" si="137"/>
        <v>253.90295043370025</v>
      </c>
      <c r="K356">
        <f t="shared" si="138"/>
        <v>1.4605510798633021</v>
      </c>
      <c r="L356">
        <f t="shared" si="139"/>
        <v>1.79132225187817</v>
      </c>
      <c r="M356">
        <f t="shared" si="140"/>
        <v>25.56428146</v>
      </c>
      <c r="N356">
        <v>6</v>
      </c>
      <c r="O356">
        <v>1.42</v>
      </c>
      <c r="P356">
        <v>0.5</v>
      </c>
      <c r="Q356">
        <f t="shared" si="141"/>
        <v>2.556</v>
      </c>
      <c r="R356">
        <v>26.055175779999999</v>
      </c>
      <c r="S356">
        <v>25.56428146</v>
      </c>
      <c r="T356">
        <v>27.083915709999999</v>
      </c>
      <c r="U356">
        <v>401.55737299999998</v>
      </c>
      <c r="V356">
        <v>388.78240970000002</v>
      </c>
      <c r="W356">
        <v>13.14567566</v>
      </c>
      <c r="X356">
        <v>16.02256775</v>
      </c>
      <c r="Y356">
        <v>36.278629299999999</v>
      </c>
      <c r="Z356">
        <v>44.218101500000003</v>
      </c>
      <c r="AA356">
        <v>299.7295532</v>
      </c>
      <c r="AB356">
        <v>1500.09375</v>
      </c>
      <c r="AC356">
        <v>0.193237409</v>
      </c>
      <c r="AD356">
        <v>93.425186159999996</v>
      </c>
      <c r="AE356">
        <v>2.2219929700000001</v>
      </c>
      <c r="AF356">
        <v>-0.12795230699999999</v>
      </c>
      <c r="AG356">
        <v>1</v>
      </c>
      <c r="AH356">
        <v>-0.21956524299999999</v>
      </c>
      <c r="AI356">
        <v>2.7373914720000001</v>
      </c>
      <c r="AJ356">
        <v>1</v>
      </c>
      <c r="AK356">
        <v>0</v>
      </c>
      <c r="AL356">
        <v>0.15999999600000001</v>
      </c>
      <c r="AM356">
        <v>111115</v>
      </c>
      <c r="AN356">
        <f t="shared" si="142"/>
        <v>0.49954925533333322</v>
      </c>
      <c r="AO356">
        <f t="shared" si="143"/>
        <v>1.4605510798633022E-3</v>
      </c>
      <c r="AP356">
        <f t="shared" si="144"/>
        <v>298.71428146</v>
      </c>
      <c r="AQ356">
        <f t="shared" si="145"/>
        <v>299.20517577999999</v>
      </c>
      <c r="AR356">
        <f t="shared" si="146"/>
        <v>240.01499399962501</v>
      </c>
      <c r="AS356">
        <f t="shared" si="147"/>
        <v>2.1457158579134625</v>
      </c>
      <c r="AT356">
        <f t="shared" si="148"/>
        <v>3.2882336266831325</v>
      </c>
      <c r="AU356">
        <f t="shared" si="149"/>
        <v>35.196436441150922</v>
      </c>
      <c r="AV356">
        <f t="shared" si="150"/>
        <v>19.173868691150922</v>
      </c>
      <c r="AW356">
        <f t="shared" si="151"/>
        <v>25.809728620000001</v>
      </c>
      <c r="AX356">
        <f t="shared" si="152"/>
        <v>3.3364539929759855</v>
      </c>
      <c r="AY356">
        <f t="shared" si="153"/>
        <v>7.4223262756548211E-2</v>
      </c>
      <c r="AZ356">
        <f t="shared" si="154"/>
        <v>1.4969113748049625</v>
      </c>
      <c r="BA356">
        <f t="shared" si="155"/>
        <v>1.839542618171023</v>
      </c>
      <c r="BB356">
        <f t="shared" si="156"/>
        <v>4.6583996315398536E-2</v>
      </c>
      <c r="BC356">
        <f t="shared" si="157"/>
        <v>23.720930410841699</v>
      </c>
      <c r="BD356">
        <f t="shared" si="158"/>
        <v>0.65307211462993364</v>
      </c>
      <c r="BE356">
        <f t="shared" si="159"/>
        <v>45.714995987237529</v>
      </c>
      <c r="BF356">
        <f t="shared" si="160"/>
        <v>385.71169482230295</v>
      </c>
      <c r="BG356">
        <f t="shared" si="161"/>
        <v>6.8906858906518211E-3</v>
      </c>
    </row>
    <row r="357" spans="1:59" x14ac:dyDescent="0.25">
      <c r="A357" t="s">
        <v>554</v>
      </c>
      <c r="B357" t="s">
        <v>610</v>
      </c>
      <c r="C357">
        <v>150806</v>
      </c>
      <c r="D357" t="s">
        <v>614</v>
      </c>
      <c r="E357" t="s">
        <v>1881</v>
      </c>
      <c r="F357">
        <v>3438.9999990000001</v>
      </c>
      <c r="G357">
        <v>0</v>
      </c>
      <c r="H357">
        <f t="shared" si="135"/>
        <v>15.78155423185596</v>
      </c>
      <c r="I357">
        <f t="shared" si="136"/>
        <v>6.4259516263198133E-2</v>
      </c>
      <c r="J357">
        <f t="shared" si="137"/>
        <v>1323.9488741502221</v>
      </c>
      <c r="K357">
        <f t="shared" si="138"/>
        <v>1.2202978985484767</v>
      </c>
      <c r="L357">
        <f t="shared" si="139"/>
        <v>1.7733246811428416</v>
      </c>
      <c r="M357">
        <f t="shared" si="140"/>
        <v>25.192735670000001</v>
      </c>
      <c r="N357">
        <v>6</v>
      </c>
      <c r="O357">
        <v>1.42</v>
      </c>
      <c r="P357">
        <v>0.5</v>
      </c>
      <c r="Q357">
        <f t="shared" si="141"/>
        <v>2.556</v>
      </c>
      <c r="R357">
        <v>25.22164536</v>
      </c>
      <c r="S357">
        <v>25.192735670000001</v>
      </c>
      <c r="T357">
        <v>26.069561</v>
      </c>
      <c r="U357">
        <v>1809.340332</v>
      </c>
      <c r="V357">
        <v>1773.4217530000001</v>
      </c>
      <c r="W357">
        <v>13.042284970000001</v>
      </c>
      <c r="X357">
        <v>15.44700623</v>
      </c>
      <c r="Y357">
        <v>37.816444400000002</v>
      </c>
      <c r="Z357">
        <v>44.788997649999999</v>
      </c>
      <c r="AA357">
        <v>299.77227779999998</v>
      </c>
      <c r="AB357">
        <v>1500.2229</v>
      </c>
      <c r="AC357">
        <v>7.0082670000000003E-3</v>
      </c>
      <c r="AD357">
        <v>93.420928959999998</v>
      </c>
      <c r="AE357">
        <v>-11.418369289999999</v>
      </c>
      <c r="AF357">
        <v>-0.106450908</v>
      </c>
      <c r="AG357">
        <v>1</v>
      </c>
      <c r="AH357">
        <v>-0.21956524299999999</v>
      </c>
      <c r="AI357">
        <v>2.7373914720000001</v>
      </c>
      <c r="AJ357">
        <v>1</v>
      </c>
      <c r="AK357">
        <v>0</v>
      </c>
      <c r="AL357">
        <v>0.15999999600000001</v>
      </c>
      <c r="AM357">
        <v>111115</v>
      </c>
      <c r="AN357">
        <f t="shared" si="142"/>
        <v>0.4996204629999999</v>
      </c>
      <c r="AO357">
        <f t="shared" si="143"/>
        <v>1.2202978985484767E-3</v>
      </c>
      <c r="AP357">
        <f t="shared" si="144"/>
        <v>298.34273566999997</v>
      </c>
      <c r="AQ357">
        <f t="shared" si="145"/>
        <v>298.37164536</v>
      </c>
      <c r="AR357">
        <f t="shared" si="146"/>
        <v>240.03565799910839</v>
      </c>
      <c r="AS357">
        <f t="shared" si="147"/>
        <v>2.2095107365112954</v>
      </c>
      <c r="AT357">
        <f t="shared" si="148"/>
        <v>3.2163983528003488</v>
      </c>
      <c r="AU357">
        <f t="shared" si="149"/>
        <v>34.429098368070314</v>
      </c>
      <c r="AV357">
        <f t="shared" si="150"/>
        <v>18.982092138070314</v>
      </c>
      <c r="AW357">
        <f t="shared" si="151"/>
        <v>25.207190515000001</v>
      </c>
      <c r="AX357">
        <f t="shared" si="152"/>
        <v>3.219167223689579</v>
      </c>
      <c r="AY357">
        <f t="shared" si="153"/>
        <v>6.2683609218590161E-2</v>
      </c>
      <c r="AZ357">
        <f t="shared" si="154"/>
        <v>1.4430736716575072</v>
      </c>
      <c r="BA357">
        <f t="shared" si="155"/>
        <v>1.7760935520320718</v>
      </c>
      <c r="BB357">
        <f t="shared" si="156"/>
        <v>3.931585752347623E-2</v>
      </c>
      <c r="BC357">
        <f t="shared" si="157"/>
        <v>123.68453371865988</v>
      </c>
      <c r="BD357">
        <f t="shared" si="158"/>
        <v>0.74655048744641284</v>
      </c>
      <c r="BE357">
        <f t="shared" si="159"/>
        <v>44.842730095771522</v>
      </c>
      <c r="BF357">
        <f t="shared" si="160"/>
        <v>1765.0864250606396</v>
      </c>
      <c r="BG357">
        <f t="shared" si="161"/>
        <v>4.0093672857213492E-3</v>
      </c>
    </row>
    <row r="358" spans="1:59" x14ac:dyDescent="0.25">
      <c r="A358" t="s">
        <v>554</v>
      </c>
      <c r="B358" t="s">
        <v>610</v>
      </c>
      <c r="C358">
        <v>150806</v>
      </c>
      <c r="D358" t="s">
        <v>612</v>
      </c>
      <c r="E358" t="s">
        <v>1882</v>
      </c>
      <c r="F358">
        <v>2678.5</v>
      </c>
      <c r="G358">
        <v>0</v>
      </c>
      <c r="H358">
        <f t="shared" si="135"/>
        <v>2.8263523372857731</v>
      </c>
      <c r="I358">
        <f t="shared" si="136"/>
        <v>6.6467928169775828E-2</v>
      </c>
      <c r="J358">
        <f t="shared" si="137"/>
        <v>313.78750117665555</v>
      </c>
      <c r="K358">
        <f t="shared" si="138"/>
        <v>1.2685706574684052</v>
      </c>
      <c r="L358">
        <f t="shared" si="139"/>
        <v>1.7832638319546341</v>
      </c>
      <c r="M358">
        <f t="shared" si="140"/>
        <v>25.42264175</v>
      </c>
      <c r="N358">
        <v>6</v>
      </c>
      <c r="O358">
        <v>1.42</v>
      </c>
      <c r="P358">
        <v>0.5</v>
      </c>
      <c r="Q358">
        <f t="shared" si="141"/>
        <v>2.556</v>
      </c>
      <c r="R358">
        <v>26.014799119999999</v>
      </c>
      <c r="S358">
        <v>25.42264175</v>
      </c>
      <c r="T358">
        <v>27.091581340000001</v>
      </c>
      <c r="U358">
        <v>401.04974370000002</v>
      </c>
      <c r="V358">
        <v>394.39117429999999</v>
      </c>
      <c r="W358">
        <v>13.313025469999999</v>
      </c>
      <c r="X358">
        <v>15.81201553</v>
      </c>
      <c r="Y358">
        <v>36.832843779999997</v>
      </c>
      <c r="Z358">
        <v>43.746742249999997</v>
      </c>
      <c r="AA358">
        <v>299.76397709999998</v>
      </c>
      <c r="AB358">
        <v>1498.6129149999999</v>
      </c>
      <c r="AC358">
        <v>0.23729120200000001</v>
      </c>
      <c r="AD358">
        <v>93.436622619999994</v>
      </c>
      <c r="AE358">
        <v>1.814410925</v>
      </c>
      <c r="AF358">
        <v>-0.126753017</v>
      </c>
      <c r="AG358">
        <v>0.66666668699999998</v>
      </c>
      <c r="AH358">
        <v>-0.21956524299999999</v>
      </c>
      <c r="AI358">
        <v>2.7373914720000001</v>
      </c>
      <c r="AJ358">
        <v>1</v>
      </c>
      <c r="AK358">
        <v>0</v>
      </c>
      <c r="AL358">
        <v>0.15999999600000001</v>
      </c>
      <c r="AM358">
        <v>111115</v>
      </c>
      <c r="AN358">
        <f t="shared" si="142"/>
        <v>0.49960662849999987</v>
      </c>
      <c r="AO358">
        <f t="shared" si="143"/>
        <v>1.2685706574684054E-3</v>
      </c>
      <c r="AP358">
        <f t="shared" si="144"/>
        <v>298.57264175</v>
      </c>
      <c r="AQ358">
        <f t="shared" si="145"/>
        <v>299.16479912</v>
      </c>
      <c r="AR358">
        <f t="shared" si="146"/>
        <v>239.77806040554833</v>
      </c>
      <c r="AS358">
        <f t="shared" si="147"/>
        <v>2.2573007560675946</v>
      </c>
      <c r="AT358">
        <f t="shared" si="148"/>
        <v>3.2606851598928235</v>
      </c>
      <c r="AU358">
        <f t="shared" si="149"/>
        <v>34.897292608207756</v>
      </c>
      <c r="AV358">
        <f t="shared" si="150"/>
        <v>19.085277078207756</v>
      </c>
      <c r="AW358">
        <f t="shared" si="151"/>
        <v>25.718720435000002</v>
      </c>
      <c r="AX358">
        <f t="shared" si="152"/>
        <v>3.3185030262350006</v>
      </c>
      <c r="AY358">
        <f t="shared" si="153"/>
        <v>6.4783261056128499E-2</v>
      </c>
      <c r="AZ358">
        <f t="shared" si="154"/>
        <v>1.4774213279381894</v>
      </c>
      <c r="BA358">
        <f t="shared" si="155"/>
        <v>1.8410816982968112</v>
      </c>
      <c r="BB358">
        <f t="shared" si="156"/>
        <v>4.0637598192958473E-2</v>
      </c>
      <c r="BC358">
        <f t="shared" si="157"/>
        <v>29.319244330315971</v>
      </c>
      <c r="BD358">
        <f t="shared" si="158"/>
        <v>0.79562505863269661</v>
      </c>
      <c r="BE358">
        <f t="shared" si="159"/>
        <v>45.309639644168506</v>
      </c>
      <c r="BF358">
        <f t="shared" si="160"/>
        <v>392.89838257256031</v>
      </c>
      <c r="BG358">
        <f t="shared" si="161"/>
        <v>3.2593925449978535E-3</v>
      </c>
    </row>
    <row r="359" spans="1:59" x14ac:dyDescent="0.25">
      <c r="A359" t="s">
        <v>554</v>
      </c>
      <c r="B359" t="s">
        <v>610</v>
      </c>
      <c r="C359">
        <v>150806</v>
      </c>
      <c r="D359" t="s">
        <v>612</v>
      </c>
      <c r="E359" t="s">
        <v>1882</v>
      </c>
      <c r="F359">
        <v>2912.4999990000001</v>
      </c>
      <c r="G359">
        <v>0</v>
      </c>
      <c r="H359">
        <f t="shared" si="135"/>
        <v>7.6900222458351504</v>
      </c>
      <c r="I359">
        <f t="shared" si="136"/>
        <v>6.4189899744768991E-2</v>
      </c>
      <c r="J359">
        <f t="shared" si="137"/>
        <v>1540.5861381902994</v>
      </c>
      <c r="K359">
        <f t="shared" si="138"/>
        <v>1.2269016667727743</v>
      </c>
      <c r="L359">
        <f t="shared" si="139"/>
        <v>1.7846688512647237</v>
      </c>
      <c r="M359">
        <f t="shared" si="140"/>
        <v>25.34523201</v>
      </c>
      <c r="N359">
        <v>6</v>
      </c>
      <c r="O359">
        <v>1.42</v>
      </c>
      <c r="P359">
        <v>0.5</v>
      </c>
      <c r="Q359">
        <f t="shared" si="141"/>
        <v>2.556</v>
      </c>
      <c r="R359">
        <v>26.05035973</v>
      </c>
      <c r="S359">
        <v>25.34523201</v>
      </c>
      <c r="T359">
        <v>27.087072370000001</v>
      </c>
      <c r="U359">
        <v>1808.173096</v>
      </c>
      <c r="V359">
        <v>1788.3873289999999</v>
      </c>
      <c r="W359">
        <v>13.21905327</v>
      </c>
      <c r="X359">
        <v>15.63661003</v>
      </c>
      <c r="Y359">
        <v>36.49633789</v>
      </c>
      <c r="Z359">
        <v>43.170944210000002</v>
      </c>
      <c r="AA359">
        <v>299.73660280000001</v>
      </c>
      <c r="AB359">
        <v>1499.957764</v>
      </c>
      <c r="AC359">
        <v>5.2062318000000003E-2</v>
      </c>
      <c r="AD359">
        <v>93.4375</v>
      </c>
      <c r="AE359">
        <v>-13.23561954</v>
      </c>
      <c r="AF359">
        <v>-0.11551401</v>
      </c>
      <c r="AG359">
        <v>1</v>
      </c>
      <c r="AH359">
        <v>-0.21956524299999999</v>
      </c>
      <c r="AI359">
        <v>2.7373914720000001</v>
      </c>
      <c r="AJ359">
        <v>1</v>
      </c>
      <c r="AK359">
        <v>0</v>
      </c>
      <c r="AL359">
        <v>0.15999999600000001</v>
      </c>
      <c r="AM359">
        <v>111115</v>
      </c>
      <c r="AN359">
        <f t="shared" si="142"/>
        <v>0.49956100466666664</v>
      </c>
      <c r="AO359">
        <f t="shared" si="143"/>
        <v>1.2269016667727744E-3</v>
      </c>
      <c r="AP359">
        <f t="shared" si="144"/>
        <v>298.49523201</v>
      </c>
      <c r="AQ359">
        <f t="shared" si="145"/>
        <v>299.20035973</v>
      </c>
      <c r="AR359">
        <f t="shared" si="146"/>
        <v>239.99323624016895</v>
      </c>
      <c r="AS359">
        <f t="shared" si="147"/>
        <v>2.2972160228190575</v>
      </c>
      <c r="AT359">
        <f t="shared" si="148"/>
        <v>3.2457146009428488</v>
      </c>
      <c r="AU359">
        <f t="shared" si="149"/>
        <v>34.736744893033837</v>
      </c>
      <c r="AV359">
        <f t="shared" si="150"/>
        <v>19.100134863033837</v>
      </c>
      <c r="AW359">
        <f t="shared" si="151"/>
        <v>25.69779587</v>
      </c>
      <c r="AX359">
        <f t="shared" si="152"/>
        <v>3.3143876962233945</v>
      </c>
      <c r="AY359">
        <f t="shared" si="153"/>
        <v>6.2617363635975934E-2</v>
      </c>
      <c r="AZ359">
        <f t="shared" si="154"/>
        <v>1.4610457496781251</v>
      </c>
      <c r="BA359">
        <f t="shared" si="155"/>
        <v>1.8533419465452694</v>
      </c>
      <c r="BB359">
        <f t="shared" si="156"/>
        <v>3.9274160716515988E-2</v>
      </c>
      <c r="BC359">
        <f t="shared" si="157"/>
        <v>143.94851728715611</v>
      </c>
      <c r="BD359">
        <f t="shared" si="158"/>
        <v>0.86143874607506765</v>
      </c>
      <c r="BE359">
        <f t="shared" si="159"/>
        <v>44.975774300406613</v>
      </c>
      <c r="BF359">
        <f t="shared" si="160"/>
        <v>1784.3256975321292</v>
      </c>
      <c r="BG359">
        <f t="shared" si="161"/>
        <v>1.9383496262602019E-3</v>
      </c>
    </row>
    <row r="360" spans="1:59" x14ac:dyDescent="0.25">
      <c r="A360" t="s">
        <v>554</v>
      </c>
      <c r="B360" t="s">
        <v>610</v>
      </c>
      <c r="C360">
        <v>150806</v>
      </c>
      <c r="D360" t="s">
        <v>615</v>
      </c>
      <c r="E360" t="s">
        <v>1883</v>
      </c>
      <c r="F360">
        <v>3644.4999990000001</v>
      </c>
      <c r="G360">
        <v>0</v>
      </c>
      <c r="H360">
        <f t="shared" si="135"/>
        <v>7.5509252443662405</v>
      </c>
      <c r="I360">
        <f t="shared" si="136"/>
        <v>0.14357335141385016</v>
      </c>
      <c r="J360">
        <f t="shared" si="137"/>
        <v>287.54557240991971</v>
      </c>
      <c r="K360">
        <f t="shared" si="138"/>
        <v>2.2525212604924425</v>
      </c>
      <c r="L360">
        <f t="shared" si="139"/>
        <v>1.5084253089333723</v>
      </c>
      <c r="M360">
        <f t="shared" si="140"/>
        <v>24.76129723</v>
      </c>
      <c r="N360">
        <v>6</v>
      </c>
      <c r="O360">
        <v>1.42</v>
      </c>
      <c r="P360">
        <v>0.5</v>
      </c>
      <c r="Q360">
        <f t="shared" si="141"/>
        <v>2.556</v>
      </c>
      <c r="R360">
        <v>25.16166496</v>
      </c>
      <c r="S360">
        <v>24.76129723</v>
      </c>
      <c r="T360">
        <v>26.073402399999999</v>
      </c>
      <c r="U360">
        <v>401.43362430000002</v>
      </c>
      <c r="V360">
        <v>384.58306879999998</v>
      </c>
      <c r="W360">
        <v>12.97881222</v>
      </c>
      <c r="X360">
        <v>17.409667970000001</v>
      </c>
      <c r="Y360">
        <v>37.763645169999997</v>
      </c>
      <c r="Z360">
        <v>50.655830379999998</v>
      </c>
      <c r="AA360">
        <v>299.71261600000003</v>
      </c>
      <c r="AB360">
        <v>1498.7574460000001</v>
      </c>
      <c r="AC360">
        <v>0.12915436899999999</v>
      </c>
      <c r="AD360">
        <v>93.412574770000006</v>
      </c>
      <c r="AE360">
        <v>2.2507545950000001</v>
      </c>
      <c r="AF360">
        <v>-0.16339737200000001</v>
      </c>
      <c r="AG360">
        <v>0.66666668699999998</v>
      </c>
      <c r="AH360">
        <v>-0.21956524299999999</v>
      </c>
      <c r="AI360">
        <v>2.7373914720000001</v>
      </c>
      <c r="AJ360">
        <v>1</v>
      </c>
      <c r="AK360">
        <v>0</v>
      </c>
      <c r="AL360">
        <v>0.15999999600000001</v>
      </c>
      <c r="AM360">
        <v>111115</v>
      </c>
      <c r="AN360">
        <f t="shared" si="142"/>
        <v>0.49952102666666665</v>
      </c>
      <c r="AO360">
        <f t="shared" si="143"/>
        <v>2.2525212604924427E-3</v>
      </c>
      <c r="AP360">
        <f t="shared" si="144"/>
        <v>297.91129723</v>
      </c>
      <c r="AQ360">
        <f t="shared" si="145"/>
        <v>298.31166495999997</v>
      </c>
      <c r="AR360">
        <f t="shared" si="146"/>
        <v>239.80118536497022</v>
      </c>
      <c r="AS360">
        <f t="shared" si="147"/>
        <v>1.7188101312132955</v>
      </c>
      <c r="AT360">
        <f t="shared" si="148"/>
        <v>3.1347072199018715</v>
      </c>
      <c r="AU360">
        <f t="shared" si="149"/>
        <v>33.557657816628357</v>
      </c>
      <c r="AV360">
        <f t="shared" si="150"/>
        <v>16.147989846628356</v>
      </c>
      <c r="AW360">
        <f t="shared" si="151"/>
        <v>24.961481095</v>
      </c>
      <c r="AX360">
        <f t="shared" si="152"/>
        <v>3.1723829036319278</v>
      </c>
      <c r="AY360">
        <f t="shared" si="153"/>
        <v>0.13593758658997196</v>
      </c>
      <c r="AZ360">
        <f t="shared" si="154"/>
        <v>1.6262819109684992</v>
      </c>
      <c r="BA360">
        <f t="shared" si="155"/>
        <v>1.5461009926634286</v>
      </c>
      <c r="BB360">
        <f t="shared" si="156"/>
        <v>8.5615536060668004E-2</v>
      </c>
      <c r="BC360">
        <f t="shared" si="157"/>
        <v>26.860372282524079</v>
      </c>
      <c r="BD360">
        <f t="shared" si="158"/>
        <v>0.74768130928680065</v>
      </c>
      <c r="BE360">
        <f t="shared" si="159"/>
        <v>53.247652820367009</v>
      </c>
      <c r="BF360">
        <f t="shared" si="160"/>
        <v>380.59490405825727</v>
      </c>
      <c r="BG360">
        <f t="shared" si="161"/>
        <v>1.0564225679254344E-2</v>
      </c>
    </row>
    <row r="361" spans="1:59" x14ac:dyDescent="0.25">
      <c r="A361" t="s">
        <v>554</v>
      </c>
      <c r="B361" t="s">
        <v>610</v>
      </c>
      <c r="C361">
        <v>150806</v>
      </c>
      <c r="D361" t="s">
        <v>615</v>
      </c>
      <c r="E361" t="s">
        <v>1883</v>
      </c>
      <c r="F361">
        <v>3855</v>
      </c>
      <c r="G361">
        <v>0</v>
      </c>
      <c r="H361">
        <f t="shared" si="135"/>
        <v>18.137386867797133</v>
      </c>
      <c r="I361">
        <f t="shared" si="136"/>
        <v>5.0922016778460082E-2</v>
      </c>
      <c r="J361">
        <f t="shared" si="137"/>
        <v>1144.2910348116234</v>
      </c>
      <c r="K361">
        <f t="shared" si="138"/>
        <v>0.98773705224976027</v>
      </c>
      <c r="L361">
        <f t="shared" si="139"/>
        <v>1.8027216494400848</v>
      </c>
      <c r="M361">
        <f t="shared" si="140"/>
        <v>25.046957020000001</v>
      </c>
      <c r="N361">
        <v>6</v>
      </c>
      <c r="O361">
        <v>1.42</v>
      </c>
      <c r="P361">
        <v>0.5</v>
      </c>
      <c r="Q361">
        <f t="shared" si="141"/>
        <v>2.556</v>
      </c>
      <c r="R361">
        <v>25.150722500000001</v>
      </c>
      <c r="S361">
        <v>25.046957020000001</v>
      </c>
      <c r="T361">
        <v>26.076799390000001</v>
      </c>
      <c r="U361">
        <v>1809.6988530000001</v>
      </c>
      <c r="V361">
        <v>1769.8927000000001</v>
      </c>
      <c r="W361">
        <v>12.888565059999999</v>
      </c>
      <c r="X361">
        <v>14.83644295</v>
      </c>
      <c r="Y361">
        <v>37.524368289999998</v>
      </c>
      <c r="Z361">
        <v>43.195510859999999</v>
      </c>
      <c r="AA361">
        <v>299.7362061</v>
      </c>
      <c r="AB361">
        <v>1498.9025879999999</v>
      </c>
      <c r="AC361">
        <v>9.0106159000000005E-2</v>
      </c>
      <c r="AD361">
        <v>93.409751889999995</v>
      </c>
      <c r="AE361">
        <v>-12.01075077</v>
      </c>
      <c r="AF361">
        <v>-9.7616448999999994E-2</v>
      </c>
      <c r="AG361">
        <v>0.66666668699999998</v>
      </c>
      <c r="AH361">
        <v>-0.21956524299999999</v>
      </c>
      <c r="AI361">
        <v>2.7373914720000001</v>
      </c>
      <c r="AJ361">
        <v>1</v>
      </c>
      <c r="AK361">
        <v>0</v>
      </c>
      <c r="AL361">
        <v>0.15999999600000001</v>
      </c>
      <c r="AM361">
        <v>111115</v>
      </c>
      <c r="AN361">
        <f t="shared" si="142"/>
        <v>0.49956034349999995</v>
      </c>
      <c r="AO361">
        <f t="shared" si="143"/>
        <v>9.8773705224976032E-4</v>
      </c>
      <c r="AP361">
        <f t="shared" si="144"/>
        <v>298.19695701999996</v>
      </c>
      <c r="AQ361">
        <f t="shared" si="145"/>
        <v>298.30072250000001</v>
      </c>
      <c r="AR361">
        <f t="shared" si="146"/>
        <v>239.82440808438963</v>
      </c>
      <c r="AS361">
        <f t="shared" si="147"/>
        <v>2.3390757291524631</v>
      </c>
      <c r="AT361">
        <f t="shared" si="148"/>
        <v>3.1885901043297245</v>
      </c>
      <c r="AU361">
        <f t="shared" si="149"/>
        <v>34.135516258352034</v>
      </c>
      <c r="AV361">
        <f t="shared" si="150"/>
        <v>19.299073308352035</v>
      </c>
      <c r="AW361">
        <f t="shared" si="151"/>
        <v>25.098839760000001</v>
      </c>
      <c r="AX361">
        <f t="shared" si="152"/>
        <v>3.1984629057760707</v>
      </c>
      <c r="AY361">
        <f t="shared" si="153"/>
        <v>4.9927337315055886E-2</v>
      </c>
      <c r="AZ361">
        <f t="shared" si="154"/>
        <v>1.3858684548896396</v>
      </c>
      <c r="BA361">
        <f t="shared" si="155"/>
        <v>1.8125944508864311</v>
      </c>
      <c r="BB361">
        <f t="shared" si="156"/>
        <v>3.1292452662943088E-2</v>
      </c>
      <c r="BC361">
        <f t="shared" si="157"/>
        <v>106.88794165170509</v>
      </c>
      <c r="BD361">
        <f t="shared" si="158"/>
        <v>0.6465313037404038</v>
      </c>
      <c r="BE361">
        <f t="shared" si="159"/>
        <v>43.176330675609989</v>
      </c>
      <c r="BF361">
        <f t="shared" si="160"/>
        <v>1760.3130942599664</v>
      </c>
      <c r="BG361">
        <f t="shared" si="161"/>
        <v>4.4486734521775057E-3</v>
      </c>
    </row>
    <row r="362" spans="1:59" x14ac:dyDescent="0.25">
      <c r="A362" t="s">
        <v>554</v>
      </c>
      <c r="B362" t="s">
        <v>610</v>
      </c>
      <c r="C362">
        <v>150806</v>
      </c>
      <c r="D362" t="s">
        <v>616</v>
      </c>
      <c r="E362" t="s">
        <v>1884</v>
      </c>
      <c r="F362">
        <v>4875</v>
      </c>
      <c r="G362">
        <v>0</v>
      </c>
      <c r="H362">
        <f t="shared" si="135"/>
        <v>6.1085886430283196</v>
      </c>
      <c r="I362">
        <f t="shared" si="136"/>
        <v>7.4205930352758923E-2</v>
      </c>
      <c r="J362">
        <f t="shared" si="137"/>
        <v>244.40906544059223</v>
      </c>
      <c r="K362">
        <f t="shared" si="138"/>
        <v>1.3002153738585163</v>
      </c>
      <c r="L362">
        <f t="shared" si="139"/>
        <v>1.6426579750133508</v>
      </c>
      <c r="M362">
        <f t="shared" si="140"/>
        <v>24.561819079999999</v>
      </c>
      <c r="N362">
        <v>6</v>
      </c>
      <c r="O362">
        <v>1.42</v>
      </c>
      <c r="P362">
        <v>0.5</v>
      </c>
      <c r="Q362">
        <f t="shared" si="141"/>
        <v>2.556</v>
      </c>
      <c r="R362">
        <v>24.306489939999999</v>
      </c>
      <c r="S362">
        <v>24.561819079999999</v>
      </c>
      <c r="T362">
        <v>25.049751279999999</v>
      </c>
      <c r="U362">
        <v>401.72586059999998</v>
      </c>
      <c r="V362">
        <v>388.48635860000002</v>
      </c>
      <c r="W362">
        <v>13.01794338</v>
      </c>
      <c r="X362">
        <v>15.580199240000001</v>
      </c>
      <c r="Y362">
        <v>39.849395749999999</v>
      </c>
      <c r="Z362">
        <v>47.692745209999998</v>
      </c>
      <c r="AA362">
        <v>299.72598269999997</v>
      </c>
      <c r="AB362">
        <v>1499.9219969999999</v>
      </c>
      <c r="AC362">
        <v>8.4098338999999994E-2</v>
      </c>
      <c r="AD362">
        <v>93.381088259999999</v>
      </c>
      <c r="AE362">
        <v>2.447695017</v>
      </c>
      <c r="AF362">
        <v>-0.12708903799999999</v>
      </c>
      <c r="AG362">
        <v>1</v>
      </c>
      <c r="AH362">
        <v>-0.21956524299999999</v>
      </c>
      <c r="AI362">
        <v>2.7373914720000001</v>
      </c>
      <c r="AJ362">
        <v>1</v>
      </c>
      <c r="AK362">
        <v>0</v>
      </c>
      <c r="AL362">
        <v>0.15999999600000001</v>
      </c>
      <c r="AM362">
        <v>111115</v>
      </c>
      <c r="AN362">
        <f t="shared" si="142"/>
        <v>0.4995433044999999</v>
      </c>
      <c r="AO362">
        <f t="shared" si="143"/>
        <v>1.3002153738585162E-3</v>
      </c>
      <c r="AP362">
        <f t="shared" si="144"/>
        <v>297.71181908</v>
      </c>
      <c r="AQ362">
        <f t="shared" si="145"/>
        <v>297.45648993999998</v>
      </c>
      <c r="AR362">
        <f t="shared" si="146"/>
        <v>239.98751352031201</v>
      </c>
      <c r="AS362">
        <f t="shared" si="147"/>
        <v>2.1307656740918013</v>
      </c>
      <c r="AT362">
        <f t="shared" si="148"/>
        <v>3.0975539353521757</v>
      </c>
      <c r="AU362">
        <f t="shared" si="149"/>
        <v>33.171105553275289</v>
      </c>
      <c r="AV362">
        <f t="shared" si="150"/>
        <v>17.590906313275291</v>
      </c>
      <c r="AW362">
        <f t="shared" si="151"/>
        <v>24.434154509999999</v>
      </c>
      <c r="AX362">
        <f t="shared" si="152"/>
        <v>3.0739786112498417</v>
      </c>
      <c r="AY362">
        <f t="shared" si="153"/>
        <v>7.2112360402218967E-2</v>
      </c>
      <c r="AZ362">
        <f t="shared" si="154"/>
        <v>1.454895960338825</v>
      </c>
      <c r="BA362">
        <f t="shared" si="155"/>
        <v>1.6190826509110168</v>
      </c>
      <c r="BB362">
        <f t="shared" si="156"/>
        <v>4.5253757065005798E-2</v>
      </c>
      <c r="BC362">
        <f t="shared" si="157"/>
        <v>22.823184511452059</v>
      </c>
      <c r="BD362">
        <f t="shared" si="158"/>
        <v>0.62913165425261397</v>
      </c>
      <c r="BE362">
        <f t="shared" si="159"/>
        <v>47.177769477557916</v>
      </c>
      <c r="BF362">
        <f t="shared" si="160"/>
        <v>385.25999135896393</v>
      </c>
      <c r="BG362">
        <f t="shared" si="161"/>
        <v>7.4803922882690221E-3</v>
      </c>
    </row>
    <row r="363" spans="1:59" x14ac:dyDescent="0.25">
      <c r="A363" t="s">
        <v>554</v>
      </c>
      <c r="B363" t="s">
        <v>610</v>
      </c>
      <c r="C363">
        <v>150806</v>
      </c>
      <c r="D363" t="s">
        <v>616</v>
      </c>
      <c r="E363" t="s">
        <v>1884</v>
      </c>
      <c r="F363">
        <v>5114</v>
      </c>
      <c r="G363">
        <v>0</v>
      </c>
      <c r="H363">
        <f t="shared" si="135"/>
        <v>15.898365753523223</v>
      </c>
      <c r="I363">
        <f t="shared" si="136"/>
        <v>5.0084818829557835E-2</v>
      </c>
      <c r="J363">
        <f t="shared" si="137"/>
        <v>1212.9400572044951</v>
      </c>
      <c r="K363">
        <f t="shared" si="138"/>
        <v>0.93630651344076954</v>
      </c>
      <c r="L363">
        <f t="shared" si="139"/>
        <v>1.7369471858365053</v>
      </c>
      <c r="M363">
        <f t="shared" si="140"/>
        <v>24.68247414</v>
      </c>
      <c r="N363">
        <v>6</v>
      </c>
      <c r="O363">
        <v>1.42</v>
      </c>
      <c r="P363">
        <v>0.5</v>
      </c>
      <c r="Q363">
        <f t="shared" si="141"/>
        <v>2.556</v>
      </c>
      <c r="R363">
        <v>24.355091089999998</v>
      </c>
      <c r="S363">
        <v>24.68247414</v>
      </c>
      <c r="T363">
        <v>25.046676640000001</v>
      </c>
      <c r="U363">
        <v>1809.932861</v>
      </c>
      <c r="V363">
        <v>1774.7802730000001</v>
      </c>
      <c r="W363">
        <v>12.964464189999999</v>
      </c>
      <c r="X363">
        <v>14.81104279</v>
      </c>
      <c r="Y363">
        <v>39.56917953</v>
      </c>
      <c r="Z363">
        <v>45.205165860000001</v>
      </c>
      <c r="AA363">
        <v>299.7236633</v>
      </c>
      <c r="AB363">
        <v>1500.3492429999999</v>
      </c>
      <c r="AC363">
        <v>0.19123227900000001</v>
      </c>
      <c r="AD363">
        <v>93.378486629999998</v>
      </c>
      <c r="AE363">
        <v>-11.45477676</v>
      </c>
      <c r="AF363">
        <v>-0.11246386899999999</v>
      </c>
      <c r="AG363">
        <v>1</v>
      </c>
      <c r="AH363">
        <v>-0.21956524299999999</v>
      </c>
      <c r="AI363">
        <v>2.7373914720000001</v>
      </c>
      <c r="AJ363">
        <v>1</v>
      </c>
      <c r="AK363">
        <v>0</v>
      </c>
      <c r="AL363">
        <v>0.15999999600000001</v>
      </c>
      <c r="AM363">
        <v>111115</v>
      </c>
      <c r="AN363">
        <f t="shared" si="142"/>
        <v>0.49953943883333329</v>
      </c>
      <c r="AO363">
        <f t="shared" si="143"/>
        <v>9.3630651344076953E-4</v>
      </c>
      <c r="AP363">
        <f t="shared" si="144"/>
        <v>297.83247413999999</v>
      </c>
      <c r="AQ363">
        <f t="shared" si="145"/>
        <v>297.50509108999995</v>
      </c>
      <c r="AR363">
        <f t="shared" si="146"/>
        <v>240.05587287860303</v>
      </c>
      <c r="AS363">
        <f t="shared" si="147"/>
        <v>2.3116997189790696</v>
      </c>
      <c r="AT363">
        <f t="shared" si="148"/>
        <v>3.1199799469788783</v>
      </c>
      <c r="AU363">
        <f t="shared" si="149"/>
        <v>33.412192246608036</v>
      </c>
      <c r="AV363">
        <f t="shared" si="150"/>
        <v>18.601149456608034</v>
      </c>
      <c r="AW363">
        <f t="shared" si="151"/>
        <v>24.518782614999999</v>
      </c>
      <c r="AX363">
        <f t="shared" si="152"/>
        <v>3.0895889604334634</v>
      </c>
      <c r="AY363">
        <f t="shared" si="153"/>
        <v>4.9122268010388319E-2</v>
      </c>
      <c r="AZ363">
        <f t="shared" si="154"/>
        <v>1.3830327611423729</v>
      </c>
      <c r="BA363">
        <f t="shared" si="155"/>
        <v>1.7065561992910905</v>
      </c>
      <c r="BB363">
        <f t="shared" si="156"/>
        <v>3.0786469658081295E-2</v>
      </c>
      <c r="BC363">
        <f t="shared" si="157"/>
        <v>113.26250691466139</v>
      </c>
      <c r="BD363">
        <f t="shared" si="158"/>
        <v>0.68343111294233727</v>
      </c>
      <c r="BE363">
        <f t="shared" si="159"/>
        <v>44.04911429154518</v>
      </c>
      <c r="BF363">
        <f t="shared" si="160"/>
        <v>1766.3832488344069</v>
      </c>
      <c r="BG363">
        <f t="shared" si="161"/>
        <v>3.9646488415684931E-3</v>
      </c>
    </row>
    <row r="364" spans="1:59" x14ac:dyDescent="0.25">
      <c r="A364" t="s">
        <v>554</v>
      </c>
      <c r="B364" t="s">
        <v>610</v>
      </c>
      <c r="C364">
        <v>150806</v>
      </c>
      <c r="D364" t="s">
        <v>613</v>
      </c>
      <c r="E364" t="s">
        <v>1885</v>
      </c>
      <c r="F364">
        <v>4467.5</v>
      </c>
      <c r="G364">
        <v>0</v>
      </c>
      <c r="H364">
        <f t="shared" si="135"/>
        <v>7.7914710104950604</v>
      </c>
      <c r="I364">
        <f t="shared" si="136"/>
        <v>0.12234463934949873</v>
      </c>
      <c r="J364">
        <f t="shared" si="137"/>
        <v>269.71373915512282</v>
      </c>
      <c r="K364">
        <f t="shared" si="138"/>
        <v>1.9750446333086156</v>
      </c>
      <c r="L364">
        <f t="shared" si="139"/>
        <v>1.539879070342332</v>
      </c>
      <c r="M364">
        <f t="shared" si="140"/>
        <v>24.730691910000001</v>
      </c>
      <c r="N364">
        <v>6</v>
      </c>
      <c r="O364">
        <v>1.42</v>
      </c>
      <c r="P364">
        <v>0.5</v>
      </c>
      <c r="Q364">
        <f t="shared" si="141"/>
        <v>2.556</v>
      </c>
      <c r="R364">
        <v>24.47924995</v>
      </c>
      <c r="S364">
        <v>24.730691910000001</v>
      </c>
      <c r="T364">
        <v>25.044940950000001</v>
      </c>
      <c r="U364">
        <v>401.70095830000002</v>
      </c>
      <c r="V364">
        <v>384.58160400000003</v>
      </c>
      <c r="W364">
        <v>13.128973009999999</v>
      </c>
      <c r="X364">
        <v>17.015771869999998</v>
      </c>
      <c r="Y364">
        <v>39.779357910000002</v>
      </c>
      <c r="Z364">
        <v>51.55593872</v>
      </c>
      <c r="AA364">
        <v>299.69717409999998</v>
      </c>
      <c r="AB364">
        <v>1499.899414</v>
      </c>
      <c r="AC364">
        <v>0.169197455</v>
      </c>
      <c r="AD364">
        <v>93.389984130000002</v>
      </c>
      <c r="AE364">
        <v>2.5982565879999999</v>
      </c>
      <c r="AF364">
        <v>-0.14077478600000001</v>
      </c>
      <c r="AG364">
        <v>1</v>
      </c>
      <c r="AH364">
        <v>-0.21956524299999999</v>
      </c>
      <c r="AI364">
        <v>2.7373914720000001</v>
      </c>
      <c r="AJ364">
        <v>1</v>
      </c>
      <c r="AK364">
        <v>0</v>
      </c>
      <c r="AL364">
        <v>0.15999999600000001</v>
      </c>
      <c r="AM364">
        <v>111115</v>
      </c>
      <c r="AN364">
        <f t="shared" si="142"/>
        <v>0.49949529016666655</v>
      </c>
      <c r="AO364">
        <f t="shared" si="143"/>
        <v>1.9750446333086156E-3</v>
      </c>
      <c r="AP364">
        <f t="shared" si="144"/>
        <v>297.88069191</v>
      </c>
      <c r="AQ364">
        <f t="shared" si="145"/>
        <v>297.62924994999997</v>
      </c>
      <c r="AR364">
        <f t="shared" si="146"/>
        <v>239.98390024040233</v>
      </c>
      <c r="AS364">
        <f t="shared" si="147"/>
        <v>1.7780005772416076</v>
      </c>
      <c r="AT364">
        <f t="shared" si="148"/>
        <v>3.1289817352413323</v>
      </c>
      <c r="AU364">
        <f t="shared" si="149"/>
        <v>33.504468004681868</v>
      </c>
      <c r="AV364">
        <f t="shared" si="150"/>
        <v>16.48869613468187</v>
      </c>
      <c r="AW364">
        <f t="shared" si="151"/>
        <v>24.60497093</v>
      </c>
      <c r="AX364">
        <f t="shared" si="152"/>
        <v>3.1055582797094741</v>
      </c>
      <c r="AY364">
        <f t="shared" si="153"/>
        <v>0.11675603414998477</v>
      </c>
      <c r="AZ364">
        <f t="shared" si="154"/>
        <v>1.5891026648990003</v>
      </c>
      <c r="BA364">
        <f t="shared" si="155"/>
        <v>1.5164556148104738</v>
      </c>
      <c r="BB364">
        <f t="shared" si="156"/>
        <v>7.3454854192147243E-2</v>
      </c>
      <c r="BC364">
        <f t="shared" si="157"/>
        <v>25.188561819339881</v>
      </c>
      <c r="BD364">
        <f t="shared" si="158"/>
        <v>0.70131731822285193</v>
      </c>
      <c r="BE364">
        <f t="shared" si="159"/>
        <v>51.817509658560887</v>
      </c>
      <c r="BF364">
        <f t="shared" si="160"/>
        <v>380.46639043811882</v>
      </c>
      <c r="BG364">
        <f t="shared" si="161"/>
        <v>1.061157133684823E-2</v>
      </c>
    </row>
    <row r="365" spans="1:59" x14ac:dyDescent="0.25">
      <c r="A365" t="s">
        <v>554</v>
      </c>
      <c r="B365" t="s">
        <v>610</v>
      </c>
      <c r="C365">
        <v>150806</v>
      </c>
      <c r="D365" t="s">
        <v>613</v>
      </c>
      <c r="E365" t="s">
        <v>1885</v>
      </c>
      <c r="F365">
        <v>4656.5</v>
      </c>
      <c r="G365">
        <v>0</v>
      </c>
      <c r="H365">
        <f t="shared" si="135"/>
        <v>18.114111950784714</v>
      </c>
      <c r="I365">
        <f t="shared" si="136"/>
        <v>8.9255887623061872E-2</v>
      </c>
      <c r="J365">
        <f t="shared" si="137"/>
        <v>1389.4722005151807</v>
      </c>
      <c r="K365">
        <f t="shared" si="138"/>
        <v>1.5213029999896319</v>
      </c>
      <c r="L365">
        <f t="shared" si="139"/>
        <v>1.6066090415494301</v>
      </c>
      <c r="M365">
        <f t="shared" si="140"/>
        <v>24.61401176</v>
      </c>
      <c r="N365">
        <v>6</v>
      </c>
      <c r="O365">
        <v>1.42</v>
      </c>
      <c r="P365">
        <v>0.5</v>
      </c>
      <c r="Q365">
        <f t="shared" si="141"/>
        <v>2.556</v>
      </c>
      <c r="R365">
        <v>24.38554001</v>
      </c>
      <c r="S365">
        <v>24.61401176</v>
      </c>
      <c r="T365">
        <v>25.046020510000002</v>
      </c>
      <c r="U365">
        <v>1809.8927000000001</v>
      </c>
      <c r="V365">
        <v>1768.2387699999999</v>
      </c>
      <c r="W365">
        <v>13.07239914</v>
      </c>
      <c r="X365">
        <v>16.06939697</v>
      </c>
      <c r="Y365">
        <v>39.828357699999998</v>
      </c>
      <c r="Z365">
        <v>48.95946884</v>
      </c>
      <c r="AA365">
        <v>299.67120360000001</v>
      </c>
      <c r="AB365">
        <v>1499.9801030000001</v>
      </c>
      <c r="AC365">
        <v>0.166200921</v>
      </c>
      <c r="AD365">
        <v>93.384246829999995</v>
      </c>
      <c r="AE365">
        <v>-11.338059429999999</v>
      </c>
      <c r="AF365">
        <v>-0.12131887700000001</v>
      </c>
      <c r="AG365">
        <v>0.66666668699999998</v>
      </c>
      <c r="AH365">
        <v>-0.21956524299999999</v>
      </c>
      <c r="AI365">
        <v>2.7373914720000001</v>
      </c>
      <c r="AJ365">
        <v>1</v>
      </c>
      <c r="AK365">
        <v>0</v>
      </c>
      <c r="AL365">
        <v>0.15999999600000001</v>
      </c>
      <c r="AM365">
        <v>111115</v>
      </c>
      <c r="AN365">
        <f t="shared" si="142"/>
        <v>0.49945200599999989</v>
      </c>
      <c r="AO365">
        <f t="shared" si="143"/>
        <v>1.5213029999896319E-3</v>
      </c>
      <c r="AP365">
        <f t="shared" si="144"/>
        <v>297.76401175999996</v>
      </c>
      <c r="AQ365">
        <f t="shared" si="145"/>
        <v>297.53554000999998</v>
      </c>
      <c r="AR365">
        <f t="shared" si="146"/>
        <v>239.9968104800796</v>
      </c>
      <c r="AS365">
        <f t="shared" si="147"/>
        <v>2.0187502857940691</v>
      </c>
      <c r="AT365">
        <f t="shared" si="148"/>
        <v>3.1072375746051639</v>
      </c>
      <c r="AU365">
        <f t="shared" si="149"/>
        <v>33.273680305648227</v>
      </c>
      <c r="AV365">
        <f t="shared" si="150"/>
        <v>17.204283335648228</v>
      </c>
      <c r="AW365">
        <f t="shared" si="151"/>
        <v>24.499775884999998</v>
      </c>
      <c r="AX365">
        <f t="shared" si="152"/>
        <v>3.0860769923742546</v>
      </c>
      <c r="AY365">
        <f t="shared" si="153"/>
        <v>8.6244226818277051E-2</v>
      </c>
      <c r="AZ365">
        <f t="shared" si="154"/>
        <v>1.5006285330557338</v>
      </c>
      <c r="BA365">
        <f t="shared" si="155"/>
        <v>1.5854484593185207</v>
      </c>
      <c r="BB365">
        <f t="shared" si="156"/>
        <v>5.4165365134948795E-2</v>
      </c>
      <c r="BC365">
        <f t="shared" si="157"/>
        <v>129.75481493633288</v>
      </c>
      <c r="BD365">
        <f t="shared" si="158"/>
        <v>0.78579444365151019</v>
      </c>
      <c r="BE365">
        <f t="shared" si="159"/>
        <v>48.775466872101838</v>
      </c>
      <c r="BF365">
        <f t="shared" si="160"/>
        <v>1758.6714573499376</v>
      </c>
      <c r="BG365">
        <f t="shared" si="161"/>
        <v>5.0238164932999282E-3</v>
      </c>
    </row>
    <row r="366" spans="1:59" x14ac:dyDescent="0.25">
      <c r="A366" t="s">
        <v>554</v>
      </c>
      <c r="B366" t="s">
        <v>610</v>
      </c>
      <c r="C366">
        <v>150806</v>
      </c>
      <c r="D366" t="s">
        <v>617</v>
      </c>
      <c r="E366" t="s">
        <v>1886</v>
      </c>
      <c r="F366">
        <v>5357</v>
      </c>
      <c r="G366">
        <v>0</v>
      </c>
      <c r="H366">
        <f t="shared" si="135"/>
        <v>3.3378608146078661</v>
      </c>
      <c r="I366">
        <f t="shared" si="136"/>
        <v>5.0942345570151155E-2</v>
      </c>
      <c r="J366">
        <f t="shared" si="137"/>
        <v>277.90864880696444</v>
      </c>
      <c r="K366">
        <f t="shared" si="138"/>
        <v>0.91910534285196432</v>
      </c>
      <c r="L366">
        <f t="shared" si="139"/>
        <v>1.677422819204317</v>
      </c>
      <c r="M366">
        <f t="shared" si="140"/>
        <v>24.318525309999998</v>
      </c>
      <c r="N366">
        <v>6</v>
      </c>
      <c r="O366">
        <v>1.42</v>
      </c>
      <c r="P366">
        <v>0.5</v>
      </c>
      <c r="Q366">
        <f t="shared" si="141"/>
        <v>2.556</v>
      </c>
      <c r="R366">
        <v>24.2543869</v>
      </c>
      <c r="S366">
        <v>24.318525309999998</v>
      </c>
      <c r="T366">
        <v>25.048883440000001</v>
      </c>
      <c r="U366">
        <v>401.81106569999997</v>
      </c>
      <c r="V366">
        <v>394.40295409999999</v>
      </c>
      <c r="W366">
        <v>12.91701984</v>
      </c>
      <c r="X366">
        <v>14.7299633</v>
      </c>
      <c r="Y366">
        <v>39.659484859999999</v>
      </c>
      <c r="Z366">
        <v>45.225814819999997</v>
      </c>
      <c r="AA366">
        <v>299.70056149999999</v>
      </c>
      <c r="AB366">
        <v>1499.228638</v>
      </c>
      <c r="AC366">
        <v>0.18121772999999999</v>
      </c>
      <c r="AD366">
        <v>93.370124820000001</v>
      </c>
      <c r="AE366">
        <v>2.5732522009999999</v>
      </c>
      <c r="AF366">
        <v>-0.105394952</v>
      </c>
      <c r="AG366">
        <v>1</v>
      </c>
      <c r="AH366">
        <v>-0.21956524299999999</v>
      </c>
      <c r="AI366">
        <v>2.7373914720000001</v>
      </c>
      <c r="AJ366">
        <v>1</v>
      </c>
      <c r="AK366">
        <v>0</v>
      </c>
      <c r="AL366">
        <v>0.15999999600000001</v>
      </c>
      <c r="AM366">
        <v>111115</v>
      </c>
      <c r="AN366">
        <f t="shared" si="142"/>
        <v>0.49950093583333327</v>
      </c>
      <c r="AO366">
        <f t="shared" si="143"/>
        <v>9.191053428519643E-4</v>
      </c>
      <c r="AP366">
        <f t="shared" si="144"/>
        <v>297.46852530999996</v>
      </c>
      <c r="AQ366">
        <f t="shared" si="145"/>
        <v>297.40438689999996</v>
      </c>
      <c r="AR366">
        <f t="shared" si="146"/>
        <v>239.87657608308547</v>
      </c>
      <c r="AS366">
        <f t="shared" si="147"/>
        <v>2.3552105763722646</v>
      </c>
      <c r="AT366">
        <f t="shared" si="148"/>
        <v>3.0527613311193362</v>
      </c>
      <c r="AU366">
        <f t="shared" si="149"/>
        <v>32.695268823989309</v>
      </c>
      <c r="AV366">
        <f t="shared" si="150"/>
        <v>17.965305523989308</v>
      </c>
      <c r="AW366">
        <f t="shared" si="151"/>
        <v>24.286456104999999</v>
      </c>
      <c r="AX366">
        <f t="shared" si="152"/>
        <v>3.0468995447977547</v>
      </c>
      <c r="AY366">
        <f t="shared" si="153"/>
        <v>4.9946879530559422E-2</v>
      </c>
      <c r="AZ366">
        <f t="shared" si="154"/>
        <v>1.3753385119150192</v>
      </c>
      <c r="BA366">
        <f t="shared" si="155"/>
        <v>1.6715610328827355</v>
      </c>
      <c r="BB366">
        <f t="shared" si="156"/>
        <v>3.1304735442484036E-2</v>
      </c>
      <c r="BC366">
        <f t="shared" si="157"/>
        <v>25.948365227663814</v>
      </c>
      <c r="BD366">
        <f t="shared" si="158"/>
        <v>0.7046312557195028</v>
      </c>
      <c r="BE366">
        <f t="shared" si="159"/>
        <v>44.817491278486202</v>
      </c>
      <c r="BF366">
        <f t="shared" si="160"/>
        <v>392.63999944439723</v>
      </c>
      <c r="BG366">
        <f t="shared" si="161"/>
        <v>3.8099670985934113E-3</v>
      </c>
    </row>
    <row r="367" spans="1:59" x14ac:dyDescent="0.25">
      <c r="A367" t="s">
        <v>554</v>
      </c>
      <c r="B367" t="s">
        <v>610</v>
      </c>
      <c r="C367">
        <v>150806</v>
      </c>
      <c r="D367" t="s">
        <v>617</v>
      </c>
      <c r="E367" t="s">
        <v>1886</v>
      </c>
      <c r="F367">
        <v>5561</v>
      </c>
      <c r="G367">
        <v>0</v>
      </c>
      <c r="H367">
        <f t="shared" si="135"/>
        <v>10.744116623540148</v>
      </c>
      <c r="I367">
        <f t="shared" si="136"/>
        <v>4.6651278053575385E-2</v>
      </c>
      <c r="J367">
        <f t="shared" si="137"/>
        <v>1363.9617029946762</v>
      </c>
      <c r="K367">
        <f t="shared" si="138"/>
        <v>0.86171133940722411</v>
      </c>
      <c r="L367">
        <f t="shared" si="139"/>
        <v>1.7145148653692706</v>
      </c>
      <c r="M367">
        <f t="shared" si="140"/>
        <v>24.423669820000001</v>
      </c>
      <c r="N367">
        <v>6</v>
      </c>
      <c r="O367">
        <v>1.42</v>
      </c>
      <c r="P367">
        <v>0.5</v>
      </c>
      <c r="Q367">
        <f t="shared" si="141"/>
        <v>2.556</v>
      </c>
      <c r="R367">
        <v>24.30418396</v>
      </c>
      <c r="S367">
        <v>24.423669820000001</v>
      </c>
      <c r="T367">
        <v>25.049873349999999</v>
      </c>
      <c r="U367">
        <v>1810.068237</v>
      </c>
      <c r="V367">
        <v>1785.4785159999999</v>
      </c>
      <c r="W367">
        <v>12.83904362</v>
      </c>
      <c r="X367">
        <v>14.539093019999999</v>
      </c>
      <c r="Y367">
        <v>39.303085330000002</v>
      </c>
      <c r="Z367">
        <v>44.507305150000001</v>
      </c>
      <c r="AA367">
        <v>299.70288090000003</v>
      </c>
      <c r="AB367">
        <v>1500.098389</v>
      </c>
      <c r="AC367">
        <v>0.16519847500000001</v>
      </c>
      <c r="AD367">
        <v>93.371337890000007</v>
      </c>
      <c r="AE367">
        <v>-11.44065762</v>
      </c>
      <c r="AF367">
        <v>-9.6236481999999998E-2</v>
      </c>
      <c r="AG367">
        <v>1</v>
      </c>
      <c r="AH367">
        <v>-0.21956524299999999</v>
      </c>
      <c r="AI367">
        <v>2.7373914720000001</v>
      </c>
      <c r="AJ367">
        <v>1</v>
      </c>
      <c r="AK367">
        <v>0</v>
      </c>
      <c r="AL367">
        <v>0.15999999600000001</v>
      </c>
      <c r="AM367">
        <v>111115</v>
      </c>
      <c r="AN367">
        <f t="shared" si="142"/>
        <v>0.49950480149999998</v>
      </c>
      <c r="AO367">
        <f t="shared" si="143"/>
        <v>8.6171133940722414E-4</v>
      </c>
      <c r="AP367">
        <f t="shared" si="144"/>
        <v>297.57366981999996</v>
      </c>
      <c r="AQ367">
        <f t="shared" si="145"/>
        <v>297.45418395999997</v>
      </c>
      <c r="AR367">
        <f t="shared" si="146"/>
        <v>240.01573623960644</v>
      </c>
      <c r="AS367">
        <f t="shared" si="147"/>
        <v>2.3790803914470948</v>
      </c>
      <c r="AT367">
        <f t="shared" si="148"/>
        <v>3.0720494323538312</v>
      </c>
      <c r="AU367">
        <f t="shared" si="149"/>
        <v>32.901418162959033</v>
      </c>
      <c r="AV367">
        <f t="shared" si="150"/>
        <v>18.362325142959033</v>
      </c>
      <c r="AW367">
        <f t="shared" si="151"/>
        <v>24.363926890000002</v>
      </c>
      <c r="AX367">
        <f t="shared" si="152"/>
        <v>3.0610769400418372</v>
      </c>
      <c r="AY367">
        <f t="shared" si="153"/>
        <v>4.5815076230310142E-2</v>
      </c>
      <c r="AZ367">
        <f t="shared" si="154"/>
        <v>1.3575345669845607</v>
      </c>
      <c r="BA367">
        <f t="shared" si="155"/>
        <v>1.7035423730572765</v>
      </c>
      <c r="BB367">
        <f t="shared" si="156"/>
        <v>2.8708394125512047E-2</v>
      </c>
      <c r="BC367">
        <f t="shared" si="157"/>
        <v>127.35492903933576</v>
      </c>
      <c r="BD367">
        <f t="shared" si="158"/>
        <v>0.76391941475182457</v>
      </c>
      <c r="BE367">
        <f t="shared" si="159"/>
        <v>43.85854758923908</v>
      </c>
      <c r="BF367">
        <f t="shared" si="160"/>
        <v>1779.8038065157357</v>
      </c>
      <c r="BG367">
        <f t="shared" si="161"/>
        <v>2.6476027779734051E-3</v>
      </c>
    </row>
    <row r="368" spans="1:59" x14ac:dyDescent="0.25">
      <c r="A368" t="s">
        <v>554</v>
      </c>
      <c r="B368" t="s">
        <v>610</v>
      </c>
      <c r="C368">
        <v>150806</v>
      </c>
      <c r="D368" t="s">
        <v>619</v>
      </c>
      <c r="E368" t="s">
        <v>1887</v>
      </c>
      <c r="F368">
        <v>6655</v>
      </c>
      <c r="G368">
        <v>0</v>
      </c>
      <c r="H368">
        <f t="shared" si="135"/>
        <v>3.0236789614613437</v>
      </c>
      <c r="I368">
        <f t="shared" si="136"/>
        <v>2.9586441961819924E-2</v>
      </c>
      <c r="J368">
        <f t="shared" si="137"/>
        <v>220.45781719949281</v>
      </c>
      <c r="K368">
        <f t="shared" si="138"/>
        <v>0.57623960520560591</v>
      </c>
      <c r="L368">
        <f t="shared" si="139"/>
        <v>1.7948100490109427</v>
      </c>
      <c r="M368">
        <f t="shared" si="140"/>
        <v>24.811100010000001</v>
      </c>
      <c r="N368">
        <v>6</v>
      </c>
      <c r="O368">
        <v>1.42</v>
      </c>
      <c r="P368">
        <v>0.5</v>
      </c>
      <c r="Q368">
        <f t="shared" si="141"/>
        <v>2.556</v>
      </c>
      <c r="R368">
        <v>24.455165860000001</v>
      </c>
      <c r="S368">
        <v>24.811100010000001</v>
      </c>
      <c r="T368">
        <v>25.051994319999999</v>
      </c>
      <c r="U368">
        <v>401.79443359999999</v>
      </c>
      <c r="V368">
        <v>395.28457639999999</v>
      </c>
      <c r="W368">
        <v>13.317255019999999</v>
      </c>
      <c r="X368">
        <v>14.454288480000001</v>
      </c>
      <c r="Y368">
        <v>40.388526919999997</v>
      </c>
      <c r="Z368">
        <v>43.836917880000001</v>
      </c>
      <c r="AA368">
        <v>299.68008420000001</v>
      </c>
      <c r="AB368">
        <v>1498.900879</v>
      </c>
      <c r="AC368">
        <v>0.101118498</v>
      </c>
      <c r="AD368">
        <v>93.344863889999999</v>
      </c>
      <c r="AE368">
        <v>2.8360860350000001</v>
      </c>
      <c r="AF368">
        <v>-9.1399967999999998E-2</v>
      </c>
      <c r="AG368">
        <v>1</v>
      </c>
      <c r="AH368">
        <v>-0.21956524299999999</v>
      </c>
      <c r="AI368">
        <v>2.7373914720000001</v>
      </c>
      <c r="AJ368">
        <v>1</v>
      </c>
      <c r="AK368">
        <v>0</v>
      </c>
      <c r="AL368">
        <v>0.15999999600000001</v>
      </c>
      <c r="AM368">
        <v>111115</v>
      </c>
      <c r="AN368">
        <f t="shared" si="142"/>
        <v>0.4994668069999999</v>
      </c>
      <c r="AO368">
        <f t="shared" si="143"/>
        <v>5.7623960520560588E-4</v>
      </c>
      <c r="AP368">
        <f t="shared" si="144"/>
        <v>297.96110001</v>
      </c>
      <c r="AQ368">
        <f t="shared" si="145"/>
        <v>297.60516586</v>
      </c>
      <c r="AR368">
        <f t="shared" si="146"/>
        <v>239.82413464439651</v>
      </c>
      <c r="AS368">
        <f t="shared" si="147"/>
        <v>2.492816378432515</v>
      </c>
      <c r="AT368">
        <f t="shared" si="148"/>
        <v>3.1440436398033378</v>
      </c>
      <c r="AU368">
        <f t="shared" si="149"/>
        <v>33.682020721658134</v>
      </c>
      <c r="AV368">
        <f t="shared" si="150"/>
        <v>19.227732241658131</v>
      </c>
      <c r="AW368">
        <f t="shared" si="151"/>
        <v>24.633132934999999</v>
      </c>
      <c r="AX368">
        <f t="shared" si="152"/>
        <v>3.1107918644770534</v>
      </c>
      <c r="AY368">
        <f t="shared" si="153"/>
        <v>2.9247889154706674E-2</v>
      </c>
      <c r="AZ368">
        <f t="shared" si="154"/>
        <v>1.3492335907923951</v>
      </c>
      <c r="BA368">
        <f t="shared" si="155"/>
        <v>1.7615582736846582</v>
      </c>
      <c r="BB368">
        <f t="shared" si="156"/>
        <v>1.8310049062272616E-2</v>
      </c>
      <c r="BC368">
        <f t="shared" si="157"/>
        <v>20.578604939973157</v>
      </c>
      <c r="BD368">
        <f t="shared" si="158"/>
        <v>0.55771924927423711</v>
      </c>
      <c r="BE368">
        <f t="shared" si="159"/>
        <v>42.175454877687592</v>
      </c>
      <c r="BF368">
        <f t="shared" si="160"/>
        <v>393.68756286401691</v>
      </c>
      <c r="BG368">
        <f t="shared" si="161"/>
        <v>3.2392447116185493E-3</v>
      </c>
    </row>
    <row r="369" spans="1:59" x14ac:dyDescent="0.25">
      <c r="A369" t="s">
        <v>554</v>
      </c>
      <c r="B369" t="s">
        <v>610</v>
      </c>
      <c r="C369">
        <v>150806</v>
      </c>
      <c r="D369" t="s">
        <v>619</v>
      </c>
      <c r="E369" t="s">
        <v>1887</v>
      </c>
      <c r="F369">
        <v>7041.4999950000001</v>
      </c>
      <c r="G369">
        <v>0</v>
      </c>
      <c r="H369">
        <f t="shared" si="135"/>
        <v>10.515351575884942</v>
      </c>
      <c r="I369">
        <f t="shared" si="136"/>
        <v>5.2271777857152271E-2</v>
      </c>
      <c r="J369">
        <f t="shared" si="137"/>
        <v>1408.8132710651532</v>
      </c>
      <c r="K369">
        <f t="shared" si="138"/>
        <v>0.96943688020240182</v>
      </c>
      <c r="L369">
        <f t="shared" si="139"/>
        <v>1.72325246213199</v>
      </c>
      <c r="M369">
        <f t="shared" si="140"/>
        <v>24.824575419999999</v>
      </c>
      <c r="N369">
        <v>6</v>
      </c>
      <c r="O369">
        <v>1.42</v>
      </c>
      <c r="P369">
        <v>0.5</v>
      </c>
      <c r="Q369">
        <f t="shared" si="141"/>
        <v>2.556</v>
      </c>
      <c r="R369">
        <v>24.435781479999999</v>
      </c>
      <c r="S369">
        <v>24.824575419999999</v>
      </c>
      <c r="T369">
        <v>25.048217770000001</v>
      </c>
      <c r="U369">
        <v>1809.0391850000001</v>
      </c>
      <c r="V369">
        <v>1784.525269</v>
      </c>
      <c r="W369">
        <v>13.33764362</v>
      </c>
      <c r="X369">
        <v>15.248764039999999</v>
      </c>
      <c r="Y369">
        <v>40.495277399999999</v>
      </c>
      <c r="Z369">
        <v>46.297748570000003</v>
      </c>
      <c r="AA369">
        <v>299.71554570000001</v>
      </c>
      <c r="AB369">
        <v>1499.383057</v>
      </c>
      <c r="AC369">
        <v>7.5091213000000004E-2</v>
      </c>
      <c r="AD369">
        <v>93.340126040000001</v>
      </c>
      <c r="AE369">
        <v>-10.285422329999999</v>
      </c>
      <c r="AF369">
        <v>-7.9319395000000001E-2</v>
      </c>
      <c r="AG369">
        <v>1</v>
      </c>
      <c r="AH369">
        <v>-0.21956524299999999</v>
      </c>
      <c r="AI369">
        <v>2.7373914720000001</v>
      </c>
      <c r="AJ369">
        <v>1</v>
      </c>
      <c r="AK369">
        <v>0</v>
      </c>
      <c r="AL369">
        <v>0.15999999600000001</v>
      </c>
      <c r="AM369">
        <v>111115</v>
      </c>
      <c r="AN369">
        <f t="shared" si="142"/>
        <v>0.49952590949999992</v>
      </c>
      <c r="AO369">
        <f t="shared" si="143"/>
        <v>9.694368802024018E-4</v>
      </c>
      <c r="AP369">
        <f t="shared" si="144"/>
        <v>297.97457541999995</v>
      </c>
      <c r="AQ369">
        <f t="shared" si="145"/>
        <v>297.58578147999998</v>
      </c>
      <c r="AR369">
        <f t="shared" si="146"/>
        <v>239.90128312246779</v>
      </c>
      <c r="AS369">
        <f t="shared" si="147"/>
        <v>2.2837781315021215</v>
      </c>
      <c r="AT369">
        <f t="shared" si="148"/>
        <v>3.1465740195798095</v>
      </c>
      <c r="AU369">
        <f t="shared" si="149"/>
        <v>33.710839625729406</v>
      </c>
      <c r="AV369">
        <f t="shared" si="150"/>
        <v>18.462075585729409</v>
      </c>
      <c r="AW369">
        <f t="shared" si="151"/>
        <v>24.630178449999999</v>
      </c>
      <c r="AX369">
        <f t="shared" si="152"/>
        <v>3.1102424457094946</v>
      </c>
      <c r="AY369">
        <f t="shared" si="153"/>
        <v>5.1224211118308723E-2</v>
      </c>
      <c r="AZ369">
        <f t="shared" si="154"/>
        <v>1.4233215574478195</v>
      </c>
      <c r="BA369">
        <f t="shared" si="155"/>
        <v>1.6869208882616751</v>
      </c>
      <c r="BB369">
        <f t="shared" si="156"/>
        <v>3.2107629562131479E-2</v>
      </c>
      <c r="BC369">
        <f t="shared" si="157"/>
        <v>131.49880828804609</v>
      </c>
      <c r="BD369">
        <f t="shared" si="158"/>
        <v>0.78946109396064446</v>
      </c>
      <c r="BE369">
        <f t="shared" si="159"/>
        <v>44.984799945435242</v>
      </c>
      <c r="BF369">
        <f t="shared" si="160"/>
        <v>1778.9713861254129</v>
      </c>
      <c r="BG369">
        <f t="shared" si="161"/>
        <v>2.6590140273552092E-3</v>
      </c>
    </row>
    <row r="370" spans="1:59" x14ac:dyDescent="0.25">
      <c r="A370" t="s">
        <v>554</v>
      </c>
      <c r="B370" t="s">
        <v>610</v>
      </c>
      <c r="C370">
        <v>150806</v>
      </c>
      <c r="D370" t="s">
        <v>618</v>
      </c>
      <c r="E370" t="s">
        <v>1888</v>
      </c>
      <c r="F370">
        <v>6231.5</v>
      </c>
      <c r="G370">
        <v>0</v>
      </c>
      <c r="H370">
        <f t="shared" si="135"/>
        <v>2.9756359696143848</v>
      </c>
      <c r="I370">
        <f t="shared" si="136"/>
        <v>3.3135093464054334E-2</v>
      </c>
      <c r="J370">
        <f t="shared" si="137"/>
        <v>240.21554194839473</v>
      </c>
      <c r="K370">
        <f t="shared" si="138"/>
        <v>0.6306670840244416</v>
      </c>
      <c r="L370">
        <f t="shared" si="139"/>
        <v>1.7571945988719539</v>
      </c>
      <c r="M370">
        <f t="shared" si="140"/>
        <v>24.544725419999999</v>
      </c>
      <c r="N370">
        <v>6</v>
      </c>
      <c r="O370">
        <v>1.42</v>
      </c>
      <c r="P370">
        <v>0.5</v>
      </c>
      <c r="Q370">
        <f t="shared" si="141"/>
        <v>2.556</v>
      </c>
      <c r="R370">
        <v>24.475288389999999</v>
      </c>
      <c r="S370">
        <v>24.544725419999999</v>
      </c>
      <c r="T370">
        <v>25.046375269999999</v>
      </c>
      <c r="U370">
        <v>401.7356873</v>
      </c>
      <c r="V370">
        <v>395.2793274</v>
      </c>
      <c r="W370">
        <v>13.07894421</v>
      </c>
      <c r="X370">
        <v>14.3234663</v>
      </c>
      <c r="Y370">
        <v>39.623107910000002</v>
      </c>
      <c r="Z370">
        <v>43.393432619999999</v>
      </c>
      <c r="AA370">
        <v>299.69757079999999</v>
      </c>
      <c r="AB370">
        <v>1498.98938</v>
      </c>
      <c r="AC370">
        <v>3.7043709000000001E-2</v>
      </c>
      <c r="AD370">
        <v>93.356842040000004</v>
      </c>
      <c r="AE370">
        <v>2.6911568639999999</v>
      </c>
      <c r="AF370">
        <v>-9.2832244999999994E-2</v>
      </c>
      <c r="AG370">
        <v>1</v>
      </c>
      <c r="AH370">
        <v>-0.21956524299999999</v>
      </c>
      <c r="AI370">
        <v>2.7373914720000001</v>
      </c>
      <c r="AJ370">
        <v>1</v>
      </c>
      <c r="AK370">
        <v>0</v>
      </c>
      <c r="AL370">
        <v>0.15999999600000001</v>
      </c>
      <c r="AM370">
        <v>111115</v>
      </c>
      <c r="AN370">
        <f t="shared" si="142"/>
        <v>0.49949595133333324</v>
      </c>
      <c r="AO370">
        <f t="shared" si="143"/>
        <v>6.306670840244416E-4</v>
      </c>
      <c r="AP370">
        <f t="shared" si="144"/>
        <v>297.69472542</v>
      </c>
      <c r="AQ370">
        <f t="shared" si="145"/>
        <v>297.62528838999998</v>
      </c>
      <c r="AR370">
        <f t="shared" si="146"/>
        <v>239.83829480404248</v>
      </c>
      <c r="AS370">
        <f t="shared" si="147"/>
        <v>2.5040902897422663</v>
      </c>
      <c r="AT370">
        <f t="shared" si="148"/>
        <v>3.0943881797063173</v>
      </c>
      <c r="AU370">
        <f t="shared" si="149"/>
        <v>33.145810334720672</v>
      </c>
      <c r="AV370">
        <f t="shared" si="150"/>
        <v>18.822344034720672</v>
      </c>
      <c r="AW370">
        <f t="shared" si="151"/>
        <v>24.510006904999997</v>
      </c>
      <c r="AX370">
        <f t="shared" si="152"/>
        <v>3.0879669949560831</v>
      </c>
      <c r="AY370">
        <f t="shared" si="153"/>
        <v>3.2711038951934356E-2</v>
      </c>
      <c r="AZ370">
        <f t="shared" si="154"/>
        <v>1.3371935808343633</v>
      </c>
      <c r="BA370">
        <f t="shared" si="155"/>
        <v>1.7507734141217197</v>
      </c>
      <c r="BB370">
        <f t="shared" si="156"/>
        <v>2.0482079735424954E-2</v>
      </c>
      <c r="BC370">
        <f t="shared" si="157"/>
        <v>22.42576440522928</v>
      </c>
      <c r="BD370">
        <f t="shared" si="158"/>
        <v>0.6077108649431352</v>
      </c>
      <c r="BE370">
        <f t="shared" si="159"/>
        <v>42.577337705821414</v>
      </c>
      <c r="BF370">
        <f t="shared" si="160"/>
        <v>393.7076886836544</v>
      </c>
      <c r="BG370">
        <f t="shared" si="161"/>
        <v>3.217987893288532E-3</v>
      </c>
    </row>
    <row r="371" spans="1:59" x14ac:dyDescent="0.25">
      <c r="A371" t="s">
        <v>554</v>
      </c>
      <c r="B371" t="s">
        <v>610</v>
      </c>
      <c r="C371">
        <v>150806</v>
      </c>
      <c r="D371" t="s">
        <v>618</v>
      </c>
      <c r="E371" t="s">
        <v>1888</v>
      </c>
      <c r="F371">
        <v>6431.5</v>
      </c>
      <c r="G371">
        <v>0</v>
      </c>
      <c r="H371">
        <f t="shared" si="135"/>
        <v>10.636239337035743</v>
      </c>
      <c r="I371">
        <f t="shared" si="136"/>
        <v>3.1181123390980753E-2</v>
      </c>
      <c r="J371">
        <f t="shared" si="137"/>
        <v>1188.6532336547148</v>
      </c>
      <c r="K371">
        <f t="shared" si="138"/>
        <v>0.59546340070855641</v>
      </c>
      <c r="L371">
        <f t="shared" si="139"/>
        <v>1.7614832657400201</v>
      </c>
      <c r="M371">
        <f t="shared" si="140"/>
        <v>24.60273552</v>
      </c>
      <c r="N371">
        <v>6</v>
      </c>
      <c r="O371">
        <v>1.42</v>
      </c>
      <c r="P371">
        <v>0.5</v>
      </c>
      <c r="Q371">
        <f t="shared" si="141"/>
        <v>2.556</v>
      </c>
      <c r="R371">
        <v>24.48785973</v>
      </c>
      <c r="S371">
        <v>24.60273552</v>
      </c>
      <c r="T371">
        <v>25.04675293</v>
      </c>
      <c r="U371">
        <v>1809.475952</v>
      </c>
      <c r="V371">
        <v>1786.053467</v>
      </c>
      <c r="W371">
        <v>13.21856403</v>
      </c>
      <c r="X371">
        <v>14.39350033</v>
      </c>
      <c r="Y371">
        <v>40.013835909999997</v>
      </c>
      <c r="Z371">
        <v>43.570480349999997</v>
      </c>
      <c r="AA371">
        <v>299.70608520000002</v>
      </c>
      <c r="AB371">
        <v>1500.3104249999999</v>
      </c>
      <c r="AC371">
        <v>0.167198449</v>
      </c>
      <c r="AD371">
        <v>93.35185242</v>
      </c>
      <c r="AE371">
        <v>-10.71614933</v>
      </c>
      <c r="AF371">
        <v>-8.6238204999999998E-2</v>
      </c>
      <c r="AG371">
        <v>1</v>
      </c>
      <c r="AH371">
        <v>-0.21956524299999999</v>
      </c>
      <c r="AI371">
        <v>2.7373914720000001</v>
      </c>
      <c r="AJ371">
        <v>1</v>
      </c>
      <c r="AK371">
        <v>0</v>
      </c>
      <c r="AL371">
        <v>0.15999999600000001</v>
      </c>
      <c r="AM371">
        <v>111115</v>
      </c>
      <c r="AN371">
        <f t="shared" si="142"/>
        <v>0.49951014199999993</v>
      </c>
      <c r="AO371">
        <f t="shared" si="143"/>
        <v>5.9546340070855647E-4</v>
      </c>
      <c r="AP371">
        <f t="shared" si="144"/>
        <v>297.75273551999999</v>
      </c>
      <c r="AQ371">
        <f t="shared" si="145"/>
        <v>297.63785973</v>
      </c>
      <c r="AR371">
        <f t="shared" si="146"/>
        <v>240.0496619987583</v>
      </c>
      <c r="AS371">
        <f t="shared" si="147"/>
        <v>2.5186741333588736</v>
      </c>
      <c r="AT371">
        <f t="shared" si="148"/>
        <v>3.1051431843534014</v>
      </c>
      <c r="AU371">
        <f t="shared" si="149"/>
        <v>33.262791298270429</v>
      </c>
      <c r="AV371">
        <f t="shared" si="150"/>
        <v>18.869290968270427</v>
      </c>
      <c r="AW371">
        <f t="shared" si="151"/>
        <v>24.545297625</v>
      </c>
      <c r="AX371">
        <f t="shared" si="152"/>
        <v>3.0944941066330656</v>
      </c>
      <c r="AY371">
        <f t="shared" si="153"/>
        <v>3.0805323472245558E-2</v>
      </c>
      <c r="AZ371">
        <f t="shared" si="154"/>
        <v>1.3436599186133813</v>
      </c>
      <c r="BA371">
        <f t="shared" si="155"/>
        <v>1.7508341880196843</v>
      </c>
      <c r="BB371">
        <f t="shared" si="156"/>
        <v>1.9286741413804414E-2</v>
      </c>
      <c r="BC371">
        <f t="shared" si="157"/>
        <v>110.96298124669072</v>
      </c>
      <c r="BD371">
        <f t="shared" si="158"/>
        <v>0.66551940108000962</v>
      </c>
      <c r="BE371">
        <f t="shared" si="159"/>
        <v>42.587742426371896</v>
      </c>
      <c r="BF371">
        <f t="shared" si="160"/>
        <v>1780.4357349557908</v>
      </c>
      <c r="BG371">
        <f t="shared" si="161"/>
        <v>2.5441717012165588E-3</v>
      </c>
    </row>
    <row r="372" spans="1:59" x14ac:dyDescent="0.25">
      <c r="A372" t="s">
        <v>554</v>
      </c>
      <c r="B372" t="s">
        <v>610</v>
      </c>
      <c r="C372">
        <v>150806</v>
      </c>
      <c r="D372" t="s">
        <v>620</v>
      </c>
      <c r="E372" t="s">
        <v>1889</v>
      </c>
      <c r="F372">
        <v>7261.4999989999997</v>
      </c>
      <c r="G372">
        <v>0</v>
      </c>
      <c r="H372">
        <f t="shared" si="135"/>
        <v>3.3724978955720233</v>
      </c>
      <c r="I372">
        <f t="shared" si="136"/>
        <v>4.9995358204382598E-2</v>
      </c>
      <c r="J372">
        <f t="shared" si="137"/>
        <v>274.96252290398036</v>
      </c>
      <c r="K372">
        <f t="shared" si="138"/>
        <v>0.91448779892244336</v>
      </c>
      <c r="L372">
        <f t="shared" si="139"/>
        <v>1.6985108303304506</v>
      </c>
      <c r="M372">
        <f t="shared" si="140"/>
        <v>24.6427002</v>
      </c>
      <c r="N372">
        <v>6</v>
      </c>
      <c r="O372">
        <v>1.42</v>
      </c>
      <c r="P372">
        <v>0.5</v>
      </c>
      <c r="Q372">
        <f t="shared" si="141"/>
        <v>2.556</v>
      </c>
      <c r="R372">
        <v>24.455829619999999</v>
      </c>
      <c r="S372">
        <v>24.6427002</v>
      </c>
      <c r="T372">
        <v>25.050642010000001</v>
      </c>
      <c r="U372">
        <v>402.13723750000003</v>
      </c>
      <c r="V372">
        <v>394.66296390000002</v>
      </c>
      <c r="W372">
        <v>13.34650135</v>
      </c>
      <c r="X372">
        <v>15.1495657</v>
      </c>
      <c r="Y372">
        <v>40.473514559999998</v>
      </c>
      <c r="Z372">
        <v>45.941337590000003</v>
      </c>
      <c r="AA372">
        <v>299.70101929999998</v>
      </c>
      <c r="AB372">
        <v>1499.1400149999999</v>
      </c>
      <c r="AC372">
        <v>8.9106500000000005E-2</v>
      </c>
      <c r="AD372">
        <v>93.340019229999996</v>
      </c>
      <c r="AE372">
        <v>2.9465279579999999</v>
      </c>
      <c r="AF372">
        <v>-0.111397855</v>
      </c>
      <c r="AG372">
        <v>1</v>
      </c>
      <c r="AH372">
        <v>-0.21956524299999999</v>
      </c>
      <c r="AI372">
        <v>2.7373914720000001</v>
      </c>
      <c r="AJ372">
        <v>1</v>
      </c>
      <c r="AK372">
        <v>0</v>
      </c>
      <c r="AL372">
        <v>0.15999999600000001</v>
      </c>
      <c r="AM372">
        <v>111115</v>
      </c>
      <c r="AN372">
        <f t="shared" si="142"/>
        <v>0.49950169883333317</v>
      </c>
      <c r="AO372">
        <f t="shared" si="143"/>
        <v>9.1448779892244335E-4</v>
      </c>
      <c r="AP372">
        <f t="shared" si="144"/>
        <v>297.79270019999996</v>
      </c>
      <c r="AQ372">
        <f t="shared" si="145"/>
        <v>297.60582961999995</v>
      </c>
      <c r="AR372">
        <f t="shared" si="146"/>
        <v>239.86239640343993</v>
      </c>
      <c r="AS372">
        <f t="shared" si="147"/>
        <v>2.3398578576062432</v>
      </c>
      <c r="AT372">
        <f t="shared" si="148"/>
        <v>3.1125715840945989</v>
      </c>
      <c r="AU372">
        <f t="shared" si="149"/>
        <v>33.34659248810398</v>
      </c>
      <c r="AV372">
        <f t="shared" si="150"/>
        <v>18.19702678810398</v>
      </c>
      <c r="AW372">
        <f t="shared" si="151"/>
        <v>24.549264909999998</v>
      </c>
      <c r="AX372">
        <f t="shared" si="152"/>
        <v>3.0952286199424073</v>
      </c>
      <c r="AY372">
        <f t="shared" si="153"/>
        <v>4.9036209971782985E-2</v>
      </c>
      <c r="AZ372">
        <f t="shared" si="154"/>
        <v>1.4140607537641483</v>
      </c>
      <c r="BA372">
        <f t="shared" si="155"/>
        <v>1.681167866178259</v>
      </c>
      <c r="BB372">
        <f t="shared" si="156"/>
        <v>3.0732385225374539E-2</v>
      </c>
      <c r="BC372">
        <f t="shared" si="157"/>
        <v>25.66500717538684</v>
      </c>
      <c r="BD372">
        <f t="shared" si="158"/>
        <v>0.6967021181487163</v>
      </c>
      <c r="BE372">
        <f t="shared" si="159"/>
        <v>45.147456704003453</v>
      </c>
      <c r="BF372">
        <f t="shared" si="160"/>
        <v>392.88171501149367</v>
      </c>
      <c r="BG372">
        <f t="shared" si="161"/>
        <v>3.8754591243887839E-3</v>
      </c>
    </row>
    <row r="373" spans="1:59" x14ac:dyDescent="0.25">
      <c r="A373" t="s">
        <v>554</v>
      </c>
      <c r="B373" t="s">
        <v>610</v>
      </c>
      <c r="C373">
        <v>150806</v>
      </c>
      <c r="D373" t="s">
        <v>620</v>
      </c>
      <c r="E373" t="s">
        <v>1889</v>
      </c>
      <c r="F373">
        <v>7509.4999989999997</v>
      </c>
      <c r="G373">
        <v>0</v>
      </c>
      <c r="H373">
        <f t="shared" si="135"/>
        <v>10.509091331735926</v>
      </c>
      <c r="I373">
        <f t="shared" si="136"/>
        <v>4.6594482715531987E-2</v>
      </c>
      <c r="J373">
        <f t="shared" si="137"/>
        <v>1372.1685032982821</v>
      </c>
      <c r="K373">
        <f t="shared" si="138"/>
        <v>0.84429019073928513</v>
      </c>
      <c r="L373">
        <f t="shared" si="139"/>
        <v>1.6806316680116558</v>
      </c>
      <c r="M373">
        <f t="shared" si="140"/>
        <v>24.49884033</v>
      </c>
      <c r="N373">
        <v>6</v>
      </c>
      <c r="O373">
        <v>1.42</v>
      </c>
      <c r="P373">
        <v>0.5</v>
      </c>
      <c r="Q373">
        <f t="shared" si="141"/>
        <v>2.556</v>
      </c>
      <c r="R373">
        <v>24.484582899999999</v>
      </c>
      <c r="S373">
        <v>24.49884033</v>
      </c>
      <c r="T373">
        <v>25.042499540000001</v>
      </c>
      <c r="U373">
        <v>1809.209717</v>
      </c>
      <c r="V373">
        <v>1785.154053</v>
      </c>
      <c r="W373">
        <v>13.391407969999999</v>
      </c>
      <c r="X373">
        <v>15.056163789999999</v>
      </c>
      <c r="Y373">
        <v>40.537841800000002</v>
      </c>
      <c r="Z373">
        <v>45.577312470000003</v>
      </c>
      <c r="AA373">
        <v>299.71185300000002</v>
      </c>
      <c r="AB373">
        <v>1499.94751</v>
      </c>
      <c r="AC373">
        <v>4.0048030000000004E-3</v>
      </c>
      <c r="AD373">
        <v>93.335365300000007</v>
      </c>
      <c r="AE373">
        <v>-10.45751286</v>
      </c>
      <c r="AF373">
        <v>-0.103383459</v>
      </c>
      <c r="AG373">
        <v>0.66666668699999998</v>
      </c>
      <c r="AH373">
        <v>-0.21956524299999999</v>
      </c>
      <c r="AI373">
        <v>2.7373914720000001</v>
      </c>
      <c r="AJ373">
        <v>1</v>
      </c>
      <c r="AK373">
        <v>0</v>
      </c>
      <c r="AL373">
        <v>0.15999999600000001</v>
      </c>
      <c r="AM373">
        <v>111115</v>
      </c>
      <c r="AN373">
        <f t="shared" si="142"/>
        <v>0.49951975499999995</v>
      </c>
      <c r="AO373">
        <f t="shared" si="143"/>
        <v>8.4429019073928508E-4</v>
      </c>
      <c r="AP373">
        <f t="shared" si="144"/>
        <v>297.64884032999998</v>
      </c>
      <c r="AQ373">
        <f t="shared" si="145"/>
        <v>297.6345829</v>
      </c>
      <c r="AR373">
        <f t="shared" si="146"/>
        <v>239.99159560020996</v>
      </c>
      <c r="AS373">
        <f t="shared" si="147"/>
        <v>2.4018135732874177</v>
      </c>
      <c r="AT373">
        <f t="shared" si="148"/>
        <v>3.0859042153679384</v>
      </c>
      <c r="AU373">
        <f t="shared" si="149"/>
        <v>33.062539643458578</v>
      </c>
      <c r="AV373">
        <f t="shared" si="150"/>
        <v>18.006375853458579</v>
      </c>
      <c r="AW373">
        <f t="shared" si="151"/>
        <v>24.491711615</v>
      </c>
      <c r="AX373">
        <f t="shared" si="152"/>
        <v>3.0845879717722937</v>
      </c>
      <c r="AY373">
        <f t="shared" si="153"/>
        <v>4.5760297507676344E-2</v>
      </c>
      <c r="AZ373">
        <f t="shared" si="154"/>
        <v>1.4052725473562826</v>
      </c>
      <c r="BA373">
        <f t="shared" si="155"/>
        <v>1.6793154244160111</v>
      </c>
      <c r="BB373">
        <f t="shared" si="156"/>
        <v>2.8673980413915501E-2</v>
      </c>
      <c r="BC373">
        <f t="shared" si="157"/>
        <v>128.07184850849941</v>
      </c>
      <c r="BD373">
        <f t="shared" si="158"/>
        <v>0.76865551238690888</v>
      </c>
      <c r="BE373">
        <f t="shared" si="159"/>
        <v>45.194891892225442</v>
      </c>
      <c r="BF373">
        <f t="shared" si="160"/>
        <v>1779.603476592393</v>
      </c>
      <c r="BG373">
        <f t="shared" si="161"/>
        <v>2.6688936769936117E-3</v>
      </c>
    </row>
    <row r="374" spans="1:59" x14ac:dyDescent="0.25">
      <c r="A374" t="s">
        <v>554</v>
      </c>
      <c r="B374" t="s">
        <v>678</v>
      </c>
      <c r="C374">
        <v>150808</v>
      </c>
      <c r="D374" t="s">
        <v>680</v>
      </c>
      <c r="E374" t="s">
        <v>1899</v>
      </c>
      <c r="F374">
        <v>2720</v>
      </c>
      <c r="G374">
        <v>0</v>
      </c>
      <c r="H374">
        <f t="shared" si="135"/>
        <v>12.310007755379822</v>
      </c>
      <c r="I374">
        <f t="shared" si="136"/>
        <v>0.17680380075174112</v>
      </c>
      <c r="J374">
        <f t="shared" si="137"/>
        <v>260.35998154580204</v>
      </c>
      <c r="K374">
        <f t="shared" si="138"/>
        <v>1.8143568858215975</v>
      </c>
      <c r="L374">
        <f t="shared" si="139"/>
        <v>1.087971074400605</v>
      </c>
      <c r="M374">
        <f t="shared" si="140"/>
        <v>24.201232910000002</v>
      </c>
      <c r="N374">
        <v>6</v>
      </c>
      <c r="O374">
        <v>1.42</v>
      </c>
      <c r="P374">
        <v>0.5</v>
      </c>
      <c r="Q374">
        <f t="shared" si="141"/>
        <v>2.556</v>
      </c>
      <c r="R374">
        <v>20.56158447</v>
      </c>
      <c r="S374">
        <v>24.201232910000002</v>
      </c>
      <c r="T374">
        <v>19.068748469999999</v>
      </c>
      <c r="U374">
        <v>399.5693665</v>
      </c>
      <c r="V374">
        <v>383.96136469999999</v>
      </c>
      <c r="W374">
        <v>16.98332787</v>
      </c>
      <c r="X374">
        <v>19.11893272</v>
      </c>
      <c r="Y374">
        <v>71.057312010000004</v>
      </c>
      <c r="Z374">
        <v>79.992568969999994</v>
      </c>
      <c r="AA374">
        <v>499.99932860000001</v>
      </c>
      <c r="AB374">
        <v>1498.845337</v>
      </c>
      <c r="AC374">
        <v>0.161188409</v>
      </c>
      <c r="AD374">
        <v>101.64786530000001</v>
      </c>
      <c r="AE374">
        <v>5.140980721</v>
      </c>
      <c r="AF374">
        <v>-0.14712208500000001</v>
      </c>
      <c r="AG374">
        <v>1</v>
      </c>
      <c r="AH374">
        <v>-0.21956524299999999</v>
      </c>
      <c r="AI374">
        <v>2.7373914720000001</v>
      </c>
      <c r="AJ374">
        <v>1</v>
      </c>
      <c r="AK374">
        <v>0</v>
      </c>
      <c r="AL374">
        <v>0.15999999600000001</v>
      </c>
      <c r="AM374">
        <v>111115</v>
      </c>
      <c r="AN374">
        <f t="shared" si="142"/>
        <v>0.83333221433333315</v>
      </c>
      <c r="AO374">
        <f t="shared" si="143"/>
        <v>1.8143568858215975E-3</v>
      </c>
      <c r="AP374">
        <f t="shared" si="144"/>
        <v>297.35123290999996</v>
      </c>
      <c r="AQ374">
        <f t="shared" si="145"/>
        <v>293.71158446999999</v>
      </c>
      <c r="AR374">
        <f t="shared" si="146"/>
        <v>239.81524792461866</v>
      </c>
      <c r="AS374">
        <f t="shared" si="147"/>
        <v>1.4151069725192114</v>
      </c>
      <c r="AT374">
        <f t="shared" si="148"/>
        <v>3.0313697722029276</v>
      </c>
      <c r="AU374">
        <f t="shared" si="149"/>
        <v>29.822266933557799</v>
      </c>
      <c r="AV374">
        <f t="shared" si="150"/>
        <v>10.703334213557799</v>
      </c>
      <c r="AW374">
        <f t="shared" si="151"/>
        <v>22.381408690000001</v>
      </c>
      <c r="AX374">
        <f t="shared" si="152"/>
        <v>2.7158621053074294</v>
      </c>
      <c r="AY374">
        <f t="shared" si="153"/>
        <v>0.16536515156965845</v>
      </c>
      <c r="AZ374">
        <f t="shared" si="154"/>
        <v>1.9433986978023226</v>
      </c>
      <c r="BA374">
        <f t="shared" si="155"/>
        <v>0.77246340750510689</v>
      </c>
      <c r="BB374">
        <f t="shared" si="156"/>
        <v>0.10432344575719525</v>
      </c>
      <c r="BC374">
        <f t="shared" si="157"/>
        <v>26.465036333678174</v>
      </c>
      <c r="BD374">
        <f t="shared" si="158"/>
        <v>0.67808900968259855</v>
      </c>
      <c r="BE374">
        <f t="shared" si="159"/>
        <v>65.589540873025314</v>
      </c>
      <c r="BF374">
        <f t="shared" si="160"/>
        <v>377.45960004046839</v>
      </c>
      <c r="BG374">
        <f t="shared" si="161"/>
        <v>2.1390574162961525E-2</v>
      </c>
    </row>
    <row r="375" spans="1:59" x14ac:dyDescent="0.25">
      <c r="A375" t="s">
        <v>554</v>
      </c>
      <c r="B375" t="s">
        <v>678</v>
      </c>
      <c r="C375">
        <v>150808</v>
      </c>
      <c r="D375" t="s">
        <v>680</v>
      </c>
      <c r="E375" t="s">
        <v>1899</v>
      </c>
      <c r="F375">
        <v>3001.5000009999999</v>
      </c>
      <c r="G375">
        <v>0</v>
      </c>
      <c r="H375">
        <f t="shared" si="135"/>
        <v>18.07405857794015</v>
      </c>
      <c r="I375">
        <f t="shared" si="136"/>
        <v>0.16851197865869055</v>
      </c>
      <c r="J375">
        <f t="shared" si="137"/>
        <v>1556.8118180902063</v>
      </c>
      <c r="K375">
        <f t="shared" si="138"/>
        <v>1.9830421002667151</v>
      </c>
      <c r="L375">
        <f t="shared" si="139"/>
        <v>1.2431553641024335</v>
      </c>
      <c r="M375">
        <f t="shared" si="140"/>
        <v>24.902713779999999</v>
      </c>
      <c r="N375">
        <v>6</v>
      </c>
      <c r="O375">
        <v>1.42</v>
      </c>
      <c r="P375">
        <v>0.5</v>
      </c>
      <c r="Q375">
        <f t="shared" si="141"/>
        <v>2.556</v>
      </c>
      <c r="R375">
        <v>21.409265520000002</v>
      </c>
      <c r="S375">
        <v>24.902713779999999</v>
      </c>
      <c r="T375">
        <v>20.050498959999999</v>
      </c>
      <c r="U375">
        <v>1797.1130370000001</v>
      </c>
      <c r="V375">
        <v>1771.2102050000001</v>
      </c>
      <c r="W375">
        <v>16.536195759999998</v>
      </c>
      <c r="X375">
        <v>18.870859150000001</v>
      </c>
      <c r="Y375">
        <v>65.672348020000001</v>
      </c>
      <c r="Z375">
        <v>74.944305420000006</v>
      </c>
      <c r="AA375">
        <v>500.01736449999999</v>
      </c>
      <c r="AB375">
        <v>1498.8204350000001</v>
      </c>
      <c r="AC375">
        <v>0.28834053900000001</v>
      </c>
      <c r="AD375">
        <v>101.6448898</v>
      </c>
      <c r="AE375">
        <v>-6.1587386129999997</v>
      </c>
      <c r="AF375">
        <v>-0.12739647900000001</v>
      </c>
      <c r="AG375">
        <v>0.66666668699999998</v>
      </c>
      <c r="AH375">
        <v>-0.21956524299999999</v>
      </c>
      <c r="AI375">
        <v>2.7373914720000001</v>
      </c>
      <c r="AJ375">
        <v>1</v>
      </c>
      <c r="AK375">
        <v>0</v>
      </c>
      <c r="AL375">
        <v>0.15999999600000001</v>
      </c>
      <c r="AM375">
        <v>111115</v>
      </c>
      <c r="AN375">
        <f t="shared" si="142"/>
        <v>0.83336227416666664</v>
      </c>
      <c r="AO375">
        <f t="shared" si="143"/>
        <v>1.983042100266715E-3</v>
      </c>
      <c r="AP375">
        <f t="shared" si="144"/>
        <v>298.05271377999998</v>
      </c>
      <c r="AQ375">
        <f t="shared" si="145"/>
        <v>294.55926552</v>
      </c>
      <c r="AR375">
        <f t="shared" si="146"/>
        <v>239.81126360471828</v>
      </c>
      <c r="AS375">
        <f t="shared" si="147"/>
        <v>1.3412097774149794</v>
      </c>
      <c r="AT375">
        <f t="shared" si="148"/>
        <v>3.1612817628355052</v>
      </c>
      <c r="AU375">
        <f t="shared" si="149"/>
        <v>31.101236560497554</v>
      </c>
      <c r="AV375">
        <f t="shared" si="150"/>
        <v>12.230377410497553</v>
      </c>
      <c r="AW375">
        <f t="shared" si="151"/>
        <v>23.155989650000002</v>
      </c>
      <c r="AX375">
        <f t="shared" si="152"/>
        <v>2.8464540995362646</v>
      </c>
      <c r="AY375">
        <f t="shared" si="153"/>
        <v>0.15808945632298521</v>
      </c>
      <c r="AZ375">
        <f t="shared" si="154"/>
        <v>1.9181263987330717</v>
      </c>
      <c r="BA375">
        <f t="shared" si="155"/>
        <v>0.92832770080319293</v>
      </c>
      <c r="BB375">
        <f t="shared" si="156"/>
        <v>9.9692272769451029E-2</v>
      </c>
      <c r="BC375">
        <f t="shared" si="157"/>
        <v>158.24196568911668</v>
      </c>
      <c r="BD375">
        <f t="shared" si="158"/>
        <v>0.87895373101139407</v>
      </c>
      <c r="BE375">
        <f t="shared" si="159"/>
        <v>62.16240714221766</v>
      </c>
      <c r="BF375">
        <f t="shared" si="160"/>
        <v>1761.6640473003838</v>
      </c>
      <c r="BG375">
        <f t="shared" si="161"/>
        <v>6.3776461224597661E-3</v>
      </c>
    </row>
    <row r="376" spans="1:59" x14ac:dyDescent="0.25">
      <c r="A376" t="s">
        <v>554</v>
      </c>
      <c r="B376" t="s">
        <v>678</v>
      </c>
      <c r="C376">
        <v>150808</v>
      </c>
      <c r="D376" t="s">
        <v>679</v>
      </c>
      <c r="E376" t="s">
        <v>1900</v>
      </c>
      <c r="F376">
        <v>2148.5000009999999</v>
      </c>
      <c r="G376">
        <v>0</v>
      </c>
      <c r="H376">
        <f t="shared" si="135"/>
        <v>5.7236631933032127</v>
      </c>
      <c r="I376">
        <f t="shared" si="136"/>
        <v>6.3434050196474412E-2</v>
      </c>
      <c r="J376">
        <f t="shared" si="137"/>
        <v>239.42182186011911</v>
      </c>
      <c r="K376">
        <f t="shared" si="138"/>
        <v>0.66803157758776788</v>
      </c>
      <c r="L376">
        <f t="shared" si="139"/>
        <v>1.0690658825155737</v>
      </c>
      <c r="M376">
        <f t="shared" si="140"/>
        <v>24.76532173</v>
      </c>
      <c r="N376">
        <v>6</v>
      </c>
      <c r="O376">
        <v>1.42</v>
      </c>
      <c r="P376">
        <v>0.5</v>
      </c>
      <c r="Q376">
        <f t="shared" si="141"/>
        <v>2.556</v>
      </c>
      <c r="R376">
        <v>20.604841230000002</v>
      </c>
      <c r="S376">
        <v>24.76532173</v>
      </c>
      <c r="T376">
        <v>18.84244537</v>
      </c>
      <c r="U376">
        <v>399.47540279999998</v>
      </c>
      <c r="V376">
        <v>392.2931213</v>
      </c>
      <c r="W376">
        <v>19.54174995</v>
      </c>
      <c r="X376">
        <v>20.32702827</v>
      </c>
      <c r="Y376">
        <v>81.551597599999994</v>
      </c>
      <c r="Z376">
        <v>84.828712460000006</v>
      </c>
      <c r="AA376">
        <v>500.04116820000002</v>
      </c>
      <c r="AB376">
        <v>1499.022217</v>
      </c>
      <c r="AC376">
        <v>0.19423075000000001</v>
      </c>
      <c r="AD376">
        <v>101.6575012</v>
      </c>
      <c r="AE376">
        <v>5.2368640900000001</v>
      </c>
      <c r="AF376">
        <v>-0.17412240800000001</v>
      </c>
      <c r="AG376">
        <v>0.66666668699999998</v>
      </c>
      <c r="AH376">
        <v>-0.21956524299999999</v>
      </c>
      <c r="AI376">
        <v>2.7373914720000001</v>
      </c>
      <c r="AJ376">
        <v>1</v>
      </c>
      <c r="AK376">
        <v>0</v>
      </c>
      <c r="AL376">
        <v>0.15999999600000001</v>
      </c>
      <c r="AM376">
        <v>111115</v>
      </c>
      <c r="AN376">
        <f t="shared" si="142"/>
        <v>0.83340194699999981</v>
      </c>
      <c r="AO376">
        <f t="shared" si="143"/>
        <v>6.680315775877679E-4</v>
      </c>
      <c r="AP376">
        <f t="shared" si="144"/>
        <v>297.91532172999996</v>
      </c>
      <c r="AQ376">
        <f t="shared" si="145"/>
        <v>293.75484122999995</v>
      </c>
      <c r="AR376">
        <f t="shared" si="146"/>
        <v>239.84354872391114</v>
      </c>
      <c r="AS376">
        <f t="shared" si="147"/>
        <v>1.9431018658644643</v>
      </c>
      <c r="AT376">
        <f t="shared" si="148"/>
        <v>3.1354607832655321</v>
      </c>
      <c r="AU376">
        <f t="shared" si="149"/>
        <v>30.843378464485923</v>
      </c>
      <c r="AV376">
        <f t="shared" si="150"/>
        <v>10.516350194485923</v>
      </c>
      <c r="AW376">
        <f t="shared" si="151"/>
        <v>22.685081480000001</v>
      </c>
      <c r="AX376">
        <f t="shared" si="152"/>
        <v>2.7664217430882112</v>
      </c>
      <c r="AY376">
        <f t="shared" si="153"/>
        <v>6.1897886793533599E-2</v>
      </c>
      <c r="AZ376">
        <f t="shared" si="154"/>
        <v>2.0663949007499585</v>
      </c>
      <c r="BA376">
        <f t="shared" si="155"/>
        <v>0.70002684233825274</v>
      </c>
      <c r="BB376">
        <f t="shared" si="156"/>
        <v>3.8821322119196262E-2</v>
      </c>
      <c r="BC376">
        <f t="shared" si="157"/>
        <v>24.339024143051244</v>
      </c>
      <c r="BD376">
        <f t="shared" si="158"/>
        <v>0.61031358660256763</v>
      </c>
      <c r="BE376">
        <f t="shared" si="159"/>
        <v>65.85614075228041</v>
      </c>
      <c r="BF376">
        <f t="shared" si="160"/>
        <v>389.27005975424123</v>
      </c>
      <c r="BG376">
        <f t="shared" si="161"/>
        <v>9.6832098804309919E-3</v>
      </c>
    </row>
    <row r="377" spans="1:59" x14ac:dyDescent="0.25">
      <c r="A377" t="s">
        <v>554</v>
      </c>
      <c r="B377" t="s">
        <v>678</v>
      </c>
      <c r="C377">
        <v>150808</v>
      </c>
      <c r="D377" t="s">
        <v>679</v>
      </c>
      <c r="E377" t="s">
        <v>1900</v>
      </c>
      <c r="F377">
        <v>2426</v>
      </c>
      <c r="G377">
        <v>0</v>
      </c>
      <c r="H377">
        <f t="shared" si="135"/>
        <v>16.758739643651396</v>
      </c>
      <c r="I377">
        <f t="shared" si="136"/>
        <v>7.1545921152437561E-2</v>
      </c>
      <c r="J377">
        <f t="shared" si="137"/>
        <v>1367.1641299088362</v>
      </c>
      <c r="K377">
        <f t="shared" si="138"/>
        <v>0.75031036886374547</v>
      </c>
      <c r="L377">
        <f t="shared" si="139"/>
        <v>1.0686508032893784</v>
      </c>
      <c r="M377">
        <f t="shared" si="140"/>
        <v>24.35280418</v>
      </c>
      <c r="N377">
        <v>6</v>
      </c>
      <c r="O377">
        <v>1.42</v>
      </c>
      <c r="P377">
        <v>0.5</v>
      </c>
      <c r="Q377">
        <f t="shared" si="141"/>
        <v>2.556</v>
      </c>
      <c r="R377">
        <v>20.12589264</v>
      </c>
      <c r="S377">
        <v>24.35280418</v>
      </c>
      <c r="T377">
        <v>18.329750059999999</v>
      </c>
      <c r="U377">
        <v>1799.654053</v>
      </c>
      <c r="V377">
        <v>1777.9456789999999</v>
      </c>
      <c r="W377">
        <v>18.697908399999999</v>
      </c>
      <c r="X377">
        <v>19.58053207</v>
      </c>
      <c r="Y377">
        <v>80.367507930000002</v>
      </c>
      <c r="Z377">
        <v>84.161209110000001</v>
      </c>
      <c r="AA377">
        <v>500.0674133</v>
      </c>
      <c r="AB377">
        <v>1501.291138</v>
      </c>
      <c r="AC377">
        <v>0.22025305000000001</v>
      </c>
      <c r="AD377">
        <v>101.651329</v>
      </c>
      <c r="AE377">
        <v>-6.3768138890000001</v>
      </c>
      <c r="AF377">
        <v>-0.15907047699999999</v>
      </c>
      <c r="AG377">
        <v>0.66666668699999998</v>
      </c>
      <c r="AH377">
        <v>-0.21956524299999999</v>
      </c>
      <c r="AI377">
        <v>2.7373914720000001</v>
      </c>
      <c r="AJ377">
        <v>1</v>
      </c>
      <c r="AK377">
        <v>0</v>
      </c>
      <c r="AL377">
        <v>0.15999999600000001</v>
      </c>
      <c r="AM377">
        <v>111115</v>
      </c>
      <c r="AN377">
        <f t="shared" si="142"/>
        <v>0.83344568883333325</v>
      </c>
      <c r="AO377">
        <f t="shared" si="143"/>
        <v>7.5031036886374545E-4</v>
      </c>
      <c r="AP377">
        <f t="shared" si="144"/>
        <v>297.50280418</v>
      </c>
      <c r="AQ377">
        <f t="shared" si="145"/>
        <v>293.27589264</v>
      </c>
      <c r="AR377">
        <f t="shared" si="146"/>
        <v>240.20657607483545</v>
      </c>
      <c r="AS377">
        <f t="shared" si="147"/>
        <v>1.8992046585658513</v>
      </c>
      <c r="AT377">
        <f t="shared" si="148"/>
        <v>3.0590379107319996</v>
      </c>
      <c r="AU377">
        <f t="shared" si="149"/>
        <v>30.093437447650089</v>
      </c>
      <c r="AV377">
        <f t="shared" si="150"/>
        <v>10.512905377650089</v>
      </c>
      <c r="AW377">
        <f t="shared" si="151"/>
        <v>22.239348409999998</v>
      </c>
      <c r="AX377">
        <f t="shared" si="152"/>
        <v>2.692488885845286</v>
      </c>
      <c r="AY377">
        <f t="shared" si="153"/>
        <v>6.9597784378749625E-2</v>
      </c>
      <c r="AZ377">
        <f t="shared" si="154"/>
        <v>1.9903871074426212</v>
      </c>
      <c r="BA377">
        <f t="shared" si="155"/>
        <v>0.70210177840266486</v>
      </c>
      <c r="BB377">
        <f t="shared" si="156"/>
        <v>4.3669546341016434E-2</v>
      </c>
      <c r="BC377">
        <f t="shared" si="157"/>
        <v>138.97405076636184</v>
      </c>
      <c r="BD377">
        <f t="shared" si="158"/>
        <v>0.76895719934356688</v>
      </c>
      <c r="BE377">
        <f t="shared" si="159"/>
        <v>65.151485468785651</v>
      </c>
      <c r="BF377">
        <f t="shared" si="160"/>
        <v>1769.0942320051136</v>
      </c>
      <c r="BG377">
        <f t="shared" si="161"/>
        <v>6.1718407228708878E-3</v>
      </c>
    </row>
    <row r="378" spans="1:59" x14ac:dyDescent="0.25">
      <c r="A378" t="s">
        <v>554</v>
      </c>
      <c r="B378" t="s">
        <v>678</v>
      </c>
      <c r="C378">
        <v>150808</v>
      </c>
      <c r="D378" t="s">
        <v>681</v>
      </c>
      <c r="E378" t="s">
        <v>1901</v>
      </c>
      <c r="F378">
        <v>3227.5000009999999</v>
      </c>
      <c r="G378">
        <v>0</v>
      </c>
      <c r="H378">
        <f t="shared" si="135"/>
        <v>2.4055223805432844</v>
      </c>
      <c r="I378">
        <f t="shared" si="136"/>
        <v>3.5810606191612374E-2</v>
      </c>
      <c r="J378">
        <f t="shared" si="137"/>
        <v>279.27892218700748</v>
      </c>
      <c r="K378">
        <f t="shared" si="138"/>
        <v>0.55912813327853139</v>
      </c>
      <c r="L378">
        <f t="shared" si="139"/>
        <v>1.5695826432090074</v>
      </c>
      <c r="M378">
        <f t="shared" si="140"/>
        <v>25.575868610000001</v>
      </c>
      <c r="N378">
        <v>6</v>
      </c>
      <c r="O378">
        <v>1.42</v>
      </c>
      <c r="P378">
        <v>0.5</v>
      </c>
      <c r="Q378">
        <f t="shared" si="141"/>
        <v>2.556</v>
      </c>
      <c r="R378">
        <v>21.52724838</v>
      </c>
      <c r="S378">
        <v>25.575868610000001</v>
      </c>
      <c r="T378">
        <v>20.049217219999999</v>
      </c>
      <c r="U378">
        <v>399.74163820000001</v>
      </c>
      <c r="V378">
        <v>396.58920289999998</v>
      </c>
      <c r="W378">
        <v>16.271234509999999</v>
      </c>
      <c r="X378">
        <v>16.930768969999999</v>
      </c>
      <c r="Y378">
        <v>64.154441829999996</v>
      </c>
      <c r="Z378">
        <v>66.754859920000001</v>
      </c>
      <c r="AA378">
        <v>500.04513550000001</v>
      </c>
      <c r="AB378">
        <v>1499.689453</v>
      </c>
      <c r="AC378">
        <v>6.7078716999999996E-2</v>
      </c>
      <c r="AD378">
        <v>101.64414979999999</v>
      </c>
      <c r="AE378">
        <v>5.5257096289999996</v>
      </c>
      <c r="AF378">
        <v>-7.6212108000000001E-2</v>
      </c>
      <c r="AG378">
        <v>1</v>
      </c>
      <c r="AH378">
        <v>-0.21956524299999999</v>
      </c>
      <c r="AI378">
        <v>2.7373914720000001</v>
      </c>
      <c r="AJ378">
        <v>1</v>
      </c>
      <c r="AK378">
        <v>0</v>
      </c>
      <c r="AL378">
        <v>0.15999999600000001</v>
      </c>
      <c r="AM378">
        <v>111115</v>
      </c>
      <c r="AN378">
        <f t="shared" si="142"/>
        <v>0.83340855916666656</v>
      </c>
      <c r="AO378">
        <f t="shared" si="143"/>
        <v>5.5912813327853143E-4</v>
      </c>
      <c r="AP378">
        <f t="shared" si="144"/>
        <v>298.72586860999996</v>
      </c>
      <c r="AQ378">
        <f t="shared" si="145"/>
        <v>294.67724837999998</v>
      </c>
      <c r="AR378">
        <f t="shared" si="146"/>
        <v>239.95030648124219</v>
      </c>
      <c r="AS378">
        <f t="shared" si="147"/>
        <v>2.0091369628093858</v>
      </c>
      <c r="AT378">
        <f t="shared" si="148"/>
        <v>3.2904962606248791</v>
      </c>
      <c r="AU378">
        <f t="shared" si="149"/>
        <v>32.372706811945605</v>
      </c>
      <c r="AV378">
        <f t="shared" si="150"/>
        <v>15.441937841945606</v>
      </c>
      <c r="AW378">
        <f t="shared" si="151"/>
        <v>23.551558495000002</v>
      </c>
      <c r="AX378">
        <f t="shared" si="152"/>
        <v>2.9152401068166962</v>
      </c>
      <c r="AY378">
        <f t="shared" si="153"/>
        <v>3.531581713845116E-2</v>
      </c>
      <c r="AZ378">
        <f t="shared" si="154"/>
        <v>1.7209136174158717</v>
      </c>
      <c r="BA378">
        <f t="shared" si="155"/>
        <v>1.1943264894008245</v>
      </c>
      <c r="BB378">
        <f t="shared" si="156"/>
        <v>2.2116312452205376E-2</v>
      </c>
      <c r="BC378">
        <f t="shared" si="157"/>
        <v>28.387068602758731</v>
      </c>
      <c r="BD378">
        <f t="shared" si="158"/>
        <v>0.70420203108108237</v>
      </c>
      <c r="BE378">
        <f t="shared" si="159"/>
        <v>51.769622828922436</v>
      </c>
      <c r="BF378">
        <f t="shared" si="160"/>
        <v>395.31868051591022</v>
      </c>
      <c r="BG378">
        <f t="shared" si="161"/>
        <v>3.1501923001649159E-3</v>
      </c>
    </row>
    <row r="379" spans="1:59" x14ac:dyDescent="0.25">
      <c r="A379" t="s">
        <v>554</v>
      </c>
      <c r="B379" t="s">
        <v>678</v>
      </c>
      <c r="C379">
        <v>150808</v>
      </c>
      <c r="D379" t="s">
        <v>681</v>
      </c>
      <c r="E379" t="s">
        <v>1901</v>
      </c>
      <c r="F379">
        <v>3456.0000009999999</v>
      </c>
      <c r="G379">
        <v>0</v>
      </c>
      <c r="H379">
        <f t="shared" si="135"/>
        <v>9.8900811639454975</v>
      </c>
      <c r="I379">
        <f t="shared" si="136"/>
        <v>0.11626301935860014</v>
      </c>
      <c r="J379">
        <f t="shared" si="137"/>
        <v>1604.1092994640057</v>
      </c>
      <c r="K379">
        <f t="shared" si="138"/>
        <v>1.5363802329158867</v>
      </c>
      <c r="L379">
        <f t="shared" si="139"/>
        <v>1.3698290939841771</v>
      </c>
      <c r="M379">
        <f t="shared" si="140"/>
        <v>24.98346901</v>
      </c>
      <c r="N379">
        <v>6</v>
      </c>
      <c r="O379">
        <v>1.42</v>
      </c>
      <c r="P379">
        <v>0.5</v>
      </c>
      <c r="Q379">
        <f t="shared" si="141"/>
        <v>2.556</v>
      </c>
      <c r="R379">
        <v>21.409490590000001</v>
      </c>
      <c r="S379">
        <v>24.98346901</v>
      </c>
      <c r="T379">
        <v>20.04305458</v>
      </c>
      <c r="U379">
        <v>1797.8695070000001</v>
      </c>
      <c r="V379">
        <v>1782.7158199999999</v>
      </c>
      <c r="W379">
        <v>15.964676860000001</v>
      </c>
      <c r="X379">
        <v>17.77542686</v>
      </c>
      <c r="Y379">
        <v>63.399440769999998</v>
      </c>
      <c r="Z379">
        <v>70.590347289999997</v>
      </c>
      <c r="AA379">
        <v>500.0371399</v>
      </c>
      <c r="AB379">
        <v>1501.140625</v>
      </c>
      <c r="AC379">
        <v>0.114132285</v>
      </c>
      <c r="AD379">
        <v>101.6412201</v>
      </c>
      <c r="AE379">
        <v>-5.6273727420000004</v>
      </c>
      <c r="AF379">
        <v>-9.6460238000000004E-2</v>
      </c>
      <c r="AG379">
        <v>0.66666668699999998</v>
      </c>
      <c r="AH379">
        <v>-0.21956524299999999</v>
      </c>
      <c r="AI379">
        <v>2.7373914720000001</v>
      </c>
      <c r="AJ379">
        <v>1</v>
      </c>
      <c r="AK379">
        <v>0</v>
      </c>
      <c r="AL379">
        <v>0.15999999600000001</v>
      </c>
      <c r="AM379">
        <v>111115</v>
      </c>
      <c r="AN379">
        <f t="shared" si="142"/>
        <v>0.83339523316666653</v>
      </c>
      <c r="AO379">
        <f t="shared" si="143"/>
        <v>1.5363802329158866E-3</v>
      </c>
      <c r="AP379">
        <f t="shared" si="144"/>
        <v>298.13346901</v>
      </c>
      <c r="AQ379">
        <f t="shared" si="145"/>
        <v>294.55949059</v>
      </c>
      <c r="AR379">
        <f t="shared" si="146"/>
        <v>240.18249399543751</v>
      </c>
      <c r="AS379">
        <f t="shared" si="147"/>
        <v>1.5679359951524097</v>
      </c>
      <c r="AT379">
        <f t="shared" si="148"/>
        <v>3.1765451678328889</v>
      </c>
      <c r="AU379">
        <f t="shared" si="149"/>
        <v>31.2525288923887</v>
      </c>
      <c r="AV379">
        <f t="shared" si="150"/>
        <v>13.4771020323887</v>
      </c>
      <c r="AW379">
        <f t="shared" si="151"/>
        <v>23.196479799999999</v>
      </c>
      <c r="AX379">
        <f t="shared" si="152"/>
        <v>2.8534291434102772</v>
      </c>
      <c r="AY379">
        <f t="shared" si="153"/>
        <v>0.11120472622934723</v>
      </c>
      <c r="AZ379">
        <f t="shared" si="154"/>
        <v>1.8067160738487118</v>
      </c>
      <c r="BA379">
        <f t="shared" si="155"/>
        <v>1.0467130695615654</v>
      </c>
      <c r="BB379">
        <f t="shared" si="156"/>
        <v>6.9940373449981594E-2</v>
      </c>
      <c r="BC379">
        <f t="shared" si="157"/>
        <v>163.04362637127781</v>
      </c>
      <c r="BD379">
        <f t="shared" si="158"/>
        <v>0.8998121189410917</v>
      </c>
      <c r="BE379">
        <f t="shared" si="159"/>
        <v>57.716400745472683</v>
      </c>
      <c r="BF379">
        <f t="shared" si="160"/>
        <v>1777.492185582423</v>
      </c>
      <c r="BG379">
        <f t="shared" si="161"/>
        <v>3.2113777629716625E-3</v>
      </c>
    </row>
    <row r="380" spans="1:59" x14ac:dyDescent="0.25">
      <c r="A380" t="s">
        <v>554</v>
      </c>
      <c r="B380" t="s">
        <v>678</v>
      </c>
      <c r="C380">
        <v>150808</v>
      </c>
      <c r="D380" t="s">
        <v>683</v>
      </c>
      <c r="E380" t="s">
        <v>1902</v>
      </c>
      <c r="F380">
        <v>4283.0000010000003</v>
      </c>
      <c r="G380">
        <v>0</v>
      </c>
      <c r="H380">
        <f t="shared" si="135"/>
        <v>8.7616265615403144</v>
      </c>
      <c r="I380">
        <f t="shared" si="136"/>
        <v>0.12208464069341012</v>
      </c>
      <c r="J380">
        <f t="shared" si="137"/>
        <v>261.78627686238258</v>
      </c>
      <c r="K380">
        <f t="shared" si="138"/>
        <v>1.5843039843593987</v>
      </c>
      <c r="L380">
        <f t="shared" si="139"/>
        <v>1.3491581771592238</v>
      </c>
      <c r="M380">
        <f t="shared" si="140"/>
        <v>24.504449839999999</v>
      </c>
      <c r="N380">
        <v>6</v>
      </c>
      <c r="O380">
        <v>1.42</v>
      </c>
      <c r="P380">
        <v>0.5</v>
      </c>
      <c r="Q380">
        <f t="shared" si="141"/>
        <v>2.556</v>
      </c>
      <c r="R380">
        <v>21.375234599999999</v>
      </c>
      <c r="S380">
        <v>24.504449839999999</v>
      </c>
      <c r="T380">
        <v>20.552305220000001</v>
      </c>
      <c r="U380">
        <v>399.58505250000002</v>
      </c>
      <c r="V380">
        <v>388.3347473</v>
      </c>
      <c r="W380">
        <v>15.229497909999999</v>
      </c>
      <c r="X380">
        <v>17.097835539999998</v>
      </c>
      <c r="Y380">
        <v>60.604759219999998</v>
      </c>
      <c r="Z380">
        <v>68.039680480000001</v>
      </c>
      <c r="AA380">
        <v>500.08599850000002</v>
      </c>
      <c r="AB380">
        <v>1499.520996</v>
      </c>
      <c r="AC380">
        <v>0.124140337</v>
      </c>
      <c r="AD380">
        <v>101.63755039999999</v>
      </c>
      <c r="AE380">
        <v>4.3242340090000004</v>
      </c>
      <c r="AF380">
        <v>-0.116165243</v>
      </c>
      <c r="AG380">
        <v>1</v>
      </c>
      <c r="AH380">
        <v>-0.21956524299999999</v>
      </c>
      <c r="AI380">
        <v>2.7373914720000001</v>
      </c>
      <c r="AJ380">
        <v>1</v>
      </c>
      <c r="AK380">
        <v>0</v>
      </c>
      <c r="AL380">
        <v>0.15999999600000001</v>
      </c>
      <c r="AM380">
        <v>111115</v>
      </c>
      <c r="AN380">
        <f t="shared" si="142"/>
        <v>0.83347666416666655</v>
      </c>
      <c r="AO380">
        <f t="shared" si="143"/>
        <v>1.5843039843593987E-3</v>
      </c>
      <c r="AP380">
        <f t="shared" si="144"/>
        <v>297.65444983999998</v>
      </c>
      <c r="AQ380">
        <f t="shared" si="145"/>
        <v>294.52523459999998</v>
      </c>
      <c r="AR380">
        <f t="shared" si="146"/>
        <v>239.92335336191601</v>
      </c>
      <c r="AS380">
        <f t="shared" si="147"/>
        <v>1.6010488994120144</v>
      </c>
      <c r="AT380">
        <f t="shared" si="148"/>
        <v>3.0869402985868848</v>
      </c>
      <c r="AU380">
        <f t="shared" si="149"/>
        <v>30.372045434370136</v>
      </c>
      <c r="AV380">
        <f t="shared" si="150"/>
        <v>13.274209894370138</v>
      </c>
      <c r="AW380">
        <f t="shared" si="151"/>
        <v>22.939842219999999</v>
      </c>
      <c r="AX380">
        <f t="shared" si="152"/>
        <v>2.8094711550969937</v>
      </c>
      <c r="AY380">
        <f t="shared" si="153"/>
        <v>0.11651922305620656</v>
      </c>
      <c r="AZ380">
        <f t="shared" si="154"/>
        <v>1.737782121427661</v>
      </c>
      <c r="BA380">
        <f t="shared" si="155"/>
        <v>1.0716890336693328</v>
      </c>
      <c r="BB380">
        <f t="shared" si="156"/>
        <v>7.3304886214025033E-2</v>
      </c>
      <c r="BC380">
        <f t="shared" si="157"/>
        <v>26.607315908628763</v>
      </c>
      <c r="BD380">
        <f t="shared" si="158"/>
        <v>0.67412529700862689</v>
      </c>
      <c r="BE380">
        <f t="shared" si="159"/>
        <v>57.272897338657145</v>
      </c>
      <c r="BF380">
        <f t="shared" si="160"/>
        <v>383.70712763721463</v>
      </c>
      <c r="BG380">
        <f t="shared" si="161"/>
        <v>1.3077779963816382E-2</v>
      </c>
    </row>
    <row r="381" spans="1:59" x14ac:dyDescent="0.25">
      <c r="A381" t="s">
        <v>554</v>
      </c>
      <c r="B381" t="s">
        <v>678</v>
      </c>
      <c r="C381">
        <v>150808</v>
      </c>
      <c r="D381" t="s">
        <v>683</v>
      </c>
      <c r="E381" t="s">
        <v>1902</v>
      </c>
      <c r="F381">
        <v>4537.5000010000003</v>
      </c>
      <c r="G381">
        <v>0</v>
      </c>
      <c r="H381">
        <f t="shared" si="135"/>
        <v>14.924503258198495</v>
      </c>
      <c r="I381">
        <f t="shared" si="136"/>
        <v>0.10909218159671764</v>
      </c>
      <c r="J381">
        <f t="shared" si="137"/>
        <v>1513.9813734011964</v>
      </c>
      <c r="K381">
        <f t="shared" si="138"/>
        <v>1.5312640952600858</v>
      </c>
      <c r="L381">
        <f t="shared" si="139"/>
        <v>1.4519251106394941</v>
      </c>
      <c r="M381">
        <f t="shared" si="140"/>
        <v>24.886743549999998</v>
      </c>
      <c r="N381">
        <v>6</v>
      </c>
      <c r="O381">
        <v>1.42</v>
      </c>
      <c r="P381">
        <v>0.5</v>
      </c>
      <c r="Q381">
        <f t="shared" si="141"/>
        <v>2.556</v>
      </c>
      <c r="R381">
        <v>22.5256443</v>
      </c>
      <c r="S381">
        <v>24.886743549999998</v>
      </c>
      <c r="T381">
        <v>22.078025820000001</v>
      </c>
      <c r="U381">
        <v>1800.377563</v>
      </c>
      <c r="V381">
        <v>1779.2020259999999</v>
      </c>
      <c r="W381">
        <v>14.98207474</v>
      </c>
      <c r="X381">
        <v>16.788471220000002</v>
      </c>
      <c r="Y381">
        <v>55.579288480000002</v>
      </c>
      <c r="Z381">
        <v>62.280509950000003</v>
      </c>
      <c r="AA381">
        <v>500.07510380000002</v>
      </c>
      <c r="AB381">
        <v>1499.709595</v>
      </c>
      <c r="AC381">
        <v>0.25129300399999999</v>
      </c>
      <c r="AD381">
        <v>101.63794710000001</v>
      </c>
      <c r="AE381">
        <v>-9.4476957319999997</v>
      </c>
      <c r="AF381">
        <v>-0.11233633799999999</v>
      </c>
      <c r="AG381">
        <v>1</v>
      </c>
      <c r="AH381">
        <v>-0.21956524299999999</v>
      </c>
      <c r="AI381">
        <v>2.7373914720000001</v>
      </c>
      <c r="AJ381">
        <v>1</v>
      </c>
      <c r="AK381">
        <v>0</v>
      </c>
      <c r="AL381">
        <v>0.15999999600000001</v>
      </c>
      <c r="AM381">
        <v>111115</v>
      </c>
      <c r="AN381">
        <f t="shared" si="142"/>
        <v>0.83345850633333318</v>
      </c>
      <c r="AO381">
        <f t="shared" si="143"/>
        <v>1.5312640952600857E-3</v>
      </c>
      <c r="AP381">
        <f t="shared" si="144"/>
        <v>298.03674354999998</v>
      </c>
      <c r="AQ381">
        <f t="shared" si="145"/>
        <v>295.67564429999999</v>
      </c>
      <c r="AR381">
        <f t="shared" si="146"/>
        <v>239.95352920116164</v>
      </c>
      <c r="AS381">
        <f t="shared" si="147"/>
        <v>1.7276662645539902</v>
      </c>
      <c r="AT381">
        <f t="shared" si="148"/>
        <v>3.1582708603877268</v>
      </c>
      <c r="AU381">
        <f t="shared" si="149"/>
        <v>31.073737226120407</v>
      </c>
      <c r="AV381">
        <f t="shared" si="150"/>
        <v>14.285266006120406</v>
      </c>
      <c r="AW381">
        <f t="shared" si="151"/>
        <v>23.706193925000001</v>
      </c>
      <c r="AX381">
        <f t="shared" si="152"/>
        <v>2.9425224922879623</v>
      </c>
      <c r="AY381">
        <f t="shared" si="153"/>
        <v>0.10462663096109159</v>
      </c>
      <c r="AZ381">
        <f t="shared" si="154"/>
        <v>1.7063457497482326</v>
      </c>
      <c r="BA381">
        <f t="shared" si="155"/>
        <v>1.2361767425397296</v>
      </c>
      <c r="BB381">
        <f t="shared" si="156"/>
        <v>6.5778701004455584E-2</v>
      </c>
      <c r="BC381">
        <f t="shared" si="157"/>
        <v>153.87795874013617</v>
      </c>
      <c r="BD381">
        <f t="shared" si="158"/>
        <v>0.85093280654863446</v>
      </c>
      <c r="BE381">
        <f t="shared" si="159"/>
        <v>54.828658979897092</v>
      </c>
      <c r="BF381">
        <f t="shared" si="160"/>
        <v>1771.3193658284163</v>
      </c>
      <c r="BG381">
        <f t="shared" si="161"/>
        <v>4.6196666472137155E-3</v>
      </c>
    </row>
    <row r="382" spans="1:59" x14ac:dyDescent="0.25">
      <c r="A382" t="s">
        <v>554</v>
      </c>
      <c r="B382" t="s">
        <v>678</v>
      </c>
      <c r="C382">
        <v>150808</v>
      </c>
      <c r="D382" t="s">
        <v>682</v>
      </c>
      <c r="E382" t="s">
        <v>1903</v>
      </c>
      <c r="F382">
        <v>3770.5000009999999</v>
      </c>
      <c r="G382">
        <v>0</v>
      </c>
      <c r="H382">
        <f t="shared" si="135"/>
        <v>8.319006142905744</v>
      </c>
      <c r="I382">
        <f t="shared" si="136"/>
        <v>0.10014863319058481</v>
      </c>
      <c r="J382">
        <f t="shared" si="137"/>
        <v>244.77193283234664</v>
      </c>
      <c r="K382">
        <f t="shared" si="138"/>
        <v>1.2951254046527121</v>
      </c>
      <c r="L382">
        <f t="shared" si="139"/>
        <v>1.3335978271158462</v>
      </c>
      <c r="M382">
        <f t="shared" si="140"/>
        <v>24.432527539999999</v>
      </c>
      <c r="N382">
        <v>6</v>
      </c>
      <c r="O382">
        <v>1.42</v>
      </c>
      <c r="P382">
        <v>0.5</v>
      </c>
      <c r="Q382">
        <f t="shared" si="141"/>
        <v>2.556</v>
      </c>
      <c r="R382">
        <v>21.080120090000001</v>
      </c>
      <c r="S382">
        <v>24.432527539999999</v>
      </c>
      <c r="T382">
        <v>20.038909910000001</v>
      </c>
      <c r="U382">
        <v>399.49896239999998</v>
      </c>
      <c r="V382">
        <v>388.91323849999998</v>
      </c>
      <c r="W382">
        <v>15.59233761</v>
      </c>
      <c r="X382">
        <v>17.119663240000001</v>
      </c>
      <c r="Y382">
        <v>63.185169219999999</v>
      </c>
      <c r="Z382">
        <v>69.374382019999999</v>
      </c>
      <c r="AA382">
        <v>500.07147220000002</v>
      </c>
      <c r="AB382">
        <v>1500.6473390000001</v>
      </c>
      <c r="AC382">
        <v>7.3085285999999999E-2</v>
      </c>
      <c r="AD382">
        <v>101.64226530000001</v>
      </c>
      <c r="AE382">
        <v>4.7412672039999997</v>
      </c>
      <c r="AF382">
        <v>-0.104705326</v>
      </c>
      <c r="AG382">
        <v>1</v>
      </c>
      <c r="AH382">
        <v>-0.21956524299999999</v>
      </c>
      <c r="AI382">
        <v>2.7373914720000001</v>
      </c>
      <c r="AJ382">
        <v>1</v>
      </c>
      <c r="AK382">
        <v>0</v>
      </c>
      <c r="AL382">
        <v>0.15999999600000001</v>
      </c>
      <c r="AM382">
        <v>111115</v>
      </c>
      <c r="AN382">
        <f t="shared" si="142"/>
        <v>0.83345245366666654</v>
      </c>
      <c r="AO382">
        <f t="shared" si="143"/>
        <v>1.295125404652712E-3</v>
      </c>
      <c r="AP382">
        <f t="shared" si="144"/>
        <v>297.58252754</v>
      </c>
      <c r="AQ382">
        <f t="shared" si="145"/>
        <v>294.23012008999996</v>
      </c>
      <c r="AR382">
        <f t="shared" si="146"/>
        <v>240.10356823741066</v>
      </c>
      <c r="AS382">
        <f t="shared" si="147"/>
        <v>1.7257652169329638</v>
      </c>
      <c r="AT382">
        <f t="shared" si="148"/>
        <v>3.0736791800025838</v>
      </c>
      <c r="AU382">
        <f t="shared" si="149"/>
        <v>30.240168014069081</v>
      </c>
      <c r="AV382">
        <f t="shared" si="150"/>
        <v>13.120504774069079</v>
      </c>
      <c r="AW382">
        <f t="shared" si="151"/>
        <v>22.756323815000002</v>
      </c>
      <c r="AX382">
        <f t="shared" si="152"/>
        <v>2.7784017268128105</v>
      </c>
      <c r="AY382">
        <f t="shared" si="153"/>
        <v>9.6372583686196014E-2</v>
      </c>
      <c r="AZ382">
        <f t="shared" si="154"/>
        <v>1.7400813528867376</v>
      </c>
      <c r="BA382">
        <f t="shared" si="155"/>
        <v>1.0383203739260729</v>
      </c>
      <c r="BB382">
        <f t="shared" si="156"/>
        <v>6.0561106925208087E-2</v>
      </c>
      <c r="BC382">
        <f t="shared" si="157"/>
        <v>24.879173734939158</v>
      </c>
      <c r="BD382">
        <f t="shared" si="158"/>
        <v>0.62937413438639389</v>
      </c>
      <c r="BE382">
        <f t="shared" si="159"/>
        <v>57.235579023167617</v>
      </c>
      <c r="BF382">
        <f t="shared" si="160"/>
        <v>384.51939722733852</v>
      </c>
      <c r="BG382">
        <f t="shared" si="161"/>
        <v>1.2382811814432069E-2</v>
      </c>
    </row>
    <row r="383" spans="1:59" x14ac:dyDescent="0.25">
      <c r="A383" t="s">
        <v>554</v>
      </c>
      <c r="B383" t="s">
        <v>678</v>
      </c>
      <c r="C383">
        <v>150808</v>
      </c>
      <c r="D383" t="s">
        <v>682</v>
      </c>
      <c r="E383" t="s">
        <v>1903</v>
      </c>
      <c r="F383">
        <v>4084</v>
      </c>
      <c r="G383">
        <v>0</v>
      </c>
      <c r="H383">
        <f t="shared" si="135"/>
        <v>17.368915662750506</v>
      </c>
      <c r="I383">
        <f t="shared" si="136"/>
        <v>8.2108437619182906E-2</v>
      </c>
      <c r="J383">
        <f t="shared" si="137"/>
        <v>1392.3500343349601</v>
      </c>
      <c r="K383">
        <f t="shared" si="138"/>
        <v>1.1152359052715293</v>
      </c>
      <c r="L383">
        <f t="shared" si="139"/>
        <v>1.3913099688330772</v>
      </c>
      <c r="M383">
        <f t="shared" si="140"/>
        <v>24.513519290000001</v>
      </c>
      <c r="N383">
        <v>6</v>
      </c>
      <c r="O383">
        <v>1.42</v>
      </c>
      <c r="P383">
        <v>0.5</v>
      </c>
      <c r="Q383">
        <f t="shared" si="141"/>
        <v>2.556</v>
      </c>
      <c r="R383">
        <v>21.407655720000001</v>
      </c>
      <c r="S383">
        <v>24.513519290000001</v>
      </c>
      <c r="T383">
        <v>20.556406020000001</v>
      </c>
      <c r="U383">
        <v>1798.7014160000001</v>
      </c>
      <c r="V383">
        <v>1775.486206</v>
      </c>
      <c r="W383">
        <v>15.383628849999999</v>
      </c>
      <c r="X383">
        <v>16.69935989</v>
      </c>
      <c r="Y383">
        <v>61.097496030000002</v>
      </c>
      <c r="Z383">
        <v>66.323043819999995</v>
      </c>
      <c r="AA383">
        <v>500.07736210000002</v>
      </c>
      <c r="AB383">
        <v>1500.7232670000001</v>
      </c>
      <c r="AC383">
        <v>0.251290083</v>
      </c>
      <c r="AD383">
        <v>101.6389923</v>
      </c>
      <c r="AE383">
        <v>-8.4969587329999996</v>
      </c>
      <c r="AF383">
        <v>-0.10715988999999999</v>
      </c>
      <c r="AG383">
        <v>1</v>
      </c>
      <c r="AH383">
        <v>-0.21956524299999999</v>
      </c>
      <c r="AI383">
        <v>2.7373914720000001</v>
      </c>
      <c r="AJ383">
        <v>1</v>
      </c>
      <c r="AK383">
        <v>0</v>
      </c>
      <c r="AL383">
        <v>0.15999999600000001</v>
      </c>
      <c r="AM383">
        <v>111115</v>
      </c>
      <c r="AN383">
        <f t="shared" si="142"/>
        <v>0.83346227016666652</v>
      </c>
      <c r="AO383">
        <f t="shared" si="143"/>
        <v>1.1152359052715292E-3</v>
      </c>
      <c r="AP383">
        <f t="shared" si="144"/>
        <v>297.66351928999995</v>
      </c>
      <c r="AQ383">
        <f t="shared" si="145"/>
        <v>294.55765571999996</v>
      </c>
      <c r="AR383">
        <f t="shared" si="146"/>
        <v>240.11571671710695</v>
      </c>
      <c r="AS383">
        <f t="shared" si="147"/>
        <v>1.8515497924411346</v>
      </c>
      <c r="AT383">
        <f t="shared" si="148"/>
        <v>3.088616080107716</v>
      </c>
      <c r="AU383">
        <f t="shared" si="149"/>
        <v>30.388102146775381</v>
      </c>
      <c r="AV383">
        <f t="shared" si="150"/>
        <v>13.688742256775381</v>
      </c>
      <c r="AW383">
        <f t="shared" si="151"/>
        <v>22.960587504999999</v>
      </c>
      <c r="AX383">
        <f t="shared" si="152"/>
        <v>2.8130023534745123</v>
      </c>
      <c r="AY383">
        <f t="shared" si="153"/>
        <v>7.9552896144038862E-2</v>
      </c>
      <c r="AZ383">
        <f t="shared" si="154"/>
        <v>1.6973061112746388</v>
      </c>
      <c r="BA383">
        <f t="shared" si="155"/>
        <v>1.1156962421998735</v>
      </c>
      <c r="BB383">
        <f t="shared" si="156"/>
        <v>4.9944013216535264E-2</v>
      </c>
      <c r="BC383">
        <f t="shared" si="157"/>
        <v>141.51705441867574</v>
      </c>
      <c r="BD383">
        <f t="shared" si="158"/>
        <v>0.78420774525294179</v>
      </c>
      <c r="BE383">
        <f t="shared" si="159"/>
        <v>55.303308507860947</v>
      </c>
      <c r="BF383">
        <f t="shared" si="160"/>
        <v>1766.3124829386882</v>
      </c>
      <c r="BG383">
        <f t="shared" si="161"/>
        <v>5.4382138529983541E-3</v>
      </c>
    </row>
    <row r="384" spans="1:59" x14ac:dyDescent="0.25">
      <c r="A384" t="s">
        <v>554</v>
      </c>
      <c r="B384" t="s">
        <v>678</v>
      </c>
      <c r="C384">
        <v>150808</v>
      </c>
      <c r="D384" t="s">
        <v>684</v>
      </c>
      <c r="E384" t="s">
        <v>1904</v>
      </c>
      <c r="F384">
        <v>4829</v>
      </c>
      <c r="G384">
        <v>0</v>
      </c>
      <c r="H384">
        <f t="shared" si="135"/>
        <v>2.4557109910218058</v>
      </c>
      <c r="I384">
        <f t="shared" si="136"/>
        <v>3.3320706708832401E-2</v>
      </c>
      <c r="J384">
        <f t="shared" si="137"/>
        <v>269.34439623424902</v>
      </c>
      <c r="K384">
        <f t="shared" si="138"/>
        <v>0.5221969540889877</v>
      </c>
      <c r="L384">
        <f t="shared" si="139"/>
        <v>1.5748977524599339</v>
      </c>
      <c r="M384">
        <f t="shared" si="140"/>
        <v>25.218063350000001</v>
      </c>
      <c r="N384">
        <v>6</v>
      </c>
      <c r="O384">
        <v>1.42</v>
      </c>
      <c r="P384">
        <v>0.5</v>
      </c>
      <c r="Q384">
        <f t="shared" si="141"/>
        <v>2.556</v>
      </c>
      <c r="R384">
        <v>22.531469349999998</v>
      </c>
      <c r="S384">
        <v>25.218063350000001</v>
      </c>
      <c r="T384">
        <v>22.079477310000001</v>
      </c>
      <c r="U384">
        <v>400.22216800000001</v>
      </c>
      <c r="V384">
        <v>397.02731319999998</v>
      </c>
      <c r="W384">
        <v>15.58270645</v>
      </c>
      <c r="X384">
        <v>16.199039460000002</v>
      </c>
      <c r="Y384">
        <v>57.784080510000003</v>
      </c>
      <c r="Z384">
        <v>60.069580080000001</v>
      </c>
      <c r="AA384">
        <v>500.12365720000003</v>
      </c>
      <c r="AB384">
        <v>1499.5120850000001</v>
      </c>
      <c r="AC384">
        <v>1.9022262000000002E-2</v>
      </c>
      <c r="AD384">
        <v>101.6327896</v>
      </c>
      <c r="AE384">
        <v>3.8591997619999998</v>
      </c>
      <c r="AF384">
        <v>-8.6683451999999994E-2</v>
      </c>
      <c r="AG384">
        <v>0.66666668699999998</v>
      </c>
      <c r="AH384">
        <v>-0.21956524299999999</v>
      </c>
      <c r="AI384">
        <v>2.7373914720000001</v>
      </c>
      <c r="AJ384">
        <v>1</v>
      </c>
      <c r="AK384">
        <v>0</v>
      </c>
      <c r="AL384">
        <v>0.15999999600000001</v>
      </c>
      <c r="AM384">
        <v>111115</v>
      </c>
      <c r="AN384">
        <f t="shared" si="142"/>
        <v>0.83353942866666664</v>
      </c>
      <c r="AO384">
        <f t="shared" si="143"/>
        <v>5.2219695408898766E-4</v>
      </c>
      <c r="AP384">
        <f t="shared" si="144"/>
        <v>298.36806335</v>
      </c>
      <c r="AQ384">
        <f t="shared" si="145"/>
        <v>295.68146934999999</v>
      </c>
      <c r="AR384">
        <f t="shared" si="146"/>
        <v>239.92192760195167</v>
      </c>
      <c r="AS384">
        <f t="shared" si="147"/>
        <v>2.2094789245189363</v>
      </c>
      <c r="AT384">
        <f t="shared" si="148"/>
        <v>3.2212513216202114</v>
      </c>
      <c r="AU384">
        <f t="shared" si="149"/>
        <v>31.69500054360617</v>
      </c>
      <c r="AV384">
        <f t="shared" si="150"/>
        <v>15.495961083606169</v>
      </c>
      <c r="AW384">
        <f t="shared" si="151"/>
        <v>23.874766350000002</v>
      </c>
      <c r="AX384">
        <f t="shared" si="152"/>
        <v>2.9725179098842771</v>
      </c>
      <c r="AY384">
        <f t="shared" si="153"/>
        <v>3.28919187673853E-2</v>
      </c>
      <c r="AZ384">
        <f t="shared" si="154"/>
        <v>1.6463535691602775</v>
      </c>
      <c r="BA384">
        <f t="shared" si="155"/>
        <v>1.3261643407239996</v>
      </c>
      <c r="BB384">
        <f t="shared" si="156"/>
        <v>2.0595547877450229E-2</v>
      </c>
      <c r="BC384">
        <f t="shared" si="157"/>
        <v>27.37422235241446</v>
      </c>
      <c r="BD384">
        <f t="shared" si="158"/>
        <v>0.67840268737019738</v>
      </c>
      <c r="BE384">
        <f t="shared" si="159"/>
        <v>50.55420467273126</v>
      </c>
      <c r="BF384">
        <f t="shared" si="160"/>
        <v>395.7302827469955</v>
      </c>
      <c r="BG384">
        <f t="shared" si="161"/>
        <v>3.1371497575423965E-3</v>
      </c>
    </row>
    <row r="385" spans="1:59" x14ac:dyDescent="0.25">
      <c r="A385" t="s">
        <v>554</v>
      </c>
      <c r="B385" t="s">
        <v>678</v>
      </c>
      <c r="C385">
        <v>150808</v>
      </c>
      <c r="D385" t="s">
        <v>684</v>
      </c>
      <c r="E385" t="s">
        <v>1904</v>
      </c>
      <c r="F385">
        <v>5051.5</v>
      </c>
      <c r="G385">
        <v>0</v>
      </c>
      <c r="H385">
        <f t="shared" si="135"/>
        <v>10.086074139488559</v>
      </c>
      <c r="I385">
        <f t="shared" si="136"/>
        <v>0.12612432843984347</v>
      </c>
      <c r="J385">
        <f t="shared" si="137"/>
        <v>1616.9264510093058</v>
      </c>
      <c r="K385">
        <f t="shared" si="138"/>
        <v>1.6354020248177543</v>
      </c>
      <c r="L385">
        <f t="shared" si="139"/>
        <v>1.3490089917070964</v>
      </c>
      <c r="M385">
        <f t="shared" si="140"/>
        <v>24.887640000000001</v>
      </c>
      <c r="N385">
        <v>6</v>
      </c>
      <c r="O385">
        <v>1.42</v>
      </c>
      <c r="P385">
        <v>0.5</v>
      </c>
      <c r="Q385">
        <f t="shared" si="141"/>
        <v>2.556</v>
      </c>
      <c r="R385">
        <v>22.50050354</v>
      </c>
      <c r="S385">
        <v>24.887640000000001</v>
      </c>
      <c r="T385">
        <v>22.080162049999998</v>
      </c>
      <c r="U385">
        <v>1806.5980219999999</v>
      </c>
      <c r="V385">
        <v>1787.0860600000001</v>
      </c>
      <c r="W385">
        <v>15.39497852</v>
      </c>
      <c r="X385">
        <v>17.80427551</v>
      </c>
      <c r="Y385">
        <v>57.193305969999997</v>
      </c>
      <c r="Z385">
        <v>66.143997189999993</v>
      </c>
      <c r="AA385">
        <v>400.021637</v>
      </c>
      <c r="AB385">
        <v>1500.255615</v>
      </c>
      <c r="AC385">
        <v>0.12815220699999999</v>
      </c>
      <c r="AD385">
        <v>101.6290054</v>
      </c>
      <c r="AE385">
        <v>-9.7855205539999996</v>
      </c>
      <c r="AF385">
        <v>-0.12885692700000001</v>
      </c>
      <c r="AG385">
        <v>0.66666668699999998</v>
      </c>
      <c r="AH385">
        <v>-0.21956524299999999</v>
      </c>
      <c r="AI385">
        <v>2.7373914720000001</v>
      </c>
      <c r="AJ385">
        <v>1</v>
      </c>
      <c r="AK385">
        <v>0</v>
      </c>
      <c r="AL385">
        <v>0.15999999600000001</v>
      </c>
      <c r="AM385">
        <v>111115</v>
      </c>
      <c r="AN385">
        <f t="shared" si="142"/>
        <v>0.66670272833333322</v>
      </c>
      <c r="AO385">
        <f t="shared" si="143"/>
        <v>1.6354020248177544E-3</v>
      </c>
      <c r="AP385">
        <f t="shared" si="144"/>
        <v>298.03763999999995</v>
      </c>
      <c r="AQ385">
        <f t="shared" si="145"/>
        <v>295.65050353999999</v>
      </c>
      <c r="AR385">
        <f t="shared" si="146"/>
        <v>240.04089239897755</v>
      </c>
      <c r="AS385">
        <f t="shared" si="147"/>
        <v>1.6708445120328292</v>
      </c>
      <c r="AT385">
        <f t="shared" si="148"/>
        <v>3.1584398036559742</v>
      </c>
      <c r="AU385">
        <f t="shared" si="149"/>
        <v>31.078133562605682</v>
      </c>
      <c r="AV385">
        <f t="shared" si="150"/>
        <v>13.273858052605682</v>
      </c>
      <c r="AW385">
        <f t="shared" si="151"/>
        <v>23.694071770000001</v>
      </c>
      <c r="AX385">
        <f t="shared" si="152"/>
        <v>2.9403757399716568</v>
      </c>
      <c r="AY385">
        <f t="shared" si="153"/>
        <v>0.12019345265764041</v>
      </c>
      <c r="AZ385">
        <f t="shared" si="154"/>
        <v>1.8094308119488778</v>
      </c>
      <c r="BA385">
        <f t="shared" si="155"/>
        <v>1.130944928022779</v>
      </c>
      <c r="BB385">
        <f t="shared" si="156"/>
        <v>7.5632159078933919E-2</v>
      </c>
      <c r="BC385">
        <f t="shared" si="157"/>
        <v>164.32662702102755</v>
      </c>
      <c r="BD385">
        <f t="shared" si="158"/>
        <v>0.90478376346873057</v>
      </c>
      <c r="BE385">
        <f t="shared" si="159"/>
        <v>58.277460401776551</v>
      </c>
      <c r="BF385">
        <f t="shared" si="160"/>
        <v>1781.7589081657632</v>
      </c>
      <c r="BG385">
        <f t="shared" si="161"/>
        <v>3.2989355831453647E-3</v>
      </c>
    </row>
    <row r="386" spans="1:59" x14ac:dyDescent="0.25">
      <c r="A386" t="s">
        <v>554</v>
      </c>
      <c r="B386" t="s">
        <v>678</v>
      </c>
      <c r="C386">
        <v>150808</v>
      </c>
      <c r="D386" t="s">
        <v>686</v>
      </c>
      <c r="E386" t="s">
        <v>1905</v>
      </c>
      <c r="F386">
        <v>5896.0000010000003</v>
      </c>
      <c r="G386">
        <v>0</v>
      </c>
      <c r="H386">
        <f t="shared" ref="H386:H449" si="162">(U386-V386*(1000-W386)/(1000-X386))*AN386</f>
        <v>4.0786910722122407</v>
      </c>
      <c r="I386">
        <f t="shared" ref="I386:I449" si="163">IF(AY386&lt;&gt;0,1/(1/AY386-1/Q386),0)</f>
        <v>5.411120619888201E-2</v>
      </c>
      <c r="J386">
        <f t="shared" ref="J386:J449" si="164">((BB386-AO386/2)*V386-H386)/(BB386+AO386/2)</f>
        <v>263.29117251859253</v>
      </c>
      <c r="K386">
        <f t="shared" ref="K386:K449" si="165">AO386*1000</f>
        <v>0.81519938007511161</v>
      </c>
      <c r="L386">
        <f t="shared" ref="L386:L449" si="166">(AT386-AZ386)</f>
        <v>1.5266030358417815</v>
      </c>
      <c r="M386">
        <f t="shared" ref="M386:M449" si="167">(S386+AS386*G386)</f>
        <v>24.90665817</v>
      </c>
      <c r="N386">
        <v>6</v>
      </c>
      <c r="O386">
        <v>1.42</v>
      </c>
      <c r="P386">
        <v>0.5</v>
      </c>
      <c r="Q386">
        <f t="shared" ref="Q386:Q449" si="168">O386*(P386+1)*(P386+1)/(P386*P386+1)</f>
        <v>2.556</v>
      </c>
      <c r="R386">
        <v>22.501474380000001</v>
      </c>
      <c r="S386">
        <v>24.90665817</v>
      </c>
      <c r="T386">
        <v>22.08024979</v>
      </c>
      <c r="U386">
        <v>400.7461548</v>
      </c>
      <c r="V386">
        <v>394.14627080000002</v>
      </c>
      <c r="W386">
        <v>14.88872814</v>
      </c>
      <c r="X386">
        <v>16.091829300000001</v>
      </c>
      <c r="Y386">
        <v>55.310176849999998</v>
      </c>
      <c r="Z386">
        <v>59.779579159999997</v>
      </c>
      <c r="AA386">
        <v>400.00692750000002</v>
      </c>
      <c r="AB386">
        <v>1498.9399410000001</v>
      </c>
      <c r="AC386">
        <v>6.8079143999999994E-2</v>
      </c>
      <c r="AD386">
        <v>101.6306305</v>
      </c>
      <c r="AE386">
        <v>4.0243792530000002</v>
      </c>
      <c r="AF386">
        <v>-9.2636189999999993E-2</v>
      </c>
      <c r="AG386">
        <v>1</v>
      </c>
      <c r="AH386">
        <v>-0.21956524299999999</v>
      </c>
      <c r="AI386">
        <v>2.7373914720000001</v>
      </c>
      <c r="AJ386">
        <v>1</v>
      </c>
      <c r="AK386">
        <v>0</v>
      </c>
      <c r="AL386">
        <v>0.15999999600000001</v>
      </c>
      <c r="AM386">
        <v>111115</v>
      </c>
      <c r="AN386">
        <f t="shared" ref="AN386:AN449" si="169">AA386*0.000001/(N386*0.0001)</f>
        <v>0.66667821249999992</v>
      </c>
      <c r="AO386">
        <f t="shared" ref="AO386:AO449" si="170">(X386-W386)/(1000-X386)*AN386</f>
        <v>8.1519938007511164E-4</v>
      </c>
      <c r="AP386">
        <f t="shared" ref="AP386:AP449" si="171">(S386+273.15)</f>
        <v>298.05665816999999</v>
      </c>
      <c r="AQ386">
        <f t="shared" ref="AQ386:AQ449" si="172">(R386+273.15)</f>
        <v>295.65147437999997</v>
      </c>
      <c r="AR386">
        <f t="shared" ref="AR386:AR449" si="173">(AB386*AJ386+AC386*AK386)*AL386</f>
        <v>239.83038456424026</v>
      </c>
      <c r="AS386">
        <f t="shared" ref="AS386:AS449" si="174">((AR386+0.00000010773*(AQ386^4-AP386^4))-AO386*44100)/(O386*51.4+0.00000043092*AP386^3)</f>
        <v>2.0944389976686271</v>
      </c>
      <c r="AT386">
        <f t="shared" ref="AT386:AT449" si="175">0.61365*EXP(17.502*M386/(240.97+M386))</f>
        <v>3.1620257934991551</v>
      </c>
      <c r="AU386">
        <f t="shared" ref="AU386:AU449" si="176">AT386*1000/AD386</f>
        <v>31.112921153226097</v>
      </c>
      <c r="AV386">
        <f t="shared" ref="AV386:AV449" si="177">(AU386-X386)</f>
        <v>15.021091853226096</v>
      </c>
      <c r="AW386">
        <f t="shared" ref="AW386:AW449" si="178">IF(G386,S386,(R386+S386)/2)</f>
        <v>23.704066275000002</v>
      </c>
      <c r="AX386">
        <f t="shared" ref="AX386:AX449" si="179">0.61365*EXP(17.502*AW386/(240.97+AW386))</f>
        <v>2.9421456006074354</v>
      </c>
      <c r="AY386">
        <f t="shared" ref="AY386:AY449" si="180">IF(AV386&lt;&gt;0,(1000-(AU386+X386)/2)/AV386*AO386,0)</f>
        <v>5.2989406242870928E-2</v>
      </c>
      <c r="AZ386">
        <f t="shared" ref="AZ386:AZ449" si="181">X386*AD386/1000</f>
        <v>1.6354227576573737</v>
      </c>
      <c r="BA386">
        <f t="shared" ref="BA386:BA449" si="182">(AX386-AZ386)</f>
        <v>1.3067228429500617</v>
      </c>
      <c r="BB386">
        <f t="shared" ref="BB386:BB449" si="183">1/(1.6/I386+1.37/Q386)</f>
        <v>3.3217371179381686E-2</v>
      </c>
      <c r="BC386">
        <f t="shared" ref="BC386:BC449" si="184">J386*AD386*0.001</f>
        <v>26.758447868148828</v>
      </c>
      <c r="BD386">
        <f t="shared" ref="BD386:BD449" si="185">J386/V386</f>
        <v>0.66800371340362941</v>
      </c>
      <c r="BE386">
        <f t="shared" ref="BE386:BE449" si="186">(1-AO386*AD386/AT386/I386)*100</f>
        <v>51.578767751026469</v>
      </c>
      <c r="BF386">
        <f t="shared" ref="BF386:BF449" si="187">(V386-H386/(Q386/1.35))</f>
        <v>391.99203255763439</v>
      </c>
      <c r="BG386">
        <f t="shared" ref="BG386:BG449" si="188">H386*BE386/100/BF386</f>
        <v>5.3667891709224752E-3</v>
      </c>
    </row>
    <row r="387" spans="1:59" x14ac:dyDescent="0.25">
      <c r="A387" t="s">
        <v>554</v>
      </c>
      <c r="B387" t="s">
        <v>678</v>
      </c>
      <c r="C387">
        <v>150808</v>
      </c>
      <c r="D387" t="s">
        <v>686</v>
      </c>
      <c r="E387" t="s">
        <v>1905</v>
      </c>
      <c r="F387">
        <v>6176.5</v>
      </c>
      <c r="G387">
        <v>0</v>
      </c>
      <c r="H387">
        <f t="shared" si="162"/>
        <v>13.609305351512889</v>
      </c>
      <c r="I387">
        <f t="shared" si="163"/>
        <v>5.4442048455357911E-2</v>
      </c>
      <c r="J387">
        <f t="shared" si="164"/>
        <v>1340.3570361272143</v>
      </c>
      <c r="K387">
        <f t="shared" si="165"/>
        <v>0.82438185792906715</v>
      </c>
      <c r="L387">
        <f t="shared" si="166"/>
        <v>1.5346966455715088</v>
      </c>
      <c r="M387">
        <f t="shared" si="167"/>
        <v>24.91828537</v>
      </c>
      <c r="N387">
        <v>6</v>
      </c>
      <c r="O387">
        <v>1.42</v>
      </c>
      <c r="P387">
        <v>0.5</v>
      </c>
      <c r="Q387">
        <f t="shared" si="168"/>
        <v>2.556</v>
      </c>
      <c r="R387">
        <v>22.495929719999999</v>
      </c>
      <c r="S387">
        <v>24.91828537</v>
      </c>
      <c r="T387">
        <v>22.079578399999999</v>
      </c>
      <c r="U387">
        <v>1808.806274</v>
      </c>
      <c r="V387">
        <v>1786.1813959999999</v>
      </c>
      <c r="W387">
        <v>14.816343310000001</v>
      </c>
      <c r="X387">
        <v>16.033206939999999</v>
      </c>
      <c r="Y387">
        <v>55.061794280000001</v>
      </c>
      <c r="Z387">
        <v>59.58400726</v>
      </c>
      <c r="AA387">
        <v>399.96151730000003</v>
      </c>
      <c r="AB387">
        <v>1498.6639399999999</v>
      </c>
      <c r="AC387">
        <v>0.204233781</v>
      </c>
      <c r="AD387">
        <v>101.6342697</v>
      </c>
      <c r="AE387">
        <v>-9.4708108899999992</v>
      </c>
      <c r="AF387">
        <v>-8.9343249999999999E-2</v>
      </c>
      <c r="AG387">
        <v>0.66666668699999998</v>
      </c>
      <c r="AH387">
        <v>-0.21956524299999999</v>
      </c>
      <c r="AI387">
        <v>2.7373914720000001</v>
      </c>
      <c r="AJ387">
        <v>1</v>
      </c>
      <c r="AK387">
        <v>0</v>
      </c>
      <c r="AL387">
        <v>0.15999999600000001</v>
      </c>
      <c r="AM387">
        <v>111115</v>
      </c>
      <c r="AN387">
        <f t="shared" si="169"/>
        <v>0.66660252883333326</v>
      </c>
      <c r="AO387">
        <f t="shared" si="170"/>
        <v>8.2438185792906721E-4</v>
      </c>
      <c r="AP387">
        <f t="shared" si="171"/>
        <v>298.06828536999996</v>
      </c>
      <c r="AQ387">
        <f t="shared" si="172"/>
        <v>295.64592971999997</v>
      </c>
      <c r="AR387">
        <f t="shared" si="173"/>
        <v>239.78622440534423</v>
      </c>
      <c r="AS387">
        <f t="shared" si="174"/>
        <v>2.0867810713415538</v>
      </c>
      <c r="AT387">
        <f t="shared" si="175"/>
        <v>3.1642199238673805</v>
      </c>
      <c r="AU387">
        <f t="shared" si="176"/>
        <v>31.133395587998017</v>
      </c>
      <c r="AV387">
        <f t="shared" si="177"/>
        <v>15.100188647998017</v>
      </c>
      <c r="AW387">
        <f t="shared" si="178"/>
        <v>23.707107545</v>
      </c>
      <c r="AX387">
        <f t="shared" si="179"/>
        <v>2.9426843437882773</v>
      </c>
      <c r="AY387">
        <f t="shared" si="180"/>
        <v>5.3306632849495543E-2</v>
      </c>
      <c r="AZ387">
        <f t="shared" si="181"/>
        <v>1.6295232782958717</v>
      </c>
      <c r="BA387">
        <f t="shared" si="182"/>
        <v>1.3131610654924055</v>
      </c>
      <c r="BB387">
        <f t="shared" si="183"/>
        <v>3.3416828404230374E-2</v>
      </c>
      <c r="BC387">
        <f t="shared" si="184"/>
        <v>136.22620850404593</v>
      </c>
      <c r="BD387">
        <f t="shared" si="185"/>
        <v>0.75040364832420092</v>
      </c>
      <c r="BE387">
        <f t="shared" si="186"/>
        <v>51.362921731916877</v>
      </c>
      <c r="BF387">
        <f t="shared" si="187"/>
        <v>1778.9933826101164</v>
      </c>
      <c r="BG387">
        <f t="shared" si="188"/>
        <v>3.9292652374565331E-3</v>
      </c>
    </row>
    <row r="388" spans="1:59" x14ac:dyDescent="0.25">
      <c r="A388" t="s">
        <v>554</v>
      </c>
      <c r="B388" t="s">
        <v>678</v>
      </c>
      <c r="C388">
        <v>150808</v>
      </c>
      <c r="D388" t="s">
        <v>685</v>
      </c>
      <c r="E388" t="s">
        <v>1906</v>
      </c>
      <c r="F388">
        <v>5415.5</v>
      </c>
      <c r="G388">
        <v>0</v>
      </c>
      <c r="H388">
        <f t="shared" si="162"/>
        <v>5.8721748380567238</v>
      </c>
      <c r="I388">
        <f t="shared" si="163"/>
        <v>6.8366200985927689E-2</v>
      </c>
      <c r="J388">
        <f t="shared" si="164"/>
        <v>242.78176010358067</v>
      </c>
      <c r="K388">
        <f t="shared" si="165"/>
        <v>1.0088827092357511</v>
      </c>
      <c r="L388">
        <f t="shared" si="166"/>
        <v>1.5029703596409065</v>
      </c>
      <c r="M388">
        <f t="shared" si="167"/>
        <v>25.04415131</v>
      </c>
      <c r="N388">
        <v>6</v>
      </c>
      <c r="O388">
        <v>1.42</v>
      </c>
      <c r="P388">
        <v>0.5</v>
      </c>
      <c r="Q388">
        <f t="shared" si="168"/>
        <v>2.556</v>
      </c>
      <c r="R388">
        <v>22.486743929999999</v>
      </c>
      <c r="S388">
        <v>25.04415131</v>
      </c>
      <c r="T388">
        <v>22.080696110000002</v>
      </c>
      <c r="U388">
        <v>400.41134640000001</v>
      </c>
      <c r="V388">
        <v>391.01162720000002</v>
      </c>
      <c r="W388">
        <v>15.092237470000001</v>
      </c>
      <c r="X388">
        <v>16.58042717</v>
      </c>
      <c r="Y388">
        <v>56.116641999999999</v>
      </c>
      <c r="Z388">
        <v>61.65009689</v>
      </c>
      <c r="AA388">
        <v>400.01150510000002</v>
      </c>
      <c r="AB388">
        <v>1500.3797609999999</v>
      </c>
      <c r="AC388">
        <v>4.7055405000000002E-2</v>
      </c>
      <c r="AD388">
        <v>101.631073</v>
      </c>
      <c r="AE388">
        <v>3.948089838</v>
      </c>
      <c r="AF388">
        <v>-0.104040414</v>
      </c>
      <c r="AG388">
        <v>1</v>
      </c>
      <c r="AH388">
        <v>-0.21956524299999999</v>
      </c>
      <c r="AI388">
        <v>2.7373914720000001</v>
      </c>
      <c r="AJ388">
        <v>1</v>
      </c>
      <c r="AK388">
        <v>0</v>
      </c>
      <c r="AL388">
        <v>0.15999999600000001</v>
      </c>
      <c r="AM388">
        <v>111115</v>
      </c>
      <c r="AN388">
        <f t="shared" si="169"/>
        <v>0.66668584183333324</v>
      </c>
      <c r="AO388">
        <f t="shared" si="170"/>
        <v>1.0088827092357511E-3</v>
      </c>
      <c r="AP388">
        <f t="shared" si="171"/>
        <v>298.19415131</v>
      </c>
      <c r="AQ388">
        <f t="shared" si="172"/>
        <v>295.63674392999997</v>
      </c>
      <c r="AR388">
        <f t="shared" si="173"/>
        <v>240.06075575848095</v>
      </c>
      <c r="AS388">
        <f t="shared" si="174"/>
        <v>1.9750501477802831</v>
      </c>
      <c r="AT388">
        <f t="shared" si="175"/>
        <v>3.18805696372636</v>
      </c>
      <c r="AU388">
        <f t="shared" si="176"/>
        <v>31.36891965832497</v>
      </c>
      <c r="AV388">
        <f t="shared" si="177"/>
        <v>14.78849248832497</v>
      </c>
      <c r="AW388">
        <f t="shared" si="178"/>
        <v>23.76544762</v>
      </c>
      <c r="AX388">
        <f t="shared" si="179"/>
        <v>2.9530356599143368</v>
      </c>
      <c r="AY388">
        <f t="shared" si="180"/>
        <v>6.6585223378651553E-2</v>
      </c>
      <c r="AZ388">
        <f t="shared" si="181"/>
        <v>1.6850866040854535</v>
      </c>
      <c r="BA388">
        <f t="shared" si="182"/>
        <v>1.2679490558288833</v>
      </c>
      <c r="BB388">
        <f t="shared" si="183"/>
        <v>4.1772191759899158E-2</v>
      </c>
      <c r="BC388">
        <f t="shared" si="184"/>
        <v>24.674170784155493</v>
      </c>
      <c r="BD388">
        <f t="shared" si="185"/>
        <v>0.62090675369967785</v>
      </c>
      <c r="BE388">
        <f t="shared" si="186"/>
        <v>52.956495218166481</v>
      </c>
      <c r="BF388">
        <f t="shared" si="187"/>
        <v>387.91012640525173</v>
      </c>
      <c r="BG388">
        <f t="shared" si="188"/>
        <v>8.0165424299059596E-3</v>
      </c>
    </row>
    <row r="389" spans="1:59" x14ac:dyDescent="0.25">
      <c r="A389" t="s">
        <v>554</v>
      </c>
      <c r="B389" t="s">
        <v>678</v>
      </c>
      <c r="C389">
        <v>150808</v>
      </c>
      <c r="D389" t="s">
        <v>685</v>
      </c>
      <c r="E389" t="s">
        <v>1906</v>
      </c>
      <c r="F389">
        <v>5707</v>
      </c>
      <c r="G389">
        <v>0</v>
      </c>
      <c r="H389">
        <f t="shared" si="162"/>
        <v>15.097778456388314</v>
      </c>
      <c r="I389">
        <f t="shared" si="163"/>
        <v>6.4166108756617754E-2</v>
      </c>
      <c r="J389">
        <f t="shared" si="164"/>
        <v>1360.1038033354314</v>
      </c>
      <c r="K389">
        <f t="shared" si="165"/>
        <v>0.95400909797948497</v>
      </c>
      <c r="L389">
        <f t="shared" si="166"/>
        <v>1.5121366307459645</v>
      </c>
      <c r="M389">
        <f t="shared" si="167"/>
        <v>24.960554120000001</v>
      </c>
      <c r="N389">
        <v>6</v>
      </c>
      <c r="O389">
        <v>1.42</v>
      </c>
      <c r="P389">
        <v>0.5</v>
      </c>
      <c r="Q389">
        <f t="shared" si="168"/>
        <v>2.556</v>
      </c>
      <c r="R389">
        <v>22.470903400000001</v>
      </c>
      <c r="S389">
        <v>24.960554120000001</v>
      </c>
      <c r="T389">
        <v>22.079889300000001</v>
      </c>
      <c r="U389">
        <v>1808.048706</v>
      </c>
      <c r="V389">
        <v>1782.8500979999999</v>
      </c>
      <c r="W389">
        <v>14.9266386</v>
      </c>
      <c r="X389">
        <v>16.33431435</v>
      </c>
      <c r="Y389">
        <v>55.554256440000003</v>
      </c>
      <c r="Z389">
        <v>60.793369290000001</v>
      </c>
      <c r="AA389">
        <v>399.98956299999998</v>
      </c>
      <c r="AB389">
        <v>1500.012817</v>
      </c>
      <c r="AC389">
        <v>1.5017468000000001E-2</v>
      </c>
      <c r="AD389">
        <v>101.6308899</v>
      </c>
      <c r="AE389">
        <v>-9.709979057</v>
      </c>
      <c r="AF389">
        <v>-9.6717723000000005E-2</v>
      </c>
      <c r="AG389">
        <v>1</v>
      </c>
      <c r="AH389">
        <v>-0.21956524299999999</v>
      </c>
      <c r="AI389">
        <v>2.7373914720000001</v>
      </c>
      <c r="AJ389">
        <v>1</v>
      </c>
      <c r="AK389">
        <v>0</v>
      </c>
      <c r="AL389">
        <v>0.15999999600000001</v>
      </c>
      <c r="AM389">
        <v>111115</v>
      </c>
      <c r="AN389">
        <f t="shared" si="169"/>
        <v>0.66664927166666654</v>
      </c>
      <c r="AO389">
        <f t="shared" si="170"/>
        <v>9.5400909797948501E-4</v>
      </c>
      <c r="AP389">
        <f t="shared" si="171"/>
        <v>298.11055411999996</v>
      </c>
      <c r="AQ389">
        <f t="shared" si="172"/>
        <v>295.62090339999997</v>
      </c>
      <c r="AR389">
        <f t="shared" si="173"/>
        <v>240.00204471994874</v>
      </c>
      <c r="AS389">
        <f t="shared" si="174"/>
        <v>2.0124724466190282</v>
      </c>
      <c r="AT389">
        <f t="shared" si="175"/>
        <v>3.1722075340428044</v>
      </c>
      <c r="AU389">
        <f t="shared" si="176"/>
        <v>31.213025263914417</v>
      </c>
      <c r="AV389">
        <f t="shared" si="177"/>
        <v>14.878710913914418</v>
      </c>
      <c r="AW389">
        <f t="shared" si="178"/>
        <v>23.715728760000001</v>
      </c>
      <c r="AX389">
        <f t="shared" si="179"/>
        <v>2.9442120104866216</v>
      </c>
      <c r="AY389">
        <f t="shared" si="180"/>
        <v>6.259472383594189E-2</v>
      </c>
      <c r="AZ389">
        <f t="shared" si="181"/>
        <v>1.6600709032968399</v>
      </c>
      <c r="BA389">
        <f t="shared" si="182"/>
        <v>1.2841411071897817</v>
      </c>
      <c r="BB389">
        <f t="shared" si="183"/>
        <v>3.9259910669966709E-2</v>
      </c>
      <c r="BC389">
        <f t="shared" si="184"/>
        <v>138.22855988935447</v>
      </c>
      <c r="BD389">
        <f t="shared" si="185"/>
        <v>0.76288175032841798</v>
      </c>
      <c r="BE389">
        <f t="shared" si="186"/>
        <v>52.366669364355211</v>
      </c>
      <c r="BF389">
        <f t="shared" si="187"/>
        <v>1774.8759192378229</v>
      </c>
      <c r="BG389">
        <f t="shared" si="188"/>
        <v>4.4545106730699497E-3</v>
      </c>
    </row>
    <row r="390" spans="1:59" x14ac:dyDescent="0.25">
      <c r="A390" t="s">
        <v>554</v>
      </c>
      <c r="B390" t="s">
        <v>678</v>
      </c>
      <c r="C390">
        <v>150808</v>
      </c>
      <c r="D390" t="s">
        <v>687</v>
      </c>
      <c r="E390" t="s">
        <v>1907</v>
      </c>
      <c r="F390">
        <v>6458</v>
      </c>
      <c r="G390">
        <v>0</v>
      </c>
      <c r="H390">
        <f t="shared" si="162"/>
        <v>5.824651870950377</v>
      </c>
      <c r="I390">
        <f t="shared" si="163"/>
        <v>8.8941663675943125E-2</v>
      </c>
      <c r="J390">
        <f t="shared" si="164"/>
        <v>275.92068968492612</v>
      </c>
      <c r="K390">
        <f t="shared" si="165"/>
        <v>1.2387076069265857</v>
      </c>
      <c r="L390">
        <f t="shared" si="166"/>
        <v>1.4302843876240154</v>
      </c>
      <c r="M390">
        <f t="shared" si="167"/>
        <v>24.616912840000001</v>
      </c>
      <c r="N390">
        <v>6</v>
      </c>
      <c r="O390">
        <v>1.42</v>
      </c>
      <c r="P390">
        <v>0.5</v>
      </c>
      <c r="Q390">
        <f t="shared" si="168"/>
        <v>2.556</v>
      </c>
      <c r="R390">
        <v>22.435049060000001</v>
      </c>
      <c r="S390">
        <v>24.616912840000001</v>
      </c>
      <c r="T390">
        <v>22.081165309999999</v>
      </c>
      <c r="U390">
        <v>400.94613650000002</v>
      </c>
      <c r="V390">
        <v>391.48178100000001</v>
      </c>
      <c r="W390">
        <v>14.67743301</v>
      </c>
      <c r="X390">
        <v>16.504823680000001</v>
      </c>
      <c r="Y390">
        <v>54.748935699999997</v>
      </c>
      <c r="Z390">
        <v>61.565368650000003</v>
      </c>
      <c r="AA390">
        <v>400.00082400000002</v>
      </c>
      <c r="AB390">
        <v>1499.9335940000001</v>
      </c>
      <c r="AC390">
        <v>7.4088111999999998E-2</v>
      </c>
      <c r="AD390">
        <v>101.6364822</v>
      </c>
      <c r="AE390">
        <v>4.1035513879999996</v>
      </c>
      <c r="AF390">
        <v>-0.102894865</v>
      </c>
      <c r="AG390">
        <v>1</v>
      </c>
      <c r="AH390">
        <v>-0.21956524299999999</v>
      </c>
      <c r="AI390">
        <v>2.7373914720000001</v>
      </c>
      <c r="AJ390">
        <v>1</v>
      </c>
      <c r="AK390">
        <v>0</v>
      </c>
      <c r="AL390">
        <v>0.15999999600000001</v>
      </c>
      <c r="AM390">
        <v>111115</v>
      </c>
      <c r="AN390">
        <f t="shared" si="169"/>
        <v>0.66666803999999991</v>
      </c>
      <c r="AO390">
        <f t="shared" si="170"/>
        <v>1.2387076069265857E-3</v>
      </c>
      <c r="AP390">
        <f t="shared" si="171"/>
        <v>297.76691283999997</v>
      </c>
      <c r="AQ390">
        <f t="shared" si="172"/>
        <v>295.58504905999996</v>
      </c>
      <c r="AR390">
        <f t="shared" si="173"/>
        <v>239.98936904026564</v>
      </c>
      <c r="AS390">
        <f t="shared" si="174"/>
        <v>1.9061339819989627</v>
      </c>
      <c r="AT390">
        <f t="shared" si="175"/>
        <v>3.1077766057904741</v>
      </c>
      <c r="AU390">
        <f t="shared" si="176"/>
        <v>30.577372794888745</v>
      </c>
      <c r="AV390">
        <f t="shared" si="177"/>
        <v>14.072549114888744</v>
      </c>
      <c r="AW390">
        <f t="shared" si="178"/>
        <v>23.525980950000001</v>
      </c>
      <c r="AX390">
        <f t="shared" si="179"/>
        <v>2.9107488391441998</v>
      </c>
      <c r="AY390">
        <f t="shared" si="180"/>
        <v>8.5950815278005147E-2</v>
      </c>
      <c r="AZ390">
        <f t="shared" si="181"/>
        <v>1.6774922181664587</v>
      </c>
      <c r="BA390">
        <f t="shared" si="182"/>
        <v>1.2332566209777411</v>
      </c>
      <c r="BB390">
        <f t="shared" si="183"/>
        <v>5.398019401359002E-2</v>
      </c>
      <c r="BC390">
        <f t="shared" si="184"/>
        <v>28.043608265773717</v>
      </c>
      <c r="BD390">
        <f t="shared" si="185"/>
        <v>0.70481106165429985</v>
      </c>
      <c r="BE390">
        <f t="shared" si="186"/>
        <v>54.452621322901294</v>
      </c>
      <c r="BF390">
        <f t="shared" si="187"/>
        <v>388.40538036393468</v>
      </c>
      <c r="BG390">
        <f t="shared" si="188"/>
        <v>8.1658900391494149E-3</v>
      </c>
    </row>
    <row r="391" spans="1:59" x14ac:dyDescent="0.25">
      <c r="A391" t="s">
        <v>554</v>
      </c>
      <c r="B391" t="s">
        <v>678</v>
      </c>
      <c r="C391">
        <v>150808</v>
      </c>
      <c r="D391" t="s">
        <v>687</v>
      </c>
      <c r="E391" t="s">
        <v>1907</v>
      </c>
      <c r="F391">
        <v>6720.5</v>
      </c>
      <c r="G391">
        <v>0</v>
      </c>
      <c r="H391">
        <f t="shared" si="162"/>
        <v>11.452933557760693</v>
      </c>
      <c r="I391">
        <f t="shared" si="163"/>
        <v>0.14807292952922738</v>
      </c>
      <c r="J391">
        <f t="shared" si="164"/>
        <v>1623.7436308497031</v>
      </c>
      <c r="K391">
        <f t="shared" si="165"/>
        <v>1.750439154089815</v>
      </c>
      <c r="L391">
        <f t="shared" si="166"/>
        <v>1.2415973730719831</v>
      </c>
      <c r="M391">
        <f t="shared" si="167"/>
        <v>23.926794050000002</v>
      </c>
      <c r="N391">
        <v>6</v>
      </c>
      <c r="O391">
        <v>1.42</v>
      </c>
      <c r="P391">
        <v>0.5</v>
      </c>
      <c r="Q391">
        <f t="shared" si="168"/>
        <v>2.556</v>
      </c>
      <c r="R391">
        <v>22.367263789999999</v>
      </c>
      <c r="S391">
        <v>23.926794050000002</v>
      </c>
      <c r="T391">
        <v>22.081413269999999</v>
      </c>
      <c r="U391">
        <v>1809.3701169999999</v>
      </c>
      <c r="V391">
        <v>1787.497803</v>
      </c>
      <c r="W391">
        <v>14.541084290000001</v>
      </c>
      <c r="X391">
        <v>17.121734620000002</v>
      </c>
      <c r="Y391">
        <v>54.46556854</v>
      </c>
      <c r="Z391">
        <v>64.131744380000001</v>
      </c>
      <c r="AA391">
        <v>400.00814819999999</v>
      </c>
      <c r="AB391">
        <v>1500.761475</v>
      </c>
      <c r="AC391">
        <v>0.146171406</v>
      </c>
      <c r="AD391">
        <v>101.6387711</v>
      </c>
      <c r="AE391">
        <v>-9.7730779650000006</v>
      </c>
      <c r="AF391">
        <v>-0.117314138</v>
      </c>
      <c r="AG391">
        <v>1</v>
      </c>
      <c r="AH391">
        <v>-0.21956524299999999</v>
      </c>
      <c r="AI391">
        <v>2.7373914720000001</v>
      </c>
      <c r="AJ391">
        <v>1</v>
      </c>
      <c r="AK391">
        <v>0</v>
      </c>
      <c r="AL391">
        <v>0.15999999600000001</v>
      </c>
      <c r="AM391">
        <v>111115</v>
      </c>
      <c r="AN391">
        <f t="shared" si="169"/>
        <v>0.66668024699999995</v>
      </c>
      <c r="AO391">
        <f t="shared" si="170"/>
        <v>1.750439154089815E-3</v>
      </c>
      <c r="AP391">
        <f t="shared" si="171"/>
        <v>297.07679404999999</v>
      </c>
      <c r="AQ391">
        <f t="shared" si="172"/>
        <v>295.51726378999996</v>
      </c>
      <c r="AR391">
        <f t="shared" si="173"/>
        <v>240.12182999695412</v>
      </c>
      <c r="AS391">
        <f t="shared" si="174"/>
        <v>1.725625143934193</v>
      </c>
      <c r="AT391">
        <f t="shared" si="175"/>
        <v>2.9818294389491089</v>
      </c>
      <c r="AU391">
        <f t="shared" si="176"/>
        <v>29.337519596880572</v>
      </c>
      <c r="AV391">
        <f t="shared" si="177"/>
        <v>12.21578497688057</v>
      </c>
      <c r="AW391">
        <f t="shared" si="178"/>
        <v>23.14702892</v>
      </c>
      <c r="AX391">
        <f t="shared" si="179"/>
        <v>2.8449124947061195</v>
      </c>
      <c r="AY391">
        <f t="shared" si="180"/>
        <v>0.13996457112663624</v>
      </c>
      <c r="AZ391">
        <f t="shared" si="181"/>
        <v>1.7402320658771258</v>
      </c>
      <c r="BA391">
        <f t="shared" si="182"/>
        <v>1.1046804288289938</v>
      </c>
      <c r="BB391">
        <f t="shared" si="183"/>
        <v>8.8171914358558909E-2</v>
      </c>
      <c r="BC391">
        <f t="shared" si="184"/>
        <v>165.03530722101587</v>
      </c>
      <c r="BD391">
        <f t="shared" si="185"/>
        <v>0.90838916172346373</v>
      </c>
      <c r="BE391">
        <f t="shared" si="186"/>
        <v>59.705297126146853</v>
      </c>
      <c r="BF391">
        <f t="shared" si="187"/>
        <v>1781.4487183744222</v>
      </c>
      <c r="BG391">
        <f t="shared" si="188"/>
        <v>3.8384534675580829E-3</v>
      </c>
    </row>
    <row r="392" spans="1:59" x14ac:dyDescent="0.25">
      <c r="A392" t="s">
        <v>554</v>
      </c>
      <c r="B392" t="s">
        <v>705</v>
      </c>
      <c r="C392">
        <v>150809</v>
      </c>
      <c r="D392" t="s">
        <v>118</v>
      </c>
      <c r="E392" t="s">
        <v>1908</v>
      </c>
      <c r="F392">
        <v>2054.5</v>
      </c>
      <c r="G392">
        <v>0</v>
      </c>
      <c r="H392">
        <f t="shared" si="162"/>
        <v>13.656188707824224</v>
      </c>
      <c r="I392">
        <f t="shared" si="163"/>
        <v>0.2204998176199976</v>
      </c>
      <c r="J392">
        <f t="shared" si="164"/>
        <v>275.1806824040458</v>
      </c>
      <c r="K392">
        <f t="shared" si="165"/>
        <v>2.1486748737003372</v>
      </c>
      <c r="L392">
        <f t="shared" si="166"/>
        <v>1.046975359046121</v>
      </c>
      <c r="M392">
        <f t="shared" si="167"/>
        <v>25.195333479999999</v>
      </c>
      <c r="N392">
        <v>6</v>
      </c>
      <c r="O392">
        <v>1.42</v>
      </c>
      <c r="P392">
        <v>0.5</v>
      </c>
      <c r="Q392">
        <f t="shared" si="168"/>
        <v>2.556</v>
      </c>
      <c r="R392">
        <v>21.902790070000002</v>
      </c>
      <c r="S392">
        <v>25.195333479999999</v>
      </c>
      <c r="T392">
        <v>20.086133960000002</v>
      </c>
      <c r="U392">
        <v>399.56686400000001</v>
      </c>
      <c r="V392">
        <v>387.1375122</v>
      </c>
      <c r="W392">
        <v>19.552921300000001</v>
      </c>
      <c r="X392">
        <v>21.356912609999998</v>
      </c>
      <c r="Y392">
        <v>75.313438419999997</v>
      </c>
      <c r="Z392">
        <v>82.262001040000001</v>
      </c>
      <c r="AA392">
        <v>699.37780759999998</v>
      </c>
      <c r="AB392">
        <v>1499.044189</v>
      </c>
      <c r="AC392">
        <v>0.111128144</v>
      </c>
      <c r="AD392">
        <v>101.6027222</v>
      </c>
      <c r="AE392">
        <v>5.9086842539999997</v>
      </c>
      <c r="AF392">
        <v>-0.16909059900000001</v>
      </c>
      <c r="AG392">
        <v>1</v>
      </c>
      <c r="AH392">
        <v>-0.21956524299999999</v>
      </c>
      <c r="AI392">
        <v>2.7373914720000001</v>
      </c>
      <c r="AJ392">
        <v>1</v>
      </c>
      <c r="AK392">
        <v>0</v>
      </c>
      <c r="AL392">
        <v>0.15999999600000001</v>
      </c>
      <c r="AM392">
        <v>111115</v>
      </c>
      <c r="AN392">
        <f t="shared" si="169"/>
        <v>1.1656296793333332</v>
      </c>
      <c r="AO392">
        <f t="shared" si="170"/>
        <v>2.1486748737003371E-3</v>
      </c>
      <c r="AP392">
        <f t="shared" si="171"/>
        <v>298.34533347999997</v>
      </c>
      <c r="AQ392">
        <f t="shared" si="172"/>
        <v>295.05279006999996</v>
      </c>
      <c r="AR392">
        <f t="shared" si="173"/>
        <v>239.84706424382324</v>
      </c>
      <c r="AS392">
        <f t="shared" si="174"/>
        <v>1.2795220302291881</v>
      </c>
      <c r="AT392">
        <f t="shared" si="175"/>
        <v>3.2168958180096281</v>
      </c>
      <c r="AU392">
        <f t="shared" si="176"/>
        <v>31.661512096864151</v>
      </c>
      <c r="AV392">
        <f t="shared" si="177"/>
        <v>10.304599486864152</v>
      </c>
      <c r="AW392">
        <f t="shared" si="178"/>
        <v>23.549061774999998</v>
      </c>
      <c r="AX392">
        <f t="shared" si="179"/>
        <v>2.9148014305857091</v>
      </c>
      <c r="AY392">
        <f t="shared" si="180"/>
        <v>0.20298850021889323</v>
      </c>
      <c r="AZ392">
        <f t="shared" si="181"/>
        <v>2.169920458963507</v>
      </c>
      <c r="BA392">
        <f t="shared" si="182"/>
        <v>0.74488097162220201</v>
      </c>
      <c r="BB392">
        <f t="shared" si="183"/>
        <v>0.12833287585563255</v>
      </c>
      <c r="BC392">
        <f t="shared" si="184"/>
        <v>27.959106429104693</v>
      </c>
      <c r="BD392">
        <f t="shared" si="185"/>
        <v>0.71080862415080059</v>
      </c>
      <c r="BE392">
        <f t="shared" si="186"/>
        <v>69.222678688067063</v>
      </c>
      <c r="BF392">
        <f t="shared" si="187"/>
        <v>379.92473647403648</v>
      </c>
      <c r="BG392">
        <f t="shared" si="188"/>
        <v>2.4881716620995212E-2</v>
      </c>
    </row>
    <row r="393" spans="1:59" x14ac:dyDescent="0.25">
      <c r="A393" t="s">
        <v>554</v>
      </c>
      <c r="B393" t="s">
        <v>705</v>
      </c>
      <c r="C393">
        <v>150809</v>
      </c>
      <c r="D393" t="s">
        <v>118</v>
      </c>
      <c r="E393" t="s">
        <v>1908</v>
      </c>
      <c r="F393">
        <v>2300</v>
      </c>
      <c r="G393">
        <v>0</v>
      </c>
      <c r="H393">
        <f t="shared" si="162"/>
        <v>19.701635853585962</v>
      </c>
      <c r="I393">
        <f t="shared" si="163"/>
        <v>0.33244999438592054</v>
      </c>
      <c r="J393">
        <f t="shared" si="164"/>
        <v>1661.1819059984557</v>
      </c>
      <c r="K393">
        <f t="shared" si="165"/>
        <v>2.8331514410848078</v>
      </c>
      <c r="L393">
        <f t="shared" si="166"/>
        <v>0.95243585661947305</v>
      </c>
      <c r="M393">
        <f t="shared" si="167"/>
        <v>24.980175020000001</v>
      </c>
      <c r="N393">
        <v>6</v>
      </c>
      <c r="O393">
        <v>1.42</v>
      </c>
      <c r="P393">
        <v>0.5</v>
      </c>
      <c r="Q393">
        <f t="shared" si="168"/>
        <v>2.556</v>
      </c>
      <c r="R393">
        <v>21.868581769999999</v>
      </c>
      <c r="S393">
        <v>24.980175020000001</v>
      </c>
      <c r="T393">
        <v>20.084087369999999</v>
      </c>
      <c r="U393">
        <v>1813.990601</v>
      </c>
      <c r="V393">
        <v>1792.730957</v>
      </c>
      <c r="W393">
        <v>19.50775909</v>
      </c>
      <c r="X393">
        <v>21.885156630000001</v>
      </c>
      <c r="Y393">
        <v>75.292945860000003</v>
      </c>
      <c r="Z393">
        <v>84.468856810000005</v>
      </c>
      <c r="AA393">
        <v>699.37335210000003</v>
      </c>
      <c r="AB393">
        <v>1499.5538329999999</v>
      </c>
      <c r="AC393">
        <v>0.17019790400000001</v>
      </c>
      <c r="AD393">
        <v>101.5978775</v>
      </c>
      <c r="AE393">
        <v>-5.2942881579999996</v>
      </c>
      <c r="AF393">
        <v>-0.19321322399999999</v>
      </c>
      <c r="AG393">
        <v>1</v>
      </c>
      <c r="AH393">
        <v>-0.21956524299999999</v>
      </c>
      <c r="AI393">
        <v>2.7373914720000001</v>
      </c>
      <c r="AJ393">
        <v>1</v>
      </c>
      <c r="AK393">
        <v>0</v>
      </c>
      <c r="AL393">
        <v>0.15999999600000001</v>
      </c>
      <c r="AM393">
        <v>111115</v>
      </c>
      <c r="AN393">
        <f t="shared" si="169"/>
        <v>1.1656222534999998</v>
      </c>
      <c r="AO393">
        <f t="shared" si="170"/>
        <v>2.8331514410848079E-3</v>
      </c>
      <c r="AP393">
        <f t="shared" si="171"/>
        <v>298.13017501999997</v>
      </c>
      <c r="AQ393">
        <f t="shared" si="172"/>
        <v>295.01858176999997</v>
      </c>
      <c r="AR393">
        <f t="shared" si="173"/>
        <v>239.92860728178468</v>
      </c>
      <c r="AS393">
        <f t="shared" si="174"/>
        <v>0.94789748046504319</v>
      </c>
      <c r="AT393">
        <f t="shared" si="175"/>
        <v>3.1759213189825255</v>
      </c>
      <c r="AU393">
        <f t="shared" si="176"/>
        <v>31.259721139179561</v>
      </c>
      <c r="AV393">
        <f t="shared" si="177"/>
        <v>9.3745645091795602</v>
      </c>
      <c r="AW393">
        <f t="shared" si="178"/>
        <v>23.424378394999998</v>
      </c>
      <c r="AX393">
        <f t="shared" si="179"/>
        <v>2.8929677306080794</v>
      </c>
      <c r="AY393">
        <f t="shared" si="180"/>
        <v>0.29418622004950673</v>
      </c>
      <c r="AZ393">
        <f t="shared" si="181"/>
        <v>2.2234854623630524</v>
      </c>
      <c r="BA393">
        <f t="shared" si="182"/>
        <v>0.66948226824502699</v>
      </c>
      <c r="BB393">
        <f t="shared" si="183"/>
        <v>0.18695965321627434</v>
      </c>
      <c r="BC393">
        <f t="shared" si="184"/>
        <v>168.7725557908476</v>
      </c>
      <c r="BD393">
        <f t="shared" si="185"/>
        <v>0.92662086271903188</v>
      </c>
      <c r="BE393">
        <f t="shared" si="186"/>
        <v>72.737959404086411</v>
      </c>
      <c r="BF393">
        <f t="shared" si="187"/>
        <v>1782.3251634153596</v>
      </c>
      <c r="BG393">
        <f t="shared" si="188"/>
        <v>8.0403779194036101E-3</v>
      </c>
    </row>
    <row r="394" spans="1:59" x14ac:dyDescent="0.25">
      <c r="A394" t="s">
        <v>554</v>
      </c>
      <c r="B394" t="s">
        <v>705</v>
      </c>
      <c r="C394">
        <v>150809</v>
      </c>
      <c r="D394" t="s">
        <v>706</v>
      </c>
      <c r="E394" t="s">
        <v>1909</v>
      </c>
      <c r="F394">
        <v>1502.999998</v>
      </c>
      <c r="G394">
        <v>0</v>
      </c>
      <c r="H394">
        <f t="shared" si="162"/>
        <v>1.2489105157118281</v>
      </c>
      <c r="I394">
        <f t="shared" si="163"/>
        <v>1.3982424883851527E-2</v>
      </c>
      <c r="J394">
        <f t="shared" si="164"/>
        <v>247.7982159102516</v>
      </c>
      <c r="K394">
        <f t="shared" si="165"/>
        <v>0.2006960788062542</v>
      </c>
      <c r="L394">
        <f t="shared" si="166"/>
        <v>1.4296742093294965</v>
      </c>
      <c r="M394">
        <f t="shared" si="167"/>
        <v>25.420938490000001</v>
      </c>
      <c r="N394">
        <v>6</v>
      </c>
      <c r="O394">
        <v>1.42</v>
      </c>
      <c r="P394">
        <v>0.5</v>
      </c>
      <c r="Q394">
        <f t="shared" si="168"/>
        <v>2.556</v>
      </c>
      <c r="R394">
        <v>20.323631290000002</v>
      </c>
      <c r="S394">
        <v>25.420938490000001</v>
      </c>
      <c r="T394">
        <v>18.54570198</v>
      </c>
      <c r="U394">
        <v>400.43423460000002</v>
      </c>
      <c r="V394">
        <v>398.83963010000002</v>
      </c>
      <c r="W394">
        <v>17.780530930000001</v>
      </c>
      <c r="X394">
        <v>18.017005919999999</v>
      </c>
      <c r="Y394">
        <v>75.464088439999998</v>
      </c>
      <c r="Z394">
        <v>76.467742920000006</v>
      </c>
      <c r="AA394">
        <v>500.04476929999998</v>
      </c>
      <c r="AB394">
        <v>1498.923462</v>
      </c>
      <c r="AC394">
        <v>2.4028305E-2</v>
      </c>
      <c r="AD394">
        <v>101.60849760000001</v>
      </c>
      <c r="AE394">
        <v>4.5064001080000002</v>
      </c>
      <c r="AF394">
        <v>-9.9302337000000004E-2</v>
      </c>
      <c r="AG394">
        <v>1</v>
      </c>
      <c r="AH394">
        <v>-0.21956524299999999</v>
      </c>
      <c r="AI394">
        <v>2.7373914720000001</v>
      </c>
      <c r="AJ394">
        <v>1</v>
      </c>
      <c r="AK394">
        <v>0</v>
      </c>
      <c r="AL394">
        <v>0.15999999600000001</v>
      </c>
      <c r="AM394">
        <v>111115</v>
      </c>
      <c r="AN394">
        <f t="shared" si="169"/>
        <v>0.83340794883333313</v>
      </c>
      <c r="AO394">
        <f t="shared" si="170"/>
        <v>2.0069607880625421E-4</v>
      </c>
      <c r="AP394">
        <f t="shared" si="171"/>
        <v>298.57093849</v>
      </c>
      <c r="AQ394">
        <f t="shared" si="172"/>
        <v>293.47363128999996</v>
      </c>
      <c r="AR394">
        <f t="shared" si="173"/>
        <v>239.82774792430615</v>
      </c>
      <c r="AS394">
        <f t="shared" si="174"/>
        <v>2.0601445198480164</v>
      </c>
      <c r="AT394">
        <f t="shared" si="175"/>
        <v>3.2603551121110024</v>
      </c>
      <c r="AU394">
        <f t="shared" si="176"/>
        <v>32.087425649633872</v>
      </c>
      <c r="AV394">
        <f t="shared" si="177"/>
        <v>14.070419729633873</v>
      </c>
      <c r="AW394">
        <f t="shared" si="178"/>
        <v>22.872284890000003</v>
      </c>
      <c r="AX394">
        <f t="shared" si="179"/>
        <v>2.7979986175587479</v>
      </c>
      <c r="AY394">
        <f t="shared" si="180"/>
        <v>1.3906351131852469E-2</v>
      </c>
      <c r="AZ394">
        <f t="shared" si="181"/>
        <v>1.8306809027815059</v>
      </c>
      <c r="BA394">
        <f t="shared" si="182"/>
        <v>0.96731771477724204</v>
      </c>
      <c r="BB394">
        <f t="shared" si="183"/>
        <v>8.6982723434536561E-3</v>
      </c>
      <c r="BC394">
        <f t="shared" si="184"/>
        <v>25.178404426601084</v>
      </c>
      <c r="BD394">
        <f t="shared" si="185"/>
        <v>0.62129787816752768</v>
      </c>
      <c r="BE394">
        <f t="shared" si="186"/>
        <v>55.26767031409905</v>
      </c>
      <c r="BF394">
        <f t="shared" si="187"/>
        <v>398.17999426423671</v>
      </c>
      <c r="BG394">
        <f t="shared" si="188"/>
        <v>1.7334968011569003E-3</v>
      </c>
    </row>
    <row r="395" spans="1:59" x14ac:dyDescent="0.25">
      <c r="A395" t="s">
        <v>554</v>
      </c>
      <c r="B395" t="s">
        <v>705</v>
      </c>
      <c r="C395">
        <v>150809</v>
      </c>
      <c r="D395" t="s">
        <v>706</v>
      </c>
      <c r="E395" t="s">
        <v>1909</v>
      </c>
      <c r="F395">
        <v>1830.999998</v>
      </c>
      <c r="G395">
        <v>0</v>
      </c>
      <c r="H395">
        <f t="shared" si="162"/>
        <v>5.9204478764281498</v>
      </c>
      <c r="I395">
        <f t="shared" si="163"/>
        <v>1.3890407887285176E-2</v>
      </c>
      <c r="J395">
        <f t="shared" si="164"/>
        <v>1059.6428263000266</v>
      </c>
      <c r="K395">
        <f t="shared" si="165"/>
        <v>0.21650097691192177</v>
      </c>
      <c r="L395">
        <f t="shared" si="166"/>
        <v>1.5495182404056898</v>
      </c>
      <c r="M395">
        <f t="shared" si="167"/>
        <v>26.626428600000001</v>
      </c>
      <c r="N395">
        <v>6</v>
      </c>
      <c r="O395">
        <v>1.42</v>
      </c>
      <c r="P395">
        <v>0.5</v>
      </c>
      <c r="Q395">
        <f t="shared" si="168"/>
        <v>2.556</v>
      </c>
      <c r="R395">
        <v>21.58586884</v>
      </c>
      <c r="S395">
        <v>26.626428600000001</v>
      </c>
      <c r="T395">
        <v>19.77898407</v>
      </c>
      <c r="U395">
        <v>1787.9204099999999</v>
      </c>
      <c r="V395">
        <v>1780.354126</v>
      </c>
      <c r="W395">
        <v>18.955631260000001</v>
      </c>
      <c r="X395">
        <v>19.210414889999999</v>
      </c>
      <c r="Y395">
        <v>74.441658020000006</v>
      </c>
      <c r="Z395">
        <v>75.442237849999998</v>
      </c>
      <c r="AA395">
        <v>500.05230710000001</v>
      </c>
      <c r="AB395">
        <v>1499.2178960000001</v>
      </c>
      <c r="AC395">
        <v>0.14216812000000001</v>
      </c>
      <c r="AD395">
        <v>101.6042557</v>
      </c>
      <c r="AE395">
        <v>-6.1710658069999997</v>
      </c>
      <c r="AF395">
        <v>-8.8978617999999995E-2</v>
      </c>
      <c r="AG395">
        <v>0.66666668699999998</v>
      </c>
      <c r="AH395">
        <v>-0.21956524299999999</v>
      </c>
      <c r="AI395">
        <v>2.7373914720000001</v>
      </c>
      <c r="AJ395">
        <v>1</v>
      </c>
      <c r="AK395">
        <v>0</v>
      </c>
      <c r="AL395">
        <v>0.15999999600000001</v>
      </c>
      <c r="AM395">
        <v>111115</v>
      </c>
      <c r="AN395">
        <f t="shared" si="169"/>
        <v>0.83342051183333332</v>
      </c>
      <c r="AO395">
        <f t="shared" si="170"/>
        <v>2.1650097691192178E-4</v>
      </c>
      <c r="AP395">
        <f t="shared" si="171"/>
        <v>299.77642859999997</v>
      </c>
      <c r="AQ395">
        <f t="shared" si="172"/>
        <v>294.73586883999997</v>
      </c>
      <c r="AR395">
        <f t="shared" si="173"/>
        <v>239.87485736312846</v>
      </c>
      <c r="AS395">
        <f t="shared" si="174"/>
        <v>2.0482021693793993</v>
      </c>
      <c r="AT395">
        <f t="shared" si="175"/>
        <v>3.5013781469923368</v>
      </c>
      <c r="AU395">
        <f t="shared" si="176"/>
        <v>34.460939877662398</v>
      </c>
      <c r="AV395">
        <f t="shared" si="177"/>
        <v>15.250524987662399</v>
      </c>
      <c r="AW395">
        <f t="shared" si="178"/>
        <v>24.10614872</v>
      </c>
      <c r="AX395">
        <f t="shared" si="179"/>
        <v>3.0141247971622902</v>
      </c>
      <c r="AY395">
        <f t="shared" si="180"/>
        <v>1.3815329420638121E-2</v>
      </c>
      <c r="AZ395">
        <f t="shared" si="181"/>
        <v>1.9518599065866471</v>
      </c>
      <c r="BA395">
        <f t="shared" si="182"/>
        <v>1.0622648905756431</v>
      </c>
      <c r="BB395">
        <f t="shared" si="183"/>
        <v>8.641294976671916E-3</v>
      </c>
      <c r="BC395">
        <f t="shared" si="184"/>
        <v>107.66422067405858</v>
      </c>
      <c r="BD395">
        <f t="shared" si="185"/>
        <v>0.59518654790368752</v>
      </c>
      <c r="BE395">
        <f t="shared" si="186"/>
        <v>54.770921091683832</v>
      </c>
      <c r="BF395">
        <f t="shared" si="187"/>
        <v>1777.2271288821682</v>
      </c>
      <c r="BG395">
        <f t="shared" si="188"/>
        <v>1.8245748008091124E-3</v>
      </c>
    </row>
    <row r="396" spans="1:59" x14ac:dyDescent="0.25">
      <c r="A396" t="s">
        <v>554</v>
      </c>
      <c r="B396" t="s">
        <v>705</v>
      </c>
      <c r="C396">
        <v>150809</v>
      </c>
      <c r="D396" t="s">
        <v>707</v>
      </c>
      <c r="E396" t="s">
        <v>1910</v>
      </c>
      <c r="F396">
        <v>2745.4999990000001</v>
      </c>
      <c r="G396">
        <v>0</v>
      </c>
      <c r="H396">
        <f t="shared" si="162"/>
        <v>15.621393412477358</v>
      </c>
      <c r="I396">
        <f t="shared" si="163"/>
        <v>0.4389439336064912</v>
      </c>
      <c r="J396">
        <f t="shared" si="164"/>
        <v>313.79560063730122</v>
      </c>
      <c r="K396">
        <f t="shared" si="165"/>
        <v>4.0902708238070149</v>
      </c>
      <c r="L396">
        <f t="shared" si="166"/>
        <v>1.0790059044219875</v>
      </c>
      <c r="M396">
        <f t="shared" si="167"/>
        <v>25.667278289999999</v>
      </c>
      <c r="N396">
        <v>6</v>
      </c>
      <c r="O396">
        <v>1.42</v>
      </c>
      <c r="P396">
        <v>0.5</v>
      </c>
      <c r="Q396">
        <f t="shared" si="168"/>
        <v>2.556</v>
      </c>
      <c r="R396">
        <v>22.243808749999999</v>
      </c>
      <c r="S396">
        <v>25.667278289999999</v>
      </c>
      <c r="T396">
        <v>20.42347908</v>
      </c>
      <c r="U396">
        <v>399.83950809999999</v>
      </c>
      <c r="V396">
        <v>385.08639529999999</v>
      </c>
      <c r="W396">
        <v>18.512701029999999</v>
      </c>
      <c r="X396">
        <v>21.944793700000002</v>
      </c>
      <c r="Y396">
        <v>69.831611629999998</v>
      </c>
      <c r="Z396">
        <v>82.77777863</v>
      </c>
      <c r="AA396">
        <v>699.37109380000004</v>
      </c>
      <c r="AB396">
        <v>1501.093018</v>
      </c>
      <c r="AC396">
        <v>0.26330020999999998</v>
      </c>
      <c r="AD396">
        <v>101.5907364</v>
      </c>
      <c r="AE396">
        <v>6.3771700859999996</v>
      </c>
      <c r="AF396">
        <v>-0.199423462</v>
      </c>
      <c r="AG396">
        <v>1</v>
      </c>
      <c r="AH396">
        <v>-0.21956524299999999</v>
      </c>
      <c r="AI396">
        <v>2.7373914720000001</v>
      </c>
      <c r="AJ396">
        <v>1</v>
      </c>
      <c r="AK396">
        <v>0</v>
      </c>
      <c r="AL396">
        <v>0.15999999600000001</v>
      </c>
      <c r="AM396">
        <v>111115</v>
      </c>
      <c r="AN396">
        <f t="shared" si="169"/>
        <v>1.1656184896666666</v>
      </c>
      <c r="AO396">
        <f t="shared" si="170"/>
        <v>4.0902708238070148E-3</v>
      </c>
      <c r="AP396">
        <f t="shared" si="171"/>
        <v>298.81727828999999</v>
      </c>
      <c r="AQ396">
        <f t="shared" si="172"/>
        <v>295.39380874999995</v>
      </c>
      <c r="AR396">
        <f t="shared" si="173"/>
        <v>240.17487687562794</v>
      </c>
      <c r="AS396">
        <f t="shared" si="174"/>
        <v>0.24978107318511095</v>
      </c>
      <c r="AT396">
        <f t="shared" si="175"/>
        <v>3.3083936565510683</v>
      </c>
      <c r="AU396">
        <f t="shared" si="176"/>
        <v>32.565898956817371</v>
      </c>
      <c r="AV396">
        <f t="shared" si="177"/>
        <v>10.621105256817369</v>
      </c>
      <c r="AW396">
        <f t="shared" si="178"/>
        <v>23.955543519999999</v>
      </c>
      <c r="AX396">
        <f t="shared" si="179"/>
        <v>2.9869857367410755</v>
      </c>
      <c r="AY396">
        <f t="shared" si="180"/>
        <v>0.37461158511476983</v>
      </c>
      <c r="AZ396">
        <f t="shared" si="181"/>
        <v>2.2293877521290808</v>
      </c>
      <c r="BA396">
        <f t="shared" si="182"/>
        <v>0.75759798461199468</v>
      </c>
      <c r="BB396">
        <f t="shared" si="183"/>
        <v>0.23917115543154294</v>
      </c>
      <c r="BC396">
        <f t="shared" si="184"/>
        <v>31.878726147823738</v>
      </c>
      <c r="BD396">
        <f t="shared" si="185"/>
        <v>0.81487064842381673</v>
      </c>
      <c r="BE396">
        <f t="shared" si="186"/>
        <v>71.385909787853478</v>
      </c>
      <c r="BF396">
        <f t="shared" si="187"/>
        <v>376.83565934270564</v>
      </c>
      <c r="BG396">
        <f t="shared" si="188"/>
        <v>2.9592405953533418E-2</v>
      </c>
    </row>
    <row r="397" spans="1:59" x14ac:dyDescent="0.25">
      <c r="A397" t="s">
        <v>554</v>
      </c>
      <c r="B397" t="s">
        <v>705</v>
      </c>
      <c r="C397">
        <v>150809</v>
      </c>
      <c r="D397" t="s">
        <v>707</v>
      </c>
      <c r="E397" t="s">
        <v>1910</v>
      </c>
      <c r="F397">
        <v>2953.9999990000001</v>
      </c>
      <c r="G397">
        <v>0</v>
      </c>
      <c r="H397">
        <f t="shared" si="162"/>
        <v>19.353268176949801</v>
      </c>
      <c r="I397">
        <f t="shared" si="163"/>
        <v>0.37359556763301643</v>
      </c>
      <c r="J397">
        <f t="shared" si="164"/>
        <v>1660.8678540636449</v>
      </c>
      <c r="K397">
        <f t="shared" si="165"/>
        <v>3.7474112936117248</v>
      </c>
      <c r="L397">
        <f t="shared" si="166"/>
        <v>1.1362726905470395</v>
      </c>
      <c r="M397">
        <f t="shared" si="167"/>
        <v>25.73309708</v>
      </c>
      <c r="N397">
        <v>6</v>
      </c>
      <c r="O397">
        <v>1.42</v>
      </c>
      <c r="P397">
        <v>0.5</v>
      </c>
      <c r="Q397">
        <f t="shared" si="168"/>
        <v>2.556</v>
      </c>
      <c r="R397">
        <v>22.301908489999999</v>
      </c>
      <c r="S397">
        <v>25.73309708</v>
      </c>
      <c r="T397">
        <v>20.511484150000001</v>
      </c>
      <c r="U397">
        <v>1807.581543</v>
      </c>
      <c r="V397">
        <v>1785.239746</v>
      </c>
      <c r="W397">
        <v>18.363574979999999</v>
      </c>
      <c r="X397">
        <v>21.509223939999998</v>
      </c>
      <c r="Y397">
        <v>69.022140500000006</v>
      </c>
      <c r="Z397">
        <v>80.845512389999996</v>
      </c>
      <c r="AA397">
        <v>699.40557860000001</v>
      </c>
      <c r="AB397">
        <v>1499.677124</v>
      </c>
      <c r="AC397">
        <v>0.175205469</v>
      </c>
      <c r="AD397">
        <v>101.5871353</v>
      </c>
      <c r="AE397">
        <v>-3.8387234210000001</v>
      </c>
      <c r="AF397">
        <v>-0.17505461</v>
      </c>
      <c r="AG397">
        <v>1</v>
      </c>
      <c r="AH397">
        <v>-0.21956524299999999</v>
      </c>
      <c r="AI397">
        <v>2.7373914720000001</v>
      </c>
      <c r="AJ397">
        <v>1</v>
      </c>
      <c r="AK397">
        <v>0</v>
      </c>
      <c r="AL397">
        <v>0.15999999600000001</v>
      </c>
      <c r="AM397">
        <v>111115</v>
      </c>
      <c r="AN397">
        <f t="shared" si="169"/>
        <v>1.1656759643333332</v>
      </c>
      <c r="AO397">
        <f t="shared" si="170"/>
        <v>3.7474112936117247E-3</v>
      </c>
      <c r="AP397">
        <f t="shared" si="171"/>
        <v>298.88309707999997</v>
      </c>
      <c r="AQ397">
        <f t="shared" si="172"/>
        <v>295.45190848999999</v>
      </c>
      <c r="AR397">
        <f t="shared" si="173"/>
        <v>239.94833384129151</v>
      </c>
      <c r="AS397">
        <f t="shared" si="174"/>
        <v>0.42470786434091934</v>
      </c>
      <c r="AT397">
        <f t="shared" si="175"/>
        <v>3.3213331331378186</v>
      </c>
      <c r="AU397">
        <f t="shared" si="176"/>
        <v>32.694426546525705</v>
      </c>
      <c r="AV397">
        <f t="shared" si="177"/>
        <v>11.185202606525706</v>
      </c>
      <c r="AW397">
        <f t="shared" si="178"/>
        <v>24.017502784999998</v>
      </c>
      <c r="AX397">
        <f t="shared" si="179"/>
        <v>2.9981248178894973</v>
      </c>
      <c r="AY397">
        <f t="shared" si="180"/>
        <v>0.32595293405687231</v>
      </c>
      <c r="AZ397">
        <f t="shared" si="181"/>
        <v>2.1850604425907791</v>
      </c>
      <c r="BA397">
        <f t="shared" si="182"/>
        <v>0.81306437529871811</v>
      </c>
      <c r="BB397">
        <f t="shared" si="183"/>
        <v>0.2075248598766801</v>
      </c>
      <c r="BC397">
        <f t="shared" si="184"/>
        <v>168.72280740618416</v>
      </c>
      <c r="BD397">
        <f t="shared" si="185"/>
        <v>0.93033322711136013</v>
      </c>
      <c r="BE397">
        <f t="shared" si="186"/>
        <v>69.319959973398511</v>
      </c>
      <c r="BF397">
        <f t="shared" si="187"/>
        <v>1775.0179494276674</v>
      </c>
      <c r="BG397">
        <f t="shared" si="188"/>
        <v>7.5580518823101439E-3</v>
      </c>
    </row>
    <row r="398" spans="1:59" x14ac:dyDescent="0.25">
      <c r="A398" t="s">
        <v>554</v>
      </c>
      <c r="B398" t="s">
        <v>705</v>
      </c>
      <c r="C398">
        <v>150809</v>
      </c>
      <c r="D398" t="s">
        <v>709</v>
      </c>
      <c r="E398" t="s">
        <v>1911</v>
      </c>
      <c r="F398">
        <v>5032.5</v>
      </c>
      <c r="G398">
        <v>0</v>
      </c>
      <c r="H398">
        <f t="shared" si="162"/>
        <v>8.6773419833775662</v>
      </c>
      <c r="I398">
        <f t="shared" si="163"/>
        <v>0.12751346219580453</v>
      </c>
      <c r="J398">
        <f t="shared" si="164"/>
        <v>265.54460302056617</v>
      </c>
      <c r="K398">
        <f t="shared" si="165"/>
        <v>1.5920016077220049</v>
      </c>
      <c r="L398">
        <f t="shared" si="166"/>
        <v>1.2981382127923231</v>
      </c>
      <c r="M398">
        <f t="shared" si="167"/>
        <v>25.081874849999998</v>
      </c>
      <c r="N398">
        <v>6</v>
      </c>
      <c r="O398">
        <v>1.42</v>
      </c>
      <c r="P398">
        <v>0.5</v>
      </c>
      <c r="Q398">
        <f t="shared" si="168"/>
        <v>2.556</v>
      </c>
      <c r="R398">
        <v>21.458307269999999</v>
      </c>
      <c r="S398">
        <v>25.081874849999998</v>
      </c>
      <c r="T398">
        <v>20.053949360000001</v>
      </c>
      <c r="U398">
        <v>399.80041499999999</v>
      </c>
      <c r="V398">
        <v>385.86038209999998</v>
      </c>
      <c r="W398">
        <v>16.331726069999998</v>
      </c>
      <c r="X398">
        <v>18.675565720000002</v>
      </c>
      <c r="Y398">
        <v>64.625503539999997</v>
      </c>
      <c r="Z398">
        <v>73.900199889999996</v>
      </c>
      <c r="AA398">
        <v>399.9258423</v>
      </c>
      <c r="AB398">
        <v>1500.371948</v>
      </c>
      <c r="AC398">
        <v>0.226254866</v>
      </c>
      <c r="AD398">
        <v>101.58158109999999</v>
      </c>
      <c r="AE398">
        <v>5.068878174</v>
      </c>
      <c r="AF398">
        <v>-0.11576286700000001</v>
      </c>
      <c r="AG398">
        <v>1</v>
      </c>
      <c r="AH398">
        <v>-0.21956524299999999</v>
      </c>
      <c r="AI398">
        <v>2.7373914720000001</v>
      </c>
      <c r="AJ398">
        <v>1</v>
      </c>
      <c r="AK398">
        <v>0</v>
      </c>
      <c r="AL398">
        <v>0.15999999600000001</v>
      </c>
      <c r="AM398">
        <v>111115</v>
      </c>
      <c r="AN398">
        <f t="shared" si="169"/>
        <v>0.66654307049999983</v>
      </c>
      <c r="AO398">
        <f t="shared" si="170"/>
        <v>1.5920016077220049E-3</v>
      </c>
      <c r="AP398">
        <f t="shared" si="171"/>
        <v>298.23187485</v>
      </c>
      <c r="AQ398">
        <f t="shared" si="172"/>
        <v>294.60830726999995</v>
      </c>
      <c r="AR398">
        <f t="shared" si="173"/>
        <v>240.05950567851221</v>
      </c>
      <c r="AS398">
        <f t="shared" si="174"/>
        <v>1.5302650714965143</v>
      </c>
      <c r="AT398">
        <f t="shared" si="175"/>
        <v>3.1952317065668829</v>
      </c>
      <c r="AU398">
        <f t="shared" si="176"/>
        <v>31.454833366113881</v>
      </c>
      <c r="AV398">
        <f t="shared" si="177"/>
        <v>12.77926764611388</v>
      </c>
      <c r="AW398">
        <f t="shared" si="178"/>
        <v>23.270091059999999</v>
      </c>
      <c r="AX398">
        <f t="shared" si="179"/>
        <v>2.866148106527806</v>
      </c>
      <c r="AY398">
        <f t="shared" si="180"/>
        <v>0.12145435972800614</v>
      </c>
      <c r="AZ398">
        <f t="shared" si="181"/>
        <v>1.8970934937745598</v>
      </c>
      <c r="BA398">
        <f t="shared" si="182"/>
        <v>0.96905461275324623</v>
      </c>
      <c r="BB398">
        <f t="shared" si="183"/>
        <v>7.6431046247902271E-2</v>
      </c>
      <c r="BC398">
        <f t="shared" si="184"/>
        <v>26.974440627400945</v>
      </c>
      <c r="BD398">
        <f t="shared" si="185"/>
        <v>0.68818830680509546</v>
      </c>
      <c r="BE398">
        <f t="shared" si="186"/>
        <v>60.308265702677701</v>
      </c>
      <c r="BF398">
        <f t="shared" si="187"/>
        <v>381.27727893976532</v>
      </c>
      <c r="BG398">
        <f t="shared" si="188"/>
        <v>1.372532471333569E-2</v>
      </c>
    </row>
    <row r="399" spans="1:59" x14ac:dyDescent="0.25">
      <c r="A399" t="s">
        <v>554</v>
      </c>
      <c r="B399" t="s">
        <v>705</v>
      </c>
      <c r="C399">
        <v>150809</v>
      </c>
      <c r="D399" t="s">
        <v>709</v>
      </c>
      <c r="E399" t="s">
        <v>1911</v>
      </c>
      <c r="F399">
        <v>5262.5</v>
      </c>
      <c r="G399">
        <v>0</v>
      </c>
      <c r="H399">
        <f t="shared" si="162"/>
        <v>14.741231901906499</v>
      </c>
      <c r="I399">
        <f t="shared" si="163"/>
        <v>0.12272402049115924</v>
      </c>
      <c r="J399">
        <f t="shared" si="164"/>
        <v>1553.0525591581693</v>
      </c>
      <c r="K399">
        <f t="shared" si="165"/>
        <v>1.5381220255015062</v>
      </c>
      <c r="L399">
        <f t="shared" si="166"/>
        <v>1.300256905942595</v>
      </c>
      <c r="M399">
        <f t="shared" si="167"/>
        <v>25.293619159999999</v>
      </c>
      <c r="N399">
        <v>6</v>
      </c>
      <c r="O399">
        <v>1.42</v>
      </c>
      <c r="P399">
        <v>0.5</v>
      </c>
      <c r="Q399">
        <f t="shared" si="168"/>
        <v>2.556</v>
      </c>
      <c r="R399">
        <v>21.526742939999998</v>
      </c>
      <c r="S399">
        <v>25.293619159999999</v>
      </c>
      <c r="T399">
        <v>20.047327039999999</v>
      </c>
      <c r="U399">
        <v>1814.2581789999999</v>
      </c>
      <c r="V399">
        <v>1788.017456</v>
      </c>
      <c r="W399">
        <v>16.790922160000001</v>
      </c>
      <c r="X399">
        <v>19.054452900000001</v>
      </c>
      <c r="Y399">
        <v>66.162300110000004</v>
      </c>
      <c r="Z399">
        <v>75.081428529999997</v>
      </c>
      <c r="AA399">
        <v>399.94525149999998</v>
      </c>
      <c r="AB399">
        <v>1500.5920410000001</v>
      </c>
      <c r="AC399">
        <v>0.100115463</v>
      </c>
      <c r="AD399">
        <v>101.57780459999999</v>
      </c>
      <c r="AE399">
        <v>-5.5390014650000001</v>
      </c>
      <c r="AF399">
        <v>-0.108077303</v>
      </c>
      <c r="AG399">
        <v>0.66666668699999998</v>
      </c>
      <c r="AH399">
        <v>-0.21956524299999999</v>
      </c>
      <c r="AI399">
        <v>2.7373914720000001</v>
      </c>
      <c r="AJ399">
        <v>1</v>
      </c>
      <c r="AK399">
        <v>0</v>
      </c>
      <c r="AL399">
        <v>0.15999999600000001</v>
      </c>
      <c r="AM399">
        <v>111115</v>
      </c>
      <c r="AN399">
        <f t="shared" si="169"/>
        <v>0.66657541916666663</v>
      </c>
      <c r="AO399">
        <f t="shared" si="170"/>
        <v>1.5381220255015061E-3</v>
      </c>
      <c r="AP399">
        <f t="shared" si="171"/>
        <v>298.44361915999997</v>
      </c>
      <c r="AQ399">
        <f t="shared" si="172"/>
        <v>294.67674294</v>
      </c>
      <c r="AR399">
        <f t="shared" si="173"/>
        <v>240.09472055763186</v>
      </c>
      <c r="AS399">
        <f t="shared" si="174"/>
        <v>1.5386195167550154</v>
      </c>
      <c r="AT399">
        <f t="shared" si="175"/>
        <v>3.2357663993786985</v>
      </c>
      <c r="AU399">
        <f t="shared" si="176"/>
        <v>31.855053494419575</v>
      </c>
      <c r="AV399">
        <f t="shared" si="177"/>
        <v>12.800600594419574</v>
      </c>
      <c r="AW399">
        <f t="shared" si="178"/>
        <v>23.410181049999998</v>
      </c>
      <c r="AX399">
        <f t="shared" si="179"/>
        <v>2.8904906834457442</v>
      </c>
      <c r="AY399">
        <f t="shared" si="180"/>
        <v>0.11710149831630939</v>
      </c>
      <c r="AZ399">
        <f t="shared" si="181"/>
        <v>1.9355094934361035</v>
      </c>
      <c r="BA399">
        <f t="shared" si="182"/>
        <v>0.95498119000964077</v>
      </c>
      <c r="BB399">
        <f t="shared" si="183"/>
        <v>7.3673637313952059E-2</v>
      </c>
      <c r="BC399">
        <f t="shared" si="184"/>
        <v>157.75566938769845</v>
      </c>
      <c r="BD399">
        <f t="shared" si="185"/>
        <v>0.86858914824720213</v>
      </c>
      <c r="BE399">
        <f t="shared" si="186"/>
        <v>60.655604419573962</v>
      </c>
      <c r="BF399">
        <f t="shared" si="187"/>
        <v>1780.231594079979</v>
      </c>
      <c r="BG399">
        <f t="shared" si="188"/>
        <v>5.0225955649401549E-3</v>
      </c>
    </row>
    <row r="400" spans="1:59" x14ac:dyDescent="0.25">
      <c r="A400" t="s">
        <v>554</v>
      </c>
      <c r="B400" t="s">
        <v>705</v>
      </c>
      <c r="C400">
        <v>150809</v>
      </c>
      <c r="D400" t="s">
        <v>708</v>
      </c>
      <c r="E400" t="s">
        <v>1912</v>
      </c>
      <c r="F400">
        <v>3558</v>
      </c>
      <c r="G400">
        <v>0</v>
      </c>
      <c r="H400">
        <f t="shared" si="162"/>
        <v>0.24708599385787916</v>
      </c>
      <c r="I400">
        <f t="shared" si="163"/>
        <v>2.3338037233373431E-2</v>
      </c>
      <c r="J400">
        <f t="shared" si="164"/>
        <v>371.84787909974489</v>
      </c>
      <c r="K400">
        <f t="shared" si="165"/>
        <v>0.34535189147910877</v>
      </c>
      <c r="L400">
        <f t="shared" si="166"/>
        <v>1.4783822132142244</v>
      </c>
      <c r="M400">
        <f t="shared" si="167"/>
        <v>25.709293370000001</v>
      </c>
      <c r="N400">
        <v>6</v>
      </c>
      <c r="O400">
        <v>1.42</v>
      </c>
      <c r="P400">
        <v>0.5</v>
      </c>
      <c r="Q400">
        <f t="shared" si="168"/>
        <v>2.556</v>
      </c>
      <c r="R400">
        <v>21.22499466</v>
      </c>
      <c r="S400">
        <v>25.709293370000001</v>
      </c>
      <c r="T400">
        <v>19.503555299999999</v>
      </c>
      <c r="U400">
        <v>398.68310550000001</v>
      </c>
      <c r="V400">
        <v>398.10610960000002</v>
      </c>
      <c r="W400">
        <v>17.5881443</v>
      </c>
      <c r="X400">
        <v>18.096918110000001</v>
      </c>
      <c r="Y400">
        <v>70.597831729999996</v>
      </c>
      <c r="Z400">
        <v>72.640022279999997</v>
      </c>
      <c r="AA400">
        <v>399.90512080000002</v>
      </c>
      <c r="AB400">
        <v>1501.0905760000001</v>
      </c>
      <c r="AC400">
        <v>0.219252959</v>
      </c>
      <c r="AD400">
        <v>101.5789642</v>
      </c>
      <c r="AE400">
        <v>6.1732010839999996</v>
      </c>
      <c r="AF400">
        <v>-7.3421441000000004E-2</v>
      </c>
      <c r="AG400">
        <v>1</v>
      </c>
      <c r="AH400">
        <v>-0.21956524299999999</v>
      </c>
      <c r="AI400">
        <v>2.7373914720000001</v>
      </c>
      <c r="AJ400">
        <v>1</v>
      </c>
      <c r="AK400">
        <v>0</v>
      </c>
      <c r="AL400">
        <v>0.15999999600000001</v>
      </c>
      <c r="AM400">
        <v>111115</v>
      </c>
      <c r="AN400">
        <f t="shared" si="169"/>
        <v>0.6665085346666666</v>
      </c>
      <c r="AO400">
        <f t="shared" si="170"/>
        <v>3.4535189147910878E-4</v>
      </c>
      <c r="AP400">
        <f t="shared" si="171"/>
        <v>298.85929336999999</v>
      </c>
      <c r="AQ400">
        <f t="shared" si="172"/>
        <v>294.37499465999997</v>
      </c>
      <c r="AR400">
        <f t="shared" si="173"/>
        <v>240.17448615563771</v>
      </c>
      <c r="AS400">
        <f t="shared" si="174"/>
        <v>2.0654674559173229</v>
      </c>
      <c r="AT400">
        <f t="shared" si="175"/>
        <v>3.316648410040246</v>
      </c>
      <c r="AU400">
        <f t="shared" si="176"/>
        <v>32.650937486525834</v>
      </c>
      <c r="AV400">
        <f t="shared" si="177"/>
        <v>14.554019376525833</v>
      </c>
      <c r="AW400">
        <f t="shared" si="178"/>
        <v>23.467144015000002</v>
      </c>
      <c r="AX400">
        <f t="shared" si="179"/>
        <v>2.9004403806077113</v>
      </c>
      <c r="AY400">
        <f t="shared" si="180"/>
        <v>2.3126872983459706E-2</v>
      </c>
      <c r="AZ400">
        <f t="shared" si="181"/>
        <v>1.8382661968260217</v>
      </c>
      <c r="BA400">
        <f t="shared" si="182"/>
        <v>1.0621741837816896</v>
      </c>
      <c r="BB400">
        <f t="shared" si="183"/>
        <v>1.4473120229059496E-2</v>
      </c>
      <c r="BC400">
        <f t="shared" si="184"/>
        <v>37.77192239891891</v>
      </c>
      <c r="BD400">
        <f t="shared" si="185"/>
        <v>0.93404213131358804</v>
      </c>
      <c r="BE400">
        <f t="shared" si="186"/>
        <v>54.678752548312289</v>
      </c>
      <c r="BF400">
        <f t="shared" si="187"/>
        <v>397.97560643423003</v>
      </c>
      <c r="BG400">
        <f t="shared" si="188"/>
        <v>3.3947693521616689E-4</v>
      </c>
    </row>
    <row r="401" spans="1:59" x14ac:dyDescent="0.25">
      <c r="A401" t="s">
        <v>554</v>
      </c>
      <c r="B401" t="s">
        <v>705</v>
      </c>
      <c r="C401">
        <v>150809</v>
      </c>
      <c r="D401" t="s">
        <v>708</v>
      </c>
      <c r="E401" t="s">
        <v>1912</v>
      </c>
      <c r="F401">
        <v>3960.4999979999998</v>
      </c>
      <c r="G401">
        <v>0</v>
      </c>
      <c r="H401">
        <f t="shared" si="162"/>
        <v>1.7173171221522594</v>
      </c>
      <c r="I401">
        <f t="shared" si="163"/>
        <v>2.1816097043152637E-2</v>
      </c>
      <c r="J401">
        <f t="shared" si="164"/>
        <v>1638.9898316447479</v>
      </c>
      <c r="K401">
        <f t="shared" si="165"/>
        <v>0.31394175393791962</v>
      </c>
      <c r="L401">
        <f t="shared" si="166"/>
        <v>1.4379465484688603</v>
      </c>
      <c r="M401">
        <f t="shared" si="167"/>
        <v>25.202970499999999</v>
      </c>
      <c r="N401">
        <v>6</v>
      </c>
      <c r="O401">
        <v>1.42</v>
      </c>
      <c r="P401">
        <v>0.5</v>
      </c>
      <c r="Q401">
        <f t="shared" si="168"/>
        <v>2.556</v>
      </c>
      <c r="R401">
        <v>21.297374730000001</v>
      </c>
      <c r="S401">
        <v>25.202970499999999</v>
      </c>
      <c r="T401">
        <v>20.043401719999999</v>
      </c>
      <c r="U401">
        <v>1809.2333980000001</v>
      </c>
      <c r="V401">
        <v>1805.806274</v>
      </c>
      <c r="W401">
        <v>17.064785000000001</v>
      </c>
      <c r="X401">
        <v>17.52754784</v>
      </c>
      <c r="Y401">
        <v>68.193008419999998</v>
      </c>
      <c r="Z401">
        <v>70.042266850000004</v>
      </c>
      <c r="AA401">
        <v>399.9099731</v>
      </c>
      <c r="AB401">
        <v>1499.6511230000001</v>
      </c>
      <c r="AC401">
        <v>8.7101287999999999E-2</v>
      </c>
      <c r="AD401">
        <v>101.5779343</v>
      </c>
      <c r="AE401">
        <v>-6.5548810959999999</v>
      </c>
      <c r="AF401">
        <v>-7.3955311999999995E-2</v>
      </c>
      <c r="AG401">
        <v>1</v>
      </c>
      <c r="AH401">
        <v>-0.21956524299999999</v>
      </c>
      <c r="AI401">
        <v>2.7373914720000001</v>
      </c>
      <c r="AJ401">
        <v>1</v>
      </c>
      <c r="AK401">
        <v>0</v>
      </c>
      <c r="AL401">
        <v>0.15999999600000001</v>
      </c>
      <c r="AM401">
        <v>111115</v>
      </c>
      <c r="AN401">
        <f t="shared" si="169"/>
        <v>0.66651662183333327</v>
      </c>
      <c r="AO401">
        <f t="shared" si="170"/>
        <v>3.1394175393791962E-4</v>
      </c>
      <c r="AP401">
        <f t="shared" si="171"/>
        <v>298.35297049999997</v>
      </c>
      <c r="AQ401">
        <f t="shared" si="172"/>
        <v>294.44737472999998</v>
      </c>
      <c r="AR401">
        <f t="shared" si="173"/>
        <v>239.94417368139554</v>
      </c>
      <c r="AS401">
        <f t="shared" si="174"/>
        <v>2.1588040285605099</v>
      </c>
      <c r="AT401">
        <f t="shared" si="175"/>
        <v>3.2183586514004872</v>
      </c>
      <c r="AU401">
        <f t="shared" si="176"/>
        <v>31.683639498863954</v>
      </c>
      <c r="AV401">
        <f t="shared" si="177"/>
        <v>14.156091658863954</v>
      </c>
      <c r="AW401">
        <f t="shared" si="178"/>
        <v>23.250172615</v>
      </c>
      <c r="AX401">
        <f t="shared" si="179"/>
        <v>2.8627016025294609</v>
      </c>
      <c r="AY401">
        <f t="shared" si="180"/>
        <v>2.16314670803162E-2</v>
      </c>
      <c r="AZ401">
        <f t="shared" si="181"/>
        <v>1.7804121029316269</v>
      </c>
      <c r="BA401">
        <f t="shared" si="182"/>
        <v>1.082289499597834</v>
      </c>
      <c r="BB401">
        <f t="shared" si="183"/>
        <v>1.3536134423882712E-2</v>
      </c>
      <c r="BC401">
        <f t="shared" si="184"/>
        <v>166.48520143717826</v>
      </c>
      <c r="BD401">
        <f t="shared" si="185"/>
        <v>0.90762218253581495</v>
      </c>
      <c r="BE401">
        <f t="shared" si="186"/>
        <v>54.581063556303036</v>
      </c>
      <c r="BF401">
        <f t="shared" si="187"/>
        <v>1804.8992403087225</v>
      </c>
      <c r="BG401">
        <f t="shared" si="188"/>
        <v>5.1932536120125549E-4</v>
      </c>
    </row>
    <row r="402" spans="1:59" x14ac:dyDescent="0.25">
      <c r="A402" t="s">
        <v>554</v>
      </c>
      <c r="B402" t="s">
        <v>705</v>
      </c>
      <c r="C402">
        <v>150809</v>
      </c>
      <c r="D402" t="s">
        <v>710</v>
      </c>
      <c r="E402" t="s">
        <v>1913</v>
      </c>
      <c r="F402">
        <v>5774</v>
      </c>
      <c r="G402">
        <v>0</v>
      </c>
      <c r="H402">
        <f t="shared" si="162"/>
        <v>8.3100286878481224</v>
      </c>
      <c r="I402">
        <f t="shared" si="163"/>
        <v>0.16073731037095293</v>
      </c>
      <c r="J402">
        <f t="shared" si="164"/>
        <v>292.70934142351837</v>
      </c>
      <c r="K402">
        <f t="shared" si="165"/>
        <v>1.7489948561325381</v>
      </c>
      <c r="L402">
        <f t="shared" si="166"/>
        <v>1.1454657018143197</v>
      </c>
      <c r="M402">
        <f t="shared" si="167"/>
        <v>24.62251663</v>
      </c>
      <c r="N402">
        <v>6</v>
      </c>
      <c r="O402">
        <v>1.42</v>
      </c>
      <c r="P402">
        <v>0.5</v>
      </c>
      <c r="Q402">
        <f t="shared" si="168"/>
        <v>2.556</v>
      </c>
      <c r="R402">
        <v>21.44533157</v>
      </c>
      <c r="S402">
        <v>24.62251663</v>
      </c>
      <c r="T402">
        <v>20.047557829999999</v>
      </c>
      <c r="U402">
        <v>399.58953860000003</v>
      </c>
      <c r="V402">
        <v>386.10977170000001</v>
      </c>
      <c r="W402">
        <v>16.755205149999998</v>
      </c>
      <c r="X402">
        <v>19.328327179999999</v>
      </c>
      <c r="Y402">
        <v>66.352264399999996</v>
      </c>
      <c r="Z402">
        <v>76.542076109999996</v>
      </c>
      <c r="AA402">
        <v>399.94754030000001</v>
      </c>
      <c r="AB402">
        <v>1500.1320800000001</v>
      </c>
      <c r="AC402">
        <v>7.0080712000000003E-2</v>
      </c>
      <c r="AD402">
        <v>101.57901</v>
      </c>
      <c r="AE402">
        <v>5.5019822119999997</v>
      </c>
      <c r="AF402">
        <v>-0.128491461</v>
      </c>
      <c r="AG402">
        <v>1</v>
      </c>
      <c r="AH402">
        <v>-0.21956524299999999</v>
      </c>
      <c r="AI402">
        <v>2.7373914720000001</v>
      </c>
      <c r="AJ402">
        <v>1</v>
      </c>
      <c r="AK402">
        <v>0</v>
      </c>
      <c r="AL402">
        <v>0.15999999600000001</v>
      </c>
      <c r="AM402">
        <v>111115</v>
      </c>
      <c r="AN402">
        <f t="shared" si="169"/>
        <v>0.66657923383333328</v>
      </c>
      <c r="AO402">
        <f t="shared" si="170"/>
        <v>1.7489948561325382E-3</v>
      </c>
      <c r="AP402">
        <f t="shared" si="171"/>
        <v>297.77251662999998</v>
      </c>
      <c r="AQ402">
        <f t="shared" si="172"/>
        <v>294.59533156999998</v>
      </c>
      <c r="AR402">
        <f t="shared" si="173"/>
        <v>240.02112679947172</v>
      </c>
      <c r="AS402">
        <f t="shared" si="174"/>
        <v>1.5091006499256163</v>
      </c>
      <c r="AT402">
        <f t="shared" si="175"/>
        <v>3.1088180417148115</v>
      </c>
      <c r="AU402">
        <f t="shared" si="176"/>
        <v>30.604925581720195</v>
      </c>
      <c r="AV402">
        <f t="shared" si="177"/>
        <v>11.276598401720197</v>
      </c>
      <c r="AW402">
        <f t="shared" si="178"/>
        <v>23.0339241</v>
      </c>
      <c r="AX402">
        <f t="shared" si="179"/>
        <v>2.8255166266298835</v>
      </c>
      <c r="AY402">
        <f t="shared" si="180"/>
        <v>0.15122719584988417</v>
      </c>
      <c r="AZ402">
        <f t="shared" si="181"/>
        <v>1.9633523399004917</v>
      </c>
      <c r="BA402">
        <f t="shared" si="182"/>
        <v>0.86216428672939172</v>
      </c>
      <c r="BB402">
        <f t="shared" si="183"/>
        <v>9.5327764872608051E-2</v>
      </c>
      <c r="BC402">
        <f t="shared" si="184"/>
        <v>29.733125119552984</v>
      </c>
      <c r="BD402">
        <f t="shared" si="185"/>
        <v>0.75809876588916791</v>
      </c>
      <c r="BE402">
        <f t="shared" si="186"/>
        <v>64.446651702801176</v>
      </c>
      <c r="BF402">
        <f t="shared" si="187"/>
        <v>381.72067204092531</v>
      </c>
      <c r="BG402">
        <f t="shared" si="188"/>
        <v>1.4029984847889391E-2</v>
      </c>
    </row>
    <row r="403" spans="1:59" x14ac:dyDescent="0.25">
      <c r="A403" t="s">
        <v>554</v>
      </c>
      <c r="B403" t="s">
        <v>705</v>
      </c>
      <c r="C403">
        <v>150809</v>
      </c>
      <c r="D403" t="s">
        <v>710</v>
      </c>
      <c r="E403" t="s">
        <v>1913</v>
      </c>
      <c r="F403">
        <v>6077.4999989999997</v>
      </c>
      <c r="G403">
        <v>0</v>
      </c>
      <c r="H403">
        <f t="shared" si="162"/>
        <v>13.230047694854248</v>
      </c>
      <c r="I403">
        <f t="shared" si="163"/>
        <v>0.25518386143997268</v>
      </c>
      <c r="J403">
        <f t="shared" si="164"/>
        <v>1667.9688026378076</v>
      </c>
      <c r="K403">
        <f t="shared" si="165"/>
        <v>2.3975676306729037</v>
      </c>
      <c r="L403">
        <f t="shared" si="166"/>
        <v>1.0226116710089399</v>
      </c>
      <c r="M403">
        <f t="shared" si="167"/>
        <v>24.703557969999999</v>
      </c>
      <c r="N403">
        <v>6</v>
      </c>
      <c r="O403">
        <v>1.42</v>
      </c>
      <c r="P403">
        <v>0.5</v>
      </c>
      <c r="Q403">
        <f t="shared" si="168"/>
        <v>2.556</v>
      </c>
      <c r="R403">
        <v>21.528484339999999</v>
      </c>
      <c r="S403">
        <v>24.703557969999999</v>
      </c>
      <c r="T403">
        <v>20.03517914</v>
      </c>
      <c r="U403">
        <v>1812.470337</v>
      </c>
      <c r="V403">
        <v>1786.1944579999999</v>
      </c>
      <c r="W403">
        <v>17.164554599999999</v>
      </c>
      <c r="X403">
        <v>20.687448499999999</v>
      </c>
      <c r="Y403">
        <v>67.624641420000003</v>
      </c>
      <c r="Z403">
        <v>81.504081729999996</v>
      </c>
      <c r="AA403">
        <v>399.89306640000001</v>
      </c>
      <c r="AB403">
        <v>1500.7576899999999</v>
      </c>
      <c r="AC403">
        <v>7.2080201999999996E-2</v>
      </c>
      <c r="AD403">
        <v>101.5737457</v>
      </c>
      <c r="AE403">
        <v>-5.0307326320000003</v>
      </c>
      <c r="AF403">
        <v>-0.16522699599999999</v>
      </c>
      <c r="AG403">
        <v>1</v>
      </c>
      <c r="AH403">
        <v>-0.21956524299999999</v>
      </c>
      <c r="AI403">
        <v>2.7373914720000001</v>
      </c>
      <c r="AJ403">
        <v>1</v>
      </c>
      <c r="AK403">
        <v>0</v>
      </c>
      <c r="AL403">
        <v>0.15999999600000001</v>
      </c>
      <c r="AM403">
        <v>111115</v>
      </c>
      <c r="AN403">
        <f t="shared" si="169"/>
        <v>0.66648844399999996</v>
      </c>
      <c r="AO403">
        <f t="shared" si="170"/>
        <v>2.3975676306729038E-3</v>
      </c>
      <c r="AP403">
        <f t="shared" si="171"/>
        <v>297.85355797</v>
      </c>
      <c r="AQ403">
        <f t="shared" si="172"/>
        <v>294.67848433999995</v>
      </c>
      <c r="AR403">
        <f t="shared" si="173"/>
        <v>240.12122439696924</v>
      </c>
      <c r="AS403">
        <f t="shared" si="174"/>
        <v>1.1710627293564619</v>
      </c>
      <c r="AT403">
        <f t="shared" si="175"/>
        <v>3.1239133041297862</v>
      </c>
      <c r="AU403">
        <f t="shared" si="176"/>
        <v>30.755125575031208</v>
      </c>
      <c r="AV403">
        <f t="shared" si="177"/>
        <v>10.067677075031209</v>
      </c>
      <c r="AW403">
        <f t="shared" si="178"/>
        <v>23.116021154999999</v>
      </c>
      <c r="AX403">
        <f t="shared" si="179"/>
        <v>2.8395835507799116</v>
      </c>
      <c r="AY403">
        <f t="shared" si="180"/>
        <v>0.23201966928853532</v>
      </c>
      <c r="AZ403">
        <f t="shared" si="181"/>
        <v>2.1013016331208463</v>
      </c>
      <c r="BA403">
        <f t="shared" si="182"/>
        <v>0.73828191765906537</v>
      </c>
      <c r="BB403">
        <f t="shared" si="183"/>
        <v>0.14692955309928157</v>
      </c>
      <c r="BC403">
        <f t="shared" si="184"/>
        <v>169.42183899466616</v>
      </c>
      <c r="BD403">
        <f t="shared" si="185"/>
        <v>0.93381143087042751</v>
      </c>
      <c r="BE403">
        <f t="shared" si="186"/>
        <v>69.450777816525772</v>
      </c>
      <c r="BF403">
        <f t="shared" si="187"/>
        <v>1779.2067567527179</v>
      </c>
      <c r="BG403">
        <f t="shared" si="188"/>
        <v>5.1643076301843508E-3</v>
      </c>
    </row>
    <row r="404" spans="1:59" x14ac:dyDescent="0.25">
      <c r="A404" t="s">
        <v>554</v>
      </c>
      <c r="B404" t="s">
        <v>705</v>
      </c>
      <c r="C404">
        <v>150809</v>
      </c>
      <c r="D404" t="s">
        <v>712</v>
      </c>
      <c r="E404" t="s">
        <v>1914</v>
      </c>
      <c r="F404">
        <v>7005</v>
      </c>
      <c r="G404">
        <v>0</v>
      </c>
      <c r="H404">
        <f t="shared" si="162"/>
        <v>15.932269212451384</v>
      </c>
      <c r="I404">
        <f t="shared" si="163"/>
        <v>0.2057196856370766</v>
      </c>
      <c r="J404">
        <f t="shared" si="164"/>
        <v>236.10392568785224</v>
      </c>
      <c r="K404">
        <f t="shared" si="165"/>
        <v>2.2723402806207207</v>
      </c>
      <c r="L404">
        <f t="shared" si="166"/>
        <v>1.1790574865053332</v>
      </c>
      <c r="M404">
        <f t="shared" si="167"/>
        <v>25.97174454</v>
      </c>
      <c r="N404">
        <v>6</v>
      </c>
      <c r="O404">
        <v>1.42</v>
      </c>
      <c r="P404">
        <v>0.5</v>
      </c>
      <c r="Q404">
        <f t="shared" si="168"/>
        <v>2.556</v>
      </c>
      <c r="R404">
        <v>21.825695039999999</v>
      </c>
      <c r="S404">
        <v>25.97174454</v>
      </c>
      <c r="T404">
        <v>20.116197589999999</v>
      </c>
      <c r="U404">
        <v>399.50308230000002</v>
      </c>
      <c r="V404">
        <v>374.32379150000003</v>
      </c>
      <c r="W404">
        <v>18.221406940000001</v>
      </c>
      <c r="X404">
        <v>21.557102199999999</v>
      </c>
      <c r="Y404">
        <v>70.493423460000002</v>
      </c>
      <c r="Z404">
        <v>83.398277280000002</v>
      </c>
      <c r="AA404">
        <v>399.9205627</v>
      </c>
      <c r="AB404">
        <v>1499.3402100000001</v>
      </c>
      <c r="AC404">
        <v>0.20623497700000001</v>
      </c>
      <c r="AD404">
        <v>101.57039640000001</v>
      </c>
      <c r="AE404">
        <v>7.2948136330000004</v>
      </c>
      <c r="AF404">
        <v>-0.17407748100000001</v>
      </c>
      <c r="AG404">
        <v>1</v>
      </c>
      <c r="AH404">
        <v>-0.21956524299999999</v>
      </c>
      <c r="AI404">
        <v>2.7373914720000001</v>
      </c>
      <c r="AJ404">
        <v>1</v>
      </c>
      <c r="AK404">
        <v>0</v>
      </c>
      <c r="AL404">
        <v>0.15999999600000001</v>
      </c>
      <c r="AM404">
        <v>111115</v>
      </c>
      <c r="AN404">
        <f t="shared" si="169"/>
        <v>0.66653427116666664</v>
      </c>
      <c r="AO404">
        <f t="shared" si="170"/>
        <v>2.2723402806207205E-3</v>
      </c>
      <c r="AP404">
        <f t="shared" si="171"/>
        <v>299.12174453999995</v>
      </c>
      <c r="AQ404">
        <f t="shared" si="172"/>
        <v>294.97569504000001</v>
      </c>
      <c r="AR404">
        <f t="shared" si="173"/>
        <v>239.89442760263918</v>
      </c>
      <c r="AS404">
        <f t="shared" si="174"/>
        <v>1.0985798159279105</v>
      </c>
      <c r="AT404">
        <f t="shared" si="175"/>
        <v>3.3686209021946452</v>
      </c>
      <c r="AU404">
        <f t="shared" si="176"/>
        <v>33.16538107155251</v>
      </c>
      <c r="AV404">
        <f t="shared" si="177"/>
        <v>11.60827887155251</v>
      </c>
      <c r="AW404">
        <f t="shared" si="178"/>
        <v>23.898719790000001</v>
      </c>
      <c r="AX404">
        <f t="shared" si="179"/>
        <v>2.9768017545594092</v>
      </c>
      <c r="AY404">
        <f t="shared" si="180"/>
        <v>0.19039568686967273</v>
      </c>
      <c r="AZ404">
        <f t="shared" si="181"/>
        <v>2.189563415689312</v>
      </c>
      <c r="BA404">
        <f t="shared" si="182"/>
        <v>0.7872383388700972</v>
      </c>
      <c r="BB404">
        <f t="shared" si="183"/>
        <v>0.12028530674551448</v>
      </c>
      <c r="BC404">
        <f t="shared" si="184"/>
        <v>23.981169323711296</v>
      </c>
      <c r="BD404">
        <f t="shared" si="185"/>
        <v>0.63074784731617095</v>
      </c>
      <c r="BE404">
        <f t="shared" si="186"/>
        <v>66.694763391414142</v>
      </c>
      <c r="BF404">
        <f t="shared" si="187"/>
        <v>365.90886057793062</v>
      </c>
      <c r="BG404">
        <f t="shared" si="188"/>
        <v>2.9039988912387835E-2</v>
      </c>
    </row>
    <row r="405" spans="1:59" x14ac:dyDescent="0.25">
      <c r="A405" t="s">
        <v>554</v>
      </c>
      <c r="B405" t="s">
        <v>705</v>
      </c>
      <c r="C405">
        <v>150809</v>
      </c>
      <c r="D405" t="s">
        <v>712</v>
      </c>
      <c r="E405" t="s">
        <v>1914</v>
      </c>
      <c r="F405">
        <v>7311.4999989999997</v>
      </c>
      <c r="G405">
        <v>0</v>
      </c>
      <c r="H405">
        <f t="shared" si="162"/>
        <v>24.938970406755921</v>
      </c>
      <c r="I405">
        <f t="shared" si="163"/>
        <v>0.10958682465535984</v>
      </c>
      <c r="J405">
        <f t="shared" si="164"/>
        <v>1372.9075003112082</v>
      </c>
      <c r="K405">
        <f t="shared" si="165"/>
        <v>1.4416911441390892</v>
      </c>
      <c r="L405">
        <f t="shared" si="166"/>
        <v>1.3570219055501731</v>
      </c>
      <c r="M405">
        <f t="shared" si="167"/>
        <v>25.821615220000002</v>
      </c>
      <c r="N405">
        <v>6</v>
      </c>
      <c r="O405">
        <v>1.42</v>
      </c>
      <c r="P405">
        <v>0.5</v>
      </c>
      <c r="Q405">
        <f t="shared" si="168"/>
        <v>2.556</v>
      </c>
      <c r="R405">
        <v>21.698501589999999</v>
      </c>
      <c r="S405">
        <v>25.821615220000002</v>
      </c>
      <c r="T405">
        <v>20.023033139999999</v>
      </c>
      <c r="U405">
        <v>1808.4499510000001</v>
      </c>
      <c r="V405">
        <v>1784.844971</v>
      </c>
      <c r="W405">
        <v>18.298595429999999</v>
      </c>
      <c r="X405">
        <v>19.511407850000001</v>
      </c>
      <c r="Y405">
        <v>71.34437561</v>
      </c>
      <c r="Z405">
        <v>76.073013309999993</v>
      </c>
      <c r="AA405">
        <v>699.31426999999996</v>
      </c>
      <c r="AB405">
        <v>1500.5363769999999</v>
      </c>
      <c r="AC405">
        <v>0.241256893</v>
      </c>
      <c r="AD405">
        <v>101.5704727</v>
      </c>
      <c r="AE405">
        <v>-1.667564273</v>
      </c>
      <c r="AF405">
        <v>-0.103907175</v>
      </c>
      <c r="AG405">
        <v>1</v>
      </c>
      <c r="AH405">
        <v>-0.21956524299999999</v>
      </c>
      <c r="AI405">
        <v>2.7373914720000001</v>
      </c>
      <c r="AJ405">
        <v>1</v>
      </c>
      <c r="AK405">
        <v>0</v>
      </c>
      <c r="AL405">
        <v>0.15999999600000001</v>
      </c>
      <c r="AM405">
        <v>111115</v>
      </c>
      <c r="AN405">
        <f t="shared" si="169"/>
        <v>1.1655237833333332</v>
      </c>
      <c r="AO405">
        <f t="shared" si="170"/>
        <v>1.4416911441390891E-3</v>
      </c>
      <c r="AP405">
        <f t="shared" si="171"/>
        <v>298.97161521999999</v>
      </c>
      <c r="AQ405">
        <f t="shared" si="172"/>
        <v>294.84850158999996</v>
      </c>
      <c r="AR405">
        <f t="shared" si="173"/>
        <v>240.08581431785447</v>
      </c>
      <c r="AS405">
        <f t="shared" si="174"/>
        <v>1.5383996892326728</v>
      </c>
      <c r="AT405">
        <f t="shared" si="175"/>
        <v>3.3388048239171639</v>
      </c>
      <c r="AU405">
        <f t="shared" si="176"/>
        <v>32.871805507676484</v>
      </c>
      <c r="AV405">
        <f t="shared" si="177"/>
        <v>13.360397657676483</v>
      </c>
      <c r="AW405">
        <f t="shared" si="178"/>
        <v>23.760058405000002</v>
      </c>
      <c r="AX405">
        <f t="shared" si="179"/>
        <v>2.9520781151514517</v>
      </c>
      <c r="AY405">
        <f t="shared" si="180"/>
        <v>0.10508152322343318</v>
      </c>
      <c r="AZ405">
        <f t="shared" si="181"/>
        <v>1.9817829183669908</v>
      </c>
      <c r="BA405">
        <f t="shared" si="182"/>
        <v>0.97029519678446086</v>
      </c>
      <c r="BB405">
        <f t="shared" si="183"/>
        <v>6.6066391697473581E-2</v>
      </c>
      <c r="BC405">
        <f t="shared" si="184"/>
        <v>139.44686377998482</v>
      </c>
      <c r="BD405">
        <f t="shared" si="185"/>
        <v>0.76920266052126951</v>
      </c>
      <c r="BE405">
        <f t="shared" si="186"/>
        <v>59.978779500124269</v>
      </c>
      <c r="BF405">
        <f t="shared" si="187"/>
        <v>1771.672979587981</v>
      </c>
      <c r="BG405">
        <f t="shared" si="188"/>
        <v>8.4429182147080107E-3</v>
      </c>
    </row>
    <row r="406" spans="1:59" x14ac:dyDescent="0.25">
      <c r="A406" t="s">
        <v>554</v>
      </c>
      <c r="B406" t="s">
        <v>705</v>
      </c>
      <c r="C406">
        <v>150809</v>
      </c>
      <c r="D406" t="s">
        <v>711</v>
      </c>
      <c r="E406" t="s">
        <v>1915</v>
      </c>
      <c r="F406">
        <v>6465</v>
      </c>
      <c r="G406">
        <v>0</v>
      </c>
      <c r="H406">
        <f t="shared" si="162"/>
        <v>6.4364132912695986</v>
      </c>
      <c r="I406">
        <f t="shared" si="163"/>
        <v>5.9977903235114045E-2</v>
      </c>
      <c r="J406">
        <f t="shared" si="164"/>
        <v>207.19590043673247</v>
      </c>
      <c r="K406">
        <f t="shared" si="165"/>
        <v>0.85942915563507216</v>
      </c>
      <c r="L406">
        <f t="shared" si="166"/>
        <v>1.4507273134453016</v>
      </c>
      <c r="M406">
        <f t="shared" si="167"/>
        <v>26.006898880000001</v>
      </c>
      <c r="N406">
        <v>6</v>
      </c>
      <c r="O406">
        <v>1.42</v>
      </c>
      <c r="P406">
        <v>0.5</v>
      </c>
      <c r="Q406">
        <f t="shared" si="168"/>
        <v>2.556</v>
      </c>
      <c r="R406">
        <v>21.692527770000002</v>
      </c>
      <c r="S406">
        <v>26.006898880000001</v>
      </c>
      <c r="T406">
        <v>20.044340129999998</v>
      </c>
      <c r="U406">
        <v>399.48144530000002</v>
      </c>
      <c r="V406">
        <v>389.3221436</v>
      </c>
      <c r="W406">
        <v>17.68602753</v>
      </c>
      <c r="X406">
        <v>18.951087950000002</v>
      </c>
      <c r="Y406">
        <v>68.982582089999994</v>
      </c>
      <c r="Z406">
        <v>73.916824340000005</v>
      </c>
      <c r="AA406">
        <v>399.89016720000001</v>
      </c>
      <c r="AB406">
        <v>1498.9486079999999</v>
      </c>
      <c r="AC406">
        <v>0.27732124899999999</v>
      </c>
      <c r="AD406">
        <v>101.5724716</v>
      </c>
      <c r="AE406">
        <v>6.752797127</v>
      </c>
      <c r="AF406">
        <v>-9.0661487999999998E-2</v>
      </c>
      <c r="AG406">
        <v>1</v>
      </c>
      <c r="AH406">
        <v>-0.21956524299999999</v>
      </c>
      <c r="AI406">
        <v>2.7373914720000001</v>
      </c>
      <c r="AJ406">
        <v>1</v>
      </c>
      <c r="AK406">
        <v>0</v>
      </c>
      <c r="AL406">
        <v>0.15999999600000001</v>
      </c>
      <c r="AM406">
        <v>111115</v>
      </c>
      <c r="AN406">
        <f t="shared" si="169"/>
        <v>0.66648361199999995</v>
      </c>
      <c r="AO406">
        <f t="shared" si="170"/>
        <v>8.594291556350722E-4</v>
      </c>
      <c r="AP406">
        <f t="shared" si="171"/>
        <v>299.15689887999997</v>
      </c>
      <c r="AQ406">
        <f t="shared" si="172"/>
        <v>294.84252777</v>
      </c>
      <c r="AR406">
        <f t="shared" si="173"/>
        <v>239.83177128420556</v>
      </c>
      <c r="AS406">
        <f t="shared" si="174"/>
        <v>1.8127460673290143</v>
      </c>
      <c r="AT406">
        <f t="shared" si="175"/>
        <v>3.375636156035779</v>
      </c>
      <c r="AU406">
        <f t="shared" si="176"/>
        <v>33.233769966032597</v>
      </c>
      <c r="AV406">
        <f t="shared" si="177"/>
        <v>14.282682016032595</v>
      </c>
      <c r="AW406">
        <f t="shared" si="178"/>
        <v>23.849713325000003</v>
      </c>
      <c r="AX406">
        <f t="shared" si="179"/>
        <v>2.9680431832245988</v>
      </c>
      <c r="AY406">
        <f t="shared" si="180"/>
        <v>5.8602758257003965E-2</v>
      </c>
      <c r="AZ406">
        <f t="shared" si="181"/>
        <v>1.9249088425904775</v>
      </c>
      <c r="BA406">
        <f t="shared" si="182"/>
        <v>1.0431343406341214</v>
      </c>
      <c r="BB406">
        <f t="shared" si="183"/>
        <v>3.6747838611724148E-2</v>
      </c>
      <c r="BC406">
        <f t="shared" si="184"/>
        <v>21.045399712746434</v>
      </c>
      <c r="BD406">
        <f t="shared" si="185"/>
        <v>0.53219654685147089</v>
      </c>
      <c r="BE406">
        <f t="shared" si="186"/>
        <v>56.883927443513386</v>
      </c>
      <c r="BF406">
        <f t="shared" si="187"/>
        <v>385.92262953770972</v>
      </c>
      <c r="BG406">
        <f t="shared" si="188"/>
        <v>9.4870950453365271E-3</v>
      </c>
    </row>
    <row r="407" spans="1:59" x14ac:dyDescent="0.25">
      <c r="A407" t="s">
        <v>554</v>
      </c>
      <c r="B407" t="s">
        <v>705</v>
      </c>
      <c r="C407">
        <v>150809</v>
      </c>
      <c r="D407" t="s">
        <v>711</v>
      </c>
      <c r="E407" t="s">
        <v>1915</v>
      </c>
      <c r="F407">
        <v>6759.4999989999997</v>
      </c>
      <c r="G407">
        <v>0</v>
      </c>
      <c r="H407">
        <f t="shared" si="162"/>
        <v>23.155423690493024</v>
      </c>
      <c r="I407">
        <f t="shared" si="163"/>
        <v>5.948627277961277E-2</v>
      </c>
      <c r="J407">
        <f t="shared" si="164"/>
        <v>1102.869680674956</v>
      </c>
      <c r="K407">
        <f t="shared" si="165"/>
        <v>0.86559517920214157</v>
      </c>
      <c r="L407">
        <f t="shared" si="166"/>
        <v>1.4722750216205946</v>
      </c>
      <c r="M407">
        <f t="shared" si="167"/>
        <v>26.285076140000001</v>
      </c>
      <c r="N407">
        <v>6</v>
      </c>
      <c r="O407">
        <v>1.42</v>
      </c>
      <c r="P407">
        <v>0.5</v>
      </c>
      <c r="Q407">
        <f t="shared" si="168"/>
        <v>2.556</v>
      </c>
      <c r="R407">
        <v>21.75489426</v>
      </c>
      <c r="S407">
        <v>26.285076140000001</v>
      </c>
      <c r="T407">
        <v>20.052484509999999</v>
      </c>
      <c r="U407">
        <v>1809.2701420000001</v>
      </c>
      <c r="V407">
        <v>1772.227173</v>
      </c>
      <c r="W407">
        <v>18.01609612</v>
      </c>
      <c r="X407">
        <v>19.289745329999999</v>
      </c>
      <c r="Y407">
        <v>70.003273010000001</v>
      </c>
      <c r="Z407">
        <v>74.9521637</v>
      </c>
      <c r="AA407">
        <v>399.90512080000002</v>
      </c>
      <c r="AB407">
        <v>1499.572144</v>
      </c>
      <c r="AC407">
        <v>0.15517903899999999</v>
      </c>
      <c r="AD407">
        <v>101.5733719</v>
      </c>
      <c r="AE407">
        <v>-2.1590070720000001</v>
      </c>
      <c r="AF407">
        <v>-9.0321600000000002E-2</v>
      </c>
      <c r="AG407">
        <v>0.66666668699999998</v>
      </c>
      <c r="AH407">
        <v>-0.21956524299999999</v>
      </c>
      <c r="AI407">
        <v>2.7373914720000001</v>
      </c>
      <c r="AJ407">
        <v>1</v>
      </c>
      <c r="AK407">
        <v>0</v>
      </c>
      <c r="AL407">
        <v>0.15999999600000001</v>
      </c>
      <c r="AM407">
        <v>111115</v>
      </c>
      <c r="AN407">
        <f t="shared" si="169"/>
        <v>0.6665085346666666</v>
      </c>
      <c r="AO407">
        <f t="shared" si="170"/>
        <v>8.6559517920214155E-4</v>
      </c>
      <c r="AP407">
        <f t="shared" si="171"/>
        <v>299.43507613999998</v>
      </c>
      <c r="AQ407">
        <f t="shared" si="172"/>
        <v>294.90489425999999</v>
      </c>
      <c r="AR407">
        <f t="shared" si="173"/>
        <v>239.93153704171144</v>
      </c>
      <c r="AS407">
        <f t="shared" si="174"/>
        <v>1.7801609313341671</v>
      </c>
      <c r="AT407">
        <f t="shared" si="175"/>
        <v>3.4315994978809727</v>
      </c>
      <c r="AU407">
        <f t="shared" si="176"/>
        <v>33.784440091832501</v>
      </c>
      <c r="AV407">
        <f t="shared" si="177"/>
        <v>14.494694761832502</v>
      </c>
      <c r="AW407">
        <f t="shared" si="178"/>
        <v>24.019985200000001</v>
      </c>
      <c r="AX407">
        <f t="shared" si="179"/>
        <v>2.9985718639545973</v>
      </c>
      <c r="AY407">
        <f t="shared" si="180"/>
        <v>5.813332488382824E-2</v>
      </c>
      <c r="AZ407">
        <f t="shared" si="181"/>
        <v>1.9593244762603781</v>
      </c>
      <c r="BA407">
        <f t="shared" si="182"/>
        <v>1.0392473876942192</v>
      </c>
      <c r="BB407">
        <f t="shared" si="183"/>
        <v>3.645250700620304E-2</v>
      </c>
      <c r="BC407">
        <f t="shared" si="184"/>
        <v>112.02219223243155</v>
      </c>
      <c r="BD407">
        <f t="shared" si="185"/>
        <v>0.62230717228425891</v>
      </c>
      <c r="BE407">
        <f t="shared" si="186"/>
        <v>56.929358030154873</v>
      </c>
      <c r="BF407">
        <f t="shared" si="187"/>
        <v>1759.9971956986833</v>
      </c>
      <c r="BG407">
        <f t="shared" si="188"/>
        <v>7.4899176478102243E-3</v>
      </c>
    </row>
    <row r="408" spans="1:59" x14ac:dyDescent="0.25">
      <c r="A408" t="s">
        <v>554</v>
      </c>
      <c r="B408" t="s">
        <v>705</v>
      </c>
      <c r="C408">
        <v>150809</v>
      </c>
      <c r="D408" t="s">
        <v>713</v>
      </c>
      <c r="E408" t="s">
        <v>1916</v>
      </c>
      <c r="F408">
        <v>7578.4999989999997</v>
      </c>
      <c r="G408">
        <v>0</v>
      </c>
      <c r="H408">
        <f t="shared" si="162"/>
        <v>7.5555480646249968</v>
      </c>
      <c r="I408">
        <f t="shared" si="163"/>
        <v>0.11359473816281471</v>
      </c>
      <c r="J408">
        <f t="shared" si="164"/>
        <v>275.94564856181012</v>
      </c>
      <c r="K408">
        <f t="shared" si="165"/>
        <v>1.2053303626298477</v>
      </c>
      <c r="L408">
        <f t="shared" si="166"/>
        <v>1.0980815461994704</v>
      </c>
      <c r="M408">
        <f t="shared" si="167"/>
        <v>24.262115479999999</v>
      </c>
      <c r="N408">
        <v>6</v>
      </c>
      <c r="O408">
        <v>1.42</v>
      </c>
      <c r="P408">
        <v>0.5</v>
      </c>
      <c r="Q408">
        <f t="shared" si="168"/>
        <v>2.556</v>
      </c>
      <c r="R408">
        <v>21.494079589999998</v>
      </c>
      <c r="S408">
        <v>24.262115479999999</v>
      </c>
      <c r="T408">
        <v>20.029335020000001</v>
      </c>
      <c r="U408">
        <v>399.19250490000002</v>
      </c>
      <c r="V408">
        <v>392.30487060000002</v>
      </c>
      <c r="W408">
        <v>18.127595899999999</v>
      </c>
      <c r="X408">
        <v>19.141864779999999</v>
      </c>
      <c r="Y408">
        <v>71.571762079999999</v>
      </c>
      <c r="Z408">
        <v>75.576324459999995</v>
      </c>
      <c r="AA408">
        <v>699.37554929999999</v>
      </c>
      <c r="AB408">
        <v>1499.9073490000001</v>
      </c>
      <c r="AC408">
        <v>0.416467965</v>
      </c>
      <c r="AD408">
        <v>101.5771179</v>
      </c>
      <c r="AE408">
        <v>7.2882843020000001</v>
      </c>
      <c r="AF408">
        <v>-0.114955686</v>
      </c>
      <c r="AG408">
        <v>1</v>
      </c>
      <c r="AH408">
        <v>-0.21956524299999999</v>
      </c>
      <c r="AI408">
        <v>2.7373914720000001</v>
      </c>
      <c r="AJ408">
        <v>1</v>
      </c>
      <c r="AK408">
        <v>0</v>
      </c>
      <c r="AL408">
        <v>0.15999999600000001</v>
      </c>
      <c r="AM408">
        <v>111115</v>
      </c>
      <c r="AN408">
        <f t="shared" si="169"/>
        <v>1.1656259154999997</v>
      </c>
      <c r="AO408">
        <f t="shared" si="170"/>
        <v>1.2053303626298477E-3</v>
      </c>
      <c r="AP408">
        <f t="shared" si="171"/>
        <v>297.41211547999995</v>
      </c>
      <c r="AQ408">
        <f t="shared" si="172"/>
        <v>294.64407958999999</v>
      </c>
      <c r="AR408">
        <f t="shared" si="173"/>
        <v>239.98516984037062</v>
      </c>
      <c r="AS408">
        <f t="shared" si="174"/>
        <v>1.8486488903246376</v>
      </c>
      <c r="AT408">
        <f t="shared" si="175"/>
        <v>3.0424570017833878</v>
      </c>
      <c r="AU408">
        <f t="shared" si="176"/>
        <v>29.952188688584439</v>
      </c>
      <c r="AV408">
        <f t="shared" si="177"/>
        <v>10.81032390858444</v>
      </c>
      <c r="AW408">
        <f t="shared" si="178"/>
        <v>22.878097534999998</v>
      </c>
      <c r="AX408">
        <f t="shared" si="179"/>
        <v>2.7989841026453908</v>
      </c>
      <c r="AY408">
        <f t="shared" si="180"/>
        <v>0.10876113388804801</v>
      </c>
      <c r="AZ408">
        <f t="shared" si="181"/>
        <v>1.9443754555839174</v>
      </c>
      <c r="BA408">
        <f t="shared" si="182"/>
        <v>0.85460864706147333</v>
      </c>
      <c r="BB408">
        <f t="shared" si="183"/>
        <v>6.839405803441588E-2</v>
      </c>
      <c r="BC408">
        <f t="shared" si="184"/>
        <v>28.029763677954953</v>
      </c>
      <c r="BD408">
        <f t="shared" si="185"/>
        <v>0.7033959281203227</v>
      </c>
      <c r="BE408">
        <f t="shared" si="186"/>
        <v>64.574228349345134</v>
      </c>
      <c r="BF408">
        <f t="shared" si="187"/>
        <v>388.31426422783892</v>
      </c>
      <c r="BG408">
        <f t="shared" si="188"/>
        <v>1.2564402881251902E-2</v>
      </c>
    </row>
    <row r="409" spans="1:59" x14ac:dyDescent="0.25">
      <c r="A409" t="s">
        <v>554</v>
      </c>
      <c r="B409" t="s">
        <v>705</v>
      </c>
      <c r="C409">
        <v>150809</v>
      </c>
      <c r="D409" t="s">
        <v>713</v>
      </c>
      <c r="E409" t="s">
        <v>1916</v>
      </c>
      <c r="F409">
        <v>7759</v>
      </c>
      <c r="G409">
        <v>0</v>
      </c>
      <c r="H409">
        <f t="shared" si="162"/>
        <v>14.059740185457272</v>
      </c>
      <c r="I409">
        <f t="shared" si="163"/>
        <v>7.4299013714118067E-2</v>
      </c>
      <c r="J409">
        <f t="shared" si="164"/>
        <v>1452.2260494526915</v>
      </c>
      <c r="K409">
        <f t="shared" si="165"/>
        <v>0.91156125679227173</v>
      </c>
      <c r="L409">
        <f t="shared" si="166"/>
        <v>1.250434395765661</v>
      </c>
      <c r="M409">
        <f t="shared" si="167"/>
        <v>24.916360860000001</v>
      </c>
      <c r="N409">
        <v>6</v>
      </c>
      <c r="O409">
        <v>1.42</v>
      </c>
      <c r="P409">
        <v>0.5</v>
      </c>
      <c r="Q409">
        <f t="shared" si="168"/>
        <v>2.556</v>
      </c>
      <c r="R409">
        <v>21.4632206</v>
      </c>
      <c r="S409">
        <v>24.916360860000001</v>
      </c>
      <c r="T409">
        <v>20.031366349999999</v>
      </c>
      <c r="U409">
        <v>1808.666138</v>
      </c>
      <c r="V409">
        <v>1795.1999510000001</v>
      </c>
      <c r="W409">
        <v>18.069398880000001</v>
      </c>
      <c r="X409">
        <v>18.83672142</v>
      </c>
      <c r="Y409">
        <v>71.478500370000006</v>
      </c>
      <c r="Z409">
        <v>74.513854980000005</v>
      </c>
      <c r="AA409">
        <v>699.35943599999996</v>
      </c>
      <c r="AB409">
        <v>1498.865845</v>
      </c>
      <c r="AC409">
        <v>0.20422886300000001</v>
      </c>
      <c r="AD409">
        <v>101.5793686</v>
      </c>
      <c r="AE409">
        <v>-3.506472826</v>
      </c>
      <c r="AF409">
        <v>-0.101861641</v>
      </c>
      <c r="AG409">
        <v>1</v>
      </c>
      <c r="AH409">
        <v>-0.21956524299999999</v>
      </c>
      <c r="AI409">
        <v>2.7373914720000001</v>
      </c>
      <c r="AJ409">
        <v>1</v>
      </c>
      <c r="AK409">
        <v>0</v>
      </c>
      <c r="AL409">
        <v>0.15999999600000001</v>
      </c>
      <c r="AM409">
        <v>111115</v>
      </c>
      <c r="AN409">
        <f t="shared" si="169"/>
        <v>1.1655990599999999</v>
      </c>
      <c r="AO409">
        <f t="shared" si="170"/>
        <v>9.1156125679227177E-4</v>
      </c>
      <c r="AP409">
        <f t="shared" si="171"/>
        <v>298.06636085999997</v>
      </c>
      <c r="AQ409">
        <f t="shared" si="172"/>
        <v>294.61322059999998</v>
      </c>
      <c r="AR409">
        <f t="shared" si="173"/>
        <v>239.81852920453665</v>
      </c>
      <c r="AS409">
        <f t="shared" si="174"/>
        <v>1.9063344287983339</v>
      </c>
      <c r="AT409">
        <f t="shared" si="175"/>
        <v>3.1638566641033563</v>
      </c>
      <c r="AU409">
        <f t="shared" si="176"/>
        <v>31.146646289582829</v>
      </c>
      <c r="AV409">
        <f t="shared" si="177"/>
        <v>12.309924869582829</v>
      </c>
      <c r="AW409">
        <f t="shared" si="178"/>
        <v>23.189790729999999</v>
      </c>
      <c r="AX409">
        <f t="shared" si="179"/>
        <v>2.8522758195246638</v>
      </c>
      <c r="AY409">
        <f t="shared" si="180"/>
        <v>7.2200262427626227E-2</v>
      </c>
      <c r="AZ409">
        <f t="shared" si="181"/>
        <v>1.9134222683376954</v>
      </c>
      <c r="BA409">
        <f t="shared" si="182"/>
        <v>0.93885355118696845</v>
      </c>
      <c r="BB409">
        <f t="shared" si="183"/>
        <v>4.530914445240971E-2</v>
      </c>
      <c r="BC409">
        <f t="shared" si="184"/>
        <v>147.51620516787679</v>
      </c>
      <c r="BD409">
        <f t="shared" si="185"/>
        <v>0.80894947030482145</v>
      </c>
      <c r="BE409">
        <f t="shared" si="186"/>
        <v>60.6094977033503</v>
      </c>
      <c r="BF409">
        <f t="shared" si="187"/>
        <v>1787.7740318879628</v>
      </c>
      <c r="BG409">
        <f t="shared" si="188"/>
        <v>4.7665631969173701E-3</v>
      </c>
    </row>
    <row r="410" spans="1:59" x14ac:dyDescent="0.25">
      <c r="A410" t="s">
        <v>554</v>
      </c>
      <c r="B410" t="s">
        <v>745</v>
      </c>
      <c r="C410">
        <v>150812</v>
      </c>
      <c r="D410" t="s">
        <v>737</v>
      </c>
      <c r="E410" t="s">
        <v>1926</v>
      </c>
      <c r="F410">
        <v>3123</v>
      </c>
      <c r="G410">
        <v>0</v>
      </c>
      <c r="H410">
        <f t="shared" si="162"/>
        <v>14.798004771713476</v>
      </c>
      <c r="I410">
        <f t="shared" si="163"/>
        <v>0.31316078607346842</v>
      </c>
      <c r="J410">
        <f t="shared" si="164"/>
        <v>298.84347234539507</v>
      </c>
      <c r="K410">
        <f t="shared" si="165"/>
        <v>2.7699354945859085</v>
      </c>
      <c r="L410">
        <f t="shared" si="166"/>
        <v>0.98206824560911432</v>
      </c>
      <c r="M410">
        <f t="shared" si="167"/>
        <v>24.979459760000001</v>
      </c>
      <c r="N410">
        <v>6</v>
      </c>
      <c r="O410">
        <v>1.42</v>
      </c>
      <c r="P410">
        <v>0.5</v>
      </c>
      <c r="Q410">
        <f t="shared" si="168"/>
        <v>2.556</v>
      </c>
      <c r="R410">
        <v>21.997917180000002</v>
      </c>
      <c r="S410">
        <v>24.979459760000001</v>
      </c>
      <c r="T410">
        <v>20.233226779999999</v>
      </c>
      <c r="U410">
        <v>401.36495969999999</v>
      </c>
      <c r="V410">
        <v>387.74908449999998</v>
      </c>
      <c r="W410">
        <v>19.26768684</v>
      </c>
      <c r="X410">
        <v>21.592575069999999</v>
      </c>
      <c r="Y410">
        <v>73.780364989999995</v>
      </c>
      <c r="Z410">
        <v>82.682899480000003</v>
      </c>
      <c r="AA410">
        <v>699.42083739999998</v>
      </c>
      <c r="AB410">
        <v>1499.6751710000001</v>
      </c>
      <c r="AC410">
        <v>0.21225012800000001</v>
      </c>
      <c r="AD410">
        <v>101.5959244</v>
      </c>
      <c r="AE410">
        <v>5.9365034100000003</v>
      </c>
      <c r="AF410">
        <v>-0.15925824599999999</v>
      </c>
      <c r="AG410">
        <v>0.66666668699999998</v>
      </c>
      <c r="AH410">
        <v>-0.21956524299999999</v>
      </c>
      <c r="AI410">
        <v>2.7373914720000001</v>
      </c>
      <c r="AJ410">
        <v>1</v>
      </c>
      <c r="AK410">
        <v>0</v>
      </c>
      <c r="AL410">
        <v>0.15999999600000001</v>
      </c>
      <c r="AM410">
        <v>111115</v>
      </c>
      <c r="AN410">
        <f t="shared" si="169"/>
        <v>1.1657013956666666</v>
      </c>
      <c r="AO410">
        <f t="shared" si="170"/>
        <v>2.7699354945859085E-3</v>
      </c>
      <c r="AP410">
        <f t="shared" si="171"/>
        <v>298.12945975999997</v>
      </c>
      <c r="AQ410">
        <f t="shared" si="172"/>
        <v>295.14791717999998</v>
      </c>
      <c r="AR410">
        <f t="shared" si="173"/>
        <v>239.94802136129934</v>
      </c>
      <c r="AS410">
        <f t="shared" si="174"/>
        <v>0.99821937760637836</v>
      </c>
      <c r="AT410">
        <f t="shared" si="175"/>
        <v>3.1757858700221591</v>
      </c>
      <c r="AU410">
        <f t="shared" si="176"/>
        <v>31.258988869657443</v>
      </c>
      <c r="AV410">
        <f t="shared" si="177"/>
        <v>9.6664137996574446</v>
      </c>
      <c r="AW410">
        <f t="shared" si="178"/>
        <v>23.48868847</v>
      </c>
      <c r="AX410">
        <f t="shared" si="179"/>
        <v>2.9042113410985255</v>
      </c>
      <c r="AY410">
        <f t="shared" si="180"/>
        <v>0.27898017186384655</v>
      </c>
      <c r="AZ410">
        <f t="shared" si="181"/>
        <v>2.1937176244130447</v>
      </c>
      <c r="BA410">
        <f t="shared" si="182"/>
        <v>0.71049371668548078</v>
      </c>
      <c r="BB410">
        <f t="shared" si="183"/>
        <v>0.17714194792437563</v>
      </c>
      <c r="BC410">
        <f t="shared" si="184"/>
        <v>30.361278823836248</v>
      </c>
      <c r="BD410">
        <f t="shared" si="185"/>
        <v>0.77071354721765972</v>
      </c>
      <c r="BE410">
        <f t="shared" si="186"/>
        <v>71.703849605740899</v>
      </c>
      <c r="BF410">
        <f t="shared" si="187"/>
        <v>379.93323690930623</v>
      </c>
      <c r="BG410">
        <f t="shared" si="188"/>
        <v>2.7927904314127377E-2</v>
      </c>
    </row>
    <row r="411" spans="1:59" x14ac:dyDescent="0.25">
      <c r="A411" t="s">
        <v>554</v>
      </c>
      <c r="B411" t="s">
        <v>745</v>
      </c>
      <c r="C411">
        <v>150812</v>
      </c>
      <c r="D411" t="s">
        <v>737</v>
      </c>
      <c r="E411" t="s">
        <v>1926</v>
      </c>
      <c r="F411">
        <v>3402.4999990000001</v>
      </c>
      <c r="G411">
        <v>0</v>
      </c>
      <c r="H411">
        <f t="shared" si="162"/>
        <v>16.498303803764006</v>
      </c>
      <c r="I411">
        <f t="shared" si="163"/>
        <v>0.29493268035610531</v>
      </c>
      <c r="J411">
        <f t="shared" si="164"/>
        <v>1653.7039935806577</v>
      </c>
      <c r="K411">
        <f t="shared" si="165"/>
        <v>2.6090404473400342</v>
      </c>
      <c r="L411">
        <f t="shared" si="166"/>
        <v>0.97573671874106216</v>
      </c>
      <c r="M411">
        <f t="shared" si="167"/>
        <v>25.024139399999999</v>
      </c>
      <c r="N411">
        <v>6</v>
      </c>
      <c r="O411">
        <v>1.42</v>
      </c>
      <c r="P411">
        <v>0.5</v>
      </c>
      <c r="Q411">
        <f t="shared" si="168"/>
        <v>2.556</v>
      </c>
      <c r="R411">
        <v>21.940732959999998</v>
      </c>
      <c r="S411">
        <v>25.024139399999999</v>
      </c>
      <c r="T411">
        <v>20.188665390000001</v>
      </c>
      <c r="U411">
        <v>1796.8752440000001</v>
      </c>
      <c r="V411">
        <v>1778.7410890000001</v>
      </c>
      <c r="W411">
        <v>19.550992969999999</v>
      </c>
      <c r="X411">
        <v>21.740495679999999</v>
      </c>
      <c r="Y411">
        <v>75.119133000000005</v>
      </c>
      <c r="Z411">
        <v>83.531669620000002</v>
      </c>
      <c r="AA411">
        <v>699.42419429999995</v>
      </c>
      <c r="AB411">
        <v>1500.2432859999999</v>
      </c>
      <c r="AC411">
        <v>0.2352736</v>
      </c>
      <c r="AD411">
        <v>101.58553310000001</v>
      </c>
      <c r="AE411">
        <v>-4.4882464410000003</v>
      </c>
      <c r="AF411">
        <v>-0.161842033</v>
      </c>
      <c r="AG411">
        <v>0.66666668699999998</v>
      </c>
      <c r="AH411">
        <v>-0.21956524299999999</v>
      </c>
      <c r="AI411">
        <v>2.7373914720000001</v>
      </c>
      <c r="AJ411">
        <v>1</v>
      </c>
      <c r="AK411">
        <v>0</v>
      </c>
      <c r="AL411">
        <v>0.15999999600000001</v>
      </c>
      <c r="AM411">
        <v>111115</v>
      </c>
      <c r="AN411">
        <f t="shared" si="169"/>
        <v>1.1657069904999997</v>
      </c>
      <c r="AO411">
        <f t="shared" si="170"/>
        <v>2.6090404473400343E-3</v>
      </c>
      <c r="AP411">
        <f t="shared" si="171"/>
        <v>298.1741394</v>
      </c>
      <c r="AQ411">
        <f t="shared" si="172"/>
        <v>295.09073295999997</v>
      </c>
      <c r="AR411">
        <f t="shared" si="173"/>
        <v>240.03891975902684</v>
      </c>
      <c r="AS411">
        <f t="shared" si="174"/>
        <v>1.0697446639222787</v>
      </c>
      <c r="AT411">
        <f t="shared" si="175"/>
        <v>3.1842565622521093</v>
      </c>
      <c r="AU411">
        <f t="shared" si="176"/>
        <v>31.345571215515026</v>
      </c>
      <c r="AV411">
        <f t="shared" si="177"/>
        <v>9.6050755355150272</v>
      </c>
      <c r="AW411">
        <f t="shared" si="178"/>
        <v>23.482436180000001</v>
      </c>
      <c r="AX411">
        <f t="shared" si="179"/>
        <v>2.9031165513908541</v>
      </c>
      <c r="AY411">
        <f t="shared" si="180"/>
        <v>0.26442151236487399</v>
      </c>
      <c r="AZ411">
        <f t="shared" si="181"/>
        <v>2.2085198435110471</v>
      </c>
      <c r="BA411">
        <f t="shared" si="182"/>
        <v>0.69459670787980698</v>
      </c>
      <c r="BB411">
        <f t="shared" si="183"/>
        <v>0.16775819815934687</v>
      </c>
      <c r="BC411">
        <f t="shared" si="184"/>
        <v>167.9924017774901</v>
      </c>
      <c r="BD411">
        <f t="shared" si="185"/>
        <v>0.92970472420489381</v>
      </c>
      <c r="BE411">
        <f t="shared" si="186"/>
        <v>71.778393914223386</v>
      </c>
      <c r="BF411">
        <f t="shared" si="187"/>
        <v>1770.0271961458993</v>
      </c>
      <c r="BG411">
        <f t="shared" si="188"/>
        <v>6.69041555927308E-3</v>
      </c>
    </row>
    <row r="412" spans="1:59" x14ac:dyDescent="0.25">
      <c r="A412" t="s">
        <v>554</v>
      </c>
      <c r="B412" t="s">
        <v>745</v>
      </c>
      <c r="C412">
        <v>150812</v>
      </c>
      <c r="D412" t="s">
        <v>736</v>
      </c>
      <c r="E412" t="s">
        <v>1927</v>
      </c>
      <c r="F412">
        <v>2583.5</v>
      </c>
      <c r="G412">
        <v>0</v>
      </c>
      <c r="H412">
        <f t="shared" si="162"/>
        <v>19.168965041054971</v>
      </c>
      <c r="I412">
        <f t="shared" si="163"/>
        <v>0.42742935997404036</v>
      </c>
      <c r="J412">
        <f t="shared" si="164"/>
        <v>295.68620657204906</v>
      </c>
      <c r="K412">
        <f t="shared" si="165"/>
        <v>4.0614747747692732</v>
      </c>
      <c r="L412">
        <f t="shared" si="166"/>
        <v>1.0964109677614831</v>
      </c>
      <c r="M412">
        <f t="shared" si="167"/>
        <v>25.69504547</v>
      </c>
      <c r="N412">
        <v>6</v>
      </c>
      <c r="O412">
        <v>1.42</v>
      </c>
      <c r="P412">
        <v>0.5</v>
      </c>
      <c r="Q412">
        <f t="shared" si="168"/>
        <v>2.556</v>
      </c>
      <c r="R412">
        <v>23.072448730000001</v>
      </c>
      <c r="S412">
        <v>25.69504547</v>
      </c>
      <c r="T412">
        <v>21.311166759999999</v>
      </c>
      <c r="U412">
        <v>401.40118410000002</v>
      </c>
      <c r="V412">
        <v>383.61926269999998</v>
      </c>
      <c r="W412">
        <v>18.412357329999999</v>
      </c>
      <c r="X412">
        <v>21.820705409999999</v>
      </c>
      <c r="Y412">
        <v>66.06655121</v>
      </c>
      <c r="Z412">
        <v>78.296257019999999</v>
      </c>
      <c r="AA412">
        <v>699.37408449999998</v>
      </c>
      <c r="AB412">
        <v>1498.5992429999999</v>
      </c>
      <c r="AC412">
        <v>0.176208749</v>
      </c>
      <c r="AD412">
        <v>101.6207352</v>
      </c>
      <c r="AE412">
        <v>5.5911192889999999</v>
      </c>
      <c r="AF412">
        <v>-0.17538763600000001</v>
      </c>
      <c r="AG412">
        <v>0.66666668699999998</v>
      </c>
      <c r="AH412">
        <v>-0.21956524299999999</v>
      </c>
      <c r="AI412">
        <v>2.7373914720000001</v>
      </c>
      <c r="AJ412">
        <v>1</v>
      </c>
      <c r="AK412">
        <v>0</v>
      </c>
      <c r="AL412">
        <v>0.15999999600000001</v>
      </c>
      <c r="AM412">
        <v>111115</v>
      </c>
      <c r="AN412">
        <f t="shared" si="169"/>
        <v>1.1656234741666665</v>
      </c>
      <c r="AO412">
        <f t="shared" si="170"/>
        <v>4.0614747747692729E-3</v>
      </c>
      <c r="AP412">
        <f t="shared" si="171"/>
        <v>298.84504547</v>
      </c>
      <c r="AQ412">
        <f t="shared" si="172"/>
        <v>296.22244873</v>
      </c>
      <c r="AR412">
        <f t="shared" si="173"/>
        <v>239.77587288560301</v>
      </c>
      <c r="AS412">
        <f t="shared" si="174"/>
        <v>0.36569425027834901</v>
      </c>
      <c r="AT412">
        <f t="shared" si="175"/>
        <v>3.3138470941083003</v>
      </c>
      <c r="AU412">
        <f t="shared" si="176"/>
        <v>32.60995000268705</v>
      </c>
      <c r="AV412">
        <f t="shared" si="177"/>
        <v>10.789244592687051</v>
      </c>
      <c r="AW412">
        <f t="shared" si="178"/>
        <v>24.383747100000001</v>
      </c>
      <c r="AX412">
        <f t="shared" si="179"/>
        <v>3.0647133511691211</v>
      </c>
      <c r="AY412">
        <f t="shared" si="180"/>
        <v>0.36619249604192183</v>
      </c>
      <c r="AZ412">
        <f t="shared" si="181"/>
        <v>2.2174361263468172</v>
      </c>
      <c r="BA412">
        <f t="shared" si="182"/>
        <v>0.84727722482230394</v>
      </c>
      <c r="BB412">
        <f t="shared" si="183"/>
        <v>0.23368295109703272</v>
      </c>
      <c r="BC412">
        <f t="shared" si="184"/>
        <v>30.047849700350696</v>
      </c>
      <c r="BD412">
        <f t="shared" si="185"/>
        <v>0.77078039431842393</v>
      </c>
      <c r="BE412">
        <f t="shared" si="186"/>
        <v>70.861360066991637</v>
      </c>
      <c r="BF412">
        <f t="shared" si="187"/>
        <v>373.4948093332456</v>
      </c>
      <c r="BG412">
        <f t="shared" si="188"/>
        <v>3.6368348366357404E-2</v>
      </c>
    </row>
    <row r="413" spans="1:59" x14ac:dyDescent="0.25">
      <c r="A413" t="s">
        <v>554</v>
      </c>
      <c r="B413" t="s">
        <v>745</v>
      </c>
      <c r="C413">
        <v>150812</v>
      </c>
      <c r="D413" t="s">
        <v>736</v>
      </c>
      <c r="E413" t="s">
        <v>1927</v>
      </c>
      <c r="F413">
        <v>2975</v>
      </c>
      <c r="G413">
        <v>0</v>
      </c>
      <c r="H413">
        <f t="shared" si="162"/>
        <v>19.775363272581728</v>
      </c>
      <c r="I413">
        <f t="shared" si="163"/>
        <v>0.39712192762066284</v>
      </c>
      <c r="J413">
        <f t="shared" si="164"/>
        <v>1657.9911190361445</v>
      </c>
      <c r="K413">
        <f t="shared" si="165"/>
        <v>3.628818222612094</v>
      </c>
      <c r="L413">
        <f t="shared" si="166"/>
        <v>1.0434315672433758</v>
      </c>
      <c r="M413">
        <f t="shared" si="167"/>
        <v>25.564495090000001</v>
      </c>
      <c r="N413">
        <v>6</v>
      </c>
      <c r="O413">
        <v>1.42</v>
      </c>
      <c r="P413">
        <v>0.5</v>
      </c>
      <c r="Q413">
        <f t="shared" si="168"/>
        <v>2.556</v>
      </c>
      <c r="R413">
        <v>22.137300490000001</v>
      </c>
      <c r="S413">
        <v>25.564495090000001</v>
      </c>
      <c r="T413">
        <v>20.349245069999998</v>
      </c>
      <c r="U413">
        <v>1799.2109379999999</v>
      </c>
      <c r="V413">
        <v>1776.714111</v>
      </c>
      <c r="W413">
        <v>19.050584789999998</v>
      </c>
      <c r="X413">
        <v>22.095008849999999</v>
      </c>
      <c r="Y413">
        <v>72.334480290000002</v>
      </c>
      <c r="Z413">
        <v>83.894058229999999</v>
      </c>
      <c r="AA413">
        <v>699.37158199999999</v>
      </c>
      <c r="AB413">
        <v>1499.7873540000001</v>
      </c>
      <c r="AC413">
        <v>7.1082272000000002E-2</v>
      </c>
      <c r="AD413">
        <v>101.5995865</v>
      </c>
      <c r="AE413">
        <v>-4.7690186499999996</v>
      </c>
      <c r="AF413">
        <v>-0.18253323399999999</v>
      </c>
      <c r="AG413">
        <v>0.66666668699999998</v>
      </c>
      <c r="AH413">
        <v>-0.21956524299999999</v>
      </c>
      <c r="AI413">
        <v>2.7373914720000001</v>
      </c>
      <c r="AJ413">
        <v>1</v>
      </c>
      <c r="AK413">
        <v>0</v>
      </c>
      <c r="AL413">
        <v>0.15999999600000001</v>
      </c>
      <c r="AM413">
        <v>111115</v>
      </c>
      <c r="AN413">
        <f t="shared" si="169"/>
        <v>1.1656193033333331</v>
      </c>
      <c r="AO413">
        <f t="shared" si="170"/>
        <v>3.6288182226120939E-3</v>
      </c>
      <c r="AP413">
        <f t="shared" si="171"/>
        <v>298.71449508999996</v>
      </c>
      <c r="AQ413">
        <f t="shared" si="172"/>
        <v>295.28730049000001</v>
      </c>
      <c r="AR413">
        <f t="shared" si="173"/>
        <v>239.9659706408506</v>
      </c>
      <c r="AS413">
        <f t="shared" si="174"/>
        <v>0.48823250708439048</v>
      </c>
      <c r="AT413">
        <f t="shared" si="175"/>
        <v>3.2882753301172163</v>
      </c>
      <c r="AU413">
        <f t="shared" si="176"/>
        <v>32.36504638842419</v>
      </c>
      <c r="AV413">
        <f t="shared" si="177"/>
        <v>10.270037538424191</v>
      </c>
      <c r="AW413">
        <f t="shared" si="178"/>
        <v>23.850897790000001</v>
      </c>
      <c r="AX413">
        <f t="shared" si="179"/>
        <v>2.9682546080632455</v>
      </c>
      <c r="AY413">
        <f t="shared" si="180"/>
        <v>0.34371884123871488</v>
      </c>
      <c r="AZ413">
        <f t="shared" si="181"/>
        <v>2.2448437628738405</v>
      </c>
      <c r="BA413">
        <f t="shared" si="182"/>
        <v>0.72341084518940502</v>
      </c>
      <c r="BB413">
        <f t="shared" si="183"/>
        <v>0.21905886388482845</v>
      </c>
      <c r="BC413">
        <f t="shared" si="184"/>
        <v>168.45121211474455</v>
      </c>
      <c r="BD413">
        <f t="shared" si="185"/>
        <v>0.93317833677977946</v>
      </c>
      <c r="BE413">
        <f t="shared" si="186"/>
        <v>71.766474468974025</v>
      </c>
      <c r="BF413">
        <f t="shared" si="187"/>
        <v>1766.2693768771576</v>
      </c>
      <c r="BG413">
        <f t="shared" si="188"/>
        <v>8.0350603480746855E-3</v>
      </c>
    </row>
    <row r="414" spans="1:59" x14ac:dyDescent="0.25">
      <c r="A414" t="s">
        <v>554</v>
      </c>
      <c r="B414" t="s">
        <v>745</v>
      </c>
      <c r="C414">
        <v>150812</v>
      </c>
      <c r="D414" t="s">
        <v>738</v>
      </c>
      <c r="E414" t="s">
        <v>1928</v>
      </c>
      <c r="F414">
        <v>3773.9999979999998</v>
      </c>
      <c r="G414">
        <v>0</v>
      </c>
      <c r="H414">
        <f t="shared" si="162"/>
        <v>15.703156124005647</v>
      </c>
      <c r="I414">
        <f t="shared" si="163"/>
        <v>0.43972033252894882</v>
      </c>
      <c r="J414">
        <f t="shared" si="164"/>
        <v>315.8669263535362</v>
      </c>
      <c r="K414">
        <f t="shared" si="165"/>
        <v>3.3818007337043432</v>
      </c>
      <c r="L414">
        <f t="shared" si="166"/>
        <v>0.89079534533278926</v>
      </c>
      <c r="M414">
        <f t="shared" si="167"/>
        <v>25.10575485</v>
      </c>
      <c r="N414">
        <v>6</v>
      </c>
      <c r="O414">
        <v>1.42</v>
      </c>
      <c r="P414">
        <v>0.5</v>
      </c>
      <c r="Q414">
        <f t="shared" si="168"/>
        <v>2.556</v>
      </c>
      <c r="R414">
        <v>22.107704160000001</v>
      </c>
      <c r="S414">
        <v>25.10575485</v>
      </c>
      <c r="T414">
        <v>20.357921600000001</v>
      </c>
      <c r="U414">
        <v>400.97213749999997</v>
      </c>
      <c r="V414">
        <v>386.37954710000002</v>
      </c>
      <c r="W414">
        <v>19.895612719999999</v>
      </c>
      <c r="X414">
        <v>22.730886460000001</v>
      </c>
      <c r="Y414">
        <v>75.664199830000001</v>
      </c>
      <c r="Z414">
        <v>86.446914669999998</v>
      </c>
      <c r="AA414">
        <v>699.38842769999997</v>
      </c>
      <c r="AB414">
        <v>1499.564331</v>
      </c>
      <c r="AC414">
        <v>0.241280094</v>
      </c>
      <c r="AD414">
        <v>101.5792084</v>
      </c>
      <c r="AE414">
        <v>6.20741415</v>
      </c>
      <c r="AF414">
        <v>-0.19308431400000001</v>
      </c>
      <c r="AG414">
        <v>1</v>
      </c>
      <c r="AH414">
        <v>-0.21956524299999999</v>
      </c>
      <c r="AI414">
        <v>2.7373914720000001</v>
      </c>
      <c r="AJ414">
        <v>1</v>
      </c>
      <c r="AK414">
        <v>0</v>
      </c>
      <c r="AL414">
        <v>0.15999999600000001</v>
      </c>
      <c r="AM414">
        <v>111115</v>
      </c>
      <c r="AN414">
        <f t="shared" si="169"/>
        <v>1.1656473794999997</v>
      </c>
      <c r="AO414">
        <f t="shared" si="170"/>
        <v>3.3818007337043433E-3</v>
      </c>
      <c r="AP414">
        <f t="shared" si="171"/>
        <v>298.25575484999996</v>
      </c>
      <c r="AQ414">
        <f t="shared" si="172"/>
        <v>295.25770416</v>
      </c>
      <c r="AR414">
        <f t="shared" si="173"/>
        <v>239.93028696174269</v>
      </c>
      <c r="AS414">
        <f t="shared" si="174"/>
        <v>0.67553389150513998</v>
      </c>
      <c r="AT414">
        <f t="shared" si="175"/>
        <v>3.1997807981698676</v>
      </c>
      <c r="AU414">
        <f t="shared" si="176"/>
        <v>31.500351780353778</v>
      </c>
      <c r="AV414">
        <f t="shared" si="177"/>
        <v>8.7694653203537776</v>
      </c>
      <c r="AW414">
        <f t="shared" si="178"/>
        <v>23.606729505000001</v>
      </c>
      <c r="AX414">
        <f t="shared" si="179"/>
        <v>2.924948455117077</v>
      </c>
      <c r="AY414">
        <f t="shared" si="180"/>
        <v>0.37517693415499503</v>
      </c>
      <c r="AZ414">
        <f t="shared" si="181"/>
        <v>2.3089854528370783</v>
      </c>
      <c r="BA414">
        <f t="shared" si="182"/>
        <v>0.61596300227999867</v>
      </c>
      <c r="BB414">
        <f t="shared" si="183"/>
        <v>0.23953988328303535</v>
      </c>
      <c r="BC414">
        <f t="shared" si="184"/>
        <v>32.085512338733302</v>
      </c>
      <c r="BD414">
        <f t="shared" si="185"/>
        <v>0.81750426161089151</v>
      </c>
      <c r="BE414">
        <f t="shared" si="186"/>
        <v>75.585037447776614</v>
      </c>
      <c r="BF414">
        <f t="shared" si="187"/>
        <v>378.08562661196885</v>
      </c>
      <c r="BG414">
        <f t="shared" si="188"/>
        <v>3.1392985084286076E-2</v>
      </c>
    </row>
    <row r="415" spans="1:59" x14ac:dyDescent="0.25">
      <c r="A415" t="s">
        <v>554</v>
      </c>
      <c r="B415" t="s">
        <v>745</v>
      </c>
      <c r="C415">
        <v>150812</v>
      </c>
      <c r="D415" t="s">
        <v>738</v>
      </c>
      <c r="E415" t="s">
        <v>1928</v>
      </c>
      <c r="F415">
        <v>3981.9999990000001</v>
      </c>
      <c r="G415">
        <v>0</v>
      </c>
      <c r="H415">
        <f t="shared" si="162"/>
        <v>13.462150587803349</v>
      </c>
      <c r="I415">
        <f t="shared" si="163"/>
        <v>0.4484936463369027</v>
      </c>
      <c r="J415">
        <f t="shared" si="164"/>
        <v>1699.4627161915125</v>
      </c>
      <c r="K415">
        <f t="shared" si="165"/>
        <v>3.5184567196534036</v>
      </c>
      <c r="L415">
        <f t="shared" si="166"/>
        <v>0.91125746643498884</v>
      </c>
      <c r="M415">
        <f t="shared" si="167"/>
        <v>25.17427254</v>
      </c>
      <c r="N415">
        <v>6</v>
      </c>
      <c r="O415">
        <v>1.42</v>
      </c>
      <c r="P415">
        <v>0.5</v>
      </c>
      <c r="Q415">
        <f t="shared" si="168"/>
        <v>2.556</v>
      </c>
      <c r="R415">
        <v>22.174688339999999</v>
      </c>
      <c r="S415">
        <v>25.17427254</v>
      </c>
      <c r="T415">
        <v>20.452566149999999</v>
      </c>
      <c r="U415">
        <v>1796.744019</v>
      </c>
      <c r="V415">
        <v>1779.8214109999999</v>
      </c>
      <c r="W415">
        <v>19.708930970000001</v>
      </c>
      <c r="X415">
        <v>22.65920448</v>
      </c>
      <c r="Y415">
        <v>74.645835880000007</v>
      </c>
      <c r="Z415">
        <v>85.819740300000007</v>
      </c>
      <c r="AA415">
        <v>699.33813480000003</v>
      </c>
      <c r="AB415">
        <v>1499.6641850000001</v>
      </c>
      <c r="AC415">
        <v>0.161183521</v>
      </c>
      <c r="AD415">
        <v>101.5749359</v>
      </c>
      <c r="AE415">
        <v>-4.062592983</v>
      </c>
      <c r="AF415">
        <v>-0.19773928800000001</v>
      </c>
      <c r="AG415">
        <v>1</v>
      </c>
      <c r="AH415">
        <v>-0.21956524299999999</v>
      </c>
      <c r="AI415">
        <v>2.7373914720000001</v>
      </c>
      <c r="AJ415">
        <v>1</v>
      </c>
      <c r="AK415">
        <v>0</v>
      </c>
      <c r="AL415">
        <v>0.15999999600000001</v>
      </c>
      <c r="AM415">
        <v>111115</v>
      </c>
      <c r="AN415">
        <f t="shared" si="169"/>
        <v>1.1655635579999999</v>
      </c>
      <c r="AO415">
        <f t="shared" si="170"/>
        <v>3.5184567196534034E-3</v>
      </c>
      <c r="AP415">
        <f t="shared" si="171"/>
        <v>298.32427253999998</v>
      </c>
      <c r="AQ415">
        <f t="shared" si="172"/>
        <v>295.32468833999997</v>
      </c>
      <c r="AR415">
        <f t="shared" si="173"/>
        <v>239.94626360134328</v>
      </c>
      <c r="AS415">
        <f t="shared" si="174"/>
        <v>0.6038015214289284</v>
      </c>
      <c r="AT415">
        <f t="shared" si="175"/>
        <v>3.2128647090359816</v>
      </c>
      <c r="AU415">
        <f t="shared" si="176"/>
        <v>31.630487192224571</v>
      </c>
      <c r="AV415">
        <f t="shared" si="177"/>
        <v>8.9712827122245713</v>
      </c>
      <c r="AW415">
        <f t="shared" si="178"/>
        <v>23.67448044</v>
      </c>
      <c r="AX415">
        <f t="shared" si="179"/>
        <v>2.9369091422827958</v>
      </c>
      <c r="AY415">
        <f t="shared" si="180"/>
        <v>0.38154507713296715</v>
      </c>
      <c r="AZ415">
        <f t="shared" si="181"/>
        <v>2.3016072426009928</v>
      </c>
      <c r="BA415">
        <f t="shared" si="182"/>
        <v>0.63530189968180295</v>
      </c>
      <c r="BB415">
        <f t="shared" si="183"/>
        <v>0.24369492240913296</v>
      </c>
      <c r="BC415">
        <f t="shared" si="184"/>
        <v>172.62281646159278</v>
      </c>
      <c r="BD415">
        <f t="shared" si="185"/>
        <v>0.95485013591148027</v>
      </c>
      <c r="BE415">
        <f t="shared" si="186"/>
        <v>75.197809607544713</v>
      </c>
      <c r="BF415">
        <f t="shared" si="187"/>
        <v>1772.7111201965827</v>
      </c>
      <c r="BG415">
        <f t="shared" si="188"/>
        <v>5.7105990100489246E-3</v>
      </c>
    </row>
    <row r="416" spans="1:59" x14ac:dyDescent="0.25">
      <c r="A416" t="s">
        <v>554</v>
      </c>
      <c r="B416" t="s">
        <v>745</v>
      </c>
      <c r="C416">
        <v>150812</v>
      </c>
      <c r="D416" t="s">
        <v>740</v>
      </c>
      <c r="E416" t="s">
        <v>1929</v>
      </c>
      <c r="F416">
        <v>4690</v>
      </c>
      <c r="G416">
        <v>0</v>
      </c>
      <c r="H416">
        <f t="shared" si="162"/>
        <v>14.856209643578042</v>
      </c>
      <c r="I416">
        <f t="shared" si="163"/>
        <v>0.24487040920680941</v>
      </c>
      <c r="J416">
        <f t="shared" si="164"/>
        <v>277.43362605449238</v>
      </c>
      <c r="K416">
        <f t="shared" si="165"/>
        <v>2.6179631591491006</v>
      </c>
      <c r="L416">
        <f t="shared" si="166"/>
        <v>1.1587702416745533</v>
      </c>
      <c r="M416">
        <f t="shared" si="167"/>
        <v>25.277467730000001</v>
      </c>
      <c r="N416">
        <v>6</v>
      </c>
      <c r="O416">
        <v>1.42</v>
      </c>
      <c r="P416">
        <v>0.5</v>
      </c>
      <c r="Q416">
        <f t="shared" si="168"/>
        <v>2.556</v>
      </c>
      <c r="R416">
        <v>22.17191124</v>
      </c>
      <c r="S416">
        <v>25.277467730000001</v>
      </c>
      <c r="T416">
        <v>20.467433929999999</v>
      </c>
      <c r="U416">
        <v>402.25033569999999</v>
      </c>
      <c r="V416">
        <v>388.63211059999998</v>
      </c>
      <c r="W416">
        <v>18.219646449999999</v>
      </c>
      <c r="X416">
        <v>20.4197731</v>
      </c>
      <c r="Y416">
        <v>69.008712770000002</v>
      </c>
      <c r="Z416">
        <v>77.341903689999995</v>
      </c>
      <c r="AA416">
        <v>699.37017820000005</v>
      </c>
      <c r="AB416">
        <v>1500.493774</v>
      </c>
      <c r="AC416">
        <v>0.28432914599999998</v>
      </c>
      <c r="AD416">
        <v>101.5627594</v>
      </c>
      <c r="AE416">
        <v>5.7636370660000003</v>
      </c>
      <c r="AF416">
        <v>-0.137602687</v>
      </c>
      <c r="AG416">
        <v>1</v>
      </c>
      <c r="AH416">
        <v>-0.21956524299999999</v>
      </c>
      <c r="AI416">
        <v>2.7373914720000001</v>
      </c>
      <c r="AJ416">
        <v>1</v>
      </c>
      <c r="AK416">
        <v>0</v>
      </c>
      <c r="AL416">
        <v>0.15999999600000001</v>
      </c>
      <c r="AM416">
        <v>111115</v>
      </c>
      <c r="AN416">
        <f t="shared" si="169"/>
        <v>1.1656169636666667</v>
      </c>
      <c r="AO416">
        <f t="shared" si="170"/>
        <v>2.6179631591491006E-3</v>
      </c>
      <c r="AP416">
        <f t="shared" si="171"/>
        <v>298.42746772999999</v>
      </c>
      <c r="AQ416">
        <f t="shared" si="172"/>
        <v>295.32191123999996</v>
      </c>
      <c r="AR416">
        <f t="shared" si="173"/>
        <v>240.07899783802492</v>
      </c>
      <c r="AS416">
        <f t="shared" si="174"/>
        <v>1.0612252367285742</v>
      </c>
      <c r="AT416">
        <f t="shared" si="175"/>
        <v>3.2326587440324457</v>
      </c>
      <c r="AU416">
        <f t="shared" si="176"/>
        <v>31.829174031209373</v>
      </c>
      <c r="AV416">
        <f t="shared" si="177"/>
        <v>11.409400931209372</v>
      </c>
      <c r="AW416">
        <f t="shared" si="178"/>
        <v>23.724689484999999</v>
      </c>
      <c r="AX416">
        <f t="shared" si="179"/>
        <v>2.9458005728496368</v>
      </c>
      <c r="AY416">
        <f t="shared" si="180"/>
        <v>0.22346223655162006</v>
      </c>
      <c r="AZ416">
        <f t="shared" si="181"/>
        <v>2.0738885023578923</v>
      </c>
      <c r="BA416">
        <f t="shared" si="182"/>
        <v>0.87191207049174446</v>
      </c>
      <c r="BB416">
        <f t="shared" si="183"/>
        <v>0.14144147276762439</v>
      </c>
      <c r="BC416">
        <f t="shared" si="184"/>
        <v>28.176924612441979</v>
      </c>
      <c r="BD416">
        <f t="shared" si="185"/>
        <v>0.71387211320796196</v>
      </c>
      <c r="BE416">
        <f t="shared" si="186"/>
        <v>66.410630262399479</v>
      </c>
      <c r="BF416">
        <f t="shared" si="187"/>
        <v>380.78552099951861</v>
      </c>
      <c r="BG416">
        <f t="shared" si="188"/>
        <v>2.5909867663839094E-2</v>
      </c>
    </row>
    <row r="417" spans="1:59" x14ac:dyDescent="0.25">
      <c r="A417" t="s">
        <v>554</v>
      </c>
      <c r="B417" t="s">
        <v>745</v>
      </c>
      <c r="C417">
        <v>150812</v>
      </c>
      <c r="D417" t="s">
        <v>740</v>
      </c>
      <c r="E417" t="s">
        <v>1929</v>
      </c>
      <c r="F417">
        <v>4941.9999989999997</v>
      </c>
      <c r="G417">
        <v>0</v>
      </c>
      <c r="H417">
        <f t="shared" si="162"/>
        <v>13.484901138267626</v>
      </c>
      <c r="I417">
        <f t="shared" si="163"/>
        <v>0.20456626118348278</v>
      </c>
      <c r="J417">
        <f t="shared" si="164"/>
        <v>1648.8028399978152</v>
      </c>
      <c r="K417">
        <f t="shared" si="165"/>
        <v>2.4178463879455787</v>
      </c>
      <c r="L417">
        <f t="shared" si="166"/>
        <v>1.2614791977762723</v>
      </c>
      <c r="M417">
        <f t="shared" si="167"/>
        <v>25.941005709999999</v>
      </c>
      <c r="N417">
        <v>6</v>
      </c>
      <c r="O417">
        <v>1.42</v>
      </c>
      <c r="P417">
        <v>0.5</v>
      </c>
      <c r="Q417">
        <f t="shared" si="168"/>
        <v>2.556</v>
      </c>
      <c r="R417">
        <v>22.19719315</v>
      </c>
      <c r="S417">
        <v>25.941005709999999</v>
      </c>
      <c r="T417">
        <v>20.472047809999999</v>
      </c>
      <c r="U417">
        <v>1811.60437</v>
      </c>
      <c r="V417">
        <v>1796.309448</v>
      </c>
      <c r="W417">
        <v>18.65760422</v>
      </c>
      <c r="X417">
        <v>20.688985819999999</v>
      </c>
      <c r="Y417">
        <v>70.551666260000005</v>
      </c>
      <c r="Z417">
        <v>78.233108520000002</v>
      </c>
      <c r="AA417">
        <v>699.37335210000003</v>
      </c>
      <c r="AB417">
        <v>1501.4936520000001</v>
      </c>
      <c r="AC417">
        <v>0.23927754200000001</v>
      </c>
      <c r="AD417">
        <v>101.55249019999999</v>
      </c>
      <c r="AE417">
        <v>-5.6908674240000003</v>
      </c>
      <c r="AF417">
        <v>-0.138034612</v>
      </c>
      <c r="AG417">
        <v>1</v>
      </c>
      <c r="AH417">
        <v>-0.21956524299999999</v>
      </c>
      <c r="AI417">
        <v>2.7373914720000001</v>
      </c>
      <c r="AJ417">
        <v>1</v>
      </c>
      <c r="AK417">
        <v>0</v>
      </c>
      <c r="AL417">
        <v>0.15999999600000001</v>
      </c>
      <c r="AM417">
        <v>111115</v>
      </c>
      <c r="AN417">
        <f t="shared" si="169"/>
        <v>1.1656222534999998</v>
      </c>
      <c r="AO417">
        <f t="shared" si="170"/>
        <v>2.4178463879455788E-3</v>
      </c>
      <c r="AP417">
        <f t="shared" si="171"/>
        <v>299.09100570999999</v>
      </c>
      <c r="AQ417">
        <f t="shared" si="172"/>
        <v>295.34719314999995</v>
      </c>
      <c r="AR417">
        <f t="shared" si="173"/>
        <v>240.23897831402542</v>
      </c>
      <c r="AS417">
        <f t="shared" si="174"/>
        <v>1.0796799399498396</v>
      </c>
      <c r="AT417">
        <f t="shared" si="175"/>
        <v>3.3624972275097611</v>
      </c>
      <c r="AU417">
        <f t="shared" si="176"/>
        <v>33.110928357222711</v>
      </c>
      <c r="AV417">
        <f t="shared" si="177"/>
        <v>12.421942537222712</v>
      </c>
      <c r="AW417">
        <f t="shared" si="178"/>
        <v>24.069099430000001</v>
      </c>
      <c r="AX417">
        <f t="shared" si="179"/>
        <v>3.007428598732989</v>
      </c>
      <c r="AY417">
        <f t="shared" si="180"/>
        <v>0.18940728608369711</v>
      </c>
      <c r="AZ417">
        <f t="shared" si="181"/>
        <v>2.1010180297334888</v>
      </c>
      <c r="BA417">
        <f t="shared" si="182"/>
        <v>0.90641056899950012</v>
      </c>
      <c r="BB417">
        <f t="shared" si="183"/>
        <v>0.11965414653699714</v>
      </c>
      <c r="BC417">
        <f t="shared" si="184"/>
        <v>167.44003425061027</v>
      </c>
      <c r="BD417">
        <f t="shared" si="185"/>
        <v>0.91788352047782318</v>
      </c>
      <c r="BE417">
        <f t="shared" si="186"/>
        <v>64.30368870858257</v>
      </c>
      <c r="BF417">
        <f t="shared" si="187"/>
        <v>1789.1871410607741</v>
      </c>
      <c r="BG417">
        <f t="shared" si="188"/>
        <v>4.8464962952230271E-3</v>
      </c>
    </row>
    <row r="418" spans="1:59" x14ac:dyDescent="0.25">
      <c r="A418" t="s">
        <v>554</v>
      </c>
      <c r="B418" t="s">
        <v>745</v>
      </c>
      <c r="C418">
        <v>150812</v>
      </c>
      <c r="D418" t="s">
        <v>739</v>
      </c>
      <c r="E418" t="s">
        <v>1930</v>
      </c>
      <c r="F418">
        <v>4294.4999989999997</v>
      </c>
      <c r="G418">
        <v>0</v>
      </c>
      <c r="H418">
        <f t="shared" si="162"/>
        <v>9.9444914888988567</v>
      </c>
      <c r="I418">
        <f t="shared" si="163"/>
        <v>0.11758602407233198</v>
      </c>
      <c r="J418">
        <f t="shared" si="164"/>
        <v>244.77504881781647</v>
      </c>
      <c r="K418">
        <f t="shared" si="165"/>
        <v>1.3610059082026402</v>
      </c>
      <c r="L418">
        <f t="shared" si="166"/>
        <v>1.1965212959193794</v>
      </c>
      <c r="M418">
        <f t="shared" si="167"/>
        <v>25.823350909999998</v>
      </c>
      <c r="N418">
        <v>6</v>
      </c>
      <c r="O418">
        <v>1.42</v>
      </c>
      <c r="P418">
        <v>0.5</v>
      </c>
      <c r="Q418">
        <f t="shared" si="168"/>
        <v>2.556</v>
      </c>
      <c r="R418">
        <v>22.114768980000001</v>
      </c>
      <c r="S418">
        <v>25.823350909999998</v>
      </c>
      <c r="T418">
        <v>20.388385769999999</v>
      </c>
      <c r="U418">
        <v>400.53320309999998</v>
      </c>
      <c r="V418">
        <v>391.54470830000002</v>
      </c>
      <c r="W418">
        <v>19.952205660000001</v>
      </c>
      <c r="X418">
        <v>21.095174790000002</v>
      </c>
      <c r="Y418">
        <v>75.839530940000003</v>
      </c>
      <c r="Z418">
        <v>80.18402863</v>
      </c>
      <c r="AA418">
        <v>699.38647460000004</v>
      </c>
      <c r="AB418">
        <v>1499.7924800000001</v>
      </c>
      <c r="AC418">
        <v>0.159182087</v>
      </c>
      <c r="AD418">
        <v>101.5695267</v>
      </c>
      <c r="AE418">
        <v>6.1409072880000002</v>
      </c>
      <c r="AF418">
        <v>-0.12569023700000001</v>
      </c>
      <c r="AG418">
        <v>1</v>
      </c>
      <c r="AH418">
        <v>-0.21956524299999999</v>
      </c>
      <c r="AI418">
        <v>2.7373914720000001</v>
      </c>
      <c r="AJ418">
        <v>1</v>
      </c>
      <c r="AK418">
        <v>0</v>
      </c>
      <c r="AL418">
        <v>0.15999999600000001</v>
      </c>
      <c r="AM418">
        <v>111115</v>
      </c>
      <c r="AN418">
        <f t="shared" si="169"/>
        <v>1.1656441243333333</v>
      </c>
      <c r="AO418">
        <f t="shared" si="170"/>
        <v>1.3610059082026402E-3</v>
      </c>
      <c r="AP418">
        <f t="shared" si="171"/>
        <v>298.97335090999997</v>
      </c>
      <c r="AQ418">
        <f t="shared" si="172"/>
        <v>295.26476897999999</v>
      </c>
      <c r="AR418">
        <f t="shared" si="173"/>
        <v>239.9667908008301</v>
      </c>
      <c r="AS418">
        <f t="shared" si="174"/>
        <v>1.633384910636565</v>
      </c>
      <c r="AT418">
        <f t="shared" si="175"/>
        <v>3.3391482149934513</v>
      </c>
      <c r="AU418">
        <f t="shared" si="176"/>
        <v>32.875492517121785</v>
      </c>
      <c r="AV418">
        <f t="shared" si="177"/>
        <v>11.780317727121783</v>
      </c>
      <c r="AW418">
        <f t="shared" si="178"/>
        <v>23.969059944999998</v>
      </c>
      <c r="AX418">
        <f t="shared" si="179"/>
        <v>2.9894126384671069</v>
      </c>
      <c r="AY418">
        <f t="shared" si="180"/>
        <v>0.1124145154944711</v>
      </c>
      <c r="AZ418">
        <f t="shared" si="181"/>
        <v>2.1426269190740719</v>
      </c>
      <c r="BA418">
        <f t="shared" si="182"/>
        <v>0.84678571939303504</v>
      </c>
      <c r="BB418">
        <f t="shared" si="183"/>
        <v>7.0706091435950344E-2</v>
      </c>
      <c r="BC418">
        <f t="shared" si="184"/>
        <v>24.861685856395013</v>
      </c>
      <c r="BD418">
        <f t="shared" si="185"/>
        <v>0.62515223326749902</v>
      </c>
      <c r="BE418">
        <f t="shared" si="186"/>
        <v>64.792755456249324</v>
      </c>
      <c r="BF418">
        <f t="shared" si="187"/>
        <v>386.29233603473654</v>
      </c>
      <c r="BG418">
        <f t="shared" si="188"/>
        <v>1.667988062592669E-2</v>
      </c>
    </row>
    <row r="419" spans="1:59" x14ac:dyDescent="0.25">
      <c r="A419" t="s">
        <v>554</v>
      </c>
      <c r="B419" t="s">
        <v>745</v>
      </c>
      <c r="C419">
        <v>150812</v>
      </c>
      <c r="D419" t="s">
        <v>739</v>
      </c>
      <c r="E419" t="s">
        <v>1930</v>
      </c>
      <c r="F419">
        <v>4483.5</v>
      </c>
      <c r="G419">
        <v>0</v>
      </c>
      <c r="H419">
        <f t="shared" si="162"/>
        <v>14.506373463382854</v>
      </c>
      <c r="I419">
        <f t="shared" si="163"/>
        <v>0.10610964003502148</v>
      </c>
      <c r="J419">
        <f t="shared" si="164"/>
        <v>1521.5185483970045</v>
      </c>
      <c r="K419">
        <f t="shared" si="165"/>
        <v>1.2356895002224451</v>
      </c>
      <c r="L419">
        <f t="shared" si="166"/>
        <v>1.1985963612580863</v>
      </c>
      <c r="M419">
        <f t="shared" si="167"/>
        <v>25.840648649999999</v>
      </c>
      <c r="N419">
        <v>6</v>
      </c>
      <c r="O419">
        <v>1.42</v>
      </c>
      <c r="P419">
        <v>0.5</v>
      </c>
      <c r="Q419">
        <f t="shared" si="168"/>
        <v>2.556</v>
      </c>
      <c r="R419">
        <v>22.113592149999999</v>
      </c>
      <c r="S419">
        <v>25.840648649999999</v>
      </c>
      <c r="T419">
        <v>20.369949340000002</v>
      </c>
      <c r="U419">
        <v>1794.2154539999999</v>
      </c>
      <c r="V419">
        <v>1779.8819579999999</v>
      </c>
      <c r="W419">
        <v>20.071514130000001</v>
      </c>
      <c r="X419">
        <v>21.10935211</v>
      </c>
      <c r="Y419">
        <v>76.295257570000004</v>
      </c>
      <c r="Z419">
        <v>80.240257260000007</v>
      </c>
      <c r="AA419">
        <v>699.30273439999996</v>
      </c>
      <c r="AB419">
        <v>1500.903687</v>
      </c>
      <c r="AC419">
        <v>9.5109559999999996E-2</v>
      </c>
      <c r="AD419">
        <v>101.5652084</v>
      </c>
      <c r="AE419">
        <v>-5.6290693279999999</v>
      </c>
      <c r="AF419">
        <v>-0.127343819</v>
      </c>
      <c r="AG419">
        <v>0.66666668699999998</v>
      </c>
      <c r="AH419">
        <v>-0.21956524299999999</v>
      </c>
      <c r="AI419">
        <v>2.7373914720000001</v>
      </c>
      <c r="AJ419">
        <v>1</v>
      </c>
      <c r="AK419">
        <v>0</v>
      </c>
      <c r="AL419">
        <v>0.15999999600000001</v>
      </c>
      <c r="AM419">
        <v>111115</v>
      </c>
      <c r="AN419">
        <f t="shared" si="169"/>
        <v>1.1655045573333331</v>
      </c>
      <c r="AO419">
        <f t="shared" si="170"/>
        <v>1.2356895002224449E-3</v>
      </c>
      <c r="AP419">
        <f t="shared" si="171"/>
        <v>298.99064864999997</v>
      </c>
      <c r="AQ419">
        <f t="shared" si="172"/>
        <v>295.26359214999997</v>
      </c>
      <c r="AR419">
        <f t="shared" si="173"/>
        <v>240.14458391638527</v>
      </c>
      <c r="AS419">
        <f t="shared" si="174"/>
        <v>1.6983356387225887</v>
      </c>
      <c r="AT419">
        <f t="shared" si="175"/>
        <v>3.3425721074992163</v>
      </c>
      <c r="AU419">
        <f t="shared" si="176"/>
        <v>32.910601574655125</v>
      </c>
      <c r="AV419">
        <f t="shared" si="177"/>
        <v>11.801249464655125</v>
      </c>
      <c r="AW419">
        <f t="shared" si="178"/>
        <v>23.977120399999997</v>
      </c>
      <c r="AX419">
        <f t="shared" si="179"/>
        <v>2.9908607301287611</v>
      </c>
      <c r="AY419">
        <f t="shared" si="180"/>
        <v>0.10188019150328717</v>
      </c>
      <c r="AZ419">
        <f t="shared" si="181"/>
        <v>2.14397574624113</v>
      </c>
      <c r="BA419">
        <f t="shared" si="182"/>
        <v>0.84688498388763112</v>
      </c>
      <c r="BB419">
        <f t="shared" si="183"/>
        <v>6.4042065630345202E-2</v>
      </c>
      <c r="BC419">
        <f t="shared" si="184"/>
        <v>154.53334845240727</v>
      </c>
      <c r="BD419">
        <f t="shared" si="185"/>
        <v>0.85484239084410363</v>
      </c>
      <c r="BE419">
        <f t="shared" si="186"/>
        <v>64.615041194266993</v>
      </c>
      <c r="BF419">
        <f t="shared" si="187"/>
        <v>1772.2201410299033</v>
      </c>
      <c r="BG419">
        <f t="shared" si="188"/>
        <v>5.2890151579655749E-3</v>
      </c>
    </row>
    <row r="420" spans="1:59" x14ac:dyDescent="0.25">
      <c r="A420" t="s">
        <v>554</v>
      </c>
      <c r="B420" t="s">
        <v>745</v>
      </c>
      <c r="C420">
        <v>150812</v>
      </c>
      <c r="D420" t="s">
        <v>741</v>
      </c>
      <c r="E420" t="s">
        <v>1931</v>
      </c>
      <c r="F420">
        <v>5235.4999989999997</v>
      </c>
      <c r="G420">
        <v>0</v>
      </c>
      <c r="H420">
        <f t="shared" si="162"/>
        <v>5.2250063473174073</v>
      </c>
      <c r="I420">
        <f t="shared" si="163"/>
        <v>6.3558023628893873E-2</v>
      </c>
      <c r="J420">
        <f t="shared" si="164"/>
        <v>255.2726620374815</v>
      </c>
      <c r="K420">
        <f t="shared" si="165"/>
        <v>0.93884270062541353</v>
      </c>
      <c r="L420">
        <f t="shared" si="166"/>
        <v>1.4951837380654536</v>
      </c>
      <c r="M420">
        <f t="shared" si="167"/>
        <v>26.7583828</v>
      </c>
      <c r="N420">
        <v>6</v>
      </c>
      <c r="O420">
        <v>1.42</v>
      </c>
      <c r="P420">
        <v>0.5</v>
      </c>
      <c r="Q420">
        <f t="shared" si="168"/>
        <v>2.556</v>
      </c>
      <c r="R420">
        <v>22.195392609999999</v>
      </c>
      <c r="S420">
        <v>26.7583828</v>
      </c>
      <c r="T420">
        <v>20.453308109999998</v>
      </c>
      <c r="U420">
        <v>402.28771970000003</v>
      </c>
      <c r="V420">
        <v>397.48471069999999</v>
      </c>
      <c r="W420">
        <v>19.235931399999998</v>
      </c>
      <c r="X420">
        <v>20.025289539999999</v>
      </c>
      <c r="Y420">
        <v>72.742240910000007</v>
      </c>
      <c r="Z420">
        <v>75.727264399999996</v>
      </c>
      <c r="AA420">
        <v>699.33435059999999</v>
      </c>
      <c r="AB420">
        <v>1500.146606</v>
      </c>
      <c r="AC420">
        <v>6.7076786999999999E-2</v>
      </c>
      <c r="AD420">
        <v>101.5465164</v>
      </c>
      <c r="AE420">
        <v>5.8618822100000001</v>
      </c>
      <c r="AF420">
        <v>-0.105041012</v>
      </c>
      <c r="AG420">
        <v>0.66666668699999998</v>
      </c>
      <c r="AH420">
        <v>-0.21956524299999999</v>
      </c>
      <c r="AI420">
        <v>2.7373914720000001</v>
      </c>
      <c r="AJ420">
        <v>1</v>
      </c>
      <c r="AK420">
        <v>0</v>
      </c>
      <c r="AL420">
        <v>0.15999999600000001</v>
      </c>
      <c r="AM420">
        <v>111115</v>
      </c>
      <c r="AN420">
        <f t="shared" si="169"/>
        <v>1.1655572509999998</v>
      </c>
      <c r="AO420">
        <f t="shared" si="170"/>
        <v>9.3884270062541354E-4</v>
      </c>
      <c r="AP420">
        <f t="shared" si="171"/>
        <v>299.90838279999997</v>
      </c>
      <c r="AQ420">
        <f t="shared" si="172"/>
        <v>295.34539260999998</v>
      </c>
      <c r="AR420">
        <f t="shared" si="173"/>
        <v>240.02345095941359</v>
      </c>
      <c r="AS420">
        <f t="shared" si="174"/>
        <v>1.7347113836712795</v>
      </c>
      <c r="AT420">
        <f t="shared" si="175"/>
        <v>3.5286821307538121</v>
      </c>
      <c r="AU420">
        <f t="shared" si="176"/>
        <v>34.749415891866207</v>
      </c>
      <c r="AV420">
        <f t="shared" si="177"/>
        <v>14.724126351866207</v>
      </c>
      <c r="AW420">
        <f t="shared" si="178"/>
        <v>24.476887704999999</v>
      </c>
      <c r="AX420">
        <f t="shared" si="179"/>
        <v>3.0818524610888134</v>
      </c>
      <c r="AY420">
        <f t="shared" si="180"/>
        <v>6.2015922888550311E-2</v>
      </c>
      <c r="AZ420">
        <f t="shared" si="181"/>
        <v>2.0334983926883585</v>
      </c>
      <c r="BA420">
        <f t="shared" si="182"/>
        <v>1.0483540684004549</v>
      </c>
      <c r="BB420">
        <f t="shared" si="183"/>
        <v>3.889561149478242E-2</v>
      </c>
      <c r="BC420">
        <f t="shared" si="184"/>
        <v>25.922049562060774</v>
      </c>
      <c r="BD420">
        <f t="shared" si="185"/>
        <v>0.64222007832182382</v>
      </c>
      <c r="BE420">
        <f t="shared" si="186"/>
        <v>57.491582141386544</v>
      </c>
      <c r="BF420">
        <f t="shared" si="187"/>
        <v>394.72502424895208</v>
      </c>
      <c r="BG420">
        <f t="shared" si="188"/>
        <v>7.6102061727053591E-3</v>
      </c>
    </row>
    <row r="421" spans="1:59" x14ac:dyDescent="0.25">
      <c r="A421" t="s">
        <v>554</v>
      </c>
      <c r="B421" t="s">
        <v>745</v>
      </c>
      <c r="C421">
        <v>150812</v>
      </c>
      <c r="D421" t="s">
        <v>741</v>
      </c>
      <c r="E421" t="s">
        <v>1931</v>
      </c>
      <c r="F421">
        <v>5452.4999989999997</v>
      </c>
      <c r="G421">
        <v>0</v>
      </c>
      <c r="H421">
        <f t="shared" si="162"/>
        <v>14.810289842658685</v>
      </c>
      <c r="I421">
        <f t="shared" si="163"/>
        <v>8.3446110493783615E-2</v>
      </c>
      <c r="J421">
        <f t="shared" si="164"/>
        <v>1466.7526818478532</v>
      </c>
      <c r="K421">
        <f t="shared" si="165"/>
        <v>1.1858119607042317</v>
      </c>
      <c r="L421">
        <f t="shared" si="166"/>
        <v>1.4488169652954999</v>
      </c>
      <c r="M421">
        <f t="shared" si="167"/>
        <v>26.792013170000001</v>
      </c>
      <c r="N421">
        <v>6</v>
      </c>
      <c r="O421">
        <v>1.42</v>
      </c>
      <c r="P421">
        <v>0.5</v>
      </c>
      <c r="Q421">
        <f t="shared" si="168"/>
        <v>2.556</v>
      </c>
      <c r="R421">
        <v>22.335342409999999</v>
      </c>
      <c r="S421">
        <v>26.792013170000001</v>
      </c>
      <c r="T421">
        <v>20.60126305</v>
      </c>
      <c r="U421">
        <v>1811.336914</v>
      </c>
      <c r="V421">
        <v>1796.8027340000001</v>
      </c>
      <c r="W421">
        <v>19.55521774</v>
      </c>
      <c r="X421">
        <v>20.55165482</v>
      </c>
      <c r="Y421">
        <v>73.319068909999999</v>
      </c>
      <c r="Z421">
        <v>77.055038449999998</v>
      </c>
      <c r="AA421">
        <v>699.35668950000002</v>
      </c>
      <c r="AB421">
        <v>1499.7818600000001</v>
      </c>
      <c r="AC421">
        <v>5.0059006000000003E-2</v>
      </c>
      <c r="AD421">
        <v>101.5418777</v>
      </c>
      <c r="AE421">
        <v>-4.6145458220000002</v>
      </c>
      <c r="AF421">
        <v>-0.107545078</v>
      </c>
      <c r="AG421">
        <v>0.66666668699999998</v>
      </c>
      <c r="AH421">
        <v>-0.21956524299999999</v>
      </c>
      <c r="AI421">
        <v>2.7373914720000001</v>
      </c>
      <c r="AJ421">
        <v>1</v>
      </c>
      <c r="AK421">
        <v>0</v>
      </c>
      <c r="AL421">
        <v>0.15999999600000001</v>
      </c>
      <c r="AM421">
        <v>111115</v>
      </c>
      <c r="AN421">
        <f t="shared" si="169"/>
        <v>1.1655944825</v>
      </c>
      <c r="AO421">
        <f t="shared" si="170"/>
        <v>1.1858119607042316E-3</v>
      </c>
      <c r="AP421">
        <f t="shared" si="171"/>
        <v>299.94201317</v>
      </c>
      <c r="AQ421">
        <f t="shared" si="172"/>
        <v>295.48534240999999</v>
      </c>
      <c r="AR421">
        <f t="shared" si="173"/>
        <v>239.96509160087257</v>
      </c>
      <c r="AS421">
        <f t="shared" si="174"/>
        <v>1.6189804221715776</v>
      </c>
      <c r="AT421">
        <f t="shared" si="175"/>
        <v>3.5356705855605552</v>
      </c>
      <c r="AU421">
        <f t="shared" si="176"/>
        <v>34.819826712349197</v>
      </c>
      <c r="AV421">
        <f t="shared" si="177"/>
        <v>14.268171892349198</v>
      </c>
      <c r="AW421">
        <f t="shared" si="178"/>
        <v>24.56367779</v>
      </c>
      <c r="AX421">
        <f t="shared" si="179"/>
        <v>3.0978983401009179</v>
      </c>
      <c r="AY421">
        <f t="shared" si="180"/>
        <v>8.0807961024144295E-2</v>
      </c>
      <c r="AZ421">
        <f t="shared" si="181"/>
        <v>2.0868536202650554</v>
      </c>
      <c r="BA421">
        <f t="shared" si="182"/>
        <v>1.0110447198358625</v>
      </c>
      <c r="BB421">
        <f t="shared" si="183"/>
        <v>5.0735551340577174E-2</v>
      </c>
      <c r="BC421">
        <f t="shared" si="184"/>
        <v>148.93682143634172</v>
      </c>
      <c r="BD421">
        <f t="shared" si="185"/>
        <v>0.81631258350915503</v>
      </c>
      <c r="BE421">
        <f t="shared" si="186"/>
        <v>59.18844688274163</v>
      </c>
      <c r="BF421">
        <f t="shared" si="187"/>
        <v>1788.9803978154973</v>
      </c>
      <c r="BG421">
        <f t="shared" si="188"/>
        <v>4.8999869128840924E-3</v>
      </c>
    </row>
    <row r="422" spans="1:59" x14ac:dyDescent="0.25">
      <c r="A422" t="s">
        <v>554</v>
      </c>
      <c r="B422" t="s">
        <v>745</v>
      </c>
      <c r="C422">
        <v>150812</v>
      </c>
      <c r="D422" t="s">
        <v>743</v>
      </c>
      <c r="E422" t="s">
        <v>1932</v>
      </c>
      <c r="F422">
        <v>6395.5</v>
      </c>
      <c r="G422">
        <v>0</v>
      </c>
      <c r="H422">
        <f t="shared" si="162"/>
        <v>17.372119423726335</v>
      </c>
      <c r="I422">
        <f t="shared" si="163"/>
        <v>0.34645632801929099</v>
      </c>
      <c r="J422">
        <f t="shared" si="164"/>
        <v>288.98385609644436</v>
      </c>
      <c r="K422">
        <f t="shared" si="165"/>
        <v>3.274043760614326</v>
      </c>
      <c r="L422">
        <f t="shared" si="166"/>
        <v>1.0587664713297156</v>
      </c>
      <c r="M422">
        <f t="shared" si="167"/>
        <v>26.017522809999999</v>
      </c>
      <c r="N422">
        <v>6</v>
      </c>
      <c r="O422">
        <v>1.42</v>
      </c>
      <c r="P422">
        <v>0.5</v>
      </c>
      <c r="Q422">
        <f t="shared" si="168"/>
        <v>2.556</v>
      </c>
      <c r="R422">
        <v>22.461784359999999</v>
      </c>
      <c r="S422">
        <v>26.017522809999999</v>
      </c>
      <c r="T422">
        <v>20.69077682</v>
      </c>
      <c r="U422">
        <v>400.1867676</v>
      </c>
      <c r="V422">
        <v>384.2029114</v>
      </c>
      <c r="W422">
        <v>20.09955978</v>
      </c>
      <c r="X422">
        <v>22.844396589999999</v>
      </c>
      <c r="Y422">
        <v>74.761230470000001</v>
      </c>
      <c r="Z422">
        <v>84.970771790000001</v>
      </c>
      <c r="AA422">
        <v>699.33123780000005</v>
      </c>
      <c r="AB422">
        <v>1500.241577</v>
      </c>
      <c r="AC422">
        <v>3.3037289999999997E-2</v>
      </c>
      <c r="AD422">
        <v>101.51251980000001</v>
      </c>
      <c r="AE422">
        <v>6.8862614630000003</v>
      </c>
      <c r="AF422">
        <v>-0.19410914200000001</v>
      </c>
      <c r="AG422">
        <v>1</v>
      </c>
      <c r="AH422">
        <v>-0.21956524299999999</v>
      </c>
      <c r="AI422">
        <v>2.7373914720000001</v>
      </c>
      <c r="AJ422">
        <v>1</v>
      </c>
      <c r="AK422">
        <v>0</v>
      </c>
      <c r="AL422">
        <v>0.15999999600000001</v>
      </c>
      <c r="AM422">
        <v>111115</v>
      </c>
      <c r="AN422">
        <f t="shared" si="169"/>
        <v>1.165552063</v>
      </c>
      <c r="AO422">
        <f t="shared" si="170"/>
        <v>3.2740437606143262E-3</v>
      </c>
      <c r="AP422">
        <f t="shared" si="171"/>
        <v>299.16752280999998</v>
      </c>
      <c r="AQ422">
        <f t="shared" si="172"/>
        <v>295.61178436</v>
      </c>
      <c r="AR422">
        <f t="shared" si="173"/>
        <v>240.03864631903369</v>
      </c>
      <c r="AS422">
        <f t="shared" si="174"/>
        <v>0.65484947298450824</v>
      </c>
      <c r="AT422">
        <f t="shared" si="175"/>
        <v>3.3777587324911429</v>
      </c>
      <c r="AU422">
        <f t="shared" si="176"/>
        <v>33.274306845559579</v>
      </c>
      <c r="AV422">
        <f t="shared" si="177"/>
        <v>10.42991025555958</v>
      </c>
      <c r="AW422">
        <f t="shared" si="178"/>
        <v>24.239653584999999</v>
      </c>
      <c r="AX422">
        <f t="shared" si="179"/>
        <v>3.0383623812966722</v>
      </c>
      <c r="AY422">
        <f t="shared" si="180"/>
        <v>0.30510101594590544</v>
      </c>
      <c r="AZ422">
        <f t="shared" si="181"/>
        <v>2.3189922611614273</v>
      </c>
      <c r="BA422">
        <f t="shared" si="182"/>
        <v>0.71937012013524493</v>
      </c>
      <c r="BB422">
        <f t="shared" si="183"/>
        <v>0.19401726716103446</v>
      </c>
      <c r="BC422">
        <f t="shared" si="184"/>
        <v>29.335479413870662</v>
      </c>
      <c r="BD422">
        <f t="shared" si="185"/>
        <v>0.75216467007866705</v>
      </c>
      <c r="BE422">
        <f t="shared" si="186"/>
        <v>71.599436011216937</v>
      </c>
      <c r="BF422">
        <f t="shared" si="187"/>
        <v>375.02749621141214</v>
      </c>
      <c r="BG422">
        <f t="shared" si="188"/>
        <v>3.3166473541906188E-2</v>
      </c>
    </row>
    <row r="423" spans="1:59" x14ac:dyDescent="0.25">
      <c r="A423" t="s">
        <v>554</v>
      </c>
      <c r="B423" t="s">
        <v>745</v>
      </c>
      <c r="C423">
        <v>150812</v>
      </c>
      <c r="D423" t="s">
        <v>743</v>
      </c>
      <c r="E423" t="s">
        <v>1932</v>
      </c>
      <c r="F423">
        <v>6656.9999989999997</v>
      </c>
      <c r="G423">
        <v>0</v>
      </c>
      <c r="H423">
        <f t="shared" si="162"/>
        <v>20.260351073307518</v>
      </c>
      <c r="I423">
        <f t="shared" si="163"/>
        <v>0.30183261090531349</v>
      </c>
      <c r="J423">
        <f t="shared" si="164"/>
        <v>1654.8824622608627</v>
      </c>
      <c r="K423">
        <f t="shared" si="165"/>
        <v>2.9539231727158382</v>
      </c>
      <c r="L423">
        <f t="shared" si="166"/>
        <v>1.0796125889195998</v>
      </c>
      <c r="M423">
        <f t="shared" si="167"/>
        <v>26.0051384</v>
      </c>
      <c r="N423">
        <v>6</v>
      </c>
      <c r="O423">
        <v>1.42</v>
      </c>
      <c r="P423">
        <v>0.5</v>
      </c>
      <c r="Q423">
        <f t="shared" si="168"/>
        <v>2.556</v>
      </c>
      <c r="R423">
        <v>22.35380554</v>
      </c>
      <c r="S423">
        <v>26.0051384</v>
      </c>
      <c r="T423">
        <v>20.582578659999999</v>
      </c>
      <c r="U423">
        <v>1824.9019780000001</v>
      </c>
      <c r="V423">
        <v>1802.9508060000001</v>
      </c>
      <c r="W423">
        <v>20.140613559999998</v>
      </c>
      <c r="X423">
        <v>22.617561340000002</v>
      </c>
      <c r="Y423">
        <v>75.397697449999995</v>
      </c>
      <c r="Z423">
        <v>84.670310970000003</v>
      </c>
      <c r="AA423">
        <v>699.35571289999996</v>
      </c>
      <c r="AB423">
        <v>1499.955688</v>
      </c>
      <c r="AC423">
        <v>9.8112762000000006E-2</v>
      </c>
      <c r="AD423">
        <v>101.4995346</v>
      </c>
      <c r="AE423">
        <v>-2.6883418560000001</v>
      </c>
      <c r="AF423">
        <v>-0.17158125299999999</v>
      </c>
      <c r="AG423">
        <v>0.66666668699999998</v>
      </c>
      <c r="AH423">
        <v>-0.21956524299999999</v>
      </c>
      <c r="AI423">
        <v>2.7373914720000001</v>
      </c>
      <c r="AJ423">
        <v>1</v>
      </c>
      <c r="AK423">
        <v>0</v>
      </c>
      <c r="AL423">
        <v>0.15999999600000001</v>
      </c>
      <c r="AM423">
        <v>111115</v>
      </c>
      <c r="AN423">
        <f t="shared" si="169"/>
        <v>1.165592854833333</v>
      </c>
      <c r="AO423">
        <f t="shared" si="170"/>
        <v>2.953923172715838E-3</v>
      </c>
      <c r="AP423">
        <f t="shared" si="171"/>
        <v>299.1551384</v>
      </c>
      <c r="AQ423">
        <f t="shared" si="172"/>
        <v>295.50380553999997</v>
      </c>
      <c r="AR423">
        <f t="shared" si="173"/>
        <v>239.99290408017725</v>
      </c>
      <c r="AS423">
        <f t="shared" si="174"/>
        <v>0.80881690339804491</v>
      </c>
      <c r="AT423">
        <f t="shared" si="175"/>
        <v>3.3752845387165524</v>
      </c>
      <c r="AU423">
        <f t="shared" si="176"/>
        <v>33.254187342023066</v>
      </c>
      <c r="AV423">
        <f t="shared" si="177"/>
        <v>10.636626002023064</v>
      </c>
      <c r="AW423">
        <f t="shared" si="178"/>
        <v>24.179471970000002</v>
      </c>
      <c r="AX423">
        <f t="shared" si="179"/>
        <v>3.0274154993074838</v>
      </c>
      <c r="AY423">
        <f t="shared" si="180"/>
        <v>0.26995428302205149</v>
      </c>
      <c r="AZ423">
        <f t="shared" si="181"/>
        <v>2.2956719497969527</v>
      </c>
      <c r="BA423">
        <f t="shared" si="182"/>
        <v>0.73174354951053111</v>
      </c>
      <c r="BB423">
        <f t="shared" si="183"/>
        <v>0.17132249434255081</v>
      </c>
      <c r="BC423">
        <f t="shared" si="184"/>
        <v>167.96979973717961</v>
      </c>
      <c r="BD423">
        <f t="shared" si="185"/>
        <v>0.9178744404748127</v>
      </c>
      <c r="BE423">
        <f t="shared" si="186"/>
        <v>70.570241644129254</v>
      </c>
      <c r="BF423">
        <f t="shared" si="187"/>
        <v>1792.2499163486052</v>
      </c>
      <c r="BG423">
        <f t="shared" si="188"/>
        <v>7.9775585870921761E-3</v>
      </c>
    </row>
    <row r="424" spans="1:59" x14ac:dyDescent="0.25">
      <c r="A424" t="s">
        <v>554</v>
      </c>
      <c r="B424" t="s">
        <v>745</v>
      </c>
      <c r="C424">
        <v>150812</v>
      </c>
      <c r="D424" t="s">
        <v>742</v>
      </c>
      <c r="E424" t="s">
        <v>1933</v>
      </c>
      <c r="F424">
        <v>5765.5</v>
      </c>
      <c r="G424">
        <v>0</v>
      </c>
      <c r="H424">
        <f t="shared" si="162"/>
        <v>6.4755505632153083</v>
      </c>
      <c r="I424">
        <f t="shared" si="163"/>
        <v>7.2177377839425252E-2</v>
      </c>
      <c r="J424">
        <f t="shared" si="164"/>
        <v>242.87526054464325</v>
      </c>
      <c r="K424">
        <f t="shared" si="165"/>
        <v>0.87608058688892465</v>
      </c>
      <c r="L424">
        <f t="shared" si="166"/>
        <v>1.2335158411918608</v>
      </c>
      <c r="M424">
        <f t="shared" si="167"/>
        <v>25.714832309999998</v>
      </c>
      <c r="N424">
        <v>6</v>
      </c>
      <c r="O424">
        <v>1.42</v>
      </c>
      <c r="P424">
        <v>0.5</v>
      </c>
      <c r="Q424">
        <f t="shared" si="168"/>
        <v>2.556</v>
      </c>
      <c r="R424">
        <v>22.41432571</v>
      </c>
      <c r="S424">
        <v>25.714832309999998</v>
      </c>
      <c r="T424">
        <v>20.669929499999999</v>
      </c>
      <c r="U424">
        <v>402.10317989999999</v>
      </c>
      <c r="V424">
        <v>396.24975590000003</v>
      </c>
      <c r="W424">
        <v>19.79087067</v>
      </c>
      <c r="X424">
        <v>20.527061459999999</v>
      </c>
      <c r="Y424">
        <v>73.842300420000001</v>
      </c>
      <c r="Z424">
        <v>76.589126590000006</v>
      </c>
      <c r="AA424">
        <v>699.35449219999998</v>
      </c>
      <c r="AB424">
        <v>1499.370361</v>
      </c>
      <c r="AC424">
        <v>8.4096164000000001E-2</v>
      </c>
      <c r="AD424">
        <v>101.5353394</v>
      </c>
      <c r="AE424">
        <v>6.3664445880000002</v>
      </c>
      <c r="AF424">
        <v>-0.10140828</v>
      </c>
      <c r="AG424">
        <v>1</v>
      </c>
      <c r="AH424">
        <v>-0.21956524299999999</v>
      </c>
      <c r="AI424">
        <v>2.7373914720000001</v>
      </c>
      <c r="AJ424">
        <v>1</v>
      </c>
      <c r="AK424">
        <v>0</v>
      </c>
      <c r="AL424">
        <v>0.15999999600000001</v>
      </c>
      <c r="AM424">
        <v>111115</v>
      </c>
      <c r="AN424">
        <f t="shared" si="169"/>
        <v>1.1655908203333332</v>
      </c>
      <c r="AO424">
        <f t="shared" si="170"/>
        <v>8.7608058688892461E-4</v>
      </c>
      <c r="AP424">
        <f t="shared" si="171"/>
        <v>298.86483231</v>
      </c>
      <c r="AQ424">
        <f t="shared" si="172"/>
        <v>295.56432570999999</v>
      </c>
      <c r="AR424">
        <f t="shared" si="173"/>
        <v>239.89925176251856</v>
      </c>
      <c r="AS424">
        <f t="shared" si="174"/>
        <v>1.9401035999721785</v>
      </c>
      <c r="AT424">
        <f t="shared" si="175"/>
        <v>3.3177379934176199</v>
      </c>
      <c r="AU424">
        <f t="shared" si="176"/>
        <v>32.675697082641747</v>
      </c>
      <c r="AV424">
        <f t="shared" si="177"/>
        <v>12.148635622641748</v>
      </c>
      <c r="AW424">
        <f t="shared" si="178"/>
        <v>24.064579009999999</v>
      </c>
      <c r="AX424">
        <f t="shared" si="179"/>
        <v>3.0066124799944225</v>
      </c>
      <c r="AY424">
        <f t="shared" si="180"/>
        <v>7.0195177583193741E-2</v>
      </c>
      <c r="AZ424">
        <f t="shared" si="181"/>
        <v>2.0842221522257591</v>
      </c>
      <c r="BA424">
        <f t="shared" si="182"/>
        <v>0.92239032776866337</v>
      </c>
      <c r="BB424">
        <f t="shared" si="183"/>
        <v>4.4045869929771699E-2</v>
      </c>
      <c r="BC424">
        <f t="shared" si="184"/>
        <v>24.660422011263783</v>
      </c>
      <c r="BD424">
        <f t="shared" si="185"/>
        <v>0.6129347890524296</v>
      </c>
      <c r="BE424">
        <f t="shared" si="186"/>
        <v>62.853483313728752</v>
      </c>
      <c r="BF424">
        <f t="shared" si="187"/>
        <v>392.82957074337224</v>
      </c>
      <c r="BG424">
        <f t="shared" si="188"/>
        <v>1.0361004862797164E-2</v>
      </c>
    </row>
    <row r="425" spans="1:59" x14ac:dyDescent="0.25">
      <c r="A425" t="s">
        <v>554</v>
      </c>
      <c r="B425" t="s">
        <v>745</v>
      </c>
      <c r="C425">
        <v>150812</v>
      </c>
      <c r="D425" t="s">
        <v>742</v>
      </c>
      <c r="E425" t="s">
        <v>1933</v>
      </c>
      <c r="F425">
        <v>5980.4999989999997</v>
      </c>
      <c r="G425">
        <v>0</v>
      </c>
      <c r="H425">
        <f t="shared" si="162"/>
        <v>16.139204712720598</v>
      </c>
      <c r="I425">
        <f t="shared" si="163"/>
        <v>6.0341057874685904E-2</v>
      </c>
      <c r="J425">
        <f t="shared" si="164"/>
        <v>1325.5505404102582</v>
      </c>
      <c r="K425">
        <f t="shared" si="165"/>
        <v>0.74106706586301885</v>
      </c>
      <c r="L425">
        <f t="shared" si="166"/>
        <v>1.2423234682203401</v>
      </c>
      <c r="M425">
        <f t="shared" si="167"/>
        <v>25.749902729999999</v>
      </c>
      <c r="N425">
        <v>6</v>
      </c>
      <c r="O425">
        <v>1.42</v>
      </c>
      <c r="P425">
        <v>0.5</v>
      </c>
      <c r="Q425">
        <f t="shared" si="168"/>
        <v>2.556</v>
      </c>
      <c r="R425">
        <v>22.421367650000001</v>
      </c>
      <c r="S425">
        <v>25.749902729999999</v>
      </c>
      <c r="T425">
        <v>20.66186523</v>
      </c>
      <c r="U425">
        <v>1808.3961179999999</v>
      </c>
      <c r="V425">
        <v>1793.4106449999999</v>
      </c>
      <c r="W425">
        <v>19.88748932</v>
      </c>
      <c r="X425">
        <v>20.510189059999998</v>
      </c>
      <c r="Y425">
        <v>74.164329530000003</v>
      </c>
      <c r="Z425">
        <v>76.486495969999993</v>
      </c>
      <c r="AA425">
        <v>699.40704349999999</v>
      </c>
      <c r="AB425">
        <v>1499.3378909999999</v>
      </c>
      <c r="AC425">
        <v>0.29634192599999998</v>
      </c>
      <c r="AD425">
        <v>101.5261536</v>
      </c>
      <c r="AE425">
        <v>-3.7033796309999998</v>
      </c>
      <c r="AF425">
        <v>-9.9146359000000003E-2</v>
      </c>
      <c r="AG425">
        <v>1</v>
      </c>
      <c r="AH425">
        <v>-0.21956524299999999</v>
      </c>
      <c r="AI425">
        <v>2.7373914720000001</v>
      </c>
      <c r="AJ425">
        <v>1</v>
      </c>
      <c r="AK425">
        <v>0</v>
      </c>
      <c r="AL425">
        <v>0.15999999600000001</v>
      </c>
      <c r="AM425">
        <v>111115</v>
      </c>
      <c r="AN425">
        <f t="shared" si="169"/>
        <v>1.1656784058333332</v>
      </c>
      <c r="AO425">
        <f t="shared" si="170"/>
        <v>7.410670658630188E-4</v>
      </c>
      <c r="AP425">
        <f t="shared" si="171"/>
        <v>298.89990272999995</v>
      </c>
      <c r="AQ425">
        <f t="shared" si="172"/>
        <v>295.57136764999996</v>
      </c>
      <c r="AR425">
        <f t="shared" si="173"/>
        <v>239.89405656264842</v>
      </c>
      <c r="AS425">
        <f t="shared" si="174"/>
        <v>2.0065676659641918</v>
      </c>
      <c r="AT425">
        <f t="shared" si="175"/>
        <v>3.3246440730909392</v>
      </c>
      <c r="AU425">
        <f t="shared" si="176"/>
        <v>32.746676153906215</v>
      </c>
      <c r="AV425">
        <f t="shared" si="177"/>
        <v>12.236487093906216</v>
      </c>
      <c r="AW425">
        <f t="shared" si="178"/>
        <v>24.085635189999998</v>
      </c>
      <c r="AX425">
        <f t="shared" si="179"/>
        <v>3.0104156229139871</v>
      </c>
      <c r="AY425">
        <f t="shared" si="180"/>
        <v>5.8949403199360852E-2</v>
      </c>
      <c r="AZ425">
        <f t="shared" si="181"/>
        <v>2.0823206048705991</v>
      </c>
      <c r="BA425">
        <f t="shared" si="182"/>
        <v>0.92809501804338801</v>
      </c>
      <c r="BB425">
        <f t="shared" si="183"/>
        <v>3.6965931162248798E-2</v>
      </c>
      <c r="BC425">
        <f t="shared" si="184"/>
        <v>134.5780477702549</v>
      </c>
      <c r="BD425">
        <f t="shared" si="185"/>
        <v>0.73912271241718785</v>
      </c>
      <c r="BE425">
        <f t="shared" si="186"/>
        <v>62.49601914390486</v>
      </c>
      <c r="BF425">
        <f t="shared" si="187"/>
        <v>1784.8864171587743</v>
      </c>
      <c r="BG425">
        <f t="shared" si="188"/>
        <v>5.6509816927127364E-3</v>
      </c>
    </row>
    <row r="426" spans="1:59" x14ac:dyDescent="0.25">
      <c r="A426" t="s">
        <v>554</v>
      </c>
      <c r="B426" t="s">
        <v>745</v>
      </c>
      <c r="C426">
        <v>150812</v>
      </c>
      <c r="D426" t="s">
        <v>744</v>
      </c>
      <c r="E426" t="s">
        <v>1934</v>
      </c>
      <c r="F426">
        <v>7017.4999989999997</v>
      </c>
      <c r="G426">
        <v>0</v>
      </c>
      <c r="H426">
        <f t="shared" si="162"/>
        <v>6.8179338714805944</v>
      </c>
      <c r="I426">
        <f t="shared" si="163"/>
        <v>0.11310447488436816</v>
      </c>
      <c r="J426">
        <f t="shared" si="164"/>
        <v>286.84299953180516</v>
      </c>
      <c r="K426">
        <f t="shared" si="165"/>
        <v>1.4258240145341128</v>
      </c>
      <c r="L426">
        <f t="shared" si="166"/>
        <v>1.2987115226608963</v>
      </c>
      <c r="M426">
        <f t="shared" si="167"/>
        <v>26.545505519999999</v>
      </c>
      <c r="N426">
        <v>6</v>
      </c>
      <c r="O426">
        <v>1.42</v>
      </c>
      <c r="P426">
        <v>0.5</v>
      </c>
      <c r="Q426">
        <f t="shared" si="168"/>
        <v>2.556</v>
      </c>
      <c r="R426">
        <v>22.509170529999999</v>
      </c>
      <c r="S426">
        <v>26.545505519999999</v>
      </c>
      <c r="T426">
        <v>20.78374672</v>
      </c>
      <c r="U426">
        <v>400.40383910000003</v>
      </c>
      <c r="V426">
        <v>394.07254030000001</v>
      </c>
      <c r="W426">
        <v>20.342092510000001</v>
      </c>
      <c r="X426">
        <v>21.53899002</v>
      </c>
      <c r="Y426">
        <v>75.429786680000007</v>
      </c>
      <c r="Z426">
        <v>79.86795807</v>
      </c>
      <c r="AA426">
        <v>699.36474610000005</v>
      </c>
      <c r="AB426">
        <v>1499.554932</v>
      </c>
      <c r="AC426">
        <v>0.391453773</v>
      </c>
      <c r="AD426">
        <v>101.4909897</v>
      </c>
      <c r="AE426">
        <v>7.104130745</v>
      </c>
      <c r="AF426">
        <v>-0.113477409</v>
      </c>
      <c r="AG426">
        <v>1</v>
      </c>
      <c r="AH426">
        <v>-0.21956524299999999</v>
      </c>
      <c r="AI426">
        <v>2.7373914720000001</v>
      </c>
      <c r="AJ426">
        <v>1</v>
      </c>
      <c r="AK426">
        <v>0</v>
      </c>
      <c r="AL426">
        <v>0.15999999600000001</v>
      </c>
      <c r="AM426">
        <v>111115</v>
      </c>
      <c r="AN426">
        <f t="shared" si="169"/>
        <v>1.1656079101666665</v>
      </c>
      <c r="AO426">
        <f t="shared" si="170"/>
        <v>1.4258240145341129E-3</v>
      </c>
      <c r="AP426">
        <f t="shared" si="171"/>
        <v>299.69550551999998</v>
      </c>
      <c r="AQ426">
        <f t="shared" si="172"/>
        <v>295.65917052999998</v>
      </c>
      <c r="AR426">
        <f t="shared" si="173"/>
        <v>239.92878312178027</v>
      </c>
      <c r="AS426">
        <f t="shared" si="174"/>
        <v>1.5506800796255822</v>
      </c>
      <c r="AT426">
        <f t="shared" si="175"/>
        <v>3.4847249369291191</v>
      </c>
      <c r="AU426">
        <f t="shared" si="176"/>
        <v>34.335313383283705</v>
      </c>
      <c r="AV426">
        <f t="shared" si="177"/>
        <v>12.796323363283705</v>
      </c>
      <c r="AW426">
        <f t="shared" si="178"/>
        <v>24.527338024999999</v>
      </c>
      <c r="AX426">
        <f t="shared" si="179"/>
        <v>3.0911709259192302</v>
      </c>
      <c r="AY426">
        <f t="shared" si="180"/>
        <v>0.10831162306487432</v>
      </c>
      <c r="AZ426">
        <f t="shared" si="181"/>
        <v>2.1860134142682228</v>
      </c>
      <c r="BA426">
        <f t="shared" si="182"/>
        <v>0.90515751165100733</v>
      </c>
      <c r="BB426">
        <f t="shared" si="183"/>
        <v>6.8109652279026225E-2</v>
      </c>
      <c r="BC426">
        <f t="shared" si="184"/>
        <v>29.111979910999544</v>
      </c>
      <c r="BD426">
        <f t="shared" si="185"/>
        <v>0.72789390327333381</v>
      </c>
      <c r="BE426">
        <f t="shared" si="186"/>
        <v>63.284865654180635</v>
      </c>
      <c r="BF426">
        <f t="shared" si="187"/>
        <v>390.47151888900675</v>
      </c>
      <c r="BG426">
        <f t="shared" si="188"/>
        <v>1.1050025628588417E-2</v>
      </c>
    </row>
    <row r="427" spans="1:59" x14ac:dyDescent="0.25">
      <c r="A427" t="s">
        <v>554</v>
      </c>
      <c r="B427" t="s">
        <v>745</v>
      </c>
      <c r="C427">
        <v>150812</v>
      </c>
      <c r="D427" t="s">
        <v>744</v>
      </c>
      <c r="E427" t="s">
        <v>1934</v>
      </c>
      <c r="F427">
        <v>7241.9999989999997</v>
      </c>
      <c r="G427">
        <v>0</v>
      </c>
      <c r="H427">
        <f t="shared" si="162"/>
        <v>15.01707358632472</v>
      </c>
      <c r="I427">
        <f t="shared" si="163"/>
        <v>0.14662718197300839</v>
      </c>
      <c r="J427">
        <f t="shared" si="164"/>
        <v>1612.12954273727</v>
      </c>
      <c r="K427">
        <f t="shared" si="165"/>
        <v>1.5974777079128268</v>
      </c>
      <c r="L427">
        <f t="shared" si="166"/>
        <v>1.1367409421166523</v>
      </c>
      <c r="M427">
        <f t="shared" si="167"/>
        <v>25.99798393</v>
      </c>
      <c r="N427">
        <v>6</v>
      </c>
      <c r="O427">
        <v>1.42</v>
      </c>
      <c r="P427">
        <v>0.5</v>
      </c>
      <c r="Q427">
        <f t="shared" si="168"/>
        <v>2.556</v>
      </c>
      <c r="R427">
        <v>22.616132740000001</v>
      </c>
      <c r="S427">
        <v>25.99798393</v>
      </c>
      <c r="T427">
        <v>20.901405329999999</v>
      </c>
      <c r="U427">
        <v>1830.7592770000001</v>
      </c>
      <c r="V427">
        <v>1815.386475</v>
      </c>
      <c r="W427">
        <v>20.703933719999998</v>
      </c>
      <c r="X427">
        <v>22.044347760000001</v>
      </c>
      <c r="Y427">
        <v>76.268066410000003</v>
      </c>
      <c r="Z427">
        <v>81.205810549999995</v>
      </c>
      <c r="AA427">
        <v>699.30438230000004</v>
      </c>
      <c r="AB427">
        <v>1501.214111</v>
      </c>
      <c r="AC427">
        <v>0.20022056999999999</v>
      </c>
      <c r="AD427">
        <v>101.4824753</v>
      </c>
      <c r="AE427">
        <v>-2.9764051440000001</v>
      </c>
      <c r="AF427">
        <v>-0.12761125000000001</v>
      </c>
      <c r="AG427">
        <v>1</v>
      </c>
      <c r="AH427">
        <v>-0.21956524299999999</v>
      </c>
      <c r="AI427">
        <v>2.7373914720000001</v>
      </c>
      <c r="AJ427">
        <v>1</v>
      </c>
      <c r="AK427">
        <v>0</v>
      </c>
      <c r="AL427">
        <v>0.15999999600000001</v>
      </c>
      <c r="AM427">
        <v>111115</v>
      </c>
      <c r="AN427">
        <f t="shared" si="169"/>
        <v>1.1655073038333332</v>
      </c>
      <c r="AO427">
        <f t="shared" si="170"/>
        <v>1.5974777079128268E-3</v>
      </c>
      <c r="AP427">
        <f t="shared" si="171"/>
        <v>299.14798392999995</v>
      </c>
      <c r="AQ427">
        <f t="shared" si="172"/>
        <v>295.76613273999999</v>
      </c>
      <c r="AR427">
        <f t="shared" si="173"/>
        <v>240.19425175514357</v>
      </c>
      <c r="AS427">
        <f t="shared" si="174"/>
        <v>1.5544588989655712</v>
      </c>
      <c r="AT427">
        <f t="shared" si="175"/>
        <v>3.3738559191754627</v>
      </c>
      <c r="AU427">
        <f t="shared" si="176"/>
        <v>33.245699902389575</v>
      </c>
      <c r="AV427">
        <f t="shared" si="177"/>
        <v>11.201352142389574</v>
      </c>
      <c r="AW427">
        <f t="shared" si="178"/>
        <v>24.307058335000001</v>
      </c>
      <c r="AX427">
        <f t="shared" si="179"/>
        <v>3.0506642028154025</v>
      </c>
      <c r="AY427">
        <f t="shared" si="180"/>
        <v>0.13867213340517362</v>
      </c>
      <c r="AZ427">
        <f t="shared" si="181"/>
        <v>2.2371149770588104</v>
      </c>
      <c r="BA427">
        <f t="shared" si="182"/>
        <v>0.81354922575659216</v>
      </c>
      <c r="BB427">
        <f t="shared" si="183"/>
        <v>8.7351332151858044E-2</v>
      </c>
      <c r="BC427">
        <f t="shared" si="184"/>
        <v>163.60289650123528</v>
      </c>
      <c r="BD427">
        <f t="shared" si="185"/>
        <v>0.88803655030936035</v>
      </c>
      <c r="BE427">
        <f t="shared" si="186"/>
        <v>67.22936640559702</v>
      </c>
      <c r="BF427">
        <f t="shared" si="187"/>
        <v>1807.4549220494764</v>
      </c>
      <c r="BG427">
        <f t="shared" si="188"/>
        <v>5.5856902994297838E-3</v>
      </c>
    </row>
    <row r="428" spans="1:59" x14ac:dyDescent="0.25">
      <c r="A428" t="s">
        <v>554</v>
      </c>
      <c r="B428" t="s">
        <v>773</v>
      </c>
      <c r="C428">
        <v>150816</v>
      </c>
      <c r="D428" t="s">
        <v>2033</v>
      </c>
      <c r="E428" t="s">
        <v>2120</v>
      </c>
      <c r="F428">
        <v>2363.9999990000001</v>
      </c>
      <c r="G428">
        <v>0</v>
      </c>
      <c r="H428">
        <f t="shared" si="162"/>
        <v>1.5977383632962947</v>
      </c>
      <c r="I428">
        <f t="shared" si="163"/>
        <v>3.7667207972322148E-2</v>
      </c>
      <c r="J428">
        <f t="shared" si="164"/>
        <v>321.93619247896788</v>
      </c>
      <c r="K428">
        <f t="shared" si="165"/>
        <v>0.49887125217789285</v>
      </c>
      <c r="L428">
        <f t="shared" si="166"/>
        <v>1.2545933720643327</v>
      </c>
      <c r="M428">
        <f t="shared" si="167"/>
        <v>24.520820619999999</v>
      </c>
      <c r="N428">
        <v>6</v>
      </c>
      <c r="O428">
        <v>1.42</v>
      </c>
      <c r="P428">
        <v>0.5</v>
      </c>
      <c r="Q428">
        <f t="shared" si="168"/>
        <v>2.556</v>
      </c>
      <c r="R428">
        <v>22.405796049999999</v>
      </c>
      <c r="S428">
        <v>24.520820619999999</v>
      </c>
      <c r="T428">
        <v>22.08268356</v>
      </c>
      <c r="U428">
        <v>401.08331299999998</v>
      </c>
      <c r="V428">
        <v>398.38851929999998</v>
      </c>
      <c r="W428">
        <v>18.421411509999999</v>
      </c>
      <c r="X428">
        <v>19.155403140000001</v>
      </c>
      <c r="Y428">
        <v>64.893936159999996</v>
      </c>
      <c r="Z428">
        <v>67.479598999999993</v>
      </c>
      <c r="AA428">
        <v>399.98971560000001</v>
      </c>
      <c r="AB428">
        <v>1498.6525879999999</v>
      </c>
      <c r="AC428">
        <v>8.2096069999999993E-2</v>
      </c>
      <c r="AD428">
        <v>95.81486511</v>
      </c>
      <c r="AE428">
        <v>1.4804437159999999</v>
      </c>
      <c r="AF428">
        <v>-0.13848704100000001</v>
      </c>
      <c r="AG428">
        <v>1</v>
      </c>
      <c r="AH428">
        <v>-0.21956524299999999</v>
      </c>
      <c r="AI428">
        <v>2.7373914720000001</v>
      </c>
      <c r="AJ428">
        <v>1</v>
      </c>
      <c r="AK428">
        <v>0</v>
      </c>
      <c r="AL428">
        <v>0.15999999600000001</v>
      </c>
      <c r="AM428">
        <v>111115</v>
      </c>
      <c r="AN428">
        <f t="shared" si="169"/>
        <v>0.66664952599999994</v>
      </c>
      <c r="AO428">
        <f t="shared" si="170"/>
        <v>4.9887125217789284E-4</v>
      </c>
      <c r="AP428">
        <f t="shared" si="171"/>
        <v>297.67082061999997</v>
      </c>
      <c r="AQ428">
        <f t="shared" si="172"/>
        <v>295.55579604999997</v>
      </c>
      <c r="AR428">
        <f t="shared" si="173"/>
        <v>239.78440808538966</v>
      </c>
      <c r="AS428">
        <f t="shared" si="174"/>
        <v>2.2998324589178658</v>
      </c>
      <c r="AT428">
        <f t="shared" si="175"/>
        <v>3.0899657400511034</v>
      </c>
      <c r="AU428">
        <f t="shared" si="176"/>
        <v>32.249335596346938</v>
      </c>
      <c r="AV428">
        <f t="shared" si="177"/>
        <v>13.093932456346938</v>
      </c>
      <c r="AW428">
        <f t="shared" si="178"/>
        <v>23.463308335000001</v>
      </c>
      <c r="AX428">
        <f t="shared" si="179"/>
        <v>2.8997694646568988</v>
      </c>
      <c r="AY428">
        <f t="shared" si="180"/>
        <v>3.7120176127963297E-2</v>
      </c>
      <c r="AZ428">
        <f t="shared" si="181"/>
        <v>1.8353723679867706</v>
      </c>
      <c r="BA428">
        <f t="shared" si="182"/>
        <v>1.0643970966701282</v>
      </c>
      <c r="BB428">
        <f t="shared" si="183"/>
        <v>2.3248645040287445E-2</v>
      </c>
      <c r="BC428">
        <f t="shared" si="184"/>
        <v>30.846272856399306</v>
      </c>
      <c r="BD428">
        <f t="shared" si="185"/>
        <v>0.80809605920530825</v>
      </c>
      <c r="BE428">
        <f t="shared" si="186"/>
        <v>58.931931617980673</v>
      </c>
      <c r="BF428">
        <f t="shared" si="187"/>
        <v>397.54464340389279</v>
      </c>
      <c r="BG428">
        <f t="shared" si="188"/>
        <v>2.3684838805271046E-3</v>
      </c>
    </row>
    <row r="429" spans="1:59" x14ac:dyDescent="0.25">
      <c r="A429" t="s">
        <v>554</v>
      </c>
      <c r="B429" t="s">
        <v>773</v>
      </c>
      <c r="C429">
        <v>150816</v>
      </c>
      <c r="D429" t="s">
        <v>2033</v>
      </c>
      <c r="E429" t="s">
        <v>2120</v>
      </c>
      <c r="F429">
        <v>2623.9999990000001</v>
      </c>
      <c r="G429">
        <v>0</v>
      </c>
      <c r="H429">
        <f t="shared" si="162"/>
        <v>9.2284478709356375</v>
      </c>
      <c r="I429">
        <f t="shared" si="163"/>
        <v>3.8388469284672468E-2</v>
      </c>
      <c r="J429">
        <f t="shared" si="164"/>
        <v>1377.7757994051942</v>
      </c>
      <c r="K429">
        <f t="shared" si="165"/>
        <v>0.52543491300836587</v>
      </c>
      <c r="L429">
        <f t="shared" si="166"/>
        <v>1.2971537607057984</v>
      </c>
      <c r="M429">
        <f t="shared" si="167"/>
        <v>24.559337620000001</v>
      </c>
      <c r="N429">
        <v>6</v>
      </c>
      <c r="O429">
        <v>1.42</v>
      </c>
      <c r="P429">
        <v>0.5</v>
      </c>
      <c r="Q429">
        <f t="shared" si="168"/>
        <v>2.556</v>
      </c>
      <c r="R429">
        <v>22.377033229999999</v>
      </c>
      <c r="S429">
        <v>24.559337620000001</v>
      </c>
      <c r="T429">
        <v>22.082748410000001</v>
      </c>
      <c r="U429">
        <v>1817.8912350000001</v>
      </c>
      <c r="V429">
        <v>1802.62915</v>
      </c>
      <c r="W429">
        <v>18.011957169999999</v>
      </c>
      <c r="X429">
        <v>18.785236359999999</v>
      </c>
      <c r="Y429">
        <v>63.5638504</v>
      </c>
      <c r="Z429">
        <v>66.292739870000005</v>
      </c>
      <c r="AA429">
        <v>400.03494260000002</v>
      </c>
      <c r="AB429">
        <v>1500.137207</v>
      </c>
      <c r="AC429">
        <v>5.5064308999999999E-2</v>
      </c>
      <c r="AD429">
        <v>95.816757199999998</v>
      </c>
      <c r="AE429">
        <v>-13.27951717</v>
      </c>
      <c r="AF429">
        <v>-0.131295472</v>
      </c>
      <c r="AG429">
        <v>1</v>
      </c>
      <c r="AH429">
        <v>-0.21956524299999999</v>
      </c>
      <c r="AI429">
        <v>2.7373914720000001</v>
      </c>
      <c r="AJ429">
        <v>1</v>
      </c>
      <c r="AK429">
        <v>0</v>
      </c>
      <c r="AL429">
        <v>0.15999999600000001</v>
      </c>
      <c r="AM429">
        <v>111115</v>
      </c>
      <c r="AN429">
        <f t="shared" si="169"/>
        <v>0.66672490433333331</v>
      </c>
      <c r="AO429">
        <f t="shared" si="170"/>
        <v>5.2543491300836582E-4</v>
      </c>
      <c r="AP429">
        <f t="shared" si="171"/>
        <v>297.70933761999999</v>
      </c>
      <c r="AQ429">
        <f t="shared" si="172"/>
        <v>295.52703322999997</v>
      </c>
      <c r="AR429">
        <f t="shared" si="173"/>
        <v>240.02194711945117</v>
      </c>
      <c r="AS429">
        <f t="shared" si="174"/>
        <v>2.2796579960375376</v>
      </c>
      <c r="AT429">
        <f t="shared" si="175"/>
        <v>3.09709419195653</v>
      </c>
      <c r="AU429">
        <f t="shared" si="176"/>
        <v>32.323095484142826</v>
      </c>
      <c r="AV429">
        <f t="shared" si="177"/>
        <v>13.537859124142827</v>
      </c>
      <c r="AW429">
        <f t="shared" si="178"/>
        <v>23.468185425000001</v>
      </c>
      <c r="AX429">
        <f t="shared" si="179"/>
        <v>2.9006225617229053</v>
      </c>
      <c r="AY429">
        <f t="shared" si="180"/>
        <v>3.782044541644021E-2</v>
      </c>
      <c r="AZ429">
        <f t="shared" si="181"/>
        <v>1.7999404312507317</v>
      </c>
      <c r="BA429">
        <f t="shared" si="182"/>
        <v>1.1006821304721737</v>
      </c>
      <c r="BB429">
        <f t="shared" si="183"/>
        <v>2.3688163823603683E-2</v>
      </c>
      <c r="BC429">
        <f t="shared" si="184"/>
        <v>132.0140092476434</v>
      </c>
      <c r="BD429">
        <f t="shared" si="185"/>
        <v>0.76431461202388429</v>
      </c>
      <c r="BE429">
        <f t="shared" si="186"/>
        <v>57.65470272194446</v>
      </c>
      <c r="BF429">
        <f t="shared" si="187"/>
        <v>1797.7549697864777</v>
      </c>
      <c r="BG429">
        <f t="shared" si="188"/>
        <v>2.9595992086004332E-3</v>
      </c>
    </row>
    <row r="430" spans="1:59" x14ac:dyDescent="0.25">
      <c r="A430" t="s">
        <v>554</v>
      </c>
      <c r="B430" t="s">
        <v>773</v>
      </c>
      <c r="C430">
        <v>150816</v>
      </c>
      <c r="D430" t="s">
        <v>2034</v>
      </c>
      <c r="E430" t="s">
        <v>2121</v>
      </c>
      <c r="F430">
        <v>1364.999998</v>
      </c>
      <c r="G430">
        <v>0</v>
      </c>
      <c r="H430">
        <f t="shared" si="162"/>
        <v>1.5308864498755912</v>
      </c>
      <c r="I430">
        <f t="shared" si="163"/>
        <v>2.0232777677489374E-2</v>
      </c>
      <c r="J430">
        <f t="shared" si="164"/>
        <v>267.59137030632979</v>
      </c>
      <c r="K430">
        <f t="shared" si="165"/>
        <v>0.29869166609172754</v>
      </c>
      <c r="L430">
        <f t="shared" si="166"/>
        <v>1.3876172487257716</v>
      </c>
      <c r="M430">
        <f t="shared" si="167"/>
        <v>25.455297470000001</v>
      </c>
      <c r="N430">
        <v>6</v>
      </c>
      <c r="O430">
        <v>1.42</v>
      </c>
      <c r="P430">
        <v>0.5</v>
      </c>
      <c r="Q430">
        <f t="shared" si="168"/>
        <v>2.556</v>
      </c>
      <c r="R430">
        <v>23.449523930000002</v>
      </c>
      <c r="S430">
        <v>25.455297470000001</v>
      </c>
      <c r="T430">
        <v>23.055248259999999</v>
      </c>
      <c r="U430">
        <v>399.85510249999999</v>
      </c>
      <c r="V430">
        <v>397.38049319999999</v>
      </c>
      <c r="W430">
        <v>19.172649379999999</v>
      </c>
      <c r="X430">
        <v>19.611942290000002</v>
      </c>
      <c r="Y430">
        <v>63.413051609999997</v>
      </c>
      <c r="Z430">
        <v>64.866004939999996</v>
      </c>
      <c r="AA430">
        <v>399.96148679999999</v>
      </c>
      <c r="AB430">
        <v>1500.44751</v>
      </c>
      <c r="AC430">
        <v>0.192221686</v>
      </c>
      <c r="AD430">
        <v>95.829437260000006</v>
      </c>
      <c r="AE430">
        <v>2.1753039360000002</v>
      </c>
      <c r="AF430">
        <v>-0.13791102199999999</v>
      </c>
      <c r="AG430">
        <v>1</v>
      </c>
      <c r="AH430">
        <v>-0.21956524299999999</v>
      </c>
      <c r="AI430">
        <v>2.7373914720000001</v>
      </c>
      <c r="AJ430">
        <v>1</v>
      </c>
      <c r="AK430">
        <v>0</v>
      </c>
      <c r="AL430">
        <v>0.15999999600000001</v>
      </c>
      <c r="AM430">
        <v>111115</v>
      </c>
      <c r="AN430">
        <f t="shared" si="169"/>
        <v>0.66660247799999994</v>
      </c>
      <c r="AO430">
        <f t="shared" si="170"/>
        <v>2.9869166609172753E-4</v>
      </c>
      <c r="AP430">
        <f t="shared" si="171"/>
        <v>298.60529746999998</v>
      </c>
      <c r="AQ430">
        <f t="shared" si="172"/>
        <v>296.59952392999998</v>
      </c>
      <c r="AR430">
        <f t="shared" si="173"/>
        <v>240.07159559820997</v>
      </c>
      <c r="AS430">
        <f t="shared" si="174"/>
        <v>2.4166948603262322</v>
      </c>
      <c r="AT430">
        <f t="shared" si="175"/>
        <v>3.2670186419520677</v>
      </c>
      <c r="AU430">
        <f t="shared" si="176"/>
        <v>34.092015307239507</v>
      </c>
      <c r="AV430">
        <f t="shared" si="177"/>
        <v>14.480073017239505</v>
      </c>
      <c r="AW430">
        <f t="shared" si="178"/>
        <v>24.452410700000001</v>
      </c>
      <c r="AX430">
        <f t="shared" si="179"/>
        <v>3.0773402705825057</v>
      </c>
      <c r="AY430">
        <f t="shared" si="180"/>
        <v>2.0073876938358277E-2</v>
      </c>
      <c r="AZ430">
        <f t="shared" si="181"/>
        <v>1.8794013932262961</v>
      </c>
      <c r="BA430">
        <f t="shared" si="182"/>
        <v>1.1979388773562096</v>
      </c>
      <c r="BB430">
        <f t="shared" si="183"/>
        <v>1.2560353213254582E-2</v>
      </c>
      <c r="BC430">
        <f t="shared" si="184"/>
        <v>25.643130432087858</v>
      </c>
      <c r="BD430">
        <f t="shared" si="185"/>
        <v>0.67338828876950474</v>
      </c>
      <c r="BE430">
        <f t="shared" si="186"/>
        <v>56.697305489878566</v>
      </c>
      <c r="BF430">
        <f t="shared" si="187"/>
        <v>396.57192641309388</v>
      </c>
      <c r="BG430">
        <f t="shared" si="188"/>
        <v>2.1886858584260651E-3</v>
      </c>
    </row>
    <row r="431" spans="1:59" x14ac:dyDescent="0.25">
      <c r="A431" t="s">
        <v>554</v>
      </c>
      <c r="B431" t="s">
        <v>773</v>
      </c>
      <c r="C431">
        <v>150816</v>
      </c>
      <c r="D431" t="s">
        <v>2034</v>
      </c>
      <c r="E431" t="s">
        <v>2121</v>
      </c>
      <c r="F431">
        <v>2051.9999990000001</v>
      </c>
      <c r="G431">
        <v>0</v>
      </c>
      <c r="H431">
        <f t="shared" si="162"/>
        <v>12.551060564507504</v>
      </c>
      <c r="I431">
        <f t="shared" si="163"/>
        <v>2.7481967898698667E-2</v>
      </c>
      <c r="J431">
        <f t="shared" si="164"/>
        <v>1112.6560354041844</v>
      </c>
      <c r="K431">
        <f t="shared" si="165"/>
        <v>0.34019788918365695</v>
      </c>
      <c r="L431">
        <f t="shared" si="166"/>
        <v>1.1683211140204008</v>
      </c>
      <c r="M431">
        <f t="shared" si="167"/>
        <v>24.18490791</v>
      </c>
      <c r="N431">
        <v>6</v>
      </c>
      <c r="O431">
        <v>1.42</v>
      </c>
      <c r="P431">
        <v>0.5</v>
      </c>
      <c r="Q431">
        <f t="shared" si="168"/>
        <v>2.556</v>
      </c>
      <c r="R431">
        <v>22.386299130000001</v>
      </c>
      <c r="S431">
        <v>24.18490791</v>
      </c>
      <c r="T431">
        <v>22.079971310000001</v>
      </c>
      <c r="U431">
        <v>1899.8016359999999</v>
      </c>
      <c r="V431">
        <v>1880.0157469999999</v>
      </c>
      <c r="W431">
        <v>18.911872859999999</v>
      </c>
      <c r="X431">
        <v>19.412261959999999</v>
      </c>
      <c r="Y431">
        <v>66.704254149999997</v>
      </c>
      <c r="Z431">
        <v>68.46918488</v>
      </c>
      <c r="AA431">
        <v>400.00137330000001</v>
      </c>
      <c r="AB431">
        <v>1500.791626</v>
      </c>
      <c r="AC431">
        <v>4.3050474999999998E-2</v>
      </c>
      <c r="AD431">
        <v>95.819938660000005</v>
      </c>
      <c r="AE431">
        <v>-14.324103360000001</v>
      </c>
      <c r="AF431">
        <v>-0.13437566200000001</v>
      </c>
      <c r="AG431">
        <v>0.66666668699999998</v>
      </c>
      <c r="AH431">
        <v>-0.21956524299999999</v>
      </c>
      <c r="AI431">
        <v>2.7373914720000001</v>
      </c>
      <c r="AJ431">
        <v>1</v>
      </c>
      <c r="AK431">
        <v>0</v>
      </c>
      <c r="AL431">
        <v>0.15999999600000001</v>
      </c>
      <c r="AM431">
        <v>111115</v>
      </c>
      <c r="AN431">
        <f t="shared" si="169"/>
        <v>0.66666895549999994</v>
      </c>
      <c r="AO431">
        <f t="shared" si="170"/>
        <v>3.4019788918365697E-4</v>
      </c>
      <c r="AP431">
        <f t="shared" si="171"/>
        <v>297.33490790999997</v>
      </c>
      <c r="AQ431">
        <f t="shared" si="172"/>
        <v>295.53629912999997</v>
      </c>
      <c r="AR431">
        <f t="shared" si="173"/>
        <v>240.1266541568335</v>
      </c>
      <c r="AS431">
        <f t="shared" si="174"/>
        <v>2.4305646704905235</v>
      </c>
      <c r="AT431">
        <f t="shared" si="175"/>
        <v>3.0284028642794523</v>
      </c>
      <c r="AU431">
        <f t="shared" si="176"/>
        <v>31.605143007085413</v>
      </c>
      <c r="AV431">
        <f t="shared" si="177"/>
        <v>12.192881047085415</v>
      </c>
      <c r="AW431">
        <f t="shared" si="178"/>
        <v>23.285603520000002</v>
      </c>
      <c r="AX431">
        <f t="shared" si="179"/>
        <v>2.8688347529401752</v>
      </c>
      <c r="AY431">
        <f t="shared" si="180"/>
        <v>2.7189626566740621E-2</v>
      </c>
      <c r="AZ431">
        <f t="shared" si="181"/>
        <v>1.8600817502590514</v>
      </c>
      <c r="BA431">
        <f t="shared" si="182"/>
        <v>1.0087530026811238</v>
      </c>
      <c r="BB431">
        <f t="shared" si="183"/>
        <v>1.7019542046381547E-2</v>
      </c>
      <c r="BC431">
        <f t="shared" si="184"/>
        <v>106.61463306210776</v>
      </c>
      <c r="BD431">
        <f t="shared" si="185"/>
        <v>0.59183335947035787</v>
      </c>
      <c r="BE431">
        <f t="shared" si="186"/>
        <v>60.832484237095805</v>
      </c>
      <c r="BF431">
        <f t="shared" si="187"/>
        <v>1873.386665715929</v>
      </c>
      <c r="BG431">
        <f t="shared" si="188"/>
        <v>4.0755718396098201E-3</v>
      </c>
    </row>
    <row r="432" spans="1:59" x14ac:dyDescent="0.25">
      <c r="A432" t="s">
        <v>554</v>
      </c>
      <c r="B432" t="s">
        <v>773</v>
      </c>
      <c r="C432">
        <v>150816</v>
      </c>
      <c r="D432" t="s">
        <v>2035</v>
      </c>
      <c r="E432" t="s">
        <v>2122</v>
      </c>
      <c r="F432">
        <v>2953</v>
      </c>
      <c r="G432">
        <v>0</v>
      </c>
      <c r="H432">
        <f t="shared" si="162"/>
        <v>1.0367000306785348</v>
      </c>
      <c r="I432">
        <f t="shared" si="163"/>
        <v>2.1287268777285182E-2</v>
      </c>
      <c r="J432">
        <f t="shared" si="164"/>
        <v>313.01916755792439</v>
      </c>
      <c r="K432">
        <f t="shared" si="165"/>
        <v>0.29991119948258638</v>
      </c>
      <c r="L432">
        <f t="shared" si="166"/>
        <v>1.3270790412485836</v>
      </c>
      <c r="M432">
        <f t="shared" si="167"/>
        <v>24.360155110000001</v>
      </c>
      <c r="N432">
        <v>6</v>
      </c>
      <c r="O432">
        <v>1.42</v>
      </c>
      <c r="P432">
        <v>0.5</v>
      </c>
      <c r="Q432">
        <f t="shared" si="168"/>
        <v>2.556</v>
      </c>
      <c r="R432">
        <v>22.383533480000001</v>
      </c>
      <c r="S432">
        <v>24.360155110000001</v>
      </c>
      <c r="T432">
        <v>22.082469939999999</v>
      </c>
      <c r="U432">
        <v>401.319458</v>
      </c>
      <c r="V432">
        <v>399.5846252</v>
      </c>
      <c r="W432">
        <v>17.648775100000002</v>
      </c>
      <c r="X432">
        <v>18.090509409999999</v>
      </c>
      <c r="Y432">
        <v>62.255149840000001</v>
      </c>
      <c r="Z432">
        <v>63.813346860000003</v>
      </c>
      <c r="AA432">
        <v>399.99472050000003</v>
      </c>
      <c r="AB432">
        <v>1499.224121</v>
      </c>
      <c r="AC432">
        <v>8.9103758000000005E-2</v>
      </c>
      <c r="AD432">
        <v>95.813018799999995</v>
      </c>
      <c r="AE432">
        <v>1.612174392</v>
      </c>
      <c r="AF432">
        <v>-0.12524107100000001</v>
      </c>
      <c r="AG432">
        <v>1</v>
      </c>
      <c r="AH432">
        <v>-0.21956524299999999</v>
      </c>
      <c r="AI432">
        <v>2.7373914720000001</v>
      </c>
      <c r="AJ432">
        <v>1</v>
      </c>
      <c r="AK432">
        <v>0</v>
      </c>
      <c r="AL432">
        <v>0.15999999600000001</v>
      </c>
      <c r="AM432">
        <v>111115</v>
      </c>
      <c r="AN432">
        <f t="shared" si="169"/>
        <v>0.6666578675</v>
      </c>
      <c r="AO432">
        <f t="shared" si="170"/>
        <v>2.9991119948258636E-4</v>
      </c>
      <c r="AP432">
        <f t="shared" si="171"/>
        <v>297.51015510999997</v>
      </c>
      <c r="AQ432">
        <f t="shared" si="172"/>
        <v>295.53353347999996</v>
      </c>
      <c r="AR432">
        <f t="shared" si="173"/>
        <v>239.87585336310352</v>
      </c>
      <c r="AS432">
        <f t="shared" si="174"/>
        <v>2.4241557422937707</v>
      </c>
      <c r="AT432">
        <f t="shared" si="175"/>
        <v>3.0603853594504904</v>
      </c>
      <c r="AU432">
        <f t="shared" si="176"/>
        <v>31.94122675373308</v>
      </c>
      <c r="AV432">
        <f t="shared" si="177"/>
        <v>13.850717343733081</v>
      </c>
      <c r="AW432">
        <f t="shared" si="178"/>
        <v>23.371844295000002</v>
      </c>
      <c r="AX432">
        <f t="shared" si="179"/>
        <v>2.8838112366658173</v>
      </c>
      <c r="AY432">
        <f t="shared" si="180"/>
        <v>2.1111445221453411E-2</v>
      </c>
      <c r="AZ432">
        <f t="shared" si="181"/>
        <v>1.7333063182019068</v>
      </c>
      <c r="BA432">
        <f t="shared" si="182"/>
        <v>1.1505049184639105</v>
      </c>
      <c r="BB432">
        <f t="shared" si="183"/>
        <v>1.3210338060335476E-2</v>
      </c>
      <c r="BC432">
        <f t="shared" si="184"/>
        <v>29.99131138598776</v>
      </c>
      <c r="BD432">
        <f t="shared" si="185"/>
        <v>0.78336139034691865</v>
      </c>
      <c r="BE432">
        <f t="shared" si="186"/>
        <v>55.891615859176547</v>
      </c>
      <c r="BF432">
        <f t="shared" si="187"/>
        <v>399.03707236689513</v>
      </c>
      <c r="BG432">
        <f t="shared" si="188"/>
        <v>1.452066584495327E-3</v>
      </c>
    </row>
    <row r="433" spans="1:59" x14ac:dyDescent="0.25">
      <c r="A433" t="s">
        <v>554</v>
      </c>
      <c r="B433" t="s">
        <v>773</v>
      </c>
      <c r="C433">
        <v>150816</v>
      </c>
      <c r="D433" t="s">
        <v>2035</v>
      </c>
      <c r="E433" t="s">
        <v>2122</v>
      </c>
      <c r="F433">
        <v>3170.9999990000001</v>
      </c>
      <c r="G433">
        <v>0</v>
      </c>
      <c r="H433">
        <f t="shared" si="162"/>
        <v>8.071528566374262</v>
      </c>
      <c r="I433">
        <f t="shared" si="163"/>
        <v>1.9459665880903289E-2</v>
      </c>
      <c r="J433">
        <f t="shared" si="164"/>
        <v>1103.1820806285457</v>
      </c>
      <c r="K433">
        <f t="shared" si="165"/>
        <v>0.27800532805026662</v>
      </c>
      <c r="L433">
        <f t="shared" si="166"/>
        <v>1.3435332494834096</v>
      </c>
      <c r="M433">
        <f t="shared" si="167"/>
        <v>24.813785549999999</v>
      </c>
      <c r="N433">
        <v>6</v>
      </c>
      <c r="O433">
        <v>1.42</v>
      </c>
      <c r="P433">
        <v>0.5</v>
      </c>
      <c r="Q433">
        <f t="shared" si="168"/>
        <v>2.556</v>
      </c>
      <c r="R433">
        <v>22.660800930000001</v>
      </c>
      <c r="S433">
        <v>24.813785549999999</v>
      </c>
      <c r="T433">
        <v>22.082687379999999</v>
      </c>
      <c r="U433">
        <v>1817.470337</v>
      </c>
      <c r="V433">
        <v>1804.610107</v>
      </c>
      <c r="W433">
        <v>18.389352800000001</v>
      </c>
      <c r="X433">
        <v>18.79853439</v>
      </c>
      <c r="Y433">
        <v>63.779499049999998</v>
      </c>
      <c r="Z433">
        <v>65.198654169999998</v>
      </c>
      <c r="AA433">
        <v>399.98754880000001</v>
      </c>
      <c r="AB433">
        <v>1499.6729740000001</v>
      </c>
      <c r="AC433">
        <v>0.12815205800000001</v>
      </c>
      <c r="AD433">
        <v>95.806114199999996</v>
      </c>
      <c r="AE433">
        <v>-11.623890879999999</v>
      </c>
      <c r="AF433">
        <v>-0.113525182</v>
      </c>
      <c r="AG433">
        <v>0.66666668699999998</v>
      </c>
      <c r="AH433">
        <v>-0.21956524299999999</v>
      </c>
      <c r="AI433">
        <v>2.7373914720000001</v>
      </c>
      <c r="AJ433">
        <v>1</v>
      </c>
      <c r="AK433">
        <v>0</v>
      </c>
      <c r="AL433">
        <v>0.15999999600000001</v>
      </c>
      <c r="AM433">
        <v>111115</v>
      </c>
      <c r="AN433">
        <f t="shared" si="169"/>
        <v>0.66664591466666656</v>
      </c>
      <c r="AO433">
        <f t="shared" si="170"/>
        <v>2.7800532805026664E-4</v>
      </c>
      <c r="AP433">
        <f t="shared" si="171"/>
        <v>297.96378554999995</v>
      </c>
      <c r="AQ433">
        <f t="shared" si="172"/>
        <v>295.81080092999997</v>
      </c>
      <c r="AR433">
        <f t="shared" si="173"/>
        <v>239.94766984130811</v>
      </c>
      <c r="AS433">
        <f t="shared" si="174"/>
        <v>2.4104193321614988</v>
      </c>
      <c r="AT433">
        <f t="shared" si="175"/>
        <v>3.144547782044377</v>
      </c>
      <c r="AU433">
        <f t="shared" si="176"/>
        <v>32.821994799621848</v>
      </c>
      <c r="AV433">
        <f t="shared" si="177"/>
        <v>14.023460409621848</v>
      </c>
      <c r="AW433">
        <f t="shared" si="178"/>
        <v>23.73729324</v>
      </c>
      <c r="AX433">
        <f t="shared" si="179"/>
        <v>2.9480362421587425</v>
      </c>
      <c r="AY433">
        <f t="shared" si="180"/>
        <v>1.9312632478977784E-2</v>
      </c>
      <c r="AZ433">
        <f t="shared" si="181"/>
        <v>1.8010145325609674</v>
      </c>
      <c r="BA433">
        <f t="shared" si="182"/>
        <v>1.1470217095977751</v>
      </c>
      <c r="BB433">
        <f t="shared" si="183"/>
        <v>1.2083519774269216E-2</v>
      </c>
      <c r="BC433">
        <f t="shared" si="184"/>
        <v>105.69158840009204</v>
      </c>
      <c r="BD433">
        <f t="shared" si="185"/>
        <v>0.61131325617060051</v>
      </c>
      <c r="BE433">
        <f t="shared" si="186"/>
        <v>56.473598098307761</v>
      </c>
      <c r="BF433">
        <f t="shared" si="187"/>
        <v>1800.3469757149433</v>
      </c>
      <c r="BG433">
        <f t="shared" si="188"/>
        <v>2.5318911656760741E-3</v>
      </c>
    </row>
    <row r="434" spans="1:59" x14ac:dyDescent="0.25">
      <c r="A434" t="s">
        <v>554</v>
      </c>
      <c r="B434" t="s">
        <v>773</v>
      </c>
      <c r="C434">
        <v>150816</v>
      </c>
      <c r="D434" t="s">
        <v>2036</v>
      </c>
      <c r="E434" t="s">
        <v>2123</v>
      </c>
      <c r="F434">
        <v>4056.9999990000001</v>
      </c>
      <c r="G434">
        <v>0</v>
      </c>
      <c r="H434">
        <f t="shared" si="162"/>
        <v>5.3629178500598806</v>
      </c>
      <c r="I434">
        <f t="shared" si="163"/>
        <v>5.4641459357740979E-2</v>
      </c>
      <c r="J434">
        <f t="shared" si="164"/>
        <v>225.18301694329955</v>
      </c>
      <c r="K434">
        <f t="shared" si="165"/>
        <v>0.66086784530306075</v>
      </c>
      <c r="L434">
        <f t="shared" si="166"/>
        <v>1.1490075990248814</v>
      </c>
      <c r="M434">
        <f t="shared" si="167"/>
        <v>25.8620491</v>
      </c>
      <c r="N434">
        <v>6</v>
      </c>
      <c r="O434">
        <v>1.42</v>
      </c>
      <c r="P434">
        <v>0.5</v>
      </c>
      <c r="Q434">
        <f t="shared" si="168"/>
        <v>2.556</v>
      </c>
      <c r="R434">
        <v>22.928779599999999</v>
      </c>
      <c r="S434">
        <v>25.8620491</v>
      </c>
      <c r="T434">
        <v>22.06799316</v>
      </c>
      <c r="U434">
        <v>399.59896850000001</v>
      </c>
      <c r="V434">
        <v>391.16613769999998</v>
      </c>
      <c r="W434">
        <v>21.976449970000001</v>
      </c>
      <c r="X434">
        <v>22.94508553</v>
      </c>
      <c r="Y434">
        <v>74.976181030000006</v>
      </c>
      <c r="Z434">
        <v>78.280830379999998</v>
      </c>
      <c r="AA434">
        <v>399.96725459999999</v>
      </c>
      <c r="AB434">
        <v>1500.0191649999999</v>
      </c>
      <c r="AC434">
        <v>0.20022858700000001</v>
      </c>
      <c r="AD434">
        <v>95.785423280000003</v>
      </c>
      <c r="AE434">
        <v>3.346935749</v>
      </c>
      <c r="AF434">
        <v>-0.16205556700000001</v>
      </c>
      <c r="AG434">
        <v>1</v>
      </c>
      <c r="AH434">
        <v>-0.21956524299999999</v>
      </c>
      <c r="AI434">
        <v>2.7373914720000001</v>
      </c>
      <c r="AJ434">
        <v>1</v>
      </c>
      <c r="AK434">
        <v>0</v>
      </c>
      <c r="AL434">
        <v>0.15999999600000001</v>
      </c>
      <c r="AM434">
        <v>111115</v>
      </c>
      <c r="AN434">
        <f t="shared" si="169"/>
        <v>0.66661209099999985</v>
      </c>
      <c r="AO434">
        <f t="shared" si="170"/>
        <v>6.6086784530306072E-4</v>
      </c>
      <c r="AP434">
        <f t="shared" si="171"/>
        <v>299.01204909999996</v>
      </c>
      <c r="AQ434">
        <f t="shared" si="172"/>
        <v>296.07877959999996</v>
      </c>
      <c r="AR434">
        <f t="shared" si="173"/>
        <v>240.00306039992333</v>
      </c>
      <c r="AS434">
        <f t="shared" si="174"/>
        <v>2.1011047005139121</v>
      </c>
      <c r="AT434">
        <f t="shared" si="175"/>
        <v>3.3468123287117346</v>
      </c>
      <c r="AU434">
        <f t="shared" si="176"/>
        <v>34.940727034512662</v>
      </c>
      <c r="AV434">
        <f t="shared" si="177"/>
        <v>11.995641504512662</v>
      </c>
      <c r="AW434">
        <f t="shared" si="178"/>
        <v>24.395414349999999</v>
      </c>
      <c r="AX434">
        <f t="shared" si="179"/>
        <v>3.066855705131259</v>
      </c>
      <c r="AY434">
        <f t="shared" si="180"/>
        <v>5.3497798258649198E-2</v>
      </c>
      <c r="AZ434">
        <f t="shared" si="181"/>
        <v>2.1978047296868533</v>
      </c>
      <c r="BA434">
        <f t="shared" si="182"/>
        <v>0.86905097544440579</v>
      </c>
      <c r="BB434">
        <f t="shared" si="183"/>
        <v>3.3537027702420202E-2</v>
      </c>
      <c r="BC434">
        <f t="shared" si="184"/>
        <v>21.569250593381359</v>
      </c>
      <c r="BD434">
        <f t="shared" si="185"/>
        <v>0.5756710390816111</v>
      </c>
      <c r="BE434">
        <f t="shared" si="186"/>
        <v>65.385314158082736</v>
      </c>
      <c r="BF434">
        <f t="shared" si="187"/>
        <v>388.33361066651764</v>
      </c>
      <c r="BG434">
        <f t="shared" si="188"/>
        <v>9.0297635537728831E-3</v>
      </c>
    </row>
    <row r="435" spans="1:59" x14ac:dyDescent="0.25">
      <c r="A435" t="s">
        <v>554</v>
      </c>
      <c r="B435" t="s">
        <v>773</v>
      </c>
      <c r="C435">
        <v>150816</v>
      </c>
      <c r="D435" t="s">
        <v>2036</v>
      </c>
      <c r="E435" t="s">
        <v>2123</v>
      </c>
      <c r="F435">
        <v>4344.9999989999997</v>
      </c>
      <c r="G435">
        <v>0</v>
      </c>
      <c r="H435">
        <f t="shared" si="162"/>
        <v>17.624448360956901</v>
      </c>
      <c r="I435">
        <f t="shared" si="163"/>
        <v>6.269485377900097E-2</v>
      </c>
      <c r="J435">
        <f t="shared" si="164"/>
        <v>1292.995933815565</v>
      </c>
      <c r="K435">
        <f t="shared" si="165"/>
        <v>0.69451393141235984</v>
      </c>
      <c r="L435">
        <f t="shared" si="166"/>
        <v>1.0560771436126029</v>
      </c>
      <c r="M435">
        <f t="shared" si="167"/>
        <v>25.382171629999998</v>
      </c>
      <c r="N435">
        <v>6</v>
      </c>
      <c r="O435">
        <v>1.42</v>
      </c>
      <c r="P435">
        <v>0.5</v>
      </c>
      <c r="Q435">
        <f t="shared" si="168"/>
        <v>2.556</v>
      </c>
      <c r="R435">
        <v>22.963422779999998</v>
      </c>
      <c r="S435">
        <v>25.382171629999998</v>
      </c>
      <c r="T435">
        <v>22.077587130000001</v>
      </c>
      <c r="U435">
        <v>1808.326172</v>
      </c>
      <c r="V435">
        <v>1780.0317379999999</v>
      </c>
      <c r="W435">
        <v>21.918550490000001</v>
      </c>
      <c r="X435">
        <v>22.93654823</v>
      </c>
      <c r="Y435">
        <v>74.614707949999996</v>
      </c>
      <c r="Z435">
        <v>78.080162049999998</v>
      </c>
      <c r="AA435">
        <v>399.9522705</v>
      </c>
      <c r="AB435">
        <v>1499.0695800000001</v>
      </c>
      <c r="AC435">
        <v>0.12414354800000001</v>
      </c>
      <c r="AD435">
        <v>95.776130679999994</v>
      </c>
      <c r="AE435">
        <v>-8.952630997</v>
      </c>
      <c r="AF435">
        <v>-0.16447341400000001</v>
      </c>
      <c r="AG435">
        <v>0.66666668699999998</v>
      </c>
      <c r="AH435">
        <v>-0.21956524299999999</v>
      </c>
      <c r="AI435">
        <v>2.7373914720000001</v>
      </c>
      <c r="AJ435">
        <v>1</v>
      </c>
      <c r="AK435">
        <v>0</v>
      </c>
      <c r="AL435">
        <v>0.15999999600000001</v>
      </c>
      <c r="AM435">
        <v>111115</v>
      </c>
      <c r="AN435">
        <f t="shared" si="169"/>
        <v>0.66658711749999988</v>
      </c>
      <c r="AO435">
        <f t="shared" si="170"/>
        <v>6.9451393141235979E-4</v>
      </c>
      <c r="AP435">
        <f t="shared" si="171"/>
        <v>298.53217162999999</v>
      </c>
      <c r="AQ435">
        <f t="shared" si="172"/>
        <v>296.11342277999995</v>
      </c>
      <c r="AR435">
        <f t="shared" si="173"/>
        <v>239.85112680372171</v>
      </c>
      <c r="AS435">
        <f t="shared" si="174"/>
        <v>2.153005676041269</v>
      </c>
      <c r="AT435">
        <f t="shared" si="175"/>
        <v>3.2528509842372055</v>
      </c>
      <c r="AU435">
        <f t="shared" si="176"/>
        <v>33.963065339373401</v>
      </c>
      <c r="AV435">
        <f t="shared" si="177"/>
        <v>11.026517109373401</v>
      </c>
      <c r="AW435">
        <f t="shared" si="178"/>
        <v>24.172797204999998</v>
      </c>
      <c r="AX435">
        <f t="shared" si="179"/>
        <v>3.0262035034940338</v>
      </c>
      <c r="AY435">
        <f t="shared" si="180"/>
        <v>6.1193859997805695E-2</v>
      </c>
      <c r="AZ435">
        <f t="shared" si="181"/>
        <v>2.1967738406246027</v>
      </c>
      <c r="BA435">
        <f t="shared" si="182"/>
        <v>0.82942966286943109</v>
      </c>
      <c r="BB435">
        <f t="shared" si="183"/>
        <v>3.8378243375972447E-2</v>
      </c>
      <c r="BC435">
        <f t="shared" si="184"/>
        <v>123.83814752582818</v>
      </c>
      <c r="BD435">
        <f t="shared" si="185"/>
        <v>0.7263892582434196</v>
      </c>
      <c r="BE435">
        <f t="shared" si="186"/>
        <v>67.38313716130844</v>
      </c>
      <c r="BF435">
        <f t="shared" si="187"/>
        <v>1770.7230504854099</v>
      </c>
      <c r="BG435">
        <f t="shared" si="188"/>
        <v>6.7068117793643751E-3</v>
      </c>
    </row>
    <row r="436" spans="1:59" x14ac:dyDescent="0.25">
      <c r="A436" t="s">
        <v>554</v>
      </c>
      <c r="B436" t="s">
        <v>773</v>
      </c>
      <c r="C436">
        <v>150816</v>
      </c>
      <c r="D436" t="s">
        <v>2037</v>
      </c>
      <c r="E436" t="s">
        <v>2124</v>
      </c>
      <c r="F436">
        <v>3514.5</v>
      </c>
      <c r="G436">
        <v>0</v>
      </c>
      <c r="H436">
        <f t="shared" si="162"/>
        <v>7.7436877995641078</v>
      </c>
      <c r="I436">
        <f t="shared" si="163"/>
        <v>8.0854891232318205E-2</v>
      </c>
      <c r="J436">
        <f t="shared" si="164"/>
        <v>225.93108004322144</v>
      </c>
      <c r="K436">
        <f t="shared" si="165"/>
        <v>0.935262579779369</v>
      </c>
      <c r="L436">
        <f t="shared" si="166"/>
        <v>1.1116574492369438</v>
      </c>
      <c r="M436">
        <f t="shared" si="167"/>
        <v>25.048578259999999</v>
      </c>
      <c r="N436">
        <v>6</v>
      </c>
      <c r="O436">
        <v>1.42</v>
      </c>
      <c r="P436">
        <v>0.5</v>
      </c>
      <c r="Q436">
        <f t="shared" si="168"/>
        <v>2.556</v>
      </c>
      <c r="R436">
        <v>22.99182892</v>
      </c>
      <c r="S436">
        <v>25.048578259999999</v>
      </c>
      <c r="T436">
        <v>22.074855800000002</v>
      </c>
      <c r="U436">
        <v>401.32772829999999</v>
      </c>
      <c r="V436">
        <v>389.16400149999998</v>
      </c>
      <c r="W436">
        <v>20.31248283</v>
      </c>
      <c r="X436">
        <v>21.685207370000001</v>
      </c>
      <c r="Y436">
        <v>69.039047240000002</v>
      </c>
      <c r="Z436">
        <v>73.704734799999997</v>
      </c>
      <c r="AA436">
        <v>399.92636110000001</v>
      </c>
      <c r="AB436">
        <v>1499.9647219999999</v>
      </c>
      <c r="AC436">
        <v>0.13215306399999999</v>
      </c>
      <c r="AD436">
        <v>95.790679929999996</v>
      </c>
      <c r="AE436">
        <v>3.1489851469999999</v>
      </c>
      <c r="AF436">
        <v>-0.15567214800000001</v>
      </c>
      <c r="AG436">
        <v>1</v>
      </c>
      <c r="AH436">
        <v>-0.21956524299999999</v>
      </c>
      <c r="AI436">
        <v>2.7373914720000001</v>
      </c>
      <c r="AJ436">
        <v>1</v>
      </c>
      <c r="AK436">
        <v>0</v>
      </c>
      <c r="AL436">
        <v>0.15999999600000001</v>
      </c>
      <c r="AM436">
        <v>111115</v>
      </c>
      <c r="AN436">
        <f t="shared" si="169"/>
        <v>0.66654393516666655</v>
      </c>
      <c r="AO436">
        <f t="shared" si="170"/>
        <v>9.3526257977936901E-4</v>
      </c>
      <c r="AP436">
        <f t="shared" si="171"/>
        <v>298.19857825999998</v>
      </c>
      <c r="AQ436">
        <f t="shared" si="172"/>
        <v>296.14182891999997</v>
      </c>
      <c r="AR436">
        <f t="shared" si="173"/>
        <v>239.9943495201411</v>
      </c>
      <c r="AS436">
        <f t="shared" si="174"/>
        <v>2.0789063004241166</v>
      </c>
      <c r="AT436">
        <f t="shared" si="175"/>
        <v>3.1888982076322909</v>
      </c>
      <c r="AU436">
        <f t="shared" si="176"/>
        <v>33.290276360524956</v>
      </c>
      <c r="AV436">
        <f t="shared" si="177"/>
        <v>11.605068990524956</v>
      </c>
      <c r="AW436">
        <f t="shared" si="178"/>
        <v>24.020203590000001</v>
      </c>
      <c r="AX436">
        <f t="shared" si="179"/>
        <v>2.9986111955384631</v>
      </c>
      <c r="AY436">
        <f t="shared" si="180"/>
        <v>7.8375606741568418E-2</v>
      </c>
      <c r="AZ436">
        <f t="shared" si="181"/>
        <v>2.0772407583953472</v>
      </c>
      <c r="BA436">
        <f t="shared" si="182"/>
        <v>0.92137043714311595</v>
      </c>
      <c r="BB436">
        <f t="shared" si="183"/>
        <v>4.9201628165906036E-2</v>
      </c>
      <c r="BC436">
        <f t="shared" si="184"/>
        <v>21.642091774659434</v>
      </c>
      <c r="BD436">
        <f t="shared" si="185"/>
        <v>0.58055493101209021</v>
      </c>
      <c r="BE436">
        <f t="shared" si="186"/>
        <v>65.253596339582742</v>
      </c>
      <c r="BF436">
        <f t="shared" si="187"/>
        <v>385.07402554952597</v>
      </c>
      <c r="BG436">
        <f t="shared" si="188"/>
        <v>1.3122242590406006E-2</v>
      </c>
    </row>
    <row r="437" spans="1:59" x14ac:dyDescent="0.25">
      <c r="A437" t="s">
        <v>554</v>
      </c>
      <c r="B437" t="s">
        <v>773</v>
      </c>
      <c r="C437">
        <v>150816</v>
      </c>
      <c r="D437" t="s">
        <v>2037</v>
      </c>
      <c r="E437" t="s">
        <v>2124</v>
      </c>
      <c r="F437">
        <v>3823.5</v>
      </c>
      <c r="G437">
        <v>0</v>
      </c>
      <c r="H437">
        <f t="shared" si="162"/>
        <v>28.84124469631179</v>
      </c>
      <c r="I437">
        <f t="shared" si="163"/>
        <v>8.9550477140611109E-2</v>
      </c>
      <c r="J437">
        <f t="shared" si="164"/>
        <v>1208.4368288434857</v>
      </c>
      <c r="K437">
        <f t="shared" si="165"/>
        <v>0.95334333242874991</v>
      </c>
      <c r="L437">
        <f t="shared" si="166"/>
        <v>1.0254404495571507</v>
      </c>
      <c r="M437">
        <f t="shared" si="167"/>
        <v>25.297037119999999</v>
      </c>
      <c r="N437">
        <v>6</v>
      </c>
      <c r="O437">
        <v>1.42</v>
      </c>
      <c r="P437">
        <v>0.5</v>
      </c>
      <c r="Q437">
        <f t="shared" si="168"/>
        <v>2.556</v>
      </c>
      <c r="R437">
        <v>23.10597229</v>
      </c>
      <c r="S437">
        <v>25.297037119999999</v>
      </c>
      <c r="T437">
        <v>22.076347349999999</v>
      </c>
      <c r="U437">
        <v>1811.0821530000001</v>
      </c>
      <c r="V437">
        <v>1765.2886960000001</v>
      </c>
      <c r="W437">
        <v>21.685308460000002</v>
      </c>
      <c r="X437">
        <v>23.08253479</v>
      </c>
      <c r="Y437">
        <v>73.19425201</v>
      </c>
      <c r="Z437">
        <v>77.91030121</v>
      </c>
      <c r="AA437">
        <v>399.93710329999999</v>
      </c>
      <c r="AB437">
        <v>1500.3594969999999</v>
      </c>
      <c r="AC437">
        <v>0.139161587</v>
      </c>
      <c r="AD437">
        <v>95.786010739999995</v>
      </c>
      <c r="AE437">
        <v>-7.880250931</v>
      </c>
      <c r="AF437">
        <v>-0.164790139</v>
      </c>
      <c r="AG437">
        <v>1</v>
      </c>
      <c r="AH437">
        <v>-0.21956524299999999</v>
      </c>
      <c r="AI437">
        <v>2.7373914720000001</v>
      </c>
      <c r="AJ437">
        <v>1</v>
      </c>
      <c r="AK437">
        <v>0</v>
      </c>
      <c r="AL437">
        <v>0.15999999600000001</v>
      </c>
      <c r="AM437">
        <v>111115</v>
      </c>
      <c r="AN437">
        <f t="shared" si="169"/>
        <v>0.6665618388333332</v>
      </c>
      <c r="AO437">
        <f t="shared" si="170"/>
        <v>9.5334333242874994E-4</v>
      </c>
      <c r="AP437">
        <f t="shared" si="171"/>
        <v>298.44703712</v>
      </c>
      <c r="AQ437">
        <f t="shared" si="172"/>
        <v>296.25597228999999</v>
      </c>
      <c r="AR437">
        <f t="shared" si="173"/>
        <v>240.05751351856202</v>
      </c>
      <c r="AS437">
        <f t="shared" si="174"/>
        <v>2.0509822481465676</v>
      </c>
      <c r="AT437">
        <f t="shared" si="175"/>
        <v>3.236424374858514</v>
      </c>
      <c r="AU437">
        <f t="shared" si="176"/>
        <v>33.788069362690258</v>
      </c>
      <c r="AV437">
        <f t="shared" si="177"/>
        <v>10.705534572690258</v>
      </c>
      <c r="AW437">
        <f t="shared" si="178"/>
        <v>24.201504704999998</v>
      </c>
      <c r="AX437">
        <f t="shared" si="179"/>
        <v>3.0314191897648297</v>
      </c>
      <c r="AY437">
        <f t="shared" si="180"/>
        <v>8.6519241099037414E-2</v>
      </c>
      <c r="AZ437">
        <f t="shared" si="181"/>
        <v>2.2109839253013632</v>
      </c>
      <c r="BA437">
        <f t="shared" si="182"/>
        <v>0.82043526446346648</v>
      </c>
      <c r="BB437">
        <f t="shared" si="183"/>
        <v>5.4338931377953557E-2</v>
      </c>
      <c r="BC437">
        <f t="shared" si="184"/>
        <v>115.75134306621365</v>
      </c>
      <c r="BD437">
        <f t="shared" si="185"/>
        <v>0.68455478788353707</v>
      </c>
      <c r="BE437">
        <f t="shared" si="186"/>
        <v>68.492202017275261</v>
      </c>
      <c r="BF437">
        <f t="shared" si="187"/>
        <v>1750.0556442237792</v>
      </c>
      <c r="BG437">
        <f t="shared" si="188"/>
        <v>1.1287643136887949E-2</v>
      </c>
    </row>
    <row r="438" spans="1:59" x14ac:dyDescent="0.25">
      <c r="A438" t="s">
        <v>554</v>
      </c>
      <c r="B438" t="s">
        <v>773</v>
      </c>
      <c r="C438">
        <v>150816</v>
      </c>
      <c r="D438" t="s">
        <v>2038</v>
      </c>
      <c r="E438" t="s">
        <v>2125</v>
      </c>
      <c r="F438">
        <v>4586</v>
      </c>
      <c r="G438">
        <v>0</v>
      </c>
      <c r="H438">
        <f t="shared" si="162"/>
        <v>7.1378023287662122</v>
      </c>
      <c r="I438">
        <f t="shared" si="163"/>
        <v>7.5355812003531419E-2</v>
      </c>
      <c r="J438">
        <f t="shared" si="164"/>
        <v>228.0259136912151</v>
      </c>
      <c r="K438">
        <f t="shared" si="165"/>
        <v>0.80873522011782562</v>
      </c>
      <c r="L438">
        <f t="shared" si="166"/>
        <v>1.0276487402651902</v>
      </c>
      <c r="M438">
        <f t="shared" si="167"/>
        <v>25.491893770000001</v>
      </c>
      <c r="N438">
        <v>6</v>
      </c>
      <c r="O438">
        <v>1.42</v>
      </c>
      <c r="P438">
        <v>0.5</v>
      </c>
      <c r="Q438">
        <f t="shared" si="168"/>
        <v>2.556</v>
      </c>
      <c r="R438">
        <v>23.085300449999998</v>
      </c>
      <c r="S438">
        <v>25.491893770000001</v>
      </c>
      <c r="T438">
        <v>22.07516098</v>
      </c>
      <c r="U438">
        <v>400.01586909999997</v>
      </c>
      <c r="V438">
        <v>388.83578490000002</v>
      </c>
      <c r="W438">
        <v>22.27178383</v>
      </c>
      <c r="X438">
        <v>23.45660973</v>
      </c>
      <c r="Y438">
        <v>75.256614690000006</v>
      </c>
      <c r="Z438">
        <v>79.260154720000003</v>
      </c>
      <c r="AA438">
        <v>399.93978879999997</v>
      </c>
      <c r="AB438">
        <v>1500.288452</v>
      </c>
      <c r="AC438">
        <v>9.0105161000000003E-2</v>
      </c>
      <c r="AD438">
        <v>95.77174377</v>
      </c>
      <c r="AE438">
        <v>3.3923320769999998</v>
      </c>
      <c r="AF438">
        <v>-0.17232787599999999</v>
      </c>
      <c r="AG438">
        <v>1</v>
      </c>
      <c r="AH438">
        <v>-0.21956524299999999</v>
      </c>
      <c r="AI438">
        <v>2.7373914720000001</v>
      </c>
      <c r="AJ438">
        <v>1</v>
      </c>
      <c r="AK438">
        <v>0</v>
      </c>
      <c r="AL438">
        <v>0.15999999600000001</v>
      </c>
      <c r="AM438">
        <v>111115</v>
      </c>
      <c r="AN438">
        <f t="shared" si="169"/>
        <v>0.66656631466666649</v>
      </c>
      <c r="AO438">
        <f t="shared" si="170"/>
        <v>8.0873522011782565E-4</v>
      </c>
      <c r="AP438">
        <f t="shared" si="171"/>
        <v>298.64189376999997</v>
      </c>
      <c r="AQ438">
        <f t="shared" si="172"/>
        <v>296.23530044999995</v>
      </c>
      <c r="AR438">
        <f t="shared" si="173"/>
        <v>240.04614631884621</v>
      </c>
      <c r="AS438">
        <f t="shared" si="174"/>
        <v>2.096609360874869</v>
      </c>
      <c r="AT438">
        <f t="shared" si="175"/>
        <v>3.2741291570396389</v>
      </c>
      <c r="AU438">
        <f t="shared" si="176"/>
        <v>34.186796941931036</v>
      </c>
      <c r="AV438">
        <f t="shared" si="177"/>
        <v>10.730187211931035</v>
      </c>
      <c r="AW438">
        <f t="shared" si="178"/>
        <v>24.288597109999998</v>
      </c>
      <c r="AX438">
        <f t="shared" si="179"/>
        <v>3.0472905827502741</v>
      </c>
      <c r="AY438">
        <f t="shared" si="180"/>
        <v>7.3197799629527188E-2</v>
      </c>
      <c r="AZ438">
        <f t="shared" si="181"/>
        <v>2.2464804167744488</v>
      </c>
      <c r="BA438">
        <f t="shared" si="182"/>
        <v>0.80081016597582533</v>
      </c>
      <c r="BB438">
        <f t="shared" si="183"/>
        <v>4.5937734817107834E-2</v>
      </c>
      <c r="BC438">
        <f t="shared" si="184"/>
        <v>21.838439378955186</v>
      </c>
      <c r="BD438">
        <f t="shared" si="185"/>
        <v>0.58643242866614842</v>
      </c>
      <c r="BE438">
        <f t="shared" si="186"/>
        <v>68.607117792046182</v>
      </c>
      <c r="BF438">
        <f t="shared" si="187"/>
        <v>385.06581888128545</v>
      </c>
      <c r="BG438">
        <f t="shared" si="188"/>
        <v>1.2717411443288328E-2</v>
      </c>
    </row>
    <row r="439" spans="1:59" x14ac:dyDescent="0.25">
      <c r="A439" t="s">
        <v>554</v>
      </c>
      <c r="B439" t="s">
        <v>773</v>
      </c>
      <c r="C439">
        <v>150816</v>
      </c>
      <c r="D439" t="s">
        <v>2038</v>
      </c>
      <c r="E439" t="s">
        <v>2125</v>
      </c>
      <c r="F439">
        <v>4892.5</v>
      </c>
      <c r="G439">
        <v>0</v>
      </c>
      <c r="H439">
        <f t="shared" si="162"/>
        <v>14.477938560008932</v>
      </c>
      <c r="I439">
        <f t="shared" si="163"/>
        <v>0.20948104872669937</v>
      </c>
      <c r="J439">
        <f t="shared" si="164"/>
        <v>1640.5870159734684</v>
      </c>
      <c r="K439">
        <f t="shared" si="165"/>
        <v>1.5671053199562153</v>
      </c>
      <c r="L439">
        <f t="shared" si="166"/>
        <v>0.75263514937408083</v>
      </c>
      <c r="M439">
        <f t="shared" si="167"/>
        <v>24.851589199999999</v>
      </c>
      <c r="N439">
        <v>6</v>
      </c>
      <c r="O439">
        <v>1.42</v>
      </c>
      <c r="P439">
        <v>0.5</v>
      </c>
      <c r="Q439">
        <f t="shared" si="168"/>
        <v>2.556</v>
      </c>
      <c r="R439">
        <v>22.297618870000001</v>
      </c>
      <c r="S439">
        <v>24.851589199999999</v>
      </c>
      <c r="T439">
        <v>21.057287219999999</v>
      </c>
      <c r="U439">
        <v>1806.7509769999999</v>
      </c>
      <c r="V439">
        <v>1780.8416749999999</v>
      </c>
      <c r="W439">
        <v>22.759513850000001</v>
      </c>
      <c r="X439">
        <v>25.051836009999999</v>
      </c>
      <c r="Y439">
        <v>80.660804749999997</v>
      </c>
      <c r="Z439">
        <v>88.784912109999993</v>
      </c>
      <c r="AA439">
        <v>399.903595</v>
      </c>
      <c r="AB439">
        <v>1500.4991460000001</v>
      </c>
      <c r="AC439">
        <v>0.122138947</v>
      </c>
      <c r="AD439">
        <v>95.762115480000006</v>
      </c>
      <c r="AE439">
        <v>-7.2074604029999998</v>
      </c>
      <c r="AF439">
        <v>-0.22353780300000001</v>
      </c>
      <c r="AG439">
        <v>1</v>
      </c>
      <c r="AH439">
        <v>-0.21956524299999999</v>
      </c>
      <c r="AI439">
        <v>2.7373914720000001</v>
      </c>
      <c r="AJ439">
        <v>1</v>
      </c>
      <c r="AK439">
        <v>0</v>
      </c>
      <c r="AL439">
        <v>0.15999999600000001</v>
      </c>
      <c r="AM439">
        <v>111115</v>
      </c>
      <c r="AN439">
        <f t="shared" si="169"/>
        <v>0.66650599166666658</v>
      </c>
      <c r="AO439">
        <f t="shared" si="170"/>
        <v>1.5671053199562152E-3</v>
      </c>
      <c r="AP439">
        <f t="shared" si="171"/>
        <v>298.00158919999996</v>
      </c>
      <c r="AQ439">
        <f t="shared" si="172"/>
        <v>295.44761886999999</v>
      </c>
      <c r="AR439">
        <f t="shared" si="173"/>
        <v>240.07985735800344</v>
      </c>
      <c r="AS439">
        <f t="shared" si="174"/>
        <v>1.685205406772627</v>
      </c>
      <c r="AT439">
        <f t="shared" si="175"/>
        <v>3.1516519623497232</v>
      </c>
      <c r="AU439">
        <f t="shared" si="176"/>
        <v>32.911260852502245</v>
      </c>
      <c r="AV439">
        <f t="shared" si="177"/>
        <v>7.8594248425022464</v>
      </c>
      <c r="AW439">
        <f t="shared" si="178"/>
        <v>23.574604035</v>
      </c>
      <c r="AX439">
        <f t="shared" si="179"/>
        <v>2.919291958419918</v>
      </c>
      <c r="AY439">
        <f t="shared" si="180"/>
        <v>0.19361317293856392</v>
      </c>
      <c r="AZ439">
        <f t="shared" si="181"/>
        <v>2.3990168129756424</v>
      </c>
      <c r="BA439">
        <f t="shared" si="182"/>
        <v>0.52027514544427556</v>
      </c>
      <c r="BB439">
        <f t="shared" si="183"/>
        <v>0.12234037878556846</v>
      </c>
      <c r="BC439">
        <f t="shared" si="184"/>
        <v>157.10608327863989</v>
      </c>
      <c r="BD439">
        <f t="shared" si="185"/>
        <v>0.92124248831579514</v>
      </c>
      <c r="BE439">
        <f t="shared" si="186"/>
        <v>77.269503359254543</v>
      </c>
      <c r="BF439">
        <f t="shared" si="187"/>
        <v>1773.1948764647839</v>
      </c>
      <c r="BG439">
        <f t="shared" si="188"/>
        <v>6.3089688394997396E-3</v>
      </c>
    </row>
    <row r="440" spans="1:59" x14ac:dyDescent="0.25">
      <c r="A440" t="s">
        <v>554</v>
      </c>
      <c r="B440" t="s">
        <v>773</v>
      </c>
      <c r="C440">
        <v>150816</v>
      </c>
      <c r="D440" t="s">
        <v>2039</v>
      </c>
      <c r="E440" t="s">
        <v>2126</v>
      </c>
      <c r="F440">
        <v>6044.4999989999997</v>
      </c>
      <c r="G440">
        <v>0</v>
      </c>
      <c r="H440">
        <f t="shared" si="162"/>
        <v>6.5589146288185756</v>
      </c>
      <c r="I440">
        <f t="shared" si="163"/>
        <v>0.10217780446043118</v>
      </c>
      <c r="J440">
        <f t="shared" si="164"/>
        <v>281.40992341426283</v>
      </c>
      <c r="K440">
        <f t="shared" si="165"/>
        <v>0.97651852539691131</v>
      </c>
      <c r="L440">
        <f t="shared" si="166"/>
        <v>0.92448003392057077</v>
      </c>
      <c r="M440">
        <f t="shared" si="167"/>
        <v>24.988187790000001</v>
      </c>
      <c r="N440">
        <v>6</v>
      </c>
      <c r="O440">
        <v>1.42</v>
      </c>
      <c r="P440">
        <v>0.5</v>
      </c>
      <c r="Q440">
        <f t="shared" si="168"/>
        <v>2.556</v>
      </c>
      <c r="R440">
        <v>22.2943821</v>
      </c>
      <c r="S440">
        <v>24.988187790000001</v>
      </c>
      <c r="T440">
        <v>21.051122670000002</v>
      </c>
      <c r="U440">
        <v>399.90447999999998</v>
      </c>
      <c r="V440">
        <v>392.96386719999998</v>
      </c>
      <c r="W440">
        <v>22.5813427</v>
      </c>
      <c r="X440">
        <v>23.5345993</v>
      </c>
      <c r="Y440">
        <v>80.01799011</v>
      </c>
      <c r="Z440">
        <v>83.395896910000005</v>
      </c>
      <c r="AA440">
        <v>600.17620850000003</v>
      </c>
      <c r="AB440">
        <v>1500.982544</v>
      </c>
      <c r="AC440">
        <v>0.13615854099999999</v>
      </c>
      <c r="AD440">
        <v>95.729652400000006</v>
      </c>
      <c r="AE440">
        <v>3.8389751909999998</v>
      </c>
      <c r="AF440">
        <v>-0.187835366</v>
      </c>
      <c r="AG440">
        <v>1</v>
      </c>
      <c r="AH440">
        <v>-0.21956524299999999</v>
      </c>
      <c r="AI440">
        <v>2.7373914720000001</v>
      </c>
      <c r="AJ440">
        <v>1</v>
      </c>
      <c r="AK440">
        <v>0</v>
      </c>
      <c r="AL440">
        <v>0.15999999600000001</v>
      </c>
      <c r="AM440">
        <v>111115</v>
      </c>
      <c r="AN440">
        <f t="shared" si="169"/>
        <v>1.0002936808333334</v>
      </c>
      <c r="AO440">
        <f t="shared" si="170"/>
        <v>9.7651852539691131E-4</v>
      </c>
      <c r="AP440">
        <f t="shared" si="171"/>
        <v>298.13818778999996</v>
      </c>
      <c r="AQ440">
        <f t="shared" si="172"/>
        <v>295.44438209999998</v>
      </c>
      <c r="AR440">
        <f t="shared" si="173"/>
        <v>240.15720103606984</v>
      </c>
      <c r="AS440">
        <f t="shared" si="174"/>
        <v>1.975475453705285</v>
      </c>
      <c r="AT440">
        <f t="shared" si="175"/>
        <v>3.1774390442828544</v>
      </c>
      <c r="AU440">
        <f t="shared" si="176"/>
        <v>33.191795484706617</v>
      </c>
      <c r="AV440">
        <f t="shared" si="177"/>
        <v>9.657196184706617</v>
      </c>
      <c r="AW440">
        <f t="shared" si="178"/>
        <v>23.641284945000002</v>
      </c>
      <c r="AX440">
        <f t="shared" si="179"/>
        <v>2.9310435068823972</v>
      </c>
      <c r="AY440">
        <f t="shared" si="180"/>
        <v>9.8250187689711305E-2</v>
      </c>
      <c r="AZ440">
        <f t="shared" si="181"/>
        <v>2.2529590103622836</v>
      </c>
      <c r="BA440">
        <f t="shared" si="182"/>
        <v>0.6780844965201136</v>
      </c>
      <c r="BB440">
        <f t="shared" si="183"/>
        <v>6.1747560371664366E-2</v>
      </c>
      <c r="BC440">
        <f t="shared" si="184"/>
        <v>26.939274150358003</v>
      </c>
      <c r="BD440">
        <f t="shared" si="185"/>
        <v>0.71612162568381521</v>
      </c>
      <c r="BE440">
        <f t="shared" si="186"/>
        <v>71.206585171021089</v>
      </c>
      <c r="BF440">
        <f t="shared" si="187"/>
        <v>389.49965172703241</v>
      </c>
      <c r="BG440">
        <f t="shared" si="188"/>
        <v>1.1990714525047477E-2</v>
      </c>
    </row>
    <row r="441" spans="1:59" x14ac:dyDescent="0.25">
      <c r="A441" t="s">
        <v>554</v>
      </c>
      <c r="B441" t="s">
        <v>773</v>
      </c>
      <c r="C441">
        <v>150816</v>
      </c>
      <c r="D441" t="s">
        <v>2039</v>
      </c>
      <c r="E441" t="s">
        <v>2126</v>
      </c>
      <c r="F441">
        <v>6300.9999989999997</v>
      </c>
      <c r="G441">
        <v>0</v>
      </c>
      <c r="H441">
        <f t="shared" si="162"/>
        <v>17.69806198458642</v>
      </c>
      <c r="I441">
        <f t="shared" si="163"/>
        <v>9.0920823585293284E-2</v>
      </c>
      <c r="J441">
        <f t="shared" si="164"/>
        <v>1439.2502068013864</v>
      </c>
      <c r="K441">
        <f t="shared" si="165"/>
        <v>0.88894469295884215</v>
      </c>
      <c r="L441">
        <f t="shared" si="166"/>
        <v>0.94241761801138901</v>
      </c>
      <c r="M441">
        <f t="shared" si="167"/>
        <v>24.703077319999998</v>
      </c>
      <c r="N441">
        <v>6</v>
      </c>
      <c r="O441">
        <v>1.42</v>
      </c>
      <c r="P441">
        <v>0.5</v>
      </c>
      <c r="Q441">
        <f t="shared" si="168"/>
        <v>2.556</v>
      </c>
      <c r="R441">
        <v>22.14991951</v>
      </c>
      <c r="S441">
        <v>24.703077319999998</v>
      </c>
      <c r="T441">
        <v>21.04261971</v>
      </c>
      <c r="U441">
        <v>1805.459717</v>
      </c>
      <c r="V441">
        <v>1786.178711</v>
      </c>
      <c r="W441">
        <v>21.918203349999999</v>
      </c>
      <c r="X441">
        <v>22.786672589999998</v>
      </c>
      <c r="Y441">
        <v>78.355918880000004</v>
      </c>
      <c r="Z441">
        <v>81.460624690000003</v>
      </c>
      <c r="AA441">
        <v>600.15155030000005</v>
      </c>
      <c r="AB441">
        <v>1500.5432129999999</v>
      </c>
      <c r="AC441">
        <v>8.9101664999999997E-2</v>
      </c>
      <c r="AD441">
        <v>95.731658940000003</v>
      </c>
      <c r="AE441">
        <v>-8.2097368240000002</v>
      </c>
      <c r="AF441">
        <v>-0.17599959700000001</v>
      </c>
      <c r="AG441">
        <v>0.66666668699999998</v>
      </c>
      <c r="AH441">
        <v>-0.21956524299999999</v>
      </c>
      <c r="AI441">
        <v>2.7373914720000001</v>
      </c>
      <c r="AJ441">
        <v>1</v>
      </c>
      <c r="AK441">
        <v>0</v>
      </c>
      <c r="AL441">
        <v>0.15999999600000001</v>
      </c>
      <c r="AM441">
        <v>111115</v>
      </c>
      <c r="AN441">
        <f t="shared" si="169"/>
        <v>1.0002525838333334</v>
      </c>
      <c r="AO441">
        <f t="shared" si="170"/>
        <v>8.8894469295884213E-4</v>
      </c>
      <c r="AP441">
        <f t="shared" si="171"/>
        <v>297.85307731999995</v>
      </c>
      <c r="AQ441">
        <f t="shared" si="172"/>
        <v>295.29991951</v>
      </c>
      <c r="AR441">
        <f t="shared" si="173"/>
        <v>240.08690807782713</v>
      </c>
      <c r="AS441">
        <f t="shared" si="174"/>
        <v>2.0407002646444794</v>
      </c>
      <c r="AT441">
        <f t="shared" si="175"/>
        <v>3.1238235867747153</v>
      </c>
      <c r="AU441">
        <f t="shared" si="176"/>
        <v>32.631039943981101</v>
      </c>
      <c r="AV441">
        <f t="shared" si="177"/>
        <v>9.8443673539811023</v>
      </c>
      <c r="AW441">
        <f t="shared" si="178"/>
        <v>23.426498414999998</v>
      </c>
      <c r="AX441">
        <f t="shared" si="179"/>
        <v>2.893337775201017</v>
      </c>
      <c r="AY441">
        <f t="shared" si="180"/>
        <v>8.7797724440139849E-2</v>
      </c>
      <c r="AZ441">
        <f t="shared" si="181"/>
        <v>2.1814059687633263</v>
      </c>
      <c r="BA441">
        <f t="shared" si="182"/>
        <v>0.71193180643769072</v>
      </c>
      <c r="BB441">
        <f t="shared" si="183"/>
        <v>5.5145875050761059E-2</v>
      </c>
      <c r="BC441">
        <f t="shared" si="184"/>
        <v>137.7818099268348</v>
      </c>
      <c r="BD441">
        <f t="shared" si="185"/>
        <v>0.80577055248610363</v>
      </c>
      <c r="BE441">
        <f t="shared" si="186"/>
        <v>70.03733313907972</v>
      </c>
      <c r="BF441">
        <f t="shared" si="187"/>
        <v>1776.8311430503945</v>
      </c>
      <c r="BG441">
        <f t="shared" si="188"/>
        <v>6.9760430977284264E-3</v>
      </c>
    </row>
    <row r="442" spans="1:59" x14ac:dyDescent="0.25">
      <c r="A442" t="s">
        <v>554</v>
      </c>
      <c r="B442" t="s">
        <v>773</v>
      </c>
      <c r="C442">
        <v>150816</v>
      </c>
      <c r="D442" t="s">
        <v>2040</v>
      </c>
      <c r="E442" t="s">
        <v>2127</v>
      </c>
      <c r="F442">
        <v>5563.9999989999997</v>
      </c>
      <c r="G442">
        <v>0</v>
      </c>
      <c r="H442">
        <f t="shared" si="162"/>
        <v>3.2343854301758017</v>
      </c>
      <c r="I442">
        <f t="shared" si="163"/>
        <v>3.7402966361611216E-2</v>
      </c>
      <c r="J442">
        <f t="shared" si="164"/>
        <v>251.24796498903703</v>
      </c>
      <c r="K442">
        <f t="shared" si="165"/>
        <v>0.37871479586742063</v>
      </c>
      <c r="L442">
        <f t="shared" si="166"/>
        <v>0.95600272296734223</v>
      </c>
      <c r="M442">
        <f t="shared" si="167"/>
        <v>24.944766999999999</v>
      </c>
      <c r="N442">
        <v>6</v>
      </c>
      <c r="O442">
        <v>1.42</v>
      </c>
      <c r="P442">
        <v>0.5</v>
      </c>
      <c r="Q442">
        <f t="shared" si="168"/>
        <v>2.556</v>
      </c>
      <c r="R442">
        <v>22.178728100000001</v>
      </c>
      <c r="S442">
        <v>24.944766999999999</v>
      </c>
      <c r="T442">
        <v>21.05337334</v>
      </c>
      <c r="U442">
        <v>400.03762819999997</v>
      </c>
      <c r="V442">
        <v>396.65393069999999</v>
      </c>
      <c r="W442">
        <v>22.7454052</v>
      </c>
      <c r="X442">
        <v>23.115266800000001</v>
      </c>
      <c r="Y442">
        <v>81.183609009999998</v>
      </c>
      <c r="Z442">
        <v>82.503730770000004</v>
      </c>
      <c r="AA442">
        <v>600.16076659999999</v>
      </c>
      <c r="AB442">
        <v>1500.4232179999999</v>
      </c>
      <c r="AC442">
        <v>0.14416554600000001</v>
      </c>
      <c r="AD442">
        <v>95.747085569999996</v>
      </c>
      <c r="AE442">
        <v>3.6300501820000002</v>
      </c>
      <c r="AF442">
        <v>-0.16627213399999999</v>
      </c>
      <c r="AG442">
        <v>1</v>
      </c>
      <c r="AH442">
        <v>-0.21956524299999999</v>
      </c>
      <c r="AI442">
        <v>2.7373914720000001</v>
      </c>
      <c r="AJ442">
        <v>1</v>
      </c>
      <c r="AK442">
        <v>0</v>
      </c>
      <c r="AL442">
        <v>0.15999999600000001</v>
      </c>
      <c r="AM442">
        <v>111115</v>
      </c>
      <c r="AN442">
        <f t="shared" si="169"/>
        <v>1.0002679443333331</v>
      </c>
      <c r="AO442">
        <f t="shared" si="170"/>
        <v>3.7871479586742062E-4</v>
      </c>
      <c r="AP442">
        <f t="shared" si="171"/>
        <v>298.09476699999999</v>
      </c>
      <c r="AQ442">
        <f t="shared" si="172"/>
        <v>295.32872809999998</v>
      </c>
      <c r="AR442">
        <f t="shared" si="173"/>
        <v>240.06770887830712</v>
      </c>
      <c r="AS442">
        <f t="shared" si="174"/>
        <v>2.2775368474247304</v>
      </c>
      <c r="AT442">
        <f t="shared" si="175"/>
        <v>3.1692221512403225</v>
      </c>
      <c r="AU442">
        <f t="shared" si="176"/>
        <v>33.099933354350796</v>
      </c>
      <c r="AV442">
        <f t="shared" si="177"/>
        <v>9.9846665543507953</v>
      </c>
      <c r="AW442">
        <f t="shared" si="178"/>
        <v>23.56174755</v>
      </c>
      <c r="AX442">
        <f t="shared" si="179"/>
        <v>2.9170309327675024</v>
      </c>
      <c r="AY442">
        <f t="shared" si="180"/>
        <v>3.6863527673989711E-2</v>
      </c>
      <c r="AZ442">
        <f t="shared" si="181"/>
        <v>2.2132194282729802</v>
      </c>
      <c r="BA442">
        <f t="shared" si="182"/>
        <v>0.70381150449452212</v>
      </c>
      <c r="BB442">
        <f t="shared" si="183"/>
        <v>2.3087570244077607E-2</v>
      </c>
      <c r="BC442">
        <f t="shared" si="184"/>
        <v>24.056260403093692</v>
      </c>
      <c r="BD442">
        <f t="shared" si="185"/>
        <v>0.63341856853818146</v>
      </c>
      <c r="BE442">
        <f t="shared" si="186"/>
        <v>69.410026079494429</v>
      </c>
      <c r="BF442">
        <f t="shared" si="187"/>
        <v>394.94562853617475</v>
      </c>
      <c r="BG442">
        <f t="shared" si="188"/>
        <v>5.6842957824782304E-3</v>
      </c>
    </row>
    <row r="443" spans="1:59" x14ac:dyDescent="0.25">
      <c r="A443" t="s">
        <v>554</v>
      </c>
      <c r="B443" t="s">
        <v>773</v>
      </c>
      <c r="C443">
        <v>150816</v>
      </c>
      <c r="D443" t="s">
        <v>2040</v>
      </c>
      <c r="E443" t="s">
        <v>2127</v>
      </c>
      <c r="F443">
        <v>5818.4999989999997</v>
      </c>
      <c r="G443">
        <v>0</v>
      </c>
      <c r="H443">
        <f t="shared" si="162"/>
        <v>14.668480015152712</v>
      </c>
      <c r="I443">
        <f t="shared" si="163"/>
        <v>3.7437941021177479E-2</v>
      </c>
      <c r="J443">
        <f t="shared" si="164"/>
        <v>1131.0498757870434</v>
      </c>
      <c r="K443">
        <f t="shared" si="165"/>
        <v>0.39008627260193462</v>
      </c>
      <c r="L443">
        <f t="shared" si="166"/>
        <v>0.98364644232372367</v>
      </c>
      <c r="M443">
        <f t="shared" si="167"/>
        <v>25.071680069999999</v>
      </c>
      <c r="N443">
        <v>6</v>
      </c>
      <c r="O443">
        <v>1.42</v>
      </c>
      <c r="P443">
        <v>0.5</v>
      </c>
      <c r="Q443">
        <f t="shared" si="168"/>
        <v>2.556</v>
      </c>
      <c r="R443">
        <v>22.25735092</v>
      </c>
      <c r="S443">
        <v>25.071680069999999</v>
      </c>
      <c r="T443">
        <v>21.05294228</v>
      </c>
      <c r="U443">
        <v>1805.8264160000001</v>
      </c>
      <c r="V443">
        <v>1790.462769</v>
      </c>
      <c r="W443">
        <v>22.697996140000001</v>
      </c>
      <c r="X443">
        <v>23.07899857</v>
      </c>
      <c r="Y443">
        <v>80.623794559999993</v>
      </c>
      <c r="Z443">
        <v>81.977119450000004</v>
      </c>
      <c r="AA443">
        <v>600.12762450000002</v>
      </c>
      <c r="AB443">
        <v>1499.1395259999999</v>
      </c>
      <c r="AC443">
        <v>0.17720407199999999</v>
      </c>
      <c r="AD443">
        <v>95.74266815</v>
      </c>
      <c r="AE443">
        <v>-7.6277866359999997</v>
      </c>
      <c r="AF443">
        <v>-0.15920406600000001</v>
      </c>
      <c r="AG443">
        <v>1</v>
      </c>
      <c r="AH443">
        <v>-0.21956524299999999</v>
      </c>
      <c r="AI443">
        <v>2.7373914720000001</v>
      </c>
      <c r="AJ443">
        <v>1</v>
      </c>
      <c r="AK443">
        <v>0</v>
      </c>
      <c r="AL443">
        <v>0.15999999600000001</v>
      </c>
      <c r="AM443">
        <v>111115</v>
      </c>
      <c r="AN443">
        <f t="shared" si="169"/>
        <v>1.0002127074999998</v>
      </c>
      <c r="AO443">
        <f t="shared" si="170"/>
        <v>3.9008627260193462E-4</v>
      </c>
      <c r="AP443">
        <f t="shared" si="171"/>
        <v>298.22168006999999</v>
      </c>
      <c r="AQ443">
        <f t="shared" si="172"/>
        <v>295.40735092</v>
      </c>
      <c r="AR443">
        <f t="shared" si="173"/>
        <v>239.8623181634419</v>
      </c>
      <c r="AS443">
        <f t="shared" si="174"/>
        <v>2.2619401092161944</v>
      </c>
      <c r="AT443">
        <f t="shared" si="175"/>
        <v>3.1932913436455581</v>
      </c>
      <c r="AU443">
        <f t="shared" si="176"/>
        <v>33.352855162158527</v>
      </c>
      <c r="AV443">
        <f t="shared" si="177"/>
        <v>10.273856592158527</v>
      </c>
      <c r="AW443">
        <f t="shared" si="178"/>
        <v>23.664515495</v>
      </c>
      <c r="AX443">
        <f t="shared" si="179"/>
        <v>2.9351472617980052</v>
      </c>
      <c r="AY443">
        <f t="shared" si="180"/>
        <v>3.6897500316684165E-2</v>
      </c>
      <c r="AZ443">
        <f t="shared" si="181"/>
        <v>2.2096449013218344</v>
      </c>
      <c r="BA443">
        <f t="shared" si="182"/>
        <v>0.72550236047617078</v>
      </c>
      <c r="BB443">
        <f t="shared" si="183"/>
        <v>2.3108891501782799E-2</v>
      </c>
      <c r="BC443">
        <f t="shared" si="184"/>
        <v>108.28973291857763</v>
      </c>
      <c r="BD443">
        <f t="shared" si="185"/>
        <v>0.6317081233801648</v>
      </c>
      <c r="BE443">
        <f t="shared" si="186"/>
        <v>68.759664145830783</v>
      </c>
      <c r="BF443">
        <f t="shared" si="187"/>
        <v>1782.7153323722785</v>
      </c>
      <c r="BG443">
        <f t="shared" si="188"/>
        <v>5.6576602055112002E-3</v>
      </c>
    </row>
    <row r="444" spans="1:59" x14ac:dyDescent="0.25">
      <c r="A444" t="s">
        <v>554</v>
      </c>
      <c r="B444" t="s">
        <v>773</v>
      </c>
      <c r="C444">
        <v>150816</v>
      </c>
      <c r="D444" t="s">
        <v>2041</v>
      </c>
      <c r="E444" t="s">
        <v>2128</v>
      </c>
      <c r="F444">
        <v>6827.4999989999997</v>
      </c>
      <c r="G444">
        <v>0</v>
      </c>
      <c r="H444">
        <f t="shared" si="162"/>
        <v>3.8306744725535995</v>
      </c>
      <c r="I444">
        <f t="shared" si="163"/>
        <v>6.5611195751185666E-2</v>
      </c>
      <c r="J444">
        <f t="shared" si="164"/>
        <v>293.81351369191412</v>
      </c>
      <c r="K444">
        <f t="shared" si="165"/>
        <v>0.71702934801928997</v>
      </c>
      <c r="L444">
        <f t="shared" si="166"/>
        <v>1.0444493124671981</v>
      </c>
      <c r="M444">
        <f t="shared" si="167"/>
        <v>24.444173809999999</v>
      </c>
      <c r="N444">
        <v>6</v>
      </c>
      <c r="O444">
        <v>1.42</v>
      </c>
      <c r="P444">
        <v>0.5</v>
      </c>
      <c r="Q444">
        <f t="shared" si="168"/>
        <v>2.556</v>
      </c>
      <c r="R444">
        <v>21.978744509999999</v>
      </c>
      <c r="S444">
        <v>24.444173809999999</v>
      </c>
      <c r="T444">
        <v>21.046981809999998</v>
      </c>
      <c r="U444">
        <v>399.55294800000001</v>
      </c>
      <c r="V444">
        <v>395.44030759999998</v>
      </c>
      <c r="W444">
        <v>20.51756477</v>
      </c>
      <c r="X444">
        <v>21.219110489999998</v>
      </c>
      <c r="Y444">
        <v>74.119300839999994</v>
      </c>
      <c r="Z444">
        <v>76.653625489999996</v>
      </c>
      <c r="AA444">
        <v>600.22998050000001</v>
      </c>
      <c r="AB444">
        <v>1500.634155</v>
      </c>
      <c r="AC444">
        <v>9.0102285000000004E-2</v>
      </c>
      <c r="AD444">
        <v>95.733222960000006</v>
      </c>
      <c r="AE444">
        <v>3.2305083269999999</v>
      </c>
      <c r="AF444">
        <v>-0.153227478</v>
      </c>
      <c r="AG444">
        <v>1</v>
      </c>
      <c r="AH444">
        <v>-0.21956524299999999</v>
      </c>
      <c r="AI444">
        <v>2.7373914720000001</v>
      </c>
      <c r="AJ444">
        <v>1</v>
      </c>
      <c r="AK444">
        <v>0</v>
      </c>
      <c r="AL444">
        <v>0.15999999600000001</v>
      </c>
      <c r="AM444">
        <v>111115</v>
      </c>
      <c r="AN444">
        <f t="shared" si="169"/>
        <v>1.0003833008333332</v>
      </c>
      <c r="AO444">
        <f t="shared" si="170"/>
        <v>7.1702934801928992E-4</v>
      </c>
      <c r="AP444">
        <f t="shared" si="171"/>
        <v>297.59417380999997</v>
      </c>
      <c r="AQ444">
        <f t="shared" si="172"/>
        <v>295.12874450999999</v>
      </c>
      <c r="AR444">
        <f t="shared" si="173"/>
        <v>240.10145879746338</v>
      </c>
      <c r="AS444">
        <f t="shared" si="174"/>
        <v>2.1438835851749309</v>
      </c>
      <c r="AT444">
        <f t="shared" si="175"/>
        <v>3.0758231480192428</v>
      </c>
      <c r="AU444">
        <f t="shared" si="176"/>
        <v>32.129108922870039</v>
      </c>
      <c r="AV444">
        <f t="shared" si="177"/>
        <v>10.90999843287004</v>
      </c>
      <c r="AW444">
        <f t="shared" si="178"/>
        <v>23.211459159999997</v>
      </c>
      <c r="AX444">
        <f t="shared" si="179"/>
        <v>2.8560133519051654</v>
      </c>
      <c r="AY444">
        <f t="shared" si="180"/>
        <v>6.396914104266245E-2</v>
      </c>
      <c r="AZ444">
        <f t="shared" si="181"/>
        <v>2.0313738355520448</v>
      </c>
      <c r="BA444">
        <f t="shared" si="182"/>
        <v>0.82463951635312061</v>
      </c>
      <c r="BB444">
        <f t="shared" si="183"/>
        <v>4.0125068643728286E-2</v>
      </c>
      <c r="BC444">
        <f t="shared" si="184"/>
        <v>28.127714614929033</v>
      </c>
      <c r="BD444">
        <f t="shared" si="185"/>
        <v>0.743003452215386</v>
      </c>
      <c r="BE444">
        <f t="shared" si="186"/>
        <v>65.985797096044095</v>
      </c>
      <c r="BF444">
        <f t="shared" si="187"/>
        <v>393.41706404055265</v>
      </c>
      <c r="BG444">
        <f t="shared" si="188"/>
        <v>6.424990972452139E-3</v>
      </c>
    </row>
    <row r="445" spans="1:59" x14ac:dyDescent="0.25">
      <c r="A445" t="s">
        <v>554</v>
      </c>
      <c r="B445" t="s">
        <v>773</v>
      </c>
      <c r="C445">
        <v>150816</v>
      </c>
      <c r="D445" t="s">
        <v>2041</v>
      </c>
      <c r="E445" t="s">
        <v>2128</v>
      </c>
      <c r="F445">
        <v>7067.9999989999997</v>
      </c>
      <c r="G445">
        <v>0</v>
      </c>
      <c r="H445">
        <f t="shared" si="162"/>
        <v>13.133875719764902</v>
      </c>
      <c r="I445">
        <f t="shared" si="163"/>
        <v>5.9666890770570261E-2</v>
      </c>
      <c r="J445">
        <f t="shared" si="164"/>
        <v>1404.4557641784281</v>
      </c>
      <c r="K445">
        <f t="shared" si="165"/>
        <v>0.67489639155551895</v>
      </c>
      <c r="L445">
        <f t="shared" si="166"/>
        <v>1.0793843896082453</v>
      </c>
      <c r="M445">
        <f t="shared" si="167"/>
        <v>24.096685409999999</v>
      </c>
      <c r="N445">
        <v>6</v>
      </c>
      <c r="O445">
        <v>1.42</v>
      </c>
      <c r="P445">
        <v>0.5</v>
      </c>
      <c r="Q445">
        <f t="shared" si="168"/>
        <v>2.556</v>
      </c>
      <c r="R445">
        <v>21.854364400000001</v>
      </c>
      <c r="S445">
        <v>24.096685409999999</v>
      </c>
      <c r="T445">
        <v>21.062400820000001</v>
      </c>
      <c r="U445">
        <v>1807.5401609999999</v>
      </c>
      <c r="V445">
        <v>1793.200928</v>
      </c>
      <c r="W445">
        <v>19.53290939</v>
      </c>
      <c r="X445">
        <v>20.19395256</v>
      </c>
      <c r="Y445">
        <v>71.092407230000006</v>
      </c>
      <c r="Z445">
        <v>73.498352049999994</v>
      </c>
      <c r="AA445">
        <v>600.20367429999999</v>
      </c>
      <c r="AB445">
        <v>1500.3127440000001</v>
      </c>
      <c r="AC445">
        <v>0.15017259099999999</v>
      </c>
      <c r="AD445">
        <v>95.723152159999998</v>
      </c>
      <c r="AE445">
        <v>-9.7532558439999999</v>
      </c>
      <c r="AF445">
        <v>-0.13636738100000001</v>
      </c>
      <c r="AG445">
        <v>1</v>
      </c>
      <c r="AH445">
        <v>-0.21956524299999999</v>
      </c>
      <c r="AI445">
        <v>2.7373914720000001</v>
      </c>
      <c r="AJ445">
        <v>1</v>
      </c>
      <c r="AK445">
        <v>0</v>
      </c>
      <c r="AL445">
        <v>0.15999999600000001</v>
      </c>
      <c r="AM445">
        <v>111115</v>
      </c>
      <c r="AN445">
        <f t="shared" si="169"/>
        <v>1.0003394571666664</v>
      </c>
      <c r="AO445">
        <f t="shared" si="170"/>
        <v>6.7489639155551894E-4</v>
      </c>
      <c r="AP445">
        <f t="shared" si="171"/>
        <v>297.24668541</v>
      </c>
      <c r="AQ445">
        <f t="shared" si="172"/>
        <v>295.00436439999999</v>
      </c>
      <c r="AR445">
        <f t="shared" si="173"/>
        <v>240.05003303874904</v>
      </c>
      <c r="AS445">
        <f t="shared" si="174"/>
        <v>2.196721106963456</v>
      </c>
      <c r="AT445">
        <f t="shared" si="175"/>
        <v>3.0124131832209469</v>
      </c>
      <c r="AU445">
        <f t="shared" si="176"/>
        <v>31.470058342685348</v>
      </c>
      <c r="AV445">
        <f t="shared" si="177"/>
        <v>11.276105782685349</v>
      </c>
      <c r="AW445">
        <f t="shared" si="178"/>
        <v>22.975524905</v>
      </c>
      <c r="AX445">
        <f t="shared" si="179"/>
        <v>2.8155473554343851</v>
      </c>
      <c r="AY445">
        <f t="shared" si="180"/>
        <v>5.8305808491022668E-2</v>
      </c>
      <c r="AZ445">
        <f t="shared" si="181"/>
        <v>1.9330287936127015</v>
      </c>
      <c r="BA445">
        <f t="shared" si="182"/>
        <v>0.88251856182168353</v>
      </c>
      <c r="BB445">
        <f t="shared" si="183"/>
        <v>3.6561018692905747E-2</v>
      </c>
      <c r="BC445">
        <f t="shared" si="184"/>
        <v>134.43893281644077</v>
      </c>
      <c r="BD445">
        <f t="shared" si="185"/>
        <v>0.78321159790211092</v>
      </c>
      <c r="BE445">
        <f t="shared" si="186"/>
        <v>64.057676344727057</v>
      </c>
      <c r="BF445">
        <f t="shared" si="187"/>
        <v>1786.2640218099832</v>
      </c>
      <c r="BG445">
        <f t="shared" si="188"/>
        <v>4.7099731603846102E-3</v>
      </c>
    </row>
    <row r="446" spans="1:59" x14ac:dyDescent="0.25">
      <c r="A446" t="s">
        <v>554</v>
      </c>
      <c r="B446" t="s">
        <v>773</v>
      </c>
      <c r="C446">
        <v>150816</v>
      </c>
      <c r="D446" t="s">
        <v>765</v>
      </c>
      <c r="E446" t="s">
        <v>1935</v>
      </c>
      <c r="F446">
        <v>15044.5</v>
      </c>
      <c r="G446">
        <v>0</v>
      </c>
      <c r="H446">
        <f t="shared" si="162"/>
        <v>14.025850221294947</v>
      </c>
      <c r="I446">
        <f t="shared" si="163"/>
        <v>0.30802037359274398</v>
      </c>
      <c r="J446">
        <f t="shared" si="164"/>
        <v>296.49334294863593</v>
      </c>
      <c r="K446">
        <f t="shared" si="165"/>
        <v>3.9629118595802018</v>
      </c>
      <c r="L446">
        <f t="shared" si="166"/>
        <v>1.3270669219696563</v>
      </c>
      <c r="M446">
        <f t="shared" si="167"/>
        <v>25.17052078</v>
      </c>
      <c r="N446">
        <v>6</v>
      </c>
      <c r="O446">
        <v>1.42</v>
      </c>
      <c r="P446">
        <v>0.5</v>
      </c>
      <c r="Q446">
        <f t="shared" si="168"/>
        <v>2.556</v>
      </c>
      <c r="R446">
        <v>24.875976560000002</v>
      </c>
      <c r="S446">
        <v>25.17052078</v>
      </c>
      <c r="T446">
        <v>25.03475761</v>
      </c>
      <c r="U446">
        <v>403.25805659999997</v>
      </c>
      <c r="V446">
        <v>384.6014404</v>
      </c>
      <c r="W446">
        <v>15.26641178</v>
      </c>
      <c r="X446">
        <v>19.926303860000001</v>
      </c>
      <c r="Y446">
        <v>45.758281709999999</v>
      </c>
      <c r="Z446">
        <v>59.72545624</v>
      </c>
      <c r="AA446">
        <v>500.09042360000001</v>
      </c>
      <c r="AB446">
        <v>1498.8135990000001</v>
      </c>
      <c r="AC446">
        <v>0.110127382</v>
      </c>
      <c r="AD446">
        <v>94.602600100000004</v>
      </c>
      <c r="AE446">
        <v>3.3757591250000001</v>
      </c>
      <c r="AF446">
        <v>-0.22330851900000001</v>
      </c>
      <c r="AG446">
        <v>1</v>
      </c>
      <c r="AH446">
        <v>-0.21956524299999999</v>
      </c>
      <c r="AI446">
        <v>2.7373914720000001</v>
      </c>
      <c r="AJ446">
        <v>1</v>
      </c>
      <c r="AK446">
        <v>0</v>
      </c>
      <c r="AL446">
        <v>0.15999999600000001</v>
      </c>
      <c r="AM446">
        <v>111115</v>
      </c>
      <c r="AN446">
        <f t="shared" si="169"/>
        <v>0.83348403933333337</v>
      </c>
      <c r="AO446">
        <f t="shared" si="170"/>
        <v>3.9629118595802017E-3</v>
      </c>
      <c r="AP446">
        <f t="shared" si="171"/>
        <v>298.32052077999998</v>
      </c>
      <c r="AQ446">
        <f t="shared" si="172"/>
        <v>298.02597656</v>
      </c>
      <c r="AR446">
        <f t="shared" si="173"/>
        <v>239.81016984474562</v>
      </c>
      <c r="AS446">
        <f t="shared" si="174"/>
        <v>0.73057063887068741</v>
      </c>
      <c r="AT446">
        <f t="shared" si="175"/>
        <v>3.2121470775083227</v>
      </c>
      <c r="AU446">
        <f t="shared" si="176"/>
        <v>33.954109867095738</v>
      </c>
      <c r="AV446">
        <f t="shared" si="177"/>
        <v>14.027806007095737</v>
      </c>
      <c r="AW446">
        <f t="shared" si="178"/>
        <v>25.023248670000001</v>
      </c>
      <c r="AX446">
        <f t="shared" si="179"/>
        <v>3.1840874984707912</v>
      </c>
      <c r="AY446">
        <f t="shared" si="180"/>
        <v>0.27489332204555245</v>
      </c>
      <c r="AZ446">
        <f t="shared" si="181"/>
        <v>1.8850801555386665</v>
      </c>
      <c r="BA446">
        <f t="shared" si="182"/>
        <v>1.2990073429321247</v>
      </c>
      <c r="BB446">
        <f t="shared" si="183"/>
        <v>0.17450620275846357</v>
      </c>
      <c r="BC446">
        <f t="shared" si="184"/>
        <v>28.049041155281962</v>
      </c>
      <c r="BD446">
        <f t="shared" si="185"/>
        <v>0.77091064100090645</v>
      </c>
      <c r="BE446">
        <f t="shared" si="186"/>
        <v>62.108428248234937</v>
      </c>
      <c r="BF446">
        <f t="shared" si="187"/>
        <v>377.1934209169217</v>
      </c>
      <c r="BG446">
        <f t="shared" si="188"/>
        <v>2.3094875567346008E-2</v>
      </c>
    </row>
    <row r="447" spans="1:59" x14ac:dyDescent="0.25">
      <c r="A447" t="s">
        <v>554</v>
      </c>
      <c r="B447" t="s">
        <v>773</v>
      </c>
      <c r="C447">
        <v>150816</v>
      </c>
      <c r="D447" t="s">
        <v>765</v>
      </c>
      <c r="E447" t="s">
        <v>1935</v>
      </c>
      <c r="F447">
        <v>15253</v>
      </c>
      <c r="G447">
        <v>0</v>
      </c>
      <c r="H447">
        <f t="shared" si="162"/>
        <v>25.360862268091285</v>
      </c>
      <c r="I447">
        <f t="shared" si="163"/>
        <v>0.30544621261999982</v>
      </c>
      <c r="J447">
        <f t="shared" si="164"/>
        <v>1607.8847111470564</v>
      </c>
      <c r="K447">
        <f t="shared" si="165"/>
        <v>4.0227897826757415</v>
      </c>
      <c r="L447">
        <f t="shared" si="166"/>
        <v>1.3572518572575079</v>
      </c>
      <c r="M447">
        <f t="shared" si="167"/>
        <v>25.255893709999999</v>
      </c>
      <c r="N447">
        <v>6</v>
      </c>
      <c r="O447">
        <v>1.42</v>
      </c>
      <c r="P447">
        <v>0.5</v>
      </c>
      <c r="Q447">
        <f t="shared" si="168"/>
        <v>2.556</v>
      </c>
      <c r="R447">
        <v>24.93102837</v>
      </c>
      <c r="S447">
        <v>25.255893709999999</v>
      </c>
      <c r="T447">
        <v>25.034465789999999</v>
      </c>
      <c r="U447">
        <v>1832.9201660000001</v>
      </c>
      <c r="V447">
        <v>1793.8326420000001</v>
      </c>
      <c r="W447">
        <v>15.048666000000001</v>
      </c>
      <c r="X447">
        <v>19.779928210000001</v>
      </c>
      <c r="Y447">
        <v>44.958374020000001</v>
      </c>
      <c r="Z447">
        <v>59.093173980000003</v>
      </c>
      <c r="AA447">
        <v>500.06350709999998</v>
      </c>
      <c r="AB447">
        <v>1499.3438719999999</v>
      </c>
      <c r="AC447">
        <v>0.16618595999999999</v>
      </c>
      <c r="AD447">
        <v>94.603981020000006</v>
      </c>
      <c r="AE447">
        <v>-9.0665569309999992</v>
      </c>
      <c r="AF447">
        <v>-0.22010579699999999</v>
      </c>
      <c r="AG447">
        <v>0.66666668699999998</v>
      </c>
      <c r="AH447">
        <v>-0.21956524299999999</v>
      </c>
      <c r="AI447">
        <v>2.7373914720000001</v>
      </c>
      <c r="AJ447">
        <v>1</v>
      </c>
      <c r="AK447">
        <v>0</v>
      </c>
      <c r="AL447">
        <v>0.15999999600000001</v>
      </c>
      <c r="AM447">
        <v>111115</v>
      </c>
      <c r="AN447">
        <f t="shared" si="169"/>
        <v>0.83343917849999982</v>
      </c>
      <c r="AO447">
        <f t="shared" si="170"/>
        <v>4.0227897826757416E-3</v>
      </c>
      <c r="AP447">
        <f t="shared" si="171"/>
        <v>298.40589370999999</v>
      </c>
      <c r="AQ447">
        <f t="shared" si="172"/>
        <v>298.08102836999996</v>
      </c>
      <c r="AR447">
        <f t="shared" si="173"/>
        <v>239.89501352262451</v>
      </c>
      <c r="AS447">
        <f t="shared" si="174"/>
        <v>0.6960845423647426</v>
      </c>
      <c r="AT447">
        <f t="shared" si="175"/>
        <v>3.2285118102133108</v>
      </c>
      <c r="AU447">
        <f t="shared" si="176"/>
        <v>34.126595682382316</v>
      </c>
      <c r="AV447">
        <f t="shared" si="177"/>
        <v>14.346667472382315</v>
      </c>
      <c r="AW447">
        <f t="shared" si="178"/>
        <v>25.093461040000001</v>
      </c>
      <c r="AX447">
        <f t="shared" si="179"/>
        <v>3.1974381459792873</v>
      </c>
      <c r="AY447">
        <f t="shared" si="180"/>
        <v>0.27284123532130822</v>
      </c>
      <c r="AZ447">
        <f t="shared" si="181"/>
        <v>1.8712599529558029</v>
      </c>
      <c r="BA447">
        <f t="shared" si="182"/>
        <v>1.3261781930234844</v>
      </c>
      <c r="BB447">
        <f t="shared" si="183"/>
        <v>0.17318320793499081</v>
      </c>
      <c r="BC447">
        <f t="shared" si="184"/>
        <v>152.11229469570429</v>
      </c>
      <c r="BD447">
        <f t="shared" si="185"/>
        <v>0.89634042412918491</v>
      </c>
      <c r="BE447">
        <f t="shared" si="186"/>
        <v>61.407792004471162</v>
      </c>
      <c r="BF447">
        <f t="shared" si="187"/>
        <v>1780.4378203795293</v>
      </c>
      <c r="BG447">
        <f t="shared" si="188"/>
        <v>8.7470314177049719E-3</v>
      </c>
    </row>
    <row r="448" spans="1:59" x14ac:dyDescent="0.25">
      <c r="A448" t="s">
        <v>554</v>
      </c>
      <c r="B448" t="s">
        <v>773</v>
      </c>
      <c r="C448">
        <v>150816</v>
      </c>
      <c r="D448" t="s">
        <v>764</v>
      </c>
      <c r="E448" t="s">
        <v>1936</v>
      </c>
      <c r="F448">
        <v>14642.5</v>
      </c>
      <c r="G448">
        <v>0</v>
      </c>
      <c r="H448">
        <f t="shared" si="162"/>
        <v>14.484746345367927</v>
      </c>
      <c r="I448">
        <f t="shared" si="163"/>
        <v>0.40506796584240712</v>
      </c>
      <c r="J448">
        <f t="shared" si="164"/>
        <v>317.67515642238129</v>
      </c>
      <c r="K448">
        <f t="shared" si="165"/>
        <v>4.6513159002098519</v>
      </c>
      <c r="L448">
        <f t="shared" si="166"/>
        <v>1.2250864193560544</v>
      </c>
      <c r="M448">
        <f t="shared" si="167"/>
        <v>24.713487629999999</v>
      </c>
      <c r="N448">
        <v>6</v>
      </c>
      <c r="O448">
        <v>1.42</v>
      </c>
      <c r="P448">
        <v>0.5</v>
      </c>
      <c r="Q448">
        <f t="shared" si="168"/>
        <v>2.556</v>
      </c>
      <c r="R448">
        <v>25.403020860000002</v>
      </c>
      <c r="S448">
        <v>24.713487629999999</v>
      </c>
      <c r="T448">
        <v>26.057888030000001</v>
      </c>
      <c r="U448">
        <v>404.01846310000002</v>
      </c>
      <c r="V448">
        <v>390.03637700000002</v>
      </c>
      <c r="W448">
        <v>16.180250170000001</v>
      </c>
      <c r="X448">
        <v>20.09023285</v>
      </c>
      <c r="Y448">
        <v>47.000999450000002</v>
      </c>
      <c r="Z448">
        <v>58.358860020000002</v>
      </c>
      <c r="AA448">
        <v>699.42047119999995</v>
      </c>
      <c r="AB448">
        <v>1500.407471</v>
      </c>
      <c r="AC448">
        <v>2.9032120000000002E-2</v>
      </c>
      <c r="AD448">
        <v>94.607208249999999</v>
      </c>
      <c r="AE448">
        <v>2.3818652629999999</v>
      </c>
      <c r="AF448">
        <v>-0.243830353</v>
      </c>
      <c r="AG448">
        <v>0.66666668699999998</v>
      </c>
      <c r="AH448">
        <v>-0.21956524299999999</v>
      </c>
      <c r="AI448">
        <v>2.7373914720000001</v>
      </c>
      <c r="AJ448">
        <v>1</v>
      </c>
      <c r="AK448">
        <v>0</v>
      </c>
      <c r="AL448">
        <v>0.15999999600000001</v>
      </c>
      <c r="AM448">
        <v>111115</v>
      </c>
      <c r="AN448">
        <f t="shared" si="169"/>
        <v>1.165700785333333</v>
      </c>
      <c r="AO448">
        <f t="shared" si="170"/>
        <v>4.6513159002098516E-3</v>
      </c>
      <c r="AP448">
        <f t="shared" si="171"/>
        <v>297.86348762999995</v>
      </c>
      <c r="AQ448">
        <f t="shared" si="172"/>
        <v>298.55302086</v>
      </c>
      <c r="AR448">
        <f t="shared" si="173"/>
        <v>240.06518935837013</v>
      </c>
      <c r="AS448">
        <f t="shared" si="174"/>
        <v>0.5075125177053269</v>
      </c>
      <c r="AT448">
        <f t="shared" si="175"/>
        <v>3.1257672623869954</v>
      </c>
      <c r="AU448">
        <f t="shared" si="176"/>
        <v>33.039419725050344</v>
      </c>
      <c r="AV448">
        <f t="shared" si="177"/>
        <v>12.949186875050344</v>
      </c>
      <c r="AW448">
        <f t="shared" si="178"/>
        <v>25.058254245000001</v>
      </c>
      <c r="AX448">
        <f t="shared" si="179"/>
        <v>3.1907375898756487</v>
      </c>
      <c r="AY448">
        <f t="shared" si="180"/>
        <v>0.34965550694431302</v>
      </c>
      <c r="AZ448">
        <f t="shared" si="181"/>
        <v>1.900680843030941</v>
      </c>
      <c r="BA448">
        <f t="shared" si="182"/>
        <v>1.2900567468447077</v>
      </c>
      <c r="BB448">
        <f t="shared" si="183"/>
        <v>0.2229183141286292</v>
      </c>
      <c r="BC448">
        <f t="shared" si="184"/>
        <v>30.054359679503552</v>
      </c>
      <c r="BD448">
        <f t="shared" si="185"/>
        <v>0.81447571343424019</v>
      </c>
      <c r="BE448">
        <f t="shared" si="186"/>
        <v>65.245141394991862</v>
      </c>
      <c r="BF448">
        <f t="shared" si="187"/>
        <v>382.38598280350288</v>
      </c>
      <c r="BG448">
        <f t="shared" si="188"/>
        <v>2.4714800381680332E-2</v>
      </c>
    </row>
    <row r="449" spans="1:59" x14ac:dyDescent="0.25">
      <c r="A449" t="s">
        <v>554</v>
      </c>
      <c r="B449" t="s">
        <v>773</v>
      </c>
      <c r="C449">
        <v>150816</v>
      </c>
      <c r="D449" t="s">
        <v>764</v>
      </c>
      <c r="E449" t="s">
        <v>1936</v>
      </c>
      <c r="F449">
        <v>14831</v>
      </c>
      <c r="G449">
        <v>0</v>
      </c>
      <c r="H449">
        <f t="shared" si="162"/>
        <v>26.208516486830138</v>
      </c>
      <c r="I449">
        <f t="shared" si="163"/>
        <v>0.39407918966997058</v>
      </c>
      <c r="J449">
        <f t="shared" si="164"/>
        <v>1637.2363777362982</v>
      </c>
      <c r="K449">
        <f t="shared" si="165"/>
        <v>4.337432406651633</v>
      </c>
      <c r="L449">
        <f t="shared" si="166"/>
        <v>1.1695263350812024</v>
      </c>
      <c r="M449">
        <f t="shared" si="167"/>
        <v>24.717166899999999</v>
      </c>
      <c r="N449">
        <v>6</v>
      </c>
      <c r="O449">
        <v>1.42</v>
      </c>
      <c r="P449">
        <v>0.5</v>
      </c>
      <c r="Q449">
        <f t="shared" si="168"/>
        <v>2.556</v>
      </c>
      <c r="R449">
        <v>24.774114610000002</v>
      </c>
      <c r="S449">
        <v>24.717166899999999</v>
      </c>
      <c r="T449">
        <v>25.034025190000001</v>
      </c>
      <c r="U449">
        <v>1832.642212</v>
      </c>
      <c r="V449">
        <v>1791.873169</v>
      </c>
      <c r="W449">
        <v>15.58889866</v>
      </c>
      <c r="X449">
        <v>20.685186389999998</v>
      </c>
      <c r="Y449">
        <v>47.011211400000001</v>
      </c>
      <c r="Z449">
        <v>62.38001251</v>
      </c>
      <c r="AA449">
        <v>500.0948181</v>
      </c>
      <c r="AB449">
        <v>1501.2667240000001</v>
      </c>
      <c r="AC449">
        <v>0.11312916100000001</v>
      </c>
      <c r="AD449">
        <v>94.605293270000004</v>
      </c>
      <c r="AE449">
        <v>-10.30226517</v>
      </c>
      <c r="AF449">
        <v>-0.22668682000000001</v>
      </c>
      <c r="AG449">
        <v>1</v>
      </c>
      <c r="AH449">
        <v>-0.21956524299999999</v>
      </c>
      <c r="AI449">
        <v>2.7373914720000001</v>
      </c>
      <c r="AJ449">
        <v>1</v>
      </c>
      <c r="AK449">
        <v>0</v>
      </c>
      <c r="AL449">
        <v>0.15999999600000001</v>
      </c>
      <c r="AM449">
        <v>111115</v>
      </c>
      <c r="AN449">
        <f t="shared" si="169"/>
        <v>0.83349136349999986</v>
      </c>
      <c r="AO449">
        <f t="shared" si="170"/>
        <v>4.3374324066516329E-3</v>
      </c>
      <c r="AP449">
        <f t="shared" si="171"/>
        <v>297.86716689999997</v>
      </c>
      <c r="AQ449">
        <f t="shared" si="172"/>
        <v>297.92411461</v>
      </c>
      <c r="AR449">
        <f t="shared" si="173"/>
        <v>240.20266983493312</v>
      </c>
      <c r="AS449">
        <f t="shared" si="174"/>
        <v>0.58749371124647709</v>
      </c>
      <c r="AT449">
        <f t="shared" si="175"/>
        <v>3.126454459851765</v>
      </c>
      <c r="AU449">
        <f t="shared" si="176"/>
        <v>33.047352339249983</v>
      </c>
      <c r="AV449">
        <f t="shared" si="177"/>
        <v>12.362165949249984</v>
      </c>
      <c r="AW449">
        <f t="shared" si="178"/>
        <v>24.745640755</v>
      </c>
      <c r="AX449">
        <f t="shared" si="179"/>
        <v>3.1317771447967568</v>
      </c>
      <c r="AY449">
        <f t="shared" si="180"/>
        <v>0.34143707474819657</v>
      </c>
      <c r="AZ449">
        <f t="shared" si="181"/>
        <v>1.9569281247705625</v>
      </c>
      <c r="BA449">
        <f t="shared" si="182"/>
        <v>1.1748490200261943</v>
      </c>
      <c r="BB449">
        <f t="shared" si="183"/>
        <v>0.21757617736933757</v>
      </c>
      <c r="BC449">
        <f t="shared" si="184"/>
        <v>154.891227668055</v>
      </c>
      <c r="BD449">
        <f t="shared" si="185"/>
        <v>0.91370103981745499</v>
      </c>
      <c r="BE449">
        <f t="shared" si="186"/>
        <v>66.694761524067175</v>
      </c>
      <c r="BF449">
        <f t="shared" si="187"/>
        <v>1778.0306426865334</v>
      </c>
      <c r="BG449">
        <f t="shared" si="188"/>
        <v>9.8309371898540783E-3</v>
      </c>
    </row>
    <row r="450" spans="1:59" x14ac:dyDescent="0.25">
      <c r="A450" t="s">
        <v>554</v>
      </c>
      <c r="B450" t="s">
        <v>773</v>
      </c>
      <c r="C450">
        <v>150816</v>
      </c>
      <c r="D450" t="s">
        <v>766</v>
      </c>
      <c r="E450" t="s">
        <v>1937</v>
      </c>
      <c r="F450">
        <v>15463.5</v>
      </c>
      <c r="G450">
        <v>0</v>
      </c>
      <c r="H450">
        <f t="shared" ref="H450:H513" si="189">(U450-V450*(1000-W450)/(1000-X450))*AN450</f>
        <v>4.1779936406588343</v>
      </c>
      <c r="I450">
        <f t="shared" ref="I450:I513" si="190">IF(AY450&lt;&gt;0,1/(1/AY450-1/Q450),0)</f>
        <v>6.34896123844223E-2</v>
      </c>
      <c r="J450">
        <f t="shared" ref="J450:J513" si="191">((BB450-AO450/2)*V450-H450)/(BB450+AO450/2)</f>
        <v>278.08653439204716</v>
      </c>
      <c r="K450">
        <f t="shared" ref="K450:K513" si="192">AO450*1000</f>
        <v>0.99691657213280171</v>
      </c>
      <c r="L450">
        <f t="shared" ref="L450:L513" si="193">(AT450-AZ450)</f>
        <v>1.4848082187647853</v>
      </c>
      <c r="M450">
        <f t="shared" ref="M450:M513" si="194">(S450+AS450*G450)</f>
        <v>24.452331539999999</v>
      </c>
      <c r="N450">
        <v>6</v>
      </c>
      <c r="O450">
        <v>1.42</v>
      </c>
      <c r="P450">
        <v>0.5</v>
      </c>
      <c r="Q450">
        <f t="shared" ref="Q450:Q513" si="195">O450*(P450+1)*(P450+1)/(P450*P450+1)</f>
        <v>2.556</v>
      </c>
      <c r="R450">
        <v>22.717161180000002</v>
      </c>
      <c r="S450">
        <v>24.452331539999999</v>
      </c>
      <c r="T450">
        <v>22.064916610000001</v>
      </c>
      <c r="U450">
        <v>403.3914795</v>
      </c>
      <c r="V450">
        <v>394.24057010000001</v>
      </c>
      <c r="W450">
        <v>14.87125492</v>
      </c>
      <c r="X450">
        <v>16.83342743</v>
      </c>
      <c r="Y450">
        <v>50.756973270000003</v>
      </c>
      <c r="Z450">
        <v>57.454051970000002</v>
      </c>
      <c r="AA450">
        <v>299.709137</v>
      </c>
      <c r="AB450">
        <v>1500.4826660000001</v>
      </c>
      <c r="AC450">
        <v>0.25929740099999998</v>
      </c>
      <c r="AD450">
        <v>94.604469300000005</v>
      </c>
      <c r="AE450">
        <v>3.7399678230000002</v>
      </c>
      <c r="AF450">
        <v>-0.12964558600000001</v>
      </c>
      <c r="AG450">
        <v>1</v>
      </c>
      <c r="AH450">
        <v>-0.21956524299999999</v>
      </c>
      <c r="AI450">
        <v>2.7373914720000001</v>
      </c>
      <c r="AJ450">
        <v>1</v>
      </c>
      <c r="AK450">
        <v>0</v>
      </c>
      <c r="AL450">
        <v>0.15999999600000001</v>
      </c>
      <c r="AM450">
        <v>111115</v>
      </c>
      <c r="AN450">
        <f t="shared" ref="AN450:AN513" si="196">AA450*0.000001/(N450*0.0001)</f>
        <v>0.49951522833333328</v>
      </c>
      <c r="AO450">
        <f t="shared" ref="AO450:AO513" si="197">(X450-W450)/(1000-X450)*AN450</f>
        <v>9.9691657213280167E-4</v>
      </c>
      <c r="AP450">
        <f t="shared" ref="AP450:AP513" si="198">(S450+273.15)</f>
        <v>297.60233153999997</v>
      </c>
      <c r="AQ450">
        <f t="shared" ref="AQ450:AQ513" si="199">(R450+273.15)</f>
        <v>295.86716117999998</v>
      </c>
      <c r="AR450">
        <f t="shared" ref="AR450:AR513" si="200">(AB450*AJ450+AC450*AK450)*AL450</f>
        <v>240.07722055806937</v>
      </c>
      <c r="AS450">
        <f t="shared" ref="AS450:AS513" si="201">((AR450+0.00000010773*(AQ450^4-AP450^4))-AO450*44100)/(O450*51.4+0.00000043092*AP450^3)</f>
        <v>2.0934774750361527</v>
      </c>
      <c r="AT450">
        <f t="shared" ref="AT450:AT513" si="202">0.61365*EXP(17.502*M450/(240.97+M450))</f>
        <v>3.0773256872799983</v>
      </c>
      <c r="AU450">
        <f t="shared" ref="AU450:AU513" si="203">AT450*1000/AD450</f>
        <v>32.528333069778114</v>
      </c>
      <c r="AV450">
        <f t="shared" ref="AV450:AV513" si="204">(AU450-X450)</f>
        <v>15.694905639778113</v>
      </c>
      <c r="AW450">
        <f t="shared" ref="AW450:AW513" si="205">IF(G450,S450,(R450+S450)/2)</f>
        <v>23.58474636</v>
      </c>
      <c r="AX450">
        <f t="shared" ref="AX450:AX513" si="206">0.61365*EXP(17.502*AW450/(240.97+AW450))</f>
        <v>2.9210767354587257</v>
      </c>
      <c r="AY450">
        <f t="shared" ref="AY450:AY513" si="207">IF(AV450&lt;&gt;0,(1000-(AU450+X450)/2)/AV450*AO450,0)</f>
        <v>6.1950789377960745E-2</v>
      </c>
      <c r="AZ450">
        <f t="shared" ref="AZ450:AZ513" si="208">X450*AD450/1000</f>
        <v>1.592517468515213</v>
      </c>
      <c r="BA450">
        <f t="shared" ref="BA450:BA513" si="209">(AX450-AZ450)</f>
        <v>1.3285592669435127</v>
      </c>
      <c r="BB450">
        <f t="shared" ref="BB450:BB513" si="210">1/(1.6/I450+1.37/Q450)</f>
        <v>3.8854617743866469E-2</v>
      </c>
      <c r="BC450">
        <f t="shared" ref="BC450:BC513" si="211">J450*AD450*0.001</f>
        <v>26.308229005635823</v>
      </c>
      <c r="BD450">
        <f t="shared" ref="BD450:BD513" si="212">J450/V450</f>
        <v>0.70537269749155918</v>
      </c>
      <c r="BE450">
        <f t="shared" ref="BE450:BE513" si="213">(1-AO450*AD450/AT450/I450)*100</f>
        <v>51.728106835696352</v>
      </c>
      <c r="BF450">
        <f t="shared" ref="BF450:BF513" si="214">(V450-H450/(Q450/1.35))</f>
        <v>392.03388331796191</v>
      </c>
      <c r="BG450">
        <f t="shared" ref="BG450:BG513" si="215">H450*BE450/100/BF450</f>
        <v>5.512781180385235E-3</v>
      </c>
    </row>
    <row r="451" spans="1:59" x14ac:dyDescent="0.25">
      <c r="A451" t="s">
        <v>554</v>
      </c>
      <c r="B451" t="s">
        <v>773</v>
      </c>
      <c r="C451">
        <v>150816</v>
      </c>
      <c r="D451" t="s">
        <v>766</v>
      </c>
      <c r="E451" t="s">
        <v>1937</v>
      </c>
      <c r="F451">
        <v>15643</v>
      </c>
      <c r="G451">
        <v>0</v>
      </c>
      <c r="H451">
        <f t="shared" si="189"/>
        <v>11.509989535064539</v>
      </c>
      <c r="I451">
        <f t="shared" si="190"/>
        <v>6.0624038156303975E-2</v>
      </c>
      <c r="J451">
        <f t="shared" si="191"/>
        <v>1452.8441875558501</v>
      </c>
      <c r="K451">
        <f t="shared" si="192"/>
        <v>1.0050972423678171</v>
      </c>
      <c r="L451">
        <f t="shared" si="193"/>
        <v>1.5655842992016173</v>
      </c>
      <c r="M451">
        <f t="shared" si="194"/>
        <v>24.807193760000001</v>
      </c>
      <c r="N451">
        <v>6</v>
      </c>
      <c r="O451">
        <v>1.42</v>
      </c>
      <c r="P451">
        <v>0.5</v>
      </c>
      <c r="Q451">
        <f t="shared" si="195"/>
        <v>2.556</v>
      </c>
      <c r="R451">
        <v>23.983783720000002</v>
      </c>
      <c r="S451">
        <v>24.807193760000001</v>
      </c>
      <c r="T451">
        <v>24.068681720000001</v>
      </c>
      <c r="U451">
        <v>1833.575928</v>
      </c>
      <c r="V451">
        <v>1806.900269</v>
      </c>
      <c r="W451">
        <v>14.69886112</v>
      </c>
      <c r="X451">
        <v>16.677270889999999</v>
      </c>
      <c r="Y451">
        <v>46.475090029999997</v>
      </c>
      <c r="Z451">
        <v>52.730461120000001</v>
      </c>
      <c r="AA451">
        <v>299.7361755</v>
      </c>
      <c r="AB451">
        <v>1500.2220460000001</v>
      </c>
      <c r="AC451">
        <v>0.128143281</v>
      </c>
      <c r="AD451">
        <v>94.603378300000003</v>
      </c>
      <c r="AE451">
        <v>-10.424100879999999</v>
      </c>
      <c r="AF451">
        <v>-0.141584724</v>
      </c>
      <c r="AG451">
        <v>0.66666668699999998</v>
      </c>
      <c r="AH451">
        <v>-0.21956524299999999</v>
      </c>
      <c r="AI451">
        <v>2.7373914720000001</v>
      </c>
      <c r="AJ451">
        <v>1</v>
      </c>
      <c r="AK451">
        <v>0</v>
      </c>
      <c r="AL451">
        <v>0.15999999600000001</v>
      </c>
      <c r="AM451">
        <v>111115</v>
      </c>
      <c r="AN451">
        <f t="shared" si="196"/>
        <v>0.49956029249999995</v>
      </c>
      <c r="AO451">
        <f t="shared" si="197"/>
        <v>1.0050972423678172E-3</v>
      </c>
      <c r="AP451">
        <f t="shared" si="198"/>
        <v>297.95719376</v>
      </c>
      <c r="AQ451">
        <f t="shared" si="199"/>
        <v>297.13378372</v>
      </c>
      <c r="AR451">
        <f t="shared" si="200"/>
        <v>240.03552135911184</v>
      </c>
      <c r="AS451">
        <f t="shared" si="201"/>
        <v>2.208446702099498</v>
      </c>
      <c r="AT451">
        <f t="shared" si="202"/>
        <v>3.143310466219865</v>
      </c>
      <c r="AU451">
        <f t="shared" si="203"/>
        <v>33.226196809293697</v>
      </c>
      <c r="AV451">
        <f t="shared" si="204"/>
        <v>16.548925919293698</v>
      </c>
      <c r="AW451">
        <f t="shared" si="205"/>
        <v>24.395488740000001</v>
      </c>
      <c r="AX451">
        <f t="shared" si="206"/>
        <v>3.0668693689082507</v>
      </c>
      <c r="AY451">
        <f t="shared" si="207"/>
        <v>5.921945196096861E-2</v>
      </c>
      <c r="AZ451">
        <f t="shared" si="208"/>
        <v>1.5777261670182476</v>
      </c>
      <c r="BA451">
        <f t="shared" si="209"/>
        <v>1.489143201890003</v>
      </c>
      <c r="BB451">
        <f t="shared" si="210"/>
        <v>3.7135838942488585E-2</v>
      </c>
      <c r="BC451">
        <f t="shared" si="211"/>
        <v>137.44396828630224</v>
      </c>
      <c r="BD451">
        <f t="shared" si="212"/>
        <v>0.80405333514057387</v>
      </c>
      <c r="BE451">
        <f t="shared" si="213"/>
        <v>50.102063389681902</v>
      </c>
      <c r="BF451">
        <f t="shared" si="214"/>
        <v>1800.821049175142</v>
      </c>
      <c r="BG451">
        <f t="shared" si="215"/>
        <v>3.2022850108539211E-3</v>
      </c>
    </row>
    <row r="452" spans="1:59" x14ac:dyDescent="0.25">
      <c r="A452" t="s">
        <v>554</v>
      </c>
      <c r="B452" t="s">
        <v>773</v>
      </c>
      <c r="C452">
        <v>150816</v>
      </c>
      <c r="D452" t="s">
        <v>768</v>
      </c>
      <c r="E452" t="s">
        <v>1938</v>
      </c>
      <c r="F452">
        <v>16380</v>
      </c>
      <c r="G452">
        <v>0</v>
      </c>
      <c r="H452">
        <f t="shared" si="189"/>
        <v>10.613501511383252</v>
      </c>
      <c r="I452">
        <f t="shared" si="190"/>
        <v>0.15912833790091324</v>
      </c>
      <c r="J452">
        <f t="shared" si="191"/>
        <v>261.12121532673979</v>
      </c>
      <c r="K452">
        <f t="shared" si="192"/>
        <v>2.1134215056504688</v>
      </c>
      <c r="L452">
        <f t="shared" si="193"/>
        <v>1.3011365938816897</v>
      </c>
      <c r="M452">
        <f t="shared" si="194"/>
        <v>24.1898613</v>
      </c>
      <c r="N452">
        <v>6</v>
      </c>
      <c r="O452">
        <v>1.42</v>
      </c>
      <c r="P452">
        <v>0.5</v>
      </c>
      <c r="Q452">
        <f t="shared" si="195"/>
        <v>2.556</v>
      </c>
      <c r="R452">
        <v>24.011924740000001</v>
      </c>
      <c r="S452">
        <v>24.1898613</v>
      </c>
      <c r="T452">
        <v>24.071298599999999</v>
      </c>
      <c r="U452">
        <v>403.56616209999999</v>
      </c>
      <c r="V452">
        <v>380.70935059999999</v>
      </c>
      <c r="W452">
        <v>14.113794329999999</v>
      </c>
      <c r="X452">
        <v>18.26716995</v>
      </c>
      <c r="Y452">
        <v>44.550628660000001</v>
      </c>
      <c r="Z452">
        <v>57.660884860000003</v>
      </c>
      <c r="AA452">
        <v>299.72949219999998</v>
      </c>
      <c r="AB452">
        <v>1500.9329829999999</v>
      </c>
      <c r="AC452">
        <v>0.14416635</v>
      </c>
      <c r="AD452">
        <v>94.60503387</v>
      </c>
      <c r="AE452">
        <v>3.2898323540000001</v>
      </c>
      <c r="AF452">
        <v>-0.18574996299999999</v>
      </c>
      <c r="AG452">
        <v>1</v>
      </c>
      <c r="AH452">
        <v>-0.21956524299999999</v>
      </c>
      <c r="AI452">
        <v>2.7373914720000001</v>
      </c>
      <c r="AJ452">
        <v>1</v>
      </c>
      <c r="AK452">
        <v>0</v>
      </c>
      <c r="AL452">
        <v>0.15999999600000001</v>
      </c>
      <c r="AM452">
        <v>111115</v>
      </c>
      <c r="AN452">
        <f t="shared" si="196"/>
        <v>0.49954915366666658</v>
      </c>
      <c r="AO452">
        <f t="shared" si="197"/>
        <v>2.1134215056504689E-3</v>
      </c>
      <c r="AP452">
        <f t="shared" si="198"/>
        <v>297.3398613</v>
      </c>
      <c r="AQ452">
        <f t="shared" si="199"/>
        <v>297.16192473999996</v>
      </c>
      <c r="AR452">
        <f t="shared" si="200"/>
        <v>240.14927127626805</v>
      </c>
      <c r="AS452">
        <f t="shared" si="201"/>
        <v>1.7189310085289007</v>
      </c>
      <c r="AT452">
        <f t="shared" si="202"/>
        <v>3.0293028257104857</v>
      </c>
      <c r="AU452">
        <f t="shared" si="203"/>
        <v>32.020524720419779</v>
      </c>
      <c r="AV452">
        <f t="shared" si="204"/>
        <v>13.753354770419779</v>
      </c>
      <c r="AW452">
        <f t="shared" si="205"/>
        <v>24.100893020000001</v>
      </c>
      <c r="AX452">
        <f t="shared" si="206"/>
        <v>3.0131741020503506</v>
      </c>
      <c r="AY452">
        <f t="shared" si="207"/>
        <v>0.14980213863083242</v>
      </c>
      <c r="AZ452">
        <f t="shared" si="208"/>
        <v>1.728166231828796</v>
      </c>
      <c r="BA452">
        <f t="shared" si="209"/>
        <v>1.2850078702215546</v>
      </c>
      <c r="BB452">
        <f t="shared" si="210"/>
        <v>9.4421831614718427E-2</v>
      </c>
      <c r="BC452">
        <f t="shared" si="211"/>
        <v>24.703381420161779</v>
      </c>
      <c r="BD452">
        <f t="shared" si="212"/>
        <v>0.685880751064326</v>
      </c>
      <c r="BE452">
        <f t="shared" si="213"/>
        <v>58.522731182382856</v>
      </c>
      <c r="BF452">
        <f t="shared" si="214"/>
        <v>375.10362797074828</v>
      </c>
      <c r="BG452">
        <f t="shared" si="215"/>
        <v>1.6558919976719978E-2</v>
      </c>
    </row>
    <row r="453" spans="1:59" x14ac:dyDescent="0.25">
      <c r="A453" t="s">
        <v>554</v>
      </c>
      <c r="B453" t="s">
        <v>773</v>
      </c>
      <c r="C453">
        <v>150816</v>
      </c>
      <c r="D453" t="s">
        <v>768</v>
      </c>
      <c r="E453" t="s">
        <v>1938</v>
      </c>
      <c r="F453">
        <v>16585</v>
      </c>
      <c r="G453">
        <v>0</v>
      </c>
      <c r="H453">
        <f t="shared" si="189"/>
        <v>21.531579626794422</v>
      </c>
      <c r="I453">
        <f t="shared" si="190"/>
        <v>0.15014099190678912</v>
      </c>
      <c r="J453">
        <f t="shared" si="191"/>
        <v>1505.3099152936754</v>
      </c>
      <c r="K453">
        <f t="shared" si="192"/>
        <v>2.1282573424615259</v>
      </c>
      <c r="L453">
        <f t="shared" si="193"/>
        <v>1.383906461319409</v>
      </c>
      <c r="M453">
        <f t="shared" si="194"/>
        <v>24.499517440000002</v>
      </c>
      <c r="N453">
        <v>6</v>
      </c>
      <c r="O453">
        <v>1.42</v>
      </c>
      <c r="P453">
        <v>0.5</v>
      </c>
      <c r="Q453">
        <f t="shared" si="195"/>
        <v>2.556</v>
      </c>
      <c r="R453">
        <v>24.70228767</v>
      </c>
      <c r="S453">
        <v>24.499517440000002</v>
      </c>
      <c r="T453">
        <v>25.035480499999998</v>
      </c>
      <c r="U453">
        <v>1836.2163089999999</v>
      </c>
      <c r="V453">
        <v>1785.5001219999999</v>
      </c>
      <c r="W453">
        <v>13.80718136</v>
      </c>
      <c r="X453">
        <v>17.99148941</v>
      </c>
      <c r="Y453">
        <v>41.817951200000003</v>
      </c>
      <c r="Z453">
        <v>54.491012570000002</v>
      </c>
      <c r="AA453">
        <v>299.68637080000002</v>
      </c>
      <c r="AB453">
        <v>1500.6488039999999</v>
      </c>
      <c r="AC453">
        <v>8.2091971999999999E-2</v>
      </c>
      <c r="AD453">
        <v>94.607109070000007</v>
      </c>
      <c r="AE453">
        <v>-10.328148840000001</v>
      </c>
      <c r="AF453">
        <v>-0.18273358000000001</v>
      </c>
      <c r="AG453">
        <v>0.66666668699999998</v>
      </c>
      <c r="AH453">
        <v>-0.21956524299999999</v>
      </c>
      <c r="AI453">
        <v>2.7373914720000001</v>
      </c>
      <c r="AJ453">
        <v>1</v>
      </c>
      <c r="AK453">
        <v>0</v>
      </c>
      <c r="AL453">
        <v>0.15999999600000001</v>
      </c>
      <c r="AM453">
        <v>111115</v>
      </c>
      <c r="AN453">
        <f t="shared" si="196"/>
        <v>0.49947728466666658</v>
      </c>
      <c r="AO453">
        <f t="shared" si="197"/>
        <v>2.1282573424615259E-3</v>
      </c>
      <c r="AP453">
        <f t="shared" si="198"/>
        <v>297.64951743999995</v>
      </c>
      <c r="AQ453">
        <f t="shared" si="199"/>
        <v>297.85228766999995</v>
      </c>
      <c r="AR453">
        <f t="shared" si="200"/>
        <v>240.10380263740478</v>
      </c>
      <c r="AS453">
        <f t="shared" si="201"/>
        <v>1.761132707310552</v>
      </c>
      <c r="AT453">
        <f t="shared" si="202"/>
        <v>3.086029262263029</v>
      </c>
      <c r="AU453">
        <f t="shared" si="203"/>
        <v>32.619422500054085</v>
      </c>
      <c r="AV453">
        <f t="shared" si="204"/>
        <v>14.627933090054086</v>
      </c>
      <c r="AW453">
        <f t="shared" si="205"/>
        <v>24.600902555000001</v>
      </c>
      <c r="AX453">
        <f t="shared" si="206"/>
        <v>3.1048028555684088</v>
      </c>
      <c r="AY453">
        <f t="shared" si="207"/>
        <v>0.14181093167778722</v>
      </c>
      <c r="AZ453">
        <f t="shared" si="208"/>
        <v>1.70212280094362</v>
      </c>
      <c r="BA453">
        <f t="shared" si="209"/>
        <v>1.4026800546247888</v>
      </c>
      <c r="BB453">
        <f t="shared" si="210"/>
        <v>8.9344396555911157E-2</v>
      </c>
      <c r="BC453">
        <f t="shared" si="211"/>
        <v>142.41301934034121</v>
      </c>
      <c r="BD453">
        <f t="shared" si="212"/>
        <v>0.84307466392526831</v>
      </c>
      <c r="BE453">
        <f t="shared" si="213"/>
        <v>56.544115724668053</v>
      </c>
      <c r="BF453">
        <f t="shared" si="214"/>
        <v>1774.1278088168337</v>
      </c>
      <c r="BG453">
        <f t="shared" si="215"/>
        <v>6.8624375543964297E-3</v>
      </c>
    </row>
    <row r="454" spans="1:59" x14ac:dyDescent="0.25">
      <c r="A454" t="s">
        <v>554</v>
      </c>
      <c r="B454" t="s">
        <v>773</v>
      </c>
      <c r="C454">
        <v>150816</v>
      </c>
      <c r="D454" t="s">
        <v>767</v>
      </c>
      <c r="E454" t="s">
        <v>1939</v>
      </c>
      <c r="F454">
        <v>15964.5</v>
      </c>
      <c r="G454">
        <v>0</v>
      </c>
      <c r="H454">
        <f t="shared" si="189"/>
        <v>9.7547185244518602</v>
      </c>
      <c r="I454">
        <f t="shared" si="190"/>
        <v>0.14258756821847543</v>
      </c>
      <c r="J454">
        <f t="shared" si="191"/>
        <v>259.89658382099839</v>
      </c>
      <c r="K454">
        <f t="shared" si="192"/>
        <v>2.0132005842622775</v>
      </c>
      <c r="L454">
        <f t="shared" si="193"/>
        <v>1.3741721112312628</v>
      </c>
      <c r="M454">
        <f t="shared" si="194"/>
        <v>24.618143079999999</v>
      </c>
      <c r="N454">
        <v>6</v>
      </c>
      <c r="O454">
        <v>1.42</v>
      </c>
      <c r="P454">
        <v>0.5</v>
      </c>
      <c r="Q454">
        <f t="shared" si="195"/>
        <v>2.556</v>
      </c>
      <c r="R454">
        <v>24.014072420000002</v>
      </c>
      <c r="S454">
        <v>24.618143079999999</v>
      </c>
      <c r="T454">
        <v>24.075725559999999</v>
      </c>
      <c r="U454">
        <v>403.2538452</v>
      </c>
      <c r="V454">
        <v>382.18331910000001</v>
      </c>
      <c r="W454">
        <v>14.37011528</v>
      </c>
      <c r="X454">
        <v>18.3269062</v>
      </c>
      <c r="Y454">
        <v>45.354267120000003</v>
      </c>
      <c r="Z454">
        <v>57.842502590000002</v>
      </c>
      <c r="AA454">
        <v>299.68298340000001</v>
      </c>
      <c r="AB454">
        <v>1499.0950929999999</v>
      </c>
      <c r="AC454">
        <v>0.26230308400000002</v>
      </c>
      <c r="AD454">
        <v>94.605880740000003</v>
      </c>
      <c r="AE454">
        <v>3.1996982100000002</v>
      </c>
      <c r="AF454">
        <v>-0.186321974</v>
      </c>
      <c r="AG454">
        <v>1</v>
      </c>
      <c r="AH454">
        <v>-0.21956524299999999</v>
      </c>
      <c r="AI454">
        <v>2.7373914720000001</v>
      </c>
      <c r="AJ454">
        <v>1</v>
      </c>
      <c r="AK454">
        <v>0</v>
      </c>
      <c r="AL454">
        <v>0.15999999600000001</v>
      </c>
      <c r="AM454">
        <v>111115</v>
      </c>
      <c r="AN454">
        <f t="shared" si="196"/>
        <v>0.49947163899999997</v>
      </c>
      <c r="AO454">
        <f t="shared" si="197"/>
        <v>2.0132005842622776E-3</v>
      </c>
      <c r="AP454">
        <f t="shared" si="198"/>
        <v>297.76814307999996</v>
      </c>
      <c r="AQ454">
        <f t="shared" si="199"/>
        <v>297.16407241999997</v>
      </c>
      <c r="AR454">
        <f t="shared" si="200"/>
        <v>239.85520888361961</v>
      </c>
      <c r="AS454">
        <f t="shared" si="201"/>
        <v>1.7094911216781359</v>
      </c>
      <c r="AT454">
        <f t="shared" si="202"/>
        <v>3.1080052135216296</v>
      </c>
      <c r="AU454">
        <f t="shared" si="203"/>
        <v>32.85213550374511</v>
      </c>
      <c r="AV454">
        <f t="shared" si="204"/>
        <v>14.52522930374511</v>
      </c>
      <c r="AW454">
        <f t="shared" si="205"/>
        <v>24.31610775</v>
      </c>
      <c r="AX454">
        <f t="shared" si="206"/>
        <v>3.0523190928333954</v>
      </c>
      <c r="AY454">
        <f t="shared" si="207"/>
        <v>0.13505354751449641</v>
      </c>
      <c r="AZ454">
        <f t="shared" si="208"/>
        <v>1.7338331022903668</v>
      </c>
      <c r="BA454">
        <f t="shared" si="209"/>
        <v>1.3184859905430286</v>
      </c>
      <c r="BB454">
        <f t="shared" si="210"/>
        <v>8.5054493593056724E-2</v>
      </c>
      <c r="BC454">
        <f t="shared" si="211"/>
        <v>24.587745213702789</v>
      </c>
      <c r="BD454">
        <f t="shared" si="212"/>
        <v>0.68003120709984533</v>
      </c>
      <c r="BE454">
        <f t="shared" si="213"/>
        <v>57.022437560346418</v>
      </c>
      <c r="BF454">
        <f t="shared" si="214"/>
        <v>377.0311790342684</v>
      </c>
      <c r="BG454">
        <f t="shared" si="215"/>
        <v>1.4753098918876262E-2</v>
      </c>
    </row>
    <row r="455" spans="1:59" x14ac:dyDescent="0.25">
      <c r="A455" t="s">
        <v>554</v>
      </c>
      <c r="B455" t="s">
        <v>773</v>
      </c>
      <c r="C455">
        <v>150816</v>
      </c>
      <c r="D455" t="s">
        <v>767</v>
      </c>
      <c r="E455" t="s">
        <v>1939</v>
      </c>
      <c r="F455">
        <v>16181.5</v>
      </c>
      <c r="G455">
        <v>0</v>
      </c>
      <c r="H455">
        <f t="shared" si="189"/>
        <v>16.44214983004229</v>
      </c>
      <c r="I455">
        <f t="shared" si="190"/>
        <v>0.14847847364676639</v>
      </c>
      <c r="J455">
        <f t="shared" si="191"/>
        <v>1567.6735058050656</v>
      </c>
      <c r="K455">
        <f t="shared" si="192"/>
        <v>2.1362347550580947</v>
      </c>
      <c r="L455">
        <f t="shared" si="193"/>
        <v>1.4028609846337863</v>
      </c>
      <c r="M455">
        <f t="shared" si="194"/>
        <v>24.84940147</v>
      </c>
      <c r="N455">
        <v>6</v>
      </c>
      <c r="O455">
        <v>1.42</v>
      </c>
      <c r="P455">
        <v>0.5</v>
      </c>
      <c r="Q455">
        <f t="shared" si="195"/>
        <v>2.556</v>
      </c>
      <c r="R455">
        <v>24.102170940000001</v>
      </c>
      <c r="S455">
        <v>24.84940147</v>
      </c>
      <c r="T455">
        <v>24.070083619999998</v>
      </c>
      <c r="U455">
        <v>1834.880371</v>
      </c>
      <c r="V455">
        <v>1794.287476</v>
      </c>
      <c r="W455">
        <v>14.28347874</v>
      </c>
      <c r="X455">
        <v>18.481388089999999</v>
      </c>
      <c r="Y455">
        <v>44.841236109999997</v>
      </c>
      <c r="Z455">
        <v>58.020057680000001</v>
      </c>
      <c r="AA455">
        <v>299.68548579999998</v>
      </c>
      <c r="AB455">
        <v>1500.254639</v>
      </c>
      <c r="AC455">
        <v>0.113128044</v>
      </c>
      <c r="AD455">
        <v>94.602172850000002</v>
      </c>
      <c r="AE455">
        <v>-10.05202866</v>
      </c>
      <c r="AF455">
        <v>-0.180561215</v>
      </c>
      <c r="AG455">
        <v>0.66666668699999998</v>
      </c>
      <c r="AH455">
        <v>-0.21956524299999999</v>
      </c>
      <c r="AI455">
        <v>2.7373914720000001</v>
      </c>
      <c r="AJ455">
        <v>1</v>
      </c>
      <c r="AK455">
        <v>0</v>
      </c>
      <c r="AL455">
        <v>0.15999999600000001</v>
      </c>
      <c r="AM455">
        <v>111115</v>
      </c>
      <c r="AN455">
        <f t="shared" si="196"/>
        <v>0.49947580966666655</v>
      </c>
      <c r="AO455">
        <f t="shared" si="197"/>
        <v>2.1362347550580945E-3</v>
      </c>
      <c r="AP455">
        <f t="shared" si="198"/>
        <v>297.99940146999995</v>
      </c>
      <c r="AQ455">
        <f t="shared" si="199"/>
        <v>297.25217093999998</v>
      </c>
      <c r="AR455">
        <f t="shared" si="200"/>
        <v>240.04073623898145</v>
      </c>
      <c r="AS455">
        <f t="shared" si="201"/>
        <v>1.627455917855589</v>
      </c>
      <c r="AT455">
        <f t="shared" si="202"/>
        <v>3.1512404552318976</v>
      </c>
      <c r="AU455">
        <f t="shared" si="203"/>
        <v>33.310444784692891</v>
      </c>
      <c r="AV455">
        <f t="shared" si="204"/>
        <v>14.829056694692891</v>
      </c>
      <c r="AW455">
        <f t="shared" si="205"/>
        <v>24.475786204999999</v>
      </c>
      <c r="AX455">
        <f t="shared" si="206"/>
        <v>3.0816492819044012</v>
      </c>
      <c r="AY455">
        <f t="shared" si="207"/>
        <v>0.14032686240219749</v>
      </c>
      <c r="AZ455">
        <f t="shared" si="208"/>
        <v>1.7483794705981113</v>
      </c>
      <c r="BA455">
        <f t="shared" si="209"/>
        <v>1.33326981130629</v>
      </c>
      <c r="BB455">
        <f t="shared" si="210"/>
        <v>8.8401958449650334E-2</v>
      </c>
      <c r="BC455">
        <f t="shared" si="211"/>
        <v>148.30531996853631</v>
      </c>
      <c r="BD455">
        <f t="shared" si="212"/>
        <v>0.87370252915094504</v>
      </c>
      <c r="BE455">
        <f t="shared" si="213"/>
        <v>56.80782735973029</v>
      </c>
      <c r="BF455">
        <f t="shared" si="214"/>
        <v>1785.6032419348369</v>
      </c>
      <c r="BG455">
        <f t="shared" si="215"/>
        <v>5.2309650152502782E-3</v>
      </c>
    </row>
    <row r="456" spans="1:59" x14ac:dyDescent="0.25">
      <c r="A456" t="s">
        <v>554</v>
      </c>
      <c r="B456" t="s">
        <v>773</v>
      </c>
      <c r="C456">
        <v>150816</v>
      </c>
      <c r="D456" t="s">
        <v>769</v>
      </c>
      <c r="E456" t="s">
        <v>1940</v>
      </c>
      <c r="F456">
        <v>16814.5</v>
      </c>
      <c r="G456">
        <v>0</v>
      </c>
      <c r="H456">
        <f t="shared" si="189"/>
        <v>6.2371178992899754</v>
      </c>
      <c r="I456">
        <f t="shared" si="190"/>
        <v>8.0052050197659527E-2</v>
      </c>
      <c r="J456">
        <f t="shared" si="191"/>
        <v>252.99901546337117</v>
      </c>
      <c r="K456">
        <f t="shared" si="192"/>
        <v>1.3967125246546725</v>
      </c>
      <c r="L456">
        <f t="shared" si="193"/>
        <v>1.6598107463019649</v>
      </c>
      <c r="M456">
        <f t="shared" si="194"/>
        <v>25.10027504</v>
      </c>
      <c r="N456">
        <v>6</v>
      </c>
      <c r="O456">
        <v>1.42</v>
      </c>
      <c r="P456">
        <v>0.5</v>
      </c>
      <c r="Q456">
        <f t="shared" si="195"/>
        <v>2.556</v>
      </c>
      <c r="R456">
        <v>24.723203659999999</v>
      </c>
      <c r="S456">
        <v>25.10027504</v>
      </c>
      <c r="T456">
        <v>25.03780746</v>
      </c>
      <c r="U456">
        <v>403.79959109999999</v>
      </c>
      <c r="V456">
        <v>390.22219849999999</v>
      </c>
      <c r="W456">
        <v>13.515130040000001</v>
      </c>
      <c r="X456">
        <v>16.265771869999998</v>
      </c>
      <c r="Y456">
        <v>40.884101870000002</v>
      </c>
      <c r="Z456">
        <v>49.204959870000003</v>
      </c>
      <c r="AA456">
        <v>299.71054079999999</v>
      </c>
      <c r="AB456">
        <v>1500.158813</v>
      </c>
      <c r="AC456">
        <v>0.162185997</v>
      </c>
      <c r="AD456">
        <v>94.611289979999995</v>
      </c>
      <c r="AE456">
        <v>3.003638268</v>
      </c>
      <c r="AF456">
        <v>-0.15107130999999999</v>
      </c>
      <c r="AG456">
        <v>1</v>
      </c>
      <c r="AH456">
        <v>-0.21956524299999999</v>
      </c>
      <c r="AI456">
        <v>2.7373914720000001</v>
      </c>
      <c r="AJ456">
        <v>1</v>
      </c>
      <c r="AK456">
        <v>0</v>
      </c>
      <c r="AL456">
        <v>0.15999999600000001</v>
      </c>
      <c r="AM456">
        <v>111115</v>
      </c>
      <c r="AN456">
        <f t="shared" si="196"/>
        <v>0.49951756799999986</v>
      </c>
      <c r="AO456">
        <f t="shared" si="197"/>
        <v>1.3967125246546726E-3</v>
      </c>
      <c r="AP456">
        <f t="shared" si="198"/>
        <v>298.25027503999996</v>
      </c>
      <c r="AQ456">
        <f t="shared" si="199"/>
        <v>297.87320366</v>
      </c>
      <c r="AR456">
        <f t="shared" si="200"/>
        <v>240.02540407936476</v>
      </c>
      <c r="AS456">
        <f t="shared" si="201"/>
        <v>2.0626247172277954</v>
      </c>
      <c r="AT456">
        <f t="shared" si="202"/>
        <v>3.1987364054430616</v>
      </c>
      <c r="AU456">
        <f t="shared" si="203"/>
        <v>33.809246297341964</v>
      </c>
      <c r="AV456">
        <f t="shared" si="204"/>
        <v>17.543474427341966</v>
      </c>
      <c r="AW456">
        <f t="shared" si="205"/>
        <v>24.911739349999998</v>
      </c>
      <c r="AX456">
        <f t="shared" si="206"/>
        <v>3.1629844825138602</v>
      </c>
      <c r="AY456">
        <f t="shared" si="207"/>
        <v>7.7621016735946166E-2</v>
      </c>
      <c r="AZ456">
        <f t="shared" si="208"/>
        <v>1.5389256591410967</v>
      </c>
      <c r="BA456">
        <f t="shared" si="209"/>
        <v>1.6240588233727635</v>
      </c>
      <c r="BB456">
        <f t="shared" si="210"/>
        <v>4.8725844381108087E-2</v>
      </c>
      <c r="BC456">
        <f t="shared" si="211"/>
        <v>23.936563216659515</v>
      </c>
      <c r="BD456">
        <f t="shared" si="212"/>
        <v>0.64834603576088246</v>
      </c>
      <c r="BE456">
        <f t="shared" si="213"/>
        <v>48.394132935255321</v>
      </c>
      <c r="BF456">
        <f t="shared" si="214"/>
        <v>386.92794608840319</v>
      </c>
      <c r="BG456">
        <f t="shared" si="215"/>
        <v>7.8009333728026129E-3</v>
      </c>
    </row>
    <row r="457" spans="1:59" x14ac:dyDescent="0.25">
      <c r="A457" t="s">
        <v>554</v>
      </c>
      <c r="B457" t="s">
        <v>773</v>
      </c>
      <c r="C457">
        <v>150816</v>
      </c>
      <c r="D457" t="s">
        <v>769</v>
      </c>
      <c r="E457" t="s">
        <v>1940</v>
      </c>
      <c r="F457">
        <v>17056.5</v>
      </c>
      <c r="G457">
        <v>0</v>
      </c>
      <c r="H457">
        <f t="shared" si="189"/>
        <v>18.361696566957153</v>
      </c>
      <c r="I457">
        <f t="shared" si="190"/>
        <v>7.5337740519153068E-2</v>
      </c>
      <c r="J457">
        <f t="shared" si="191"/>
        <v>1350.1263625602444</v>
      </c>
      <c r="K457">
        <f t="shared" si="192"/>
        <v>1.3623387883107423</v>
      </c>
      <c r="L457">
        <f t="shared" si="193"/>
        <v>1.7172025523957641</v>
      </c>
      <c r="M457">
        <f t="shared" si="194"/>
        <v>25.260433200000001</v>
      </c>
      <c r="N457">
        <v>6</v>
      </c>
      <c r="O457">
        <v>1.42</v>
      </c>
      <c r="P457">
        <v>0.5</v>
      </c>
      <c r="Q457">
        <f t="shared" si="195"/>
        <v>2.556</v>
      </c>
      <c r="R457">
        <v>24.77103996</v>
      </c>
      <c r="S457">
        <v>25.260433200000001</v>
      </c>
      <c r="T457">
        <v>25.037570949999999</v>
      </c>
      <c r="U457">
        <v>1838.2601320000001</v>
      </c>
      <c r="V457">
        <v>1796.599121</v>
      </c>
      <c r="W457">
        <v>13.29881668</v>
      </c>
      <c r="X457">
        <v>15.98268223</v>
      </c>
      <c r="Y457">
        <v>40.115989689999999</v>
      </c>
      <c r="Z457">
        <v>48.211894989999998</v>
      </c>
      <c r="AA457">
        <v>299.69421390000002</v>
      </c>
      <c r="AB457">
        <v>1499.1420900000001</v>
      </c>
      <c r="AC457">
        <v>0.192217797</v>
      </c>
      <c r="AD457">
        <v>94.613746640000002</v>
      </c>
      <c r="AE457">
        <v>-10.23344707</v>
      </c>
      <c r="AF457">
        <v>-0.14357571299999999</v>
      </c>
      <c r="AG457">
        <v>0.66666668699999998</v>
      </c>
      <c r="AH457">
        <v>-0.21956524299999999</v>
      </c>
      <c r="AI457">
        <v>2.7373914720000001</v>
      </c>
      <c r="AJ457">
        <v>1</v>
      </c>
      <c r="AK457">
        <v>0</v>
      </c>
      <c r="AL457">
        <v>0.15999999600000001</v>
      </c>
      <c r="AM457">
        <v>111115</v>
      </c>
      <c r="AN457">
        <f t="shared" si="196"/>
        <v>0.49949035649999995</v>
      </c>
      <c r="AO457">
        <f t="shared" si="197"/>
        <v>1.3623387883107423E-3</v>
      </c>
      <c r="AP457">
        <f t="shared" si="198"/>
        <v>298.4104332</v>
      </c>
      <c r="AQ457">
        <f t="shared" si="199"/>
        <v>297.92103995999997</v>
      </c>
      <c r="AR457">
        <f t="shared" si="200"/>
        <v>239.86272840343165</v>
      </c>
      <c r="AS457">
        <f t="shared" si="201"/>
        <v>2.062952385936593</v>
      </c>
      <c r="AT457">
        <f t="shared" si="202"/>
        <v>3.2293839995326143</v>
      </c>
      <c r="AU457">
        <f t="shared" si="203"/>
        <v>34.132291704082277</v>
      </c>
      <c r="AV457">
        <f t="shared" si="204"/>
        <v>18.149609474082276</v>
      </c>
      <c r="AW457">
        <f t="shared" si="205"/>
        <v>25.015736580000002</v>
      </c>
      <c r="AX457">
        <f t="shared" si="206"/>
        <v>3.1826619885745031</v>
      </c>
      <c r="AY457">
        <f t="shared" si="207"/>
        <v>7.3180748256574321E-2</v>
      </c>
      <c r="AZ457">
        <f t="shared" si="208"/>
        <v>1.5121814471368502</v>
      </c>
      <c r="BA457">
        <f t="shared" si="209"/>
        <v>1.6704805414376529</v>
      </c>
      <c r="BB457">
        <f t="shared" si="210"/>
        <v>4.5926989431168144E-2</v>
      </c>
      <c r="BC457">
        <f t="shared" si="211"/>
        <v>127.74051359925976</v>
      </c>
      <c r="BD457">
        <f t="shared" si="212"/>
        <v>0.75149004960480803</v>
      </c>
      <c r="BE457">
        <f t="shared" si="213"/>
        <v>47.020594282547378</v>
      </c>
      <c r="BF457">
        <f t="shared" si="214"/>
        <v>1786.9010418273112</v>
      </c>
      <c r="BG457">
        <f t="shared" si="215"/>
        <v>4.8317050827349261E-3</v>
      </c>
    </row>
    <row r="458" spans="1:59" x14ac:dyDescent="0.25">
      <c r="A458" t="s">
        <v>554</v>
      </c>
      <c r="B458" t="s">
        <v>773</v>
      </c>
      <c r="C458">
        <v>150816</v>
      </c>
      <c r="D458" t="s">
        <v>771</v>
      </c>
      <c r="E458" t="s">
        <v>1941</v>
      </c>
      <c r="F458">
        <v>17714.5</v>
      </c>
      <c r="G458">
        <v>0</v>
      </c>
      <c r="H458">
        <f t="shared" si="189"/>
        <v>8.8494546338242923</v>
      </c>
      <c r="I458">
        <f t="shared" si="190"/>
        <v>0.12873455316836691</v>
      </c>
      <c r="J458">
        <f t="shared" si="191"/>
        <v>261.51579346032383</v>
      </c>
      <c r="K458">
        <f t="shared" si="192"/>
        <v>2.0728073734694146</v>
      </c>
      <c r="L458">
        <f t="shared" si="193"/>
        <v>1.5594367613357831</v>
      </c>
      <c r="M458">
        <f t="shared" si="194"/>
        <v>25.012510299999999</v>
      </c>
      <c r="N458">
        <v>6</v>
      </c>
      <c r="O458">
        <v>1.42</v>
      </c>
      <c r="P458">
        <v>0.5</v>
      </c>
      <c r="Q458">
        <f t="shared" si="195"/>
        <v>2.556</v>
      </c>
      <c r="R458">
        <v>24.728120799999999</v>
      </c>
      <c r="S458">
        <v>25.012510299999999</v>
      </c>
      <c r="T458">
        <v>25.03556824</v>
      </c>
      <c r="U458">
        <v>404.24765009999999</v>
      </c>
      <c r="V458">
        <v>384.93212890000001</v>
      </c>
      <c r="W458">
        <v>13.071770669999999</v>
      </c>
      <c r="X458">
        <v>17.15068436</v>
      </c>
      <c r="Y458">
        <v>39.530441279999998</v>
      </c>
      <c r="Z458">
        <v>51.865512850000002</v>
      </c>
      <c r="AA458">
        <v>299.6764526</v>
      </c>
      <c r="AB458">
        <v>1500.237061</v>
      </c>
      <c r="AC458">
        <v>0.15116919600000001</v>
      </c>
      <c r="AD458">
        <v>94.609237669999999</v>
      </c>
      <c r="AE458">
        <v>3.2210896020000002</v>
      </c>
      <c r="AF458">
        <v>-0.17798972099999999</v>
      </c>
      <c r="AG458">
        <v>0.66666668699999998</v>
      </c>
      <c r="AH458">
        <v>-0.21956524299999999</v>
      </c>
      <c r="AI458">
        <v>2.7373914720000001</v>
      </c>
      <c r="AJ458">
        <v>1</v>
      </c>
      <c r="AK458">
        <v>0</v>
      </c>
      <c r="AL458">
        <v>0.15999999600000001</v>
      </c>
      <c r="AM458">
        <v>111115</v>
      </c>
      <c r="AN458">
        <f t="shared" si="196"/>
        <v>0.49946075433333326</v>
      </c>
      <c r="AO458">
        <f t="shared" si="197"/>
        <v>2.0728073734694145E-3</v>
      </c>
      <c r="AP458">
        <f t="shared" si="198"/>
        <v>298.16251029999995</v>
      </c>
      <c r="AQ458">
        <f t="shared" si="199"/>
        <v>297.87812079999998</v>
      </c>
      <c r="AR458">
        <f t="shared" si="200"/>
        <v>240.03792375905178</v>
      </c>
      <c r="AS458">
        <f t="shared" si="201"/>
        <v>1.7223403423238537</v>
      </c>
      <c r="AT458">
        <f t="shared" si="202"/>
        <v>3.182049934154175</v>
      </c>
      <c r="AU458">
        <f t="shared" si="203"/>
        <v>33.633607166916043</v>
      </c>
      <c r="AV458">
        <f t="shared" si="204"/>
        <v>16.482922806916044</v>
      </c>
      <c r="AW458">
        <f t="shared" si="205"/>
        <v>24.870315550000001</v>
      </c>
      <c r="AX458">
        <f t="shared" si="206"/>
        <v>3.1551762687745417</v>
      </c>
      <c r="AY458">
        <f t="shared" si="207"/>
        <v>0.12256165791512817</v>
      </c>
      <c r="AZ458">
        <f t="shared" si="208"/>
        <v>1.6226131728183919</v>
      </c>
      <c r="BA458">
        <f t="shared" si="209"/>
        <v>1.5325630959561498</v>
      </c>
      <c r="BB458">
        <f t="shared" si="210"/>
        <v>7.7132703786148796E-2</v>
      </c>
      <c r="BC458">
        <f t="shared" si="211"/>
        <v>24.741809857946411</v>
      </c>
      <c r="BD458">
        <f t="shared" si="212"/>
        <v>0.67938156840179476</v>
      </c>
      <c r="BE458">
        <f t="shared" si="213"/>
        <v>52.127030448938406</v>
      </c>
      <c r="BF458">
        <f t="shared" si="214"/>
        <v>380.25812117086747</v>
      </c>
      <c r="BG458">
        <f t="shared" si="215"/>
        <v>1.2131122663033842E-2</v>
      </c>
    </row>
    <row r="459" spans="1:59" x14ac:dyDescent="0.25">
      <c r="A459" t="s">
        <v>554</v>
      </c>
      <c r="B459" t="s">
        <v>773</v>
      </c>
      <c r="C459">
        <v>150816</v>
      </c>
      <c r="D459" t="s">
        <v>771</v>
      </c>
      <c r="E459" t="s">
        <v>1941</v>
      </c>
      <c r="F459">
        <v>17920.5</v>
      </c>
      <c r="G459">
        <v>0</v>
      </c>
      <c r="H459">
        <f t="shared" si="189"/>
        <v>22.531138992023525</v>
      </c>
      <c r="I459">
        <f t="shared" si="190"/>
        <v>0.1212323955370012</v>
      </c>
      <c r="J459">
        <f t="shared" si="191"/>
        <v>1434.107980353491</v>
      </c>
      <c r="K459">
        <f t="shared" si="192"/>
        <v>1.9862715660200476</v>
      </c>
      <c r="L459">
        <f t="shared" si="193"/>
        <v>1.5826621266754135</v>
      </c>
      <c r="M459">
        <f t="shared" si="194"/>
        <v>24.987508770000002</v>
      </c>
      <c r="N459">
        <v>6</v>
      </c>
      <c r="O459">
        <v>1.42</v>
      </c>
      <c r="P459">
        <v>0.5</v>
      </c>
      <c r="Q459">
        <f t="shared" si="195"/>
        <v>2.556</v>
      </c>
      <c r="R459">
        <v>24.655323030000002</v>
      </c>
      <c r="S459">
        <v>24.987508770000002</v>
      </c>
      <c r="T459">
        <v>25.037788389999999</v>
      </c>
      <c r="U459">
        <v>1839.704712</v>
      </c>
      <c r="V459">
        <v>1787.4868160000001</v>
      </c>
      <c r="W459">
        <v>12.945318220000001</v>
      </c>
      <c r="X459">
        <v>16.855003360000001</v>
      </c>
      <c r="Y459">
        <v>39.31893539</v>
      </c>
      <c r="Z459">
        <v>51.193859099999997</v>
      </c>
      <c r="AA459">
        <v>299.6854553</v>
      </c>
      <c r="AB459">
        <v>1499.7962649999999</v>
      </c>
      <c r="AC459">
        <v>0.11913275700000001</v>
      </c>
      <c r="AD459">
        <v>94.609786990000003</v>
      </c>
      <c r="AE459">
        <v>-10.53089428</v>
      </c>
      <c r="AF459">
        <v>-0.173939556</v>
      </c>
      <c r="AG459">
        <v>0.66666668699999998</v>
      </c>
      <c r="AH459">
        <v>-0.21956524299999999</v>
      </c>
      <c r="AI459">
        <v>2.7373914720000001</v>
      </c>
      <c r="AJ459">
        <v>1</v>
      </c>
      <c r="AK459">
        <v>0</v>
      </c>
      <c r="AL459">
        <v>0.15999999600000001</v>
      </c>
      <c r="AM459">
        <v>111115</v>
      </c>
      <c r="AN459">
        <f t="shared" si="196"/>
        <v>0.49947575883333328</v>
      </c>
      <c r="AO459">
        <f t="shared" si="197"/>
        <v>1.9862715660200476E-3</v>
      </c>
      <c r="AP459">
        <f t="shared" si="198"/>
        <v>298.13750876999995</v>
      </c>
      <c r="AQ459">
        <f t="shared" si="199"/>
        <v>297.80532302999995</v>
      </c>
      <c r="AR459">
        <f t="shared" si="200"/>
        <v>239.96739640081495</v>
      </c>
      <c r="AS459">
        <f t="shared" si="201"/>
        <v>1.7603387443907397</v>
      </c>
      <c r="AT459">
        <f t="shared" si="202"/>
        <v>3.1773104042807478</v>
      </c>
      <c r="AU459">
        <f t="shared" si="203"/>
        <v>33.58331632874917</v>
      </c>
      <c r="AV459">
        <f t="shared" si="204"/>
        <v>16.728312968749169</v>
      </c>
      <c r="AW459">
        <f t="shared" si="205"/>
        <v>24.821415900000002</v>
      </c>
      <c r="AX459">
        <f t="shared" si="206"/>
        <v>3.1459805729098798</v>
      </c>
      <c r="AY459">
        <f t="shared" si="207"/>
        <v>0.11574266152954611</v>
      </c>
      <c r="AZ459">
        <f t="shared" si="208"/>
        <v>1.5946482776053343</v>
      </c>
      <c r="BA459">
        <f t="shared" si="209"/>
        <v>1.5513322953045454</v>
      </c>
      <c r="BB459">
        <f t="shared" si="210"/>
        <v>7.2813132726431418E-2</v>
      </c>
      <c r="BC459">
        <f t="shared" si="211"/>
        <v>135.68065054190291</v>
      </c>
      <c r="BD459">
        <f t="shared" si="212"/>
        <v>0.80230408835277867</v>
      </c>
      <c r="BE459">
        <f t="shared" si="213"/>
        <v>51.213871139647395</v>
      </c>
      <c r="BF459">
        <f t="shared" si="214"/>
        <v>1775.586566532382</v>
      </c>
      <c r="BG459">
        <f t="shared" si="215"/>
        <v>6.4987360837072076E-3</v>
      </c>
    </row>
    <row r="460" spans="1:59" x14ac:dyDescent="0.25">
      <c r="A460" t="s">
        <v>554</v>
      </c>
      <c r="B460" t="s">
        <v>773</v>
      </c>
      <c r="C460">
        <v>150816</v>
      </c>
      <c r="D460" t="s">
        <v>770</v>
      </c>
      <c r="E460" t="s">
        <v>1942</v>
      </c>
      <c r="F460">
        <v>17281</v>
      </c>
      <c r="G460">
        <v>0</v>
      </c>
      <c r="H460">
        <f t="shared" si="189"/>
        <v>10.511155149599047</v>
      </c>
      <c r="I460">
        <f t="shared" si="190"/>
        <v>0.17406046921988366</v>
      </c>
      <c r="J460">
        <f t="shared" si="191"/>
        <v>270.46709853200088</v>
      </c>
      <c r="K460">
        <f t="shared" si="192"/>
        <v>2.5853543476576237</v>
      </c>
      <c r="L460">
        <f t="shared" si="193"/>
        <v>1.4619159190534026</v>
      </c>
      <c r="M460">
        <f t="shared" si="194"/>
        <v>25.06849098</v>
      </c>
      <c r="N460">
        <v>6</v>
      </c>
      <c r="O460">
        <v>1.42</v>
      </c>
      <c r="P460">
        <v>0.5</v>
      </c>
      <c r="Q460">
        <f t="shared" si="195"/>
        <v>2.556</v>
      </c>
      <c r="R460">
        <v>24.739702220000002</v>
      </c>
      <c r="S460">
        <v>25.06849098</v>
      </c>
      <c r="T460">
        <v>25.038934709999999</v>
      </c>
      <c r="U460">
        <v>403.92889400000001</v>
      </c>
      <c r="V460">
        <v>380.9131165</v>
      </c>
      <c r="W460">
        <v>13.2121706</v>
      </c>
      <c r="X460">
        <v>18.293560029999998</v>
      </c>
      <c r="Y460">
        <v>39.928058620000002</v>
      </c>
      <c r="Z460">
        <v>55.284351350000001</v>
      </c>
      <c r="AA460">
        <v>299.68878169999999</v>
      </c>
      <c r="AB460">
        <v>1499.1629640000001</v>
      </c>
      <c r="AC460">
        <v>7.1080408999999997E-2</v>
      </c>
      <c r="AD460">
        <v>94.610816959999994</v>
      </c>
      <c r="AE460">
        <v>3.0986025330000002</v>
      </c>
      <c r="AF460">
        <v>-0.199268579</v>
      </c>
      <c r="AG460">
        <v>0.66666668699999998</v>
      </c>
      <c r="AH460">
        <v>-0.21956524299999999</v>
      </c>
      <c r="AI460">
        <v>2.7373914720000001</v>
      </c>
      <c r="AJ460">
        <v>1</v>
      </c>
      <c r="AK460">
        <v>0</v>
      </c>
      <c r="AL460">
        <v>0.15999999600000001</v>
      </c>
      <c r="AM460">
        <v>111115</v>
      </c>
      <c r="AN460">
        <f t="shared" si="196"/>
        <v>0.49948130283333325</v>
      </c>
      <c r="AO460">
        <f t="shared" si="197"/>
        <v>2.5853543476576238E-3</v>
      </c>
      <c r="AP460">
        <f t="shared" si="198"/>
        <v>298.21849097999996</v>
      </c>
      <c r="AQ460">
        <f t="shared" si="199"/>
        <v>297.88970222</v>
      </c>
      <c r="AR460">
        <f t="shared" si="200"/>
        <v>239.86606824334817</v>
      </c>
      <c r="AS460">
        <f t="shared" si="201"/>
        <v>1.4464005171261467</v>
      </c>
      <c r="AT460">
        <f t="shared" si="202"/>
        <v>3.1926845785985045</v>
      </c>
      <c r="AU460">
        <f t="shared" si="203"/>
        <v>33.745449845849265</v>
      </c>
      <c r="AV460">
        <f t="shared" si="204"/>
        <v>15.451889815849267</v>
      </c>
      <c r="AW460">
        <f t="shared" si="205"/>
        <v>24.904096600000003</v>
      </c>
      <c r="AX460">
        <f t="shared" si="206"/>
        <v>3.1615425868858962</v>
      </c>
      <c r="AY460">
        <f t="shared" si="207"/>
        <v>0.16296289563621008</v>
      </c>
      <c r="AZ460">
        <f t="shared" si="208"/>
        <v>1.730768659545102</v>
      </c>
      <c r="BA460">
        <f t="shared" si="209"/>
        <v>1.4307739273407942</v>
      </c>
      <c r="BB460">
        <f t="shared" si="210"/>
        <v>0.1027939231665565</v>
      </c>
      <c r="BC460">
        <f t="shared" si="211"/>
        <v>25.58911315291342</v>
      </c>
      <c r="BD460">
        <f t="shared" si="212"/>
        <v>0.71004931785277836</v>
      </c>
      <c r="BE460">
        <f t="shared" si="213"/>
        <v>55.984594836566018</v>
      </c>
      <c r="BF460">
        <f t="shared" si="214"/>
        <v>375.36145004774698</v>
      </c>
      <c r="BG460">
        <f t="shared" si="215"/>
        <v>1.5677229567387197E-2</v>
      </c>
    </row>
    <row r="461" spans="1:59" x14ac:dyDescent="0.25">
      <c r="A461" t="s">
        <v>554</v>
      </c>
      <c r="B461" t="s">
        <v>773</v>
      </c>
      <c r="C461">
        <v>150816</v>
      </c>
      <c r="D461" t="s">
        <v>770</v>
      </c>
      <c r="E461" t="s">
        <v>1942</v>
      </c>
      <c r="F461">
        <v>17475.5</v>
      </c>
      <c r="G461">
        <v>0</v>
      </c>
      <c r="H461">
        <f t="shared" si="189"/>
        <v>20.756613712028969</v>
      </c>
      <c r="I461">
        <f t="shared" si="190"/>
        <v>0.15724857456394958</v>
      </c>
      <c r="J461">
        <f t="shared" si="191"/>
        <v>1522.0746939436349</v>
      </c>
      <c r="K461">
        <f t="shared" si="192"/>
        <v>2.48759124800105</v>
      </c>
      <c r="L461">
        <f t="shared" si="193"/>
        <v>1.5471543789459163</v>
      </c>
      <c r="M461">
        <f t="shared" si="194"/>
        <v>25.372554780000002</v>
      </c>
      <c r="N461">
        <v>6</v>
      </c>
      <c r="O461">
        <v>1.42</v>
      </c>
      <c r="P461">
        <v>0.5</v>
      </c>
      <c r="Q461">
        <f t="shared" si="195"/>
        <v>2.556</v>
      </c>
      <c r="R461">
        <v>24.73447037</v>
      </c>
      <c r="S461">
        <v>25.372554780000002</v>
      </c>
      <c r="T461">
        <v>25.037273410000001</v>
      </c>
      <c r="U461">
        <v>1838.9576420000001</v>
      </c>
      <c r="V461">
        <v>1788.5024410000001</v>
      </c>
      <c r="W461">
        <v>13.119255069999999</v>
      </c>
      <c r="X461">
        <v>18.009088519999999</v>
      </c>
      <c r="Y461">
        <v>39.659255979999998</v>
      </c>
      <c r="Z461">
        <v>54.441123959999999</v>
      </c>
      <c r="AA461">
        <v>299.7392883</v>
      </c>
      <c r="AB461">
        <v>1498.706543</v>
      </c>
      <c r="AC461">
        <v>3.0033460000000001E-3</v>
      </c>
      <c r="AD461">
        <v>94.609863279999999</v>
      </c>
      <c r="AE461">
        <v>-10.55432701</v>
      </c>
      <c r="AF461">
        <v>-0.188195273</v>
      </c>
      <c r="AG461">
        <v>1</v>
      </c>
      <c r="AH461">
        <v>-0.21956524299999999</v>
      </c>
      <c r="AI461">
        <v>2.7373914720000001</v>
      </c>
      <c r="AJ461">
        <v>1</v>
      </c>
      <c r="AK461">
        <v>0</v>
      </c>
      <c r="AL461">
        <v>0.15999999600000001</v>
      </c>
      <c r="AM461">
        <v>111115</v>
      </c>
      <c r="AN461">
        <f t="shared" si="196"/>
        <v>0.49956548049999988</v>
      </c>
      <c r="AO461">
        <f t="shared" si="197"/>
        <v>2.4875912480010502E-3</v>
      </c>
      <c r="AP461">
        <f t="shared" si="198"/>
        <v>298.52255477999995</v>
      </c>
      <c r="AQ461">
        <f t="shared" si="199"/>
        <v>297.88447036999997</v>
      </c>
      <c r="AR461">
        <f t="shared" si="200"/>
        <v>239.79304088517384</v>
      </c>
      <c r="AS461">
        <f t="shared" si="201"/>
        <v>1.4540701563014438</v>
      </c>
      <c r="AT461">
        <f t="shared" si="202"/>
        <v>3.2509917816205336</v>
      </c>
      <c r="AU461">
        <f t="shared" si="203"/>
        <v>34.362080959774254</v>
      </c>
      <c r="AV461">
        <f t="shared" si="204"/>
        <v>16.352992439774255</v>
      </c>
      <c r="AW461">
        <f t="shared" si="205"/>
        <v>25.053512574999999</v>
      </c>
      <c r="AX461">
        <f t="shared" si="206"/>
        <v>3.1898360936256807</v>
      </c>
      <c r="AY461">
        <f t="shared" si="207"/>
        <v>0.14813510282597292</v>
      </c>
      <c r="AZ461">
        <f t="shared" si="208"/>
        <v>1.7038374026746173</v>
      </c>
      <c r="BA461">
        <f t="shared" si="209"/>
        <v>1.4859986909510634</v>
      </c>
      <c r="BB461">
        <f t="shared" si="210"/>
        <v>9.3362254270482184E-2</v>
      </c>
      <c r="BC461">
        <f t="shared" si="211"/>
        <v>144.00327869595515</v>
      </c>
      <c r="BD461">
        <f t="shared" si="212"/>
        <v>0.85103305371649463</v>
      </c>
      <c r="BE461">
        <f t="shared" si="213"/>
        <v>53.96238188117772</v>
      </c>
      <c r="BF461">
        <f t="shared" si="214"/>
        <v>1777.5394407999847</v>
      </c>
      <c r="BG461">
        <f t="shared" si="215"/>
        <v>6.3012740532187844E-3</v>
      </c>
    </row>
    <row r="462" spans="1:59" x14ac:dyDescent="0.25">
      <c r="A462" t="s">
        <v>554</v>
      </c>
      <c r="B462" t="s">
        <v>773</v>
      </c>
      <c r="C462">
        <v>150816</v>
      </c>
      <c r="D462" t="s">
        <v>772</v>
      </c>
      <c r="E462" t="s">
        <v>1943</v>
      </c>
      <c r="F462">
        <v>18150.5</v>
      </c>
      <c r="G462">
        <v>0</v>
      </c>
      <c r="H462">
        <f t="shared" si="189"/>
        <v>5.3021173083373778</v>
      </c>
      <c r="I462">
        <f t="shared" si="190"/>
        <v>8.0992885026375014E-2</v>
      </c>
      <c r="J462">
        <f t="shared" si="191"/>
        <v>274.80066179622952</v>
      </c>
      <c r="K462">
        <f t="shared" si="192"/>
        <v>1.515449178478137</v>
      </c>
      <c r="L462">
        <f t="shared" si="193"/>
        <v>1.7802193351183779</v>
      </c>
      <c r="M462">
        <f t="shared" si="194"/>
        <v>25.51154137</v>
      </c>
      <c r="N462">
        <v>6</v>
      </c>
      <c r="O462">
        <v>1.42</v>
      </c>
      <c r="P462">
        <v>0.5</v>
      </c>
      <c r="Q462">
        <f t="shared" si="195"/>
        <v>2.556</v>
      </c>
      <c r="R462">
        <v>25.432695389999999</v>
      </c>
      <c r="S462">
        <v>25.51154137</v>
      </c>
      <c r="T462">
        <v>26.060739519999998</v>
      </c>
      <c r="U462">
        <v>404.45254519999997</v>
      </c>
      <c r="V462">
        <v>392.64685059999999</v>
      </c>
      <c r="W462">
        <v>12.844956399999999</v>
      </c>
      <c r="X462">
        <v>15.83075333</v>
      </c>
      <c r="Y462">
        <v>37.247493740000003</v>
      </c>
      <c r="Z462">
        <v>45.905635830000001</v>
      </c>
      <c r="AA462">
        <v>299.71063229999999</v>
      </c>
      <c r="AB462">
        <v>1499.960327</v>
      </c>
      <c r="AC462">
        <v>0.18721565600000001</v>
      </c>
      <c r="AD462">
        <v>94.609069820000002</v>
      </c>
      <c r="AE462">
        <v>2.7226259709999998</v>
      </c>
      <c r="AF462">
        <v>-0.15889081399999999</v>
      </c>
      <c r="AG462">
        <v>1</v>
      </c>
      <c r="AH462">
        <v>-0.21956524299999999</v>
      </c>
      <c r="AI462">
        <v>2.7373914720000001</v>
      </c>
      <c r="AJ462">
        <v>1</v>
      </c>
      <c r="AK462">
        <v>0</v>
      </c>
      <c r="AL462">
        <v>0.15999999600000001</v>
      </c>
      <c r="AM462">
        <v>111115</v>
      </c>
      <c r="AN462">
        <f t="shared" si="196"/>
        <v>0.49951772049999993</v>
      </c>
      <c r="AO462">
        <f t="shared" si="197"/>
        <v>1.5154491784781369E-3</v>
      </c>
      <c r="AP462">
        <f t="shared" si="198"/>
        <v>298.66154136999995</v>
      </c>
      <c r="AQ462">
        <f t="shared" si="199"/>
        <v>298.58269538999997</v>
      </c>
      <c r="AR462">
        <f t="shared" si="200"/>
        <v>239.99364632015869</v>
      </c>
      <c r="AS462">
        <f t="shared" si="201"/>
        <v>2.0393279645133378</v>
      </c>
      <c r="AT462">
        <f t="shared" si="202"/>
        <v>3.2779521822195457</v>
      </c>
      <c r="AU462">
        <f t="shared" si="203"/>
        <v>34.647335487560191</v>
      </c>
      <c r="AV462">
        <f t="shared" si="204"/>
        <v>18.816582157560191</v>
      </c>
      <c r="AW462">
        <f t="shared" si="205"/>
        <v>25.472118379999998</v>
      </c>
      <c r="AX462">
        <f t="shared" si="206"/>
        <v>3.2702852004945355</v>
      </c>
      <c r="AY462">
        <f t="shared" si="207"/>
        <v>7.8505260785087003E-2</v>
      </c>
      <c r="AZ462">
        <f t="shared" si="208"/>
        <v>1.4977328471011677</v>
      </c>
      <c r="BA462">
        <f t="shared" si="209"/>
        <v>1.7725523533933678</v>
      </c>
      <c r="BB462">
        <f t="shared" si="210"/>
        <v>4.9283381664359999E-2</v>
      </c>
      <c r="BC462">
        <f t="shared" si="211"/>
        <v>25.998634998461686</v>
      </c>
      <c r="BD462">
        <f t="shared" si="212"/>
        <v>0.69986722515743904</v>
      </c>
      <c r="BE462">
        <f t="shared" si="213"/>
        <v>45.996156982370842</v>
      </c>
      <c r="BF462">
        <f t="shared" si="214"/>
        <v>389.84643652869505</v>
      </c>
      <c r="BG462">
        <f t="shared" si="215"/>
        <v>6.2557201298229842E-3</v>
      </c>
    </row>
    <row r="463" spans="1:59" x14ac:dyDescent="0.25">
      <c r="A463" t="s">
        <v>554</v>
      </c>
      <c r="B463" t="s">
        <v>773</v>
      </c>
      <c r="C463">
        <v>150816</v>
      </c>
      <c r="D463" t="s">
        <v>772</v>
      </c>
      <c r="E463" t="s">
        <v>1943</v>
      </c>
      <c r="F463">
        <v>18363.5</v>
      </c>
      <c r="G463">
        <v>0</v>
      </c>
      <c r="H463">
        <f t="shared" si="189"/>
        <v>14.523586630034288</v>
      </c>
      <c r="I463">
        <f t="shared" si="190"/>
        <v>7.6782828362406907E-2</v>
      </c>
      <c r="J463">
        <f t="shared" si="191"/>
        <v>1445.5989689664614</v>
      </c>
      <c r="K463">
        <f t="shared" si="192"/>
        <v>1.473194464735071</v>
      </c>
      <c r="L463">
        <f t="shared" si="193"/>
        <v>1.8225207056960482</v>
      </c>
      <c r="M463">
        <f t="shared" si="194"/>
        <v>25.65293694</v>
      </c>
      <c r="N463">
        <v>6</v>
      </c>
      <c r="O463">
        <v>1.42</v>
      </c>
      <c r="P463">
        <v>0.5</v>
      </c>
      <c r="Q463">
        <f t="shared" si="195"/>
        <v>2.556</v>
      </c>
      <c r="R463">
        <v>25.47638512</v>
      </c>
      <c r="S463">
        <v>25.65293694</v>
      </c>
      <c r="T463">
        <v>26.0638237</v>
      </c>
      <c r="U463">
        <v>1841.6437989999999</v>
      </c>
      <c r="V463">
        <v>1807.2386469999999</v>
      </c>
      <c r="W463">
        <v>12.77188492</v>
      </c>
      <c r="X463">
        <v>15.6748867</v>
      </c>
      <c r="Y463">
        <v>36.94140625</v>
      </c>
      <c r="Z463">
        <v>45.338047029999998</v>
      </c>
      <c r="AA463">
        <v>299.7109375</v>
      </c>
      <c r="AB463">
        <v>1500.465332</v>
      </c>
      <c r="AC463">
        <v>4.3048635000000002E-2</v>
      </c>
      <c r="AD463">
        <v>94.613723750000005</v>
      </c>
      <c r="AE463">
        <v>-11.22572613</v>
      </c>
      <c r="AF463">
        <v>-0.15387773499999999</v>
      </c>
      <c r="AG463">
        <v>0.66666668699999998</v>
      </c>
      <c r="AH463">
        <v>-0.21956524299999999</v>
      </c>
      <c r="AI463">
        <v>2.7373914720000001</v>
      </c>
      <c r="AJ463">
        <v>1</v>
      </c>
      <c r="AK463">
        <v>0</v>
      </c>
      <c r="AL463">
        <v>0.15999999600000001</v>
      </c>
      <c r="AM463">
        <v>111115</v>
      </c>
      <c r="AN463">
        <f t="shared" si="196"/>
        <v>0.49951822916666666</v>
      </c>
      <c r="AO463">
        <f t="shared" si="197"/>
        <v>1.4731944647350709E-3</v>
      </c>
      <c r="AP463">
        <f t="shared" si="198"/>
        <v>298.80293694</v>
      </c>
      <c r="AQ463">
        <f t="shared" si="199"/>
        <v>298.62638511999995</v>
      </c>
      <c r="AR463">
        <f t="shared" si="200"/>
        <v>240.07444711813866</v>
      </c>
      <c r="AS463">
        <f t="shared" si="201"/>
        <v>2.0486537769621389</v>
      </c>
      <c r="AT463">
        <f t="shared" si="202"/>
        <v>3.3055801057423975</v>
      </c>
      <c r="AU463">
        <f t="shared" si="203"/>
        <v>34.937638798329161</v>
      </c>
      <c r="AV463">
        <f t="shared" si="204"/>
        <v>19.262752098329159</v>
      </c>
      <c r="AW463">
        <f t="shared" si="205"/>
        <v>25.56466103</v>
      </c>
      <c r="AX463">
        <f t="shared" si="206"/>
        <v>3.2883077241441199</v>
      </c>
      <c r="AY463">
        <f t="shared" si="207"/>
        <v>7.4543523749881033E-2</v>
      </c>
      <c r="AZ463">
        <f t="shared" si="208"/>
        <v>1.4830594000463493</v>
      </c>
      <c r="BA463">
        <f t="shared" si="209"/>
        <v>1.8052483240977706</v>
      </c>
      <c r="BB463">
        <f t="shared" si="210"/>
        <v>4.6785844704040083E-2</v>
      </c>
      <c r="BC463">
        <f t="shared" si="211"/>
        <v>136.7735015030776</v>
      </c>
      <c r="BD463">
        <f t="shared" si="212"/>
        <v>0.79989378899468688</v>
      </c>
      <c r="BE463">
        <f t="shared" si="213"/>
        <v>45.08355416711948</v>
      </c>
      <c r="BF463">
        <f t="shared" si="214"/>
        <v>1799.5677385686438</v>
      </c>
      <c r="BG463">
        <f t="shared" si="215"/>
        <v>3.6385121299007269E-3</v>
      </c>
    </row>
    <row r="464" spans="1:59" x14ac:dyDescent="0.25">
      <c r="A464" t="s">
        <v>554</v>
      </c>
      <c r="B464" t="s">
        <v>809</v>
      </c>
      <c r="C464">
        <v>150819</v>
      </c>
      <c r="D464" t="s">
        <v>829</v>
      </c>
      <c r="E464" t="s">
        <v>1953</v>
      </c>
      <c r="F464">
        <v>18287.5</v>
      </c>
      <c r="G464">
        <v>0</v>
      </c>
      <c r="H464">
        <f t="shared" si="189"/>
        <v>23.6900109076315</v>
      </c>
      <c r="I464">
        <f t="shared" si="190"/>
        <v>0.17422716840628003</v>
      </c>
      <c r="J464">
        <f t="shared" si="191"/>
        <v>1508.9435734522435</v>
      </c>
      <c r="K464">
        <f t="shared" si="192"/>
        <v>2.4201966402591295</v>
      </c>
      <c r="L464">
        <f t="shared" si="193"/>
        <v>1.3604649899975891</v>
      </c>
      <c r="M464">
        <f t="shared" si="194"/>
        <v>24.249403000000001</v>
      </c>
      <c r="N464">
        <v>6</v>
      </c>
      <c r="O464">
        <v>1.42</v>
      </c>
      <c r="P464">
        <v>0.5</v>
      </c>
      <c r="Q464">
        <f t="shared" si="195"/>
        <v>2.556</v>
      </c>
      <c r="R464">
        <v>22.580703740000001</v>
      </c>
      <c r="S464">
        <v>24.249403000000001</v>
      </c>
      <c r="T464">
        <v>22.06214142</v>
      </c>
      <c r="U464">
        <v>1811.4449460000001</v>
      </c>
      <c r="V464">
        <v>1777.8538820000001</v>
      </c>
      <c r="W464">
        <v>15.007338519999999</v>
      </c>
      <c r="X464">
        <v>17.859683990000001</v>
      </c>
      <c r="Y464">
        <v>51.343784329999998</v>
      </c>
      <c r="Z464">
        <v>61.10235977</v>
      </c>
      <c r="AA464">
        <v>500.00381470000002</v>
      </c>
      <c r="AB464">
        <v>1500.159058</v>
      </c>
      <c r="AC464">
        <v>2.6028134000000001E-2</v>
      </c>
      <c r="AD464">
        <v>94.048362729999994</v>
      </c>
      <c r="AE464">
        <v>-6.0271711349999997</v>
      </c>
      <c r="AF464">
        <v>-0.17035904499999999</v>
      </c>
      <c r="AG464">
        <v>0.66666668699999998</v>
      </c>
      <c r="AH464">
        <v>-0.21956524299999999</v>
      </c>
      <c r="AI464">
        <v>2.7373914720000001</v>
      </c>
      <c r="AJ464">
        <v>1</v>
      </c>
      <c r="AK464">
        <v>0</v>
      </c>
      <c r="AL464">
        <v>0.15999999600000001</v>
      </c>
      <c r="AM464">
        <v>111115</v>
      </c>
      <c r="AN464">
        <f t="shared" si="196"/>
        <v>0.83333969116666662</v>
      </c>
      <c r="AO464">
        <f t="shared" si="197"/>
        <v>2.4201966402591295E-3</v>
      </c>
      <c r="AP464">
        <f t="shared" si="198"/>
        <v>297.39940300000001</v>
      </c>
      <c r="AQ464">
        <f t="shared" si="199"/>
        <v>295.73070373999997</v>
      </c>
      <c r="AR464">
        <f t="shared" si="200"/>
        <v>240.02544327936377</v>
      </c>
      <c r="AS464">
        <f t="shared" si="201"/>
        <v>1.3583367159469839</v>
      </c>
      <c r="AT464">
        <f t="shared" si="202"/>
        <v>3.0401390281322827</v>
      </c>
      <c r="AU464">
        <f t="shared" si="203"/>
        <v>32.325273294338011</v>
      </c>
      <c r="AV464">
        <f t="shared" si="204"/>
        <v>14.46558930433801</v>
      </c>
      <c r="AW464">
        <f t="shared" si="205"/>
        <v>23.415053370000003</v>
      </c>
      <c r="AX464">
        <f t="shared" si="206"/>
        <v>2.8913405604508893</v>
      </c>
      <c r="AY464">
        <f t="shared" si="207"/>
        <v>0.16310900704515435</v>
      </c>
      <c r="AZ464">
        <f t="shared" si="208"/>
        <v>1.6796740381346935</v>
      </c>
      <c r="BA464">
        <f t="shared" si="209"/>
        <v>1.2116665223161958</v>
      </c>
      <c r="BB464">
        <f t="shared" si="210"/>
        <v>0.10288694076659716</v>
      </c>
      <c r="BC464">
        <f t="shared" si="211"/>
        <v>141.913672535139</v>
      </c>
      <c r="BD464">
        <f t="shared" si="212"/>
        <v>0.84874442648501269</v>
      </c>
      <c r="BE464">
        <f t="shared" si="213"/>
        <v>57.027307076189238</v>
      </c>
      <c r="BF464">
        <f t="shared" si="214"/>
        <v>1765.3415522952653</v>
      </c>
      <c r="BG464">
        <f t="shared" si="215"/>
        <v>7.6527826862244162E-3</v>
      </c>
    </row>
    <row r="465" spans="1:59" x14ac:dyDescent="0.25">
      <c r="A465" t="s">
        <v>554</v>
      </c>
      <c r="B465" t="s">
        <v>809</v>
      </c>
      <c r="C465">
        <v>150819</v>
      </c>
      <c r="D465" t="s">
        <v>829</v>
      </c>
      <c r="E465" t="s">
        <v>1953</v>
      </c>
      <c r="F465">
        <v>18434</v>
      </c>
      <c r="G465">
        <v>0</v>
      </c>
      <c r="H465">
        <f t="shared" si="189"/>
        <v>10.128309862922301</v>
      </c>
      <c r="I465">
        <f t="shared" si="190"/>
        <v>0.14821997790008073</v>
      </c>
      <c r="J465">
        <f t="shared" si="191"/>
        <v>261.21281045439878</v>
      </c>
      <c r="K465">
        <f t="shared" si="192"/>
        <v>2.1655504859195416</v>
      </c>
      <c r="L465">
        <f t="shared" si="193"/>
        <v>1.416747791314098</v>
      </c>
      <c r="M465">
        <f t="shared" si="194"/>
        <v>24.578611370000001</v>
      </c>
      <c r="N465">
        <v>6</v>
      </c>
      <c r="O465">
        <v>1.42</v>
      </c>
      <c r="P465">
        <v>0.5</v>
      </c>
      <c r="Q465">
        <f t="shared" si="195"/>
        <v>2.556</v>
      </c>
      <c r="R465">
        <v>22.69663048</v>
      </c>
      <c r="S465">
        <v>24.578611370000001</v>
      </c>
      <c r="T465">
        <v>22.058813099999998</v>
      </c>
      <c r="U465">
        <v>400.33065800000003</v>
      </c>
      <c r="V465">
        <v>383.8887939</v>
      </c>
      <c r="W465">
        <v>14.71464729</v>
      </c>
      <c r="X465">
        <v>17.905277250000001</v>
      </c>
      <c r="Y465">
        <v>49.988174440000002</v>
      </c>
      <c r="Z465">
        <v>60.827293400000002</v>
      </c>
      <c r="AA465">
        <v>399.94152830000002</v>
      </c>
      <c r="AB465">
        <v>1499.2923579999999</v>
      </c>
      <c r="AC465">
        <v>6.4068839000000002E-2</v>
      </c>
      <c r="AD465">
        <v>94.045951840000001</v>
      </c>
      <c r="AE465">
        <v>4.8953766820000002</v>
      </c>
      <c r="AF465">
        <v>-0.171921834</v>
      </c>
      <c r="AG465">
        <v>1</v>
      </c>
      <c r="AH465">
        <v>-0.21956524299999999</v>
      </c>
      <c r="AI465">
        <v>2.7373914720000001</v>
      </c>
      <c r="AJ465">
        <v>1</v>
      </c>
      <c r="AK465">
        <v>0</v>
      </c>
      <c r="AL465">
        <v>0.15999999600000001</v>
      </c>
      <c r="AM465">
        <v>111115</v>
      </c>
      <c r="AN465">
        <f t="shared" si="196"/>
        <v>0.66656921383333323</v>
      </c>
      <c r="AO465">
        <f t="shared" si="197"/>
        <v>2.1655504859195416E-3</v>
      </c>
      <c r="AP465">
        <f t="shared" si="198"/>
        <v>297.72861136999995</v>
      </c>
      <c r="AQ465">
        <f t="shared" si="199"/>
        <v>295.84663047999999</v>
      </c>
      <c r="AR465">
        <f t="shared" si="200"/>
        <v>239.88677128283055</v>
      </c>
      <c r="AS465">
        <f t="shared" si="201"/>
        <v>1.4602217580113479</v>
      </c>
      <c r="AT465">
        <f t="shared" si="202"/>
        <v>3.1006666332494457</v>
      </c>
      <c r="AU465">
        <f t="shared" si="203"/>
        <v>32.969698031496321</v>
      </c>
      <c r="AV465">
        <f t="shared" si="204"/>
        <v>15.06442078149632</v>
      </c>
      <c r="AW465">
        <f t="shared" si="205"/>
        <v>23.637620925</v>
      </c>
      <c r="AX465">
        <f t="shared" si="206"/>
        <v>2.9303967037345235</v>
      </c>
      <c r="AY465">
        <f t="shared" si="207"/>
        <v>0.1400959487795799</v>
      </c>
      <c r="AZ465">
        <f t="shared" si="208"/>
        <v>1.6839188419353477</v>
      </c>
      <c r="BA465">
        <f t="shared" si="209"/>
        <v>1.2464778617991759</v>
      </c>
      <c r="BB465">
        <f t="shared" si="210"/>
        <v>8.8255334134833774E-2</v>
      </c>
      <c r="BC465">
        <f t="shared" si="211"/>
        <v>24.566007391985437</v>
      </c>
      <c r="BD465">
        <f t="shared" si="212"/>
        <v>0.68043874842161367</v>
      </c>
      <c r="BE465">
        <f t="shared" si="213"/>
        <v>55.685423899660961</v>
      </c>
      <c r="BF465">
        <f t="shared" si="214"/>
        <v>378.53933446535791</v>
      </c>
      <c r="BG465">
        <f t="shared" si="215"/>
        <v>1.489935593880957E-2</v>
      </c>
    </row>
    <row r="466" spans="1:59" x14ac:dyDescent="0.25">
      <c r="A466" t="s">
        <v>554</v>
      </c>
      <c r="B466" t="s">
        <v>809</v>
      </c>
      <c r="C466">
        <v>150819</v>
      </c>
      <c r="D466" t="s">
        <v>830</v>
      </c>
      <c r="E466" t="s">
        <v>1954</v>
      </c>
      <c r="F466">
        <v>18664.5</v>
      </c>
      <c r="G466">
        <v>0</v>
      </c>
      <c r="H466">
        <f t="shared" si="189"/>
        <v>25.250516234049705</v>
      </c>
      <c r="I466">
        <f t="shared" si="190"/>
        <v>0.15531105915933432</v>
      </c>
      <c r="J466">
        <f t="shared" si="191"/>
        <v>1456.8709766146947</v>
      </c>
      <c r="K466">
        <f t="shared" si="192"/>
        <v>1.848641617105667</v>
      </c>
      <c r="L466">
        <f t="shared" si="193"/>
        <v>1.1540886994573838</v>
      </c>
      <c r="M466">
        <f t="shared" si="194"/>
        <v>25.16564369</v>
      </c>
      <c r="N466">
        <v>6</v>
      </c>
      <c r="O466">
        <v>1.42</v>
      </c>
      <c r="P466">
        <v>0.5</v>
      </c>
      <c r="Q466">
        <f t="shared" si="195"/>
        <v>2.556</v>
      </c>
      <c r="R466">
        <v>22.68186188</v>
      </c>
      <c r="S466">
        <v>25.16564369</v>
      </c>
      <c r="T466">
        <v>22.05373573</v>
      </c>
      <c r="U466">
        <v>1805.5570070000001</v>
      </c>
      <c r="V466">
        <v>1762.7871090000001</v>
      </c>
      <c r="W466">
        <v>19.162498469999999</v>
      </c>
      <c r="X466">
        <v>21.8751812</v>
      </c>
      <c r="Y466">
        <v>65.15200806</v>
      </c>
      <c r="Z466">
        <v>74.375061040000006</v>
      </c>
      <c r="AA466">
        <v>399.94406129999999</v>
      </c>
      <c r="AB466">
        <v>1500.7857670000001</v>
      </c>
      <c r="AC466">
        <v>0.13714991500000001</v>
      </c>
      <c r="AD466">
        <v>94.03925323</v>
      </c>
      <c r="AE466">
        <v>-5.8330597879999999</v>
      </c>
      <c r="AF466">
        <v>-0.22606355</v>
      </c>
      <c r="AG466">
        <v>0.66666668699999998</v>
      </c>
      <c r="AH466">
        <v>-0.21956524299999999</v>
      </c>
      <c r="AI466">
        <v>2.7373914720000001</v>
      </c>
      <c r="AJ466">
        <v>1</v>
      </c>
      <c r="AK466">
        <v>0</v>
      </c>
      <c r="AL466">
        <v>0.15999999600000001</v>
      </c>
      <c r="AM466">
        <v>111115</v>
      </c>
      <c r="AN466">
        <f t="shared" si="196"/>
        <v>0.66657343549999992</v>
      </c>
      <c r="AO466">
        <f t="shared" si="197"/>
        <v>1.848641617105667E-3</v>
      </c>
      <c r="AP466">
        <f t="shared" si="198"/>
        <v>298.31564369</v>
      </c>
      <c r="AQ466">
        <f t="shared" si="199"/>
        <v>295.83186187999996</v>
      </c>
      <c r="AR466">
        <f t="shared" si="200"/>
        <v>240.12571671685694</v>
      </c>
      <c r="AS466">
        <f t="shared" si="201"/>
        <v>1.5461600012797172</v>
      </c>
      <c r="AT466">
        <f t="shared" si="202"/>
        <v>3.2112144037763191</v>
      </c>
      <c r="AU466">
        <f t="shared" si="203"/>
        <v>34.147595748366612</v>
      </c>
      <c r="AV466">
        <f t="shared" si="204"/>
        <v>12.272414548366612</v>
      </c>
      <c r="AW466">
        <f t="shared" si="205"/>
        <v>23.923752784999998</v>
      </c>
      <c r="AX466">
        <f t="shared" si="206"/>
        <v>2.9812844350506582</v>
      </c>
      <c r="AY466">
        <f t="shared" si="207"/>
        <v>0.14641443145012809</v>
      </c>
      <c r="AZ466">
        <f t="shared" si="208"/>
        <v>2.0571257043189353</v>
      </c>
      <c r="BA466">
        <f t="shared" si="209"/>
        <v>0.92415873073172294</v>
      </c>
      <c r="BB466">
        <f t="shared" si="210"/>
        <v>9.2268795956981633E-2</v>
      </c>
      <c r="BC466">
        <f t="shared" si="211"/>
        <v>137.00305869330666</v>
      </c>
      <c r="BD466">
        <f t="shared" si="212"/>
        <v>0.82645883282023402</v>
      </c>
      <c r="BE466">
        <f t="shared" si="213"/>
        <v>65.142983428788071</v>
      </c>
      <c r="BF466">
        <f t="shared" si="214"/>
        <v>1749.4505687355372</v>
      </c>
      <c r="BG466">
        <f t="shared" si="215"/>
        <v>9.4023460279414241E-3</v>
      </c>
    </row>
    <row r="467" spans="1:59" x14ac:dyDescent="0.25">
      <c r="A467" t="s">
        <v>554</v>
      </c>
      <c r="B467" t="s">
        <v>809</v>
      </c>
      <c r="C467">
        <v>150819</v>
      </c>
      <c r="D467" t="s">
        <v>830</v>
      </c>
      <c r="E467" t="s">
        <v>1954</v>
      </c>
      <c r="F467">
        <v>18780</v>
      </c>
      <c r="G467">
        <v>0</v>
      </c>
      <c r="H467">
        <f t="shared" si="189"/>
        <v>10.513071471412269</v>
      </c>
      <c r="I467">
        <f t="shared" si="190"/>
        <v>0.14271312543322084</v>
      </c>
      <c r="J467">
        <f t="shared" si="191"/>
        <v>252.06153699788894</v>
      </c>
      <c r="K467">
        <f t="shared" si="192"/>
        <v>1.6525024827901813</v>
      </c>
      <c r="L467">
        <f t="shared" si="193"/>
        <v>1.1180243089507131</v>
      </c>
      <c r="M467">
        <f t="shared" si="194"/>
        <v>24.827180859999999</v>
      </c>
      <c r="N467">
        <v>6</v>
      </c>
      <c r="O467">
        <v>1.42</v>
      </c>
      <c r="P467">
        <v>0.5</v>
      </c>
      <c r="Q467">
        <f t="shared" si="195"/>
        <v>2.556</v>
      </c>
      <c r="R467">
        <v>22.693876270000001</v>
      </c>
      <c r="S467">
        <v>24.827180859999999</v>
      </c>
      <c r="T467">
        <v>22.068315510000001</v>
      </c>
      <c r="U467">
        <v>398.43167110000002</v>
      </c>
      <c r="V467">
        <v>381.71325680000001</v>
      </c>
      <c r="W467">
        <v>19.151453020000002</v>
      </c>
      <c r="X467">
        <v>21.577104569999999</v>
      </c>
      <c r="Y467">
        <v>65.065216059999997</v>
      </c>
      <c r="Z467">
        <v>73.306129459999994</v>
      </c>
      <c r="AA467">
        <v>399.93698119999999</v>
      </c>
      <c r="AB467">
        <v>1499.02124</v>
      </c>
      <c r="AC467">
        <v>0.19420896500000001</v>
      </c>
      <c r="AD467">
        <v>94.036674500000004</v>
      </c>
      <c r="AE467">
        <v>4.534553528</v>
      </c>
      <c r="AF467">
        <v>-0.224663943</v>
      </c>
      <c r="AG467">
        <v>1</v>
      </c>
      <c r="AH467">
        <v>-0.21956524299999999</v>
      </c>
      <c r="AI467">
        <v>2.7373914720000001</v>
      </c>
      <c r="AJ467">
        <v>1</v>
      </c>
      <c r="AK467">
        <v>0</v>
      </c>
      <c r="AL467">
        <v>0.15999999600000001</v>
      </c>
      <c r="AM467">
        <v>111115</v>
      </c>
      <c r="AN467">
        <f t="shared" si="196"/>
        <v>0.66656163533333324</v>
      </c>
      <c r="AO467">
        <f t="shared" si="197"/>
        <v>1.6525024827901812E-3</v>
      </c>
      <c r="AP467">
        <f t="shared" si="198"/>
        <v>297.97718085999998</v>
      </c>
      <c r="AQ467">
        <f t="shared" si="199"/>
        <v>295.84387626999995</v>
      </c>
      <c r="AR467">
        <f t="shared" si="200"/>
        <v>239.84339240391506</v>
      </c>
      <c r="AS467">
        <f t="shared" si="201"/>
        <v>1.6934185836008435</v>
      </c>
      <c r="AT467">
        <f t="shared" si="202"/>
        <v>3.1470634680522656</v>
      </c>
      <c r="AU467">
        <f t="shared" si="203"/>
        <v>33.466341560730818</v>
      </c>
      <c r="AV467">
        <f t="shared" si="204"/>
        <v>11.889236990730819</v>
      </c>
      <c r="AW467">
        <f t="shared" si="205"/>
        <v>23.760528565000001</v>
      </c>
      <c r="AX467">
        <f t="shared" si="206"/>
        <v>2.9521616414126095</v>
      </c>
      <c r="AY467">
        <f t="shared" si="207"/>
        <v>0.13516618167733396</v>
      </c>
      <c r="AZ467">
        <f t="shared" si="208"/>
        <v>2.0290391591015524</v>
      </c>
      <c r="BA467">
        <f t="shared" si="209"/>
        <v>0.92312248231105709</v>
      </c>
      <c r="BB467">
        <f t="shared" si="210"/>
        <v>8.5125972091987481E-2</v>
      </c>
      <c r="BC467">
        <f t="shared" si="211"/>
        <v>23.703028708640193</v>
      </c>
      <c r="BD467">
        <f t="shared" si="212"/>
        <v>0.66034263287312933</v>
      </c>
      <c r="BE467">
        <f t="shared" si="213"/>
        <v>65.400488741967848</v>
      </c>
      <c r="BF467">
        <f t="shared" si="214"/>
        <v>376.16057820594426</v>
      </c>
      <c r="BG467">
        <f t="shared" si="215"/>
        <v>1.8278364407265692E-2</v>
      </c>
    </row>
    <row r="468" spans="1:59" x14ac:dyDescent="0.25">
      <c r="A468" t="s">
        <v>554</v>
      </c>
      <c r="B468" t="s">
        <v>809</v>
      </c>
      <c r="C468">
        <v>150819</v>
      </c>
      <c r="D468" t="s">
        <v>828</v>
      </c>
      <c r="E468" t="s">
        <v>1955</v>
      </c>
      <c r="F468">
        <v>17871</v>
      </c>
      <c r="G468">
        <v>0</v>
      </c>
      <c r="H468">
        <f t="shared" si="189"/>
        <v>10.836078193181672</v>
      </c>
      <c r="I468">
        <f t="shared" si="190"/>
        <v>0.12759607944067519</v>
      </c>
      <c r="J468">
        <f t="shared" si="191"/>
        <v>237.96490883761842</v>
      </c>
      <c r="K468">
        <f t="shared" si="192"/>
        <v>1.4287970573880082</v>
      </c>
      <c r="L468">
        <f t="shared" si="193"/>
        <v>1.0738544798905671</v>
      </c>
      <c r="M468">
        <f t="shared" si="194"/>
        <v>25.433364869999998</v>
      </c>
      <c r="N468">
        <v>6</v>
      </c>
      <c r="O468">
        <v>1.42</v>
      </c>
      <c r="P468">
        <v>0.5</v>
      </c>
      <c r="Q468">
        <f t="shared" si="195"/>
        <v>2.556</v>
      </c>
      <c r="R468">
        <v>22.344123840000002</v>
      </c>
      <c r="S468">
        <v>25.433364869999998</v>
      </c>
      <c r="T468">
        <v>21.024242399999999</v>
      </c>
      <c r="U468">
        <v>399.13928220000003</v>
      </c>
      <c r="V468">
        <v>385.47640990000002</v>
      </c>
      <c r="W468">
        <v>21.595741270000001</v>
      </c>
      <c r="X468">
        <v>23.270235060000001</v>
      </c>
      <c r="Y468">
        <v>74.96735382</v>
      </c>
      <c r="Z468">
        <v>80.78018951</v>
      </c>
      <c r="AA468">
        <v>500.04913329999999</v>
      </c>
      <c r="AB468">
        <v>1500.9848629999999</v>
      </c>
      <c r="AC468">
        <v>8.6094290000000004E-2</v>
      </c>
      <c r="AD468">
        <v>94.064765929999993</v>
      </c>
      <c r="AE468">
        <v>4.6298723219999998</v>
      </c>
      <c r="AF468">
        <v>-0.24223186099999999</v>
      </c>
      <c r="AG468">
        <v>0.66666668699999998</v>
      </c>
      <c r="AH468">
        <v>-0.21956524299999999</v>
      </c>
      <c r="AI468">
        <v>2.7373914720000001</v>
      </c>
      <c r="AJ468">
        <v>1</v>
      </c>
      <c r="AK468">
        <v>0</v>
      </c>
      <c r="AL468">
        <v>0.15999999600000001</v>
      </c>
      <c r="AM468">
        <v>111115</v>
      </c>
      <c r="AN468">
        <f t="shared" si="196"/>
        <v>0.83341522216666653</v>
      </c>
      <c r="AO468">
        <f t="shared" si="197"/>
        <v>1.4287970573880083E-3</v>
      </c>
      <c r="AP468">
        <f t="shared" si="198"/>
        <v>298.58336486999997</v>
      </c>
      <c r="AQ468">
        <f t="shared" si="199"/>
        <v>295.49412383999999</v>
      </c>
      <c r="AR468">
        <f t="shared" si="200"/>
        <v>240.15757207606055</v>
      </c>
      <c r="AS468">
        <f t="shared" si="201"/>
        <v>1.6843449236725971</v>
      </c>
      <c r="AT468">
        <f t="shared" si="202"/>
        <v>3.2627636939455469</v>
      </c>
      <c r="AU468">
        <f t="shared" si="203"/>
        <v>34.686353191731662</v>
      </c>
      <c r="AV468">
        <f t="shared" si="204"/>
        <v>11.416118131731661</v>
      </c>
      <c r="AW468">
        <f t="shared" si="205"/>
        <v>23.888744355</v>
      </c>
      <c r="AX468">
        <f t="shared" si="206"/>
        <v>2.9750170875017519</v>
      </c>
      <c r="AY468">
        <f t="shared" si="207"/>
        <v>0.12152930970086234</v>
      </c>
      <c r="AZ468">
        <f t="shared" si="208"/>
        <v>2.1889092140549797</v>
      </c>
      <c r="BA468">
        <f t="shared" si="209"/>
        <v>0.78610787344677213</v>
      </c>
      <c r="BB468">
        <f t="shared" si="210"/>
        <v>7.6478536743003034E-2</v>
      </c>
      <c r="BC468">
        <f t="shared" si="211"/>
        <v>22.384113449364364</v>
      </c>
      <c r="BD468">
        <f t="shared" si="212"/>
        <v>0.61732677467695385</v>
      </c>
      <c r="BE468">
        <f t="shared" si="213"/>
        <v>67.71694880396339</v>
      </c>
      <c r="BF468">
        <f t="shared" si="214"/>
        <v>379.75312916416465</v>
      </c>
      <c r="BG468">
        <f t="shared" si="215"/>
        <v>1.932271509805563E-2</v>
      </c>
    </row>
    <row r="469" spans="1:59" x14ac:dyDescent="0.25">
      <c r="A469" t="s">
        <v>554</v>
      </c>
      <c r="B469" t="s">
        <v>809</v>
      </c>
      <c r="C469">
        <v>150819</v>
      </c>
      <c r="D469" t="s">
        <v>828</v>
      </c>
      <c r="E469" t="s">
        <v>1955</v>
      </c>
      <c r="F469">
        <v>18034.5</v>
      </c>
      <c r="G469">
        <v>0</v>
      </c>
      <c r="H469">
        <f t="shared" si="189"/>
        <v>21.353013582861404</v>
      </c>
      <c r="I469">
        <f t="shared" si="190"/>
        <v>0.12082414252561499</v>
      </c>
      <c r="J469">
        <f t="shared" si="191"/>
        <v>1464.7796999912393</v>
      </c>
      <c r="K469">
        <f t="shared" si="192"/>
        <v>1.1615645748004324</v>
      </c>
      <c r="L469">
        <f t="shared" si="193"/>
        <v>0.92098918315358569</v>
      </c>
      <c r="M469">
        <f t="shared" si="194"/>
        <v>24.253356929999999</v>
      </c>
      <c r="N469">
        <v>6</v>
      </c>
      <c r="O469">
        <v>1.42</v>
      </c>
      <c r="P469">
        <v>0.5</v>
      </c>
      <c r="Q469">
        <f t="shared" si="195"/>
        <v>2.556</v>
      </c>
      <c r="R469">
        <v>21.310195920000002</v>
      </c>
      <c r="S469">
        <v>24.253356929999999</v>
      </c>
      <c r="T469">
        <v>20.032371520000002</v>
      </c>
      <c r="U469">
        <v>1805.0667719999999</v>
      </c>
      <c r="V469">
        <v>1784.9951169999999</v>
      </c>
      <c r="W469">
        <v>21.565570829999999</v>
      </c>
      <c r="X469">
        <v>22.53836441</v>
      </c>
      <c r="Y469">
        <v>79.734481810000005</v>
      </c>
      <c r="Z469">
        <v>83.331199650000002</v>
      </c>
      <c r="AA469">
        <v>700.2830811</v>
      </c>
      <c r="AB469">
        <v>1498.7341309999999</v>
      </c>
      <c r="AC469">
        <v>0.16417731299999999</v>
      </c>
      <c r="AD469">
        <v>94.056098939999998</v>
      </c>
      <c r="AE469">
        <v>-6.3071823120000001</v>
      </c>
      <c r="AF469">
        <v>-0.23790961499999999</v>
      </c>
      <c r="AG469">
        <v>0.66666668699999998</v>
      </c>
      <c r="AH469">
        <v>-0.21956524299999999</v>
      </c>
      <c r="AI469">
        <v>2.7373914720000001</v>
      </c>
      <c r="AJ469">
        <v>1</v>
      </c>
      <c r="AK469">
        <v>0</v>
      </c>
      <c r="AL469">
        <v>0.15999999600000001</v>
      </c>
      <c r="AM469">
        <v>111115</v>
      </c>
      <c r="AN469">
        <f t="shared" si="196"/>
        <v>1.1671384684999999</v>
      </c>
      <c r="AO469">
        <f t="shared" si="197"/>
        <v>1.1615645748004324E-3</v>
      </c>
      <c r="AP469">
        <f t="shared" si="198"/>
        <v>297.40335692999997</v>
      </c>
      <c r="AQ469">
        <f t="shared" si="199"/>
        <v>294.46019591999999</v>
      </c>
      <c r="AR469">
        <f t="shared" si="200"/>
        <v>239.79745496506348</v>
      </c>
      <c r="AS469">
        <f t="shared" si="201"/>
        <v>1.8464963057443851</v>
      </c>
      <c r="AT469">
        <f t="shared" si="202"/>
        <v>3.0408598160463205</v>
      </c>
      <c r="AU469">
        <f t="shared" si="203"/>
        <v>32.330277890710072</v>
      </c>
      <c r="AV469">
        <f t="shared" si="204"/>
        <v>9.7919134807100718</v>
      </c>
      <c r="AW469">
        <f t="shared" si="205"/>
        <v>22.781776425</v>
      </c>
      <c r="AX469">
        <f t="shared" si="206"/>
        <v>2.7826927839750715</v>
      </c>
      <c r="AY469">
        <f t="shared" si="207"/>
        <v>0.11537048825482069</v>
      </c>
      <c r="AZ469">
        <f t="shared" si="208"/>
        <v>2.1198706328927348</v>
      </c>
      <c r="BA469">
        <f t="shared" si="209"/>
        <v>0.66282215108233666</v>
      </c>
      <c r="BB469">
        <f t="shared" si="210"/>
        <v>7.2577471290126497E-2</v>
      </c>
      <c r="BC469">
        <f t="shared" si="211"/>
        <v>137.77146438767954</v>
      </c>
      <c r="BD469">
        <f t="shared" si="212"/>
        <v>0.82060711877635872</v>
      </c>
      <c r="BE469">
        <f t="shared" si="213"/>
        <v>70.264160821463364</v>
      </c>
      <c r="BF469">
        <f t="shared" si="214"/>
        <v>1773.7171168682069</v>
      </c>
      <c r="BG469">
        <f t="shared" si="215"/>
        <v>8.4587985656821418E-3</v>
      </c>
    </row>
    <row r="470" spans="1:59" x14ac:dyDescent="0.25">
      <c r="A470" t="s">
        <v>554</v>
      </c>
      <c r="B470" t="s">
        <v>809</v>
      </c>
      <c r="C470">
        <v>150819</v>
      </c>
      <c r="D470" t="s">
        <v>837</v>
      </c>
      <c r="E470" t="s">
        <v>1956</v>
      </c>
      <c r="F470">
        <v>19793</v>
      </c>
      <c r="G470">
        <v>0</v>
      </c>
      <c r="H470">
        <f t="shared" si="189"/>
        <v>20.258683888154337</v>
      </c>
      <c r="I470">
        <f t="shared" si="190"/>
        <v>5.4019602885103872E-2</v>
      </c>
      <c r="J470">
        <f t="shared" si="191"/>
        <v>1131.5134942938541</v>
      </c>
      <c r="K470">
        <f t="shared" si="192"/>
        <v>0.60674123759570187</v>
      </c>
      <c r="L470">
        <f t="shared" si="193"/>
        <v>1.0487922245925141</v>
      </c>
      <c r="M470">
        <f t="shared" si="194"/>
        <v>24.629526139999999</v>
      </c>
      <c r="N470">
        <v>6</v>
      </c>
      <c r="O470">
        <v>1.42</v>
      </c>
      <c r="P470">
        <v>0.5</v>
      </c>
      <c r="Q470">
        <f t="shared" si="195"/>
        <v>2.556</v>
      </c>
      <c r="R470">
        <v>21.622858050000001</v>
      </c>
      <c r="S470">
        <v>24.629526139999999</v>
      </c>
      <c r="T470">
        <v>21.049089429999999</v>
      </c>
      <c r="U470">
        <v>1800.9479980000001</v>
      </c>
      <c r="V470">
        <v>1768.9451899999999</v>
      </c>
      <c r="W470">
        <v>21.03184319</v>
      </c>
      <c r="X470">
        <v>21.92213821</v>
      </c>
      <c r="Y470">
        <v>76.264945979999993</v>
      </c>
      <c r="Z470">
        <v>79.493309019999998</v>
      </c>
      <c r="AA470">
        <v>399.93945309999998</v>
      </c>
      <c r="AB470">
        <v>1500.4038089999999</v>
      </c>
      <c r="AC470">
        <v>7.2077489999999994E-2</v>
      </c>
      <c r="AD470">
        <v>94.02955627</v>
      </c>
      <c r="AE470">
        <v>-6.8881015779999997</v>
      </c>
      <c r="AF470">
        <v>-0.220344082</v>
      </c>
      <c r="AG470">
        <v>1</v>
      </c>
      <c r="AH470">
        <v>-0.21956524299999999</v>
      </c>
      <c r="AI470">
        <v>2.7373914720000001</v>
      </c>
      <c r="AJ470">
        <v>1</v>
      </c>
      <c r="AK470">
        <v>0</v>
      </c>
      <c r="AL470">
        <v>0.15999999600000001</v>
      </c>
      <c r="AM470">
        <v>111115</v>
      </c>
      <c r="AN470">
        <f t="shared" si="196"/>
        <v>0.6665657551666665</v>
      </c>
      <c r="AO470">
        <f t="shared" si="197"/>
        <v>6.0674123759570184E-4</v>
      </c>
      <c r="AP470">
        <f t="shared" si="198"/>
        <v>297.77952613999997</v>
      </c>
      <c r="AQ470">
        <f t="shared" si="199"/>
        <v>294.77285804999997</v>
      </c>
      <c r="AR470">
        <f t="shared" si="200"/>
        <v>240.06460343838475</v>
      </c>
      <c r="AS470">
        <f t="shared" si="201"/>
        <v>2.1289389035958792</v>
      </c>
      <c r="AT470">
        <f t="shared" si="202"/>
        <v>3.1101211529684263</v>
      </c>
      <c r="AU470">
        <f t="shared" si="203"/>
        <v>33.075995211951309</v>
      </c>
      <c r="AV470">
        <f t="shared" si="204"/>
        <v>11.153857001951309</v>
      </c>
      <c r="AW470">
        <f t="shared" si="205"/>
        <v>23.126192095</v>
      </c>
      <c r="AX470">
        <f t="shared" si="206"/>
        <v>2.8413305487884091</v>
      </c>
      <c r="AY470">
        <f t="shared" si="207"/>
        <v>5.2901558601973334E-2</v>
      </c>
      <c r="AZ470">
        <f t="shared" si="208"/>
        <v>2.0613289283759122</v>
      </c>
      <c r="BA470">
        <f t="shared" si="209"/>
        <v>0.78000162041249688</v>
      </c>
      <c r="BB470">
        <f t="shared" si="210"/>
        <v>3.3162137961446771E-2</v>
      </c>
      <c r="BC470">
        <f t="shared" si="211"/>
        <v>106.39571178196827</v>
      </c>
      <c r="BD470">
        <f t="shared" si="212"/>
        <v>0.63965435486096334</v>
      </c>
      <c r="BE470">
        <f t="shared" si="213"/>
        <v>66.042226639167765</v>
      </c>
      <c r="BF470">
        <f t="shared" si="214"/>
        <v>1758.2451809041438</v>
      </c>
      <c r="BG470">
        <f t="shared" si="215"/>
        <v>7.6094540584194358E-3</v>
      </c>
    </row>
    <row r="471" spans="1:59" x14ac:dyDescent="0.25">
      <c r="A471" t="s">
        <v>554</v>
      </c>
      <c r="B471" t="s">
        <v>809</v>
      </c>
      <c r="C471">
        <v>150819</v>
      </c>
      <c r="D471" t="s">
        <v>837</v>
      </c>
      <c r="E471" t="s">
        <v>1956</v>
      </c>
      <c r="F471">
        <v>19883.5</v>
      </c>
      <c r="G471">
        <v>0</v>
      </c>
      <c r="H471">
        <f t="shared" si="189"/>
        <v>4.8298762119935326</v>
      </c>
      <c r="I471">
        <f t="shared" si="190"/>
        <v>5.0447096002113195E-2</v>
      </c>
      <c r="J471">
        <f t="shared" si="191"/>
        <v>227.36159223782815</v>
      </c>
      <c r="K471">
        <f t="shared" si="192"/>
        <v>0.57817880209347838</v>
      </c>
      <c r="L471">
        <f t="shared" si="193"/>
        <v>1.0690279846379127</v>
      </c>
      <c r="M471">
        <f t="shared" si="194"/>
        <v>24.537324909999999</v>
      </c>
      <c r="N471">
        <v>6</v>
      </c>
      <c r="O471">
        <v>1.42</v>
      </c>
      <c r="P471">
        <v>0.5</v>
      </c>
      <c r="Q471">
        <f t="shared" si="195"/>
        <v>2.556</v>
      </c>
      <c r="R471">
        <v>21.572425840000001</v>
      </c>
      <c r="S471">
        <v>24.537324909999999</v>
      </c>
      <c r="T471">
        <v>21.047370910000001</v>
      </c>
      <c r="U471">
        <v>396.46600339999998</v>
      </c>
      <c r="V471">
        <v>388.88238530000001</v>
      </c>
      <c r="W471">
        <v>20.67669106</v>
      </c>
      <c r="X471">
        <v>21.5254631</v>
      </c>
      <c r="Y471">
        <v>75.20732117</v>
      </c>
      <c r="Z471">
        <v>78.294563289999999</v>
      </c>
      <c r="AA471">
        <v>399.91885380000002</v>
      </c>
      <c r="AB471">
        <v>1501.0295410000001</v>
      </c>
      <c r="AC471">
        <v>4.7051127999999998E-2</v>
      </c>
      <c r="AD471">
        <v>94.027732850000007</v>
      </c>
      <c r="AE471">
        <v>4.1191005709999997</v>
      </c>
      <c r="AF471">
        <v>-0.21569596199999999</v>
      </c>
      <c r="AG471">
        <v>1</v>
      </c>
      <c r="AH471">
        <v>-0.21956524299999999</v>
      </c>
      <c r="AI471">
        <v>2.7373914720000001</v>
      </c>
      <c r="AJ471">
        <v>1</v>
      </c>
      <c r="AK471">
        <v>0</v>
      </c>
      <c r="AL471">
        <v>0.15999999600000001</v>
      </c>
      <c r="AM471">
        <v>111115</v>
      </c>
      <c r="AN471">
        <f t="shared" si="196"/>
        <v>0.66653142300000001</v>
      </c>
      <c r="AO471">
        <f t="shared" si="197"/>
        <v>5.7817880209347838E-4</v>
      </c>
      <c r="AP471">
        <f t="shared" si="198"/>
        <v>297.68732490999997</v>
      </c>
      <c r="AQ471">
        <f t="shared" si="199"/>
        <v>294.72242583999997</v>
      </c>
      <c r="AR471">
        <f t="shared" si="200"/>
        <v>240.16472055588187</v>
      </c>
      <c r="AS471">
        <f t="shared" si="201"/>
        <v>2.1511583776846512</v>
      </c>
      <c r="AT471">
        <f t="shared" si="202"/>
        <v>3.0930184784772456</v>
      </c>
      <c r="AU471">
        <f t="shared" si="203"/>
        <v>32.894746951002823</v>
      </c>
      <c r="AV471">
        <f t="shared" si="204"/>
        <v>11.369283851002823</v>
      </c>
      <c r="AW471">
        <f t="shared" si="205"/>
        <v>23.054875375000002</v>
      </c>
      <c r="AX471">
        <f t="shared" si="206"/>
        <v>2.8291007178384651</v>
      </c>
      <c r="AY471">
        <f t="shared" si="207"/>
        <v>4.9470705766167133E-2</v>
      </c>
      <c r="AZ471">
        <f t="shared" si="208"/>
        <v>2.0239904938393329</v>
      </c>
      <c r="BA471">
        <f t="shared" si="209"/>
        <v>0.80511022399913212</v>
      </c>
      <c r="BB471">
        <f t="shared" si="210"/>
        <v>3.1005455826550676E-2</v>
      </c>
      <c r="BC471">
        <f t="shared" si="211"/>
        <v>21.378295055289144</v>
      </c>
      <c r="BD471">
        <f t="shared" si="212"/>
        <v>0.58465387179322093</v>
      </c>
      <c r="BE471">
        <f t="shared" si="213"/>
        <v>65.158291408047148</v>
      </c>
      <c r="BF471">
        <f t="shared" si="214"/>
        <v>386.33139434296118</v>
      </c>
      <c r="BG471">
        <f t="shared" si="215"/>
        <v>8.1460240170513429E-3</v>
      </c>
    </row>
    <row r="472" spans="1:59" x14ac:dyDescent="0.25">
      <c r="A472" t="s">
        <v>554</v>
      </c>
      <c r="B472" t="s">
        <v>809</v>
      </c>
      <c r="C472">
        <v>150819</v>
      </c>
      <c r="D472" t="s">
        <v>836</v>
      </c>
      <c r="E472" t="s">
        <v>1957</v>
      </c>
      <c r="F472">
        <v>19195</v>
      </c>
      <c r="G472">
        <v>0</v>
      </c>
      <c r="H472">
        <f t="shared" si="189"/>
        <v>24.686739949965048</v>
      </c>
      <c r="I472">
        <f t="shared" si="190"/>
        <v>0.19308365881783235</v>
      </c>
      <c r="J472">
        <f t="shared" si="191"/>
        <v>1511.8721227731423</v>
      </c>
      <c r="K472">
        <f t="shared" si="192"/>
        <v>2.2752822311927701</v>
      </c>
      <c r="L472">
        <f t="shared" si="193"/>
        <v>1.1587089603936023</v>
      </c>
      <c r="M472">
        <f t="shared" si="194"/>
        <v>25.028587340000001</v>
      </c>
      <c r="N472">
        <v>6</v>
      </c>
      <c r="O472">
        <v>1.42</v>
      </c>
      <c r="P472">
        <v>0.5</v>
      </c>
      <c r="Q472">
        <f t="shared" si="195"/>
        <v>2.556</v>
      </c>
      <c r="R472">
        <v>22.261728290000001</v>
      </c>
      <c r="S472">
        <v>25.028587340000001</v>
      </c>
      <c r="T472">
        <v>21.038599009999999</v>
      </c>
      <c r="U472">
        <v>1805.592163</v>
      </c>
      <c r="V472">
        <v>1762.537231</v>
      </c>
      <c r="W472">
        <v>18.210569379999999</v>
      </c>
      <c r="X472">
        <v>21.55067253</v>
      </c>
      <c r="Y472">
        <v>63.509773250000002</v>
      </c>
      <c r="Z472">
        <v>75.15846252</v>
      </c>
      <c r="AA472">
        <v>399.91250609999997</v>
      </c>
      <c r="AB472">
        <v>1499.1517329999999</v>
      </c>
      <c r="AC472">
        <v>0.17118380999999999</v>
      </c>
      <c r="AD472">
        <v>94.029174800000007</v>
      </c>
      <c r="AE472">
        <v>-5.2781114579999997</v>
      </c>
      <c r="AF472">
        <v>-0.22134420299999999</v>
      </c>
      <c r="AG472">
        <v>1</v>
      </c>
      <c r="AH472">
        <v>-0.21956524299999999</v>
      </c>
      <c r="AI472">
        <v>2.7373914720000001</v>
      </c>
      <c r="AJ472">
        <v>1</v>
      </c>
      <c r="AK472">
        <v>0</v>
      </c>
      <c r="AL472">
        <v>0.15999999600000001</v>
      </c>
      <c r="AM472">
        <v>111115</v>
      </c>
      <c r="AN472">
        <f t="shared" si="196"/>
        <v>0.66652084349999985</v>
      </c>
      <c r="AO472">
        <f t="shared" si="197"/>
        <v>2.2752822311927702E-3</v>
      </c>
      <c r="AP472">
        <f t="shared" si="198"/>
        <v>298.17858733999998</v>
      </c>
      <c r="AQ472">
        <f t="shared" si="199"/>
        <v>295.41172828999999</v>
      </c>
      <c r="AR472">
        <f t="shared" si="200"/>
        <v>239.86427128339307</v>
      </c>
      <c r="AS472">
        <f t="shared" si="201"/>
        <v>1.2836106330522916</v>
      </c>
      <c r="AT472">
        <f t="shared" si="202"/>
        <v>3.1851009147745306</v>
      </c>
      <c r="AU472">
        <f t="shared" si="203"/>
        <v>33.87353894734521</v>
      </c>
      <c r="AV472">
        <f t="shared" si="204"/>
        <v>12.32286641734521</v>
      </c>
      <c r="AW472">
        <f t="shared" si="205"/>
        <v>23.645157815000001</v>
      </c>
      <c r="AX472">
        <f t="shared" si="206"/>
        <v>2.9317273136848208</v>
      </c>
      <c r="AY472">
        <f t="shared" si="207"/>
        <v>0.1795223038612819</v>
      </c>
      <c r="AZ472">
        <f t="shared" si="208"/>
        <v>2.0263919543809283</v>
      </c>
      <c r="BA472">
        <f t="shared" si="209"/>
        <v>0.90533535930389242</v>
      </c>
      <c r="BB472">
        <f t="shared" si="210"/>
        <v>0.1133458216865085</v>
      </c>
      <c r="BC472">
        <f t="shared" si="211"/>
        <v>142.16008810748289</v>
      </c>
      <c r="BD472">
        <f t="shared" si="212"/>
        <v>0.8577816662149943</v>
      </c>
      <c r="BE472">
        <f t="shared" si="213"/>
        <v>65.212022275064157</v>
      </c>
      <c r="BF472">
        <f t="shared" si="214"/>
        <v>1749.4984598996664</v>
      </c>
      <c r="BG472">
        <f t="shared" si="215"/>
        <v>9.2019071317625684E-3</v>
      </c>
    </row>
    <row r="473" spans="1:59" x14ac:dyDescent="0.25">
      <c r="A473" t="s">
        <v>554</v>
      </c>
      <c r="B473" t="s">
        <v>809</v>
      </c>
      <c r="C473">
        <v>150819</v>
      </c>
      <c r="D473" t="s">
        <v>836</v>
      </c>
      <c r="E473" t="s">
        <v>1957</v>
      </c>
      <c r="F473">
        <v>19351.5</v>
      </c>
      <c r="G473">
        <v>0</v>
      </c>
      <c r="H473">
        <f t="shared" si="189"/>
        <v>10.522493061338063</v>
      </c>
      <c r="I473">
        <f t="shared" si="190"/>
        <v>0.13718136709733633</v>
      </c>
      <c r="J473">
        <f t="shared" si="191"/>
        <v>246.84168322739708</v>
      </c>
      <c r="K473">
        <f t="shared" si="192"/>
        <v>1.551596334176742</v>
      </c>
      <c r="L473">
        <f t="shared" si="193"/>
        <v>1.0895366582947124</v>
      </c>
      <c r="M473">
        <f t="shared" si="194"/>
        <v>24.84842682</v>
      </c>
      <c r="N473">
        <v>6</v>
      </c>
      <c r="O473">
        <v>1.42</v>
      </c>
      <c r="P473">
        <v>0.5</v>
      </c>
      <c r="Q473">
        <f t="shared" si="195"/>
        <v>2.556</v>
      </c>
      <c r="R473">
        <v>22.1576767</v>
      </c>
      <c r="S473">
        <v>24.84842682</v>
      </c>
      <c r="T473">
        <v>21.03463936</v>
      </c>
      <c r="U473">
        <v>397.82733150000001</v>
      </c>
      <c r="V473">
        <v>381.1531372</v>
      </c>
      <c r="W473">
        <v>19.64750862</v>
      </c>
      <c r="X473">
        <v>21.92433548</v>
      </c>
      <c r="Y473">
        <v>68.956420899999998</v>
      </c>
      <c r="Z473">
        <v>76.94734192</v>
      </c>
      <c r="AA473">
        <v>399.91937259999997</v>
      </c>
      <c r="AB473">
        <v>1500.2078859999999</v>
      </c>
      <c r="AC473">
        <v>0.12213276300000001</v>
      </c>
      <c r="AD473">
        <v>94.028869630000003</v>
      </c>
      <c r="AE473">
        <v>4.857449055</v>
      </c>
      <c r="AF473">
        <v>-0.23113109200000001</v>
      </c>
      <c r="AG473">
        <v>1</v>
      </c>
      <c r="AH473">
        <v>-0.21956524299999999</v>
      </c>
      <c r="AI473">
        <v>2.7373914720000001</v>
      </c>
      <c r="AJ473">
        <v>1</v>
      </c>
      <c r="AK473">
        <v>0</v>
      </c>
      <c r="AL473">
        <v>0.15999999600000001</v>
      </c>
      <c r="AM473">
        <v>111115</v>
      </c>
      <c r="AN473">
        <f t="shared" si="196"/>
        <v>0.6665322876666665</v>
      </c>
      <c r="AO473">
        <f t="shared" si="197"/>
        <v>1.551596334176742E-3</v>
      </c>
      <c r="AP473">
        <f t="shared" si="198"/>
        <v>297.99842681999996</v>
      </c>
      <c r="AQ473">
        <f t="shared" si="199"/>
        <v>295.3076767</v>
      </c>
      <c r="AR473">
        <f t="shared" si="200"/>
        <v>240.03325575916844</v>
      </c>
      <c r="AS473">
        <f t="shared" si="201"/>
        <v>1.6747768950935888</v>
      </c>
      <c r="AT473">
        <f t="shared" si="202"/>
        <v>3.1510571408680157</v>
      </c>
      <c r="AU473">
        <f t="shared" si="203"/>
        <v>33.511592272323433</v>
      </c>
      <c r="AV473">
        <f t="shared" si="204"/>
        <v>11.587256792323434</v>
      </c>
      <c r="AW473">
        <f t="shared" si="205"/>
        <v>23.503051759999998</v>
      </c>
      <c r="AX473">
        <f t="shared" si="206"/>
        <v>2.9067277523627206</v>
      </c>
      <c r="AY473">
        <f t="shared" si="207"/>
        <v>0.13019382154670875</v>
      </c>
      <c r="AZ473">
        <f t="shared" si="208"/>
        <v>2.0615204825733033</v>
      </c>
      <c r="BA473">
        <f t="shared" si="209"/>
        <v>0.84520726978941729</v>
      </c>
      <c r="BB473">
        <f t="shared" si="210"/>
        <v>8.1971343220008638E-2</v>
      </c>
      <c r="BC473">
        <f t="shared" si="211"/>
        <v>23.210244451438676</v>
      </c>
      <c r="BD473">
        <f t="shared" si="212"/>
        <v>0.64761813333278029</v>
      </c>
      <c r="BE473">
        <f t="shared" si="213"/>
        <v>66.248851571570682</v>
      </c>
      <c r="BF473">
        <f t="shared" si="214"/>
        <v>375.59548241408203</v>
      </c>
      <c r="BG473">
        <f t="shared" si="215"/>
        <v>1.8559943173515964E-2</v>
      </c>
    </row>
    <row r="474" spans="1:59" x14ac:dyDescent="0.25">
      <c r="A474" t="s">
        <v>554</v>
      </c>
      <c r="B474" t="s">
        <v>809</v>
      </c>
      <c r="C474">
        <v>150819</v>
      </c>
      <c r="D474" t="s">
        <v>838</v>
      </c>
      <c r="E474" t="s">
        <v>1958</v>
      </c>
      <c r="F474">
        <v>20408</v>
      </c>
      <c r="G474">
        <v>0</v>
      </c>
      <c r="H474">
        <f t="shared" si="189"/>
        <v>15.228653747005518</v>
      </c>
      <c r="I474">
        <f t="shared" si="190"/>
        <v>4.6581895090303034E-2</v>
      </c>
      <c r="J474">
        <f t="shared" si="191"/>
        <v>1207.791921037443</v>
      </c>
      <c r="K474">
        <f t="shared" si="192"/>
        <v>0.65660772190164507</v>
      </c>
      <c r="L474">
        <f t="shared" si="193"/>
        <v>1.3128446599799044</v>
      </c>
      <c r="M474">
        <f t="shared" si="194"/>
        <v>25.159723280000001</v>
      </c>
      <c r="N474">
        <v>6</v>
      </c>
      <c r="O474">
        <v>1.42</v>
      </c>
      <c r="P474">
        <v>0.5</v>
      </c>
      <c r="Q474">
        <f t="shared" si="195"/>
        <v>2.556</v>
      </c>
      <c r="R474">
        <v>21.64167213</v>
      </c>
      <c r="S474">
        <v>25.159723280000001</v>
      </c>
      <c r="T474">
        <v>21.05702209</v>
      </c>
      <c r="U474">
        <v>1805.8889160000001</v>
      </c>
      <c r="V474">
        <v>1773.1695560000001</v>
      </c>
      <c r="W474">
        <v>18.894092560000001</v>
      </c>
      <c r="X474">
        <v>20.178199769999999</v>
      </c>
      <c r="Y474">
        <v>68.430374150000006</v>
      </c>
      <c r="Z474">
        <v>73.081138609999996</v>
      </c>
      <c r="AA474">
        <v>300.60974119999997</v>
      </c>
      <c r="AB474">
        <v>1500.2860109999999</v>
      </c>
      <c r="AC474">
        <v>0.107117712</v>
      </c>
      <c r="AD474">
        <v>94.024139399999996</v>
      </c>
      <c r="AE474">
        <v>-7.0387730599999996</v>
      </c>
      <c r="AF474">
        <v>-0.191325203</v>
      </c>
      <c r="AG474">
        <v>1</v>
      </c>
      <c r="AH474">
        <v>-0.21956524299999999</v>
      </c>
      <c r="AI474">
        <v>2.7373914720000001</v>
      </c>
      <c r="AJ474">
        <v>1</v>
      </c>
      <c r="AK474">
        <v>0</v>
      </c>
      <c r="AL474">
        <v>0.15999999600000001</v>
      </c>
      <c r="AM474">
        <v>111115</v>
      </c>
      <c r="AN474">
        <f t="shared" si="196"/>
        <v>0.50101623533333317</v>
      </c>
      <c r="AO474">
        <f t="shared" si="197"/>
        <v>6.5660772190164504E-4</v>
      </c>
      <c r="AP474">
        <f t="shared" si="198"/>
        <v>298.30972327999996</v>
      </c>
      <c r="AQ474">
        <f t="shared" si="199"/>
        <v>294.79167212999999</v>
      </c>
      <c r="AR474">
        <f t="shared" si="200"/>
        <v>240.04575575885596</v>
      </c>
      <c r="AS474">
        <f t="shared" si="201"/>
        <v>2.0319461669626357</v>
      </c>
      <c r="AT474">
        <f t="shared" si="202"/>
        <v>3.2100825279954321</v>
      </c>
      <c r="AU474">
        <f t="shared" si="203"/>
        <v>34.141046634194794</v>
      </c>
      <c r="AV474">
        <f t="shared" si="204"/>
        <v>13.962846864194795</v>
      </c>
      <c r="AW474">
        <f t="shared" si="205"/>
        <v>23.400697704999999</v>
      </c>
      <c r="AX474">
        <f t="shared" si="206"/>
        <v>2.8888371335035417</v>
      </c>
      <c r="AY474">
        <f t="shared" si="207"/>
        <v>4.5748156503902584E-2</v>
      </c>
      <c r="AZ474">
        <f t="shared" si="208"/>
        <v>1.8972378680155277</v>
      </c>
      <c r="BA474">
        <f t="shared" si="209"/>
        <v>0.99159926548801391</v>
      </c>
      <c r="BB474">
        <f t="shared" si="210"/>
        <v>2.8666353083343893E-2</v>
      </c>
      <c r="BC474">
        <f t="shared" si="211"/>
        <v>113.56159594981833</v>
      </c>
      <c r="BD474">
        <f t="shared" si="212"/>
        <v>0.68114857767016779</v>
      </c>
      <c r="BE474">
        <f t="shared" si="213"/>
        <v>58.713125978946358</v>
      </c>
      <c r="BF474">
        <f t="shared" si="214"/>
        <v>1765.1262529646099</v>
      </c>
      <c r="BG474">
        <f t="shared" si="215"/>
        <v>5.0654839246539454E-3</v>
      </c>
    </row>
    <row r="475" spans="1:59" x14ac:dyDescent="0.25">
      <c r="A475" t="s">
        <v>554</v>
      </c>
      <c r="B475" t="s">
        <v>809</v>
      </c>
      <c r="C475">
        <v>150819</v>
      </c>
      <c r="D475" t="s">
        <v>838</v>
      </c>
      <c r="E475" t="s">
        <v>1958</v>
      </c>
      <c r="F475">
        <v>20585.5</v>
      </c>
      <c r="G475">
        <v>0</v>
      </c>
      <c r="H475">
        <f t="shared" si="189"/>
        <v>3.2968417555861711</v>
      </c>
      <c r="I475">
        <f t="shared" si="190"/>
        <v>3.1099790275338966E-2</v>
      </c>
      <c r="J475">
        <f t="shared" si="191"/>
        <v>212.2887662065568</v>
      </c>
      <c r="K475">
        <f t="shared" si="192"/>
        <v>0.40567030259521492</v>
      </c>
      <c r="L475">
        <f t="shared" si="193"/>
        <v>1.2074036014509049</v>
      </c>
      <c r="M475">
        <f t="shared" si="194"/>
        <v>24.971275330000001</v>
      </c>
      <c r="N475">
        <v>6</v>
      </c>
      <c r="O475">
        <v>1.42</v>
      </c>
      <c r="P475">
        <v>0.5</v>
      </c>
      <c r="Q475">
        <f t="shared" si="195"/>
        <v>2.556</v>
      </c>
      <c r="R475">
        <v>20.914573669999999</v>
      </c>
      <c r="S475">
        <v>24.971275330000001</v>
      </c>
      <c r="T475">
        <v>20.03546906</v>
      </c>
      <c r="U475">
        <v>396.91680910000002</v>
      </c>
      <c r="V475">
        <v>390.0202026</v>
      </c>
      <c r="W475">
        <v>20.12633705</v>
      </c>
      <c r="X475">
        <v>20.91915131</v>
      </c>
      <c r="Y475">
        <v>76.214233399999998</v>
      </c>
      <c r="Z475">
        <v>79.216445919999998</v>
      </c>
      <c r="AA475">
        <v>300.58795170000002</v>
      </c>
      <c r="AB475">
        <v>1500.044189</v>
      </c>
      <c r="AC475">
        <v>0.16217820299999999</v>
      </c>
      <c r="AD475">
        <v>94.020675659999995</v>
      </c>
      <c r="AE475">
        <v>4.6656503679999997</v>
      </c>
      <c r="AF475">
        <v>-0.20721189700000001</v>
      </c>
      <c r="AG475">
        <v>1</v>
      </c>
      <c r="AH475">
        <v>-0.21956524299999999</v>
      </c>
      <c r="AI475">
        <v>2.7373914720000001</v>
      </c>
      <c r="AJ475">
        <v>1</v>
      </c>
      <c r="AK475">
        <v>0</v>
      </c>
      <c r="AL475">
        <v>0.15999999600000001</v>
      </c>
      <c r="AM475">
        <v>111115</v>
      </c>
      <c r="AN475">
        <f t="shared" si="196"/>
        <v>0.50097991949999998</v>
      </c>
      <c r="AO475">
        <f t="shared" si="197"/>
        <v>4.056703025952149E-4</v>
      </c>
      <c r="AP475">
        <f t="shared" si="198"/>
        <v>298.12127533</v>
      </c>
      <c r="AQ475">
        <f t="shared" si="199"/>
        <v>294.06457366999996</v>
      </c>
      <c r="AR475">
        <f t="shared" si="200"/>
        <v>240.00706423982325</v>
      </c>
      <c r="AS475">
        <f t="shared" si="201"/>
        <v>2.09388891119012</v>
      </c>
      <c r="AT475">
        <f t="shared" si="202"/>
        <v>3.1742363418508788</v>
      </c>
      <c r="AU475">
        <f t="shared" si="203"/>
        <v>33.761045850485424</v>
      </c>
      <c r="AV475">
        <f t="shared" si="204"/>
        <v>12.841894540485423</v>
      </c>
      <c r="AW475">
        <f t="shared" si="205"/>
        <v>22.9429245</v>
      </c>
      <c r="AX475">
        <f t="shared" si="206"/>
        <v>2.8099955658711875</v>
      </c>
      <c r="AY475">
        <f t="shared" si="207"/>
        <v>3.0725936526517349E-2</v>
      </c>
      <c r="AZ475">
        <f t="shared" si="208"/>
        <v>1.9668327403999739</v>
      </c>
      <c r="BA475">
        <f t="shared" si="209"/>
        <v>0.84316282547121357</v>
      </c>
      <c r="BB475">
        <f t="shared" si="210"/>
        <v>1.9236952425418466E-2</v>
      </c>
      <c r="BC475">
        <f t="shared" si="211"/>
        <v>19.959533233768244</v>
      </c>
      <c r="BD475">
        <f t="shared" si="212"/>
        <v>0.54430197408075698</v>
      </c>
      <c r="BE475">
        <f t="shared" si="213"/>
        <v>61.363314399554405</v>
      </c>
      <c r="BF475">
        <f t="shared" si="214"/>
        <v>388.27891294035942</v>
      </c>
      <c r="BG475">
        <f t="shared" si="215"/>
        <v>5.2103045113008149E-3</v>
      </c>
    </row>
    <row r="476" spans="1:59" x14ac:dyDescent="0.25">
      <c r="A476" t="s">
        <v>554</v>
      </c>
      <c r="B476" t="s">
        <v>809</v>
      </c>
      <c r="C476">
        <v>150819</v>
      </c>
      <c r="D476" t="s">
        <v>846</v>
      </c>
      <c r="E476" t="s">
        <v>1959</v>
      </c>
      <c r="F476">
        <v>21554</v>
      </c>
      <c r="G476">
        <v>0</v>
      </c>
      <c r="H476">
        <f t="shared" si="189"/>
        <v>19.417995405489961</v>
      </c>
      <c r="I476">
        <f t="shared" si="190"/>
        <v>0.14919759546329059</v>
      </c>
      <c r="J476">
        <f t="shared" si="191"/>
        <v>1530.7129659543114</v>
      </c>
      <c r="K476">
        <f t="shared" si="192"/>
        <v>1.7772902907643273</v>
      </c>
      <c r="L476">
        <f t="shared" si="193"/>
        <v>1.1529152238688516</v>
      </c>
      <c r="M476">
        <f t="shared" si="194"/>
        <v>24.864480969999999</v>
      </c>
      <c r="N476">
        <v>6</v>
      </c>
      <c r="O476">
        <v>1.42</v>
      </c>
      <c r="P476">
        <v>0.5</v>
      </c>
      <c r="Q476">
        <f t="shared" si="195"/>
        <v>2.556</v>
      </c>
      <c r="R476">
        <v>23.195354460000001</v>
      </c>
      <c r="S476">
        <v>24.864480969999999</v>
      </c>
      <c r="T476">
        <v>23.057092669999999</v>
      </c>
      <c r="U476">
        <v>1809.6152340000001</v>
      </c>
      <c r="V476">
        <v>1782.512817</v>
      </c>
      <c r="W476">
        <v>19.196420669999998</v>
      </c>
      <c r="X476">
        <v>21.283712390000002</v>
      </c>
      <c r="Y476">
        <v>63.258327479999998</v>
      </c>
      <c r="Z476">
        <v>70.136619569999993</v>
      </c>
      <c r="AA476">
        <v>500.01528930000001</v>
      </c>
      <c r="AB476">
        <v>1500.1879879999999</v>
      </c>
      <c r="AC476">
        <v>0.109118879</v>
      </c>
      <c r="AD476">
        <v>94.023193359999993</v>
      </c>
      <c r="AE476">
        <v>-10.512567519999999</v>
      </c>
      <c r="AF476">
        <v>-0.23338577199999999</v>
      </c>
      <c r="AG476">
        <v>0.66666668699999998</v>
      </c>
      <c r="AH476">
        <v>-0.21956524299999999</v>
      </c>
      <c r="AI476">
        <v>2.7373914720000001</v>
      </c>
      <c r="AJ476">
        <v>1</v>
      </c>
      <c r="AK476">
        <v>0</v>
      </c>
      <c r="AL476">
        <v>0.15999999600000001</v>
      </c>
      <c r="AM476">
        <v>111115</v>
      </c>
      <c r="AN476">
        <f t="shared" si="196"/>
        <v>0.83335881549999991</v>
      </c>
      <c r="AO476">
        <f t="shared" si="197"/>
        <v>1.7772902907643273E-3</v>
      </c>
      <c r="AP476">
        <f t="shared" si="198"/>
        <v>298.01448096999997</v>
      </c>
      <c r="AQ476">
        <f t="shared" si="199"/>
        <v>296.34535445999995</v>
      </c>
      <c r="AR476">
        <f t="shared" si="200"/>
        <v>240.03007207924804</v>
      </c>
      <c r="AS476">
        <f t="shared" si="201"/>
        <v>1.691767466635796</v>
      </c>
      <c r="AT476">
        <f t="shared" si="202"/>
        <v>3.1540778293324494</v>
      </c>
      <c r="AU476">
        <f t="shared" si="203"/>
        <v>33.545742455863866</v>
      </c>
      <c r="AV476">
        <f t="shared" si="204"/>
        <v>12.262030065863865</v>
      </c>
      <c r="AW476">
        <f t="shared" si="205"/>
        <v>24.029917715</v>
      </c>
      <c r="AX476">
        <f t="shared" si="206"/>
        <v>3.0003611455318953</v>
      </c>
      <c r="AY476">
        <f t="shared" si="207"/>
        <v>0.14096902002415876</v>
      </c>
      <c r="AZ476">
        <f t="shared" si="208"/>
        <v>2.0011626054635978</v>
      </c>
      <c r="BA476">
        <f t="shared" si="209"/>
        <v>0.99919854006829745</v>
      </c>
      <c r="BB476">
        <f t="shared" si="210"/>
        <v>8.8809732492692042E-2</v>
      </c>
      <c r="BC476">
        <f t="shared" si="211"/>
        <v>143.92252117658131</v>
      </c>
      <c r="BD476">
        <f t="shared" si="212"/>
        <v>0.85873882720828221</v>
      </c>
      <c r="BE476">
        <f t="shared" si="213"/>
        <v>64.489307955611935</v>
      </c>
      <c r="BF476">
        <f t="shared" si="214"/>
        <v>1772.2568335111848</v>
      </c>
      <c r="BG476">
        <f t="shared" si="215"/>
        <v>7.065866876102507E-3</v>
      </c>
    </row>
    <row r="477" spans="1:59" x14ac:dyDescent="0.25">
      <c r="A477" t="s">
        <v>554</v>
      </c>
      <c r="B477" t="s">
        <v>809</v>
      </c>
      <c r="C477">
        <v>150819</v>
      </c>
      <c r="D477" t="s">
        <v>846</v>
      </c>
      <c r="E477" t="s">
        <v>1959</v>
      </c>
      <c r="F477">
        <v>21657</v>
      </c>
      <c r="G477">
        <v>0</v>
      </c>
      <c r="H477">
        <f t="shared" si="189"/>
        <v>8.5513120789969168</v>
      </c>
      <c r="I477">
        <f t="shared" si="190"/>
        <v>0.13412937885182902</v>
      </c>
      <c r="J477">
        <f t="shared" si="191"/>
        <v>273.17994163772636</v>
      </c>
      <c r="K477">
        <f t="shared" si="192"/>
        <v>1.6624681393129299</v>
      </c>
      <c r="L477">
        <f t="shared" si="193"/>
        <v>1.1926929340981653</v>
      </c>
      <c r="M477">
        <f t="shared" si="194"/>
        <v>25.062543869999999</v>
      </c>
      <c r="N477">
        <v>6</v>
      </c>
      <c r="O477">
        <v>1.42</v>
      </c>
      <c r="P477">
        <v>0.5</v>
      </c>
      <c r="Q477">
        <f t="shared" si="195"/>
        <v>2.556</v>
      </c>
      <c r="R477">
        <v>22.66841316</v>
      </c>
      <c r="S477">
        <v>25.062543869999999</v>
      </c>
      <c r="T477">
        <v>22.065771099999999</v>
      </c>
      <c r="U477">
        <v>397.63781740000002</v>
      </c>
      <c r="V477">
        <v>386.6062622</v>
      </c>
      <c r="W477">
        <v>19.306533810000001</v>
      </c>
      <c r="X477">
        <v>21.258857729999999</v>
      </c>
      <c r="Y477">
        <v>65.685226439999994</v>
      </c>
      <c r="Z477">
        <v>72.327476500000003</v>
      </c>
      <c r="AA477">
        <v>500.05819700000001</v>
      </c>
      <c r="AB477">
        <v>1499.190063</v>
      </c>
      <c r="AC477">
        <v>2.4026720000000001E-2</v>
      </c>
      <c r="AD477">
        <v>94.024826050000001</v>
      </c>
      <c r="AE477">
        <v>3.8976345060000002</v>
      </c>
      <c r="AF477">
        <v>-0.225585282</v>
      </c>
      <c r="AG477">
        <v>1</v>
      </c>
      <c r="AH477">
        <v>-0.21956524299999999</v>
      </c>
      <c r="AI477">
        <v>2.7373914720000001</v>
      </c>
      <c r="AJ477">
        <v>1</v>
      </c>
      <c r="AK477">
        <v>0</v>
      </c>
      <c r="AL477">
        <v>0.15999999600000001</v>
      </c>
      <c r="AM477">
        <v>111115</v>
      </c>
      <c r="AN477">
        <f t="shared" si="196"/>
        <v>0.8334303283333333</v>
      </c>
      <c r="AO477">
        <f t="shared" si="197"/>
        <v>1.66246813931293E-3</v>
      </c>
      <c r="AP477">
        <f t="shared" si="198"/>
        <v>298.21254386999999</v>
      </c>
      <c r="AQ477">
        <f t="shared" si="199"/>
        <v>295.81841315999998</v>
      </c>
      <c r="AR477">
        <f t="shared" si="200"/>
        <v>239.87040408323975</v>
      </c>
      <c r="AS477">
        <f t="shared" si="201"/>
        <v>1.652799436558271</v>
      </c>
      <c r="AT477">
        <f t="shared" si="202"/>
        <v>3.191553334183113</v>
      </c>
      <c r="AU477">
        <f t="shared" si="203"/>
        <v>33.943730270619447</v>
      </c>
      <c r="AV477">
        <f t="shared" si="204"/>
        <v>12.684872540619448</v>
      </c>
      <c r="AW477">
        <f t="shared" si="205"/>
        <v>23.865478515</v>
      </c>
      <c r="AX477">
        <f t="shared" si="206"/>
        <v>2.9708583199011711</v>
      </c>
      <c r="AY477">
        <f t="shared" si="207"/>
        <v>0.12744171155500331</v>
      </c>
      <c r="AZ477">
        <f t="shared" si="208"/>
        <v>1.9988604000849477</v>
      </c>
      <c r="BA477">
        <f t="shared" si="209"/>
        <v>0.97199791981622341</v>
      </c>
      <c r="BB477">
        <f t="shared" si="210"/>
        <v>8.022607808493766E-2</v>
      </c>
      <c r="BC477">
        <f t="shared" si="211"/>
        <v>25.685696492836374</v>
      </c>
      <c r="BD477">
        <f t="shared" si="212"/>
        <v>0.70661023461747319</v>
      </c>
      <c r="BE477">
        <f t="shared" si="213"/>
        <v>63.485122346438196</v>
      </c>
      <c r="BF477">
        <f t="shared" si="214"/>
        <v>382.08972413010724</v>
      </c>
      <c r="BG477">
        <f t="shared" si="215"/>
        <v>1.4208209728582886E-2</v>
      </c>
    </row>
    <row r="478" spans="1:59" x14ac:dyDescent="0.25">
      <c r="A478" t="s">
        <v>554</v>
      </c>
      <c r="B478" t="s">
        <v>809</v>
      </c>
      <c r="C478">
        <v>150819</v>
      </c>
      <c r="D478" t="s">
        <v>845</v>
      </c>
      <c r="E478" t="s">
        <v>1960</v>
      </c>
      <c r="F478">
        <v>21012</v>
      </c>
      <c r="G478">
        <v>0</v>
      </c>
      <c r="H478">
        <f t="shared" si="189"/>
        <v>16.789461701077339</v>
      </c>
      <c r="I478">
        <f t="shared" si="190"/>
        <v>0.10021866029373135</v>
      </c>
      <c r="J478">
        <f t="shared" si="191"/>
        <v>1463.2304653916856</v>
      </c>
      <c r="K478">
        <f t="shared" si="192"/>
        <v>1.087747939237329</v>
      </c>
      <c r="L478">
        <f t="shared" si="193"/>
        <v>1.0316279354310853</v>
      </c>
      <c r="M478">
        <f t="shared" si="194"/>
        <v>24.42535973</v>
      </c>
      <c r="N478">
        <v>6</v>
      </c>
      <c r="O478">
        <v>1.42</v>
      </c>
      <c r="P478">
        <v>0.5</v>
      </c>
      <c r="Q478">
        <f t="shared" si="195"/>
        <v>2.556</v>
      </c>
      <c r="R478">
        <v>20.92770767</v>
      </c>
      <c r="S478">
        <v>24.42535973</v>
      </c>
      <c r="T478">
        <v>20.038452150000001</v>
      </c>
      <c r="U478">
        <v>1806.6405030000001</v>
      </c>
      <c r="V478">
        <v>1769.285034</v>
      </c>
      <c r="W478">
        <v>19.58149719</v>
      </c>
      <c r="X478">
        <v>21.705648419999999</v>
      </c>
      <c r="Y478">
        <v>74.089454649999993</v>
      </c>
      <c r="Z478">
        <v>82.126487729999994</v>
      </c>
      <c r="AA478">
        <v>300.58245849999997</v>
      </c>
      <c r="AB478">
        <v>1500.3077390000001</v>
      </c>
      <c r="AC478">
        <v>0.109122843</v>
      </c>
      <c r="AD478">
        <v>94.018493649999996</v>
      </c>
      <c r="AE478">
        <v>-5.3453788759999998</v>
      </c>
      <c r="AF478">
        <v>-0.221931666</v>
      </c>
      <c r="AG478">
        <v>0.66666668699999998</v>
      </c>
      <c r="AH478">
        <v>-0.21956524299999999</v>
      </c>
      <c r="AI478">
        <v>2.7373914720000001</v>
      </c>
      <c r="AJ478">
        <v>1</v>
      </c>
      <c r="AK478">
        <v>0</v>
      </c>
      <c r="AL478">
        <v>0.15999999600000001</v>
      </c>
      <c r="AM478">
        <v>111115</v>
      </c>
      <c r="AN478">
        <f t="shared" si="196"/>
        <v>0.50097076416666653</v>
      </c>
      <c r="AO478">
        <f t="shared" si="197"/>
        <v>1.087747939237329E-3</v>
      </c>
      <c r="AP478">
        <f t="shared" si="198"/>
        <v>297.57535973</v>
      </c>
      <c r="AQ478">
        <f t="shared" si="199"/>
        <v>294.07770767</v>
      </c>
      <c r="AR478">
        <f t="shared" si="200"/>
        <v>240.04923223876906</v>
      </c>
      <c r="AS478">
        <f t="shared" si="201"/>
        <v>1.8147137469080818</v>
      </c>
      <c r="AT478">
        <f t="shared" si="202"/>
        <v>3.0723603035759877</v>
      </c>
      <c r="AU478">
        <f t="shared" si="203"/>
        <v>32.678254929433102</v>
      </c>
      <c r="AV478">
        <f t="shared" si="204"/>
        <v>10.972606509433103</v>
      </c>
      <c r="AW478">
        <f t="shared" si="205"/>
        <v>22.6765337</v>
      </c>
      <c r="AX478">
        <f t="shared" si="206"/>
        <v>2.7649874049061807</v>
      </c>
      <c r="AY478">
        <f t="shared" si="207"/>
        <v>9.6437427964778555E-2</v>
      </c>
      <c r="AZ478">
        <f t="shared" si="208"/>
        <v>2.0407323681449023</v>
      </c>
      <c r="BA478">
        <f t="shared" si="209"/>
        <v>0.72425503676127834</v>
      </c>
      <c r="BB478">
        <f t="shared" si="210"/>
        <v>6.0602077668451056E-2</v>
      </c>
      <c r="BC478">
        <f t="shared" si="211"/>
        <v>137.57072421891473</v>
      </c>
      <c r="BD478">
        <f t="shared" si="212"/>
        <v>0.82701794073485935</v>
      </c>
      <c r="BE478">
        <f t="shared" si="213"/>
        <v>66.786027645276064</v>
      </c>
      <c r="BF478">
        <f t="shared" si="214"/>
        <v>1760.4173605663325</v>
      </c>
      <c r="BG478">
        <f t="shared" si="215"/>
        <v>6.3695205377702494E-3</v>
      </c>
    </row>
    <row r="479" spans="1:59" x14ac:dyDescent="0.25">
      <c r="A479" t="s">
        <v>554</v>
      </c>
      <c r="B479" t="s">
        <v>809</v>
      </c>
      <c r="C479">
        <v>150819</v>
      </c>
      <c r="D479" t="s">
        <v>845</v>
      </c>
      <c r="E479" t="s">
        <v>1960</v>
      </c>
      <c r="F479">
        <v>21157.5</v>
      </c>
      <c r="G479">
        <v>0</v>
      </c>
      <c r="H479">
        <f t="shared" si="189"/>
        <v>6.7734416418211083</v>
      </c>
      <c r="I479">
        <f t="shared" si="190"/>
        <v>7.7150515429334349E-2</v>
      </c>
      <c r="J479">
        <f t="shared" si="191"/>
        <v>232.87204718438394</v>
      </c>
      <c r="K479">
        <f t="shared" si="192"/>
        <v>0.88355057466048004</v>
      </c>
      <c r="L479">
        <f t="shared" si="193"/>
        <v>1.0794301313150854</v>
      </c>
      <c r="M479">
        <f t="shared" si="194"/>
        <v>24.422344209999999</v>
      </c>
      <c r="N479">
        <v>6</v>
      </c>
      <c r="O479">
        <v>1.42</v>
      </c>
      <c r="P479">
        <v>0.5</v>
      </c>
      <c r="Q479">
        <f t="shared" si="195"/>
        <v>2.556</v>
      </c>
      <c r="R479">
        <v>20.8104744</v>
      </c>
      <c r="S479">
        <v>24.422344209999999</v>
      </c>
      <c r="T479">
        <v>20.03792572</v>
      </c>
      <c r="U479">
        <v>396.9552612</v>
      </c>
      <c r="V479">
        <v>382.7609253</v>
      </c>
      <c r="W479">
        <v>19.46372414</v>
      </c>
      <c r="X479">
        <v>21.189863200000001</v>
      </c>
      <c r="Y479">
        <v>74.181930539999996</v>
      </c>
      <c r="Z479">
        <v>80.760749820000001</v>
      </c>
      <c r="AA479">
        <v>300.61132809999998</v>
      </c>
      <c r="AB479">
        <v>1501.2561040000001</v>
      </c>
      <c r="AC479">
        <v>1.6017455999999999E-2</v>
      </c>
      <c r="AD479">
        <v>94.024932860000007</v>
      </c>
      <c r="AE479">
        <v>5.1118035319999997</v>
      </c>
      <c r="AF479">
        <v>-0.220820829</v>
      </c>
      <c r="AG479">
        <v>1</v>
      </c>
      <c r="AH479">
        <v>-0.21956524299999999</v>
      </c>
      <c r="AI479">
        <v>2.7373914720000001</v>
      </c>
      <c r="AJ479">
        <v>1</v>
      </c>
      <c r="AK479">
        <v>0</v>
      </c>
      <c r="AL479">
        <v>0.15999999600000001</v>
      </c>
      <c r="AM479">
        <v>111115</v>
      </c>
      <c r="AN479">
        <f t="shared" si="196"/>
        <v>0.50101888016666651</v>
      </c>
      <c r="AO479">
        <f t="shared" si="197"/>
        <v>8.8355057466047999E-4</v>
      </c>
      <c r="AP479">
        <f t="shared" si="198"/>
        <v>297.57234420999998</v>
      </c>
      <c r="AQ479">
        <f t="shared" si="199"/>
        <v>293.96047439999995</v>
      </c>
      <c r="AR479">
        <f t="shared" si="200"/>
        <v>240.20097063497559</v>
      </c>
      <c r="AS479">
        <f t="shared" si="201"/>
        <v>1.9084703568408756</v>
      </c>
      <c r="AT479">
        <f t="shared" si="202"/>
        <v>3.0718055960076702</v>
      </c>
      <c r="AU479">
        <f t="shared" si="203"/>
        <v>32.670117410043638</v>
      </c>
      <c r="AV479">
        <f t="shared" si="204"/>
        <v>11.480254210043636</v>
      </c>
      <c r="AW479">
        <f t="shared" si="205"/>
        <v>22.616409304999998</v>
      </c>
      <c r="AX479">
        <f t="shared" si="206"/>
        <v>2.7549167582874965</v>
      </c>
      <c r="AY479">
        <f t="shared" si="207"/>
        <v>7.4890028610926446E-2</v>
      </c>
      <c r="AZ479">
        <f t="shared" si="208"/>
        <v>1.9923754646925849</v>
      </c>
      <c r="BA479">
        <f t="shared" si="209"/>
        <v>0.76254129359491163</v>
      </c>
      <c r="BB479">
        <f t="shared" si="210"/>
        <v>4.7004241833713128E-2</v>
      </c>
      <c r="BC479">
        <f t="shared" si="211"/>
        <v>21.895778601482451</v>
      </c>
      <c r="BD479">
        <f t="shared" si="212"/>
        <v>0.60840078438483158</v>
      </c>
      <c r="BE479">
        <f t="shared" si="213"/>
        <v>64.945652581378653</v>
      </c>
      <c r="BF479">
        <f t="shared" si="214"/>
        <v>379.18340330608038</v>
      </c>
      <c r="BG479">
        <f t="shared" si="215"/>
        <v>1.1601393516025299E-2</v>
      </c>
    </row>
    <row r="480" spans="1:59" x14ac:dyDescent="0.25">
      <c r="A480" t="s">
        <v>554</v>
      </c>
      <c r="B480" t="s">
        <v>809</v>
      </c>
      <c r="C480">
        <v>150819</v>
      </c>
      <c r="D480" t="s">
        <v>847</v>
      </c>
      <c r="E480" t="s">
        <v>1961</v>
      </c>
      <c r="F480">
        <v>21940.5</v>
      </c>
      <c r="G480">
        <v>0</v>
      </c>
      <c r="H480">
        <f t="shared" si="189"/>
        <v>15.686711849214564</v>
      </c>
      <c r="I480">
        <f t="shared" si="190"/>
        <v>7.6174150928291731E-2</v>
      </c>
      <c r="J480">
        <f t="shared" si="191"/>
        <v>1408.8471012601869</v>
      </c>
      <c r="K480">
        <f t="shared" si="192"/>
        <v>0.80927872852892657</v>
      </c>
      <c r="L480">
        <f t="shared" si="193"/>
        <v>1.0011848868594813</v>
      </c>
      <c r="M480">
        <f t="shared" si="194"/>
        <v>24.096588130000001</v>
      </c>
      <c r="N480">
        <v>6</v>
      </c>
      <c r="O480">
        <v>1.42</v>
      </c>
      <c r="P480">
        <v>0.5</v>
      </c>
      <c r="Q480">
        <f t="shared" si="195"/>
        <v>2.556</v>
      </c>
      <c r="R480">
        <v>22.428857799999999</v>
      </c>
      <c r="S480">
        <v>24.096588130000001</v>
      </c>
      <c r="T480">
        <v>22.072237009999998</v>
      </c>
      <c r="U480">
        <v>1808.6704099999999</v>
      </c>
      <c r="V480">
        <v>1774.4930420000001</v>
      </c>
      <c r="W480">
        <v>19.810045240000001</v>
      </c>
      <c r="X480">
        <v>21.390827179999999</v>
      </c>
      <c r="Y480">
        <v>68.384056090000001</v>
      </c>
      <c r="Z480">
        <v>73.840896610000001</v>
      </c>
      <c r="AA480">
        <v>300.59841920000002</v>
      </c>
      <c r="AB480">
        <v>1500.964111</v>
      </c>
      <c r="AC480">
        <v>0.16317822000000001</v>
      </c>
      <c r="AD480">
        <v>94.022109990000004</v>
      </c>
      <c r="AE480">
        <v>-8.0141143800000005</v>
      </c>
      <c r="AF480">
        <v>-0.21193514799999999</v>
      </c>
      <c r="AG480">
        <v>1</v>
      </c>
      <c r="AH480">
        <v>-0.21956524299999999</v>
      </c>
      <c r="AI480">
        <v>2.7373914720000001</v>
      </c>
      <c r="AJ480">
        <v>1</v>
      </c>
      <c r="AK480">
        <v>0</v>
      </c>
      <c r="AL480">
        <v>0.15999999600000001</v>
      </c>
      <c r="AM480">
        <v>111115</v>
      </c>
      <c r="AN480">
        <f t="shared" si="196"/>
        <v>0.50099736533333328</v>
      </c>
      <c r="AO480">
        <f t="shared" si="197"/>
        <v>8.0927872852892661E-4</v>
      </c>
      <c r="AP480">
        <f t="shared" si="198"/>
        <v>297.24658812999996</v>
      </c>
      <c r="AQ480">
        <f t="shared" si="199"/>
        <v>295.57885779999998</v>
      </c>
      <c r="AR480">
        <f t="shared" si="200"/>
        <v>240.15425175614357</v>
      </c>
      <c r="AS480">
        <f t="shared" si="201"/>
        <v>2.2032856448267482</v>
      </c>
      <c r="AT480">
        <f t="shared" si="202"/>
        <v>3.0123955927545225</v>
      </c>
      <c r="AU480">
        <f t="shared" si="203"/>
        <v>32.039225593585535</v>
      </c>
      <c r="AV480">
        <f t="shared" si="204"/>
        <v>10.648398413585536</v>
      </c>
      <c r="AW480">
        <f t="shared" si="205"/>
        <v>23.262722965000002</v>
      </c>
      <c r="AX480">
        <f t="shared" si="206"/>
        <v>2.8648727765994542</v>
      </c>
      <c r="AY480">
        <f t="shared" si="207"/>
        <v>7.3969699042917891E-2</v>
      </c>
      <c r="AZ480">
        <f t="shared" si="208"/>
        <v>2.0112107058950413</v>
      </c>
      <c r="BA480">
        <f t="shared" si="209"/>
        <v>0.85366207070441291</v>
      </c>
      <c r="BB480">
        <f t="shared" si="210"/>
        <v>4.6424189877988783E-2</v>
      </c>
      <c r="BC480">
        <f t="shared" si="211"/>
        <v>132.46277711377797</v>
      </c>
      <c r="BD480">
        <f t="shared" si="212"/>
        <v>0.79394343506261378</v>
      </c>
      <c r="BE480">
        <f t="shared" si="213"/>
        <v>66.840460334271739</v>
      </c>
      <c r="BF480">
        <f t="shared" si="214"/>
        <v>1766.2078068683727</v>
      </c>
      <c r="BG480">
        <f t="shared" si="215"/>
        <v>5.9364874113633503E-3</v>
      </c>
    </row>
    <row r="481" spans="1:59" x14ac:dyDescent="0.25">
      <c r="A481" t="s">
        <v>554</v>
      </c>
      <c r="B481" t="s">
        <v>809</v>
      </c>
      <c r="C481">
        <v>150819</v>
      </c>
      <c r="D481" t="s">
        <v>847</v>
      </c>
      <c r="E481" t="s">
        <v>1961</v>
      </c>
      <c r="F481">
        <v>22046.5</v>
      </c>
      <c r="G481">
        <v>0</v>
      </c>
      <c r="H481">
        <f t="shared" si="189"/>
        <v>5.3188570248786124</v>
      </c>
      <c r="I481">
        <f t="shared" si="190"/>
        <v>8.1122910392806447E-2</v>
      </c>
      <c r="J481">
        <f t="shared" si="191"/>
        <v>272.08630417675846</v>
      </c>
      <c r="K481">
        <f t="shared" si="192"/>
        <v>0.87197908783282496</v>
      </c>
      <c r="L481">
        <f t="shared" si="193"/>
        <v>1.0147521966554556</v>
      </c>
      <c r="M481">
        <f t="shared" si="194"/>
        <v>24.166805270000001</v>
      </c>
      <c r="N481">
        <v>6</v>
      </c>
      <c r="O481">
        <v>1.42</v>
      </c>
      <c r="P481">
        <v>0.5</v>
      </c>
      <c r="Q481">
        <f t="shared" si="195"/>
        <v>2.556</v>
      </c>
      <c r="R481">
        <v>23.07657051</v>
      </c>
      <c r="S481">
        <v>24.166805270000001</v>
      </c>
      <c r="T481">
        <v>23.04712868</v>
      </c>
      <c r="U481">
        <v>396.93875120000001</v>
      </c>
      <c r="V481">
        <v>385.65148929999998</v>
      </c>
      <c r="W481">
        <v>19.67928886</v>
      </c>
      <c r="X481">
        <v>21.382484439999999</v>
      </c>
      <c r="Y481">
        <v>65.314178470000002</v>
      </c>
      <c r="Z481">
        <v>70.966957089999994</v>
      </c>
      <c r="AA481">
        <v>300.61163329999999</v>
      </c>
      <c r="AB481">
        <v>1500.9570309999999</v>
      </c>
      <c r="AC481">
        <v>8.0086749999999998E-3</v>
      </c>
      <c r="AD481">
        <v>94.019180300000002</v>
      </c>
      <c r="AE481">
        <v>3.6389708519999999</v>
      </c>
      <c r="AF481">
        <v>-0.22489053000000001</v>
      </c>
      <c r="AG481">
        <v>0.66666668699999998</v>
      </c>
      <c r="AH481">
        <v>-0.21956524299999999</v>
      </c>
      <c r="AI481">
        <v>2.7373914720000001</v>
      </c>
      <c r="AJ481">
        <v>1</v>
      </c>
      <c r="AK481">
        <v>0</v>
      </c>
      <c r="AL481">
        <v>0.15999999600000001</v>
      </c>
      <c r="AM481">
        <v>111115</v>
      </c>
      <c r="AN481">
        <f t="shared" si="196"/>
        <v>0.5010193888333333</v>
      </c>
      <c r="AO481">
        <f t="shared" si="197"/>
        <v>8.7197908783282494E-4</v>
      </c>
      <c r="AP481">
        <f t="shared" si="198"/>
        <v>297.31680526999997</v>
      </c>
      <c r="AQ481">
        <f t="shared" si="199"/>
        <v>296.22657050999999</v>
      </c>
      <c r="AR481">
        <f t="shared" si="200"/>
        <v>240.15311895617188</v>
      </c>
      <c r="AS481">
        <f t="shared" si="201"/>
        <v>2.2466075079829704</v>
      </c>
      <c r="AT481">
        <f t="shared" si="202"/>
        <v>3.0251158564817602</v>
      </c>
      <c r="AU481">
        <f t="shared" si="203"/>
        <v>32.175518302000768</v>
      </c>
      <c r="AV481">
        <f t="shared" si="204"/>
        <v>10.793033862000769</v>
      </c>
      <c r="AW481">
        <f t="shared" si="205"/>
        <v>23.62168789</v>
      </c>
      <c r="AX481">
        <f t="shared" si="206"/>
        <v>2.9275855238069397</v>
      </c>
      <c r="AY481">
        <f t="shared" si="207"/>
        <v>7.8627415562184735E-2</v>
      </c>
      <c r="AZ481">
        <f t="shared" si="208"/>
        <v>2.0103636598263046</v>
      </c>
      <c r="BA481">
        <f t="shared" si="209"/>
        <v>0.9172218639806351</v>
      </c>
      <c r="BB481">
        <f t="shared" si="210"/>
        <v>4.936040758785256E-2</v>
      </c>
      <c r="BC481">
        <f t="shared" si="211"/>
        <v>25.581331289555301</v>
      </c>
      <c r="BD481">
        <f t="shared" si="212"/>
        <v>0.70552379992263259</v>
      </c>
      <c r="BE481">
        <f t="shared" si="213"/>
        <v>66.593037085522681</v>
      </c>
      <c r="BF481">
        <f t="shared" si="214"/>
        <v>382.84223382911341</v>
      </c>
      <c r="BG481">
        <f t="shared" si="215"/>
        <v>9.2518225998136742E-3</v>
      </c>
    </row>
    <row r="482" spans="1:59" x14ac:dyDescent="0.25">
      <c r="A482" t="s">
        <v>554</v>
      </c>
      <c r="B482" t="s">
        <v>809</v>
      </c>
      <c r="C482">
        <v>150819</v>
      </c>
      <c r="D482" t="s">
        <v>811</v>
      </c>
      <c r="E482" t="s">
        <v>1962</v>
      </c>
      <c r="F482">
        <v>14621.5</v>
      </c>
      <c r="G482">
        <v>0</v>
      </c>
      <c r="H482">
        <f t="shared" si="189"/>
        <v>28.247331126470165</v>
      </c>
      <c r="I482">
        <f t="shared" si="190"/>
        <v>0.39176145314761551</v>
      </c>
      <c r="J482">
        <f t="shared" si="191"/>
        <v>1618.5805663563563</v>
      </c>
      <c r="K482">
        <f t="shared" si="192"/>
        <v>4.05854024748343</v>
      </c>
      <c r="L482">
        <f t="shared" si="193"/>
        <v>1.0933636016299921</v>
      </c>
      <c r="M482">
        <f t="shared" si="194"/>
        <v>25.22043991</v>
      </c>
      <c r="N482">
        <v>6</v>
      </c>
      <c r="O482">
        <v>1.42</v>
      </c>
      <c r="P482">
        <v>0.5</v>
      </c>
      <c r="Q482">
        <f t="shared" si="195"/>
        <v>2.556</v>
      </c>
      <c r="R482">
        <v>23.507257460000002</v>
      </c>
      <c r="S482">
        <v>25.22043991</v>
      </c>
      <c r="T482">
        <v>23.05429268</v>
      </c>
      <c r="U482">
        <v>1811.351318</v>
      </c>
      <c r="V482">
        <v>1780.9586179999999</v>
      </c>
      <c r="W482">
        <v>19.198156359999999</v>
      </c>
      <c r="X482">
        <v>22.59664154</v>
      </c>
      <c r="Y482">
        <v>62.193187709999997</v>
      </c>
      <c r="Z482">
        <v>73.202713009999997</v>
      </c>
      <c r="AA482">
        <v>700.34100339999998</v>
      </c>
      <c r="AB482">
        <v>1500.604736</v>
      </c>
      <c r="AC482">
        <v>7.0080020000000007E-2</v>
      </c>
      <c r="AD482">
        <v>94.188484189999997</v>
      </c>
      <c r="AE482">
        <v>-4.1629071240000002</v>
      </c>
      <c r="AF482">
        <v>-0.24505433400000001</v>
      </c>
      <c r="AG482">
        <v>0.66666668699999998</v>
      </c>
      <c r="AH482">
        <v>-0.21956524299999999</v>
      </c>
      <c r="AI482">
        <v>2.7373914720000001</v>
      </c>
      <c r="AJ482">
        <v>1</v>
      </c>
      <c r="AK482">
        <v>0</v>
      </c>
      <c r="AL482">
        <v>0.15999999600000001</v>
      </c>
      <c r="AM482">
        <v>111115</v>
      </c>
      <c r="AN482">
        <f t="shared" si="196"/>
        <v>1.1672350056666665</v>
      </c>
      <c r="AO482">
        <f t="shared" si="197"/>
        <v>4.0585402474834298E-3</v>
      </c>
      <c r="AP482">
        <f t="shared" si="198"/>
        <v>298.37043990999996</v>
      </c>
      <c r="AQ482">
        <f t="shared" si="199"/>
        <v>296.65725745999998</v>
      </c>
      <c r="AR482">
        <f t="shared" si="200"/>
        <v>240.09675175758107</v>
      </c>
      <c r="AS482">
        <f t="shared" si="201"/>
        <v>0.49356523883042497</v>
      </c>
      <c r="AT482">
        <f t="shared" si="202"/>
        <v>3.2217070160673793</v>
      </c>
      <c r="AU482">
        <f t="shared" si="203"/>
        <v>34.204892920544829</v>
      </c>
      <c r="AV482">
        <f t="shared" si="204"/>
        <v>11.608251380544829</v>
      </c>
      <c r="AW482">
        <f t="shared" si="205"/>
        <v>24.363848685000001</v>
      </c>
      <c r="AX482">
        <f t="shared" si="206"/>
        <v>3.0610625992555147</v>
      </c>
      <c r="AY482">
        <f t="shared" si="207"/>
        <v>0.33969583026335914</v>
      </c>
      <c r="AZ482">
        <f t="shared" si="208"/>
        <v>2.1283434144373872</v>
      </c>
      <c r="BA482">
        <f t="shared" si="209"/>
        <v>0.93271918481812754</v>
      </c>
      <c r="BB482">
        <f t="shared" si="210"/>
        <v>0.21644498176949004</v>
      </c>
      <c r="BC482">
        <f t="shared" si="211"/>
        <v>152.45165008449692</v>
      </c>
      <c r="BD482">
        <f t="shared" si="212"/>
        <v>0.90882547746898656</v>
      </c>
      <c r="BE482">
        <f t="shared" si="213"/>
        <v>69.71274458633323</v>
      </c>
      <c r="BF482">
        <f t="shared" si="214"/>
        <v>1766.0392529684136</v>
      </c>
      <c r="BG482">
        <f t="shared" si="215"/>
        <v>1.115036926135874E-2</v>
      </c>
    </row>
    <row r="483" spans="1:59" x14ac:dyDescent="0.25">
      <c r="A483" t="s">
        <v>554</v>
      </c>
      <c r="B483" t="s">
        <v>809</v>
      </c>
      <c r="C483">
        <v>150819</v>
      </c>
      <c r="D483" t="s">
        <v>811</v>
      </c>
      <c r="E483" t="s">
        <v>1962</v>
      </c>
      <c r="F483">
        <v>14767</v>
      </c>
      <c r="G483">
        <v>0</v>
      </c>
      <c r="H483">
        <f t="shared" si="189"/>
        <v>16.388093812839614</v>
      </c>
      <c r="I483">
        <f t="shared" si="190"/>
        <v>0.39007299053732225</v>
      </c>
      <c r="J483">
        <f t="shared" si="191"/>
        <v>301.47087044809098</v>
      </c>
      <c r="K483">
        <f t="shared" si="192"/>
        <v>3.9778199963012919</v>
      </c>
      <c r="L483">
        <f t="shared" si="193"/>
        <v>1.0754509675631958</v>
      </c>
      <c r="M483">
        <f t="shared" si="194"/>
        <v>25.23555374</v>
      </c>
      <c r="N483">
        <v>6</v>
      </c>
      <c r="O483">
        <v>1.42</v>
      </c>
      <c r="P483">
        <v>0.5</v>
      </c>
      <c r="Q483">
        <f t="shared" si="195"/>
        <v>2.556</v>
      </c>
      <c r="R483">
        <v>23.53059769</v>
      </c>
      <c r="S483">
        <v>25.23555374</v>
      </c>
      <c r="T483">
        <v>23.050317759999999</v>
      </c>
      <c r="U483">
        <v>399.1447144</v>
      </c>
      <c r="V483">
        <v>383.79641720000001</v>
      </c>
      <c r="W483">
        <v>19.488430019999999</v>
      </c>
      <c r="X483">
        <v>22.81862259</v>
      </c>
      <c r="Y483">
        <v>63.041946410000001</v>
      </c>
      <c r="Z483">
        <v>73.814590449999997</v>
      </c>
      <c r="AA483">
        <v>700.32916260000002</v>
      </c>
      <c r="AB483">
        <v>1499.5981449999999</v>
      </c>
      <c r="AC483">
        <v>6.9078482999999996E-2</v>
      </c>
      <c r="AD483">
        <v>94.184272770000007</v>
      </c>
      <c r="AE483">
        <v>4.4205203060000002</v>
      </c>
      <c r="AF483">
        <v>-0.26225701000000001</v>
      </c>
      <c r="AG483">
        <v>1</v>
      </c>
      <c r="AH483">
        <v>-0.21956524299999999</v>
      </c>
      <c r="AI483">
        <v>2.7373914720000001</v>
      </c>
      <c r="AJ483">
        <v>1</v>
      </c>
      <c r="AK483">
        <v>0</v>
      </c>
      <c r="AL483">
        <v>0.15999999600000001</v>
      </c>
      <c r="AM483">
        <v>111115</v>
      </c>
      <c r="AN483">
        <f t="shared" si="196"/>
        <v>1.1672152709999999</v>
      </c>
      <c r="AO483">
        <f t="shared" si="197"/>
        <v>3.977819996301292E-3</v>
      </c>
      <c r="AP483">
        <f t="shared" si="198"/>
        <v>298.38555373999998</v>
      </c>
      <c r="AQ483">
        <f t="shared" si="199"/>
        <v>296.68059768999996</v>
      </c>
      <c r="AR483">
        <f t="shared" si="200"/>
        <v>239.93569720160741</v>
      </c>
      <c r="AS483">
        <f t="shared" si="201"/>
        <v>0.53486815972247503</v>
      </c>
      <c r="AT483">
        <f t="shared" si="202"/>
        <v>3.22460634181544</v>
      </c>
      <c r="AU483">
        <f t="shared" si="203"/>
        <v>34.237205925982963</v>
      </c>
      <c r="AV483">
        <f t="shared" si="204"/>
        <v>11.418583335982962</v>
      </c>
      <c r="AW483">
        <f t="shared" si="205"/>
        <v>24.383075715</v>
      </c>
      <c r="AX483">
        <f t="shared" si="206"/>
        <v>3.0645901104940312</v>
      </c>
      <c r="AY483">
        <f t="shared" si="207"/>
        <v>0.3384256150529224</v>
      </c>
      <c r="AZ483">
        <f t="shared" si="208"/>
        <v>2.1491553742522442</v>
      </c>
      <c r="BA483">
        <f t="shared" si="209"/>
        <v>0.91543473624178695</v>
      </c>
      <c r="BB483">
        <f t="shared" si="210"/>
        <v>0.21561993175875099</v>
      </c>
      <c r="BC483">
        <f t="shared" si="211"/>
        <v>28.393814694492335</v>
      </c>
      <c r="BD483">
        <f t="shared" si="212"/>
        <v>0.78549683357515976</v>
      </c>
      <c r="BE483">
        <f t="shared" si="213"/>
        <v>70.214771805879224</v>
      </c>
      <c r="BF483">
        <f t="shared" si="214"/>
        <v>375.1407338481481</v>
      </c>
      <c r="BG483">
        <f t="shared" si="215"/>
        <v>3.0673455681505833E-2</v>
      </c>
    </row>
    <row r="484" spans="1:59" x14ac:dyDescent="0.25">
      <c r="A484" t="s">
        <v>554</v>
      </c>
      <c r="B484" t="s">
        <v>809</v>
      </c>
      <c r="C484">
        <v>150819</v>
      </c>
      <c r="D484" t="s">
        <v>812</v>
      </c>
      <c r="E484" t="s">
        <v>1963</v>
      </c>
      <c r="F484">
        <v>15005</v>
      </c>
      <c r="G484">
        <v>0</v>
      </c>
      <c r="H484">
        <f t="shared" si="189"/>
        <v>28.132279392965909</v>
      </c>
      <c r="I484">
        <f t="shared" si="190"/>
        <v>0.38925101710599203</v>
      </c>
      <c r="J484">
        <f t="shared" si="191"/>
        <v>1619.2427147750625</v>
      </c>
      <c r="K484">
        <f t="shared" si="192"/>
        <v>4.3298570830140246</v>
      </c>
      <c r="L484">
        <f t="shared" si="193"/>
        <v>1.1743996153191905</v>
      </c>
      <c r="M484">
        <f t="shared" si="194"/>
        <v>24.7513504</v>
      </c>
      <c r="N484">
        <v>6</v>
      </c>
      <c r="O484">
        <v>1.42</v>
      </c>
      <c r="P484">
        <v>0.5</v>
      </c>
      <c r="Q484">
        <f t="shared" si="195"/>
        <v>2.556</v>
      </c>
      <c r="R484">
        <v>23.584539410000001</v>
      </c>
      <c r="S484">
        <v>24.7513504</v>
      </c>
      <c r="T484">
        <v>23.056516649999999</v>
      </c>
      <c r="U484">
        <v>1814.916626</v>
      </c>
      <c r="V484">
        <v>1784.19397</v>
      </c>
      <c r="W484">
        <v>17.164278029999998</v>
      </c>
      <c r="X484">
        <v>20.796932219999999</v>
      </c>
      <c r="Y484">
        <v>55.335044859999996</v>
      </c>
      <c r="Z484">
        <v>67.046173100000004</v>
      </c>
      <c r="AA484">
        <v>700.28289789999997</v>
      </c>
      <c r="AB484">
        <v>1500.012207</v>
      </c>
      <c r="AC484">
        <v>0.13114371899999999</v>
      </c>
      <c r="AD484">
        <v>94.169937129999994</v>
      </c>
      <c r="AE484">
        <v>-6.9592466350000004</v>
      </c>
      <c r="AF484">
        <v>-0.24416886300000001</v>
      </c>
      <c r="AG484">
        <v>1</v>
      </c>
      <c r="AH484">
        <v>-0.21956524299999999</v>
      </c>
      <c r="AI484">
        <v>2.7373914720000001</v>
      </c>
      <c r="AJ484">
        <v>1</v>
      </c>
      <c r="AK484">
        <v>0</v>
      </c>
      <c r="AL484">
        <v>0.15999999600000001</v>
      </c>
      <c r="AM484">
        <v>111115</v>
      </c>
      <c r="AN484">
        <f t="shared" si="196"/>
        <v>1.1671381631666664</v>
      </c>
      <c r="AO484">
        <f t="shared" si="197"/>
        <v>4.3298570830140248E-3</v>
      </c>
      <c r="AP484">
        <f t="shared" si="198"/>
        <v>297.90135039999996</v>
      </c>
      <c r="AQ484">
        <f t="shared" si="199"/>
        <v>296.73453940999997</v>
      </c>
      <c r="AR484">
        <f t="shared" si="200"/>
        <v>240.00194711995118</v>
      </c>
      <c r="AS484">
        <f t="shared" si="201"/>
        <v>0.42474809058768287</v>
      </c>
      <c r="AT484">
        <f t="shared" si="202"/>
        <v>3.1328454149734615</v>
      </c>
      <c r="AU484">
        <f t="shared" si="203"/>
        <v>33.267999432224556</v>
      </c>
      <c r="AV484">
        <f t="shared" si="204"/>
        <v>12.471067212224558</v>
      </c>
      <c r="AW484">
        <f t="shared" si="205"/>
        <v>24.167944904999999</v>
      </c>
      <c r="AX484">
        <f t="shared" si="206"/>
        <v>3.0253226949866345</v>
      </c>
      <c r="AY484">
        <f t="shared" si="207"/>
        <v>0.33780672477299778</v>
      </c>
      <c r="AZ484">
        <f t="shared" si="208"/>
        <v>1.958445799654271</v>
      </c>
      <c r="BA484">
        <f t="shared" si="209"/>
        <v>1.0668768953323635</v>
      </c>
      <c r="BB484">
        <f t="shared" si="210"/>
        <v>0.21521798401980563</v>
      </c>
      <c r="BC484">
        <f t="shared" si="211"/>
        <v>152.48398464857817</v>
      </c>
      <c r="BD484">
        <f t="shared" si="212"/>
        <v>0.90754858608510058</v>
      </c>
      <c r="BE484">
        <f t="shared" si="213"/>
        <v>66.563784145475154</v>
      </c>
      <c r="BF484">
        <f t="shared" si="214"/>
        <v>1769.3353717290674</v>
      </c>
      <c r="BG484">
        <f t="shared" si="215"/>
        <v>1.058358411273725E-2</v>
      </c>
    </row>
    <row r="485" spans="1:59" x14ac:dyDescent="0.25">
      <c r="A485" t="s">
        <v>554</v>
      </c>
      <c r="B485" t="s">
        <v>809</v>
      </c>
      <c r="C485">
        <v>150819</v>
      </c>
      <c r="D485" t="s">
        <v>812</v>
      </c>
      <c r="E485" t="s">
        <v>1963</v>
      </c>
      <c r="F485">
        <v>15128</v>
      </c>
      <c r="G485">
        <v>0</v>
      </c>
      <c r="H485">
        <f t="shared" si="189"/>
        <v>14.892209078347594</v>
      </c>
      <c r="I485">
        <f t="shared" si="190"/>
        <v>0.37802787037947266</v>
      </c>
      <c r="J485">
        <f t="shared" si="191"/>
        <v>305.51174177639524</v>
      </c>
      <c r="K485">
        <f t="shared" si="192"/>
        <v>4.0282195200262185</v>
      </c>
      <c r="L485">
        <f t="shared" si="193"/>
        <v>1.1204080133706058</v>
      </c>
      <c r="M485">
        <f t="shared" si="194"/>
        <v>24.731086730000001</v>
      </c>
      <c r="N485">
        <v>6</v>
      </c>
      <c r="O485">
        <v>1.42</v>
      </c>
      <c r="P485">
        <v>0.5</v>
      </c>
      <c r="Q485">
        <f t="shared" si="195"/>
        <v>2.556</v>
      </c>
      <c r="R485">
        <v>23.545948030000002</v>
      </c>
      <c r="S485">
        <v>24.731086730000001</v>
      </c>
      <c r="T485">
        <v>23.041975019999999</v>
      </c>
      <c r="U485">
        <v>399.56961059999998</v>
      </c>
      <c r="V485">
        <v>383.13900760000001</v>
      </c>
      <c r="W485">
        <v>17.38974571</v>
      </c>
      <c r="X485">
        <v>21.330846789999999</v>
      </c>
      <c r="Y485">
        <v>56.190307619999999</v>
      </c>
      <c r="Z485">
        <v>68.924926760000005</v>
      </c>
      <c r="AA485">
        <v>600.18164060000004</v>
      </c>
      <c r="AB485">
        <v>1500.346313</v>
      </c>
      <c r="AC485">
        <v>0.103113383</v>
      </c>
      <c r="AD485">
        <v>94.166328429999993</v>
      </c>
      <c r="AE485">
        <v>4.4195451739999996</v>
      </c>
      <c r="AF485">
        <v>-0.25051814300000003</v>
      </c>
      <c r="AG485">
        <v>0.66666668699999998</v>
      </c>
      <c r="AH485">
        <v>-0.21956524299999999</v>
      </c>
      <c r="AI485">
        <v>2.7373914720000001</v>
      </c>
      <c r="AJ485">
        <v>1</v>
      </c>
      <c r="AK485">
        <v>0</v>
      </c>
      <c r="AL485">
        <v>0.15999999600000001</v>
      </c>
      <c r="AM485">
        <v>111115</v>
      </c>
      <c r="AN485">
        <f t="shared" si="196"/>
        <v>1.0003027343333333</v>
      </c>
      <c r="AO485">
        <f t="shared" si="197"/>
        <v>4.0282195200262187E-3</v>
      </c>
      <c r="AP485">
        <f t="shared" si="198"/>
        <v>297.88108672999999</v>
      </c>
      <c r="AQ485">
        <f t="shared" si="199"/>
        <v>296.69594802999995</v>
      </c>
      <c r="AR485">
        <f t="shared" si="200"/>
        <v>240.05540407861477</v>
      </c>
      <c r="AS485">
        <f t="shared" si="201"/>
        <v>0.58063072335668597</v>
      </c>
      <c r="AT485">
        <f t="shared" si="202"/>
        <v>3.1290555378877567</v>
      </c>
      <c r="AU485">
        <f t="shared" si="203"/>
        <v>33.22902772208846</v>
      </c>
      <c r="AV485">
        <f t="shared" si="204"/>
        <v>11.898180932088462</v>
      </c>
      <c r="AW485">
        <f t="shared" si="205"/>
        <v>24.138517380000003</v>
      </c>
      <c r="AX485">
        <f t="shared" si="206"/>
        <v>3.0199856952688586</v>
      </c>
      <c r="AY485">
        <f t="shared" si="207"/>
        <v>0.32932176495138865</v>
      </c>
      <c r="AZ485">
        <f t="shared" si="208"/>
        <v>2.0086475245171509</v>
      </c>
      <c r="BA485">
        <f t="shared" si="209"/>
        <v>1.0113381707517077</v>
      </c>
      <c r="BB485">
        <f t="shared" si="210"/>
        <v>0.20971017207921266</v>
      </c>
      <c r="BC485">
        <f t="shared" si="211"/>
        <v>28.768919015337381</v>
      </c>
      <c r="BD485">
        <f t="shared" si="212"/>
        <v>0.79739137941118166</v>
      </c>
      <c r="BE485">
        <f t="shared" si="213"/>
        <v>67.932014696263906</v>
      </c>
      <c r="BF485">
        <f t="shared" si="214"/>
        <v>375.27340421354882</v>
      </c>
      <c r="BG485">
        <f t="shared" si="215"/>
        <v>2.695788602686219E-2</v>
      </c>
    </row>
    <row r="486" spans="1:59" x14ac:dyDescent="0.25">
      <c r="A486" t="s">
        <v>554</v>
      </c>
      <c r="B486" t="s">
        <v>809</v>
      </c>
      <c r="C486">
        <v>150819</v>
      </c>
      <c r="D486" t="s">
        <v>810</v>
      </c>
      <c r="E486" t="s">
        <v>1964</v>
      </c>
      <c r="F486">
        <v>13795</v>
      </c>
      <c r="G486">
        <v>0</v>
      </c>
      <c r="H486">
        <f t="shared" si="189"/>
        <v>19.999658870243223</v>
      </c>
      <c r="I486">
        <f t="shared" si="190"/>
        <v>0.29299299996966316</v>
      </c>
      <c r="J486">
        <f t="shared" si="191"/>
        <v>1641.0059466723042</v>
      </c>
      <c r="K486">
        <f t="shared" si="192"/>
        <v>2.7841306730869761</v>
      </c>
      <c r="L486">
        <f t="shared" si="193"/>
        <v>0.96827350799822787</v>
      </c>
      <c r="M486">
        <f t="shared" si="194"/>
        <v>25.492221829999998</v>
      </c>
      <c r="N486">
        <v>6</v>
      </c>
      <c r="O486">
        <v>1.42</v>
      </c>
      <c r="P486">
        <v>0.5</v>
      </c>
      <c r="Q486">
        <f t="shared" si="195"/>
        <v>2.556</v>
      </c>
      <c r="R486">
        <v>23.69023705</v>
      </c>
      <c r="S486">
        <v>25.492221829999998</v>
      </c>
      <c r="T486">
        <v>23.048690799999999</v>
      </c>
      <c r="U486">
        <v>1810.984741</v>
      </c>
      <c r="V486">
        <v>1789.580078</v>
      </c>
      <c r="W486">
        <v>22.149637219999999</v>
      </c>
      <c r="X486">
        <v>24.47669411</v>
      </c>
      <c r="Y486">
        <v>70.983169559999993</v>
      </c>
      <c r="Z486">
        <v>78.440719599999994</v>
      </c>
      <c r="AA486">
        <v>700.27966309999999</v>
      </c>
      <c r="AB486">
        <v>1500.0810550000001</v>
      </c>
      <c r="AC486">
        <v>2.8031621E-2</v>
      </c>
      <c r="AD486">
        <v>94.208778379999998</v>
      </c>
      <c r="AE486">
        <v>-4.7206110949999998</v>
      </c>
      <c r="AF486">
        <v>-0.25945511500000001</v>
      </c>
      <c r="AG486">
        <v>1</v>
      </c>
      <c r="AH486">
        <v>-0.21956524299999999</v>
      </c>
      <c r="AI486">
        <v>2.7373914720000001</v>
      </c>
      <c r="AJ486">
        <v>1</v>
      </c>
      <c r="AK486">
        <v>0</v>
      </c>
      <c r="AL486">
        <v>0.15999999600000001</v>
      </c>
      <c r="AM486">
        <v>111115</v>
      </c>
      <c r="AN486">
        <f t="shared" si="196"/>
        <v>1.1671327718333331</v>
      </c>
      <c r="AO486">
        <f t="shared" si="197"/>
        <v>2.784130673086976E-3</v>
      </c>
      <c r="AP486">
        <f t="shared" si="198"/>
        <v>298.64222182999998</v>
      </c>
      <c r="AQ486">
        <f t="shared" si="199"/>
        <v>296.84023704999998</v>
      </c>
      <c r="AR486">
        <f t="shared" si="200"/>
        <v>240.01296279967582</v>
      </c>
      <c r="AS486">
        <f t="shared" si="201"/>
        <v>1.1452809796103982</v>
      </c>
      <c r="AT486">
        <f t="shared" si="202"/>
        <v>3.2741929588822694</v>
      </c>
      <c r="AU486">
        <f t="shared" si="203"/>
        <v>34.754648294827717</v>
      </c>
      <c r="AV486">
        <f t="shared" si="204"/>
        <v>10.277954184827717</v>
      </c>
      <c r="AW486">
        <f t="shared" si="205"/>
        <v>24.591229439999999</v>
      </c>
      <c r="AX486">
        <f t="shared" si="206"/>
        <v>3.1030073768053743</v>
      </c>
      <c r="AY486">
        <f t="shared" si="207"/>
        <v>0.26286133659522276</v>
      </c>
      <c r="AZ486">
        <f t="shared" si="208"/>
        <v>2.3059194508840415</v>
      </c>
      <c r="BA486">
        <f t="shared" si="209"/>
        <v>0.79708792592133282</v>
      </c>
      <c r="BB486">
        <f t="shared" si="210"/>
        <v>0.16675351582285639</v>
      </c>
      <c r="BC486">
        <f t="shared" si="211"/>
        <v>154.59716555031321</v>
      </c>
      <c r="BD486">
        <f t="shared" si="212"/>
        <v>0.91697821564166082</v>
      </c>
      <c r="BE486">
        <f t="shared" si="213"/>
        <v>72.658680336647663</v>
      </c>
      <c r="BF486">
        <f t="shared" si="214"/>
        <v>1779.0168778924772</v>
      </c>
      <c r="BG486">
        <f t="shared" si="215"/>
        <v>8.1682688835222495E-3</v>
      </c>
    </row>
    <row r="487" spans="1:59" x14ac:dyDescent="0.25">
      <c r="A487" t="s">
        <v>554</v>
      </c>
      <c r="B487" t="s">
        <v>809</v>
      </c>
      <c r="C487">
        <v>150819</v>
      </c>
      <c r="D487" t="s">
        <v>810</v>
      </c>
      <c r="E487" t="s">
        <v>1964</v>
      </c>
      <c r="F487">
        <v>13976.5</v>
      </c>
      <c r="G487">
        <v>0</v>
      </c>
      <c r="H487">
        <f t="shared" si="189"/>
        <v>14.405791181770486</v>
      </c>
      <c r="I487">
        <f t="shared" si="190"/>
        <v>0.26358823714753871</v>
      </c>
      <c r="J487">
        <f t="shared" si="191"/>
        <v>284.41308614843814</v>
      </c>
      <c r="K487">
        <f t="shared" si="192"/>
        <v>2.5791228234312169</v>
      </c>
      <c r="L487">
        <f t="shared" si="193"/>
        <v>0.98776591125056301</v>
      </c>
      <c r="M487">
        <f t="shared" si="194"/>
        <v>25.043355940000001</v>
      </c>
      <c r="N487">
        <v>6</v>
      </c>
      <c r="O487">
        <v>1.42</v>
      </c>
      <c r="P487">
        <v>0.5</v>
      </c>
      <c r="Q487">
        <f t="shared" si="195"/>
        <v>2.556</v>
      </c>
      <c r="R487">
        <v>23.48515892</v>
      </c>
      <c r="S487">
        <v>25.043355940000001</v>
      </c>
      <c r="T487">
        <v>23.045900339999999</v>
      </c>
      <c r="U487">
        <v>398.47814940000001</v>
      </c>
      <c r="V487">
        <v>385.28381350000001</v>
      </c>
      <c r="W487">
        <v>21.196094510000002</v>
      </c>
      <c r="X487">
        <v>23.354288100000002</v>
      </c>
      <c r="Y487">
        <v>68.770744320000006</v>
      </c>
      <c r="Z487">
        <v>75.773010249999999</v>
      </c>
      <c r="AA487">
        <v>700.27709960000004</v>
      </c>
      <c r="AB487">
        <v>1500.3244629999999</v>
      </c>
      <c r="AC487">
        <v>8.3094075000000003E-2</v>
      </c>
      <c r="AD487">
        <v>94.207107539999996</v>
      </c>
      <c r="AE487">
        <v>5.5406041149999998</v>
      </c>
      <c r="AF487">
        <v>-0.25766476999999999</v>
      </c>
      <c r="AG487">
        <v>1</v>
      </c>
      <c r="AH487">
        <v>-0.21956524299999999</v>
      </c>
      <c r="AI487">
        <v>2.7373914720000001</v>
      </c>
      <c r="AJ487">
        <v>1</v>
      </c>
      <c r="AK487">
        <v>0</v>
      </c>
      <c r="AL487">
        <v>0.15999999600000001</v>
      </c>
      <c r="AM487">
        <v>111115</v>
      </c>
      <c r="AN487">
        <f t="shared" si="196"/>
        <v>1.1671284993333333</v>
      </c>
      <c r="AO487">
        <f t="shared" si="197"/>
        <v>2.579122823431217E-3</v>
      </c>
      <c r="AP487">
        <f t="shared" si="198"/>
        <v>298.19335594</v>
      </c>
      <c r="AQ487">
        <f t="shared" si="199"/>
        <v>296.63515891999998</v>
      </c>
      <c r="AR487">
        <f t="shared" si="200"/>
        <v>240.05190807870216</v>
      </c>
      <c r="AS487">
        <f t="shared" si="201"/>
        <v>1.287084749130883</v>
      </c>
      <c r="AT487">
        <f t="shared" si="202"/>
        <v>3.1879058418074053</v>
      </c>
      <c r="AU487">
        <f t="shared" si="203"/>
        <v>33.839334685589748</v>
      </c>
      <c r="AV487">
        <f t="shared" si="204"/>
        <v>10.485046585589746</v>
      </c>
      <c r="AW487">
        <f t="shared" si="205"/>
        <v>24.264257430000001</v>
      </c>
      <c r="AX487">
        <f t="shared" si="206"/>
        <v>3.0428477136430314</v>
      </c>
      <c r="AY487">
        <f t="shared" si="207"/>
        <v>0.23894678140333545</v>
      </c>
      <c r="AZ487">
        <f t="shared" si="208"/>
        <v>2.2001399305568423</v>
      </c>
      <c r="BA487">
        <f t="shared" si="209"/>
        <v>0.8427077830861891</v>
      </c>
      <c r="BB487">
        <f t="shared" si="210"/>
        <v>0.15137599244114366</v>
      </c>
      <c r="BC487">
        <f t="shared" si="211"/>
        <v>26.793734192569197</v>
      </c>
      <c r="BD487">
        <f t="shared" si="212"/>
        <v>0.738191110508301</v>
      </c>
      <c r="BE487">
        <f t="shared" si="213"/>
        <v>71.084934309366304</v>
      </c>
      <c r="BF487">
        <f t="shared" si="214"/>
        <v>377.67512097441698</v>
      </c>
      <c r="BG487">
        <f t="shared" si="215"/>
        <v>2.7114169373628653E-2</v>
      </c>
    </row>
    <row r="488" spans="1:59" x14ac:dyDescent="0.25">
      <c r="A488" t="s">
        <v>554</v>
      </c>
      <c r="B488" t="s">
        <v>809</v>
      </c>
      <c r="C488">
        <v>150819</v>
      </c>
      <c r="D488" t="s">
        <v>814</v>
      </c>
      <c r="E488" t="s">
        <v>1965</v>
      </c>
      <c r="F488">
        <v>12617</v>
      </c>
      <c r="G488">
        <v>0</v>
      </c>
      <c r="H488">
        <f t="shared" si="189"/>
        <v>25.142938301612659</v>
      </c>
      <c r="I488">
        <f t="shared" si="190"/>
        <v>0.35902091261475932</v>
      </c>
      <c r="J488">
        <f t="shared" si="191"/>
        <v>1635.7093288961948</v>
      </c>
      <c r="K488">
        <f t="shared" si="192"/>
        <v>3.3807274537757426</v>
      </c>
      <c r="L488">
        <f t="shared" si="193"/>
        <v>0.98309796817315398</v>
      </c>
      <c r="M488">
        <f t="shared" si="194"/>
        <v>24.968862529999999</v>
      </c>
      <c r="N488">
        <v>6</v>
      </c>
      <c r="O488">
        <v>1.42</v>
      </c>
      <c r="P488">
        <v>0.5</v>
      </c>
      <c r="Q488">
        <f t="shared" si="195"/>
        <v>2.556</v>
      </c>
      <c r="R488">
        <v>24.716459270000001</v>
      </c>
      <c r="S488">
        <v>24.968862529999999</v>
      </c>
      <c r="T488">
        <v>25.03651047</v>
      </c>
      <c r="U488">
        <v>1816.874268</v>
      </c>
      <c r="V488">
        <v>1790.1485600000001</v>
      </c>
      <c r="W488">
        <v>20.42035675</v>
      </c>
      <c r="X488">
        <v>23.249395369999998</v>
      </c>
      <c r="Y488">
        <v>61.54562378</v>
      </c>
      <c r="Z488">
        <v>70.072166440000004</v>
      </c>
      <c r="AA488">
        <v>700.33563230000004</v>
      </c>
      <c r="AB488">
        <v>1499.9212649999999</v>
      </c>
      <c r="AC488">
        <v>0.25528842200000001</v>
      </c>
      <c r="AD488">
        <v>94.225318909999999</v>
      </c>
      <c r="AE488">
        <v>-9.6324958800000005</v>
      </c>
      <c r="AF488">
        <v>-0.26330441199999999</v>
      </c>
      <c r="AG488">
        <v>0.66666668699999998</v>
      </c>
      <c r="AH488">
        <v>-0.21956524299999999</v>
      </c>
      <c r="AI488">
        <v>2.7373914720000001</v>
      </c>
      <c r="AJ488">
        <v>1</v>
      </c>
      <c r="AK488">
        <v>0</v>
      </c>
      <c r="AL488">
        <v>0.15999999600000001</v>
      </c>
      <c r="AM488">
        <v>111115</v>
      </c>
      <c r="AN488">
        <f t="shared" si="196"/>
        <v>1.1672260538333332</v>
      </c>
      <c r="AO488">
        <f t="shared" si="197"/>
        <v>3.3807274537757427E-3</v>
      </c>
      <c r="AP488">
        <f t="shared" si="198"/>
        <v>298.11886253</v>
      </c>
      <c r="AQ488">
        <f t="shared" si="199"/>
        <v>297.86645926999995</v>
      </c>
      <c r="AR488">
        <f t="shared" si="200"/>
        <v>239.98739640031494</v>
      </c>
      <c r="AS488">
        <f t="shared" si="201"/>
        <v>1.0428154988611773</v>
      </c>
      <c r="AT488">
        <f t="shared" si="202"/>
        <v>3.1737796613760811</v>
      </c>
      <c r="AU488">
        <f t="shared" si="203"/>
        <v>33.682875240863233</v>
      </c>
      <c r="AV488">
        <f t="shared" si="204"/>
        <v>10.433479870863234</v>
      </c>
      <c r="AW488">
        <f t="shared" si="205"/>
        <v>24.842660899999998</v>
      </c>
      <c r="AX488">
        <f t="shared" si="206"/>
        <v>3.1499728643036979</v>
      </c>
      <c r="AY488">
        <f t="shared" si="207"/>
        <v>0.31480304263758802</v>
      </c>
      <c r="AZ488">
        <f t="shared" si="208"/>
        <v>2.1906816932029272</v>
      </c>
      <c r="BA488">
        <f t="shared" si="209"/>
        <v>0.95929117110077078</v>
      </c>
      <c r="BB488">
        <f t="shared" si="210"/>
        <v>0.20029809776560931</v>
      </c>
      <c r="BC488">
        <f t="shared" si="211"/>
        <v>154.12523315930602</v>
      </c>
      <c r="BD488">
        <f t="shared" si="212"/>
        <v>0.91372826001446206</v>
      </c>
      <c r="BE488">
        <f t="shared" si="213"/>
        <v>72.043599264961358</v>
      </c>
      <c r="BF488">
        <f t="shared" si="214"/>
        <v>1776.8688390660498</v>
      </c>
      <c r="BG488">
        <f t="shared" si="215"/>
        <v>1.0194268319191891E-2</v>
      </c>
    </row>
    <row r="489" spans="1:59" x14ac:dyDescent="0.25">
      <c r="A489" t="s">
        <v>554</v>
      </c>
      <c r="B489" t="s">
        <v>809</v>
      </c>
      <c r="C489">
        <v>150819</v>
      </c>
      <c r="D489" t="s">
        <v>814</v>
      </c>
      <c r="E489" t="s">
        <v>1965</v>
      </c>
      <c r="F489">
        <v>12721.5</v>
      </c>
      <c r="G489">
        <v>0</v>
      </c>
      <c r="H489">
        <f t="shared" si="189"/>
        <v>15.257505461846796</v>
      </c>
      <c r="I489">
        <f t="shared" si="190"/>
        <v>0.35003741111351161</v>
      </c>
      <c r="J489">
        <f t="shared" si="191"/>
        <v>303.53021022412275</v>
      </c>
      <c r="K489">
        <f t="shared" si="192"/>
        <v>3.5882110460510752</v>
      </c>
      <c r="L489">
        <f t="shared" si="193"/>
        <v>1.0661101505267134</v>
      </c>
      <c r="M489">
        <f t="shared" si="194"/>
        <v>25.550878520000001</v>
      </c>
      <c r="N489">
        <v>6</v>
      </c>
      <c r="O489">
        <v>1.42</v>
      </c>
      <c r="P489">
        <v>0.5</v>
      </c>
      <c r="Q489">
        <f t="shared" si="195"/>
        <v>2.556</v>
      </c>
      <c r="R489">
        <v>24.9348259</v>
      </c>
      <c r="S489">
        <v>25.550878520000001</v>
      </c>
      <c r="T489">
        <v>25.043283460000001</v>
      </c>
      <c r="U489">
        <v>402.04730219999999</v>
      </c>
      <c r="V489">
        <v>387.78335570000002</v>
      </c>
      <c r="W489">
        <v>20.553207400000002</v>
      </c>
      <c r="X489">
        <v>23.554985049999999</v>
      </c>
      <c r="Y489">
        <v>61.144626619999997</v>
      </c>
      <c r="Z489">
        <v>70.074745179999994</v>
      </c>
      <c r="AA489">
        <v>700.32318120000002</v>
      </c>
      <c r="AB489">
        <v>1499.744995</v>
      </c>
      <c r="AC489">
        <v>8.7097860999999999E-2</v>
      </c>
      <c r="AD489">
        <v>94.226676940000004</v>
      </c>
      <c r="AE489">
        <v>4.133768559</v>
      </c>
      <c r="AF489">
        <v>-0.27582845099999997</v>
      </c>
      <c r="AG489">
        <v>0.66666668699999998</v>
      </c>
      <c r="AH489">
        <v>-0.21956524299999999</v>
      </c>
      <c r="AI489">
        <v>2.7373914720000001</v>
      </c>
      <c r="AJ489">
        <v>1</v>
      </c>
      <c r="AK489">
        <v>0</v>
      </c>
      <c r="AL489">
        <v>0.15999999600000001</v>
      </c>
      <c r="AM489">
        <v>111115</v>
      </c>
      <c r="AN489">
        <f t="shared" si="196"/>
        <v>1.1672053019999999</v>
      </c>
      <c r="AO489">
        <f t="shared" si="197"/>
        <v>3.5882110460510753E-3</v>
      </c>
      <c r="AP489">
        <f t="shared" si="198"/>
        <v>298.70087852</v>
      </c>
      <c r="AQ489">
        <f t="shared" si="199"/>
        <v>298.0848259</v>
      </c>
      <c r="AR489">
        <f t="shared" si="200"/>
        <v>239.95919320102004</v>
      </c>
      <c r="AS489">
        <f t="shared" si="201"/>
        <v>0.88391041877057142</v>
      </c>
      <c r="AT489">
        <f t="shared" si="202"/>
        <v>3.2856181171595931</v>
      </c>
      <c r="AU489">
        <f t="shared" si="203"/>
        <v>34.869298418023916</v>
      </c>
      <c r="AV489">
        <f t="shared" si="204"/>
        <v>11.314313368023917</v>
      </c>
      <c r="AW489">
        <f t="shared" si="205"/>
        <v>25.242852210000002</v>
      </c>
      <c r="AX489">
        <f t="shared" si="206"/>
        <v>3.2260072425999047</v>
      </c>
      <c r="AY489">
        <f t="shared" si="207"/>
        <v>0.30787477799995477</v>
      </c>
      <c r="AZ489">
        <f t="shared" si="208"/>
        <v>2.2195079666328796</v>
      </c>
      <c r="BA489">
        <f t="shared" si="209"/>
        <v>1.006499275967025</v>
      </c>
      <c r="BB489">
        <f t="shared" si="210"/>
        <v>0.19581221395867365</v>
      </c>
      <c r="BC489">
        <f t="shared" si="211"/>
        <v>28.600643060318699</v>
      </c>
      <c r="BD489">
        <f t="shared" si="212"/>
        <v>0.78273140340490055</v>
      </c>
      <c r="BE489">
        <f t="shared" si="213"/>
        <v>70.601829362778474</v>
      </c>
      <c r="BF489">
        <f t="shared" si="214"/>
        <v>379.72481408282744</v>
      </c>
      <c r="BG489">
        <f t="shared" si="215"/>
        <v>2.8368117046045936E-2</v>
      </c>
    </row>
    <row r="490" spans="1:59" x14ac:dyDescent="0.25">
      <c r="A490" t="s">
        <v>554</v>
      </c>
      <c r="B490" t="s">
        <v>809</v>
      </c>
      <c r="C490">
        <v>150819</v>
      </c>
      <c r="D490" t="s">
        <v>813</v>
      </c>
      <c r="E490" t="s">
        <v>1966</v>
      </c>
      <c r="F490">
        <v>12023</v>
      </c>
      <c r="G490">
        <v>0</v>
      </c>
      <c r="H490">
        <f t="shared" si="189"/>
        <v>9.6551203732591215</v>
      </c>
      <c r="I490">
        <f t="shared" si="190"/>
        <v>7.5922634873532055E-2</v>
      </c>
      <c r="J490">
        <f t="shared" si="191"/>
        <v>172.01600625455558</v>
      </c>
      <c r="K490">
        <f t="shared" si="192"/>
        <v>1.1247272822105774</v>
      </c>
      <c r="L490">
        <f t="shared" si="193"/>
        <v>1.3955344509412924</v>
      </c>
      <c r="M490">
        <f t="shared" si="194"/>
        <v>26.380920410000002</v>
      </c>
      <c r="N490">
        <v>6</v>
      </c>
      <c r="O490">
        <v>1.42</v>
      </c>
      <c r="P490">
        <v>0.5</v>
      </c>
      <c r="Q490">
        <f t="shared" si="195"/>
        <v>2.556</v>
      </c>
      <c r="R490">
        <v>24.982995989999999</v>
      </c>
      <c r="S490">
        <v>26.380920410000002</v>
      </c>
      <c r="T490">
        <v>25.034301760000002</v>
      </c>
      <c r="U490">
        <v>402.60000609999997</v>
      </c>
      <c r="V490">
        <v>387.46310419999998</v>
      </c>
      <c r="W490">
        <v>20.161613460000002</v>
      </c>
      <c r="X490">
        <v>21.811964039999999</v>
      </c>
      <c r="Y490">
        <v>59.815307619999999</v>
      </c>
      <c r="Z490">
        <v>64.711555480000001</v>
      </c>
      <c r="AA490">
        <v>399.98583980000001</v>
      </c>
      <c r="AB490">
        <v>1500.6024170000001</v>
      </c>
      <c r="AC490">
        <v>0.157181397</v>
      </c>
      <c r="AD490">
        <v>94.238815310000007</v>
      </c>
      <c r="AE490">
        <v>3.7303941250000001</v>
      </c>
      <c r="AF490">
        <v>-0.23524901300000001</v>
      </c>
      <c r="AG490">
        <v>0.66666668699999998</v>
      </c>
      <c r="AH490">
        <v>-0.21956524299999999</v>
      </c>
      <c r="AI490">
        <v>2.7373914720000001</v>
      </c>
      <c r="AJ490">
        <v>1</v>
      </c>
      <c r="AK490">
        <v>0</v>
      </c>
      <c r="AL490">
        <v>0.15999999600000001</v>
      </c>
      <c r="AM490">
        <v>111115</v>
      </c>
      <c r="AN490">
        <f t="shared" si="196"/>
        <v>0.66664306633333326</v>
      </c>
      <c r="AO490">
        <f t="shared" si="197"/>
        <v>1.1247272822105775E-3</v>
      </c>
      <c r="AP490">
        <f t="shared" si="198"/>
        <v>299.53092040999996</v>
      </c>
      <c r="AQ490">
        <f t="shared" si="199"/>
        <v>298.13299598999998</v>
      </c>
      <c r="AR490">
        <f t="shared" si="200"/>
        <v>240.09638071759034</v>
      </c>
      <c r="AS490">
        <f t="shared" si="201"/>
        <v>2.0624788637626237</v>
      </c>
      <c r="AT490">
        <f t="shared" si="202"/>
        <v>3.4510681016552138</v>
      </c>
      <c r="AU490">
        <f t="shared" si="203"/>
        <v>36.620452945029854</v>
      </c>
      <c r="AV490">
        <f t="shared" si="204"/>
        <v>14.808488905029854</v>
      </c>
      <c r="AW490">
        <f t="shared" si="205"/>
        <v>25.6819582</v>
      </c>
      <c r="AX490">
        <f t="shared" si="206"/>
        <v>3.3112757939827917</v>
      </c>
      <c r="AY490">
        <f t="shared" si="207"/>
        <v>7.3732507242209547E-2</v>
      </c>
      <c r="AZ490">
        <f t="shared" si="208"/>
        <v>2.0555336507139215</v>
      </c>
      <c r="BA490">
        <f t="shared" si="209"/>
        <v>1.2557421432688702</v>
      </c>
      <c r="BB490">
        <f t="shared" si="210"/>
        <v>4.6274705846635435E-2</v>
      </c>
      <c r="BC490">
        <f t="shared" si="211"/>
        <v>16.21058464378687</v>
      </c>
      <c r="BD490">
        <f t="shared" si="212"/>
        <v>0.44395454532301654</v>
      </c>
      <c r="BE490">
        <f t="shared" si="213"/>
        <v>59.546859164391961</v>
      </c>
      <c r="BF490">
        <f t="shared" si="214"/>
        <v>382.36356879158848</v>
      </c>
      <c r="BG490">
        <f t="shared" si="215"/>
        <v>1.5036267573783567E-2</v>
      </c>
    </row>
    <row r="491" spans="1:59" x14ac:dyDescent="0.25">
      <c r="A491" t="s">
        <v>554</v>
      </c>
      <c r="B491" t="s">
        <v>809</v>
      </c>
      <c r="C491">
        <v>150819</v>
      </c>
      <c r="D491" t="s">
        <v>813</v>
      </c>
      <c r="E491" t="s">
        <v>1966</v>
      </c>
      <c r="F491">
        <v>12298.5</v>
      </c>
      <c r="G491">
        <v>0</v>
      </c>
      <c r="H491">
        <f t="shared" si="189"/>
        <v>22.572753134458583</v>
      </c>
      <c r="I491">
        <f t="shared" si="190"/>
        <v>5.8629974334029077E-2</v>
      </c>
      <c r="J491">
        <f t="shared" si="191"/>
        <v>1124.7446544380871</v>
      </c>
      <c r="K491">
        <f t="shared" si="192"/>
        <v>0.76512096874679603</v>
      </c>
      <c r="L491">
        <f t="shared" si="193"/>
        <v>1.2227156890191004</v>
      </c>
      <c r="M491">
        <f t="shared" si="194"/>
        <v>25.354499820000001</v>
      </c>
      <c r="N491">
        <v>6</v>
      </c>
      <c r="O491">
        <v>1.42</v>
      </c>
      <c r="P491">
        <v>0.5</v>
      </c>
      <c r="Q491">
        <f t="shared" si="195"/>
        <v>2.556</v>
      </c>
      <c r="R491">
        <v>23.271944049999998</v>
      </c>
      <c r="S491">
        <v>25.354499820000001</v>
      </c>
      <c r="T491">
        <v>23.05016899</v>
      </c>
      <c r="U491">
        <v>1819.7158199999999</v>
      </c>
      <c r="V491">
        <v>1783.8110349999999</v>
      </c>
      <c r="W491">
        <v>20.364782330000001</v>
      </c>
      <c r="X491">
        <v>21.487752910000001</v>
      </c>
      <c r="Y491">
        <v>66.94545746</v>
      </c>
      <c r="Z491">
        <v>70.637016299999999</v>
      </c>
      <c r="AA491">
        <v>400.01773070000002</v>
      </c>
      <c r="AB491">
        <v>1500.3583980000001</v>
      </c>
      <c r="AC491">
        <v>0.123136386</v>
      </c>
      <c r="AD491">
        <v>94.229866029999997</v>
      </c>
      <c r="AE491">
        <v>-7.2260265349999999</v>
      </c>
      <c r="AF491">
        <v>-0.207123637</v>
      </c>
      <c r="AG491">
        <v>0.66666668699999998</v>
      </c>
      <c r="AH491">
        <v>-0.21956524299999999</v>
      </c>
      <c r="AI491">
        <v>2.7373914720000001</v>
      </c>
      <c r="AJ491">
        <v>1</v>
      </c>
      <c r="AK491">
        <v>0</v>
      </c>
      <c r="AL491">
        <v>0.15999999600000001</v>
      </c>
      <c r="AM491">
        <v>111115</v>
      </c>
      <c r="AN491">
        <f t="shared" si="196"/>
        <v>0.66669621783333322</v>
      </c>
      <c r="AO491">
        <f t="shared" si="197"/>
        <v>7.6512096874679599E-4</v>
      </c>
      <c r="AP491">
        <f t="shared" si="198"/>
        <v>298.50449981999998</v>
      </c>
      <c r="AQ491">
        <f t="shared" si="199"/>
        <v>296.42194404999998</v>
      </c>
      <c r="AR491">
        <f t="shared" si="200"/>
        <v>240.05733767856643</v>
      </c>
      <c r="AS491">
        <f t="shared" si="201"/>
        <v>2.163352610938297</v>
      </c>
      <c r="AT491">
        <f t="shared" si="202"/>
        <v>3.2475037670141429</v>
      </c>
      <c r="AU491">
        <f t="shared" si="203"/>
        <v>34.463635616124442</v>
      </c>
      <c r="AV491">
        <f t="shared" si="204"/>
        <v>12.975882706124441</v>
      </c>
      <c r="AW491">
        <f t="shared" si="205"/>
        <v>24.313221935000001</v>
      </c>
      <c r="AX491">
        <f t="shared" si="206"/>
        <v>3.051791271143649</v>
      </c>
      <c r="AY491">
        <f t="shared" si="207"/>
        <v>5.7315266737102494E-2</v>
      </c>
      <c r="AZ491">
        <f t="shared" si="208"/>
        <v>2.0247880779950425</v>
      </c>
      <c r="BA491">
        <f t="shared" si="209"/>
        <v>1.0270031931486066</v>
      </c>
      <c r="BB491">
        <f t="shared" si="210"/>
        <v>3.5937884720569517E-2</v>
      </c>
      <c r="BC491">
        <f t="shared" si="211"/>
        <v>105.98453810565958</v>
      </c>
      <c r="BD491">
        <f t="shared" si="212"/>
        <v>0.63052903719596465</v>
      </c>
      <c r="BE491">
        <f t="shared" si="213"/>
        <v>62.134010476921219</v>
      </c>
      <c r="BF491">
        <f t="shared" si="214"/>
        <v>1771.8888062317999</v>
      </c>
      <c r="BG491">
        <f t="shared" si="215"/>
        <v>7.9154836060628363E-3</v>
      </c>
    </row>
    <row r="492" spans="1:59" x14ac:dyDescent="0.25">
      <c r="A492" t="s">
        <v>554</v>
      </c>
      <c r="B492" t="s">
        <v>809</v>
      </c>
      <c r="C492">
        <v>150819</v>
      </c>
      <c r="D492" t="s">
        <v>815</v>
      </c>
      <c r="E492" t="s">
        <v>1967</v>
      </c>
      <c r="F492">
        <v>13277.49999</v>
      </c>
      <c r="G492">
        <v>0</v>
      </c>
      <c r="H492">
        <f t="shared" si="189"/>
        <v>25.28650938645961</v>
      </c>
      <c r="I492">
        <f t="shared" si="190"/>
        <v>0.22281295299562623</v>
      </c>
      <c r="J492">
        <f t="shared" si="191"/>
        <v>1559.0134365719634</v>
      </c>
      <c r="K492">
        <f t="shared" si="192"/>
        <v>2.5634450430884841</v>
      </c>
      <c r="L492">
        <f t="shared" si="193"/>
        <v>1.1434434988045474</v>
      </c>
      <c r="M492">
        <f t="shared" si="194"/>
        <v>25.9573307</v>
      </c>
      <c r="N492">
        <v>6</v>
      </c>
      <c r="O492">
        <v>1.42</v>
      </c>
      <c r="P492">
        <v>0.5</v>
      </c>
      <c r="Q492">
        <f t="shared" si="195"/>
        <v>2.556</v>
      </c>
      <c r="R492">
        <v>24.460704799999998</v>
      </c>
      <c r="S492">
        <v>25.9573307</v>
      </c>
      <c r="T492">
        <v>24.067270279999999</v>
      </c>
      <c r="U492">
        <v>1812.834961</v>
      </c>
      <c r="V492">
        <v>1787.244629</v>
      </c>
      <c r="W492">
        <v>21.4437809</v>
      </c>
      <c r="X492">
        <v>23.588283539999999</v>
      </c>
      <c r="Y492">
        <v>65.617164610000003</v>
      </c>
      <c r="Z492">
        <v>72.179267879999998</v>
      </c>
      <c r="AA492">
        <v>700.29602050000005</v>
      </c>
      <c r="AB492">
        <v>1500.627686</v>
      </c>
      <c r="AC492">
        <v>5.2058819999999999E-2</v>
      </c>
      <c r="AD492">
        <v>94.212226869999995</v>
      </c>
      <c r="AE492">
        <v>-7.4832663540000004</v>
      </c>
      <c r="AF492">
        <v>-0.252946854</v>
      </c>
      <c r="AG492">
        <v>0.66666668699999998</v>
      </c>
      <c r="AH492">
        <v>-0.21956524299999999</v>
      </c>
      <c r="AI492">
        <v>2.7373914720000001</v>
      </c>
      <c r="AJ492">
        <v>1</v>
      </c>
      <c r="AK492">
        <v>0</v>
      </c>
      <c r="AL492">
        <v>0.15999999600000001</v>
      </c>
      <c r="AM492">
        <v>111115</v>
      </c>
      <c r="AN492">
        <f t="shared" si="196"/>
        <v>1.1671600341666666</v>
      </c>
      <c r="AO492">
        <f t="shared" si="197"/>
        <v>2.5634450430884843E-3</v>
      </c>
      <c r="AP492">
        <f t="shared" si="198"/>
        <v>299.10733069999998</v>
      </c>
      <c r="AQ492">
        <f t="shared" si="199"/>
        <v>297.61070479999995</v>
      </c>
      <c r="AR492">
        <f t="shared" si="200"/>
        <v>240.10042375748927</v>
      </c>
      <c r="AS492">
        <f t="shared" si="201"/>
        <v>1.3005737901249554</v>
      </c>
      <c r="AT492">
        <f t="shared" si="202"/>
        <v>3.3657482191489141</v>
      </c>
      <c r="AU492">
        <f t="shared" si="203"/>
        <v>35.725174225986471</v>
      </c>
      <c r="AV492">
        <f t="shared" si="204"/>
        <v>12.136890685986472</v>
      </c>
      <c r="AW492">
        <f t="shared" si="205"/>
        <v>25.209017750000001</v>
      </c>
      <c r="AX492">
        <f t="shared" si="206"/>
        <v>3.219517384520155</v>
      </c>
      <c r="AY492">
        <f t="shared" si="207"/>
        <v>0.20494719057750016</v>
      </c>
      <c r="AZ492">
        <f t="shared" si="208"/>
        <v>2.2223047203443667</v>
      </c>
      <c r="BA492">
        <f t="shared" si="209"/>
        <v>0.99721266417578835</v>
      </c>
      <c r="BB492">
        <f t="shared" si="210"/>
        <v>0.12958563374867207</v>
      </c>
      <c r="BC492">
        <f t="shared" si="211"/>
        <v>146.87812757969616</v>
      </c>
      <c r="BD492">
        <f t="shared" si="212"/>
        <v>0.87229997017490735</v>
      </c>
      <c r="BE492">
        <f t="shared" si="213"/>
        <v>67.796044249691107</v>
      </c>
      <c r="BF492">
        <f t="shared" si="214"/>
        <v>1773.8890782677149</v>
      </c>
      <c r="BG492">
        <f t="shared" si="215"/>
        <v>9.6642193149910124E-3</v>
      </c>
    </row>
    <row r="493" spans="1:59" x14ac:dyDescent="0.25">
      <c r="A493" t="s">
        <v>554</v>
      </c>
      <c r="B493" t="s">
        <v>809</v>
      </c>
      <c r="C493">
        <v>150819</v>
      </c>
      <c r="D493" t="s">
        <v>815</v>
      </c>
      <c r="E493" t="s">
        <v>1967</v>
      </c>
      <c r="F493">
        <v>13411.5</v>
      </c>
      <c r="G493">
        <v>0</v>
      </c>
      <c r="H493">
        <f t="shared" si="189"/>
        <v>12.133970447751638</v>
      </c>
      <c r="I493">
        <f t="shared" si="190"/>
        <v>0.20652266533350039</v>
      </c>
      <c r="J493">
        <f t="shared" si="191"/>
        <v>280.95763779543381</v>
      </c>
      <c r="K493">
        <f t="shared" si="192"/>
        <v>2.3744053740631581</v>
      </c>
      <c r="L493">
        <f t="shared" si="193"/>
        <v>1.1362900338522075</v>
      </c>
      <c r="M493">
        <f t="shared" si="194"/>
        <v>25.825294490000001</v>
      </c>
      <c r="N493">
        <v>6</v>
      </c>
      <c r="O493">
        <v>1.42</v>
      </c>
      <c r="P493">
        <v>0.5</v>
      </c>
      <c r="Q493">
        <f t="shared" si="195"/>
        <v>2.556</v>
      </c>
      <c r="R493">
        <v>24.396400450000002</v>
      </c>
      <c r="S493">
        <v>25.825294490000001</v>
      </c>
      <c r="T493">
        <v>24.070617680000002</v>
      </c>
      <c r="U493">
        <v>399.23202509999999</v>
      </c>
      <c r="V493">
        <v>388.04626459999997</v>
      </c>
      <c r="W493">
        <v>21.398267749999999</v>
      </c>
      <c r="X493">
        <v>23.385072709999999</v>
      </c>
      <c r="Y493">
        <v>65.732971190000001</v>
      </c>
      <c r="Z493">
        <v>71.836204530000003</v>
      </c>
      <c r="AA493">
        <v>700.28405759999998</v>
      </c>
      <c r="AB493">
        <v>1500.4460449999999</v>
      </c>
      <c r="AC493">
        <v>4.0045694E-2</v>
      </c>
      <c r="AD493">
        <v>94.215774539999998</v>
      </c>
      <c r="AE493">
        <v>5.2046637540000003</v>
      </c>
      <c r="AF493">
        <v>-0.24388179199999999</v>
      </c>
      <c r="AG493">
        <v>1</v>
      </c>
      <c r="AH493">
        <v>-0.21956524299999999</v>
      </c>
      <c r="AI493">
        <v>2.7373914720000001</v>
      </c>
      <c r="AJ493">
        <v>1</v>
      </c>
      <c r="AK493">
        <v>0</v>
      </c>
      <c r="AL493">
        <v>0.15999999600000001</v>
      </c>
      <c r="AM493">
        <v>111115</v>
      </c>
      <c r="AN493">
        <f t="shared" si="196"/>
        <v>1.1671400959999998</v>
      </c>
      <c r="AO493">
        <f t="shared" si="197"/>
        <v>2.3744053740631581E-3</v>
      </c>
      <c r="AP493">
        <f t="shared" si="198"/>
        <v>298.97529448999995</v>
      </c>
      <c r="AQ493">
        <f t="shared" si="199"/>
        <v>297.54640044999996</v>
      </c>
      <c r="AR493">
        <f t="shared" si="200"/>
        <v>240.07136119821581</v>
      </c>
      <c r="AS493">
        <f t="shared" si="201"/>
        <v>1.4084831916023919</v>
      </c>
      <c r="AT493">
        <f t="shared" si="202"/>
        <v>3.3395327718990742</v>
      </c>
      <c r="AU493">
        <f t="shared" si="203"/>
        <v>35.44557998067777</v>
      </c>
      <c r="AV493">
        <f t="shared" si="204"/>
        <v>12.060507270677771</v>
      </c>
      <c r="AW493">
        <f t="shared" si="205"/>
        <v>25.110847470000003</v>
      </c>
      <c r="AX493">
        <f t="shared" si="206"/>
        <v>3.2007516637758897</v>
      </c>
      <c r="AY493">
        <f t="shared" si="207"/>
        <v>0.19108329470618141</v>
      </c>
      <c r="AZ493">
        <f t="shared" si="208"/>
        <v>2.2032427380468667</v>
      </c>
      <c r="BA493">
        <f t="shared" si="209"/>
        <v>0.99750892572902305</v>
      </c>
      <c r="BB493">
        <f t="shared" si="210"/>
        <v>0.12072443231440204</v>
      </c>
      <c r="BC493">
        <f t="shared" si="211"/>
        <v>26.470641457825575</v>
      </c>
      <c r="BD493">
        <f t="shared" si="212"/>
        <v>0.72403129066336036</v>
      </c>
      <c r="BE493">
        <f t="shared" si="213"/>
        <v>67.564166806844668</v>
      </c>
      <c r="BF493">
        <f t="shared" si="214"/>
        <v>381.63747739168042</v>
      </c>
      <c r="BG493">
        <f t="shared" si="215"/>
        <v>2.1481684895422883E-2</v>
      </c>
    </row>
    <row r="494" spans="1:59" x14ac:dyDescent="0.25">
      <c r="A494" t="s">
        <v>554</v>
      </c>
      <c r="B494" t="s">
        <v>857</v>
      </c>
      <c r="C494">
        <v>150826</v>
      </c>
      <c r="D494" t="s">
        <v>855</v>
      </c>
      <c r="E494" t="s">
        <v>1976</v>
      </c>
      <c r="F494">
        <v>4790</v>
      </c>
      <c r="G494">
        <v>0</v>
      </c>
      <c r="H494">
        <f t="shared" si="189"/>
        <v>4.6054776166015836</v>
      </c>
      <c r="I494">
        <f t="shared" si="190"/>
        <v>3.9746278509497447E-2</v>
      </c>
      <c r="J494">
        <f t="shared" si="191"/>
        <v>203.27559562916821</v>
      </c>
      <c r="K494">
        <f t="shared" si="192"/>
        <v>0.63146555606312804</v>
      </c>
      <c r="L494">
        <f t="shared" si="193"/>
        <v>1.5637276608815038</v>
      </c>
      <c r="M494">
        <f t="shared" si="194"/>
        <v>29.51664925</v>
      </c>
      <c r="N494">
        <v>6</v>
      </c>
      <c r="O494">
        <v>1.42</v>
      </c>
      <c r="P494">
        <v>0.5</v>
      </c>
      <c r="Q494">
        <f t="shared" si="195"/>
        <v>2.556</v>
      </c>
      <c r="R494">
        <v>24.933881759999998</v>
      </c>
      <c r="S494">
        <v>29.51664925</v>
      </c>
      <c r="T494">
        <v>23.224670410000002</v>
      </c>
      <c r="U494">
        <v>408.62152099999997</v>
      </c>
      <c r="V494">
        <v>398.89462279999998</v>
      </c>
      <c r="W494">
        <v>24.494529719999999</v>
      </c>
      <c r="X494">
        <v>25.726510999999999</v>
      </c>
      <c r="Y494">
        <v>77.555664059999998</v>
      </c>
      <c r="Z494">
        <v>81.456420899999998</v>
      </c>
      <c r="AA494">
        <v>299.62475590000003</v>
      </c>
      <c r="AB494">
        <v>1499.9985349999999</v>
      </c>
      <c r="AC494">
        <v>0.16517841799999999</v>
      </c>
      <c r="AD494">
        <v>100.28018950000001</v>
      </c>
      <c r="AE494">
        <v>7.6527500149999996</v>
      </c>
      <c r="AF494">
        <v>-0.24016010800000001</v>
      </c>
      <c r="AG494">
        <v>1</v>
      </c>
      <c r="AH494">
        <v>-0.21956524299999999</v>
      </c>
      <c r="AI494">
        <v>2.7373914720000001</v>
      </c>
      <c r="AJ494">
        <v>1</v>
      </c>
      <c r="AK494">
        <v>0</v>
      </c>
      <c r="AL494">
        <v>0.15999999600000001</v>
      </c>
      <c r="AM494">
        <v>111115</v>
      </c>
      <c r="AN494">
        <f t="shared" si="196"/>
        <v>0.4993745931666666</v>
      </c>
      <c r="AO494">
        <f t="shared" si="197"/>
        <v>6.3146555606312805E-4</v>
      </c>
      <c r="AP494">
        <f t="shared" si="198"/>
        <v>302.66664924999998</v>
      </c>
      <c r="AQ494">
        <f t="shared" si="199"/>
        <v>298.08388176</v>
      </c>
      <c r="AR494">
        <f t="shared" si="200"/>
        <v>239.99975960000586</v>
      </c>
      <c r="AS494">
        <f t="shared" si="201"/>
        <v>1.8676315818814715</v>
      </c>
      <c r="AT494">
        <f t="shared" si="202"/>
        <v>4.1435870591353385</v>
      </c>
      <c r="AU494">
        <f t="shared" si="203"/>
        <v>41.320096020912871</v>
      </c>
      <c r="AV494">
        <f t="shared" si="204"/>
        <v>15.593585020912872</v>
      </c>
      <c r="AW494">
        <f t="shared" si="205"/>
        <v>27.225265504999999</v>
      </c>
      <c r="AX494">
        <f t="shared" si="206"/>
        <v>3.6267877467554208</v>
      </c>
      <c r="AY494">
        <f t="shared" si="207"/>
        <v>3.9137680254562587E-2</v>
      </c>
      <c r="AZ494">
        <f t="shared" si="208"/>
        <v>2.5798593982538347</v>
      </c>
      <c r="BA494">
        <f t="shared" si="209"/>
        <v>1.0469283485015861</v>
      </c>
      <c r="BB494">
        <f t="shared" si="210"/>
        <v>2.4515010435698349E-2</v>
      </c>
      <c r="BC494">
        <f t="shared" si="211"/>
        <v>20.38451525041836</v>
      </c>
      <c r="BD494">
        <f t="shared" si="212"/>
        <v>0.50959723197644524</v>
      </c>
      <c r="BE494">
        <f t="shared" si="213"/>
        <v>61.550395845006392</v>
      </c>
      <c r="BF494">
        <f t="shared" si="214"/>
        <v>396.46215222785128</v>
      </c>
      <c r="BG494">
        <f t="shared" si="215"/>
        <v>7.1499629602532954E-3</v>
      </c>
    </row>
    <row r="495" spans="1:59" x14ac:dyDescent="0.25">
      <c r="A495" t="s">
        <v>554</v>
      </c>
      <c r="B495" t="s">
        <v>857</v>
      </c>
      <c r="C495">
        <v>150826</v>
      </c>
      <c r="D495" t="s">
        <v>855</v>
      </c>
      <c r="E495" t="s">
        <v>1976</v>
      </c>
      <c r="F495">
        <v>5007</v>
      </c>
      <c r="G495">
        <v>0</v>
      </c>
      <c r="H495">
        <f t="shared" si="189"/>
        <v>17.657301144603615</v>
      </c>
      <c r="I495">
        <f t="shared" si="190"/>
        <v>3.8260020008179137E-2</v>
      </c>
      <c r="J495">
        <f t="shared" si="191"/>
        <v>1021.0097823996311</v>
      </c>
      <c r="K495">
        <f t="shared" si="192"/>
        <v>0.57278577921066776</v>
      </c>
      <c r="L495">
        <f t="shared" si="193"/>
        <v>1.4738134572193227</v>
      </c>
      <c r="M495">
        <f t="shared" si="194"/>
        <v>28.962991710000001</v>
      </c>
      <c r="N495">
        <v>6</v>
      </c>
      <c r="O495">
        <v>1.42</v>
      </c>
      <c r="P495">
        <v>0.5</v>
      </c>
      <c r="Q495">
        <f t="shared" si="195"/>
        <v>2.556</v>
      </c>
      <c r="R495">
        <v>24.706443790000002</v>
      </c>
      <c r="S495">
        <v>28.962991710000001</v>
      </c>
      <c r="T495">
        <v>23.0187645</v>
      </c>
      <c r="U495">
        <v>1840.5660399999999</v>
      </c>
      <c r="V495">
        <v>1803.1441649999999</v>
      </c>
      <c r="W495">
        <v>24.207414629999999</v>
      </c>
      <c r="X495">
        <v>25.325218199999998</v>
      </c>
      <c r="Y495">
        <v>77.686347960000006</v>
      </c>
      <c r="Z495">
        <v>81.273605349999997</v>
      </c>
      <c r="AA495">
        <v>299.66616820000002</v>
      </c>
      <c r="AB495">
        <v>1499.561768</v>
      </c>
      <c r="AC495">
        <v>0.196214572</v>
      </c>
      <c r="AD495">
        <v>100.26980589999999</v>
      </c>
      <c r="AE495">
        <v>-0.76518213700000004</v>
      </c>
      <c r="AF495">
        <v>-0.22814390100000001</v>
      </c>
      <c r="AG495">
        <v>1</v>
      </c>
      <c r="AH495">
        <v>-0.21956524299999999</v>
      </c>
      <c r="AI495">
        <v>2.7373914720000001</v>
      </c>
      <c r="AJ495">
        <v>1</v>
      </c>
      <c r="AK495">
        <v>0</v>
      </c>
      <c r="AL495">
        <v>0.15999999600000001</v>
      </c>
      <c r="AM495">
        <v>111115</v>
      </c>
      <c r="AN495">
        <f t="shared" si="196"/>
        <v>0.49944361366666667</v>
      </c>
      <c r="AO495">
        <f t="shared" si="197"/>
        <v>5.727857792106678E-4</v>
      </c>
      <c r="AP495">
        <f t="shared" si="198"/>
        <v>302.11299170999996</v>
      </c>
      <c r="AQ495">
        <f t="shared" si="199"/>
        <v>297.85644378999996</v>
      </c>
      <c r="AR495">
        <f t="shared" si="200"/>
        <v>239.92987688175293</v>
      </c>
      <c r="AS495">
        <f t="shared" si="201"/>
        <v>1.9459176472098607</v>
      </c>
      <c r="AT495">
        <f t="shared" si="202"/>
        <v>4.0131681705084699</v>
      </c>
      <c r="AU495">
        <f t="shared" si="203"/>
        <v>40.023695413461155</v>
      </c>
      <c r="AV495">
        <f t="shared" si="204"/>
        <v>14.698477213461157</v>
      </c>
      <c r="AW495">
        <f t="shared" si="205"/>
        <v>26.834717750000003</v>
      </c>
      <c r="AX495">
        <f t="shared" si="206"/>
        <v>3.5445620895987702</v>
      </c>
      <c r="AY495">
        <f t="shared" si="207"/>
        <v>3.7695763102650576E-2</v>
      </c>
      <c r="AZ495">
        <f t="shared" si="208"/>
        <v>2.5393547132891472</v>
      </c>
      <c r="BA495">
        <f t="shared" si="209"/>
        <v>1.005207376309623</v>
      </c>
      <c r="BB495">
        <f t="shared" si="210"/>
        <v>2.3609905362931682E-2</v>
      </c>
      <c r="BC495">
        <f t="shared" si="211"/>
        <v>102.37645270321225</v>
      </c>
      <c r="BD495">
        <f t="shared" si="212"/>
        <v>0.56623857493925411</v>
      </c>
      <c r="BE495">
        <f t="shared" si="213"/>
        <v>62.594983609854239</v>
      </c>
      <c r="BF495">
        <f t="shared" si="214"/>
        <v>1793.8181256630614</v>
      </c>
      <c r="BG495">
        <f t="shared" si="215"/>
        <v>6.161485715460587E-3</v>
      </c>
    </row>
    <row r="496" spans="1:59" x14ac:dyDescent="0.25">
      <c r="A496" t="s">
        <v>554</v>
      </c>
      <c r="B496" t="s">
        <v>857</v>
      </c>
      <c r="C496">
        <v>150826</v>
      </c>
      <c r="D496" t="s">
        <v>854</v>
      </c>
      <c r="E496" t="s">
        <v>1977</v>
      </c>
      <c r="F496">
        <v>3459.9999990000001</v>
      </c>
      <c r="G496">
        <v>0</v>
      </c>
      <c r="H496">
        <f t="shared" si="189"/>
        <v>2.706173181936526</v>
      </c>
      <c r="I496">
        <f t="shared" si="190"/>
        <v>4.2817936103152494E-2</v>
      </c>
      <c r="J496">
        <f t="shared" si="191"/>
        <v>294.03527297130188</v>
      </c>
      <c r="K496">
        <f t="shared" si="192"/>
        <v>0.62383794902769896</v>
      </c>
      <c r="L496">
        <f t="shared" si="193"/>
        <v>1.4401422494572507</v>
      </c>
      <c r="M496">
        <f t="shared" si="194"/>
        <v>27.963838580000001</v>
      </c>
      <c r="N496">
        <v>6</v>
      </c>
      <c r="O496">
        <v>1.42</v>
      </c>
      <c r="P496">
        <v>0.5</v>
      </c>
      <c r="Q496">
        <f t="shared" si="195"/>
        <v>2.556</v>
      </c>
      <c r="R496">
        <v>23.101343150000002</v>
      </c>
      <c r="S496">
        <v>27.963838580000001</v>
      </c>
      <c r="T496">
        <v>21.35995102</v>
      </c>
      <c r="U496">
        <v>410.796875</v>
      </c>
      <c r="V496">
        <v>404.87179570000001</v>
      </c>
      <c r="W496">
        <v>22.180492399999999</v>
      </c>
      <c r="X496">
        <v>23.400533679999999</v>
      </c>
      <c r="Y496">
        <v>78.403381350000004</v>
      </c>
      <c r="Z496">
        <v>82.715965269999998</v>
      </c>
      <c r="AA496">
        <v>299.6159973</v>
      </c>
      <c r="AB496">
        <v>1503.3588870000001</v>
      </c>
      <c r="AC496">
        <v>0.24728043399999999</v>
      </c>
      <c r="AD496">
        <v>100.2842484</v>
      </c>
      <c r="AE496">
        <v>6.702028275</v>
      </c>
      <c r="AF496">
        <v>-0.22952102099999999</v>
      </c>
      <c r="AG496">
        <v>1</v>
      </c>
      <c r="AH496">
        <v>-0.21956524299999999</v>
      </c>
      <c r="AI496">
        <v>2.7373914720000001</v>
      </c>
      <c r="AJ496">
        <v>1</v>
      </c>
      <c r="AK496">
        <v>0</v>
      </c>
      <c r="AL496">
        <v>0.15999999600000001</v>
      </c>
      <c r="AM496">
        <v>111115</v>
      </c>
      <c r="AN496">
        <f t="shared" si="196"/>
        <v>0.49935999549999993</v>
      </c>
      <c r="AO496">
        <f t="shared" si="197"/>
        <v>6.2383794902769901E-4</v>
      </c>
      <c r="AP496">
        <f t="shared" si="198"/>
        <v>301.11383857999999</v>
      </c>
      <c r="AQ496">
        <f t="shared" si="199"/>
        <v>296.25134314999997</v>
      </c>
      <c r="AR496">
        <f t="shared" si="200"/>
        <v>240.53741590656446</v>
      </c>
      <c r="AS496">
        <f t="shared" si="201"/>
        <v>1.8546872883846413</v>
      </c>
      <c r="AT496">
        <f t="shared" si="202"/>
        <v>3.7868471817149367</v>
      </c>
      <c r="AU496">
        <f t="shared" si="203"/>
        <v>37.76113639113575</v>
      </c>
      <c r="AV496">
        <f t="shared" si="204"/>
        <v>14.360602711135751</v>
      </c>
      <c r="AW496">
        <f t="shared" si="205"/>
        <v>25.532590865000003</v>
      </c>
      <c r="AX496">
        <f t="shared" si="206"/>
        <v>3.2820523143825637</v>
      </c>
      <c r="AY496">
        <f t="shared" si="207"/>
        <v>4.2112470888885603E-2</v>
      </c>
      <c r="AZ496">
        <f t="shared" si="208"/>
        <v>2.3467049322576861</v>
      </c>
      <c r="BA496">
        <f t="shared" si="209"/>
        <v>0.93534738212487767</v>
      </c>
      <c r="BB496">
        <f t="shared" si="210"/>
        <v>2.6382779665820592E-2</v>
      </c>
      <c r="BC496">
        <f t="shared" si="211"/>
        <v>29.487106353015843</v>
      </c>
      <c r="BD496">
        <f t="shared" si="212"/>
        <v>0.72624291465630952</v>
      </c>
      <c r="BE496">
        <f t="shared" si="213"/>
        <v>61.416554747888505</v>
      </c>
      <c r="BF496">
        <f t="shared" si="214"/>
        <v>403.44247887855465</v>
      </c>
      <c r="BG496">
        <f t="shared" si="215"/>
        <v>4.1196413884742019E-3</v>
      </c>
    </row>
    <row r="497" spans="1:59" x14ac:dyDescent="0.25">
      <c r="A497" t="s">
        <v>554</v>
      </c>
      <c r="B497" t="s">
        <v>857</v>
      </c>
      <c r="C497">
        <v>150826</v>
      </c>
      <c r="D497" t="s">
        <v>854</v>
      </c>
      <c r="E497" t="s">
        <v>1977</v>
      </c>
      <c r="F497">
        <v>3673.9999990000001</v>
      </c>
      <c r="G497">
        <v>0</v>
      </c>
      <c r="H497">
        <f t="shared" si="189"/>
        <v>11.570296828671996</v>
      </c>
      <c r="I497">
        <f t="shared" si="190"/>
        <v>3.9529109051683914E-2</v>
      </c>
      <c r="J497">
        <f t="shared" si="191"/>
        <v>1307.7547841372182</v>
      </c>
      <c r="K497">
        <f t="shared" si="192"/>
        <v>0.5654256088286812</v>
      </c>
      <c r="L497">
        <f t="shared" si="193"/>
        <v>1.4123150687272807</v>
      </c>
      <c r="M497">
        <f t="shared" si="194"/>
        <v>27.83785439</v>
      </c>
      <c r="N497">
        <v>6</v>
      </c>
      <c r="O497">
        <v>1.42</v>
      </c>
      <c r="P497">
        <v>0.5</v>
      </c>
      <c r="Q497">
        <f t="shared" si="195"/>
        <v>2.556</v>
      </c>
      <c r="R497">
        <v>23.101696010000001</v>
      </c>
      <c r="S497">
        <v>27.83785439</v>
      </c>
      <c r="T497">
        <v>21.335271840000001</v>
      </c>
      <c r="U497">
        <v>1843.7583010000001</v>
      </c>
      <c r="V497">
        <v>1818.530029</v>
      </c>
      <c r="W497">
        <v>22.29563332</v>
      </c>
      <c r="X497">
        <v>23.401388170000001</v>
      </c>
      <c r="Y497">
        <v>78.809051510000003</v>
      </c>
      <c r="Z497">
        <v>82.717597960000006</v>
      </c>
      <c r="AA497">
        <v>299.6290894</v>
      </c>
      <c r="AB497">
        <v>1500.2404790000001</v>
      </c>
      <c r="AC497">
        <v>0.18821314</v>
      </c>
      <c r="AD497">
        <v>100.28470609999999</v>
      </c>
      <c r="AE497">
        <v>-3.1549601549999999</v>
      </c>
      <c r="AF497">
        <v>-0.22634652299999999</v>
      </c>
      <c r="AG497">
        <v>0.66666668699999998</v>
      </c>
      <c r="AH497">
        <v>-0.21956524299999999</v>
      </c>
      <c r="AI497">
        <v>2.7373914720000001</v>
      </c>
      <c r="AJ497">
        <v>1</v>
      </c>
      <c r="AK497">
        <v>0</v>
      </c>
      <c r="AL497">
        <v>0.15999999600000001</v>
      </c>
      <c r="AM497">
        <v>111115</v>
      </c>
      <c r="AN497">
        <f t="shared" si="196"/>
        <v>0.49938181566666656</v>
      </c>
      <c r="AO497">
        <f t="shared" si="197"/>
        <v>5.654256088286812E-4</v>
      </c>
      <c r="AP497">
        <f t="shared" si="198"/>
        <v>300.98785439</v>
      </c>
      <c r="AQ497">
        <f t="shared" si="199"/>
        <v>296.25169600999999</v>
      </c>
      <c r="AR497">
        <f t="shared" si="200"/>
        <v>240.03847063903811</v>
      </c>
      <c r="AS497">
        <f t="shared" si="201"/>
        <v>1.8970487572469918</v>
      </c>
      <c r="AT497">
        <f t="shared" si="202"/>
        <v>3.7591164036877474</v>
      </c>
      <c r="AU497">
        <f t="shared" si="203"/>
        <v>37.484443539569263</v>
      </c>
      <c r="AV497">
        <f t="shared" si="204"/>
        <v>14.083055369569262</v>
      </c>
      <c r="AW497">
        <f t="shared" si="205"/>
        <v>25.469775200000001</v>
      </c>
      <c r="AX497">
        <f t="shared" si="206"/>
        <v>3.2698299926119527</v>
      </c>
      <c r="AY497">
        <f t="shared" si="207"/>
        <v>3.8927092893602439E-2</v>
      </c>
      <c r="AZ497">
        <f t="shared" si="208"/>
        <v>2.3468013349604666</v>
      </c>
      <c r="BA497">
        <f t="shared" si="209"/>
        <v>0.92302865765148612</v>
      </c>
      <c r="BB497">
        <f t="shared" si="210"/>
        <v>2.4382813577697456E-2</v>
      </c>
      <c r="BC497">
        <f t="shared" si="211"/>
        <v>131.14780417806986</v>
      </c>
      <c r="BD497">
        <f t="shared" si="212"/>
        <v>0.71912740690696519</v>
      </c>
      <c r="BE497">
        <f t="shared" si="213"/>
        <v>61.84008660572875</v>
      </c>
      <c r="BF497">
        <f t="shared" si="214"/>
        <v>1812.4189567313351</v>
      </c>
      <c r="BG497">
        <f t="shared" si="215"/>
        <v>3.9478077366254822E-3</v>
      </c>
    </row>
    <row r="498" spans="1:59" x14ac:dyDescent="0.25">
      <c r="A498" t="s">
        <v>554</v>
      </c>
      <c r="B498" t="s">
        <v>857</v>
      </c>
      <c r="C498">
        <v>150826</v>
      </c>
      <c r="D498" t="s">
        <v>856</v>
      </c>
      <c r="E498" t="s">
        <v>1978</v>
      </c>
      <c r="F498">
        <v>5682.9999989999997</v>
      </c>
      <c r="G498">
        <v>0</v>
      </c>
      <c r="H498">
        <f t="shared" si="189"/>
        <v>0.26966369651359801</v>
      </c>
      <c r="I498">
        <f t="shared" si="190"/>
        <v>2.7176961828642932E-2</v>
      </c>
      <c r="J498">
        <f t="shared" si="191"/>
        <v>385.33629499345102</v>
      </c>
      <c r="K498">
        <f t="shared" si="192"/>
        <v>0.29415945716675268</v>
      </c>
      <c r="L498">
        <f t="shared" si="193"/>
        <v>1.0642070098122018</v>
      </c>
      <c r="M498">
        <f t="shared" si="194"/>
        <v>26.670942310000001</v>
      </c>
      <c r="N498">
        <v>6</v>
      </c>
      <c r="O498">
        <v>1.42</v>
      </c>
      <c r="P498">
        <v>0.5</v>
      </c>
      <c r="Q498">
        <f t="shared" si="195"/>
        <v>2.556</v>
      </c>
      <c r="R498">
        <v>23.67831039</v>
      </c>
      <c r="S498">
        <v>26.670942310000001</v>
      </c>
      <c r="T498">
        <v>21.934829709999999</v>
      </c>
      <c r="U498">
        <v>409.07199100000003</v>
      </c>
      <c r="V498">
        <v>408.29150390000001</v>
      </c>
      <c r="W498">
        <v>23.824388500000001</v>
      </c>
      <c r="X498">
        <v>24.399055480000001</v>
      </c>
      <c r="Y498">
        <v>81.316497799999993</v>
      </c>
      <c r="Z498">
        <v>83.277931210000006</v>
      </c>
      <c r="AA498">
        <v>299.63327029999999</v>
      </c>
      <c r="AB498">
        <v>1501.2382809999999</v>
      </c>
      <c r="AC498">
        <v>0.17519521699999999</v>
      </c>
      <c r="AD498">
        <v>100.2645874</v>
      </c>
      <c r="AE498">
        <v>7.0439562799999997</v>
      </c>
      <c r="AF498">
        <v>-0.24019470800000001</v>
      </c>
      <c r="AG498">
        <v>1</v>
      </c>
      <c r="AH498">
        <v>-0.21956524299999999</v>
      </c>
      <c r="AI498">
        <v>2.7373914720000001</v>
      </c>
      <c r="AJ498">
        <v>1</v>
      </c>
      <c r="AK498">
        <v>0</v>
      </c>
      <c r="AL498">
        <v>0.15999999600000001</v>
      </c>
      <c r="AM498">
        <v>111115</v>
      </c>
      <c r="AN498">
        <f t="shared" si="196"/>
        <v>0.49938878383333329</v>
      </c>
      <c r="AO498">
        <f t="shared" si="197"/>
        <v>2.941594571667527E-4</v>
      </c>
      <c r="AP498">
        <f t="shared" si="198"/>
        <v>299.82094230999996</v>
      </c>
      <c r="AQ498">
        <f t="shared" si="199"/>
        <v>296.82831038999996</v>
      </c>
      <c r="AR498">
        <f t="shared" si="200"/>
        <v>240.19811895504688</v>
      </c>
      <c r="AS498">
        <f t="shared" si="201"/>
        <v>2.2811054234172872</v>
      </c>
      <c r="AT498">
        <f t="shared" si="202"/>
        <v>3.510568240464111</v>
      </c>
      <c r="AU498">
        <f t="shared" si="203"/>
        <v>35.013042306341859</v>
      </c>
      <c r="AV498">
        <f t="shared" si="204"/>
        <v>10.613986826341858</v>
      </c>
      <c r="AW498">
        <f t="shared" si="205"/>
        <v>25.17462635</v>
      </c>
      <c r="AX498">
        <f t="shared" si="206"/>
        <v>3.2129323925575495</v>
      </c>
      <c r="AY498">
        <f t="shared" si="207"/>
        <v>2.6891039777947396E-2</v>
      </c>
      <c r="AZ498">
        <f t="shared" si="208"/>
        <v>2.4463612306519091</v>
      </c>
      <c r="BA498">
        <f t="shared" si="209"/>
        <v>0.76657116190564034</v>
      </c>
      <c r="BB498">
        <f t="shared" si="210"/>
        <v>1.6832356409565673E-2</v>
      </c>
      <c r="BC498">
        <f t="shared" si="211"/>
        <v>38.635584627763052</v>
      </c>
      <c r="BD498">
        <f t="shared" si="212"/>
        <v>0.94377740245074693</v>
      </c>
      <c r="BE498">
        <f t="shared" si="213"/>
        <v>69.086223517531408</v>
      </c>
      <c r="BF498">
        <f t="shared" si="214"/>
        <v>408.14907589127802</v>
      </c>
      <c r="BG498">
        <f t="shared" si="215"/>
        <v>4.564520052194072E-4</v>
      </c>
    </row>
    <row r="499" spans="1:59" x14ac:dyDescent="0.25">
      <c r="A499" t="s">
        <v>554</v>
      </c>
      <c r="B499" t="s">
        <v>857</v>
      </c>
      <c r="C499">
        <v>150826</v>
      </c>
      <c r="D499" t="s">
        <v>856</v>
      </c>
      <c r="E499" t="s">
        <v>1978</v>
      </c>
      <c r="F499">
        <v>5916.9999989999997</v>
      </c>
      <c r="G499">
        <v>0</v>
      </c>
      <c r="H499">
        <f t="shared" si="189"/>
        <v>3.7626678757340732</v>
      </c>
      <c r="I499">
        <f t="shared" si="190"/>
        <v>2.9707341070153489E-2</v>
      </c>
      <c r="J499">
        <f t="shared" si="191"/>
        <v>1598.7274377063075</v>
      </c>
      <c r="K499">
        <f t="shared" si="192"/>
        <v>0.31003366350484474</v>
      </c>
      <c r="L499">
        <f t="shared" si="193"/>
        <v>1.0271659597199108</v>
      </c>
      <c r="M499">
        <f t="shared" si="194"/>
        <v>26.48826218</v>
      </c>
      <c r="N499">
        <v>6</v>
      </c>
      <c r="O499">
        <v>1.42</v>
      </c>
      <c r="P499">
        <v>0.5</v>
      </c>
      <c r="Q499">
        <f t="shared" si="195"/>
        <v>2.556</v>
      </c>
      <c r="R499">
        <v>23.430377960000001</v>
      </c>
      <c r="S499">
        <v>26.48826218</v>
      </c>
      <c r="T499">
        <v>21.692146300000001</v>
      </c>
      <c r="U499">
        <v>1840.999268</v>
      </c>
      <c r="V499">
        <v>1832.327759</v>
      </c>
      <c r="W499">
        <v>23.79123878</v>
      </c>
      <c r="X499">
        <v>24.396877289999999</v>
      </c>
      <c r="Y499">
        <v>82.415077210000007</v>
      </c>
      <c r="Z499">
        <v>84.513061519999994</v>
      </c>
      <c r="AA499">
        <v>299.65380859999999</v>
      </c>
      <c r="AB499">
        <v>1499.564331</v>
      </c>
      <c r="AC499">
        <v>5.2057605E-2</v>
      </c>
      <c r="AD499">
        <v>100.2513809</v>
      </c>
      <c r="AE499">
        <v>-2.8661267760000002</v>
      </c>
      <c r="AF499">
        <v>-0.23969975099999999</v>
      </c>
      <c r="AG499">
        <v>1</v>
      </c>
      <c r="AH499">
        <v>-0.21956524299999999</v>
      </c>
      <c r="AI499">
        <v>2.7373914720000001</v>
      </c>
      <c r="AJ499">
        <v>1</v>
      </c>
      <c r="AK499">
        <v>0</v>
      </c>
      <c r="AL499">
        <v>0.15999999600000001</v>
      </c>
      <c r="AM499">
        <v>111115</v>
      </c>
      <c r="AN499">
        <f t="shared" si="196"/>
        <v>0.49942301433333325</v>
      </c>
      <c r="AO499">
        <f t="shared" si="197"/>
        <v>3.1003366350484474E-4</v>
      </c>
      <c r="AP499">
        <f t="shared" si="198"/>
        <v>299.63826217999997</v>
      </c>
      <c r="AQ499">
        <f t="shared" si="199"/>
        <v>296.58037795999996</v>
      </c>
      <c r="AR499">
        <f t="shared" si="200"/>
        <v>239.93028696174269</v>
      </c>
      <c r="AS499">
        <f t="shared" si="201"/>
        <v>2.2623020710734152</v>
      </c>
      <c r="AT499">
        <f t="shared" si="202"/>
        <v>3.4729865976902605</v>
      </c>
      <c r="AU499">
        <f t="shared" si="203"/>
        <v>34.642780643136859</v>
      </c>
      <c r="AV499">
        <f t="shared" si="204"/>
        <v>10.24590335313686</v>
      </c>
      <c r="AW499">
        <f t="shared" si="205"/>
        <v>24.95932007</v>
      </c>
      <c r="AX499">
        <f t="shared" si="206"/>
        <v>3.1719740836746153</v>
      </c>
      <c r="AY499">
        <f t="shared" si="207"/>
        <v>2.9366031711804696E-2</v>
      </c>
      <c r="AZ499">
        <f t="shared" si="208"/>
        <v>2.4458206379703498</v>
      </c>
      <c r="BA499">
        <f t="shared" si="209"/>
        <v>0.72615344570426554</v>
      </c>
      <c r="BB499">
        <f t="shared" si="210"/>
        <v>1.8384132171187745E-2</v>
      </c>
      <c r="BC499">
        <f t="shared" si="211"/>
        <v>160.27463331277605</v>
      </c>
      <c r="BD499">
        <f t="shared" si="212"/>
        <v>0.87251171623291846</v>
      </c>
      <c r="BE499">
        <f t="shared" si="213"/>
        <v>69.874634422289759</v>
      </c>
      <c r="BF499">
        <f t="shared" si="214"/>
        <v>1830.3404344177461</v>
      </c>
      <c r="BG499">
        <f t="shared" si="215"/>
        <v>1.4364270019148022E-3</v>
      </c>
    </row>
    <row r="500" spans="1:59" x14ac:dyDescent="0.25">
      <c r="A500" t="s">
        <v>554</v>
      </c>
      <c r="B500" t="s">
        <v>857</v>
      </c>
      <c r="C500">
        <v>150826</v>
      </c>
      <c r="D500" t="s">
        <v>865</v>
      </c>
      <c r="E500" t="s">
        <v>1979</v>
      </c>
      <c r="F500">
        <v>6751.4999989999997</v>
      </c>
      <c r="G500">
        <v>0</v>
      </c>
      <c r="H500">
        <f t="shared" si="189"/>
        <v>0.64737312321924922</v>
      </c>
      <c r="I500">
        <f t="shared" si="190"/>
        <v>7.4169327102915433E-2</v>
      </c>
      <c r="J500">
        <f t="shared" si="191"/>
        <v>1779.1466786002188</v>
      </c>
      <c r="K500">
        <f t="shared" si="192"/>
        <v>1.070916496385403</v>
      </c>
      <c r="L500">
        <f t="shared" si="193"/>
        <v>1.4415026982690282</v>
      </c>
      <c r="M500">
        <f t="shared" si="194"/>
        <v>28.59190941</v>
      </c>
      <c r="N500">
        <v>6</v>
      </c>
      <c r="O500">
        <v>1.42</v>
      </c>
      <c r="P500">
        <v>0.5</v>
      </c>
      <c r="Q500">
        <f t="shared" si="195"/>
        <v>2.556</v>
      </c>
      <c r="R500">
        <v>24.06552696</v>
      </c>
      <c r="S500">
        <v>28.59190941</v>
      </c>
      <c r="T500">
        <v>22.289169309999998</v>
      </c>
      <c r="U500">
        <v>1841.4925539999999</v>
      </c>
      <c r="V500">
        <v>1836.2583010000001</v>
      </c>
      <c r="W500">
        <v>22.715068819999999</v>
      </c>
      <c r="X500">
        <v>24.80638695</v>
      </c>
      <c r="Y500">
        <v>75.717582699999994</v>
      </c>
      <c r="Z500">
        <v>82.688713070000006</v>
      </c>
      <c r="AA500">
        <v>299.62469479999999</v>
      </c>
      <c r="AB500">
        <v>1500.080688</v>
      </c>
      <c r="AC500">
        <v>0.182201892</v>
      </c>
      <c r="AD500">
        <v>100.2270355</v>
      </c>
      <c r="AE500">
        <v>-1.1575362680000001</v>
      </c>
      <c r="AF500">
        <v>-0.25959035800000002</v>
      </c>
      <c r="AG500">
        <v>1</v>
      </c>
      <c r="AH500">
        <v>-0.21956524299999999</v>
      </c>
      <c r="AI500">
        <v>2.7373914720000001</v>
      </c>
      <c r="AJ500">
        <v>1</v>
      </c>
      <c r="AK500">
        <v>0</v>
      </c>
      <c r="AL500">
        <v>0.15999999600000001</v>
      </c>
      <c r="AM500">
        <v>111115</v>
      </c>
      <c r="AN500">
        <f t="shared" si="196"/>
        <v>0.49937449133333328</v>
      </c>
      <c r="AO500">
        <f t="shared" si="197"/>
        <v>1.0709164963854029E-3</v>
      </c>
      <c r="AP500">
        <f t="shared" si="198"/>
        <v>301.74190940999995</v>
      </c>
      <c r="AQ500">
        <f t="shared" si="199"/>
        <v>297.21552695999998</v>
      </c>
      <c r="AR500">
        <f t="shared" si="200"/>
        <v>240.01290407967727</v>
      </c>
      <c r="AS500">
        <f t="shared" si="201"/>
        <v>1.6550547127310924</v>
      </c>
      <c r="AT500">
        <f t="shared" si="202"/>
        <v>3.9277733237334149</v>
      </c>
      <c r="AU500">
        <f t="shared" si="203"/>
        <v>39.188760838221292</v>
      </c>
      <c r="AV500">
        <f t="shared" si="204"/>
        <v>14.382373888221291</v>
      </c>
      <c r="AW500">
        <f t="shared" si="205"/>
        <v>26.328718185</v>
      </c>
      <c r="AX500">
        <f t="shared" si="206"/>
        <v>3.4404524702793395</v>
      </c>
      <c r="AY500">
        <f t="shared" si="207"/>
        <v>7.2077792909199231E-2</v>
      </c>
      <c r="AZ500">
        <f t="shared" si="208"/>
        <v>2.4862706254643867</v>
      </c>
      <c r="BA500">
        <f t="shared" si="209"/>
        <v>0.95418184481495283</v>
      </c>
      <c r="BB500">
        <f t="shared" si="210"/>
        <v>4.5231976111976727E-2</v>
      </c>
      <c r="BC500">
        <f t="shared" si="211"/>
        <v>178.31859731577123</v>
      </c>
      <c r="BD500">
        <f t="shared" si="212"/>
        <v>0.96889782751768683</v>
      </c>
      <c r="BE500">
        <f t="shared" si="213"/>
        <v>63.155748477861486</v>
      </c>
      <c r="BF500">
        <f t="shared" si="214"/>
        <v>1835.9163785757646</v>
      </c>
      <c r="BG500">
        <f t="shared" si="215"/>
        <v>2.2269714796640058E-4</v>
      </c>
    </row>
    <row r="501" spans="1:59" x14ac:dyDescent="0.25">
      <c r="A501" t="s">
        <v>554</v>
      </c>
      <c r="B501" t="s">
        <v>857</v>
      </c>
      <c r="C501">
        <v>150826</v>
      </c>
      <c r="D501" t="s">
        <v>865</v>
      </c>
      <c r="E501" t="s">
        <v>1979</v>
      </c>
      <c r="F501">
        <v>6930.4999989999997</v>
      </c>
      <c r="G501">
        <v>0</v>
      </c>
      <c r="H501">
        <f t="shared" si="189"/>
        <v>-0.60464900496820018</v>
      </c>
      <c r="I501">
        <f t="shared" si="190"/>
        <v>7.1526888917772855E-2</v>
      </c>
      <c r="J501">
        <f t="shared" si="191"/>
        <v>414.5465358019635</v>
      </c>
      <c r="K501">
        <f t="shared" si="192"/>
        <v>0.98776475462654112</v>
      </c>
      <c r="L501">
        <f t="shared" si="193"/>
        <v>1.377622823718395</v>
      </c>
      <c r="M501">
        <f t="shared" si="194"/>
        <v>28.287450790000001</v>
      </c>
      <c r="N501">
        <v>6</v>
      </c>
      <c r="O501">
        <v>1.42</v>
      </c>
      <c r="P501">
        <v>0.5</v>
      </c>
      <c r="Q501">
        <f t="shared" si="195"/>
        <v>2.556</v>
      </c>
      <c r="R501">
        <v>23.813549040000002</v>
      </c>
      <c r="S501">
        <v>28.287450790000001</v>
      </c>
      <c r="T501">
        <v>22.061313630000001</v>
      </c>
      <c r="U501">
        <v>409.62509160000002</v>
      </c>
      <c r="V501">
        <v>410.02487180000003</v>
      </c>
      <c r="W501">
        <v>22.831214899999999</v>
      </c>
      <c r="X501">
        <v>24.760234830000002</v>
      </c>
      <c r="Y501">
        <v>77.254470830000002</v>
      </c>
      <c r="Z501">
        <v>83.781738279999999</v>
      </c>
      <c r="AA501">
        <v>299.6259766</v>
      </c>
      <c r="AB501">
        <v>1500.873779</v>
      </c>
      <c r="AC501">
        <v>7.0076048000000002E-2</v>
      </c>
      <c r="AD501">
        <v>100.21210480000001</v>
      </c>
      <c r="AE501">
        <v>8.0817813869999995</v>
      </c>
      <c r="AF501">
        <v>-0.26698410500000003</v>
      </c>
      <c r="AG501">
        <v>1</v>
      </c>
      <c r="AH501">
        <v>-0.21956524299999999</v>
      </c>
      <c r="AI501">
        <v>2.7373914720000001</v>
      </c>
      <c r="AJ501">
        <v>1</v>
      </c>
      <c r="AK501">
        <v>0</v>
      </c>
      <c r="AL501">
        <v>0.15999999600000001</v>
      </c>
      <c r="AM501">
        <v>111115</v>
      </c>
      <c r="AN501">
        <f t="shared" si="196"/>
        <v>0.49937662766666663</v>
      </c>
      <c r="AO501">
        <f t="shared" si="197"/>
        <v>9.8776475462654108E-4</v>
      </c>
      <c r="AP501">
        <f t="shared" si="198"/>
        <v>301.43745078999996</v>
      </c>
      <c r="AQ501">
        <f t="shared" si="199"/>
        <v>296.96354903999998</v>
      </c>
      <c r="AR501">
        <f t="shared" si="200"/>
        <v>240.13979863650491</v>
      </c>
      <c r="AS501">
        <f t="shared" si="201"/>
        <v>1.7093630708858099</v>
      </c>
      <c r="AT501">
        <f t="shared" si="202"/>
        <v>3.8588980713749654</v>
      </c>
      <c r="AU501">
        <f t="shared" si="203"/>
        <v>38.507304871766003</v>
      </c>
      <c r="AV501">
        <f t="shared" si="204"/>
        <v>13.747070041766001</v>
      </c>
      <c r="AW501">
        <f t="shared" si="205"/>
        <v>26.050499915000003</v>
      </c>
      <c r="AX501">
        <f t="shared" si="206"/>
        <v>3.3843547216528518</v>
      </c>
      <c r="AY501">
        <f t="shared" si="207"/>
        <v>6.9579774366887073E-2</v>
      </c>
      <c r="AZ501">
        <f t="shared" si="208"/>
        <v>2.4812752476565705</v>
      </c>
      <c r="BA501">
        <f t="shared" si="209"/>
        <v>0.9030794739962813</v>
      </c>
      <c r="BB501">
        <f t="shared" si="210"/>
        <v>4.3658201456691643E-2</v>
      </c>
      <c r="BC501">
        <f t="shared" si="211"/>
        <v>41.542580890263324</v>
      </c>
      <c r="BD501">
        <f t="shared" si="212"/>
        <v>1.0110277798078773</v>
      </c>
      <c r="BE501">
        <f t="shared" si="213"/>
        <v>64.137458275247241</v>
      </c>
      <c r="BF501">
        <f t="shared" si="214"/>
        <v>410.34422866882124</v>
      </c>
      <c r="BG501">
        <f t="shared" si="215"/>
        <v>-9.4507605122470513E-4</v>
      </c>
    </row>
    <row r="502" spans="1:59" x14ac:dyDescent="0.25">
      <c r="A502" t="s">
        <v>554</v>
      </c>
      <c r="B502" t="s">
        <v>857</v>
      </c>
      <c r="C502">
        <v>150826</v>
      </c>
      <c r="D502" t="s">
        <v>864</v>
      </c>
      <c r="E502" t="s">
        <v>1980</v>
      </c>
      <c r="F502">
        <v>6147.4999989999997</v>
      </c>
      <c r="G502">
        <v>0</v>
      </c>
      <c r="H502">
        <f t="shared" si="189"/>
        <v>2.9941697318544001</v>
      </c>
      <c r="I502">
        <f t="shared" si="190"/>
        <v>9.597720744859381E-2</v>
      </c>
      <c r="J502">
        <f t="shared" si="191"/>
        <v>1762.1452189302004</v>
      </c>
      <c r="K502">
        <f t="shared" si="192"/>
        <v>0.73803650061318948</v>
      </c>
      <c r="L502">
        <f t="shared" si="193"/>
        <v>0.77703193751604127</v>
      </c>
      <c r="M502">
        <f t="shared" si="194"/>
        <v>25.34427071</v>
      </c>
      <c r="N502">
        <v>6</v>
      </c>
      <c r="O502">
        <v>1.42</v>
      </c>
      <c r="P502">
        <v>0.5</v>
      </c>
      <c r="Q502">
        <f t="shared" si="195"/>
        <v>2.556</v>
      </c>
      <c r="R502">
        <v>23.490974430000001</v>
      </c>
      <c r="S502">
        <v>25.34427071</v>
      </c>
      <c r="T502">
        <v>21.759405139999998</v>
      </c>
      <c r="U502">
        <v>1841.7338870000001</v>
      </c>
      <c r="V502">
        <v>1836.5146480000001</v>
      </c>
      <c r="W502">
        <v>23.760032649999999</v>
      </c>
      <c r="X502">
        <v>24.623825069999999</v>
      </c>
      <c r="Y502">
        <v>82.004188540000001</v>
      </c>
      <c r="Z502">
        <v>84.98543549</v>
      </c>
      <c r="AA502">
        <v>500.02514650000001</v>
      </c>
      <c r="AB502">
        <v>1500.115356</v>
      </c>
      <c r="AC502">
        <v>0.177198157</v>
      </c>
      <c r="AD502">
        <v>100.2483215</v>
      </c>
      <c r="AE502">
        <v>-3.4844982619999998</v>
      </c>
      <c r="AF502">
        <v>-0.271368414</v>
      </c>
      <c r="AG502">
        <v>1</v>
      </c>
      <c r="AH502">
        <v>-0.21956524299999999</v>
      </c>
      <c r="AI502">
        <v>2.7373914720000001</v>
      </c>
      <c r="AJ502">
        <v>1</v>
      </c>
      <c r="AK502">
        <v>0</v>
      </c>
      <c r="AL502">
        <v>0.15999999600000001</v>
      </c>
      <c r="AM502">
        <v>111115</v>
      </c>
      <c r="AN502">
        <f t="shared" si="196"/>
        <v>0.83337524416666664</v>
      </c>
      <c r="AO502">
        <f t="shared" si="197"/>
        <v>7.3803650061318943E-4</v>
      </c>
      <c r="AP502">
        <f t="shared" si="198"/>
        <v>298.49427070999997</v>
      </c>
      <c r="AQ502">
        <f t="shared" si="199"/>
        <v>296.64097442999997</v>
      </c>
      <c r="AR502">
        <f t="shared" si="200"/>
        <v>240.0184509595386</v>
      </c>
      <c r="AS502">
        <f t="shared" si="201"/>
        <v>2.207596536729945</v>
      </c>
      <c r="AT502">
        <f t="shared" si="202"/>
        <v>3.2455290696931614</v>
      </c>
      <c r="AU502">
        <f t="shared" si="203"/>
        <v>32.374896867407017</v>
      </c>
      <c r="AV502">
        <f t="shared" si="204"/>
        <v>7.7510717974070182</v>
      </c>
      <c r="AW502">
        <f t="shared" si="205"/>
        <v>24.417622569999999</v>
      </c>
      <c r="AX502">
        <f t="shared" si="206"/>
        <v>3.0709372220146163</v>
      </c>
      <c r="AY502">
        <f t="shared" si="207"/>
        <v>9.2503714417146263E-2</v>
      </c>
      <c r="AZ502">
        <f t="shared" si="208"/>
        <v>2.4684971321771201</v>
      </c>
      <c r="BA502">
        <f t="shared" si="209"/>
        <v>0.6024400898374962</v>
      </c>
      <c r="BB502">
        <f t="shared" si="210"/>
        <v>5.811717198125825E-2</v>
      </c>
      <c r="BC502">
        <f t="shared" si="211"/>
        <v>176.65210043700262</v>
      </c>
      <c r="BD502">
        <f t="shared" si="212"/>
        <v>0.95950512610896432</v>
      </c>
      <c r="BE502">
        <f t="shared" si="213"/>
        <v>76.247936928631844</v>
      </c>
      <c r="BF502">
        <f t="shared" si="214"/>
        <v>1834.933220324725</v>
      </c>
      <c r="BG502">
        <f t="shared" si="215"/>
        <v>1.2441829617518784E-3</v>
      </c>
    </row>
    <row r="503" spans="1:59" x14ac:dyDescent="0.25">
      <c r="A503" t="s">
        <v>554</v>
      </c>
      <c r="B503" t="s">
        <v>857</v>
      </c>
      <c r="C503">
        <v>150826</v>
      </c>
      <c r="D503" t="s">
        <v>864</v>
      </c>
      <c r="E503" t="s">
        <v>1980</v>
      </c>
      <c r="F503">
        <v>6436.9999989999997</v>
      </c>
      <c r="G503">
        <v>0</v>
      </c>
      <c r="H503">
        <f t="shared" si="189"/>
        <v>-2.9477136256274763E-2</v>
      </c>
      <c r="I503">
        <f t="shared" si="190"/>
        <v>9.6462049642876732E-2</v>
      </c>
      <c r="J503">
        <f t="shared" si="191"/>
        <v>403.85134317598505</v>
      </c>
      <c r="K503">
        <f t="shared" si="192"/>
        <v>0.79171742359435471</v>
      </c>
      <c r="L503">
        <f t="shared" si="193"/>
        <v>0.82954100851250523</v>
      </c>
      <c r="M503">
        <f t="shared" si="194"/>
        <v>25.37769699</v>
      </c>
      <c r="N503">
        <v>6</v>
      </c>
      <c r="O503">
        <v>1.42</v>
      </c>
      <c r="P503">
        <v>0.5</v>
      </c>
      <c r="Q503">
        <f t="shared" si="195"/>
        <v>2.556</v>
      </c>
      <c r="R503">
        <v>23.585527419999998</v>
      </c>
      <c r="S503">
        <v>25.37769699</v>
      </c>
      <c r="T503">
        <v>21.888349529999999</v>
      </c>
      <c r="U503">
        <v>409.44451900000001</v>
      </c>
      <c r="V503">
        <v>408.8553162</v>
      </c>
      <c r="W503">
        <v>22.621206279999999</v>
      </c>
      <c r="X503">
        <v>24.168371199999999</v>
      </c>
      <c r="Y503">
        <v>77.617362979999996</v>
      </c>
      <c r="Z503">
        <v>82.925956729999996</v>
      </c>
      <c r="AA503">
        <v>299.6123657</v>
      </c>
      <c r="AB503">
        <v>1499.1831050000001</v>
      </c>
      <c r="AC503">
        <v>0.19722092199999999</v>
      </c>
      <c r="AD503">
        <v>100.2320251</v>
      </c>
      <c r="AE503">
        <v>7.3362808230000001</v>
      </c>
      <c r="AF503">
        <v>-0.25318786500000001</v>
      </c>
      <c r="AG503">
        <v>1</v>
      </c>
      <c r="AH503">
        <v>-0.21956524299999999</v>
      </c>
      <c r="AI503">
        <v>2.7373914720000001</v>
      </c>
      <c r="AJ503">
        <v>1</v>
      </c>
      <c r="AK503">
        <v>0</v>
      </c>
      <c r="AL503">
        <v>0.15999999600000001</v>
      </c>
      <c r="AM503">
        <v>111115</v>
      </c>
      <c r="AN503">
        <f t="shared" si="196"/>
        <v>0.49935394283333329</v>
      </c>
      <c r="AO503">
        <f t="shared" si="197"/>
        <v>7.9171742359435474E-4</v>
      </c>
      <c r="AP503">
        <f t="shared" si="198"/>
        <v>298.52769698999998</v>
      </c>
      <c r="AQ503">
        <f t="shared" si="199"/>
        <v>296.73552741999998</v>
      </c>
      <c r="AR503">
        <f t="shared" si="200"/>
        <v>239.8692908032676</v>
      </c>
      <c r="AS503">
        <f t="shared" si="201"/>
        <v>2.1857610383630628</v>
      </c>
      <c r="AT503">
        <f t="shared" si="202"/>
        <v>3.2519857972570225</v>
      </c>
      <c r="AU503">
        <f t="shared" si="203"/>
        <v>32.444578407076627</v>
      </c>
      <c r="AV503">
        <f t="shared" si="204"/>
        <v>8.2762072070766273</v>
      </c>
      <c r="AW503">
        <f t="shared" si="205"/>
        <v>24.481612204999998</v>
      </c>
      <c r="AX503">
        <f t="shared" si="206"/>
        <v>3.082724060151901</v>
      </c>
      <c r="AY503">
        <f t="shared" si="207"/>
        <v>9.295401565514913E-2</v>
      </c>
      <c r="AZ503">
        <f t="shared" si="208"/>
        <v>2.4224447887445173</v>
      </c>
      <c r="BA503">
        <f t="shared" si="209"/>
        <v>0.66027927140738374</v>
      </c>
      <c r="BB503">
        <f t="shared" si="210"/>
        <v>5.8401568831561931E-2</v>
      </c>
      <c r="BC503">
        <f t="shared" si="211"/>
        <v>40.478837965884047</v>
      </c>
      <c r="BD503">
        <f t="shared" si="212"/>
        <v>0.98776101758802337</v>
      </c>
      <c r="BE503">
        <f t="shared" si="213"/>
        <v>74.702850818958439</v>
      </c>
      <c r="BF503">
        <f t="shared" si="214"/>
        <v>408.8708851099945</v>
      </c>
      <c r="BG503">
        <f t="shared" si="215"/>
        <v>-5.3856270830587883E-5</v>
      </c>
    </row>
    <row r="504" spans="1:59" x14ac:dyDescent="0.25">
      <c r="A504" t="s">
        <v>554</v>
      </c>
      <c r="B504" t="s">
        <v>857</v>
      </c>
      <c r="C504">
        <v>150826</v>
      </c>
      <c r="D504" t="s">
        <v>866</v>
      </c>
      <c r="E504" t="s">
        <v>1981</v>
      </c>
      <c r="F504">
        <v>7590.9999989999997</v>
      </c>
      <c r="G504">
        <v>0</v>
      </c>
      <c r="H504">
        <f t="shared" si="189"/>
        <v>-0.30696805440870173</v>
      </c>
      <c r="I504">
        <f t="shared" si="190"/>
        <v>9.0166429591952337E-3</v>
      </c>
      <c r="J504">
        <f t="shared" si="191"/>
        <v>454.83884761351891</v>
      </c>
      <c r="K504">
        <f t="shared" si="192"/>
        <v>0.15208582058971198</v>
      </c>
      <c r="L504">
        <f t="shared" si="193"/>
        <v>1.6420101105277705</v>
      </c>
      <c r="M504">
        <f t="shared" si="194"/>
        <v>28.908628459999999</v>
      </c>
      <c r="N504">
        <v>6</v>
      </c>
      <c r="O504">
        <v>1.42</v>
      </c>
      <c r="P504">
        <v>0.5</v>
      </c>
      <c r="Q504">
        <f t="shared" si="195"/>
        <v>2.556</v>
      </c>
      <c r="R504">
        <v>23.86642075</v>
      </c>
      <c r="S504">
        <v>28.908628459999999</v>
      </c>
      <c r="T504">
        <v>22.023920059999998</v>
      </c>
      <c r="U504">
        <v>411.44506840000003</v>
      </c>
      <c r="V504">
        <v>411.93432619999999</v>
      </c>
      <c r="W504">
        <v>23.244192120000001</v>
      </c>
      <c r="X504">
        <v>23.541580199999999</v>
      </c>
      <c r="Y504">
        <v>78.382102970000005</v>
      </c>
      <c r="Z504">
        <v>79.384933469999993</v>
      </c>
      <c r="AA504">
        <v>299.61956789999999</v>
      </c>
      <c r="AB504">
        <v>1500.2460940000001</v>
      </c>
      <c r="AC504">
        <v>0.20122243500000001</v>
      </c>
      <c r="AD504">
        <v>100.18645480000001</v>
      </c>
      <c r="AE504">
        <v>5.6853017809999997</v>
      </c>
      <c r="AF504">
        <v>-0.222705394</v>
      </c>
      <c r="AG504">
        <v>0.66666668699999998</v>
      </c>
      <c r="AH504">
        <v>-0.21956524299999999</v>
      </c>
      <c r="AI504">
        <v>2.7373914720000001</v>
      </c>
      <c r="AJ504">
        <v>1</v>
      </c>
      <c r="AK504">
        <v>0</v>
      </c>
      <c r="AL504">
        <v>0.15999999600000001</v>
      </c>
      <c r="AM504">
        <v>111115</v>
      </c>
      <c r="AN504">
        <f t="shared" si="196"/>
        <v>0.49936594649999988</v>
      </c>
      <c r="AO504">
        <f t="shared" si="197"/>
        <v>1.5208582058971198E-4</v>
      </c>
      <c r="AP504">
        <f t="shared" si="198"/>
        <v>302.05862845999997</v>
      </c>
      <c r="AQ504">
        <f t="shared" si="199"/>
        <v>297.01642074999995</v>
      </c>
      <c r="AR504">
        <f t="shared" si="200"/>
        <v>240.03936903901564</v>
      </c>
      <c r="AS504">
        <f t="shared" si="201"/>
        <v>2.0613434540227851</v>
      </c>
      <c r="AT504">
        <f t="shared" si="202"/>
        <v>4.0005575711556451</v>
      </c>
      <c r="AU504">
        <f t="shared" si="203"/>
        <v>39.931122217488074</v>
      </c>
      <c r="AV504">
        <f t="shared" si="204"/>
        <v>16.389542017488075</v>
      </c>
      <c r="AW504">
        <f t="shared" si="205"/>
        <v>26.387524604999999</v>
      </c>
      <c r="AX504">
        <f t="shared" si="206"/>
        <v>3.4524131397909548</v>
      </c>
      <c r="AY504">
        <f t="shared" si="207"/>
        <v>8.9849473167997861E-3</v>
      </c>
      <c r="AZ504">
        <f t="shared" si="208"/>
        <v>2.3585474606278747</v>
      </c>
      <c r="BA504">
        <f t="shared" si="209"/>
        <v>1.0938656791630801</v>
      </c>
      <c r="BB504">
        <f t="shared" si="210"/>
        <v>5.6184311528168556E-3</v>
      </c>
      <c r="BC504">
        <f t="shared" si="211"/>
        <v>45.568691647715902</v>
      </c>
      <c r="BD504">
        <f t="shared" si="212"/>
        <v>1.1041537902638592</v>
      </c>
      <c r="BE504">
        <f t="shared" si="213"/>
        <v>57.759180340879766</v>
      </c>
      <c r="BF504">
        <f t="shared" si="214"/>
        <v>412.09645721465245</v>
      </c>
      <c r="BG504">
        <f t="shared" si="215"/>
        <v>-4.3024449502233631E-4</v>
      </c>
    </row>
    <row r="505" spans="1:59" x14ac:dyDescent="0.25">
      <c r="A505" t="s">
        <v>554</v>
      </c>
      <c r="B505" t="s">
        <v>857</v>
      </c>
      <c r="C505">
        <v>150826</v>
      </c>
      <c r="D505" t="s">
        <v>866</v>
      </c>
      <c r="E505" t="s">
        <v>1981</v>
      </c>
      <c r="F505">
        <v>7849.9999989999997</v>
      </c>
      <c r="G505">
        <v>0</v>
      </c>
      <c r="H505">
        <f t="shared" si="189"/>
        <v>0.26596419015259348</v>
      </c>
      <c r="I505">
        <f t="shared" si="190"/>
        <v>8.7056150782681141E-3</v>
      </c>
      <c r="J505">
        <f t="shared" si="191"/>
        <v>1750.3364957305917</v>
      </c>
      <c r="K505">
        <f t="shared" si="192"/>
        <v>0.13528912144825062</v>
      </c>
      <c r="L505">
        <f t="shared" si="193"/>
        <v>1.5128541831838294</v>
      </c>
      <c r="M505">
        <f t="shared" si="194"/>
        <v>28.526254649999998</v>
      </c>
      <c r="N505">
        <v>6</v>
      </c>
      <c r="O505">
        <v>1.42</v>
      </c>
      <c r="P505">
        <v>0.5</v>
      </c>
      <c r="Q505">
        <f t="shared" si="195"/>
        <v>2.556</v>
      </c>
      <c r="R505">
        <v>23.544408799999999</v>
      </c>
      <c r="S505">
        <v>28.526254649999998</v>
      </c>
      <c r="T505">
        <v>21.737155909999998</v>
      </c>
      <c r="U505">
        <v>1845.211182</v>
      </c>
      <c r="V505">
        <v>1844.179077</v>
      </c>
      <c r="W505">
        <v>23.693334579999998</v>
      </c>
      <c r="X505">
        <v>23.957733149999999</v>
      </c>
      <c r="Y505">
        <v>81.45172882</v>
      </c>
      <c r="Z505">
        <v>82.360664369999995</v>
      </c>
      <c r="AA505">
        <v>299.6564636</v>
      </c>
      <c r="AB505">
        <v>1499.4125979999999</v>
      </c>
      <c r="AC505">
        <v>0.17619311800000001</v>
      </c>
      <c r="AD505">
        <v>100.1754456</v>
      </c>
      <c r="AE505">
        <v>-5.63716507</v>
      </c>
      <c r="AF505">
        <v>-0.230808765</v>
      </c>
      <c r="AG505">
        <v>0.66666668699999998</v>
      </c>
      <c r="AH505">
        <v>-0.21956524299999999</v>
      </c>
      <c r="AI505">
        <v>2.7373914720000001</v>
      </c>
      <c r="AJ505">
        <v>1</v>
      </c>
      <c r="AK505">
        <v>0</v>
      </c>
      <c r="AL505">
        <v>0.15999999600000001</v>
      </c>
      <c r="AM505">
        <v>111115</v>
      </c>
      <c r="AN505">
        <f t="shared" si="196"/>
        <v>0.49942743933333328</v>
      </c>
      <c r="AO505">
        <f t="shared" si="197"/>
        <v>1.3528912144825062E-4</v>
      </c>
      <c r="AP505">
        <f t="shared" si="198"/>
        <v>301.67625464999998</v>
      </c>
      <c r="AQ505">
        <f t="shared" si="199"/>
        <v>296.69440879999996</v>
      </c>
      <c r="AR505">
        <f t="shared" si="200"/>
        <v>239.90600968234961</v>
      </c>
      <c r="AS505">
        <f t="shared" si="201"/>
        <v>2.0802391000855667</v>
      </c>
      <c r="AT505">
        <f t="shared" si="202"/>
        <v>3.9128307770509712</v>
      </c>
      <c r="AU505">
        <f t="shared" si="203"/>
        <v>39.059779106697292</v>
      </c>
      <c r="AV505">
        <f t="shared" si="204"/>
        <v>15.102045956697292</v>
      </c>
      <c r="AW505">
        <f t="shared" si="205"/>
        <v>26.035331724999999</v>
      </c>
      <c r="AX505">
        <f t="shared" si="206"/>
        <v>3.3813194264792599</v>
      </c>
      <c r="AY505">
        <f t="shared" si="207"/>
        <v>8.6760648119742351E-3</v>
      </c>
      <c r="AZ505">
        <f t="shared" si="208"/>
        <v>2.3999765938671418</v>
      </c>
      <c r="BA505">
        <f t="shared" si="209"/>
        <v>0.98134283261211808</v>
      </c>
      <c r="BB505">
        <f t="shared" si="210"/>
        <v>5.4251876941064951E-3</v>
      </c>
      <c r="BC505">
        <f t="shared" si="211"/>
        <v>175.34073840975452</v>
      </c>
      <c r="BD505">
        <f t="shared" si="212"/>
        <v>0.94911417093937223</v>
      </c>
      <c r="BE505">
        <f t="shared" si="213"/>
        <v>60.213692685502672</v>
      </c>
      <c r="BF505">
        <f t="shared" si="214"/>
        <v>1844.0386029559054</v>
      </c>
      <c r="BG505">
        <f t="shared" si="215"/>
        <v>8.68457199622941E-5</v>
      </c>
    </row>
    <row r="506" spans="1:59" x14ac:dyDescent="0.25">
      <c r="A506" t="s">
        <v>554</v>
      </c>
      <c r="B506" t="s">
        <v>857</v>
      </c>
      <c r="C506">
        <v>150826</v>
      </c>
      <c r="D506" t="s">
        <v>873</v>
      </c>
      <c r="E506" t="s">
        <v>1982</v>
      </c>
      <c r="F506">
        <v>8652.4999989999997</v>
      </c>
      <c r="G506">
        <v>0</v>
      </c>
      <c r="H506">
        <f t="shared" si="189"/>
        <v>1.2517535915323721</v>
      </c>
      <c r="I506">
        <f t="shared" si="190"/>
        <v>1.9862021279428065E-2</v>
      </c>
      <c r="J506">
        <f t="shared" si="191"/>
        <v>297.4496043806534</v>
      </c>
      <c r="K506">
        <f t="shared" si="192"/>
        <v>0.31885946576896096</v>
      </c>
      <c r="L506">
        <f t="shared" si="193"/>
        <v>1.5674088174176233</v>
      </c>
      <c r="M506">
        <f t="shared" si="194"/>
        <v>29.11028481</v>
      </c>
      <c r="N506">
        <v>6</v>
      </c>
      <c r="O506">
        <v>1.42</v>
      </c>
      <c r="P506">
        <v>0.5</v>
      </c>
      <c r="Q506">
        <f t="shared" si="195"/>
        <v>2.556</v>
      </c>
      <c r="R506">
        <v>24.16284752</v>
      </c>
      <c r="S506">
        <v>29.11028481</v>
      </c>
      <c r="T506">
        <v>22.360258099999999</v>
      </c>
      <c r="U506">
        <v>410.84484859999998</v>
      </c>
      <c r="V506">
        <v>408.07785030000002</v>
      </c>
      <c r="W506">
        <v>24.142158510000002</v>
      </c>
      <c r="X506">
        <v>24.764816280000002</v>
      </c>
      <c r="Y506">
        <v>79.941352839999993</v>
      </c>
      <c r="Z506">
        <v>82.003150939999998</v>
      </c>
      <c r="AA506">
        <v>299.64739989999998</v>
      </c>
      <c r="AB506">
        <v>1500.8244629999999</v>
      </c>
      <c r="AC506">
        <v>0.18120309700000001</v>
      </c>
      <c r="AD506">
        <v>100.1461563</v>
      </c>
      <c r="AE506">
        <v>6.2320518490000003</v>
      </c>
      <c r="AF506">
        <v>-0.289776266</v>
      </c>
      <c r="AG506">
        <v>1</v>
      </c>
      <c r="AH506">
        <v>-0.21956524299999999</v>
      </c>
      <c r="AI506">
        <v>2.7373914720000001</v>
      </c>
      <c r="AJ506">
        <v>1</v>
      </c>
      <c r="AK506">
        <v>0</v>
      </c>
      <c r="AL506">
        <v>0.15999999600000001</v>
      </c>
      <c r="AM506">
        <v>111115</v>
      </c>
      <c r="AN506">
        <f t="shared" si="196"/>
        <v>0.49941233316666661</v>
      </c>
      <c r="AO506">
        <f t="shared" si="197"/>
        <v>3.1885946576896095E-4</v>
      </c>
      <c r="AP506">
        <f t="shared" si="198"/>
        <v>302.26028480999997</v>
      </c>
      <c r="AQ506">
        <f t="shared" si="199"/>
        <v>297.31284751999999</v>
      </c>
      <c r="AR506">
        <f t="shared" si="200"/>
        <v>240.13190807670213</v>
      </c>
      <c r="AS506">
        <f t="shared" si="201"/>
        <v>1.9864622533013867</v>
      </c>
      <c r="AT506">
        <f t="shared" si="202"/>
        <v>4.0475099793352882</v>
      </c>
      <c r="AU506">
        <f t="shared" si="203"/>
        <v>40.416029220437373</v>
      </c>
      <c r="AV506">
        <f t="shared" si="204"/>
        <v>15.651212940437372</v>
      </c>
      <c r="AW506">
        <f t="shared" si="205"/>
        <v>26.636566164999998</v>
      </c>
      <c r="AX506">
        <f t="shared" si="206"/>
        <v>3.5034692522826205</v>
      </c>
      <c r="AY506">
        <f t="shared" si="207"/>
        <v>1.9708868709125207E-2</v>
      </c>
      <c r="AZ506">
        <f t="shared" si="208"/>
        <v>2.4801011619176649</v>
      </c>
      <c r="BA506">
        <f t="shared" si="209"/>
        <v>1.0233680903649556</v>
      </c>
      <c r="BB506">
        <f t="shared" si="210"/>
        <v>1.2331711796003437E-2</v>
      </c>
      <c r="BC506">
        <f t="shared" si="211"/>
        <v>29.788434571678081</v>
      </c>
      <c r="BD506">
        <f t="shared" si="212"/>
        <v>0.72890406612851488</v>
      </c>
      <c r="BE506">
        <f t="shared" si="213"/>
        <v>60.278812062526995</v>
      </c>
      <c r="BF506">
        <f t="shared" si="214"/>
        <v>407.41671283968361</v>
      </c>
      <c r="BG506">
        <f t="shared" si="215"/>
        <v>1.8520158136532778E-3</v>
      </c>
    </row>
    <row r="507" spans="1:59" x14ac:dyDescent="0.25">
      <c r="A507" t="s">
        <v>554</v>
      </c>
      <c r="B507" t="s">
        <v>857</v>
      </c>
      <c r="C507">
        <v>150826</v>
      </c>
      <c r="D507" t="s">
        <v>873</v>
      </c>
      <c r="E507" t="s">
        <v>1982</v>
      </c>
      <c r="F507">
        <v>8884.4999989999997</v>
      </c>
      <c r="G507">
        <v>0</v>
      </c>
      <c r="H507">
        <f t="shared" si="189"/>
        <v>11.196781671752902</v>
      </c>
      <c r="I507">
        <f t="shared" si="190"/>
        <v>2.5739225589301858E-2</v>
      </c>
      <c r="J507">
        <f t="shared" si="191"/>
        <v>1081.0979209995514</v>
      </c>
      <c r="K507">
        <f t="shared" si="192"/>
        <v>0.40232860378262048</v>
      </c>
      <c r="L507">
        <f t="shared" si="193"/>
        <v>1.5293965293047145</v>
      </c>
      <c r="M507">
        <f t="shared" si="194"/>
        <v>29.054250719999999</v>
      </c>
      <c r="N507">
        <v>6</v>
      </c>
      <c r="O507">
        <v>1.42</v>
      </c>
      <c r="P507">
        <v>0.5</v>
      </c>
      <c r="Q507">
        <f t="shared" si="195"/>
        <v>2.556</v>
      </c>
      <c r="R507">
        <v>24.180515289999999</v>
      </c>
      <c r="S507">
        <v>29.054250719999999</v>
      </c>
      <c r="T507">
        <v>22.3903389</v>
      </c>
      <c r="U507">
        <v>1843.584595</v>
      </c>
      <c r="V507">
        <v>1819.6994629999999</v>
      </c>
      <c r="W507">
        <v>24.230154039999999</v>
      </c>
      <c r="X507">
        <v>25.015581130000001</v>
      </c>
      <c r="Y507">
        <v>80.141479489999995</v>
      </c>
      <c r="Z507">
        <v>82.739288329999994</v>
      </c>
      <c r="AA507">
        <v>299.65667719999999</v>
      </c>
      <c r="AB507">
        <v>1499.884155</v>
      </c>
      <c r="AC507">
        <v>0.311337531</v>
      </c>
      <c r="AD507">
        <v>100.1383438</v>
      </c>
      <c r="AE507">
        <v>-3.4773840900000001</v>
      </c>
      <c r="AF507">
        <v>-0.29251417499999999</v>
      </c>
      <c r="AG507">
        <v>1</v>
      </c>
      <c r="AH507">
        <v>-0.21956524299999999</v>
      </c>
      <c r="AI507">
        <v>2.7373914720000001</v>
      </c>
      <c r="AJ507">
        <v>1</v>
      </c>
      <c r="AK507">
        <v>0</v>
      </c>
      <c r="AL507">
        <v>0.15999999600000001</v>
      </c>
      <c r="AM507">
        <v>111115</v>
      </c>
      <c r="AN507">
        <f t="shared" si="196"/>
        <v>0.49942779533333326</v>
      </c>
      <c r="AO507">
        <f t="shared" si="197"/>
        <v>4.023286037826205E-4</v>
      </c>
      <c r="AP507">
        <f t="shared" si="198"/>
        <v>302.20425072</v>
      </c>
      <c r="AQ507">
        <f t="shared" si="199"/>
        <v>297.33051528999999</v>
      </c>
      <c r="AR507">
        <f t="shared" si="200"/>
        <v>239.98145880046337</v>
      </c>
      <c r="AS507">
        <f t="shared" si="201"/>
        <v>1.9516891830615191</v>
      </c>
      <c r="AT507">
        <f t="shared" si="202"/>
        <v>4.0344153928574471</v>
      </c>
      <c r="AU507">
        <f t="shared" si="203"/>
        <v>40.288417400982091</v>
      </c>
      <c r="AV507">
        <f t="shared" si="204"/>
        <v>15.27283627098209</v>
      </c>
      <c r="AW507">
        <f t="shared" si="205"/>
        <v>26.617383005000001</v>
      </c>
      <c r="AX507">
        <f t="shared" si="206"/>
        <v>3.4995132056222031</v>
      </c>
      <c r="AY507">
        <f t="shared" si="207"/>
        <v>2.5482612633442325E-2</v>
      </c>
      <c r="AZ507">
        <f t="shared" si="208"/>
        <v>2.5050188635527326</v>
      </c>
      <c r="BA507">
        <f t="shared" si="209"/>
        <v>0.99449434206947052</v>
      </c>
      <c r="BB507">
        <f t="shared" si="210"/>
        <v>1.5949490872341231E-2</v>
      </c>
      <c r="BC507">
        <f t="shared" si="211"/>
        <v>108.25935529451831</v>
      </c>
      <c r="BD507">
        <f t="shared" si="212"/>
        <v>0.59410795187971732</v>
      </c>
      <c r="BE507">
        <f t="shared" si="213"/>
        <v>61.202367412685156</v>
      </c>
      <c r="BF507">
        <f t="shared" si="214"/>
        <v>1813.7856698635107</v>
      </c>
      <c r="BG507">
        <f t="shared" si="215"/>
        <v>3.778117542222105E-3</v>
      </c>
    </row>
    <row r="508" spans="1:59" x14ac:dyDescent="0.25">
      <c r="A508" t="s">
        <v>554</v>
      </c>
      <c r="B508" t="s">
        <v>857</v>
      </c>
      <c r="C508">
        <v>150826</v>
      </c>
      <c r="D508" t="s">
        <v>872</v>
      </c>
      <c r="E508" t="s">
        <v>1983</v>
      </c>
      <c r="F508">
        <v>8238.9999989999997</v>
      </c>
      <c r="G508">
        <v>0</v>
      </c>
      <c r="H508">
        <f t="shared" si="189"/>
        <v>2.4926420286095587</v>
      </c>
      <c r="I508">
        <f t="shared" si="190"/>
        <v>1.3089363583086181E-2</v>
      </c>
      <c r="J508">
        <f t="shared" si="191"/>
        <v>1490.8878868886466</v>
      </c>
      <c r="K508">
        <f t="shared" si="192"/>
        <v>0.20950019634977712</v>
      </c>
      <c r="L508">
        <f t="shared" si="193"/>
        <v>1.5596729637175129</v>
      </c>
      <c r="M508">
        <f t="shared" si="194"/>
        <v>28.846757889999999</v>
      </c>
      <c r="N508">
        <v>6</v>
      </c>
      <c r="O508">
        <v>1.42</v>
      </c>
      <c r="P508">
        <v>0.5</v>
      </c>
      <c r="Q508">
        <f t="shared" si="195"/>
        <v>2.556</v>
      </c>
      <c r="R508">
        <v>23.805950159999998</v>
      </c>
      <c r="S508">
        <v>28.846757889999999</v>
      </c>
      <c r="T508">
        <v>21.9732132</v>
      </c>
      <c r="U508">
        <v>1845.513062</v>
      </c>
      <c r="V508">
        <v>1839.749634</v>
      </c>
      <c r="W508">
        <v>23.81840515</v>
      </c>
      <c r="X508">
        <v>24.22777176</v>
      </c>
      <c r="Y508">
        <v>80.587158200000005</v>
      </c>
      <c r="Z508">
        <v>81.972206119999996</v>
      </c>
      <c r="AA508">
        <v>299.62063599999999</v>
      </c>
      <c r="AB508">
        <v>1501.5318600000001</v>
      </c>
      <c r="AC508">
        <v>0.28831389499999999</v>
      </c>
      <c r="AD508">
        <v>100.1567383</v>
      </c>
      <c r="AE508">
        <v>-5.6112618449999996</v>
      </c>
      <c r="AF508">
        <v>-0.25264951600000002</v>
      </c>
      <c r="AG508">
        <v>1</v>
      </c>
      <c r="AH508">
        <v>-0.21956524299999999</v>
      </c>
      <c r="AI508">
        <v>2.7373914720000001</v>
      </c>
      <c r="AJ508">
        <v>1</v>
      </c>
      <c r="AK508">
        <v>0</v>
      </c>
      <c r="AL508">
        <v>0.15999999600000001</v>
      </c>
      <c r="AM508">
        <v>111115</v>
      </c>
      <c r="AN508">
        <f t="shared" si="196"/>
        <v>0.49936772666666657</v>
      </c>
      <c r="AO508">
        <f t="shared" si="197"/>
        <v>2.0950019634977712E-4</v>
      </c>
      <c r="AP508">
        <f t="shared" si="198"/>
        <v>301.99675788999997</v>
      </c>
      <c r="AQ508">
        <f t="shared" si="199"/>
        <v>296.95595015999999</v>
      </c>
      <c r="AR508">
        <f t="shared" si="200"/>
        <v>240.24509159387259</v>
      </c>
      <c r="AS508">
        <f t="shared" si="201"/>
        <v>2.0347193274789794</v>
      </c>
      <c r="AT508">
        <f t="shared" si="202"/>
        <v>3.9862475594759634</v>
      </c>
      <c r="AU508">
        <f t="shared" si="203"/>
        <v>39.800093604645305</v>
      </c>
      <c r="AV508">
        <f t="shared" si="204"/>
        <v>15.572321844645305</v>
      </c>
      <c r="AW508">
        <f t="shared" si="205"/>
        <v>26.326354025000001</v>
      </c>
      <c r="AX508">
        <f t="shared" si="206"/>
        <v>3.4399723800465263</v>
      </c>
      <c r="AY508">
        <f t="shared" si="207"/>
        <v>1.302267402318264E-2</v>
      </c>
      <c r="AZ508">
        <f t="shared" si="208"/>
        <v>2.4265745957584506</v>
      </c>
      <c r="BA508">
        <f t="shared" si="209"/>
        <v>1.0133977842880757</v>
      </c>
      <c r="BB508">
        <f t="shared" si="210"/>
        <v>8.1451367466798385E-3</v>
      </c>
      <c r="BC508">
        <f t="shared" si="211"/>
        <v>149.32246792174618</v>
      </c>
      <c r="BD508">
        <f t="shared" si="212"/>
        <v>0.81037542246829797</v>
      </c>
      <c r="BE508">
        <f t="shared" si="213"/>
        <v>59.785579981436541</v>
      </c>
      <c r="BF508">
        <f t="shared" si="214"/>
        <v>1838.4330977172838</v>
      </c>
      <c r="BG508">
        <f t="shared" si="215"/>
        <v>8.1060360342492094E-4</v>
      </c>
    </row>
    <row r="509" spans="1:59" x14ac:dyDescent="0.25">
      <c r="A509" t="s">
        <v>554</v>
      </c>
      <c r="B509" t="s">
        <v>857</v>
      </c>
      <c r="C509">
        <v>150826</v>
      </c>
      <c r="D509" t="s">
        <v>872</v>
      </c>
      <c r="E509" t="s">
        <v>1983</v>
      </c>
      <c r="F509">
        <v>8380.4999989999997</v>
      </c>
      <c r="G509">
        <v>0</v>
      </c>
      <c r="H509">
        <f t="shared" si="189"/>
        <v>-0.48948580537396674</v>
      </c>
      <c r="I509">
        <f t="shared" si="190"/>
        <v>1.2977207503481353E-2</v>
      </c>
      <c r="J509">
        <f t="shared" si="191"/>
        <v>461.20355662595574</v>
      </c>
      <c r="K509">
        <f t="shared" si="192"/>
        <v>0.21913972772944249</v>
      </c>
      <c r="L509">
        <f t="shared" si="193"/>
        <v>1.6442995463144596</v>
      </c>
      <c r="M509">
        <f t="shared" si="194"/>
        <v>29.282449719999999</v>
      </c>
      <c r="N509">
        <v>6</v>
      </c>
      <c r="O509">
        <v>1.42</v>
      </c>
      <c r="P509">
        <v>0.5</v>
      </c>
      <c r="Q509">
        <f t="shared" si="195"/>
        <v>2.556</v>
      </c>
      <c r="R509">
        <v>23.991655349999998</v>
      </c>
      <c r="S509">
        <v>29.282449719999999</v>
      </c>
      <c r="T509">
        <v>22.185880659999999</v>
      </c>
      <c r="U509">
        <v>411.64535519999998</v>
      </c>
      <c r="V509">
        <v>412.4445801</v>
      </c>
      <c r="W509">
        <v>23.97263336</v>
      </c>
      <c r="X509">
        <v>24.400764469999999</v>
      </c>
      <c r="Y509">
        <v>80.201126099999996</v>
      </c>
      <c r="Z509">
        <v>81.633453369999998</v>
      </c>
      <c r="AA509">
        <v>299.6174011</v>
      </c>
      <c r="AB509">
        <v>1499.868164</v>
      </c>
      <c r="AC509">
        <v>0.152169317</v>
      </c>
      <c r="AD509">
        <v>100.14750669999999</v>
      </c>
      <c r="AE509">
        <v>5.3622641560000002</v>
      </c>
      <c r="AF509">
        <v>-0.25520002800000002</v>
      </c>
      <c r="AG509">
        <v>1</v>
      </c>
      <c r="AH509">
        <v>-0.21956524299999999</v>
      </c>
      <c r="AI509">
        <v>2.7373914720000001</v>
      </c>
      <c r="AJ509">
        <v>1</v>
      </c>
      <c r="AK509">
        <v>0</v>
      </c>
      <c r="AL509">
        <v>0.15999999600000001</v>
      </c>
      <c r="AM509">
        <v>111115</v>
      </c>
      <c r="AN509">
        <f t="shared" si="196"/>
        <v>0.49936233516666656</v>
      </c>
      <c r="AO509">
        <f t="shared" si="197"/>
        <v>2.1913972772944249E-4</v>
      </c>
      <c r="AP509">
        <f t="shared" si="198"/>
        <v>302.43244971999997</v>
      </c>
      <c r="AQ509">
        <f t="shared" si="199"/>
        <v>297.14165534999995</v>
      </c>
      <c r="AR509">
        <f t="shared" si="200"/>
        <v>239.97890024052734</v>
      </c>
      <c r="AS509">
        <f t="shared" si="201"/>
        <v>1.9890139675109857</v>
      </c>
      <c r="AT509">
        <f t="shared" si="202"/>
        <v>4.087975269558906</v>
      </c>
      <c r="AU509">
        <f t="shared" si="203"/>
        <v>40.819541137501993</v>
      </c>
      <c r="AV509">
        <f t="shared" si="204"/>
        <v>16.418776667501994</v>
      </c>
      <c r="AW509">
        <f t="shared" si="205"/>
        <v>26.637052534999999</v>
      </c>
      <c r="AX509">
        <f t="shared" si="206"/>
        <v>3.5035696046555986</v>
      </c>
      <c r="AY509">
        <f t="shared" si="207"/>
        <v>1.2911653043092787E-2</v>
      </c>
      <c r="AZ509">
        <f t="shared" si="208"/>
        <v>2.4436757232444464</v>
      </c>
      <c r="BA509">
        <f t="shared" si="209"/>
        <v>1.0598938814111523</v>
      </c>
      <c r="BB509">
        <f t="shared" si="210"/>
        <v>8.0756473171176325E-3</v>
      </c>
      <c r="BC509">
        <f t="shared" si="211"/>
        <v>46.188386277261728</v>
      </c>
      <c r="BD509">
        <f t="shared" si="212"/>
        <v>1.118219462392096</v>
      </c>
      <c r="BE509">
        <f t="shared" si="213"/>
        <v>58.631311734271563</v>
      </c>
      <c r="BF509">
        <f t="shared" si="214"/>
        <v>412.70311133523273</v>
      </c>
      <c r="BG509">
        <f t="shared" si="215"/>
        <v>-6.9539565019344099E-4</v>
      </c>
    </row>
    <row r="510" spans="1:59" x14ac:dyDescent="0.25">
      <c r="A510" t="s">
        <v>554</v>
      </c>
      <c r="B510" t="s">
        <v>857</v>
      </c>
      <c r="C510">
        <v>150826</v>
      </c>
      <c r="D510" t="s">
        <v>874</v>
      </c>
      <c r="E510" t="s">
        <v>1984</v>
      </c>
      <c r="F510">
        <v>9249.4999989999997</v>
      </c>
      <c r="G510">
        <v>0</v>
      </c>
      <c r="H510">
        <f t="shared" si="189"/>
        <v>4.225886311213201</v>
      </c>
      <c r="I510">
        <f t="shared" si="190"/>
        <v>1.2303912841916913E-2</v>
      </c>
      <c r="J510">
        <f t="shared" si="191"/>
        <v>1242.9099927222853</v>
      </c>
      <c r="K510">
        <f t="shared" si="192"/>
        <v>0.19550348085100358</v>
      </c>
      <c r="L510">
        <f t="shared" si="193"/>
        <v>1.546398315095928</v>
      </c>
      <c r="M510">
        <f t="shared" si="194"/>
        <v>29.089656829999999</v>
      </c>
      <c r="N510">
        <v>6</v>
      </c>
      <c r="O510">
        <v>1.42</v>
      </c>
      <c r="P510">
        <v>0.5</v>
      </c>
      <c r="Q510">
        <f t="shared" si="195"/>
        <v>2.556</v>
      </c>
      <c r="R510">
        <v>24.267967219999999</v>
      </c>
      <c r="S510">
        <v>29.089656829999999</v>
      </c>
      <c r="T510">
        <v>22.469348910000001</v>
      </c>
      <c r="U510">
        <v>1843.1629640000001</v>
      </c>
      <c r="V510">
        <v>1833.982544</v>
      </c>
      <c r="W510">
        <v>24.549953460000001</v>
      </c>
      <c r="X510">
        <v>24.931692120000001</v>
      </c>
      <c r="Y510">
        <v>80.763771059999996</v>
      </c>
      <c r="Z510">
        <v>82.019607539999996</v>
      </c>
      <c r="AA510">
        <v>299.62265009999999</v>
      </c>
      <c r="AB510">
        <v>1499.7836910000001</v>
      </c>
      <c r="AC510">
        <v>0.43648994000000002</v>
      </c>
      <c r="AD510">
        <v>100.1250458</v>
      </c>
      <c r="AE510">
        <v>-3.9785254000000001</v>
      </c>
      <c r="AF510">
        <v>-0.31142497099999999</v>
      </c>
      <c r="AG510">
        <v>1</v>
      </c>
      <c r="AH510">
        <v>-0.21956524299999999</v>
      </c>
      <c r="AI510">
        <v>2.7373914720000001</v>
      </c>
      <c r="AJ510">
        <v>1</v>
      </c>
      <c r="AK510">
        <v>0</v>
      </c>
      <c r="AL510">
        <v>0.15999999600000001</v>
      </c>
      <c r="AM510">
        <v>111115</v>
      </c>
      <c r="AN510">
        <f t="shared" si="196"/>
        <v>0.49937108349999992</v>
      </c>
      <c r="AO510">
        <f t="shared" si="197"/>
        <v>1.9550348085100357E-4</v>
      </c>
      <c r="AP510">
        <f t="shared" si="198"/>
        <v>302.23965683</v>
      </c>
      <c r="AQ510">
        <f t="shared" si="199"/>
        <v>297.41796721999998</v>
      </c>
      <c r="AR510">
        <f t="shared" si="200"/>
        <v>239.96538456086526</v>
      </c>
      <c r="AS510">
        <f t="shared" si="201"/>
        <v>2.0655673951689604</v>
      </c>
      <c r="AT510">
        <f t="shared" si="202"/>
        <v>4.0426851304824272</v>
      </c>
      <c r="AU510">
        <f t="shared" si="203"/>
        <v>40.376362359500938</v>
      </c>
      <c r="AV510">
        <f t="shared" si="204"/>
        <v>15.444670239500937</v>
      </c>
      <c r="AW510">
        <f t="shared" si="205"/>
        <v>26.678812024999999</v>
      </c>
      <c r="AX510">
        <f t="shared" si="206"/>
        <v>3.5121951740554036</v>
      </c>
      <c r="AY510">
        <f t="shared" si="207"/>
        <v>1.2244968777523079E-2</v>
      </c>
      <c r="AZ510">
        <f t="shared" si="208"/>
        <v>2.4962868153864992</v>
      </c>
      <c r="BA510">
        <f t="shared" si="209"/>
        <v>1.0159083586689044</v>
      </c>
      <c r="BB510">
        <f t="shared" si="210"/>
        <v>7.6583795034887315E-3</v>
      </c>
      <c r="BC510">
        <f t="shared" si="211"/>
        <v>124.44641994659648</v>
      </c>
      <c r="BD510">
        <f t="shared" si="212"/>
        <v>0.67771091758127733</v>
      </c>
      <c r="BE510">
        <f t="shared" si="213"/>
        <v>60.646436986858831</v>
      </c>
      <c r="BF510">
        <f t="shared" si="214"/>
        <v>1831.7505617933732</v>
      </c>
      <c r="BG510">
        <f t="shared" si="215"/>
        <v>1.3991258047477012E-3</v>
      </c>
    </row>
    <row r="511" spans="1:59" x14ac:dyDescent="0.25">
      <c r="A511" t="s">
        <v>554</v>
      </c>
      <c r="B511" t="s">
        <v>857</v>
      </c>
      <c r="C511">
        <v>150826</v>
      </c>
      <c r="D511" t="s">
        <v>874</v>
      </c>
      <c r="E511" t="s">
        <v>1984</v>
      </c>
      <c r="F511">
        <v>9418</v>
      </c>
      <c r="G511">
        <v>0</v>
      </c>
      <c r="H511">
        <f t="shared" si="189"/>
        <v>0.5400901490967841</v>
      </c>
      <c r="I511">
        <f t="shared" si="190"/>
        <v>1.4922491184249074E-2</v>
      </c>
      <c r="J511">
        <f t="shared" si="191"/>
        <v>341.79605308783067</v>
      </c>
      <c r="K511">
        <f t="shared" si="192"/>
        <v>0.23725707203477256</v>
      </c>
      <c r="L511">
        <f t="shared" si="193"/>
        <v>1.5483811916342227</v>
      </c>
      <c r="M511">
        <f t="shared" si="194"/>
        <v>29.221099850000002</v>
      </c>
      <c r="N511">
        <v>6</v>
      </c>
      <c r="O511">
        <v>1.42</v>
      </c>
      <c r="P511">
        <v>0.5</v>
      </c>
      <c r="Q511">
        <f t="shared" si="195"/>
        <v>2.556</v>
      </c>
      <c r="R511">
        <v>24.2535305</v>
      </c>
      <c r="S511">
        <v>29.221099850000002</v>
      </c>
      <c r="T511">
        <v>22.466621400000001</v>
      </c>
      <c r="U511">
        <v>410.87570190000002</v>
      </c>
      <c r="V511">
        <v>409.59948730000002</v>
      </c>
      <c r="W511">
        <v>24.757709500000001</v>
      </c>
      <c r="X511">
        <v>25.220863340000001</v>
      </c>
      <c r="Y511">
        <v>81.514350890000003</v>
      </c>
      <c r="Z511">
        <v>83.039276119999997</v>
      </c>
      <c r="AA511">
        <v>299.6065979</v>
      </c>
      <c r="AB511">
        <v>1499.737183</v>
      </c>
      <c r="AC511">
        <v>0.32635960000000003</v>
      </c>
      <c r="AD511">
        <v>100.1208496</v>
      </c>
      <c r="AE511">
        <v>6.2024331090000002</v>
      </c>
      <c r="AF511">
        <v>-0.32084506800000001</v>
      </c>
      <c r="AG511">
        <v>1</v>
      </c>
      <c r="AH511">
        <v>-0.21956524299999999</v>
      </c>
      <c r="AI511">
        <v>2.7373914720000001</v>
      </c>
      <c r="AJ511">
        <v>1</v>
      </c>
      <c r="AK511">
        <v>0</v>
      </c>
      <c r="AL511">
        <v>0.15999999600000001</v>
      </c>
      <c r="AM511">
        <v>111115</v>
      </c>
      <c r="AN511">
        <f t="shared" si="196"/>
        <v>0.49934432983333321</v>
      </c>
      <c r="AO511">
        <f t="shared" si="197"/>
        <v>2.3725707203477256E-4</v>
      </c>
      <c r="AP511">
        <f t="shared" si="198"/>
        <v>302.37109984999995</v>
      </c>
      <c r="AQ511">
        <f t="shared" si="199"/>
        <v>297.40353049999999</v>
      </c>
      <c r="AR511">
        <f t="shared" si="200"/>
        <v>239.95794328105126</v>
      </c>
      <c r="AS511">
        <f t="shared" si="201"/>
        <v>2.0230548289756958</v>
      </c>
      <c r="AT511">
        <f t="shared" si="202"/>
        <v>4.0735154568805161</v>
      </c>
      <c r="AU511">
        <f t="shared" si="203"/>
        <v>40.685985717809132</v>
      </c>
      <c r="AV511">
        <f t="shared" si="204"/>
        <v>15.465122377809131</v>
      </c>
      <c r="AW511">
        <f t="shared" si="205"/>
        <v>26.737315174999999</v>
      </c>
      <c r="AX511">
        <f t="shared" si="206"/>
        <v>3.5243103844150991</v>
      </c>
      <c r="AY511">
        <f t="shared" si="207"/>
        <v>1.4835876070838392E-2</v>
      </c>
      <c r="AZ511">
        <f t="shared" si="208"/>
        <v>2.5251342652462934</v>
      </c>
      <c r="BA511">
        <f t="shared" si="209"/>
        <v>0.99917611916880578</v>
      </c>
      <c r="BB511">
        <f t="shared" si="210"/>
        <v>9.2801656632025224E-3</v>
      </c>
      <c r="BC511">
        <f t="shared" si="211"/>
        <v>34.220911225080307</v>
      </c>
      <c r="BD511">
        <f t="shared" si="212"/>
        <v>0.83446406474012857</v>
      </c>
      <c r="BE511">
        <f t="shared" si="213"/>
        <v>60.921940194175505</v>
      </c>
      <c r="BF511">
        <f t="shared" si="214"/>
        <v>409.31422841843482</v>
      </c>
      <c r="BG511">
        <f t="shared" si="215"/>
        <v>8.0386503762339535E-4</v>
      </c>
    </row>
    <row r="512" spans="1:59" x14ac:dyDescent="0.25">
      <c r="A512" t="s">
        <v>554</v>
      </c>
      <c r="B512" t="s">
        <v>857</v>
      </c>
      <c r="C512">
        <v>150826</v>
      </c>
      <c r="D512" t="s">
        <v>882</v>
      </c>
      <c r="E512" t="s">
        <v>1985</v>
      </c>
      <c r="F512">
        <v>10611</v>
      </c>
      <c r="G512">
        <v>0</v>
      </c>
      <c r="H512">
        <f t="shared" si="189"/>
        <v>4.0308717127608746</v>
      </c>
      <c r="I512">
        <f t="shared" si="190"/>
        <v>4.8392241831027244E-3</v>
      </c>
      <c r="J512">
        <f t="shared" si="191"/>
        <v>474.97130335535178</v>
      </c>
      <c r="K512">
        <f t="shared" si="192"/>
        <v>6.0733994037597314E-2</v>
      </c>
      <c r="L512">
        <f t="shared" si="193"/>
        <v>1.217822433244097</v>
      </c>
      <c r="M512">
        <f t="shared" si="194"/>
        <v>28.162128450000001</v>
      </c>
      <c r="N512">
        <v>6</v>
      </c>
      <c r="O512">
        <v>1.42</v>
      </c>
      <c r="P512">
        <v>0.5</v>
      </c>
      <c r="Q512">
        <f t="shared" si="195"/>
        <v>2.556</v>
      </c>
      <c r="R512">
        <v>24.59774208</v>
      </c>
      <c r="S512">
        <v>28.162128450000001</v>
      </c>
      <c r="T512">
        <v>22.774179459999999</v>
      </c>
      <c r="U512">
        <v>1841.3710940000001</v>
      </c>
      <c r="V512">
        <v>1833.0760499999999</v>
      </c>
      <c r="W512">
        <v>25.992696760000001</v>
      </c>
      <c r="X512">
        <v>26.111145019999999</v>
      </c>
      <c r="Y512">
        <v>83.795036319999994</v>
      </c>
      <c r="Z512">
        <v>84.17688751</v>
      </c>
      <c r="AA512">
        <v>299.61517329999998</v>
      </c>
      <c r="AB512">
        <v>1499.204956</v>
      </c>
      <c r="AC512">
        <v>0.220240042</v>
      </c>
      <c r="AD512">
        <v>100.0734558</v>
      </c>
      <c r="AE512">
        <v>-3.236655474</v>
      </c>
      <c r="AF512">
        <v>-0.33318552400000001</v>
      </c>
      <c r="AG512">
        <v>0.66666668699999998</v>
      </c>
      <c r="AH512">
        <v>-0.21956524299999999</v>
      </c>
      <c r="AI512">
        <v>2.7373914720000001</v>
      </c>
      <c r="AJ512">
        <v>1</v>
      </c>
      <c r="AK512">
        <v>0</v>
      </c>
      <c r="AL512">
        <v>0.15999999600000001</v>
      </c>
      <c r="AM512">
        <v>111115</v>
      </c>
      <c r="AN512">
        <f t="shared" si="196"/>
        <v>0.4993586221666666</v>
      </c>
      <c r="AO512">
        <f t="shared" si="197"/>
        <v>6.0733994037597314E-5</v>
      </c>
      <c r="AP512">
        <f t="shared" si="198"/>
        <v>301.31212844999999</v>
      </c>
      <c r="AQ512">
        <f t="shared" si="199"/>
        <v>297.74774207999997</v>
      </c>
      <c r="AR512">
        <f t="shared" si="200"/>
        <v>239.8727869631802</v>
      </c>
      <c r="AS512">
        <f t="shared" si="201"/>
        <v>2.3109857484900713</v>
      </c>
      <c r="AT512">
        <f t="shared" si="202"/>
        <v>3.8308549502904574</v>
      </c>
      <c r="AU512">
        <f t="shared" si="203"/>
        <v>38.280430306579433</v>
      </c>
      <c r="AV512">
        <f t="shared" si="204"/>
        <v>12.169285286579434</v>
      </c>
      <c r="AW512">
        <f t="shared" si="205"/>
        <v>26.379935265</v>
      </c>
      <c r="AX512">
        <f t="shared" si="206"/>
        <v>3.4508675021049973</v>
      </c>
      <c r="AY512">
        <f t="shared" si="207"/>
        <v>4.8300794892565902E-3</v>
      </c>
      <c r="AZ512">
        <f t="shared" si="208"/>
        <v>2.6130325170463604</v>
      </c>
      <c r="BA512">
        <f t="shared" si="209"/>
        <v>0.83783498505863685</v>
      </c>
      <c r="BB512">
        <f t="shared" si="210"/>
        <v>3.0196199446260313E-3</v>
      </c>
      <c r="BC512">
        <f t="shared" si="211"/>
        <v>47.53201973260019</v>
      </c>
      <c r="BD512">
        <f t="shared" si="212"/>
        <v>0.25911161915805503</v>
      </c>
      <c r="BE512">
        <f t="shared" si="213"/>
        <v>67.214690361824807</v>
      </c>
      <c r="BF512">
        <f t="shared" si="214"/>
        <v>1830.9470684615699</v>
      </c>
      <c r="BG512">
        <f t="shared" si="215"/>
        <v>1.4797467317780482E-3</v>
      </c>
    </row>
    <row r="513" spans="1:59" x14ac:dyDescent="0.25">
      <c r="A513" t="s">
        <v>554</v>
      </c>
      <c r="B513" t="s">
        <v>857</v>
      </c>
      <c r="C513">
        <v>150826</v>
      </c>
      <c r="D513" t="s">
        <v>882</v>
      </c>
      <c r="E513" t="s">
        <v>1985</v>
      </c>
      <c r="F513">
        <v>10803.5</v>
      </c>
      <c r="G513">
        <v>0</v>
      </c>
      <c r="H513">
        <f t="shared" si="189"/>
        <v>0.24832745761397193</v>
      </c>
      <c r="I513">
        <f t="shared" si="190"/>
        <v>4.7878282924958436E-3</v>
      </c>
      <c r="J513">
        <f t="shared" si="191"/>
        <v>319.69305173798381</v>
      </c>
      <c r="K513">
        <f t="shared" si="192"/>
        <v>5.9871745741975145E-2</v>
      </c>
      <c r="L513">
        <f t="shared" si="193"/>
        <v>1.2128594028792108</v>
      </c>
      <c r="M513">
        <f t="shared" si="194"/>
        <v>28.312192920000001</v>
      </c>
      <c r="N513">
        <v>6</v>
      </c>
      <c r="O513">
        <v>1.42</v>
      </c>
      <c r="P513">
        <v>0.5</v>
      </c>
      <c r="Q513">
        <f t="shared" si="195"/>
        <v>2.556</v>
      </c>
      <c r="R513">
        <v>24.67041588</v>
      </c>
      <c r="S513">
        <v>28.312192920000001</v>
      </c>
      <c r="T513">
        <v>22.85241508</v>
      </c>
      <c r="U513">
        <v>410.6716614</v>
      </c>
      <c r="V513">
        <v>410.1252136</v>
      </c>
      <c r="W513">
        <v>26.381567</v>
      </c>
      <c r="X513">
        <v>26.498283390000001</v>
      </c>
      <c r="Y513">
        <v>84.674262999999996</v>
      </c>
      <c r="Z513">
        <v>85.048873900000004</v>
      </c>
      <c r="AA513">
        <v>299.625</v>
      </c>
      <c r="AB513">
        <v>1499.4620359999999</v>
      </c>
      <c r="AC513">
        <v>0.33036768399999999</v>
      </c>
      <c r="AD513">
        <v>100.0667191</v>
      </c>
      <c r="AE513">
        <v>6.7037878040000001</v>
      </c>
      <c r="AF513">
        <v>-0.35302069800000002</v>
      </c>
      <c r="AG513">
        <v>1</v>
      </c>
      <c r="AH513">
        <v>-0.21956524299999999</v>
      </c>
      <c r="AI513">
        <v>2.7373914720000001</v>
      </c>
      <c r="AJ513">
        <v>1</v>
      </c>
      <c r="AK513">
        <v>0</v>
      </c>
      <c r="AL513">
        <v>0.15999999600000001</v>
      </c>
      <c r="AM513">
        <v>111115</v>
      </c>
      <c r="AN513">
        <f t="shared" si="196"/>
        <v>0.4993749999999999</v>
      </c>
      <c r="AO513">
        <f t="shared" si="197"/>
        <v>5.9871745741975147E-5</v>
      </c>
      <c r="AP513">
        <f t="shared" si="198"/>
        <v>301.46219292000001</v>
      </c>
      <c r="AQ513">
        <f t="shared" si="199"/>
        <v>297.82041587999998</v>
      </c>
      <c r="AR513">
        <f t="shared" si="200"/>
        <v>239.91391976215183</v>
      </c>
      <c r="AS513">
        <f t="shared" si="201"/>
        <v>2.3003136968916795</v>
      </c>
      <c r="AT513">
        <f t="shared" si="202"/>
        <v>3.8644556834985369</v>
      </c>
      <c r="AU513">
        <f t="shared" si="203"/>
        <v>38.61879072538251</v>
      </c>
      <c r="AV513">
        <f t="shared" si="204"/>
        <v>12.120507335382509</v>
      </c>
      <c r="AW513">
        <f t="shared" si="205"/>
        <v>26.491304400000001</v>
      </c>
      <c r="AX513">
        <f t="shared" si="206"/>
        <v>3.4736095665711044</v>
      </c>
      <c r="AY513">
        <f t="shared" si="207"/>
        <v>4.7788766333598702E-3</v>
      </c>
      <c r="AZ513">
        <f t="shared" si="208"/>
        <v>2.6515962806193261</v>
      </c>
      <c r="BA513">
        <f t="shared" si="209"/>
        <v>0.82201328595177836</v>
      </c>
      <c r="BB513">
        <f t="shared" si="210"/>
        <v>2.9876008586004524E-3</v>
      </c>
      <c r="BC513">
        <f t="shared" si="211"/>
        <v>31.990634806486593</v>
      </c>
      <c r="BD513">
        <f t="shared" si="212"/>
        <v>0.77950109170752968</v>
      </c>
      <c r="BE513">
        <f t="shared" si="213"/>
        <v>67.619415479027012</v>
      </c>
      <c r="BF513">
        <f t="shared" si="214"/>
        <v>409.99405473154189</v>
      </c>
      <c r="BG513">
        <f t="shared" si="215"/>
        <v>4.0956100064047597E-4</v>
      </c>
    </row>
    <row r="514" spans="1:59" x14ac:dyDescent="0.25">
      <c r="A514" t="s">
        <v>554</v>
      </c>
      <c r="B514" t="s">
        <v>857</v>
      </c>
      <c r="C514">
        <v>150826</v>
      </c>
      <c r="D514" t="s">
        <v>881</v>
      </c>
      <c r="E514" t="s">
        <v>1986</v>
      </c>
      <c r="F514">
        <v>9850.4999989999997</v>
      </c>
      <c r="G514">
        <v>0</v>
      </c>
      <c r="H514">
        <f t="shared" ref="H514:H577" si="216">(U514-V514*(1000-W514)/(1000-X514))*AN514</f>
        <v>0.53390602375647644</v>
      </c>
      <c r="I514">
        <f t="shared" ref="I514:I577" si="217">IF(AY514&lt;&gt;0,1/(1/AY514-1/Q514),0)</f>
        <v>9.8432831334456204E-3</v>
      </c>
      <c r="J514">
        <f t="shared" ref="J514:J577" si="218">((BB514-AO514/2)*V514-H514)/(BB514+AO514/2)</f>
        <v>314.18228326987202</v>
      </c>
      <c r="K514">
        <f t="shared" ref="K514:K577" si="219">AO514*1000</f>
        <v>0.13395016853915356</v>
      </c>
      <c r="L514">
        <f t="shared" ref="L514:L577" si="220">(AT514-AZ514)</f>
        <v>1.3236092287896075</v>
      </c>
      <c r="M514">
        <f t="shared" ref="M514:M577" si="221">(S514+AS514*G514)</f>
        <v>28.328083039999999</v>
      </c>
      <c r="N514">
        <v>6</v>
      </c>
      <c r="O514">
        <v>1.42</v>
      </c>
      <c r="P514">
        <v>0.5</v>
      </c>
      <c r="Q514">
        <f t="shared" ref="Q514:Q577" si="222">O514*(P514+1)*(P514+1)/(P514*P514+1)</f>
        <v>2.556</v>
      </c>
      <c r="R514">
        <v>24.296710969999999</v>
      </c>
      <c r="S514">
        <v>28.328083039999999</v>
      </c>
      <c r="T514">
        <v>22.517942430000002</v>
      </c>
      <c r="U514">
        <v>410.33306879999998</v>
      </c>
      <c r="V514">
        <v>409.15414429999998</v>
      </c>
      <c r="W514">
        <v>25.157842639999998</v>
      </c>
      <c r="X514">
        <v>25.419265750000001</v>
      </c>
      <c r="Y514">
        <v>82.598854059999994</v>
      </c>
      <c r="Z514">
        <v>83.457160950000002</v>
      </c>
      <c r="AA514">
        <v>299.61831669999998</v>
      </c>
      <c r="AB514">
        <v>1501.148193</v>
      </c>
      <c r="AC514">
        <v>0.32635718600000002</v>
      </c>
      <c r="AD514">
        <v>100.0980682</v>
      </c>
      <c r="AE514">
        <v>6.3771262169999998</v>
      </c>
      <c r="AF514">
        <v>-0.32354959799999999</v>
      </c>
      <c r="AG514">
        <v>1</v>
      </c>
      <c r="AH514">
        <v>-0.21956524299999999</v>
      </c>
      <c r="AI514">
        <v>2.7373914720000001</v>
      </c>
      <c r="AJ514">
        <v>1</v>
      </c>
      <c r="AK514">
        <v>0</v>
      </c>
      <c r="AL514">
        <v>0.15999999600000001</v>
      </c>
      <c r="AM514">
        <v>111115</v>
      </c>
      <c r="AN514">
        <f t="shared" ref="AN514:AN577" si="223">AA514*0.000001/(N514*0.0001)</f>
        <v>0.49936386116666659</v>
      </c>
      <c r="AO514">
        <f t="shared" ref="AO514:AO577" si="224">(X514-W514)/(1000-X514)*AN514</f>
        <v>1.3395016853915356E-4</v>
      </c>
      <c r="AP514">
        <f t="shared" ref="AP514:AP577" si="225">(S514+273.15)</f>
        <v>301.47808304</v>
      </c>
      <c r="AQ514">
        <f t="shared" ref="AQ514:AQ577" si="226">(R514+273.15)</f>
        <v>297.44671096999997</v>
      </c>
      <c r="AR514">
        <f t="shared" ref="AR514:AR577" si="227">(AB514*AJ514+AC514*AK514)*AL514</f>
        <v>240.18370487540724</v>
      </c>
      <c r="AS514">
        <f t="shared" ref="AS514:AS577" si="228">((AR514+0.00000010773*(AQ514^4-AP514^4))-AO514*44100)/(O514*51.4+0.00000043092*AP514^3)</f>
        <v>2.2126335781514466</v>
      </c>
      <c r="AT514">
        <f t="shared" ref="AT514:AT577" si="229">0.61365*EXP(17.502*M514/(240.97+M514))</f>
        <v>3.8680286254270317</v>
      </c>
      <c r="AU514">
        <f t="shared" ref="AU514:AU577" si="230">AT514*1000/AD514</f>
        <v>38.642390357609635</v>
      </c>
      <c r="AV514">
        <f t="shared" ref="AV514:AV577" si="231">(AU514-X514)</f>
        <v>13.223124607609634</v>
      </c>
      <c r="AW514">
        <f t="shared" ref="AW514:AW577" si="232">IF(G514,S514,(R514+S514)/2)</f>
        <v>26.312397005000001</v>
      </c>
      <c r="AX514">
        <f t="shared" ref="AX514:AX577" si="233">0.61365*EXP(17.502*AW514/(240.97+AW514))</f>
        <v>3.4371393184071808</v>
      </c>
      <c r="AY514">
        <f t="shared" ref="AY514:AY577" si="234">IF(AV514&lt;&gt;0,(1000-(AU514+X514)/2)/AV514*AO514,0)</f>
        <v>9.8055215821139068E-3</v>
      </c>
      <c r="AZ514">
        <f t="shared" ref="AZ514:AZ577" si="235">X514*AD514/1000</f>
        <v>2.5444193966374242</v>
      </c>
      <c r="BA514">
        <f t="shared" ref="BA514:BA577" si="236">(AX514-AZ514)</f>
        <v>0.89271992176975656</v>
      </c>
      <c r="BB514">
        <f t="shared" ref="BB514:BB577" si="237">1/(1.6/I514+1.37/Q514)</f>
        <v>6.1318324778692462E-3</v>
      </c>
      <c r="BC514">
        <f t="shared" ref="BC514:BC577" si="238">J514*AD514*0.001</f>
        <v>31.44903961797937</v>
      </c>
      <c r="BD514">
        <f t="shared" ref="BD514:BD577" si="239">J514/V514</f>
        <v>0.76788244148764451</v>
      </c>
      <c r="BE514">
        <f t="shared" ref="BE514:BE577" si="240">(1-AO514*AD514/AT514/I514)*100</f>
        <v>64.784058509836797</v>
      </c>
      <c r="BF514">
        <f t="shared" ref="BF514:BF577" si="241">(V514-H514/(Q514/1.35))</f>
        <v>408.87215168181876</v>
      </c>
      <c r="BG514">
        <f t="shared" ref="BG514:BG577" si="242">H514*BE514/100/BF514</f>
        <v>8.4595145302804764E-4</v>
      </c>
    </row>
    <row r="515" spans="1:59" x14ac:dyDescent="0.25">
      <c r="A515" t="s">
        <v>554</v>
      </c>
      <c r="B515" t="s">
        <v>857</v>
      </c>
      <c r="C515">
        <v>150826</v>
      </c>
      <c r="D515" t="s">
        <v>881</v>
      </c>
      <c r="E515" t="s">
        <v>1986</v>
      </c>
      <c r="F515">
        <v>10081</v>
      </c>
      <c r="G515">
        <v>0</v>
      </c>
      <c r="H515">
        <f t="shared" si="216"/>
        <v>2.6540041581944096</v>
      </c>
      <c r="I515">
        <f t="shared" si="217"/>
        <v>1.1713150899346344E-2</v>
      </c>
      <c r="J515">
        <f t="shared" si="218"/>
        <v>1436.9148688212149</v>
      </c>
      <c r="K515">
        <f t="shared" si="219"/>
        <v>0.15931900454662581</v>
      </c>
      <c r="L515">
        <f t="shared" si="220"/>
        <v>1.3233935689743439</v>
      </c>
      <c r="M515">
        <f t="shared" si="221"/>
        <v>28.47528458</v>
      </c>
      <c r="N515">
        <v>6</v>
      </c>
      <c r="O515">
        <v>1.42</v>
      </c>
      <c r="P515">
        <v>0.5</v>
      </c>
      <c r="Q515">
        <f t="shared" si="222"/>
        <v>2.556</v>
      </c>
      <c r="R515">
        <v>24.47119713</v>
      </c>
      <c r="S515">
        <v>28.47528458</v>
      </c>
      <c r="T515">
        <v>22.69203568</v>
      </c>
      <c r="U515">
        <v>1842.5317379999999</v>
      </c>
      <c r="V515">
        <v>1836.6311040000001</v>
      </c>
      <c r="W515">
        <v>25.44425201</v>
      </c>
      <c r="X515">
        <v>25.755073549999999</v>
      </c>
      <c r="Y515">
        <v>82.665473939999998</v>
      </c>
      <c r="Z515">
        <v>83.675292970000001</v>
      </c>
      <c r="AA515">
        <v>299.62350459999999</v>
      </c>
      <c r="AB515">
        <v>1500.3702390000001</v>
      </c>
      <c r="AC515">
        <v>0.40844538800000002</v>
      </c>
      <c r="AD515">
        <v>100.091774</v>
      </c>
      <c r="AE515">
        <v>-3.7834267619999999</v>
      </c>
      <c r="AF515">
        <v>-0.327868879</v>
      </c>
      <c r="AG515">
        <v>1</v>
      </c>
      <c r="AH515">
        <v>-0.21956524299999999</v>
      </c>
      <c r="AI515">
        <v>2.7373914720000001</v>
      </c>
      <c r="AJ515">
        <v>1</v>
      </c>
      <c r="AK515">
        <v>0</v>
      </c>
      <c r="AL515">
        <v>0.15999999600000001</v>
      </c>
      <c r="AM515">
        <v>111115</v>
      </c>
      <c r="AN515">
        <f t="shared" si="223"/>
        <v>0.49937250766666658</v>
      </c>
      <c r="AO515">
        <f t="shared" si="224"/>
        <v>1.5931900454662582E-4</v>
      </c>
      <c r="AP515">
        <f t="shared" si="225"/>
        <v>301.62528457999997</v>
      </c>
      <c r="AQ515">
        <f t="shared" si="226"/>
        <v>297.62119712999998</v>
      </c>
      <c r="AR515">
        <f t="shared" si="227"/>
        <v>240.05923223851906</v>
      </c>
      <c r="AS515">
        <f t="shared" si="228"/>
        <v>2.2003661116517654</v>
      </c>
      <c r="AT515">
        <f t="shared" si="229"/>
        <v>3.9012645700943218</v>
      </c>
      <c r="AU515">
        <f t="shared" si="230"/>
        <v>38.97687506362233</v>
      </c>
      <c r="AV515">
        <f t="shared" si="231"/>
        <v>13.221801513622331</v>
      </c>
      <c r="AW515">
        <f t="shared" si="232"/>
        <v>26.473240855</v>
      </c>
      <c r="AX515">
        <f t="shared" si="233"/>
        <v>3.4699120441800497</v>
      </c>
      <c r="AY515">
        <f t="shared" si="234"/>
        <v>1.1659718955851096E-2</v>
      </c>
      <c r="AZ515">
        <f t="shared" si="235"/>
        <v>2.5778710011199779</v>
      </c>
      <c r="BA515">
        <f t="shared" si="236"/>
        <v>0.89204104306007181</v>
      </c>
      <c r="BB515">
        <f t="shared" si="237"/>
        <v>7.2921061106122793E-3</v>
      </c>
      <c r="BC515">
        <f t="shared" si="238"/>
        <v>143.82335830729269</v>
      </c>
      <c r="BD515">
        <f t="shared" si="239"/>
        <v>0.78236444198933419</v>
      </c>
      <c r="BE515">
        <f t="shared" si="240"/>
        <v>65.103101610670123</v>
      </c>
      <c r="BF515">
        <f t="shared" si="241"/>
        <v>1835.2293412403903</v>
      </c>
      <c r="BG515">
        <f t="shared" si="242"/>
        <v>9.4148397970408924E-4</v>
      </c>
    </row>
    <row r="516" spans="1:59" x14ac:dyDescent="0.25">
      <c r="A516" t="s">
        <v>554</v>
      </c>
      <c r="B516" t="s">
        <v>887</v>
      </c>
      <c r="C516">
        <v>140419</v>
      </c>
      <c r="D516" t="s">
        <v>889</v>
      </c>
      <c r="E516" t="s">
        <v>1578</v>
      </c>
      <c r="F516">
        <v>3682.5</v>
      </c>
      <c r="G516">
        <v>0</v>
      </c>
      <c r="H516">
        <f t="shared" si="216"/>
        <v>10.977585284714268</v>
      </c>
      <c r="I516">
        <f t="shared" si="217"/>
        <v>0.14056381412623067</v>
      </c>
      <c r="J516">
        <f t="shared" si="218"/>
        <v>243.37650221925122</v>
      </c>
      <c r="K516">
        <f t="shared" si="219"/>
        <v>1.8689785483418206</v>
      </c>
      <c r="L516">
        <f t="shared" si="220"/>
        <v>1.3286561103141801</v>
      </c>
      <c r="M516">
        <f t="shared" si="221"/>
        <v>24.97823906</v>
      </c>
      <c r="N516">
        <v>6</v>
      </c>
      <c r="O516">
        <v>1.42</v>
      </c>
      <c r="P516">
        <v>0.5</v>
      </c>
      <c r="Q516">
        <f t="shared" si="222"/>
        <v>2.556</v>
      </c>
      <c r="R516">
        <v>21.69524002</v>
      </c>
      <c r="S516">
        <v>24.97823906</v>
      </c>
      <c r="T516">
        <v>19.936134339999999</v>
      </c>
      <c r="U516">
        <v>398.71069340000003</v>
      </c>
      <c r="V516">
        <v>381.17147829999999</v>
      </c>
      <c r="W516">
        <v>16.244447709999999</v>
      </c>
      <c r="X516">
        <v>18.995327</v>
      </c>
      <c r="Y516">
        <v>60.640445710000002</v>
      </c>
      <c r="Z516">
        <v>70.909461980000003</v>
      </c>
      <c r="AA516">
        <v>399.90341189999998</v>
      </c>
      <c r="AB516">
        <v>1500.061279</v>
      </c>
      <c r="AC516">
        <v>581.68078609999998</v>
      </c>
      <c r="AD516">
        <v>97.229103089999995</v>
      </c>
      <c r="AE516">
        <v>9.2398881910000004</v>
      </c>
      <c r="AF516">
        <v>-8.9264587000000006E-2</v>
      </c>
      <c r="AG516">
        <v>0.66666668699999998</v>
      </c>
      <c r="AH516">
        <v>-0.21956524299999999</v>
      </c>
      <c r="AI516">
        <v>2.7373914720000001</v>
      </c>
      <c r="AJ516">
        <v>1</v>
      </c>
      <c r="AK516">
        <v>0</v>
      </c>
      <c r="AL516">
        <v>0.15999999600000001</v>
      </c>
      <c r="AM516">
        <v>111115</v>
      </c>
      <c r="AN516">
        <f t="shared" si="223"/>
        <v>0.66650568649999986</v>
      </c>
      <c r="AO516">
        <f t="shared" si="224"/>
        <v>1.8689785483418206E-3</v>
      </c>
      <c r="AP516">
        <f t="shared" si="225"/>
        <v>298.12823906</v>
      </c>
      <c r="AQ516">
        <f t="shared" si="226"/>
        <v>294.84524002000001</v>
      </c>
      <c r="AR516">
        <f t="shared" si="227"/>
        <v>240.00979863975491</v>
      </c>
      <c r="AS516">
        <f t="shared" si="228"/>
        <v>1.4301738938300572</v>
      </c>
      <c r="AT516">
        <f t="shared" si="229"/>
        <v>3.1755547174254404</v>
      </c>
      <c r="AU516">
        <f t="shared" si="230"/>
        <v>32.660536984342968</v>
      </c>
      <c r="AV516">
        <f t="shared" si="231"/>
        <v>13.665209984342969</v>
      </c>
      <c r="AW516">
        <f t="shared" si="232"/>
        <v>23.33673954</v>
      </c>
      <c r="AX516">
        <f t="shared" si="233"/>
        <v>2.8777067490881576</v>
      </c>
      <c r="AY516">
        <f t="shared" si="234"/>
        <v>0.13323664250944631</v>
      </c>
      <c r="AZ516">
        <f t="shared" si="235"/>
        <v>1.8468986071112603</v>
      </c>
      <c r="BA516">
        <f t="shared" si="236"/>
        <v>1.0308081419768973</v>
      </c>
      <c r="BB516">
        <f t="shared" si="237"/>
        <v>8.3901597885104706E-2</v>
      </c>
      <c r="BC516">
        <f t="shared" si="238"/>
        <v>23.663279023959188</v>
      </c>
      <c r="BD516">
        <f t="shared" si="239"/>
        <v>0.63849609972051058</v>
      </c>
      <c r="BE516">
        <f t="shared" si="240"/>
        <v>59.28940377884512</v>
      </c>
      <c r="BF516">
        <f t="shared" si="241"/>
        <v>375.37345790314384</v>
      </c>
      <c r="BG516">
        <f t="shared" si="242"/>
        <v>1.7338852088739583E-2</v>
      </c>
    </row>
    <row r="517" spans="1:59" x14ac:dyDescent="0.25">
      <c r="A517" t="s">
        <v>554</v>
      </c>
      <c r="B517" t="s">
        <v>887</v>
      </c>
      <c r="C517">
        <v>140419</v>
      </c>
      <c r="D517" t="s">
        <v>889</v>
      </c>
      <c r="E517" t="s">
        <v>1578</v>
      </c>
      <c r="F517">
        <v>4465</v>
      </c>
      <c r="G517">
        <v>0</v>
      </c>
      <c r="H517">
        <f t="shared" si="216"/>
        <v>27.594724541929043</v>
      </c>
      <c r="I517">
        <f t="shared" si="217"/>
        <v>0.10469414476982387</v>
      </c>
      <c r="J517">
        <f t="shared" si="218"/>
        <v>1283.4075938280012</v>
      </c>
      <c r="K517">
        <f t="shared" si="219"/>
        <v>1.4033812126034175</v>
      </c>
      <c r="L517">
        <f t="shared" si="220"/>
        <v>1.3236179702203199</v>
      </c>
      <c r="M517">
        <f t="shared" si="221"/>
        <v>24.226406099999998</v>
      </c>
      <c r="N517">
        <v>6</v>
      </c>
      <c r="O517">
        <v>1.42</v>
      </c>
      <c r="P517">
        <v>0.5</v>
      </c>
      <c r="Q517">
        <f t="shared" si="222"/>
        <v>2.556</v>
      </c>
      <c r="R517">
        <v>21.311286930000001</v>
      </c>
      <c r="S517">
        <v>24.226406099999998</v>
      </c>
      <c r="T517">
        <v>19.95662308</v>
      </c>
      <c r="U517">
        <v>1798.7174070000001</v>
      </c>
      <c r="V517">
        <v>1753.628052</v>
      </c>
      <c r="W517">
        <v>15.542442319999999</v>
      </c>
      <c r="X517">
        <v>17.610706329999999</v>
      </c>
      <c r="Y517">
        <v>59.401798249999999</v>
      </c>
      <c r="Z517">
        <v>67.306518550000007</v>
      </c>
      <c r="AA517">
        <v>399.94894410000001</v>
      </c>
      <c r="AB517">
        <v>1499.679932</v>
      </c>
      <c r="AC517">
        <v>542.87591550000002</v>
      </c>
      <c r="AD517">
        <v>97.232429499999995</v>
      </c>
      <c r="AE517">
        <v>-4.2596235279999997</v>
      </c>
      <c r="AF517">
        <v>-0.14061041199999999</v>
      </c>
      <c r="AG517">
        <v>0.66666668699999998</v>
      </c>
      <c r="AH517">
        <v>-0.21956524299999999</v>
      </c>
      <c r="AI517">
        <v>2.7373914720000001</v>
      </c>
      <c r="AJ517">
        <v>1</v>
      </c>
      <c r="AK517">
        <v>0</v>
      </c>
      <c r="AL517">
        <v>0.15999999600000001</v>
      </c>
      <c r="AM517">
        <v>111115</v>
      </c>
      <c r="AN517">
        <f t="shared" si="223"/>
        <v>0.66658157349999991</v>
      </c>
      <c r="AO517">
        <f t="shared" si="224"/>
        <v>1.4033812126034175E-3</v>
      </c>
      <c r="AP517">
        <f t="shared" si="225"/>
        <v>297.3764061</v>
      </c>
      <c r="AQ517">
        <f t="shared" si="226"/>
        <v>294.46128692999997</v>
      </c>
      <c r="AR517">
        <f t="shared" si="227"/>
        <v>239.94878312128029</v>
      </c>
      <c r="AS517">
        <f t="shared" si="228"/>
        <v>1.7256518208216476</v>
      </c>
      <c r="AT517">
        <f t="shared" si="229"/>
        <v>3.0359497318972486</v>
      </c>
      <c r="AU517">
        <f t="shared" si="230"/>
        <v>31.223633385579948</v>
      </c>
      <c r="AV517">
        <f t="shared" si="231"/>
        <v>13.612927055579949</v>
      </c>
      <c r="AW517">
        <f t="shared" si="232"/>
        <v>22.768846515</v>
      </c>
      <c r="AX517">
        <f t="shared" si="233"/>
        <v>2.7805122055629208</v>
      </c>
      <c r="AY517">
        <f t="shared" si="234"/>
        <v>0.10057459424928364</v>
      </c>
      <c r="AZ517">
        <f t="shared" si="235"/>
        <v>1.7123317616769287</v>
      </c>
      <c r="BA517">
        <f t="shared" si="236"/>
        <v>1.0681804438859921</v>
      </c>
      <c r="BB517">
        <f t="shared" si="237"/>
        <v>6.3216696358066149E-2</v>
      </c>
      <c r="BC517">
        <f t="shared" si="238"/>
        <v>124.78883838664575</v>
      </c>
      <c r="BD517">
        <f t="shared" si="239"/>
        <v>0.73185849893555488</v>
      </c>
      <c r="BE517">
        <f t="shared" si="240"/>
        <v>57.069116551169543</v>
      </c>
      <c r="BF517">
        <f t="shared" si="241"/>
        <v>1739.0533735447559</v>
      </c>
      <c r="BG517">
        <f t="shared" si="242"/>
        <v>9.0555389215616743E-3</v>
      </c>
    </row>
    <row r="518" spans="1:59" x14ac:dyDescent="0.25">
      <c r="A518" t="s">
        <v>554</v>
      </c>
      <c r="B518" t="s">
        <v>887</v>
      </c>
      <c r="C518">
        <v>140419</v>
      </c>
      <c r="D518" t="s">
        <v>888</v>
      </c>
      <c r="E518" t="s">
        <v>1580</v>
      </c>
      <c r="F518">
        <v>3449</v>
      </c>
      <c r="G518">
        <v>0</v>
      </c>
      <c r="H518">
        <f t="shared" si="216"/>
        <v>8.2087611916224894</v>
      </c>
      <c r="I518">
        <f t="shared" si="217"/>
        <v>7.9251809895227898E-2</v>
      </c>
      <c r="J518">
        <f t="shared" si="218"/>
        <v>207.3386720319987</v>
      </c>
      <c r="K518">
        <f t="shared" si="219"/>
        <v>1.3961576753002753</v>
      </c>
      <c r="L518">
        <f t="shared" si="220"/>
        <v>1.7190646008697688</v>
      </c>
      <c r="M518">
        <f t="shared" si="221"/>
        <v>26.329524989999999</v>
      </c>
      <c r="N518">
        <v>6</v>
      </c>
      <c r="O518">
        <v>1.42</v>
      </c>
      <c r="P518">
        <v>0.5</v>
      </c>
      <c r="Q518">
        <f t="shared" si="222"/>
        <v>2.556</v>
      </c>
      <c r="R518">
        <v>22.659351350000001</v>
      </c>
      <c r="S518">
        <v>26.329524989999999</v>
      </c>
      <c r="T518">
        <v>20.883222580000002</v>
      </c>
      <c r="U518">
        <v>399.17275999999998</v>
      </c>
      <c r="V518">
        <v>386.04852290000002</v>
      </c>
      <c r="W518">
        <v>15.648803709999999</v>
      </c>
      <c r="X518">
        <v>17.7063694</v>
      </c>
      <c r="Y518">
        <v>55.084739689999999</v>
      </c>
      <c r="Z518">
        <v>62.327495570000004</v>
      </c>
      <c r="AA518">
        <v>399.92019649999997</v>
      </c>
      <c r="AB518">
        <v>1499.8729249999999</v>
      </c>
      <c r="AC518">
        <v>524.32073969999999</v>
      </c>
      <c r="AD518">
        <v>97.227821349999999</v>
      </c>
      <c r="AE518">
        <v>9.1880693440000005</v>
      </c>
      <c r="AF518">
        <v>-0.105881408</v>
      </c>
      <c r="AG518">
        <v>1</v>
      </c>
      <c r="AH518">
        <v>-0.21956524299999999</v>
      </c>
      <c r="AI518">
        <v>2.7373914720000001</v>
      </c>
      <c r="AJ518">
        <v>1</v>
      </c>
      <c r="AK518">
        <v>0</v>
      </c>
      <c r="AL518">
        <v>0.15999999600000001</v>
      </c>
      <c r="AM518">
        <v>111115</v>
      </c>
      <c r="AN518">
        <f t="shared" si="223"/>
        <v>0.66653366083333321</v>
      </c>
      <c r="AO518">
        <f t="shared" si="224"/>
        <v>1.3961576753002754E-3</v>
      </c>
      <c r="AP518">
        <f t="shared" si="225"/>
        <v>299.47952498999996</v>
      </c>
      <c r="AQ518">
        <f t="shared" si="226"/>
        <v>295.80935134999999</v>
      </c>
      <c r="AR518">
        <f t="shared" si="227"/>
        <v>239.97966200050828</v>
      </c>
      <c r="AS518">
        <f t="shared" si="228"/>
        <v>1.6166008848730988</v>
      </c>
      <c r="AT518">
        <f t="shared" si="229"/>
        <v>3.4406163216500754</v>
      </c>
      <c r="AU518">
        <f t="shared" si="230"/>
        <v>35.387158468403506</v>
      </c>
      <c r="AV518">
        <f t="shared" si="231"/>
        <v>17.680789068403506</v>
      </c>
      <c r="AW518">
        <f t="shared" si="232"/>
        <v>24.494438170000002</v>
      </c>
      <c r="AX518">
        <f t="shared" si="233"/>
        <v>3.0850913440259808</v>
      </c>
      <c r="AY518">
        <f t="shared" si="234"/>
        <v>7.6868413611015096E-2</v>
      </c>
      <c r="AZ518">
        <f t="shared" si="235"/>
        <v>1.7215517207803066</v>
      </c>
      <c r="BA518">
        <f t="shared" si="236"/>
        <v>1.3635396232456742</v>
      </c>
      <c r="BB518">
        <f t="shared" si="237"/>
        <v>4.8251353761725242E-2</v>
      </c>
      <c r="BC518">
        <f t="shared" si="238"/>
        <v>20.159087363273411</v>
      </c>
      <c r="BD518">
        <f t="shared" si="239"/>
        <v>0.53707930411044891</v>
      </c>
      <c r="BE518">
        <f t="shared" si="240"/>
        <v>50.217169208386395</v>
      </c>
      <c r="BF518">
        <f t="shared" si="241"/>
        <v>381.71290959456559</v>
      </c>
      <c r="BG518">
        <f t="shared" si="242"/>
        <v>1.0799235220752167E-2</v>
      </c>
    </row>
    <row r="519" spans="1:59" x14ac:dyDescent="0.25">
      <c r="A519" t="s">
        <v>554</v>
      </c>
      <c r="B519" t="s">
        <v>887</v>
      </c>
      <c r="C519">
        <v>140419</v>
      </c>
      <c r="D519" t="s">
        <v>888</v>
      </c>
      <c r="E519" t="s">
        <v>1580</v>
      </c>
      <c r="F519">
        <v>4289.5</v>
      </c>
      <c r="G519">
        <v>0</v>
      </c>
      <c r="H519">
        <f t="shared" si="216"/>
        <v>19.049340595836458</v>
      </c>
      <c r="I519">
        <f t="shared" si="217"/>
        <v>5.4680918114976107E-2</v>
      </c>
      <c r="J519">
        <f t="shared" si="218"/>
        <v>1164.0768052530082</v>
      </c>
      <c r="K519">
        <f t="shared" si="219"/>
        <v>0.84544155062428716</v>
      </c>
      <c r="L519">
        <f t="shared" si="220"/>
        <v>1.4974232111945907</v>
      </c>
      <c r="M519">
        <f t="shared" si="221"/>
        <v>24.88942909</v>
      </c>
      <c r="N519">
        <v>6</v>
      </c>
      <c r="O519">
        <v>1.42</v>
      </c>
      <c r="P519">
        <v>0.5</v>
      </c>
      <c r="Q519">
        <f t="shared" si="222"/>
        <v>2.556</v>
      </c>
      <c r="R519">
        <v>21.383323669999999</v>
      </c>
      <c r="S519">
        <v>24.88942909</v>
      </c>
      <c r="T519">
        <v>19.954811100000001</v>
      </c>
      <c r="U519">
        <v>1799.4406739999999</v>
      </c>
      <c r="V519">
        <v>1768.622803</v>
      </c>
      <c r="W519">
        <v>15.840150830000001</v>
      </c>
      <c r="X519">
        <v>17.086683270000002</v>
      </c>
      <c r="Y519">
        <v>60.27196884</v>
      </c>
      <c r="Z519">
        <v>65.015037539999994</v>
      </c>
      <c r="AA519">
        <v>399.98754880000001</v>
      </c>
      <c r="AB519">
        <v>1499.4609379999999</v>
      </c>
      <c r="AC519">
        <v>578.79907230000003</v>
      </c>
      <c r="AD519">
        <v>97.230911250000005</v>
      </c>
      <c r="AE519">
        <v>-5.0297651290000003</v>
      </c>
      <c r="AF519">
        <v>-0.13049764899999999</v>
      </c>
      <c r="AG519">
        <v>1</v>
      </c>
      <c r="AH519">
        <v>-0.21956524299999999</v>
      </c>
      <c r="AI519">
        <v>2.7373914720000001</v>
      </c>
      <c r="AJ519">
        <v>1</v>
      </c>
      <c r="AK519">
        <v>0</v>
      </c>
      <c r="AL519">
        <v>0.15999999600000001</v>
      </c>
      <c r="AM519">
        <v>111115</v>
      </c>
      <c r="AN519">
        <f t="shared" si="223"/>
        <v>0.66664591466666656</v>
      </c>
      <c r="AO519">
        <f t="shared" si="224"/>
        <v>8.4544155062428721E-4</v>
      </c>
      <c r="AP519">
        <f t="shared" si="225"/>
        <v>298.03942909</v>
      </c>
      <c r="AQ519">
        <f t="shared" si="226"/>
        <v>294.53332366999996</v>
      </c>
      <c r="AR519">
        <f t="shared" si="227"/>
        <v>239.91374408215626</v>
      </c>
      <c r="AS519">
        <f t="shared" si="228"/>
        <v>1.9352957549412233</v>
      </c>
      <c r="AT519">
        <f t="shared" si="229"/>
        <v>3.1587769957768206</v>
      </c>
      <c r="AU519">
        <f t="shared" si="230"/>
        <v>32.487374181395637</v>
      </c>
      <c r="AV519">
        <f t="shared" si="231"/>
        <v>15.400690911395635</v>
      </c>
      <c r="AW519">
        <f t="shared" si="232"/>
        <v>23.136376380000002</v>
      </c>
      <c r="AX519">
        <f t="shared" si="233"/>
        <v>2.8430807809599181</v>
      </c>
      <c r="AY519">
        <f t="shared" si="234"/>
        <v>5.3535621964401092E-2</v>
      </c>
      <c r="AZ519">
        <f t="shared" si="235"/>
        <v>1.6613537845822299</v>
      </c>
      <c r="BA519">
        <f t="shared" si="236"/>
        <v>1.1817269963776882</v>
      </c>
      <c r="BB519">
        <f t="shared" si="237"/>
        <v>3.3560810465386538E-2</v>
      </c>
      <c r="BC519">
        <f t="shared" si="238"/>
        <v>113.18424853973877</v>
      </c>
      <c r="BD519">
        <f t="shared" si="239"/>
        <v>0.6581826284714074</v>
      </c>
      <c r="BE519">
        <f t="shared" si="240"/>
        <v>52.408085067603203</v>
      </c>
      <c r="BF519">
        <f t="shared" si="241"/>
        <v>1758.5615315585371</v>
      </c>
      <c r="BG519">
        <f t="shared" si="242"/>
        <v>5.6770232062540284E-3</v>
      </c>
    </row>
    <row r="520" spans="1:59" x14ac:dyDescent="0.25">
      <c r="A520" t="s">
        <v>554</v>
      </c>
      <c r="B520" t="s">
        <v>887</v>
      </c>
      <c r="C520">
        <v>140419</v>
      </c>
      <c r="D520" t="s">
        <v>890</v>
      </c>
      <c r="E520" t="s">
        <v>1581</v>
      </c>
      <c r="F520">
        <v>4775.5</v>
      </c>
      <c r="G520">
        <v>0</v>
      </c>
      <c r="H520">
        <f t="shared" si="216"/>
        <v>22.187324998389698</v>
      </c>
      <c r="I520">
        <f t="shared" si="217"/>
        <v>0.14474791278395222</v>
      </c>
      <c r="J520">
        <f t="shared" si="218"/>
        <v>1468.6575196952222</v>
      </c>
      <c r="K520">
        <f t="shared" si="219"/>
        <v>1.8711804705628903</v>
      </c>
      <c r="L520">
        <f t="shared" si="220"/>
        <v>1.2960143685744607</v>
      </c>
      <c r="M520">
        <f t="shared" si="221"/>
        <v>24.017692570000001</v>
      </c>
      <c r="N520">
        <v>6</v>
      </c>
      <c r="O520">
        <v>1.42</v>
      </c>
      <c r="P520">
        <v>0.5</v>
      </c>
      <c r="Q520">
        <f t="shared" si="222"/>
        <v>2.556</v>
      </c>
      <c r="R520">
        <v>21.32714081</v>
      </c>
      <c r="S520">
        <v>24.017692570000001</v>
      </c>
      <c r="T520">
        <v>19.95697212</v>
      </c>
      <c r="U520">
        <v>1799.0466309999999</v>
      </c>
      <c r="V520">
        <v>1760.819702</v>
      </c>
      <c r="W520">
        <v>14.748104100000001</v>
      </c>
      <c r="X520">
        <v>17.50600815</v>
      </c>
      <c r="Y520">
        <v>56.310920719999999</v>
      </c>
      <c r="Z520">
        <v>66.841102599999999</v>
      </c>
      <c r="AA520">
        <v>399.96102910000002</v>
      </c>
      <c r="AB520">
        <v>1500.0787350000001</v>
      </c>
      <c r="AC520">
        <v>476.40106200000002</v>
      </c>
      <c r="AD520">
        <v>97.232025149999998</v>
      </c>
      <c r="AE520">
        <v>-4.3791303629999998</v>
      </c>
      <c r="AF520">
        <v>-0.14475126599999999</v>
      </c>
      <c r="AG520">
        <v>0.66666668699999998</v>
      </c>
      <c r="AH520">
        <v>-0.21956524299999999</v>
      </c>
      <c r="AI520">
        <v>2.7373914720000001</v>
      </c>
      <c r="AJ520">
        <v>1</v>
      </c>
      <c r="AK520">
        <v>0</v>
      </c>
      <c r="AL520">
        <v>0.15999999600000001</v>
      </c>
      <c r="AM520">
        <v>111115</v>
      </c>
      <c r="AN520">
        <f t="shared" si="223"/>
        <v>0.66660171516666666</v>
      </c>
      <c r="AO520">
        <f t="shared" si="224"/>
        <v>1.8711804705628904E-3</v>
      </c>
      <c r="AP520">
        <f t="shared" si="225"/>
        <v>297.16769256999999</v>
      </c>
      <c r="AQ520">
        <f t="shared" si="226"/>
        <v>294.47714080999998</v>
      </c>
      <c r="AR520">
        <f t="shared" si="227"/>
        <v>240.01259159968507</v>
      </c>
      <c r="AS520">
        <f t="shared" si="228"/>
        <v>1.5122637810438739</v>
      </c>
      <c r="AT520">
        <f t="shared" si="229"/>
        <v>2.9981589932913657</v>
      </c>
      <c r="AU520">
        <f t="shared" si="230"/>
        <v>30.835097681716505</v>
      </c>
      <c r="AV520">
        <f t="shared" si="231"/>
        <v>13.329089531716505</v>
      </c>
      <c r="AW520">
        <f t="shared" si="232"/>
        <v>22.672416689999999</v>
      </c>
      <c r="AX520">
        <f t="shared" si="233"/>
        <v>2.7642967928685325</v>
      </c>
      <c r="AY520">
        <f t="shared" si="234"/>
        <v>0.13699007720213621</v>
      </c>
      <c r="AZ520">
        <f t="shared" si="235"/>
        <v>1.702144624716905</v>
      </c>
      <c r="BA520">
        <f t="shared" si="236"/>
        <v>1.0621521681516275</v>
      </c>
      <c r="BB520">
        <f t="shared" si="237"/>
        <v>8.6283557143526132E-2</v>
      </c>
      <c r="BC520">
        <f t="shared" si="238"/>
        <v>142.80054489174248</v>
      </c>
      <c r="BD520">
        <f t="shared" si="239"/>
        <v>0.83407603744271497</v>
      </c>
      <c r="BE520">
        <f t="shared" si="240"/>
        <v>58.076451274785178</v>
      </c>
      <c r="BF520">
        <f t="shared" si="241"/>
        <v>1749.1010444304279</v>
      </c>
      <c r="BG520">
        <f t="shared" si="242"/>
        <v>7.3669906223537002E-3</v>
      </c>
    </row>
    <row r="521" spans="1:59" x14ac:dyDescent="0.25">
      <c r="A521" t="s">
        <v>554</v>
      </c>
      <c r="B521" t="s">
        <v>887</v>
      </c>
      <c r="C521">
        <v>140419</v>
      </c>
      <c r="D521" t="s">
        <v>890</v>
      </c>
      <c r="E521" t="s">
        <v>1581</v>
      </c>
      <c r="F521">
        <v>4905.5</v>
      </c>
      <c r="G521">
        <v>0</v>
      </c>
      <c r="H521">
        <f t="shared" si="216"/>
        <v>8.8868814045385225</v>
      </c>
      <c r="I521">
        <f t="shared" si="217"/>
        <v>0.10991263559432189</v>
      </c>
      <c r="J521">
        <f t="shared" si="218"/>
        <v>243.26918255634786</v>
      </c>
      <c r="K521">
        <f t="shared" si="219"/>
        <v>1.529307692798459</v>
      </c>
      <c r="L521">
        <f t="shared" si="220"/>
        <v>1.37745263126772</v>
      </c>
      <c r="M521">
        <f t="shared" si="221"/>
        <v>24.069938659999998</v>
      </c>
      <c r="N521">
        <v>6</v>
      </c>
      <c r="O521">
        <v>1.42</v>
      </c>
      <c r="P521">
        <v>0.5</v>
      </c>
      <c r="Q521">
        <f t="shared" si="222"/>
        <v>2.556</v>
      </c>
      <c r="R521">
        <v>21.308259960000001</v>
      </c>
      <c r="S521">
        <v>24.069938659999998</v>
      </c>
      <c r="T521">
        <v>19.956716539999999</v>
      </c>
      <c r="U521">
        <v>398.85986329999997</v>
      </c>
      <c r="V521">
        <v>384.64569089999998</v>
      </c>
      <c r="W521">
        <v>14.508921620000001</v>
      </c>
      <c r="X521">
        <v>16.764661790000002</v>
      </c>
      <c r="Y521">
        <v>55.464065550000001</v>
      </c>
      <c r="Z521">
        <v>64.087211609999997</v>
      </c>
      <c r="AA521">
        <v>399.95812990000002</v>
      </c>
      <c r="AB521">
        <v>1501.32251</v>
      </c>
      <c r="AC521">
        <v>465.99472050000003</v>
      </c>
      <c r="AD521">
        <v>97.235931399999998</v>
      </c>
      <c r="AE521">
        <v>8.4710283279999992</v>
      </c>
      <c r="AF521">
        <v>-0.13835592599999999</v>
      </c>
      <c r="AG521">
        <v>0.66666668699999998</v>
      </c>
      <c r="AH521">
        <v>-0.21956524299999999</v>
      </c>
      <c r="AI521">
        <v>2.7373914720000001</v>
      </c>
      <c r="AJ521">
        <v>1</v>
      </c>
      <c r="AK521">
        <v>0</v>
      </c>
      <c r="AL521">
        <v>0.15999999600000001</v>
      </c>
      <c r="AM521">
        <v>111115</v>
      </c>
      <c r="AN521">
        <f t="shared" si="223"/>
        <v>0.66659688316666665</v>
      </c>
      <c r="AO521">
        <f t="shared" si="224"/>
        <v>1.5293076927984589E-3</v>
      </c>
      <c r="AP521">
        <f t="shared" si="225"/>
        <v>297.21993865999997</v>
      </c>
      <c r="AQ521">
        <f t="shared" si="226"/>
        <v>294.45825995999996</v>
      </c>
      <c r="AR521">
        <f t="shared" si="227"/>
        <v>240.21159559470996</v>
      </c>
      <c r="AS521">
        <f t="shared" si="228"/>
        <v>1.6838823298864203</v>
      </c>
      <c r="AT521">
        <f t="shared" si="229"/>
        <v>3.0075801350243614</v>
      </c>
      <c r="AU521">
        <f t="shared" si="230"/>
        <v>30.930748456062627</v>
      </c>
      <c r="AV521">
        <f t="shared" si="231"/>
        <v>14.166086666062625</v>
      </c>
      <c r="AW521">
        <f t="shared" si="232"/>
        <v>22.68909931</v>
      </c>
      <c r="AX521">
        <f t="shared" si="233"/>
        <v>2.7670961695882408</v>
      </c>
      <c r="AY521">
        <f t="shared" si="234"/>
        <v>0.10538105893948639</v>
      </c>
      <c r="AZ521">
        <f t="shared" si="235"/>
        <v>1.6301275037566414</v>
      </c>
      <c r="BA521">
        <f t="shared" si="236"/>
        <v>1.1369686658315994</v>
      </c>
      <c r="BB521">
        <f t="shared" si="237"/>
        <v>6.6255837249631647E-2</v>
      </c>
      <c r="BC521">
        <f t="shared" si="238"/>
        <v>23.654505546783117</v>
      </c>
      <c r="BD521">
        <f t="shared" si="239"/>
        <v>0.63245003989812765</v>
      </c>
      <c r="BE521">
        <f t="shared" si="240"/>
        <v>55.016129307991335</v>
      </c>
      <c r="BF521">
        <f t="shared" si="241"/>
        <v>379.95191551027892</v>
      </c>
      <c r="BG521">
        <f t="shared" si="242"/>
        <v>1.2867991883663714E-2</v>
      </c>
    </row>
    <row r="522" spans="1:59" x14ac:dyDescent="0.25">
      <c r="A522" t="s">
        <v>554</v>
      </c>
      <c r="B522" t="s">
        <v>887</v>
      </c>
      <c r="C522">
        <v>140419</v>
      </c>
      <c r="D522" t="s">
        <v>2042</v>
      </c>
      <c r="E522" t="s">
        <v>2059</v>
      </c>
      <c r="F522">
        <v>6119</v>
      </c>
      <c r="G522">
        <v>0</v>
      </c>
      <c r="H522">
        <f t="shared" si="216"/>
        <v>18.033291923808584</v>
      </c>
      <c r="I522">
        <f t="shared" si="217"/>
        <v>0.27701836545710651</v>
      </c>
      <c r="J522">
        <f t="shared" si="218"/>
        <v>241.54990376983761</v>
      </c>
      <c r="K522">
        <f t="shared" si="219"/>
        <v>3.2873669752887684</v>
      </c>
      <c r="L522">
        <f t="shared" si="220"/>
        <v>1.2481853420629876</v>
      </c>
      <c r="M522">
        <f t="shared" si="221"/>
        <v>23.828420640000001</v>
      </c>
      <c r="N522">
        <v>6</v>
      </c>
      <c r="O522">
        <v>1.42</v>
      </c>
      <c r="P522">
        <v>0.5</v>
      </c>
      <c r="Q522">
        <f t="shared" si="222"/>
        <v>2.556</v>
      </c>
      <c r="R522">
        <v>22.028945920000002</v>
      </c>
      <c r="S522">
        <v>23.828420640000001</v>
      </c>
      <c r="T522">
        <v>21.120361330000001</v>
      </c>
      <c r="U522">
        <v>400.03076170000003</v>
      </c>
      <c r="V522">
        <v>361.62988280000002</v>
      </c>
      <c r="W522">
        <v>11.19682598</v>
      </c>
      <c r="X522">
        <v>17.648248670000001</v>
      </c>
      <c r="Y522">
        <v>40.958011630000001</v>
      </c>
      <c r="Z522">
        <v>64.557327270000002</v>
      </c>
      <c r="AA522">
        <v>300.33847050000003</v>
      </c>
      <c r="AB522">
        <v>1501.0985109999999</v>
      </c>
      <c r="AC522">
        <v>42.384876249999998</v>
      </c>
      <c r="AD522">
        <v>97.236808780000004</v>
      </c>
      <c r="AE522">
        <v>8.0975542069999999</v>
      </c>
      <c r="AF522">
        <v>-0.18307562199999999</v>
      </c>
      <c r="AG522">
        <v>1</v>
      </c>
      <c r="AH522">
        <v>-0.21956524299999999</v>
      </c>
      <c r="AI522">
        <v>2.7373914720000001</v>
      </c>
      <c r="AJ522">
        <v>1</v>
      </c>
      <c r="AK522">
        <v>0</v>
      </c>
      <c r="AL522">
        <v>0.15999999600000001</v>
      </c>
      <c r="AM522">
        <v>111115</v>
      </c>
      <c r="AN522">
        <f t="shared" si="223"/>
        <v>0.50056411749999996</v>
      </c>
      <c r="AO522">
        <f t="shared" si="224"/>
        <v>3.2873669752887685E-3</v>
      </c>
      <c r="AP522">
        <f t="shared" si="225"/>
        <v>296.97842063999997</v>
      </c>
      <c r="AQ522">
        <f t="shared" si="226"/>
        <v>295.17894591999999</v>
      </c>
      <c r="AR522">
        <f t="shared" si="227"/>
        <v>240.17575575560596</v>
      </c>
      <c r="AS522">
        <f t="shared" si="228"/>
        <v>0.89085207182185322</v>
      </c>
      <c r="AT522">
        <f t="shared" si="229"/>
        <v>2.9642447232896671</v>
      </c>
      <c r="AU522">
        <f t="shared" si="230"/>
        <v>30.484800565558697</v>
      </c>
      <c r="AV522">
        <f t="shared" si="231"/>
        <v>12.836551895558696</v>
      </c>
      <c r="AW522">
        <f t="shared" si="232"/>
        <v>22.928683280000001</v>
      </c>
      <c r="AX522">
        <f t="shared" si="233"/>
        <v>2.8075733192757788</v>
      </c>
      <c r="AY522">
        <f t="shared" si="234"/>
        <v>0.24993093964433905</v>
      </c>
      <c r="AZ522">
        <f t="shared" si="235"/>
        <v>1.7160593812266796</v>
      </c>
      <c r="BA522">
        <f t="shared" si="236"/>
        <v>1.0915139380490992</v>
      </c>
      <c r="BB522">
        <f t="shared" si="237"/>
        <v>0.15843380997173176</v>
      </c>
      <c r="BC522">
        <f t="shared" si="238"/>
        <v>23.487541803695102</v>
      </c>
      <c r="BD522">
        <f t="shared" si="239"/>
        <v>0.66794785292516101</v>
      </c>
      <c r="BE522">
        <f t="shared" si="240"/>
        <v>61.072522049854705</v>
      </c>
      <c r="BF522">
        <f t="shared" si="241"/>
        <v>352.10525678390394</v>
      </c>
      <c r="BG522">
        <f t="shared" si="242"/>
        <v>3.127867583426016E-2</v>
      </c>
    </row>
    <row r="523" spans="1:59" x14ac:dyDescent="0.25">
      <c r="A523" t="s">
        <v>554</v>
      </c>
      <c r="B523" t="s">
        <v>887</v>
      </c>
      <c r="C523">
        <v>140419</v>
      </c>
      <c r="D523" t="s">
        <v>2042</v>
      </c>
      <c r="E523" t="s">
        <v>2059</v>
      </c>
      <c r="F523">
        <v>7095.5</v>
      </c>
      <c r="G523">
        <v>0</v>
      </c>
      <c r="H523">
        <f t="shared" si="216"/>
        <v>37.4142039886598</v>
      </c>
      <c r="I523">
        <f t="shared" si="217"/>
        <v>0.26383319654019666</v>
      </c>
      <c r="J523">
        <f t="shared" si="218"/>
        <v>1429.5896313418107</v>
      </c>
      <c r="K523">
        <f t="shared" si="219"/>
        <v>3.6169874610609281</v>
      </c>
      <c r="L523">
        <f t="shared" si="220"/>
        <v>1.4355916854603843</v>
      </c>
      <c r="M523">
        <f t="shared" si="221"/>
        <v>24.185091020000002</v>
      </c>
      <c r="N523">
        <v>6</v>
      </c>
      <c r="O523">
        <v>1.42</v>
      </c>
      <c r="P523">
        <v>0.5</v>
      </c>
      <c r="Q523">
        <f t="shared" si="222"/>
        <v>2.556</v>
      </c>
      <c r="R523">
        <v>22.950502400000001</v>
      </c>
      <c r="S523">
        <v>24.185091020000002</v>
      </c>
      <c r="T523">
        <v>22.508676529999999</v>
      </c>
      <c r="U523">
        <v>1801.1796879999999</v>
      </c>
      <c r="V523">
        <v>1714.0648189999999</v>
      </c>
      <c r="W523">
        <v>9.2761354449999995</v>
      </c>
      <c r="X523">
        <v>16.382379530000001</v>
      </c>
      <c r="Y523">
        <v>32.08178711</v>
      </c>
      <c r="Z523">
        <v>56.658939359999998</v>
      </c>
      <c r="AA523">
        <v>300.38928220000003</v>
      </c>
      <c r="AB523">
        <v>1499.227783</v>
      </c>
      <c r="AC523">
        <v>544.84436040000003</v>
      </c>
      <c r="AD523">
        <v>97.229125980000006</v>
      </c>
      <c r="AE523">
        <v>-7.2053022379999998</v>
      </c>
      <c r="AF523">
        <v>-0.19166059799999999</v>
      </c>
      <c r="AG523">
        <v>1</v>
      </c>
      <c r="AH523">
        <v>-0.21956524299999999</v>
      </c>
      <c r="AI523">
        <v>2.7373914720000001</v>
      </c>
      <c r="AJ523">
        <v>1</v>
      </c>
      <c r="AK523">
        <v>0</v>
      </c>
      <c r="AL523">
        <v>0.15999999600000001</v>
      </c>
      <c r="AM523">
        <v>111115</v>
      </c>
      <c r="AN523">
        <f t="shared" si="223"/>
        <v>0.50064880366666664</v>
      </c>
      <c r="AO523">
        <f t="shared" si="224"/>
        <v>3.616987461060928E-3</v>
      </c>
      <c r="AP523">
        <f t="shared" si="225"/>
        <v>297.33509101999999</v>
      </c>
      <c r="AQ523">
        <f t="shared" si="226"/>
        <v>296.10050239999998</v>
      </c>
      <c r="AR523">
        <f t="shared" si="227"/>
        <v>239.87643928308887</v>
      </c>
      <c r="AS523">
        <f t="shared" si="228"/>
        <v>0.78834014005555064</v>
      </c>
      <c r="AT523">
        <f t="shared" si="229"/>
        <v>3.0284361286349277</v>
      </c>
      <c r="AU523">
        <f t="shared" si="230"/>
        <v>31.147416971102629</v>
      </c>
      <c r="AV523">
        <f t="shared" si="231"/>
        <v>14.765037441102628</v>
      </c>
      <c r="AW523">
        <f t="shared" si="232"/>
        <v>23.567796710000003</v>
      </c>
      <c r="AX523">
        <f t="shared" si="233"/>
        <v>2.9180945868172983</v>
      </c>
      <c r="AY523">
        <f t="shared" si="234"/>
        <v>0.2391480642132123</v>
      </c>
      <c r="AZ523">
        <f t="shared" si="235"/>
        <v>1.5928444431745434</v>
      </c>
      <c r="BA523">
        <f t="shared" si="236"/>
        <v>1.3252501436427548</v>
      </c>
      <c r="BB523">
        <f t="shared" si="237"/>
        <v>0.15150524623203099</v>
      </c>
      <c r="BC523">
        <f t="shared" si="238"/>
        <v>138.99775036543468</v>
      </c>
      <c r="BD523">
        <f t="shared" si="239"/>
        <v>0.83403475498426338</v>
      </c>
      <c r="BE523">
        <f t="shared" si="240"/>
        <v>55.985524890527252</v>
      </c>
      <c r="BF523">
        <f t="shared" si="241"/>
        <v>1694.3037957665529</v>
      </c>
      <c r="BG523">
        <f t="shared" si="242"/>
        <v>1.2362917759495985E-2</v>
      </c>
    </row>
    <row r="524" spans="1:59" x14ac:dyDescent="0.25">
      <c r="A524" t="s">
        <v>554</v>
      </c>
      <c r="B524" t="s">
        <v>887</v>
      </c>
      <c r="C524">
        <v>140419</v>
      </c>
      <c r="D524" t="s">
        <v>2043</v>
      </c>
      <c r="E524" t="s">
        <v>2060</v>
      </c>
      <c r="F524">
        <v>6289.5</v>
      </c>
      <c r="G524">
        <v>0</v>
      </c>
      <c r="H524">
        <f t="shared" si="216"/>
        <v>2.0153506311845457</v>
      </c>
      <c r="I524">
        <f t="shared" si="217"/>
        <v>3.2978311150618389E-2</v>
      </c>
      <c r="J524">
        <f t="shared" si="218"/>
        <v>285.98665616488046</v>
      </c>
      <c r="K524">
        <f t="shared" si="219"/>
        <v>0.65401269417765173</v>
      </c>
      <c r="L524">
        <f t="shared" si="220"/>
        <v>1.910225074854222</v>
      </c>
      <c r="M524">
        <f t="shared" si="221"/>
        <v>24.546173100000001</v>
      </c>
      <c r="N524">
        <v>6</v>
      </c>
      <c r="O524">
        <v>1.42</v>
      </c>
      <c r="P524">
        <v>0.5</v>
      </c>
      <c r="Q524">
        <f t="shared" si="222"/>
        <v>2.556</v>
      </c>
      <c r="R524">
        <v>21.993085860000001</v>
      </c>
      <c r="S524">
        <v>24.546173100000001</v>
      </c>
      <c r="T524">
        <v>21.127008440000001</v>
      </c>
      <c r="U524">
        <v>400.32464599999997</v>
      </c>
      <c r="V524">
        <v>395.7810364</v>
      </c>
      <c r="W524">
        <v>10.89040089</v>
      </c>
      <c r="X524">
        <v>12.181134220000001</v>
      </c>
      <c r="Y524">
        <v>39.923526760000001</v>
      </c>
      <c r="Z524">
        <v>44.655269619999999</v>
      </c>
      <c r="AA524">
        <v>300.31582639999999</v>
      </c>
      <c r="AB524">
        <v>1500.02124</v>
      </c>
      <c r="AC524">
        <v>58.506427760000001</v>
      </c>
      <c r="AD524">
        <v>97.234878539999997</v>
      </c>
      <c r="AE524">
        <v>7.5813188550000001</v>
      </c>
      <c r="AF524">
        <v>-7.4896529000000003E-2</v>
      </c>
      <c r="AG524">
        <v>1</v>
      </c>
      <c r="AH524">
        <v>-0.21956524299999999</v>
      </c>
      <c r="AI524">
        <v>2.7373914720000001</v>
      </c>
      <c r="AJ524">
        <v>1</v>
      </c>
      <c r="AK524">
        <v>0</v>
      </c>
      <c r="AL524">
        <v>0.15999999600000001</v>
      </c>
      <c r="AM524">
        <v>111115</v>
      </c>
      <c r="AN524">
        <f t="shared" si="223"/>
        <v>0.50052637733333327</v>
      </c>
      <c r="AO524">
        <f t="shared" si="224"/>
        <v>6.5401269417765171E-4</v>
      </c>
      <c r="AP524">
        <f t="shared" si="225"/>
        <v>297.69617309999995</v>
      </c>
      <c r="AQ524">
        <f t="shared" si="226"/>
        <v>295.14308585999999</v>
      </c>
      <c r="AR524">
        <f t="shared" si="227"/>
        <v>240.00339239991504</v>
      </c>
      <c r="AS524">
        <f t="shared" si="228"/>
        <v>2.1635118558668975</v>
      </c>
      <c r="AT524">
        <f t="shared" si="229"/>
        <v>3.0946561812153597</v>
      </c>
      <c r="AU524">
        <f t="shared" si="230"/>
        <v>31.826606128193962</v>
      </c>
      <c r="AV524">
        <f t="shared" si="231"/>
        <v>19.645471908193961</v>
      </c>
      <c r="AW524">
        <f t="shared" si="232"/>
        <v>23.269629479999999</v>
      </c>
      <c r="AX524">
        <f t="shared" si="233"/>
        <v>2.8660681979222074</v>
      </c>
      <c r="AY524">
        <f t="shared" si="234"/>
        <v>3.2558234627897864E-2</v>
      </c>
      <c r="AZ524">
        <f t="shared" si="235"/>
        <v>1.1844311063611377</v>
      </c>
      <c r="BA524">
        <f t="shared" si="236"/>
        <v>1.6816370915610697</v>
      </c>
      <c r="BB524">
        <f t="shared" si="237"/>
        <v>2.038622549806433E-2</v>
      </c>
      <c r="BC524">
        <f t="shared" si="238"/>
        <v>27.807877776252891</v>
      </c>
      <c r="BD524">
        <f t="shared" si="239"/>
        <v>0.72258807234979605</v>
      </c>
      <c r="BE524">
        <f t="shared" si="240"/>
        <v>37.688610312165515</v>
      </c>
      <c r="BF524">
        <f t="shared" si="241"/>
        <v>394.71659064409266</v>
      </c>
      <c r="BG524">
        <f t="shared" si="242"/>
        <v>1.9243114270202743E-3</v>
      </c>
    </row>
    <row r="525" spans="1:59" x14ac:dyDescent="0.25">
      <c r="A525" t="s">
        <v>554</v>
      </c>
      <c r="B525" t="s">
        <v>887</v>
      </c>
      <c r="C525">
        <v>140419</v>
      </c>
      <c r="D525" t="s">
        <v>2043</v>
      </c>
      <c r="E525" t="s">
        <v>2060</v>
      </c>
      <c r="F525">
        <v>8002</v>
      </c>
      <c r="G525">
        <v>0</v>
      </c>
      <c r="H525">
        <f t="shared" si="216"/>
        <v>8.4529475838089798</v>
      </c>
      <c r="I525">
        <f t="shared" si="217"/>
        <v>2.4316001705473538E-2</v>
      </c>
      <c r="J525">
        <f t="shared" si="218"/>
        <v>1166.2845513115781</v>
      </c>
      <c r="K525">
        <f t="shared" si="219"/>
        <v>0.54991345374263101</v>
      </c>
      <c r="L525">
        <f t="shared" si="220"/>
        <v>2.1717208372608265</v>
      </c>
      <c r="M525">
        <f t="shared" si="221"/>
        <v>25.11435127</v>
      </c>
      <c r="N525">
        <v>6</v>
      </c>
      <c r="O525">
        <v>1.42</v>
      </c>
      <c r="P525">
        <v>0.5</v>
      </c>
      <c r="Q525">
        <f t="shared" si="222"/>
        <v>2.556</v>
      </c>
      <c r="R525">
        <v>23.035408019999998</v>
      </c>
      <c r="S525">
        <v>25.11435127</v>
      </c>
      <c r="T525">
        <v>22.50057602</v>
      </c>
      <c r="U525">
        <v>1799.614014</v>
      </c>
      <c r="V525">
        <v>1780.7749020000001</v>
      </c>
      <c r="W525">
        <v>9.5025892259999996</v>
      </c>
      <c r="X525">
        <v>10.58930874</v>
      </c>
      <c r="Y525">
        <v>32.700000760000002</v>
      </c>
      <c r="Z525">
        <v>36.439582819999998</v>
      </c>
      <c r="AA525">
        <v>300.40332030000002</v>
      </c>
      <c r="AB525">
        <v>1500.9063719999999</v>
      </c>
      <c r="AC525">
        <v>123.7377243</v>
      </c>
      <c r="AD525">
        <v>97.239486690000007</v>
      </c>
      <c r="AE525">
        <v>-7.9676313399999996</v>
      </c>
      <c r="AF525">
        <v>-4.8532203000000003E-2</v>
      </c>
      <c r="AG525">
        <v>0.66666668699999998</v>
      </c>
      <c r="AH525">
        <v>-0.21956524299999999</v>
      </c>
      <c r="AI525">
        <v>2.7373914720000001</v>
      </c>
      <c r="AJ525">
        <v>1</v>
      </c>
      <c r="AK525">
        <v>0</v>
      </c>
      <c r="AL525">
        <v>0.15999999600000001</v>
      </c>
      <c r="AM525">
        <v>111115</v>
      </c>
      <c r="AN525">
        <f t="shared" si="223"/>
        <v>0.50067220049999994</v>
      </c>
      <c r="AO525">
        <f t="shared" si="224"/>
        <v>5.49913453742631E-4</v>
      </c>
      <c r="AP525">
        <f t="shared" si="225"/>
        <v>298.26435126999996</v>
      </c>
      <c r="AQ525">
        <f t="shared" si="226"/>
        <v>296.18540801999995</v>
      </c>
      <c r="AR525">
        <f t="shared" si="227"/>
        <v>240.14501351637452</v>
      </c>
      <c r="AS525">
        <f t="shared" si="228"/>
        <v>2.278674758371515</v>
      </c>
      <c r="AT525">
        <f t="shared" si="229"/>
        <v>3.2014197835403575</v>
      </c>
      <c r="AU525">
        <f t="shared" si="230"/>
        <v>32.923042814350723</v>
      </c>
      <c r="AV525">
        <f t="shared" si="231"/>
        <v>22.333734074350723</v>
      </c>
      <c r="AW525">
        <f t="shared" si="232"/>
        <v>24.074879644999999</v>
      </c>
      <c r="AX525">
        <f t="shared" si="233"/>
        <v>3.0084724436188637</v>
      </c>
      <c r="AY525">
        <f t="shared" si="234"/>
        <v>2.4086856151770121E-2</v>
      </c>
      <c r="AZ525">
        <f t="shared" si="235"/>
        <v>1.0296989462795307</v>
      </c>
      <c r="BA525">
        <f t="shared" si="236"/>
        <v>1.9787734973393329</v>
      </c>
      <c r="BB525">
        <f t="shared" si="237"/>
        <v>1.5074706046415438E-2</v>
      </c>
      <c r="BC525">
        <f t="shared" si="238"/>
        <v>113.40891110401483</v>
      </c>
      <c r="BD525">
        <f t="shared" si="239"/>
        <v>0.65493092361180305</v>
      </c>
      <c r="BE525">
        <f t="shared" si="240"/>
        <v>31.308624493434944</v>
      </c>
      <c r="BF525">
        <f t="shared" si="241"/>
        <v>1776.3103170085517</v>
      </c>
      <c r="BG525">
        <f t="shared" si="242"/>
        <v>1.4898869821904515E-3</v>
      </c>
    </row>
    <row r="526" spans="1:59" x14ac:dyDescent="0.25">
      <c r="A526" t="s">
        <v>554</v>
      </c>
      <c r="B526" t="s">
        <v>887</v>
      </c>
      <c r="C526">
        <v>140419</v>
      </c>
      <c r="D526" t="s">
        <v>2044</v>
      </c>
      <c r="E526" t="s">
        <v>2061</v>
      </c>
      <c r="F526">
        <v>6517.5</v>
      </c>
      <c r="G526">
        <v>0</v>
      </c>
      <c r="H526">
        <f t="shared" si="216"/>
        <v>7.9856890915174876</v>
      </c>
      <c r="I526">
        <f t="shared" si="217"/>
        <v>8.6636114813984186E-2</v>
      </c>
      <c r="J526">
        <f t="shared" si="218"/>
        <v>222.65985274250548</v>
      </c>
      <c r="K526">
        <f t="shared" si="219"/>
        <v>1.5575646884593517</v>
      </c>
      <c r="L526">
        <f t="shared" si="220"/>
        <v>1.7662538239786074</v>
      </c>
      <c r="M526">
        <f t="shared" si="221"/>
        <v>24.531564710000001</v>
      </c>
      <c r="N526">
        <v>6</v>
      </c>
      <c r="O526">
        <v>1.42</v>
      </c>
      <c r="P526">
        <v>0.5</v>
      </c>
      <c r="Q526">
        <f t="shared" si="222"/>
        <v>2.556</v>
      </c>
      <c r="R526">
        <v>22.06052017</v>
      </c>
      <c r="S526">
        <v>24.531564710000001</v>
      </c>
      <c r="T526">
        <v>21.13085938</v>
      </c>
      <c r="U526">
        <v>400.53262330000001</v>
      </c>
      <c r="V526">
        <v>383.3897705</v>
      </c>
      <c r="W526">
        <v>10.56582165</v>
      </c>
      <c r="X526">
        <v>13.634390829999999</v>
      </c>
      <c r="Y526">
        <v>38.573547359999999</v>
      </c>
      <c r="Z526">
        <v>49.77623749</v>
      </c>
      <c r="AA526">
        <v>300.39959720000002</v>
      </c>
      <c r="AB526">
        <v>1500.0336910000001</v>
      </c>
      <c r="AC526">
        <v>51.343498230000002</v>
      </c>
      <c r="AD526">
        <v>97.231987000000004</v>
      </c>
      <c r="AE526">
        <v>7.5849809649999997</v>
      </c>
      <c r="AF526">
        <v>-0.111215308</v>
      </c>
      <c r="AG526">
        <v>1</v>
      </c>
      <c r="AH526">
        <v>-0.21956524299999999</v>
      </c>
      <c r="AI526">
        <v>2.7373914720000001</v>
      </c>
      <c r="AJ526">
        <v>1</v>
      </c>
      <c r="AK526">
        <v>0</v>
      </c>
      <c r="AL526">
        <v>0.15999999600000001</v>
      </c>
      <c r="AM526">
        <v>111115</v>
      </c>
      <c r="AN526">
        <f t="shared" si="223"/>
        <v>0.50066599533333322</v>
      </c>
      <c r="AO526">
        <f t="shared" si="224"/>
        <v>1.5575646884593516E-3</v>
      </c>
      <c r="AP526">
        <f t="shared" si="225"/>
        <v>297.68156470999998</v>
      </c>
      <c r="AQ526">
        <f t="shared" si="226"/>
        <v>295.21052017</v>
      </c>
      <c r="AR526">
        <f t="shared" si="227"/>
        <v>240.00538455986526</v>
      </c>
      <c r="AS526">
        <f t="shared" si="228"/>
        <v>1.702039133941327</v>
      </c>
      <c r="AT526">
        <f t="shared" si="229"/>
        <v>3.0919527359140866</v>
      </c>
      <c r="AU526">
        <f t="shared" si="230"/>
        <v>31.799748532487428</v>
      </c>
      <c r="AV526">
        <f t="shared" si="231"/>
        <v>18.165357702487427</v>
      </c>
      <c r="AW526">
        <f t="shared" si="232"/>
        <v>23.296042440000001</v>
      </c>
      <c r="AX526">
        <f t="shared" si="233"/>
        <v>2.8706439384391489</v>
      </c>
      <c r="AY526">
        <f t="shared" si="234"/>
        <v>8.3795838641269355E-2</v>
      </c>
      <c r="AZ526">
        <f t="shared" si="235"/>
        <v>1.3256989119354792</v>
      </c>
      <c r="BA526">
        <f t="shared" si="236"/>
        <v>1.5449450265036697</v>
      </c>
      <c r="BB526">
        <f t="shared" si="237"/>
        <v>5.2620383036508053E-2</v>
      </c>
      <c r="BC526">
        <f t="shared" si="238"/>
        <v>21.649659907281212</v>
      </c>
      <c r="BD526">
        <f t="shared" si="239"/>
        <v>0.58076628505795114</v>
      </c>
      <c r="BE526">
        <f t="shared" si="240"/>
        <v>43.464213415737341</v>
      </c>
      <c r="BF526">
        <f t="shared" si="241"/>
        <v>379.17197696574783</v>
      </c>
      <c r="BG526">
        <f t="shared" si="242"/>
        <v>9.1539384772835134E-3</v>
      </c>
    </row>
    <row r="527" spans="1:59" x14ac:dyDescent="0.25">
      <c r="A527" t="s">
        <v>554</v>
      </c>
      <c r="B527" t="s">
        <v>887</v>
      </c>
      <c r="C527">
        <v>140419</v>
      </c>
      <c r="D527" t="s">
        <v>2044</v>
      </c>
      <c r="E527" t="s">
        <v>2061</v>
      </c>
      <c r="F527">
        <v>6743.5</v>
      </c>
      <c r="G527">
        <v>0</v>
      </c>
      <c r="H527">
        <f t="shared" si="216"/>
        <v>21.638710426933898</v>
      </c>
      <c r="I527">
        <f t="shared" si="217"/>
        <v>8.1180735564995846E-2</v>
      </c>
      <c r="J527">
        <f t="shared" si="218"/>
        <v>1268.1607970972429</v>
      </c>
      <c r="K527">
        <f t="shared" si="219"/>
        <v>1.4917644286372824</v>
      </c>
      <c r="L527">
        <f t="shared" si="220"/>
        <v>1.8028884851546039</v>
      </c>
      <c r="M527">
        <f t="shared" si="221"/>
        <v>24.245565410000001</v>
      </c>
      <c r="N527">
        <v>6</v>
      </c>
      <c r="O527">
        <v>1.42</v>
      </c>
      <c r="P527">
        <v>0.5</v>
      </c>
      <c r="Q527">
        <f t="shared" si="222"/>
        <v>2.556</v>
      </c>
      <c r="R527">
        <v>22.17588615</v>
      </c>
      <c r="S527">
        <v>24.245565410000001</v>
      </c>
      <c r="T527">
        <v>21.52166939</v>
      </c>
      <c r="U527">
        <v>1800.283447</v>
      </c>
      <c r="V527">
        <v>1751.842163</v>
      </c>
      <c r="W527">
        <v>9.7760648729999993</v>
      </c>
      <c r="X527">
        <v>12.717835429999999</v>
      </c>
      <c r="Y527">
        <v>35.439472199999997</v>
      </c>
      <c r="Z527">
        <v>46.103763579999999</v>
      </c>
      <c r="AA527">
        <v>300.38897709999998</v>
      </c>
      <c r="AB527">
        <v>1500.4023440000001</v>
      </c>
      <c r="AC527">
        <v>50.652179719999999</v>
      </c>
      <c r="AD527">
        <v>97.229682920000002</v>
      </c>
      <c r="AE527">
        <v>-6.9944868089999996</v>
      </c>
      <c r="AF527">
        <v>-9.5776274999999994E-2</v>
      </c>
      <c r="AG527">
        <v>0.66666668699999998</v>
      </c>
      <c r="AH527">
        <v>-0.21956524299999999</v>
      </c>
      <c r="AI527">
        <v>2.7373914720000001</v>
      </c>
      <c r="AJ527">
        <v>1</v>
      </c>
      <c r="AK527">
        <v>0</v>
      </c>
      <c r="AL527">
        <v>0.15999999600000001</v>
      </c>
      <c r="AM527">
        <v>111115</v>
      </c>
      <c r="AN527">
        <f t="shared" si="223"/>
        <v>0.50064829516666665</v>
      </c>
      <c r="AO527">
        <f t="shared" si="224"/>
        <v>1.4917644286372824E-3</v>
      </c>
      <c r="AP527">
        <f t="shared" si="225"/>
        <v>297.39556540999996</v>
      </c>
      <c r="AQ527">
        <f t="shared" si="226"/>
        <v>295.32588614999997</v>
      </c>
      <c r="AR527">
        <f t="shared" si="227"/>
        <v>240.06436903839065</v>
      </c>
      <c r="AS527">
        <f t="shared" si="228"/>
        <v>1.7914881110055012</v>
      </c>
      <c r="AT527">
        <f t="shared" si="229"/>
        <v>3.0394395914422456</v>
      </c>
      <c r="AU527">
        <f t="shared" si="230"/>
        <v>31.260408346112559</v>
      </c>
      <c r="AV527">
        <f t="shared" si="231"/>
        <v>18.542572916112562</v>
      </c>
      <c r="AW527">
        <f t="shared" si="232"/>
        <v>23.210725780000001</v>
      </c>
      <c r="AX527">
        <f t="shared" si="233"/>
        <v>2.8558867830459476</v>
      </c>
      <c r="AY527">
        <f t="shared" si="234"/>
        <v>7.8681736638605657E-2</v>
      </c>
      <c r="AZ527">
        <f t="shared" si="235"/>
        <v>1.2365511062876418</v>
      </c>
      <c r="BA527">
        <f t="shared" si="236"/>
        <v>1.6193356767583058</v>
      </c>
      <c r="BB527">
        <f t="shared" si="237"/>
        <v>4.9394660630493178E-2</v>
      </c>
      <c r="BC527">
        <f t="shared" si="238"/>
        <v>123.3028721933394</v>
      </c>
      <c r="BD527">
        <f t="shared" si="239"/>
        <v>0.72390128738855053</v>
      </c>
      <c r="BE527">
        <f t="shared" si="240"/>
        <v>41.216882017161559</v>
      </c>
      <c r="BF527">
        <f t="shared" si="241"/>
        <v>1740.4132666477462</v>
      </c>
      <c r="BG527">
        <f t="shared" si="242"/>
        <v>5.1245310051464439E-3</v>
      </c>
    </row>
    <row r="528" spans="1:59" x14ac:dyDescent="0.25">
      <c r="A528" t="s">
        <v>554</v>
      </c>
      <c r="B528" t="s">
        <v>912</v>
      </c>
      <c r="C528">
        <v>140420</v>
      </c>
      <c r="D528" t="s">
        <v>1092</v>
      </c>
      <c r="E528" t="s">
        <v>2062</v>
      </c>
      <c r="F528">
        <v>986.5</v>
      </c>
      <c r="G528">
        <v>0</v>
      </c>
      <c r="H528">
        <f t="shared" si="216"/>
        <v>16.989312081530343</v>
      </c>
      <c r="I528">
        <f t="shared" si="217"/>
        <v>0.38918304760455902</v>
      </c>
      <c r="J528">
        <f t="shared" si="218"/>
        <v>287.59047235112627</v>
      </c>
      <c r="K528">
        <f t="shared" si="219"/>
        <v>4.351089363235265</v>
      </c>
      <c r="L528">
        <f t="shared" si="220"/>
        <v>1.2216235648308817</v>
      </c>
      <c r="M528">
        <f t="shared" si="221"/>
        <v>25.70389557</v>
      </c>
      <c r="N528">
        <v>6</v>
      </c>
      <c r="O528">
        <v>1.42</v>
      </c>
      <c r="P528">
        <v>0.5</v>
      </c>
      <c r="Q528">
        <f t="shared" si="222"/>
        <v>2.556</v>
      </c>
      <c r="R528">
        <v>25.108512879999999</v>
      </c>
      <c r="S528">
        <v>25.70389557</v>
      </c>
      <c r="T528">
        <v>25.029212950000002</v>
      </c>
      <c r="U528">
        <v>401.14248659999998</v>
      </c>
      <c r="V528">
        <v>373.22360229999998</v>
      </c>
      <c r="W528">
        <v>15.082786560000001</v>
      </c>
      <c r="X528">
        <v>21.46907616</v>
      </c>
      <c r="Y528">
        <v>45.966949460000002</v>
      </c>
      <c r="Z528">
        <v>65.430084230000006</v>
      </c>
      <c r="AA528">
        <v>400.01400760000001</v>
      </c>
      <c r="AB528">
        <v>1501.5200199999999</v>
      </c>
      <c r="AC528">
        <v>204.24679570000001</v>
      </c>
      <c r="AD528">
        <v>97.533927919999996</v>
      </c>
      <c r="AE528">
        <v>7.2832498550000002</v>
      </c>
      <c r="AF528">
        <v>-0.25148743400000001</v>
      </c>
      <c r="AG528">
        <v>1</v>
      </c>
      <c r="AH528">
        <v>-0.21956524299999999</v>
      </c>
      <c r="AI528">
        <v>2.7373914720000001</v>
      </c>
      <c r="AJ528">
        <v>1</v>
      </c>
      <c r="AK528">
        <v>0</v>
      </c>
      <c r="AL528">
        <v>0.15999999600000001</v>
      </c>
      <c r="AM528">
        <v>111115</v>
      </c>
      <c r="AN528">
        <f t="shared" si="223"/>
        <v>0.66669001266666661</v>
      </c>
      <c r="AO528">
        <f t="shared" si="224"/>
        <v>4.3510893632352646E-3</v>
      </c>
      <c r="AP528">
        <f t="shared" si="225"/>
        <v>298.85389556999996</v>
      </c>
      <c r="AQ528">
        <f t="shared" si="226"/>
        <v>298.25851287999996</v>
      </c>
      <c r="AR528">
        <f t="shared" si="227"/>
        <v>240.24319719391991</v>
      </c>
      <c r="AS528">
        <f t="shared" si="228"/>
        <v>0.49156705268451567</v>
      </c>
      <c r="AT528">
        <f t="shared" si="229"/>
        <v>3.3155868915293119</v>
      </c>
      <c r="AU528">
        <f t="shared" si="230"/>
        <v>33.994190147338749</v>
      </c>
      <c r="AV528">
        <f t="shared" si="231"/>
        <v>12.525113987338749</v>
      </c>
      <c r="AW528">
        <f t="shared" si="232"/>
        <v>25.406204225</v>
      </c>
      <c r="AX528">
        <f t="shared" si="233"/>
        <v>3.2575012103523018</v>
      </c>
      <c r="AY528">
        <f t="shared" si="234"/>
        <v>0.33775553288150506</v>
      </c>
      <c r="AZ528">
        <f t="shared" si="235"/>
        <v>2.0939633266984301</v>
      </c>
      <c r="BA528">
        <f t="shared" si="236"/>
        <v>1.1635378836538717</v>
      </c>
      <c r="BB528">
        <f t="shared" si="237"/>
        <v>0.21518473794169693</v>
      </c>
      <c r="BC528">
        <f t="shared" si="238"/>
        <v>28.049828400773503</v>
      </c>
      <c r="BD528">
        <f t="shared" si="239"/>
        <v>0.77055810666539482</v>
      </c>
      <c r="BE528">
        <f t="shared" si="240"/>
        <v>67.111854203127535</v>
      </c>
      <c r="BF528">
        <f t="shared" si="241"/>
        <v>364.25037408792411</v>
      </c>
      <c r="BG528">
        <f t="shared" si="242"/>
        <v>3.1302211789956201E-2</v>
      </c>
    </row>
    <row r="529" spans="1:59" x14ac:dyDescent="0.25">
      <c r="A529" t="s">
        <v>554</v>
      </c>
      <c r="B529" t="s">
        <v>912</v>
      </c>
      <c r="C529">
        <v>140420</v>
      </c>
      <c r="D529" t="s">
        <v>1092</v>
      </c>
      <c r="E529" t="s">
        <v>2062</v>
      </c>
      <c r="F529">
        <v>1207.5</v>
      </c>
      <c r="G529">
        <v>0</v>
      </c>
      <c r="H529">
        <f t="shared" si="216"/>
        <v>24.251522839610828</v>
      </c>
      <c r="I529">
        <f t="shared" si="217"/>
        <v>0.27970351112236796</v>
      </c>
      <c r="J529">
        <f t="shared" si="218"/>
        <v>1570.4287482902218</v>
      </c>
      <c r="K529">
        <f t="shared" si="219"/>
        <v>3.2586466656321851</v>
      </c>
      <c r="L529">
        <f t="shared" si="220"/>
        <v>1.2275635973762953</v>
      </c>
      <c r="M529">
        <f t="shared" si="221"/>
        <v>24.962144850000001</v>
      </c>
      <c r="N529">
        <v>6</v>
      </c>
      <c r="O529">
        <v>1.42</v>
      </c>
      <c r="P529">
        <v>0.5</v>
      </c>
      <c r="Q529">
        <f t="shared" si="222"/>
        <v>2.556</v>
      </c>
      <c r="R529">
        <v>24.16107178</v>
      </c>
      <c r="S529">
        <v>24.962144850000001</v>
      </c>
      <c r="T529">
        <v>24.06674576</v>
      </c>
      <c r="U529">
        <v>1801.0251459999999</v>
      </c>
      <c r="V529">
        <v>1756.0633539999999</v>
      </c>
      <c r="W529">
        <v>15.15086651</v>
      </c>
      <c r="X529">
        <v>19.94146156</v>
      </c>
      <c r="Y529">
        <v>48.864688870000002</v>
      </c>
      <c r="Z529">
        <v>64.315353389999999</v>
      </c>
      <c r="AA529">
        <v>399.99179079999999</v>
      </c>
      <c r="AB529">
        <v>1498.7551269999999</v>
      </c>
      <c r="AC529">
        <v>258.8936157</v>
      </c>
      <c r="AD529">
        <v>97.532714839999997</v>
      </c>
      <c r="AE529">
        <v>-8.7357931139999998</v>
      </c>
      <c r="AF529">
        <v>-0.20999878599999999</v>
      </c>
      <c r="AG529">
        <v>1</v>
      </c>
      <c r="AH529">
        <v>-0.21956524299999999</v>
      </c>
      <c r="AI529">
        <v>2.7373914720000001</v>
      </c>
      <c r="AJ529">
        <v>1</v>
      </c>
      <c r="AK529">
        <v>0</v>
      </c>
      <c r="AL529">
        <v>0.15999999600000001</v>
      </c>
      <c r="AM529">
        <v>111115</v>
      </c>
      <c r="AN529">
        <f t="shared" si="223"/>
        <v>0.66665298466666656</v>
      </c>
      <c r="AO529">
        <f t="shared" si="224"/>
        <v>3.2586466656321852E-3</v>
      </c>
      <c r="AP529">
        <f t="shared" si="225"/>
        <v>298.11214484999999</v>
      </c>
      <c r="AQ529">
        <f t="shared" si="226"/>
        <v>297.31107177999996</v>
      </c>
      <c r="AR529">
        <f t="shared" si="227"/>
        <v>239.80081432497948</v>
      </c>
      <c r="AS529">
        <f t="shared" si="228"/>
        <v>1.0305814714857997</v>
      </c>
      <c r="AT529">
        <f t="shared" si="229"/>
        <v>3.1725084812005968</v>
      </c>
      <c r="AU529">
        <f t="shared" si="230"/>
        <v>32.527634306140442</v>
      </c>
      <c r="AV529">
        <f t="shared" si="231"/>
        <v>12.586172746140441</v>
      </c>
      <c r="AW529">
        <f t="shared" si="232"/>
        <v>24.561608315000001</v>
      </c>
      <c r="AX529">
        <f t="shared" si="233"/>
        <v>3.0975148843222069</v>
      </c>
      <c r="AY529">
        <f t="shared" si="234"/>
        <v>0.25211457108426938</v>
      </c>
      <c r="AZ529">
        <f t="shared" si="235"/>
        <v>1.9449448838243015</v>
      </c>
      <c r="BA529">
        <f t="shared" si="236"/>
        <v>1.1525700004979054</v>
      </c>
      <c r="BB529">
        <f t="shared" si="237"/>
        <v>0.15983794575828836</v>
      </c>
      <c r="BC529">
        <f t="shared" si="238"/>
        <v>153.16817928352833</v>
      </c>
      <c r="BD529">
        <f t="shared" si="239"/>
        <v>0.89428934594703802</v>
      </c>
      <c r="BE529">
        <f t="shared" si="240"/>
        <v>64.183192258240112</v>
      </c>
      <c r="BF529">
        <f t="shared" si="241"/>
        <v>1743.2544510917548</v>
      </c>
      <c r="BG529">
        <f t="shared" si="242"/>
        <v>8.9289326179263287E-3</v>
      </c>
    </row>
    <row r="530" spans="1:59" x14ac:dyDescent="0.25">
      <c r="A530" t="s">
        <v>554</v>
      </c>
      <c r="B530" t="s">
        <v>912</v>
      </c>
      <c r="C530">
        <v>140420</v>
      </c>
      <c r="D530" t="s">
        <v>1093</v>
      </c>
      <c r="E530" t="s">
        <v>2063</v>
      </c>
      <c r="F530">
        <v>533</v>
      </c>
      <c r="G530">
        <v>0</v>
      </c>
      <c r="H530">
        <f t="shared" si="216"/>
        <v>16.158001846914114</v>
      </c>
      <c r="I530">
        <f t="shared" si="217"/>
        <v>0.3512850237798183</v>
      </c>
      <c r="J530">
        <f t="shared" si="218"/>
        <v>289.61656740529901</v>
      </c>
      <c r="K530">
        <f t="shared" si="219"/>
        <v>4.6518160129357842</v>
      </c>
      <c r="L530">
        <f t="shared" si="220"/>
        <v>1.4311086149152121</v>
      </c>
      <c r="M530">
        <f t="shared" si="221"/>
        <v>25.372034070000002</v>
      </c>
      <c r="N530">
        <v>6</v>
      </c>
      <c r="O530">
        <v>1.42</v>
      </c>
      <c r="P530">
        <v>0.5</v>
      </c>
      <c r="Q530">
        <f t="shared" si="222"/>
        <v>2.556</v>
      </c>
      <c r="R530">
        <v>26.446750640000001</v>
      </c>
      <c r="S530">
        <v>25.372034070000002</v>
      </c>
      <c r="T530">
        <v>26.466119769999999</v>
      </c>
      <c r="U530">
        <v>401.29251099999999</v>
      </c>
      <c r="V530">
        <v>379.79830930000003</v>
      </c>
      <c r="W530">
        <v>13.18109703</v>
      </c>
      <c r="X530">
        <v>18.655191420000001</v>
      </c>
      <c r="Y530">
        <v>37.113445280000001</v>
      </c>
      <c r="Z530">
        <v>52.52661896</v>
      </c>
      <c r="AA530">
        <v>500.36062620000001</v>
      </c>
      <c r="AB530">
        <v>1498.4554439999999</v>
      </c>
      <c r="AC530">
        <v>1191.1954350000001</v>
      </c>
      <c r="AD530">
        <v>97.548316959999994</v>
      </c>
      <c r="AE530">
        <v>5.1731424329999998</v>
      </c>
      <c r="AF530">
        <v>-0.221782386</v>
      </c>
      <c r="AG530">
        <v>0.66666668699999998</v>
      </c>
      <c r="AH530">
        <v>-0.21956524299999999</v>
      </c>
      <c r="AI530">
        <v>2.7373914720000001</v>
      </c>
      <c r="AJ530">
        <v>1</v>
      </c>
      <c r="AK530">
        <v>0</v>
      </c>
      <c r="AL530">
        <v>0.15999999600000001</v>
      </c>
      <c r="AM530">
        <v>111115</v>
      </c>
      <c r="AN530">
        <f t="shared" si="223"/>
        <v>0.83393437699999995</v>
      </c>
      <c r="AO530">
        <f t="shared" si="224"/>
        <v>4.651816012935784E-3</v>
      </c>
      <c r="AP530">
        <f t="shared" si="225"/>
        <v>298.52203406999996</v>
      </c>
      <c r="AQ530">
        <f t="shared" si="226"/>
        <v>299.59675063999998</v>
      </c>
      <c r="AR530">
        <f t="shared" si="227"/>
        <v>239.75286504617821</v>
      </c>
      <c r="AS530">
        <f t="shared" si="228"/>
        <v>0.55646852140782199</v>
      </c>
      <c r="AT530">
        <f t="shared" si="229"/>
        <v>3.2508911405028447</v>
      </c>
      <c r="AU530">
        <f t="shared" si="230"/>
        <v>33.325958271898052</v>
      </c>
      <c r="AV530">
        <f t="shared" si="231"/>
        <v>14.670766851898051</v>
      </c>
      <c r="AW530">
        <f t="shared" si="232"/>
        <v>25.909392355000001</v>
      </c>
      <c r="AX530">
        <f t="shared" si="233"/>
        <v>3.3562094772456552</v>
      </c>
      <c r="AY530">
        <f t="shared" si="234"/>
        <v>0.30883952327930281</v>
      </c>
      <c r="AZ530">
        <f t="shared" si="235"/>
        <v>1.8197825255876325</v>
      </c>
      <c r="BA530">
        <f t="shared" si="236"/>
        <v>1.5364269516580227</v>
      </c>
      <c r="BB530">
        <f t="shared" si="237"/>
        <v>0.19643664999259236</v>
      </c>
      <c r="BC530">
        <f t="shared" si="238"/>
        <v>28.25160871411931</v>
      </c>
      <c r="BD530">
        <f t="shared" si="239"/>
        <v>0.76255359835352221</v>
      </c>
      <c r="BE530">
        <f t="shared" si="240"/>
        <v>60.264356730848689</v>
      </c>
      <c r="BF530">
        <f t="shared" si="241"/>
        <v>371.26415339493974</v>
      </c>
      <c r="BG530">
        <f t="shared" si="242"/>
        <v>2.6227999079789864E-2</v>
      </c>
    </row>
    <row r="531" spans="1:59" x14ac:dyDescent="0.25">
      <c r="A531" t="s">
        <v>554</v>
      </c>
      <c r="B531" t="s">
        <v>912</v>
      </c>
      <c r="C531">
        <v>140420</v>
      </c>
      <c r="D531" t="s">
        <v>1093</v>
      </c>
      <c r="E531" t="s">
        <v>2063</v>
      </c>
      <c r="F531">
        <v>1701.5</v>
      </c>
      <c r="G531">
        <v>0</v>
      </c>
      <c r="H531">
        <f t="shared" si="216"/>
        <v>23.259718103412393</v>
      </c>
      <c r="I531">
        <f t="shared" si="217"/>
        <v>4.4629441142827152E-2</v>
      </c>
      <c r="J531">
        <f t="shared" si="218"/>
        <v>865.21990986560229</v>
      </c>
      <c r="K531">
        <f t="shared" si="219"/>
        <v>0.83438486266283995</v>
      </c>
      <c r="L531">
        <f t="shared" si="220"/>
        <v>1.8065092340198385</v>
      </c>
      <c r="M531">
        <f t="shared" si="221"/>
        <v>26.437700270000001</v>
      </c>
      <c r="N531">
        <v>6</v>
      </c>
      <c r="O531">
        <v>1.42</v>
      </c>
      <c r="P531">
        <v>0.5</v>
      </c>
      <c r="Q531">
        <f t="shared" si="222"/>
        <v>2.556</v>
      </c>
      <c r="R531">
        <v>24.436973569999999</v>
      </c>
      <c r="S531">
        <v>26.437700270000001</v>
      </c>
      <c r="T531">
        <v>24.07419968</v>
      </c>
      <c r="U531">
        <v>1800.8114009999999</v>
      </c>
      <c r="V531">
        <v>1751.2851559999999</v>
      </c>
      <c r="W531">
        <v>15.33801746</v>
      </c>
      <c r="X531">
        <v>16.981246949999999</v>
      </c>
      <c r="Y531">
        <v>48.654384610000001</v>
      </c>
      <c r="Z531">
        <v>53.86694336</v>
      </c>
      <c r="AA531">
        <v>299.48925780000002</v>
      </c>
      <c r="AB531">
        <v>1500.5341800000001</v>
      </c>
      <c r="AC531">
        <v>1591.552612</v>
      </c>
      <c r="AD531">
        <v>97.527458190000004</v>
      </c>
      <c r="AE531">
        <v>-8.5894308089999996</v>
      </c>
      <c r="AF531">
        <v>-0.13857239499999999</v>
      </c>
      <c r="AG531">
        <v>0.66666668699999998</v>
      </c>
      <c r="AH531">
        <v>-0.21956524299999999</v>
      </c>
      <c r="AI531">
        <v>2.7373914720000001</v>
      </c>
      <c r="AJ531">
        <v>1</v>
      </c>
      <c r="AK531">
        <v>0</v>
      </c>
      <c r="AL531">
        <v>0.15999999600000001</v>
      </c>
      <c r="AM531">
        <v>111115</v>
      </c>
      <c r="AN531">
        <f t="shared" si="223"/>
        <v>0.49914876299999994</v>
      </c>
      <c r="AO531">
        <f t="shared" si="224"/>
        <v>8.3438486266284001E-4</v>
      </c>
      <c r="AP531">
        <f t="shared" si="225"/>
        <v>299.58770026999997</v>
      </c>
      <c r="AQ531">
        <f t="shared" si="226"/>
        <v>297.58697357</v>
      </c>
      <c r="AR531">
        <f t="shared" si="227"/>
        <v>240.0854627978633</v>
      </c>
      <c r="AS531">
        <f t="shared" si="228"/>
        <v>2.1322865012665608</v>
      </c>
      <c r="AT531">
        <f t="shared" si="229"/>
        <v>3.4626470859500285</v>
      </c>
      <c r="AU531">
        <f t="shared" si="230"/>
        <v>35.504330269781107</v>
      </c>
      <c r="AV531">
        <f t="shared" si="231"/>
        <v>18.523083319781108</v>
      </c>
      <c r="AW531">
        <f t="shared" si="232"/>
        <v>25.43733692</v>
      </c>
      <c r="AX531">
        <f t="shared" si="233"/>
        <v>3.263533916715585</v>
      </c>
      <c r="AY531">
        <f t="shared" si="234"/>
        <v>4.386355462888928E-2</v>
      </c>
      <c r="AZ531">
        <f t="shared" si="235"/>
        <v>1.6561378519301899</v>
      </c>
      <c r="BA531">
        <f t="shared" si="236"/>
        <v>1.6073960647853951</v>
      </c>
      <c r="BB531">
        <f t="shared" si="237"/>
        <v>2.7482518155032404E-2</v>
      </c>
      <c r="BC531">
        <f t="shared" si="238"/>
        <v>84.382698584573092</v>
      </c>
      <c r="BD531">
        <f t="shared" si="239"/>
        <v>0.49404856022522142</v>
      </c>
      <c r="BE531">
        <f t="shared" si="240"/>
        <v>47.342086936065485</v>
      </c>
      <c r="BF531">
        <f t="shared" si="241"/>
        <v>1739.0000936214369</v>
      </c>
      <c r="BG531">
        <f t="shared" si="242"/>
        <v>6.3321652517394173E-3</v>
      </c>
    </row>
    <row r="532" spans="1:59" x14ac:dyDescent="0.25">
      <c r="A532" t="s">
        <v>554</v>
      </c>
      <c r="B532" t="s">
        <v>912</v>
      </c>
      <c r="C532">
        <v>140420</v>
      </c>
      <c r="D532" t="s">
        <v>1091</v>
      </c>
      <c r="E532" t="s">
        <v>2064</v>
      </c>
      <c r="F532">
        <v>773.5</v>
      </c>
      <c r="G532">
        <v>0</v>
      </c>
      <c r="H532">
        <f t="shared" si="216"/>
        <v>17.70792190529626</v>
      </c>
      <c r="I532">
        <f t="shared" si="217"/>
        <v>0.43271826192814966</v>
      </c>
      <c r="J532">
        <f t="shared" si="218"/>
        <v>289.07845107664872</v>
      </c>
      <c r="K532">
        <f t="shared" si="219"/>
        <v>5.0961624317320151</v>
      </c>
      <c r="L532">
        <f t="shared" si="220"/>
        <v>1.3049729838905453</v>
      </c>
      <c r="M532">
        <f t="shared" si="221"/>
        <v>26.272470469999998</v>
      </c>
      <c r="N532">
        <v>6</v>
      </c>
      <c r="O532">
        <v>1.42</v>
      </c>
      <c r="P532">
        <v>0.5</v>
      </c>
      <c r="Q532">
        <f t="shared" si="222"/>
        <v>2.556</v>
      </c>
      <c r="R532">
        <v>25.984901430000001</v>
      </c>
      <c r="S532">
        <v>26.272470469999998</v>
      </c>
      <c r="T532">
        <v>26.02225876</v>
      </c>
      <c r="U532">
        <v>400.56628419999998</v>
      </c>
      <c r="V532">
        <v>371.16818239999998</v>
      </c>
      <c r="W532">
        <v>14.29899883</v>
      </c>
      <c r="X532">
        <v>21.776502610000001</v>
      </c>
      <c r="Y532">
        <v>41.371059420000002</v>
      </c>
      <c r="Z532">
        <v>63.00559998</v>
      </c>
      <c r="AA532">
        <v>400.01470949999998</v>
      </c>
      <c r="AB532">
        <v>1498.877197</v>
      </c>
      <c r="AC532">
        <v>1007.905334</v>
      </c>
      <c r="AD532">
        <v>97.539680480000001</v>
      </c>
      <c r="AE532">
        <v>6.9048318860000002</v>
      </c>
      <c r="AF532">
        <v>-0.26485985499999998</v>
      </c>
      <c r="AG532">
        <v>1</v>
      </c>
      <c r="AH532">
        <v>-0.21956524299999999</v>
      </c>
      <c r="AI532">
        <v>2.7373914720000001</v>
      </c>
      <c r="AJ532">
        <v>1</v>
      </c>
      <c r="AK532">
        <v>0</v>
      </c>
      <c r="AL532">
        <v>0.15999999600000001</v>
      </c>
      <c r="AM532">
        <v>111115</v>
      </c>
      <c r="AN532">
        <f t="shared" si="223"/>
        <v>0.66669118249999981</v>
      </c>
      <c r="AO532">
        <f t="shared" si="224"/>
        <v>5.0961624317320152E-3</v>
      </c>
      <c r="AP532">
        <f t="shared" si="225"/>
        <v>299.42247046999995</v>
      </c>
      <c r="AQ532">
        <f t="shared" si="226"/>
        <v>299.13490142999996</v>
      </c>
      <c r="AR532">
        <f t="shared" si="227"/>
        <v>239.82034552449122</v>
      </c>
      <c r="AS532">
        <f t="shared" si="228"/>
        <v>0.13905422411624829</v>
      </c>
      <c r="AT532">
        <f t="shared" si="229"/>
        <v>3.4290460904418318</v>
      </c>
      <c r="AU532">
        <f t="shared" si="230"/>
        <v>35.155395973897413</v>
      </c>
      <c r="AV532">
        <f t="shared" si="231"/>
        <v>13.378893363897411</v>
      </c>
      <c r="AW532">
        <f t="shared" si="232"/>
        <v>26.128685949999998</v>
      </c>
      <c r="AX532">
        <f t="shared" si="233"/>
        <v>3.4000382479629274</v>
      </c>
      <c r="AY532">
        <f t="shared" si="234"/>
        <v>0.37006762784485575</v>
      </c>
      <c r="AZ532">
        <f t="shared" si="235"/>
        <v>2.1240731065512866</v>
      </c>
      <c r="BA532">
        <f t="shared" si="236"/>
        <v>1.2759651414116409</v>
      </c>
      <c r="BB532">
        <f t="shared" si="237"/>
        <v>0.23620839826504703</v>
      </c>
      <c r="BC532">
        <f t="shared" si="238"/>
        <v>28.196619751669626</v>
      </c>
      <c r="BD532">
        <f t="shared" si="239"/>
        <v>0.77883413714895178</v>
      </c>
      <c r="BE532">
        <f t="shared" si="240"/>
        <v>66.499904589214168</v>
      </c>
      <c r="BF532">
        <f t="shared" si="241"/>
        <v>361.81540674579423</v>
      </c>
      <c r="BG532">
        <f t="shared" si="242"/>
        <v>3.2546295575600036E-2</v>
      </c>
    </row>
    <row r="533" spans="1:59" x14ac:dyDescent="0.25">
      <c r="A533" t="s">
        <v>554</v>
      </c>
      <c r="B533" t="s">
        <v>912</v>
      </c>
      <c r="C533">
        <v>140420</v>
      </c>
      <c r="D533" t="s">
        <v>1091</v>
      </c>
      <c r="E533" t="s">
        <v>2064</v>
      </c>
      <c r="F533">
        <v>1348.5</v>
      </c>
      <c r="G533">
        <v>0</v>
      </c>
      <c r="H533">
        <f t="shared" si="216"/>
        <v>19.680707230072404</v>
      </c>
      <c r="I533">
        <f t="shared" si="217"/>
        <v>0.24620482627413756</v>
      </c>
      <c r="J533">
        <f t="shared" si="218"/>
        <v>1589.3707931239544</v>
      </c>
      <c r="K533">
        <f t="shared" si="219"/>
        <v>3.008453619928412</v>
      </c>
      <c r="L533">
        <f t="shared" si="220"/>
        <v>1.2728329732984207</v>
      </c>
      <c r="M533">
        <f t="shared" si="221"/>
        <v>24.872528079999999</v>
      </c>
      <c r="N533">
        <v>6</v>
      </c>
      <c r="O533">
        <v>1.42</v>
      </c>
      <c r="P533">
        <v>0.5</v>
      </c>
      <c r="Q533">
        <f t="shared" si="222"/>
        <v>2.556</v>
      </c>
      <c r="R533">
        <v>24.045917509999999</v>
      </c>
      <c r="S533">
        <v>24.872528079999999</v>
      </c>
      <c r="T533">
        <v>24.06876755</v>
      </c>
      <c r="U533">
        <v>1800.7687989999999</v>
      </c>
      <c r="V533">
        <v>1763.2945560000001</v>
      </c>
      <c r="W533">
        <v>14.87877941</v>
      </c>
      <c r="X533">
        <v>19.303874969999999</v>
      </c>
      <c r="Y533">
        <v>48.319999690000003</v>
      </c>
      <c r="Z533">
        <v>62.690841669999998</v>
      </c>
      <c r="AA533">
        <v>400.04272459999999</v>
      </c>
      <c r="AB533">
        <v>1499.9560550000001</v>
      </c>
      <c r="AC533">
        <v>170.2368927</v>
      </c>
      <c r="AD533">
        <v>97.532745360000007</v>
      </c>
      <c r="AE533">
        <v>-9.2611837389999998</v>
      </c>
      <c r="AF533">
        <v>-0.201680839</v>
      </c>
      <c r="AG533">
        <v>0.66666668699999998</v>
      </c>
      <c r="AH533">
        <v>-0.21956524299999999</v>
      </c>
      <c r="AI533">
        <v>2.7373914720000001</v>
      </c>
      <c r="AJ533">
        <v>1</v>
      </c>
      <c r="AK533">
        <v>0</v>
      </c>
      <c r="AL533">
        <v>0.15999999600000001</v>
      </c>
      <c r="AM533">
        <v>111115</v>
      </c>
      <c r="AN533">
        <f t="shared" si="223"/>
        <v>0.6667378743333332</v>
      </c>
      <c r="AO533">
        <f t="shared" si="224"/>
        <v>3.0084536199284119E-3</v>
      </c>
      <c r="AP533">
        <f t="shared" si="225"/>
        <v>298.02252807999997</v>
      </c>
      <c r="AQ533">
        <f t="shared" si="226"/>
        <v>297.19591750999996</v>
      </c>
      <c r="AR533">
        <f t="shared" si="227"/>
        <v>239.9929628001758</v>
      </c>
      <c r="AS533">
        <f t="shared" si="228"/>
        <v>1.160395778313851</v>
      </c>
      <c r="AT533">
        <f t="shared" si="229"/>
        <v>3.1555928952087084</v>
      </c>
      <c r="AU533">
        <f t="shared" si="230"/>
        <v>32.354189186013372</v>
      </c>
      <c r="AV533">
        <f t="shared" si="231"/>
        <v>13.050314216013373</v>
      </c>
      <c r="AW533">
        <f t="shared" si="232"/>
        <v>24.459222794999999</v>
      </c>
      <c r="AX533">
        <f t="shared" si="233"/>
        <v>3.078595459521964</v>
      </c>
      <c r="AY533">
        <f t="shared" si="234"/>
        <v>0.2245729969687561</v>
      </c>
      <c r="AZ533">
        <f t="shared" si="235"/>
        <v>1.8827599219102877</v>
      </c>
      <c r="BA533">
        <f t="shared" si="236"/>
        <v>1.1958355376116763</v>
      </c>
      <c r="BB533">
        <f t="shared" si="237"/>
        <v>0.14215352706394246</v>
      </c>
      <c r="BC533">
        <f t="shared" si="238"/>
        <v>155.01569684837989</v>
      </c>
      <c r="BD533">
        <f t="shared" si="239"/>
        <v>0.90136431699160435</v>
      </c>
      <c r="BE533">
        <f t="shared" si="240"/>
        <v>62.232673924162086</v>
      </c>
      <c r="BF533">
        <f t="shared" si="241"/>
        <v>1752.899816265807</v>
      </c>
      <c r="BG533">
        <f t="shared" si="242"/>
        <v>6.9871821782441848E-3</v>
      </c>
    </row>
    <row r="534" spans="1:59" x14ac:dyDescent="0.25">
      <c r="A534" t="s">
        <v>554</v>
      </c>
      <c r="B534" t="s">
        <v>912</v>
      </c>
      <c r="C534">
        <v>140420</v>
      </c>
      <c r="D534" t="s">
        <v>2045</v>
      </c>
      <c r="E534" t="s">
        <v>2065</v>
      </c>
      <c r="F534">
        <v>18533</v>
      </c>
      <c r="G534">
        <v>0</v>
      </c>
      <c r="H534">
        <f t="shared" si="216"/>
        <v>20.663953384657951</v>
      </c>
      <c r="I534">
        <f t="shared" si="217"/>
        <v>0.31238770545352995</v>
      </c>
      <c r="J534">
        <f t="shared" si="218"/>
        <v>1596.7850923400231</v>
      </c>
      <c r="K534">
        <f t="shared" si="219"/>
        <v>3.4910236673671116</v>
      </c>
      <c r="L534">
        <f t="shared" si="220"/>
        <v>1.1918932951861647</v>
      </c>
      <c r="M534">
        <f t="shared" si="221"/>
        <v>23.717933649999999</v>
      </c>
      <c r="N534">
        <v>6</v>
      </c>
      <c r="O534">
        <v>1.42</v>
      </c>
      <c r="P534">
        <v>0.5</v>
      </c>
      <c r="Q534">
        <f t="shared" si="222"/>
        <v>2.556</v>
      </c>
      <c r="R534">
        <v>22.645744319999999</v>
      </c>
      <c r="S534">
        <v>23.717933649999999</v>
      </c>
      <c r="T534">
        <v>22.11788177</v>
      </c>
      <c r="U534">
        <v>1800.3292240000001</v>
      </c>
      <c r="V534">
        <v>1746.7181399999999</v>
      </c>
      <c r="W534">
        <v>11.129659650000001</v>
      </c>
      <c r="X534">
        <v>17.997259140000001</v>
      </c>
      <c r="Y534">
        <v>39.273876190000003</v>
      </c>
      <c r="Z534">
        <v>63.507968900000002</v>
      </c>
      <c r="AA534">
        <v>299.51031490000003</v>
      </c>
      <c r="AB534">
        <v>1499.8706050000001</v>
      </c>
      <c r="AC534">
        <v>51.521213529999997</v>
      </c>
      <c r="AD534">
        <v>97.387580869999994</v>
      </c>
      <c r="AE534">
        <v>-7.2119588849999996</v>
      </c>
      <c r="AF534">
        <v>-0.19412964599999999</v>
      </c>
      <c r="AG534">
        <v>0.66666668699999998</v>
      </c>
      <c r="AH534">
        <v>-0.21956524299999999</v>
      </c>
      <c r="AI534">
        <v>2.7373914720000001</v>
      </c>
      <c r="AJ534">
        <v>1</v>
      </c>
      <c r="AK534">
        <v>0</v>
      </c>
      <c r="AL534">
        <v>0.15999999600000001</v>
      </c>
      <c r="AM534">
        <v>111115</v>
      </c>
      <c r="AN534">
        <f t="shared" si="223"/>
        <v>0.49918385816666666</v>
      </c>
      <c r="AO534">
        <f t="shared" si="224"/>
        <v>3.4910236673671114E-3</v>
      </c>
      <c r="AP534">
        <f t="shared" si="225"/>
        <v>296.86793365</v>
      </c>
      <c r="AQ534">
        <f t="shared" si="226"/>
        <v>295.79574431999998</v>
      </c>
      <c r="AR534">
        <f t="shared" si="227"/>
        <v>239.97929080051759</v>
      </c>
      <c r="AS534">
        <f t="shared" si="228"/>
        <v>0.87823911778088115</v>
      </c>
      <c r="AT534">
        <f t="shared" si="229"/>
        <v>2.9446028251212613</v>
      </c>
      <c r="AU534">
        <f t="shared" si="230"/>
        <v>30.235917134566989</v>
      </c>
      <c r="AV534">
        <f t="shared" si="231"/>
        <v>12.238657994566989</v>
      </c>
      <c r="AW534">
        <f t="shared" si="232"/>
        <v>23.181838984999999</v>
      </c>
      <c r="AX534">
        <f t="shared" si="233"/>
        <v>2.8509053167710534</v>
      </c>
      <c r="AY534">
        <f t="shared" si="234"/>
        <v>0.27836647522269831</v>
      </c>
      <c r="AZ534">
        <f t="shared" si="235"/>
        <v>1.7527095299350965</v>
      </c>
      <c r="BA534">
        <f t="shared" si="236"/>
        <v>1.0981957868359569</v>
      </c>
      <c r="BB534">
        <f t="shared" si="237"/>
        <v>0.17674607604031631</v>
      </c>
      <c r="BC534">
        <f t="shared" si="238"/>
        <v>155.50703731227441</v>
      </c>
      <c r="BD534">
        <f t="shared" si="239"/>
        <v>0.91416299846752791</v>
      </c>
      <c r="BE534">
        <f t="shared" si="240"/>
        <v>63.039680775793627</v>
      </c>
      <c r="BF534">
        <f t="shared" si="241"/>
        <v>1735.804080113737</v>
      </c>
      <c r="BG534">
        <f t="shared" si="242"/>
        <v>7.5045855684897494E-3</v>
      </c>
    </row>
    <row r="535" spans="1:59" x14ac:dyDescent="0.25">
      <c r="A535" t="s">
        <v>554</v>
      </c>
      <c r="B535" t="s">
        <v>912</v>
      </c>
      <c r="C535">
        <v>140420</v>
      </c>
      <c r="D535" t="s">
        <v>2045</v>
      </c>
      <c r="E535" t="s">
        <v>2065</v>
      </c>
      <c r="F535">
        <v>19003.5</v>
      </c>
      <c r="G535">
        <v>0</v>
      </c>
      <c r="H535">
        <f t="shared" si="216"/>
        <v>17.913394229533111</v>
      </c>
      <c r="I535">
        <f t="shared" si="217"/>
        <v>0.3002300841319458</v>
      </c>
      <c r="J535">
        <f t="shared" si="218"/>
        <v>249.33332904791436</v>
      </c>
      <c r="K535">
        <f t="shared" si="219"/>
        <v>3.4422290913824032</v>
      </c>
      <c r="L535">
        <f t="shared" si="220"/>
        <v>1.2184218534434126</v>
      </c>
      <c r="M535">
        <f t="shared" si="221"/>
        <v>23.482925420000001</v>
      </c>
      <c r="N535">
        <v>6</v>
      </c>
      <c r="O535">
        <v>1.42</v>
      </c>
      <c r="P535">
        <v>0.5</v>
      </c>
      <c r="Q535">
        <f t="shared" si="222"/>
        <v>2.556</v>
      </c>
      <c r="R535">
        <v>22.47915459</v>
      </c>
      <c r="S535">
        <v>23.482925420000001</v>
      </c>
      <c r="T535">
        <v>22.120885850000001</v>
      </c>
      <c r="U535">
        <v>398.92333980000001</v>
      </c>
      <c r="V535">
        <v>360.55636600000003</v>
      </c>
      <c r="W535">
        <v>10.523035050000001</v>
      </c>
      <c r="X535">
        <v>17.298635480000002</v>
      </c>
      <c r="Y535">
        <v>37.513210299999997</v>
      </c>
      <c r="Z535">
        <v>61.66731644</v>
      </c>
      <c r="AA535">
        <v>299.546875</v>
      </c>
      <c r="AB535">
        <v>1499.1126710000001</v>
      </c>
      <c r="AC535">
        <v>42.70553589</v>
      </c>
      <c r="AD535">
        <v>97.393829350000004</v>
      </c>
      <c r="AE535">
        <v>6.7910928730000002</v>
      </c>
      <c r="AF535">
        <v>-0.19846314200000001</v>
      </c>
      <c r="AG535">
        <v>1</v>
      </c>
      <c r="AH535">
        <v>-0.21956524299999999</v>
      </c>
      <c r="AI535">
        <v>2.7373914720000001</v>
      </c>
      <c r="AJ535">
        <v>1</v>
      </c>
      <c r="AK535">
        <v>0</v>
      </c>
      <c r="AL535">
        <v>0.15999999600000001</v>
      </c>
      <c r="AM535">
        <v>111115</v>
      </c>
      <c r="AN535">
        <f t="shared" si="223"/>
        <v>0.49924479166666663</v>
      </c>
      <c r="AO535">
        <f t="shared" si="224"/>
        <v>3.4422290913824032E-3</v>
      </c>
      <c r="AP535">
        <f t="shared" si="225"/>
        <v>296.63292541999999</v>
      </c>
      <c r="AQ535">
        <f t="shared" si="226"/>
        <v>295.62915458999998</v>
      </c>
      <c r="AR535">
        <f t="shared" si="227"/>
        <v>239.85802136354934</v>
      </c>
      <c r="AS535">
        <f t="shared" si="228"/>
        <v>0.91200320645658128</v>
      </c>
      <c r="AT535">
        <f t="shared" si="229"/>
        <v>2.9032022053703881</v>
      </c>
      <c r="AU535">
        <f t="shared" si="230"/>
        <v>29.808892665440595</v>
      </c>
      <c r="AV535">
        <f t="shared" si="231"/>
        <v>12.510257185440594</v>
      </c>
      <c r="AW535">
        <f t="shared" si="232"/>
        <v>22.981040005000001</v>
      </c>
      <c r="AX535">
        <f t="shared" si="233"/>
        <v>2.8164875152907078</v>
      </c>
      <c r="AY535">
        <f t="shared" si="234"/>
        <v>0.26867166595035535</v>
      </c>
      <c r="AZ535">
        <f t="shared" si="235"/>
        <v>1.6847803519269755</v>
      </c>
      <c r="BA535">
        <f t="shared" si="236"/>
        <v>1.1317071633637323</v>
      </c>
      <c r="BB535">
        <f t="shared" si="237"/>
        <v>0.17049601210868265</v>
      </c>
      <c r="BC535">
        <f t="shared" si="238"/>
        <v>24.283527700559972</v>
      </c>
      <c r="BD535">
        <f t="shared" si="239"/>
        <v>0.6915238574595417</v>
      </c>
      <c r="BE535">
        <f t="shared" si="240"/>
        <v>61.537304258613766</v>
      </c>
      <c r="BF535">
        <f t="shared" si="241"/>
        <v>351.09506623088043</v>
      </c>
      <c r="BG535">
        <f t="shared" si="242"/>
        <v>3.1397250973682837E-2</v>
      </c>
    </row>
    <row r="536" spans="1:59" x14ac:dyDescent="0.25">
      <c r="A536" t="s">
        <v>554</v>
      </c>
      <c r="B536" t="s">
        <v>912</v>
      </c>
      <c r="C536">
        <v>140420</v>
      </c>
      <c r="D536" t="s">
        <v>2046</v>
      </c>
      <c r="E536" t="s">
        <v>2066</v>
      </c>
      <c r="F536">
        <v>17853</v>
      </c>
      <c r="G536">
        <v>0</v>
      </c>
      <c r="H536">
        <f t="shared" si="216"/>
        <v>21.420118240484395</v>
      </c>
      <c r="I536">
        <f t="shared" si="217"/>
        <v>0.19642870548060698</v>
      </c>
      <c r="J536">
        <f t="shared" si="218"/>
        <v>1524.7346423535289</v>
      </c>
      <c r="K536">
        <f t="shared" si="219"/>
        <v>2.6810945856821382</v>
      </c>
      <c r="L536">
        <f t="shared" si="220"/>
        <v>1.3984311863076846</v>
      </c>
      <c r="M536">
        <f t="shared" si="221"/>
        <v>23.662597659999999</v>
      </c>
      <c r="N536">
        <v>6</v>
      </c>
      <c r="O536">
        <v>1.42</v>
      </c>
      <c r="P536">
        <v>0.5</v>
      </c>
      <c r="Q536">
        <f t="shared" si="222"/>
        <v>2.556</v>
      </c>
      <c r="R536">
        <v>21.834123609999999</v>
      </c>
      <c r="S536">
        <v>23.662597659999999</v>
      </c>
      <c r="T536">
        <v>21.138811109999999</v>
      </c>
      <c r="U536">
        <v>1801.0889890000001</v>
      </c>
      <c r="V536">
        <v>1748.7890629999999</v>
      </c>
      <c r="W536">
        <v>10.4913826</v>
      </c>
      <c r="X536">
        <v>15.77729416</v>
      </c>
      <c r="Y536">
        <v>38.893230440000004</v>
      </c>
      <c r="Z536">
        <v>58.488952640000001</v>
      </c>
      <c r="AA536">
        <v>299.52761839999999</v>
      </c>
      <c r="AB536">
        <v>1499.9989009999999</v>
      </c>
      <c r="AC536">
        <v>51.839405059999997</v>
      </c>
      <c r="AD536">
        <v>97.378997799999993</v>
      </c>
      <c r="AE536">
        <v>-9.1016073229999996</v>
      </c>
      <c r="AF536">
        <v>-0.149123847</v>
      </c>
      <c r="AG536">
        <v>0.66666668699999998</v>
      </c>
      <c r="AH536">
        <v>-0.21956524299999999</v>
      </c>
      <c r="AI536">
        <v>2.7373914720000001</v>
      </c>
      <c r="AJ536">
        <v>1</v>
      </c>
      <c r="AK536">
        <v>0</v>
      </c>
      <c r="AL536">
        <v>0.15999999600000001</v>
      </c>
      <c r="AM536">
        <v>111115</v>
      </c>
      <c r="AN536">
        <f t="shared" si="223"/>
        <v>0.49921269733333329</v>
      </c>
      <c r="AO536">
        <f t="shared" si="224"/>
        <v>2.6810945856821384E-3</v>
      </c>
      <c r="AP536">
        <f t="shared" si="225"/>
        <v>296.81259765999999</v>
      </c>
      <c r="AQ536">
        <f t="shared" si="226"/>
        <v>294.98412360999998</v>
      </c>
      <c r="AR536">
        <f t="shared" si="227"/>
        <v>239.99981816000439</v>
      </c>
      <c r="AS536">
        <f t="shared" si="228"/>
        <v>1.2028835457048825</v>
      </c>
      <c r="AT536">
        <f t="shared" si="229"/>
        <v>2.9348082796042774</v>
      </c>
      <c r="AU536">
        <f t="shared" si="230"/>
        <v>30.13800045089679</v>
      </c>
      <c r="AV536">
        <f t="shared" si="231"/>
        <v>14.36070629089679</v>
      </c>
      <c r="AW536">
        <f t="shared" si="232"/>
        <v>22.748360634999997</v>
      </c>
      <c r="AX536">
        <f t="shared" si="233"/>
        <v>2.7770604033272455</v>
      </c>
      <c r="AY536">
        <f t="shared" si="234"/>
        <v>0.18241045452284066</v>
      </c>
      <c r="AZ536">
        <f t="shared" si="235"/>
        <v>1.5363770932965928</v>
      </c>
      <c r="BA536">
        <f t="shared" si="236"/>
        <v>1.2406833100306527</v>
      </c>
      <c r="BB536">
        <f t="shared" si="237"/>
        <v>0.11518822751758812</v>
      </c>
      <c r="BC536">
        <f t="shared" si="238"/>
        <v>148.47713138332807</v>
      </c>
      <c r="BD536">
        <f t="shared" si="239"/>
        <v>0.87188024823181831</v>
      </c>
      <c r="BE536">
        <f t="shared" si="240"/>
        <v>54.710998471105654</v>
      </c>
      <c r="BF536">
        <f t="shared" si="241"/>
        <v>1737.4756202673498</v>
      </c>
      <c r="BG536">
        <f t="shared" si="242"/>
        <v>6.7449352533977911E-3</v>
      </c>
    </row>
    <row r="537" spans="1:59" x14ac:dyDescent="0.25">
      <c r="A537" t="s">
        <v>554</v>
      </c>
      <c r="B537" t="s">
        <v>912</v>
      </c>
      <c r="C537">
        <v>140420</v>
      </c>
      <c r="D537" t="s">
        <v>2046</v>
      </c>
      <c r="E537" t="s">
        <v>2066</v>
      </c>
      <c r="F537">
        <v>19387.5</v>
      </c>
      <c r="G537">
        <v>0</v>
      </c>
      <c r="H537">
        <f t="shared" si="216"/>
        <v>16.373533205001049</v>
      </c>
      <c r="I537">
        <f t="shared" si="217"/>
        <v>0.22487590295797485</v>
      </c>
      <c r="J537">
        <f t="shared" si="218"/>
        <v>232.60414443629301</v>
      </c>
      <c r="K537">
        <f t="shared" si="219"/>
        <v>3.2396321521510592</v>
      </c>
      <c r="L537">
        <f t="shared" si="220"/>
        <v>1.4903648137786558</v>
      </c>
      <c r="M537">
        <f t="shared" si="221"/>
        <v>24.326944350000002</v>
      </c>
      <c r="N537">
        <v>6</v>
      </c>
      <c r="O537">
        <v>1.42</v>
      </c>
      <c r="P537">
        <v>0.5</v>
      </c>
      <c r="Q537">
        <f t="shared" si="222"/>
        <v>2.556</v>
      </c>
      <c r="R537">
        <v>24.487010959999999</v>
      </c>
      <c r="S537">
        <v>24.326944350000002</v>
      </c>
      <c r="T537">
        <v>25.042993549999998</v>
      </c>
      <c r="U537">
        <v>400.45614619999998</v>
      </c>
      <c r="V537">
        <v>365.28836059999998</v>
      </c>
      <c r="W537">
        <v>9.6725511550000007</v>
      </c>
      <c r="X537">
        <v>16.057563779999999</v>
      </c>
      <c r="Y537">
        <v>30.54960823</v>
      </c>
      <c r="Z537">
        <v>50.715915680000002</v>
      </c>
      <c r="AA537">
        <v>299.5400391</v>
      </c>
      <c r="AB537">
        <v>1500.6214600000001</v>
      </c>
      <c r="AC537">
        <v>33.611736299999997</v>
      </c>
      <c r="AD537">
        <v>97.395660399999997</v>
      </c>
      <c r="AE537">
        <v>6.0777750020000001</v>
      </c>
      <c r="AF537">
        <v>-0.18873184900000001</v>
      </c>
      <c r="AG537">
        <v>1</v>
      </c>
      <c r="AH537">
        <v>-0.21956524299999999</v>
      </c>
      <c r="AI537">
        <v>2.7373914720000001</v>
      </c>
      <c r="AJ537">
        <v>1</v>
      </c>
      <c r="AK537">
        <v>0</v>
      </c>
      <c r="AL537">
        <v>0.15999999600000001</v>
      </c>
      <c r="AM537">
        <v>111115</v>
      </c>
      <c r="AN537">
        <f t="shared" si="223"/>
        <v>0.49923339849999993</v>
      </c>
      <c r="AO537">
        <f t="shared" si="224"/>
        <v>3.2396321521510592E-3</v>
      </c>
      <c r="AP537">
        <f t="shared" si="225"/>
        <v>297.47694435</v>
      </c>
      <c r="AQ537">
        <f t="shared" si="226"/>
        <v>297.63701096</v>
      </c>
      <c r="AR537">
        <f t="shared" si="227"/>
        <v>240.09942759751419</v>
      </c>
      <c r="AS537">
        <f t="shared" si="228"/>
        <v>1.1745146157595421</v>
      </c>
      <c r="AT537">
        <f t="shared" si="229"/>
        <v>3.054301842546876</v>
      </c>
      <c r="AU537">
        <f t="shared" si="230"/>
        <v>31.359732353607779</v>
      </c>
      <c r="AV537">
        <f t="shared" si="231"/>
        <v>15.30216857360778</v>
      </c>
      <c r="AW537">
        <f t="shared" si="232"/>
        <v>24.406977654999999</v>
      </c>
      <c r="AX537">
        <f t="shared" si="233"/>
        <v>3.0689802641637351</v>
      </c>
      <c r="AY537">
        <f t="shared" si="234"/>
        <v>0.20669128289730446</v>
      </c>
      <c r="AZ537">
        <f t="shared" si="235"/>
        <v>1.5639370287682202</v>
      </c>
      <c r="BA537">
        <f t="shared" si="236"/>
        <v>1.505043235395515</v>
      </c>
      <c r="BB537">
        <f t="shared" si="237"/>
        <v>0.13070137200816098</v>
      </c>
      <c r="BC537">
        <f t="shared" si="238"/>
        <v>22.654634259149741</v>
      </c>
      <c r="BD537">
        <f t="shared" si="239"/>
        <v>0.63676856293540773</v>
      </c>
      <c r="BE537">
        <f t="shared" si="240"/>
        <v>54.0611168182241</v>
      </c>
      <c r="BF537">
        <f t="shared" si="241"/>
        <v>356.64036771003464</v>
      </c>
      <c r="BG537">
        <f t="shared" si="242"/>
        <v>2.4819722372042833E-2</v>
      </c>
    </row>
    <row r="538" spans="1:59" x14ac:dyDescent="0.25">
      <c r="A538" t="s">
        <v>554</v>
      </c>
      <c r="B538" t="s">
        <v>912</v>
      </c>
      <c r="C538">
        <v>140420</v>
      </c>
      <c r="D538" t="s">
        <v>2047</v>
      </c>
      <c r="E538" t="s">
        <v>2067</v>
      </c>
      <c r="F538">
        <v>18720.5</v>
      </c>
      <c r="G538">
        <v>0</v>
      </c>
      <c r="H538">
        <f t="shared" si="216"/>
        <v>13.906293873199262</v>
      </c>
      <c r="I538">
        <f t="shared" si="217"/>
        <v>0.16830641449040148</v>
      </c>
      <c r="J538">
        <f t="shared" si="218"/>
        <v>1585.4167102132501</v>
      </c>
      <c r="K538">
        <f t="shared" si="219"/>
        <v>2.3344918388155662</v>
      </c>
      <c r="L538">
        <f t="shared" si="220"/>
        <v>1.4064924106486363</v>
      </c>
      <c r="M538">
        <f t="shared" si="221"/>
        <v>23.77424049</v>
      </c>
      <c r="N538">
        <v>6</v>
      </c>
      <c r="O538">
        <v>1.42</v>
      </c>
      <c r="P538">
        <v>0.5</v>
      </c>
      <c r="Q538">
        <f t="shared" si="222"/>
        <v>2.556</v>
      </c>
      <c r="R538">
        <v>22.577688219999999</v>
      </c>
      <c r="S538">
        <v>23.77424049</v>
      </c>
      <c r="T538">
        <v>22.114612579999999</v>
      </c>
      <c r="U538">
        <v>1800.4490969999999</v>
      </c>
      <c r="V538">
        <v>1764.3360600000001</v>
      </c>
      <c r="W538">
        <v>11.293405529999999</v>
      </c>
      <c r="X538">
        <v>15.89617348</v>
      </c>
      <c r="Y538">
        <v>40.017089839999997</v>
      </c>
      <c r="Z538">
        <v>56.326553339999997</v>
      </c>
      <c r="AA538">
        <v>299.478363</v>
      </c>
      <c r="AB538">
        <v>1499.1044919999999</v>
      </c>
      <c r="AC538">
        <v>45.517066960000001</v>
      </c>
      <c r="AD538">
        <v>97.388603209999999</v>
      </c>
      <c r="AE538">
        <v>-8.2664022450000001</v>
      </c>
      <c r="AF538">
        <v>-0.140008628</v>
      </c>
      <c r="AG538">
        <v>0.66666668699999998</v>
      </c>
      <c r="AH538">
        <v>-0.21956524299999999</v>
      </c>
      <c r="AI538">
        <v>2.7373914720000001</v>
      </c>
      <c r="AJ538">
        <v>1</v>
      </c>
      <c r="AK538">
        <v>0</v>
      </c>
      <c r="AL538">
        <v>0.15999999600000001</v>
      </c>
      <c r="AM538">
        <v>111115</v>
      </c>
      <c r="AN538">
        <f t="shared" si="223"/>
        <v>0.49913060499999995</v>
      </c>
      <c r="AO538">
        <f t="shared" si="224"/>
        <v>2.3344918388155662E-3</v>
      </c>
      <c r="AP538">
        <f t="shared" si="225"/>
        <v>296.92424048999999</v>
      </c>
      <c r="AQ538">
        <f t="shared" si="226"/>
        <v>295.72768822</v>
      </c>
      <c r="AR538">
        <f t="shared" si="227"/>
        <v>239.85671272358204</v>
      </c>
      <c r="AS538">
        <f t="shared" si="228"/>
        <v>1.4654221073812268</v>
      </c>
      <c r="AT538">
        <f t="shared" si="229"/>
        <v>2.954598542249681</v>
      </c>
      <c r="AU538">
        <f t="shared" si="230"/>
        <v>30.338237174206629</v>
      </c>
      <c r="AV538">
        <f t="shared" si="231"/>
        <v>14.442063694206629</v>
      </c>
      <c r="AW538">
        <f t="shared" si="232"/>
        <v>23.175964354999998</v>
      </c>
      <c r="AX538">
        <f t="shared" si="233"/>
        <v>2.8498931798959219</v>
      </c>
      <c r="AY538">
        <f t="shared" si="234"/>
        <v>0.15790852055015117</v>
      </c>
      <c r="AZ538">
        <f t="shared" si="235"/>
        <v>1.5481061316010447</v>
      </c>
      <c r="BA538">
        <f t="shared" si="236"/>
        <v>1.3017870482948772</v>
      </c>
      <c r="BB538">
        <f t="shared" si="237"/>
        <v>9.9577151082263837E-2</v>
      </c>
      <c r="BC538">
        <f t="shared" si="238"/>
        <v>154.40151891346179</v>
      </c>
      <c r="BD538">
        <f t="shared" si="239"/>
        <v>0.89859111660011648</v>
      </c>
      <c r="BE538">
        <f t="shared" si="240"/>
        <v>54.280512893386735</v>
      </c>
      <c r="BF538">
        <f t="shared" si="241"/>
        <v>1756.9911864754231</v>
      </c>
      <c r="BG538">
        <f t="shared" si="242"/>
        <v>4.2962125803126571E-3</v>
      </c>
    </row>
    <row r="539" spans="1:59" x14ac:dyDescent="0.25">
      <c r="A539" t="s">
        <v>554</v>
      </c>
      <c r="B539" t="s">
        <v>912</v>
      </c>
      <c r="C539">
        <v>140420</v>
      </c>
      <c r="D539" t="s">
        <v>2047</v>
      </c>
      <c r="E539" t="s">
        <v>2067</v>
      </c>
      <c r="F539">
        <v>18839.5</v>
      </c>
      <c r="G539">
        <v>0</v>
      </c>
      <c r="H539">
        <f t="shared" si="216"/>
        <v>10.845535406553349</v>
      </c>
      <c r="I539">
        <f t="shared" si="217"/>
        <v>0.16865856494986872</v>
      </c>
      <c r="J539">
        <f t="shared" si="218"/>
        <v>259.40046248115863</v>
      </c>
      <c r="K539">
        <f t="shared" si="219"/>
        <v>2.3596301747334283</v>
      </c>
      <c r="L539">
        <f t="shared" si="220"/>
        <v>1.4190752827469277</v>
      </c>
      <c r="M539">
        <f t="shared" si="221"/>
        <v>23.746381759999998</v>
      </c>
      <c r="N539">
        <v>6</v>
      </c>
      <c r="O539">
        <v>1.42</v>
      </c>
      <c r="P539">
        <v>0.5</v>
      </c>
      <c r="Q539">
        <f t="shared" si="222"/>
        <v>2.556</v>
      </c>
      <c r="R539">
        <v>22.549362179999999</v>
      </c>
      <c r="S539">
        <v>23.746381759999998</v>
      </c>
      <c r="T539">
        <v>22.115251539999999</v>
      </c>
      <c r="U539">
        <v>399.11373900000001</v>
      </c>
      <c r="V539">
        <v>375.60998540000003</v>
      </c>
      <c r="W539">
        <v>11.06252956</v>
      </c>
      <c r="X539">
        <v>15.71555901</v>
      </c>
      <c r="Y539">
        <v>39.267974850000002</v>
      </c>
      <c r="Z539">
        <v>55.784542080000001</v>
      </c>
      <c r="AA539">
        <v>299.48840330000002</v>
      </c>
      <c r="AB539">
        <v>1498.7789310000001</v>
      </c>
      <c r="AC539">
        <v>87.93547058</v>
      </c>
      <c r="AD539">
        <v>97.392272950000006</v>
      </c>
      <c r="AE539">
        <v>6.7657938</v>
      </c>
      <c r="AF539">
        <v>-0.142450035</v>
      </c>
      <c r="AG539">
        <v>0.66666668699999998</v>
      </c>
      <c r="AH539">
        <v>-0.21956524299999999</v>
      </c>
      <c r="AI539">
        <v>2.7373914720000001</v>
      </c>
      <c r="AJ539">
        <v>1</v>
      </c>
      <c r="AK539">
        <v>0</v>
      </c>
      <c r="AL539">
        <v>0.15999999600000001</v>
      </c>
      <c r="AM539">
        <v>111115</v>
      </c>
      <c r="AN539">
        <f t="shared" si="223"/>
        <v>0.49914733883333329</v>
      </c>
      <c r="AO539">
        <f t="shared" si="224"/>
        <v>2.3596301747334284E-3</v>
      </c>
      <c r="AP539">
        <f t="shared" si="225"/>
        <v>296.89638176</v>
      </c>
      <c r="AQ539">
        <f t="shared" si="226"/>
        <v>295.69936217999998</v>
      </c>
      <c r="AR539">
        <f t="shared" si="227"/>
        <v>239.80462296488429</v>
      </c>
      <c r="AS539">
        <f t="shared" si="228"/>
        <v>1.4516862215754234</v>
      </c>
      <c r="AT539">
        <f t="shared" si="229"/>
        <v>2.9496492954106794</v>
      </c>
      <c r="AU539">
        <f t="shared" si="230"/>
        <v>30.286276375590834</v>
      </c>
      <c r="AV539">
        <f t="shared" si="231"/>
        <v>14.570717365590834</v>
      </c>
      <c r="AW539">
        <f t="shared" si="232"/>
        <v>23.147871969999997</v>
      </c>
      <c r="AX539">
        <f t="shared" si="233"/>
        <v>2.8450575019766249</v>
      </c>
      <c r="AY539">
        <f t="shared" si="234"/>
        <v>0.15821846361134653</v>
      </c>
      <c r="AZ539">
        <f t="shared" si="235"/>
        <v>1.5305740126637517</v>
      </c>
      <c r="BA539">
        <f t="shared" si="236"/>
        <v>1.3144834893128732</v>
      </c>
      <c r="BB539">
        <f t="shared" si="237"/>
        <v>9.9774356028434735E-2</v>
      </c>
      <c r="BC539">
        <f t="shared" si="238"/>
        <v>25.263600645321237</v>
      </c>
      <c r="BD539">
        <f t="shared" si="239"/>
        <v>0.69061119928671255</v>
      </c>
      <c r="BE539">
        <f t="shared" si="240"/>
        <v>53.805565035467986</v>
      </c>
      <c r="BF539">
        <f t="shared" si="241"/>
        <v>369.88170965710214</v>
      </c>
      <c r="BG539">
        <f t="shared" si="242"/>
        <v>1.5776669822434735E-2</v>
      </c>
    </row>
    <row r="540" spans="1:59" x14ac:dyDescent="0.25">
      <c r="A540" t="s">
        <v>554</v>
      </c>
      <c r="B540" t="s">
        <v>912</v>
      </c>
      <c r="C540">
        <v>140420</v>
      </c>
      <c r="D540" t="s">
        <v>922</v>
      </c>
      <c r="E540" t="s">
        <v>1582</v>
      </c>
      <c r="F540">
        <v>9185</v>
      </c>
      <c r="G540">
        <v>0</v>
      </c>
      <c r="H540">
        <f t="shared" si="216"/>
        <v>14.088597427828908</v>
      </c>
      <c r="I540">
        <f t="shared" si="217"/>
        <v>0.1745506542274029</v>
      </c>
      <c r="J540">
        <f t="shared" si="218"/>
        <v>227.44690109494746</v>
      </c>
      <c r="K540">
        <f t="shared" si="219"/>
        <v>2.0873427721645843</v>
      </c>
      <c r="L540">
        <f t="shared" si="220"/>
        <v>1.2109737874464546</v>
      </c>
      <c r="M540">
        <f t="shared" si="221"/>
        <v>25.06064606</v>
      </c>
      <c r="N540">
        <v>6</v>
      </c>
      <c r="O540">
        <v>1.42</v>
      </c>
      <c r="P540">
        <v>0.5</v>
      </c>
      <c r="Q540">
        <f t="shared" si="222"/>
        <v>2.556</v>
      </c>
      <c r="R540">
        <v>306340.35619999998</v>
      </c>
      <c r="S540">
        <v>25.06064606</v>
      </c>
      <c r="T540">
        <v>20.184440609999999</v>
      </c>
      <c r="U540">
        <v>399.96630859999999</v>
      </c>
      <c r="V540">
        <v>370.19168089999999</v>
      </c>
      <c r="W540">
        <v>16.238431930000001</v>
      </c>
      <c r="X540">
        <v>20.335378649999999</v>
      </c>
      <c r="Y540">
        <v>59.718490600000003</v>
      </c>
      <c r="Z540">
        <v>74.785430910000002</v>
      </c>
      <c r="AA540">
        <v>299.47607420000003</v>
      </c>
      <c r="AB540">
        <v>1498.962769</v>
      </c>
      <c r="AC540">
        <v>1053.270264</v>
      </c>
      <c r="AD540">
        <v>97.378005979999998</v>
      </c>
      <c r="AE540">
        <v>9.3749856949999995</v>
      </c>
      <c r="AF540">
        <v>-8.1596076000000003E-2</v>
      </c>
      <c r="AG540">
        <v>1</v>
      </c>
      <c r="AH540">
        <v>-0.21956524299999999</v>
      </c>
      <c r="AI540">
        <v>2.7373914720000001</v>
      </c>
      <c r="AJ540">
        <v>1</v>
      </c>
      <c r="AK540">
        <v>0</v>
      </c>
      <c r="AL540">
        <v>0.15999999600000001</v>
      </c>
      <c r="AM540">
        <v>111115</v>
      </c>
      <c r="AN540">
        <f t="shared" si="223"/>
        <v>0.49912679033333329</v>
      </c>
      <c r="AO540">
        <f t="shared" si="224"/>
        <v>2.0873427721645843E-3</v>
      </c>
      <c r="AP540">
        <f t="shared" si="225"/>
        <v>298.21064605999999</v>
      </c>
      <c r="AQ540">
        <f t="shared" si="226"/>
        <v>306613.5062</v>
      </c>
      <c r="AR540">
        <f t="shared" si="227"/>
        <v>239.83403704414894</v>
      </c>
      <c r="AS540">
        <f t="shared" si="228"/>
        <v>11279181308338.861</v>
      </c>
      <c r="AT540">
        <f t="shared" si="229"/>
        <v>3.1911924112317189</v>
      </c>
      <c r="AU540">
        <f t="shared" si="230"/>
        <v>32.771182559305458</v>
      </c>
      <c r="AV540">
        <f t="shared" si="231"/>
        <v>12.435803909305459</v>
      </c>
      <c r="AW540">
        <f t="shared" si="232"/>
        <v>153182.70842302998</v>
      </c>
      <c r="AX540">
        <f t="shared" si="233"/>
        <v>23823439.258440677</v>
      </c>
      <c r="AY540">
        <f t="shared" si="234"/>
        <v>0.16339249063719655</v>
      </c>
      <c r="AZ540">
        <f t="shared" si="235"/>
        <v>1.9802186237852644</v>
      </c>
      <c r="BA540">
        <f t="shared" si="236"/>
        <v>23823437.278222054</v>
      </c>
      <c r="BB540">
        <f t="shared" si="237"/>
        <v>0.10306741679218363</v>
      </c>
      <c r="BC540">
        <f t="shared" si="238"/>
        <v>22.148325694956263</v>
      </c>
      <c r="BD540">
        <f t="shared" si="239"/>
        <v>0.61440305882072965</v>
      </c>
      <c r="BE540">
        <f t="shared" si="240"/>
        <v>63.50946941777498</v>
      </c>
      <c r="BF540">
        <f t="shared" si="241"/>
        <v>362.75052028671007</v>
      </c>
      <c r="BG540">
        <f t="shared" si="242"/>
        <v>2.4665970066006938E-2</v>
      </c>
    </row>
    <row r="541" spans="1:59" x14ac:dyDescent="0.25">
      <c r="A541" t="s">
        <v>554</v>
      </c>
      <c r="B541" t="s">
        <v>912</v>
      </c>
      <c r="C541">
        <v>140420</v>
      </c>
      <c r="D541" t="s">
        <v>922</v>
      </c>
      <c r="E541" t="s">
        <v>1582</v>
      </c>
      <c r="F541">
        <v>10546.5</v>
      </c>
      <c r="G541">
        <v>0</v>
      </c>
      <c r="H541">
        <f t="shared" si="216"/>
        <v>27.842605517943618</v>
      </c>
      <c r="I541">
        <f t="shared" si="217"/>
        <v>0.16916173662835321</v>
      </c>
      <c r="J541">
        <f t="shared" si="218"/>
        <v>1422.2836308838771</v>
      </c>
      <c r="K541">
        <f t="shared" si="219"/>
        <v>2.2932269932009346</v>
      </c>
      <c r="L541">
        <f t="shared" si="220"/>
        <v>1.3734071250009954</v>
      </c>
      <c r="M541">
        <f t="shared" si="221"/>
        <v>24.188562390000001</v>
      </c>
      <c r="N541">
        <v>6</v>
      </c>
      <c r="O541">
        <v>1.42</v>
      </c>
      <c r="P541">
        <v>0.5</v>
      </c>
      <c r="Q541">
        <f t="shared" si="222"/>
        <v>2.556</v>
      </c>
      <c r="R541">
        <v>306340.35600000003</v>
      </c>
      <c r="S541">
        <v>24.188562390000001</v>
      </c>
      <c r="T541">
        <v>19.956575390000001</v>
      </c>
      <c r="U541">
        <v>1800.525635</v>
      </c>
      <c r="V541">
        <v>1736.755371</v>
      </c>
      <c r="W541">
        <v>12.48790073</v>
      </c>
      <c r="X541">
        <v>17.004827500000001</v>
      </c>
      <c r="Y541">
        <v>47.69849396</v>
      </c>
      <c r="Z541">
        <v>64.951232910000002</v>
      </c>
      <c r="AA541">
        <v>299.43780520000001</v>
      </c>
      <c r="AB541">
        <v>1500.749634</v>
      </c>
      <c r="AC541">
        <v>108.69757079999999</v>
      </c>
      <c r="AD541">
        <v>97.364097599999994</v>
      </c>
      <c r="AE541">
        <v>-3.0403280260000001</v>
      </c>
      <c r="AF541">
        <v>-0.10100334900000001</v>
      </c>
      <c r="AG541">
        <v>0.66666668699999998</v>
      </c>
      <c r="AH541">
        <v>-0.21956524299999999</v>
      </c>
      <c r="AI541">
        <v>2.7373914720000001</v>
      </c>
      <c r="AJ541">
        <v>1</v>
      </c>
      <c r="AK541">
        <v>0</v>
      </c>
      <c r="AL541">
        <v>0.15999999600000001</v>
      </c>
      <c r="AM541">
        <v>111115</v>
      </c>
      <c r="AN541">
        <f t="shared" si="223"/>
        <v>0.49906300866666659</v>
      </c>
      <c r="AO541">
        <f t="shared" si="224"/>
        <v>2.2932269932009345E-3</v>
      </c>
      <c r="AP541">
        <f t="shared" si="225"/>
        <v>297.33856238999999</v>
      </c>
      <c r="AQ541">
        <f t="shared" si="226"/>
        <v>306613.50600000005</v>
      </c>
      <c r="AR541">
        <f t="shared" si="227"/>
        <v>240.11993543700149</v>
      </c>
      <c r="AS541">
        <f t="shared" si="228"/>
        <v>11292553995814.441</v>
      </c>
      <c r="AT541">
        <f t="shared" si="229"/>
        <v>3.0290668093821593</v>
      </c>
      <c r="AU541">
        <f t="shared" si="230"/>
        <v>31.110716209032674</v>
      </c>
      <c r="AV541">
        <f t="shared" si="231"/>
        <v>14.105888709032673</v>
      </c>
      <c r="AW541">
        <f t="shared" si="232"/>
        <v>153182.27228119501</v>
      </c>
      <c r="AX541">
        <f t="shared" si="233"/>
        <v>23823437.396785263</v>
      </c>
      <c r="AY541">
        <f t="shared" si="234"/>
        <v>0.15866118807209598</v>
      </c>
      <c r="AZ541">
        <f t="shared" si="235"/>
        <v>1.655659684381164</v>
      </c>
      <c r="BA541">
        <f t="shared" si="236"/>
        <v>23823435.74112558</v>
      </c>
      <c r="BB541">
        <f t="shared" si="237"/>
        <v>0.10005605674510573</v>
      </c>
      <c r="BC541">
        <f t="shared" si="238"/>
        <v>138.47936225226019</v>
      </c>
      <c r="BD541">
        <f t="shared" si="239"/>
        <v>0.81893147108273845</v>
      </c>
      <c r="BE541">
        <f t="shared" si="240"/>
        <v>56.425250324082121</v>
      </c>
      <c r="BF541">
        <f t="shared" si="241"/>
        <v>1722.0497694940439</v>
      </c>
      <c r="BG541">
        <f t="shared" si="242"/>
        <v>9.1229998914968795E-3</v>
      </c>
    </row>
    <row r="542" spans="1:59" x14ac:dyDescent="0.25">
      <c r="A542" t="s">
        <v>554</v>
      </c>
      <c r="B542" t="s">
        <v>912</v>
      </c>
      <c r="C542">
        <v>140420</v>
      </c>
      <c r="D542" t="s">
        <v>921</v>
      </c>
      <c r="E542" t="s">
        <v>1583</v>
      </c>
      <c r="F542">
        <v>8993.5</v>
      </c>
      <c r="G542">
        <v>0</v>
      </c>
      <c r="H542">
        <f t="shared" si="216"/>
        <v>8.2961435981682605</v>
      </c>
      <c r="I542">
        <f t="shared" si="217"/>
        <v>8.3390680030444073E-2</v>
      </c>
      <c r="J542">
        <f t="shared" si="218"/>
        <v>210.63751542541311</v>
      </c>
      <c r="K542">
        <f t="shared" si="219"/>
        <v>1.2155413906692449</v>
      </c>
      <c r="L542">
        <f t="shared" si="220"/>
        <v>1.4244435841589209</v>
      </c>
      <c r="M542">
        <f t="shared" si="221"/>
        <v>26.392040250000001</v>
      </c>
      <c r="N542">
        <v>6</v>
      </c>
      <c r="O542">
        <v>1.42</v>
      </c>
      <c r="P542">
        <v>0.5</v>
      </c>
      <c r="Q542">
        <f t="shared" si="222"/>
        <v>2.556</v>
      </c>
      <c r="R542">
        <v>306340.35619999998</v>
      </c>
      <c r="S542">
        <v>26.392040250000001</v>
      </c>
      <c r="T542">
        <v>22.09690857</v>
      </c>
      <c r="U542">
        <v>398.90682980000003</v>
      </c>
      <c r="V542">
        <v>381.35681149999999</v>
      </c>
      <c r="W542">
        <v>18.451082230000001</v>
      </c>
      <c r="X542">
        <v>20.835672379999998</v>
      </c>
      <c r="Y542">
        <v>62.980625150000002</v>
      </c>
      <c r="Z542">
        <v>71.120147709999998</v>
      </c>
      <c r="AA542">
        <v>299.4765625</v>
      </c>
      <c r="AB542">
        <v>1498.6407469999999</v>
      </c>
      <c r="AC542">
        <v>1284.3431399999999</v>
      </c>
      <c r="AD542">
        <v>97.375762940000001</v>
      </c>
      <c r="AE542">
        <v>8.8042459490000002</v>
      </c>
      <c r="AF542">
        <v>-9.4649970999999999E-2</v>
      </c>
      <c r="AG542">
        <v>1</v>
      </c>
      <c r="AH542">
        <v>-0.21956524299999999</v>
      </c>
      <c r="AI542">
        <v>2.7373914720000001</v>
      </c>
      <c r="AJ542">
        <v>1</v>
      </c>
      <c r="AK542">
        <v>0</v>
      </c>
      <c r="AL542">
        <v>0.15999999600000001</v>
      </c>
      <c r="AM542">
        <v>111115</v>
      </c>
      <c r="AN542">
        <f t="shared" si="223"/>
        <v>0.49912760416666663</v>
      </c>
      <c r="AO542">
        <f t="shared" si="224"/>
        <v>1.2155413906692449E-3</v>
      </c>
      <c r="AP542">
        <f t="shared" si="225"/>
        <v>299.54204024999996</v>
      </c>
      <c r="AQ542">
        <f t="shared" si="226"/>
        <v>306613.5062</v>
      </c>
      <c r="AR542">
        <f t="shared" si="227"/>
        <v>239.782513525437</v>
      </c>
      <c r="AS542">
        <f t="shared" si="228"/>
        <v>11258675756219.928</v>
      </c>
      <c r="AT542">
        <f t="shared" si="229"/>
        <v>3.4533330785293064</v>
      </c>
      <c r="AU542">
        <f t="shared" si="230"/>
        <v>35.463989952583432</v>
      </c>
      <c r="AV542">
        <f t="shared" si="231"/>
        <v>14.628317572583434</v>
      </c>
      <c r="AW542">
        <f t="shared" si="232"/>
        <v>153183.37412012499</v>
      </c>
      <c r="AX542">
        <f t="shared" si="233"/>
        <v>23823442.099924188</v>
      </c>
      <c r="AY542">
        <f t="shared" si="234"/>
        <v>8.0755978935015599E-2</v>
      </c>
      <c r="AZ542">
        <f t="shared" si="235"/>
        <v>2.0288894943703855</v>
      </c>
      <c r="BA542">
        <f t="shared" si="236"/>
        <v>23823440.071034692</v>
      </c>
      <c r="BB542">
        <f t="shared" si="237"/>
        <v>5.0702765304843515E-2</v>
      </c>
      <c r="BC542">
        <f t="shared" si="238"/>
        <v>20.510988768335622</v>
      </c>
      <c r="BD542">
        <f t="shared" si="239"/>
        <v>0.55233710025240523</v>
      </c>
      <c r="BE542">
        <f t="shared" si="240"/>
        <v>58.897840424808592</v>
      </c>
      <c r="BF542">
        <f t="shared" si="241"/>
        <v>376.97504551505199</v>
      </c>
      <c r="BG542">
        <f t="shared" si="242"/>
        <v>1.2961731753851638E-2</v>
      </c>
    </row>
    <row r="543" spans="1:59" x14ac:dyDescent="0.25">
      <c r="A543" t="s">
        <v>554</v>
      </c>
      <c r="B543" t="s">
        <v>912</v>
      </c>
      <c r="C543">
        <v>140420</v>
      </c>
      <c r="D543" t="s">
        <v>921</v>
      </c>
      <c r="E543" t="s">
        <v>1583</v>
      </c>
      <c r="F543">
        <v>10711</v>
      </c>
      <c r="G543">
        <v>0</v>
      </c>
      <c r="H543">
        <f t="shared" si="216"/>
        <v>23.297701295650608</v>
      </c>
      <c r="I543">
        <f t="shared" si="217"/>
        <v>0.12549311931453555</v>
      </c>
      <c r="J543">
        <f t="shared" si="218"/>
        <v>1396.7036962018528</v>
      </c>
      <c r="K543">
        <f t="shared" si="219"/>
        <v>1.9691540204443279</v>
      </c>
      <c r="L543">
        <f t="shared" si="220"/>
        <v>1.5638483306689281</v>
      </c>
      <c r="M543">
        <f t="shared" si="221"/>
        <v>24.81913376</v>
      </c>
      <c r="N543">
        <v>6</v>
      </c>
      <c r="O543">
        <v>1.42</v>
      </c>
      <c r="P543">
        <v>0.5</v>
      </c>
      <c r="Q543">
        <f t="shared" si="222"/>
        <v>2.556</v>
      </c>
      <c r="R543">
        <v>306340.35609999998</v>
      </c>
      <c r="S543">
        <v>24.81913376</v>
      </c>
      <c r="T543">
        <v>19.954536439999998</v>
      </c>
      <c r="U543">
        <v>1800.931885</v>
      </c>
      <c r="V543">
        <v>1747.356689</v>
      </c>
      <c r="W543">
        <v>12.36405087</v>
      </c>
      <c r="X543">
        <v>16.24549103</v>
      </c>
      <c r="Y543">
        <v>47.215812679999999</v>
      </c>
      <c r="Z543">
        <v>62.038249970000003</v>
      </c>
      <c r="AA543">
        <v>299.45031740000002</v>
      </c>
      <c r="AB543">
        <v>1499.9426269999999</v>
      </c>
      <c r="AC543">
        <v>1182.6173100000001</v>
      </c>
      <c r="AD543">
        <v>97.362625120000004</v>
      </c>
      <c r="AE543">
        <v>-3.4930868149999998</v>
      </c>
      <c r="AF543">
        <v>-0.10676163399999999</v>
      </c>
      <c r="AG543">
        <v>0.66666668699999998</v>
      </c>
      <c r="AH543">
        <v>-0.21956524299999999</v>
      </c>
      <c r="AI543">
        <v>2.7373914720000001</v>
      </c>
      <c r="AJ543">
        <v>1</v>
      </c>
      <c r="AK543">
        <v>0</v>
      </c>
      <c r="AL543">
        <v>0.15999999600000001</v>
      </c>
      <c r="AM543">
        <v>111115</v>
      </c>
      <c r="AN543">
        <f t="shared" si="223"/>
        <v>0.49908386233333324</v>
      </c>
      <c r="AO543">
        <f t="shared" si="224"/>
        <v>1.969154020444328E-3</v>
      </c>
      <c r="AP543">
        <f t="shared" si="225"/>
        <v>297.96913375999998</v>
      </c>
      <c r="AQ543">
        <f t="shared" si="226"/>
        <v>306613.5061</v>
      </c>
      <c r="AR543">
        <f t="shared" si="227"/>
        <v>239.99081432022948</v>
      </c>
      <c r="AS543">
        <f t="shared" si="228"/>
        <v>11282889362553.467</v>
      </c>
      <c r="AT543">
        <f t="shared" si="229"/>
        <v>3.1455519837131409</v>
      </c>
      <c r="AU543">
        <f t="shared" si="230"/>
        <v>32.307592157013332</v>
      </c>
      <c r="AV543">
        <f t="shared" si="231"/>
        <v>16.062101127013332</v>
      </c>
      <c r="AW543">
        <f t="shared" si="232"/>
        <v>153182.58761687999</v>
      </c>
      <c r="AX543">
        <f t="shared" si="233"/>
        <v>23823438.742785037</v>
      </c>
      <c r="AY543">
        <f t="shared" si="234"/>
        <v>0.11962007683612785</v>
      </c>
      <c r="AZ543">
        <f t="shared" si="235"/>
        <v>1.5817036530442128</v>
      </c>
      <c r="BA543">
        <f t="shared" si="236"/>
        <v>23823437.161081385</v>
      </c>
      <c r="BB543">
        <f t="shared" si="237"/>
        <v>7.5268916597737004E-2</v>
      </c>
      <c r="BC543">
        <f t="shared" si="238"/>
        <v>135.98673837701938</v>
      </c>
      <c r="BD543">
        <f t="shared" si="239"/>
        <v>0.79932374711723952</v>
      </c>
      <c r="BE543">
        <f t="shared" si="240"/>
        <v>51.431445271857967</v>
      </c>
      <c r="BF543">
        <f t="shared" si="241"/>
        <v>1735.0515650762409</v>
      </c>
      <c r="BG543">
        <f t="shared" si="242"/>
        <v>6.9060451762117886E-3</v>
      </c>
    </row>
    <row r="544" spans="1:59" x14ac:dyDescent="0.25">
      <c r="A544" t="s">
        <v>554</v>
      </c>
      <c r="B544" t="s">
        <v>912</v>
      </c>
      <c r="C544">
        <v>140420</v>
      </c>
      <c r="D544" t="s">
        <v>923</v>
      </c>
      <c r="E544" t="s">
        <v>1584</v>
      </c>
      <c r="F544">
        <v>9758</v>
      </c>
      <c r="G544">
        <v>0</v>
      </c>
      <c r="H544">
        <f t="shared" si="216"/>
        <v>7.3598283402487166</v>
      </c>
      <c r="I544">
        <f t="shared" si="217"/>
        <v>6.7708456041052564E-2</v>
      </c>
      <c r="J544">
        <f t="shared" si="218"/>
        <v>198.0009061758966</v>
      </c>
      <c r="K544">
        <f t="shared" si="219"/>
        <v>1.1420556601926954</v>
      </c>
      <c r="L544">
        <f t="shared" si="220"/>
        <v>1.6456570632763172</v>
      </c>
      <c r="M544">
        <f t="shared" si="221"/>
        <v>24.842311859999999</v>
      </c>
      <c r="N544">
        <v>6</v>
      </c>
      <c r="O544">
        <v>1.42</v>
      </c>
      <c r="P544">
        <v>0.5</v>
      </c>
      <c r="Q544">
        <f t="shared" si="222"/>
        <v>2.556</v>
      </c>
      <c r="R544">
        <v>306340.35600000003</v>
      </c>
      <c r="S544">
        <v>24.842311859999999</v>
      </c>
      <c r="T544">
        <v>19.95717621</v>
      </c>
      <c r="U544">
        <v>399.51992799999999</v>
      </c>
      <c r="V544">
        <v>383.89389039999998</v>
      </c>
      <c r="W544">
        <v>13.19501114</v>
      </c>
      <c r="X544">
        <v>15.44809437</v>
      </c>
      <c r="Y544">
        <v>50.188289640000001</v>
      </c>
      <c r="Z544">
        <v>58.758071899999997</v>
      </c>
      <c r="AA544">
        <v>299.43316650000003</v>
      </c>
      <c r="AB544">
        <v>1500.0489500000001</v>
      </c>
      <c r="AC544">
        <v>978.4884644</v>
      </c>
      <c r="AD544">
        <v>97.374481200000005</v>
      </c>
      <c r="AE544">
        <v>8.4417276379999997</v>
      </c>
      <c r="AF544">
        <v>-9.1450393000000005E-2</v>
      </c>
      <c r="AG544">
        <v>0.66666668699999998</v>
      </c>
      <c r="AH544">
        <v>-0.21956524299999999</v>
      </c>
      <c r="AI544">
        <v>2.7373914720000001</v>
      </c>
      <c r="AJ544">
        <v>1</v>
      </c>
      <c r="AK544">
        <v>0</v>
      </c>
      <c r="AL544">
        <v>0.15999999600000001</v>
      </c>
      <c r="AM544">
        <v>111115</v>
      </c>
      <c r="AN544">
        <f t="shared" si="223"/>
        <v>0.49905527750000001</v>
      </c>
      <c r="AO544">
        <f t="shared" si="224"/>
        <v>1.1420556601926955E-3</v>
      </c>
      <c r="AP544">
        <f t="shared" si="225"/>
        <v>297.99231185999997</v>
      </c>
      <c r="AQ544">
        <f t="shared" si="226"/>
        <v>306613.50600000005</v>
      </c>
      <c r="AR544">
        <f t="shared" si="227"/>
        <v>240.00782599980423</v>
      </c>
      <c r="AS544">
        <f t="shared" si="228"/>
        <v>11282533636864.883</v>
      </c>
      <c r="AT544">
        <f t="shared" si="229"/>
        <v>3.1499072380837081</v>
      </c>
      <c r="AU544">
        <f t="shared" si="230"/>
        <v>32.348385318880737</v>
      </c>
      <c r="AV544">
        <f t="shared" si="231"/>
        <v>16.900290948880738</v>
      </c>
      <c r="AW544">
        <f t="shared" si="232"/>
        <v>153182.59915593002</v>
      </c>
      <c r="AX544">
        <f t="shared" si="233"/>
        <v>23823438.792039022</v>
      </c>
      <c r="AY544">
        <f t="shared" si="234"/>
        <v>6.5961144898723637E-2</v>
      </c>
      <c r="AZ544">
        <f t="shared" si="235"/>
        <v>1.5042501748073909</v>
      </c>
      <c r="BA544">
        <f t="shared" si="236"/>
        <v>23823437.287788846</v>
      </c>
      <c r="BB544">
        <f t="shared" si="237"/>
        <v>4.1379218776802167E-2</v>
      </c>
      <c r="BC544">
        <f t="shared" si="238"/>
        <v>19.280235516007806</v>
      </c>
      <c r="BD544">
        <f t="shared" si="239"/>
        <v>0.51576988101995758</v>
      </c>
      <c r="BE544">
        <f t="shared" si="240"/>
        <v>47.857511706008381</v>
      </c>
      <c r="BF544">
        <f t="shared" si="241"/>
        <v>380.00665712169962</v>
      </c>
      <c r="BG544">
        <f t="shared" si="242"/>
        <v>9.2688658039709933E-3</v>
      </c>
    </row>
    <row r="545" spans="1:59" x14ac:dyDescent="0.25">
      <c r="A545" t="s">
        <v>554</v>
      </c>
      <c r="B545" t="s">
        <v>912</v>
      </c>
      <c r="C545">
        <v>140420</v>
      </c>
      <c r="D545" t="s">
        <v>923</v>
      </c>
      <c r="E545" t="s">
        <v>1584</v>
      </c>
      <c r="F545">
        <v>10212.5</v>
      </c>
      <c r="G545">
        <v>0</v>
      </c>
      <c r="H545">
        <f t="shared" si="216"/>
        <v>20.92862034399591</v>
      </c>
      <c r="I545">
        <f t="shared" si="217"/>
        <v>0.10742198716226474</v>
      </c>
      <c r="J545">
        <f t="shared" si="218"/>
        <v>1388.1278690601139</v>
      </c>
      <c r="K545">
        <f t="shared" si="219"/>
        <v>1.6968990314606529</v>
      </c>
      <c r="L545">
        <f t="shared" si="220"/>
        <v>1.5642984668305007</v>
      </c>
      <c r="M545">
        <f t="shared" si="221"/>
        <v>24.66142464</v>
      </c>
      <c r="N545">
        <v>6</v>
      </c>
      <c r="O545">
        <v>1.42</v>
      </c>
      <c r="P545">
        <v>0.5</v>
      </c>
      <c r="Q545">
        <f t="shared" si="222"/>
        <v>2.556</v>
      </c>
      <c r="R545">
        <v>306340.35609999998</v>
      </c>
      <c r="S545">
        <v>24.66142464</v>
      </c>
      <c r="T545">
        <v>19.951015470000002</v>
      </c>
      <c r="U545">
        <v>1800.070923</v>
      </c>
      <c r="V545">
        <v>1752.1804199999999</v>
      </c>
      <c r="W545">
        <v>12.59134579</v>
      </c>
      <c r="X545">
        <v>15.93711472</v>
      </c>
      <c r="Y545">
        <v>47.835029599999999</v>
      </c>
      <c r="Z545">
        <v>60.54574203</v>
      </c>
      <c r="AA545">
        <v>299.45678709999999</v>
      </c>
      <c r="AB545">
        <v>1500.455078</v>
      </c>
      <c r="AC545">
        <v>618.80383300000005</v>
      </c>
      <c r="AD545">
        <v>97.367614750000001</v>
      </c>
      <c r="AE545">
        <v>-3.708540916</v>
      </c>
      <c r="AF545">
        <v>-8.4819495999999994E-2</v>
      </c>
      <c r="AG545">
        <v>1</v>
      </c>
      <c r="AH545">
        <v>-0.21956524299999999</v>
      </c>
      <c r="AI545">
        <v>2.7373914720000001</v>
      </c>
      <c r="AJ545">
        <v>1</v>
      </c>
      <c r="AK545">
        <v>0</v>
      </c>
      <c r="AL545">
        <v>0.15999999600000001</v>
      </c>
      <c r="AM545">
        <v>111115</v>
      </c>
      <c r="AN545">
        <f t="shared" si="223"/>
        <v>0.49909464516666652</v>
      </c>
      <c r="AO545">
        <f t="shared" si="224"/>
        <v>1.6968990314606529E-3</v>
      </c>
      <c r="AP545">
        <f t="shared" si="225"/>
        <v>297.81142463999998</v>
      </c>
      <c r="AQ545">
        <f t="shared" si="226"/>
        <v>306613.5061</v>
      </c>
      <c r="AR545">
        <f t="shared" si="227"/>
        <v>240.0728064781797</v>
      </c>
      <c r="AS545">
        <f t="shared" si="228"/>
        <v>11285308827755.59</v>
      </c>
      <c r="AT545">
        <f t="shared" si="229"/>
        <v>3.1160573131140148</v>
      </c>
      <c r="AU545">
        <f t="shared" si="230"/>
        <v>32.00301579857706</v>
      </c>
      <c r="AV545">
        <f t="shared" si="231"/>
        <v>16.06590107857706</v>
      </c>
      <c r="AW545">
        <f t="shared" si="232"/>
        <v>153182.50876231998</v>
      </c>
      <c r="AX545">
        <f t="shared" si="233"/>
        <v>23823438.406197548</v>
      </c>
      <c r="AY545">
        <f t="shared" si="234"/>
        <v>0.1030894092299993</v>
      </c>
      <c r="AZ545">
        <f t="shared" si="235"/>
        <v>1.5517588462835141</v>
      </c>
      <c r="BA545">
        <f t="shared" si="236"/>
        <v>23823436.8544387</v>
      </c>
      <c r="BB545">
        <f t="shared" si="237"/>
        <v>6.4806614677419605E-2</v>
      </c>
      <c r="BC545">
        <f t="shared" si="238"/>
        <v>135.15869957838362</v>
      </c>
      <c r="BD545">
        <f t="shared" si="239"/>
        <v>0.79222884425344386</v>
      </c>
      <c r="BE545">
        <f t="shared" si="240"/>
        <v>50.640367916624285</v>
      </c>
      <c r="BF545">
        <f t="shared" si="241"/>
        <v>1741.1265712267627</v>
      </c>
      <c r="BG545">
        <f t="shared" si="242"/>
        <v>6.0870533579908768E-3</v>
      </c>
    </row>
    <row r="546" spans="1:59" x14ac:dyDescent="0.25">
      <c r="A546" t="s">
        <v>554</v>
      </c>
      <c r="B546" t="s">
        <v>996</v>
      </c>
      <c r="C546">
        <v>140525</v>
      </c>
      <c r="D546" t="s">
        <v>889</v>
      </c>
      <c r="E546" t="s">
        <v>1585</v>
      </c>
      <c r="F546">
        <v>10846</v>
      </c>
      <c r="G546">
        <v>0</v>
      </c>
      <c r="H546">
        <f t="shared" si="216"/>
        <v>32.690007308336412</v>
      </c>
      <c r="I546">
        <f t="shared" si="217"/>
        <v>8.0379698381403089E-2</v>
      </c>
      <c r="J546">
        <f t="shared" si="218"/>
        <v>1039.4333700913728</v>
      </c>
      <c r="K546">
        <f t="shared" si="219"/>
        <v>0.85851793502673324</v>
      </c>
      <c r="L546">
        <f t="shared" si="220"/>
        <v>1.0453848224803455</v>
      </c>
      <c r="M546">
        <f t="shared" si="221"/>
        <v>25.41584396</v>
      </c>
      <c r="N546">
        <v>6</v>
      </c>
      <c r="O546">
        <v>1.42</v>
      </c>
      <c r="P546">
        <v>0.5</v>
      </c>
      <c r="Q546">
        <f t="shared" si="222"/>
        <v>2.556</v>
      </c>
      <c r="R546">
        <v>22.14192581</v>
      </c>
      <c r="S546">
        <v>25.41584396</v>
      </c>
      <c r="T546">
        <v>21.125970840000001</v>
      </c>
      <c r="U546">
        <v>1800.2513429999999</v>
      </c>
      <c r="V546">
        <v>1731.985107</v>
      </c>
      <c r="W546">
        <v>21.001825329999999</v>
      </c>
      <c r="X546">
        <v>22.67777061</v>
      </c>
      <c r="Y546">
        <v>76.60440826</v>
      </c>
      <c r="Z546">
        <v>82.717437739999994</v>
      </c>
      <c r="AA546">
        <v>300.38522339999997</v>
      </c>
      <c r="AB546">
        <v>1500.4624020000001</v>
      </c>
      <c r="AC546">
        <v>84.972824099999997</v>
      </c>
      <c r="AD546">
        <v>97.627906800000005</v>
      </c>
      <c r="AE546">
        <v>-5.1630344389999996</v>
      </c>
      <c r="AF546">
        <v>-4.0578692999999999E-2</v>
      </c>
      <c r="AG546">
        <v>0.66666668699999998</v>
      </c>
      <c r="AH546">
        <v>-0.21956524299999999</v>
      </c>
      <c r="AI546">
        <v>2.7373914720000001</v>
      </c>
      <c r="AJ546">
        <v>1</v>
      </c>
      <c r="AK546">
        <v>0</v>
      </c>
      <c r="AL546">
        <v>0.15999999600000001</v>
      </c>
      <c r="AM546">
        <v>111115</v>
      </c>
      <c r="AN546">
        <f t="shared" si="223"/>
        <v>0.50064203899999993</v>
      </c>
      <c r="AO546">
        <f t="shared" si="224"/>
        <v>8.5851793502673328E-4</v>
      </c>
      <c r="AP546">
        <f t="shared" si="225"/>
        <v>298.56584396</v>
      </c>
      <c r="AQ546">
        <f t="shared" si="226"/>
        <v>295.29192580999995</v>
      </c>
      <c r="AR546">
        <f t="shared" si="227"/>
        <v>240.07397831815041</v>
      </c>
      <c r="AS546">
        <f t="shared" si="228"/>
        <v>1.9569608376358831</v>
      </c>
      <c r="AT546">
        <f t="shared" si="229"/>
        <v>3.2593680980252047</v>
      </c>
      <c r="AU546">
        <f t="shared" si="230"/>
        <v>33.385618977802409</v>
      </c>
      <c r="AV546">
        <f t="shared" si="231"/>
        <v>10.707848367802409</v>
      </c>
      <c r="AW546">
        <f t="shared" si="232"/>
        <v>23.778884885</v>
      </c>
      <c r="AX546">
        <f t="shared" si="233"/>
        <v>2.9554243487748773</v>
      </c>
      <c r="AY546">
        <f t="shared" si="234"/>
        <v>7.7929028655850274E-2</v>
      </c>
      <c r="AZ546">
        <f t="shared" si="235"/>
        <v>2.2139832755448592</v>
      </c>
      <c r="BA546">
        <f t="shared" si="236"/>
        <v>0.74144107323001807</v>
      </c>
      <c r="BB546">
        <f t="shared" si="237"/>
        <v>4.8920047033006134E-2</v>
      </c>
      <c r="BC546">
        <f t="shared" si="238"/>
        <v>101.47770418009046</v>
      </c>
      <c r="BD546">
        <f t="shared" si="239"/>
        <v>0.60013990067835665</v>
      </c>
      <c r="BE546">
        <f t="shared" si="240"/>
        <v>68.007839676695852</v>
      </c>
      <c r="BF546">
        <f t="shared" si="241"/>
        <v>1714.7192580695405</v>
      </c>
      <c r="BG546">
        <f t="shared" si="242"/>
        <v>1.296525227434751E-2</v>
      </c>
    </row>
    <row r="547" spans="1:59" x14ac:dyDescent="0.25">
      <c r="A547" t="s">
        <v>554</v>
      </c>
      <c r="B547" t="s">
        <v>996</v>
      </c>
      <c r="C547">
        <v>140525</v>
      </c>
      <c r="D547" t="s">
        <v>889</v>
      </c>
      <c r="E547" t="s">
        <v>1585</v>
      </c>
      <c r="F547">
        <v>10975</v>
      </c>
      <c r="G547">
        <v>0</v>
      </c>
      <c r="H547">
        <f t="shared" si="216"/>
        <v>5.746009099977095</v>
      </c>
      <c r="I547">
        <f t="shared" si="217"/>
        <v>5.0614485081698329E-2</v>
      </c>
      <c r="J547">
        <f t="shared" si="218"/>
        <v>197.46405322104803</v>
      </c>
      <c r="K547">
        <f t="shared" si="219"/>
        <v>0.5856822101908018</v>
      </c>
      <c r="L547">
        <f t="shared" si="220"/>
        <v>1.1199902618621445</v>
      </c>
      <c r="M547">
        <f t="shared" si="221"/>
        <v>25.496210099999999</v>
      </c>
      <c r="N547">
        <v>6</v>
      </c>
      <c r="O547">
        <v>1.42</v>
      </c>
      <c r="P547">
        <v>0.5</v>
      </c>
      <c r="Q547">
        <f t="shared" si="222"/>
        <v>2.556</v>
      </c>
      <c r="R547">
        <v>22.09045982</v>
      </c>
      <c r="S547">
        <v>25.496210099999999</v>
      </c>
      <c r="T547">
        <v>21.134279249999999</v>
      </c>
      <c r="U547">
        <v>399.62460329999999</v>
      </c>
      <c r="V547">
        <v>387.69259640000001</v>
      </c>
      <c r="W547">
        <v>20.92994118</v>
      </c>
      <c r="X547">
        <v>22.07409286</v>
      </c>
      <c r="Y547">
        <v>76.579528809999999</v>
      </c>
      <c r="Z547">
        <v>80.76581573</v>
      </c>
      <c r="AA547">
        <v>300.3555298</v>
      </c>
      <c r="AB547">
        <v>1500.038452</v>
      </c>
      <c r="AC547">
        <v>85.274826050000001</v>
      </c>
      <c r="AD547">
        <v>97.624778750000004</v>
      </c>
      <c r="AE547">
        <v>9.3650722500000008</v>
      </c>
      <c r="AF547">
        <v>-2.1051258E-2</v>
      </c>
      <c r="AG547">
        <v>0.66666668699999998</v>
      </c>
      <c r="AH547">
        <v>-0.21956524299999999</v>
      </c>
      <c r="AI547">
        <v>2.7373914720000001</v>
      </c>
      <c r="AJ547">
        <v>1</v>
      </c>
      <c r="AK547">
        <v>0</v>
      </c>
      <c r="AL547">
        <v>0.15999999600000001</v>
      </c>
      <c r="AM547">
        <v>111115</v>
      </c>
      <c r="AN547">
        <f t="shared" si="223"/>
        <v>0.50059254966666655</v>
      </c>
      <c r="AO547">
        <f t="shared" si="224"/>
        <v>5.8568221019080185E-4</v>
      </c>
      <c r="AP547">
        <f t="shared" si="225"/>
        <v>298.64621009999996</v>
      </c>
      <c r="AQ547">
        <f t="shared" si="226"/>
        <v>295.24045981999996</v>
      </c>
      <c r="AR547">
        <f t="shared" si="227"/>
        <v>240.00614631984621</v>
      </c>
      <c r="AS547">
        <f t="shared" si="228"/>
        <v>2.0807161826656375</v>
      </c>
      <c r="AT547">
        <f t="shared" si="229"/>
        <v>3.2749686934265991</v>
      </c>
      <c r="AU547">
        <f t="shared" si="230"/>
        <v>33.546490300512964</v>
      </c>
      <c r="AV547">
        <f t="shared" si="231"/>
        <v>11.472397440512964</v>
      </c>
      <c r="AW547">
        <f t="shared" si="232"/>
        <v>23.793334959999999</v>
      </c>
      <c r="AX547">
        <f t="shared" si="233"/>
        <v>2.9579949660896663</v>
      </c>
      <c r="AY547">
        <f t="shared" si="234"/>
        <v>4.9631667670551632E-2</v>
      </c>
      <c r="AZ547">
        <f t="shared" si="235"/>
        <v>2.1549784315644547</v>
      </c>
      <c r="BA547">
        <f t="shared" si="236"/>
        <v>0.8030165345252116</v>
      </c>
      <c r="BB547">
        <f t="shared" si="237"/>
        <v>3.1106620074041431E-2</v>
      </c>
      <c r="BC547">
        <f t="shared" si="238"/>
        <v>19.27738450678304</v>
      </c>
      <c r="BD547">
        <f t="shared" si="239"/>
        <v>0.50933150401798089</v>
      </c>
      <c r="BE547">
        <f t="shared" si="240"/>
        <v>65.506273175142553</v>
      </c>
      <c r="BF547">
        <f t="shared" si="241"/>
        <v>384.65773243874452</v>
      </c>
      <c r="BG547">
        <f t="shared" si="242"/>
        <v>9.7853132805511729E-3</v>
      </c>
    </row>
    <row r="548" spans="1:59" x14ac:dyDescent="0.25">
      <c r="A548" t="s">
        <v>554</v>
      </c>
      <c r="B548" t="s">
        <v>996</v>
      </c>
      <c r="C548">
        <v>140525</v>
      </c>
      <c r="D548" t="s">
        <v>888</v>
      </c>
      <c r="E548" t="s">
        <v>1586</v>
      </c>
      <c r="F548">
        <v>11763.5</v>
      </c>
      <c r="G548">
        <v>0</v>
      </c>
      <c r="H548">
        <f t="shared" si="216"/>
        <v>10.677374788482444</v>
      </c>
      <c r="I548">
        <f t="shared" si="217"/>
        <v>0.10195100787686878</v>
      </c>
      <c r="J548">
        <f t="shared" si="218"/>
        <v>199.58645275507763</v>
      </c>
      <c r="K548">
        <f t="shared" si="219"/>
        <v>1.084130026071678</v>
      </c>
      <c r="L548">
        <f t="shared" si="220"/>
        <v>1.0496419583061796</v>
      </c>
      <c r="M548">
        <f t="shared" si="221"/>
        <v>25.187873840000002</v>
      </c>
      <c r="N548">
        <v>6</v>
      </c>
      <c r="O548">
        <v>1.42</v>
      </c>
      <c r="P548">
        <v>0.5</v>
      </c>
      <c r="Q548">
        <f t="shared" si="222"/>
        <v>2.556</v>
      </c>
      <c r="R548">
        <v>22.237970350000001</v>
      </c>
      <c r="S548">
        <v>25.187873840000002</v>
      </c>
      <c r="T548">
        <v>21.134304050000001</v>
      </c>
      <c r="U548">
        <v>400.10620119999999</v>
      </c>
      <c r="V548">
        <v>377.95919800000001</v>
      </c>
      <c r="W548">
        <v>20.070499420000001</v>
      </c>
      <c r="X548">
        <v>22.188043589999999</v>
      </c>
      <c r="Y548">
        <v>72.768791199999995</v>
      </c>
      <c r="Z548">
        <v>80.446281429999999</v>
      </c>
      <c r="AA548">
        <v>300.36926269999998</v>
      </c>
      <c r="AB548">
        <v>1489.503784</v>
      </c>
      <c r="AC548">
        <v>542.53930660000003</v>
      </c>
      <c r="AD548">
        <v>97.612281800000005</v>
      </c>
      <c r="AE548">
        <v>6.4899806980000001</v>
      </c>
      <c r="AF548">
        <v>-2.1724552000000001E-2</v>
      </c>
      <c r="AG548">
        <v>0.66666668699999998</v>
      </c>
      <c r="AH548">
        <v>-0.21956524299999999</v>
      </c>
      <c r="AI548">
        <v>2.7373914720000001</v>
      </c>
      <c r="AJ548">
        <v>1</v>
      </c>
      <c r="AK548">
        <v>0</v>
      </c>
      <c r="AL548">
        <v>0.15999999600000001</v>
      </c>
      <c r="AM548">
        <v>111115</v>
      </c>
      <c r="AN548">
        <f t="shared" si="223"/>
        <v>0.50061543783333329</v>
      </c>
      <c r="AO548">
        <f t="shared" si="224"/>
        <v>1.084130026071678E-3</v>
      </c>
      <c r="AP548">
        <f t="shared" si="225"/>
        <v>298.33787383999999</v>
      </c>
      <c r="AQ548">
        <f t="shared" si="226"/>
        <v>295.38797034999999</v>
      </c>
      <c r="AR548">
        <f t="shared" si="227"/>
        <v>238.32059948198489</v>
      </c>
      <c r="AS548">
        <f t="shared" si="228"/>
        <v>1.8625191418697677</v>
      </c>
      <c r="AT548">
        <f t="shared" si="229"/>
        <v>3.215467521803943</v>
      </c>
      <c r="AU548">
        <f t="shared" si="230"/>
        <v>32.941218692051336</v>
      </c>
      <c r="AV548">
        <f t="shared" si="231"/>
        <v>10.753175102051337</v>
      </c>
      <c r="AW548">
        <f t="shared" si="232"/>
        <v>23.712922095000003</v>
      </c>
      <c r="AX548">
        <f t="shared" si="233"/>
        <v>2.9437145974299868</v>
      </c>
      <c r="AY548">
        <f t="shared" si="234"/>
        <v>9.8040473793920432E-2</v>
      </c>
      <c r="AZ548">
        <f t="shared" si="235"/>
        <v>2.1658255634977635</v>
      </c>
      <c r="BA548">
        <f t="shared" si="236"/>
        <v>0.77788903393222331</v>
      </c>
      <c r="BB548">
        <f t="shared" si="237"/>
        <v>6.1615030166726911E-2</v>
      </c>
      <c r="BC548">
        <f t="shared" si="238"/>
        <v>19.482089069791027</v>
      </c>
      <c r="BD548">
        <f t="shared" si="239"/>
        <v>0.52806348889299326</v>
      </c>
      <c r="BE548">
        <f t="shared" si="240"/>
        <v>67.718761609421648</v>
      </c>
      <c r="BF548">
        <f t="shared" si="241"/>
        <v>372.31973948495647</v>
      </c>
      <c r="BG548">
        <f t="shared" si="242"/>
        <v>1.9420366991981811E-2</v>
      </c>
    </row>
    <row r="549" spans="1:59" x14ac:dyDescent="0.25">
      <c r="A549" t="s">
        <v>554</v>
      </c>
      <c r="B549" t="s">
        <v>996</v>
      </c>
      <c r="C549">
        <v>140525</v>
      </c>
      <c r="D549" t="s">
        <v>888</v>
      </c>
      <c r="E549" t="s">
        <v>1586</v>
      </c>
      <c r="F549">
        <v>11972</v>
      </c>
      <c r="G549">
        <v>0</v>
      </c>
      <c r="H549">
        <f t="shared" si="216"/>
        <v>19.071106566229624</v>
      </c>
      <c r="I549">
        <f t="shared" si="217"/>
        <v>4.3749447383715438E-2</v>
      </c>
      <c r="J549">
        <f t="shared" si="218"/>
        <v>1025.8019277876872</v>
      </c>
      <c r="K549">
        <f t="shared" si="219"/>
        <v>0.51924651249900045</v>
      </c>
      <c r="L549">
        <f t="shared" si="220"/>
        <v>1.1465289508975243</v>
      </c>
      <c r="M549">
        <f t="shared" si="221"/>
        <v>25.16420746</v>
      </c>
      <c r="N549">
        <v>6</v>
      </c>
      <c r="O549">
        <v>1.42</v>
      </c>
      <c r="P549">
        <v>0.5</v>
      </c>
      <c r="Q549">
        <f t="shared" si="222"/>
        <v>2.556</v>
      </c>
      <c r="R549">
        <v>22.188291549999999</v>
      </c>
      <c r="S549">
        <v>25.16420746</v>
      </c>
      <c r="T549">
        <v>21.13404465</v>
      </c>
      <c r="U549">
        <v>1800.2523189999999</v>
      </c>
      <c r="V549">
        <v>1760.3321530000001</v>
      </c>
      <c r="W549">
        <v>20.133556370000001</v>
      </c>
      <c r="X549">
        <v>21.148811340000002</v>
      </c>
      <c r="Y549">
        <v>73.219512940000001</v>
      </c>
      <c r="Z549">
        <v>76.911689760000002</v>
      </c>
      <c r="AA549">
        <v>300.3768005</v>
      </c>
      <c r="AB549">
        <v>1466.9361570000001</v>
      </c>
      <c r="AC549">
        <v>144.41027829999999</v>
      </c>
      <c r="AD549">
        <v>97.613563540000001</v>
      </c>
      <c r="AE549">
        <v>-11.52942848</v>
      </c>
      <c r="AF549">
        <v>1.4124065999999999E-2</v>
      </c>
      <c r="AG549">
        <v>0.66666668699999998</v>
      </c>
      <c r="AH549">
        <v>-0.21956524299999999</v>
      </c>
      <c r="AI549">
        <v>2.7373914720000001</v>
      </c>
      <c r="AJ549">
        <v>1</v>
      </c>
      <c r="AK549">
        <v>0</v>
      </c>
      <c r="AL549">
        <v>0.15999999600000001</v>
      </c>
      <c r="AM549">
        <v>111115</v>
      </c>
      <c r="AN549">
        <f t="shared" si="223"/>
        <v>0.50062800083333325</v>
      </c>
      <c r="AO549">
        <f t="shared" si="224"/>
        <v>5.1924651249900049E-4</v>
      </c>
      <c r="AP549">
        <f t="shared" si="225"/>
        <v>298.31420745999998</v>
      </c>
      <c r="AQ549">
        <f t="shared" si="226"/>
        <v>295.33829154999995</v>
      </c>
      <c r="AR549">
        <f t="shared" si="227"/>
        <v>234.7097792522554</v>
      </c>
      <c r="AS549">
        <f t="shared" si="228"/>
        <v>2.1115457561451509</v>
      </c>
      <c r="AT549">
        <f t="shared" si="229"/>
        <v>3.2109397904300874</v>
      </c>
      <c r="AU549">
        <f t="shared" si="230"/>
        <v>32.894401904652433</v>
      </c>
      <c r="AV549">
        <f t="shared" si="231"/>
        <v>11.745590564652431</v>
      </c>
      <c r="AW549">
        <f t="shared" si="232"/>
        <v>23.676249505000001</v>
      </c>
      <c r="AX549">
        <f t="shared" si="233"/>
        <v>2.9372220235104498</v>
      </c>
      <c r="AY549">
        <f t="shared" si="234"/>
        <v>4.3013217148795427E-2</v>
      </c>
      <c r="AZ549">
        <f t="shared" si="235"/>
        <v>2.0644108395325631</v>
      </c>
      <c r="BA549">
        <f t="shared" si="236"/>
        <v>0.87281118397788671</v>
      </c>
      <c r="BB549">
        <f t="shared" si="237"/>
        <v>2.6948450981591581E-2</v>
      </c>
      <c r="BC549">
        <f t="shared" si="238"/>
        <v>100.13218165755791</v>
      </c>
      <c r="BD549">
        <f t="shared" si="239"/>
        <v>0.58273202931588286</v>
      </c>
      <c r="BE549">
        <f t="shared" si="240"/>
        <v>63.918962064730977</v>
      </c>
      <c r="BF549">
        <f t="shared" si="241"/>
        <v>1750.2593854474139</v>
      </c>
      <c r="BG549">
        <f t="shared" si="242"/>
        <v>6.9647124721897279E-3</v>
      </c>
    </row>
    <row r="550" spans="1:59" x14ac:dyDescent="0.25">
      <c r="A550" t="s">
        <v>554</v>
      </c>
      <c r="B550" t="s">
        <v>996</v>
      </c>
      <c r="C550">
        <v>140525</v>
      </c>
      <c r="D550" t="s">
        <v>890</v>
      </c>
      <c r="E550" t="s">
        <v>1587</v>
      </c>
      <c r="F550">
        <v>10455.5</v>
      </c>
      <c r="G550">
        <v>0</v>
      </c>
      <c r="H550">
        <f t="shared" si="216"/>
        <v>27.474577143098745</v>
      </c>
      <c r="I550">
        <f t="shared" si="217"/>
        <v>8.458319551036958E-2</v>
      </c>
      <c r="J550">
        <f t="shared" si="218"/>
        <v>1183.4199298864057</v>
      </c>
      <c r="K550">
        <f t="shared" si="219"/>
        <v>0.87661814434636598</v>
      </c>
      <c r="L550">
        <f t="shared" si="220"/>
        <v>1.0162063052106043</v>
      </c>
      <c r="M550">
        <f t="shared" si="221"/>
        <v>25.283952710000001</v>
      </c>
      <c r="N550">
        <v>6</v>
      </c>
      <c r="O550">
        <v>1.42</v>
      </c>
      <c r="P550">
        <v>0.5</v>
      </c>
      <c r="Q550">
        <f t="shared" si="222"/>
        <v>2.556</v>
      </c>
      <c r="R550">
        <v>22.498344419999999</v>
      </c>
      <c r="S550">
        <v>25.283952710000001</v>
      </c>
      <c r="T550">
        <v>21.125028610000001</v>
      </c>
      <c r="U550">
        <v>1800.7402340000001</v>
      </c>
      <c r="V550">
        <v>1742.8125</v>
      </c>
      <c r="W550">
        <v>21.002632139999999</v>
      </c>
      <c r="X550">
        <v>22.713771820000002</v>
      </c>
      <c r="Y550">
        <v>74.970886230000005</v>
      </c>
      <c r="Z550">
        <v>81.078971859999996</v>
      </c>
      <c r="AA550">
        <v>300.39868159999997</v>
      </c>
      <c r="AB550">
        <v>1500.8862300000001</v>
      </c>
      <c r="AC550">
        <v>158.16487119999999</v>
      </c>
      <c r="AD550">
        <v>97.636795039999996</v>
      </c>
      <c r="AE550">
        <v>-6.0821933750000001</v>
      </c>
      <c r="AF550">
        <v>-4.2934268999999997E-2</v>
      </c>
      <c r="AG550">
        <v>0.66666668699999998</v>
      </c>
      <c r="AH550">
        <v>-0.21956524299999999</v>
      </c>
      <c r="AI550">
        <v>2.7373914720000001</v>
      </c>
      <c r="AJ550">
        <v>1</v>
      </c>
      <c r="AK550">
        <v>0</v>
      </c>
      <c r="AL550">
        <v>0.15999999600000001</v>
      </c>
      <c r="AM550">
        <v>111115</v>
      </c>
      <c r="AN550">
        <f t="shared" si="223"/>
        <v>0.5006644693333332</v>
      </c>
      <c r="AO550">
        <f t="shared" si="224"/>
        <v>8.7661814434636593E-4</v>
      </c>
      <c r="AP550">
        <f t="shared" si="225"/>
        <v>298.43395270999997</v>
      </c>
      <c r="AQ550">
        <f t="shared" si="226"/>
        <v>295.64834442</v>
      </c>
      <c r="AR550">
        <f t="shared" si="227"/>
        <v>240.1417907964551</v>
      </c>
      <c r="AS550">
        <f t="shared" si="228"/>
        <v>2.0134827796961492</v>
      </c>
      <c r="AT550">
        <f t="shared" si="229"/>
        <v>3.233906188985272</v>
      </c>
      <c r="AU550">
        <f t="shared" si="230"/>
        <v>33.121797859714668</v>
      </c>
      <c r="AV550">
        <f t="shared" si="231"/>
        <v>10.408026039714667</v>
      </c>
      <c r="AW550">
        <f t="shared" si="232"/>
        <v>23.891148565000002</v>
      </c>
      <c r="AX550">
        <f t="shared" si="233"/>
        <v>2.9754471299583312</v>
      </c>
      <c r="AY550">
        <f t="shared" si="234"/>
        <v>8.187382548373702E-2</v>
      </c>
      <c r="AZ550">
        <f t="shared" si="235"/>
        <v>2.2176998837746678</v>
      </c>
      <c r="BA550">
        <f t="shared" si="236"/>
        <v>0.7577472461836634</v>
      </c>
      <c r="BB550">
        <f t="shared" si="237"/>
        <v>5.1407853626954124E-2</v>
      </c>
      <c r="BC550">
        <f t="shared" si="238"/>
        <v>115.54532914057016</v>
      </c>
      <c r="BD550">
        <f t="shared" si="239"/>
        <v>0.67902882833718814</v>
      </c>
      <c r="BE550">
        <f t="shared" si="240"/>
        <v>68.709502762759129</v>
      </c>
      <c r="BF550">
        <f t="shared" si="241"/>
        <v>1728.3012796779408</v>
      </c>
      <c r="BG550">
        <f t="shared" si="242"/>
        <v>1.0922658892384527E-2</v>
      </c>
    </row>
    <row r="551" spans="1:59" x14ac:dyDescent="0.25">
      <c r="A551" t="s">
        <v>554</v>
      </c>
      <c r="B551" t="s">
        <v>996</v>
      </c>
      <c r="C551">
        <v>140525</v>
      </c>
      <c r="D551" t="s">
        <v>890</v>
      </c>
      <c r="E551" t="s">
        <v>1587</v>
      </c>
      <c r="F551">
        <v>10573</v>
      </c>
      <c r="G551">
        <v>0</v>
      </c>
      <c r="H551">
        <f t="shared" si="216"/>
        <v>8.1376099627691882</v>
      </c>
      <c r="I551">
        <f t="shared" si="217"/>
        <v>8.8349817565267177E-2</v>
      </c>
      <c r="J551">
        <f t="shared" si="218"/>
        <v>225.01595623875349</v>
      </c>
      <c r="K551">
        <f t="shared" si="219"/>
        <v>0.87863100615797129</v>
      </c>
      <c r="L551">
        <f t="shared" si="220"/>
        <v>0.97649841591474251</v>
      </c>
      <c r="M551">
        <f t="shared" si="221"/>
        <v>25.175437930000001</v>
      </c>
      <c r="N551">
        <v>6</v>
      </c>
      <c r="O551">
        <v>1.42</v>
      </c>
      <c r="P551">
        <v>0.5</v>
      </c>
      <c r="Q551">
        <f t="shared" si="222"/>
        <v>2.556</v>
      </c>
      <c r="R551">
        <v>22.35632133</v>
      </c>
      <c r="S551">
        <v>25.175437930000001</v>
      </c>
      <c r="T551">
        <v>21.12897873</v>
      </c>
      <c r="U551">
        <v>398.6443481</v>
      </c>
      <c r="V551">
        <v>381.71838380000003</v>
      </c>
      <c r="W551">
        <v>21.192686080000001</v>
      </c>
      <c r="X551">
        <v>22.90766335</v>
      </c>
      <c r="Y551">
        <v>76.303825380000006</v>
      </c>
      <c r="Z551">
        <v>82.478569030000003</v>
      </c>
      <c r="AA551">
        <v>300.35510249999999</v>
      </c>
      <c r="AB551">
        <v>1501.470337</v>
      </c>
      <c r="AC551">
        <v>163.8812714</v>
      </c>
      <c r="AD551">
        <v>97.634979250000001</v>
      </c>
      <c r="AE551">
        <v>9.6483669279999997</v>
      </c>
      <c r="AF551">
        <v>-4.3077320000000002E-2</v>
      </c>
      <c r="AG551">
        <v>1</v>
      </c>
      <c r="AH551">
        <v>-0.21956524299999999</v>
      </c>
      <c r="AI551">
        <v>2.7373914720000001</v>
      </c>
      <c r="AJ551">
        <v>1</v>
      </c>
      <c r="AK551">
        <v>0</v>
      </c>
      <c r="AL551">
        <v>0.15999999600000001</v>
      </c>
      <c r="AM551">
        <v>111115</v>
      </c>
      <c r="AN551">
        <f t="shared" si="223"/>
        <v>0.50059183749999991</v>
      </c>
      <c r="AO551">
        <f t="shared" si="224"/>
        <v>8.7863100615797132E-4</v>
      </c>
      <c r="AP551">
        <f t="shared" si="225"/>
        <v>298.32543792999996</v>
      </c>
      <c r="AQ551">
        <f t="shared" si="226"/>
        <v>295.50632132999999</v>
      </c>
      <c r="AR551">
        <f t="shared" si="227"/>
        <v>240.23524791411864</v>
      </c>
      <c r="AS551">
        <f t="shared" si="228"/>
        <v>2.0098304287376831</v>
      </c>
      <c r="AT551">
        <f t="shared" si="229"/>
        <v>3.2130876517579781</v>
      </c>
      <c r="AU551">
        <f t="shared" si="230"/>
        <v>32.909185585328814</v>
      </c>
      <c r="AV551">
        <f t="shared" si="231"/>
        <v>10.001522235328814</v>
      </c>
      <c r="AW551">
        <f t="shared" si="232"/>
        <v>23.765879630000001</v>
      </c>
      <c r="AX551">
        <f t="shared" si="233"/>
        <v>2.9531124303299681</v>
      </c>
      <c r="AY551">
        <f t="shared" si="234"/>
        <v>8.5397980326500131E-2</v>
      </c>
      <c r="AZ551">
        <f t="shared" si="235"/>
        <v>2.2365892358432355</v>
      </c>
      <c r="BA551">
        <f t="shared" si="236"/>
        <v>0.71652319448673252</v>
      </c>
      <c r="BB551">
        <f t="shared" si="237"/>
        <v>5.3631318259660499E-2</v>
      </c>
      <c r="BC551">
        <f t="shared" si="238"/>
        <v>21.969428218289607</v>
      </c>
      <c r="BD551">
        <f t="shared" si="239"/>
        <v>0.5894815806320971</v>
      </c>
      <c r="BE551">
        <f t="shared" si="240"/>
        <v>69.780746403721466</v>
      </c>
      <c r="BF551">
        <f t="shared" si="241"/>
        <v>377.42035036895999</v>
      </c>
      <c r="BG551">
        <f t="shared" si="242"/>
        <v>1.5045518785335095E-2</v>
      </c>
    </row>
    <row r="552" spans="1:59" x14ac:dyDescent="0.25">
      <c r="A552" t="s">
        <v>554</v>
      </c>
      <c r="B552" t="s">
        <v>996</v>
      </c>
      <c r="C552">
        <v>140525</v>
      </c>
      <c r="D552" t="s">
        <v>2042</v>
      </c>
      <c r="E552" t="s">
        <v>2068</v>
      </c>
      <c r="F552">
        <v>14162.5</v>
      </c>
      <c r="G552">
        <v>0</v>
      </c>
      <c r="H552">
        <f t="shared" si="216"/>
        <v>25.441003078100977</v>
      </c>
      <c r="I552">
        <f t="shared" si="217"/>
        <v>4.5122639756923356E-2</v>
      </c>
      <c r="J552">
        <f t="shared" si="218"/>
        <v>806.95405184999311</v>
      </c>
      <c r="K552">
        <f t="shared" si="219"/>
        <v>0.53418247307890543</v>
      </c>
      <c r="L552">
        <f t="shared" si="220"/>
        <v>1.145763962080252</v>
      </c>
      <c r="M552">
        <f t="shared" si="221"/>
        <v>24.529243470000001</v>
      </c>
      <c r="N552">
        <v>6</v>
      </c>
      <c r="O552">
        <v>1.42</v>
      </c>
      <c r="P552">
        <v>0.5</v>
      </c>
      <c r="Q552">
        <f t="shared" si="222"/>
        <v>2.556</v>
      </c>
      <c r="R552">
        <v>22.710546489999999</v>
      </c>
      <c r="S552">
        <v>24.529243470000001</v>
      </c>
      <c r="T552">
        <v>22.116216659999999</v>
      </c>
      <c r="U552">
        <v>1799.931274</v>
      </c>
      <c r="V552">
        <v>1747.2567140000001</v>
      </c>
      <c r="W552">
        <v>18.885780329999999</v>
      </c>
      <c r="X552">
        <v>19.931379320000001</v>
      </c>
      <c r="Y552">
        <v>66.542236329999994</v>
      </c>
      <c r="Z552">
        <v>70.226303099999996</v>
      </c>
      <c r="AA552">
        <v>300.42233279999999</v>
      </c>
      <c r="AB552">
        <v>1499.6110839999999</v>
      </c>
      <c r="AC552">
        <v>101.68662260000001</v>
      </c>
      <c r="AD552">
        <v>97.622917180000002</v>
      </c>
      <c r="AE552">
        <v>-13.835184099999999</v>
      </c>
      <c r="AF552">
        <v>-1.7141192999999999E-2</v>
      </c>
      <c r="AG552">
        <v>0.66666668699999998</v>
      </c>
      <c r="AH552">
        <v>-0.21956524299999999</v>
      </c>
      <c r="AI552">
        <v>2.7373914720000001</v>
      </c>
      <c r="AJ552">
        <v>1</v>
      </c>
      <c r="AK552">
        <v>0</v>
      </c>
      <c r="AL552">
        <v>0.15999999600000001</v>
      </c>
      <c r="AM552">
        <v>111115</v>
      </c>
      <c r="AN552">
        <f t="shared" si="223"/>
        <v>0.50070388799999987</v>
      </c>
      <c r="AO552">
        <f t="shared" si="224"/>
        <v>5.3418247307890538E-4</v>
      </c>
      <c r="AP552">
        <f t="shared" si="225"/>
        <v>297.67924346999996</v>
      </c>
      <c r="AQ552">
        <f t="shared" si="226"/>
        <v>295.86054648999999</v>
      </c>
      <c r="AR552">
        <f t="shared" si="227"/>
        <v>239.93776744155565</v>
      </c>
      <c r="AS552">
        <f t="shared" si="228"/>
        <v>2.3222839288158172</v>
      </c>
      <c r="AT552">
        <f t="shared" si="229"/>
        <v>3.0915233547197767</v>
      </c>
      <c r="AU552">
        <f t="shared" si="230"/>
        <v>31.668008332710805</v>
      </c>
      <c r="AV552">
        <f t="shared" si="231"/>
        <v>11.736629012710804</v>
      </c>
      <c r="AW552">
        <f t="shared" si="232"/>
        <v>23.619894979999998</v>
      </c>
      <c r="AX552">
        <f t="shared" si="233"/>
        <v>2.9272693354794237</v>
      </c>
      <c r="AY552">
        <f t="shared" si="234"/>
        <v>4.4339880579207944E-2</v>
      </c>
      <c r="AZ552">
        <f t="shared" si="235"/>
        <v>1.9457593926395247</v>
      </c>
      <c r="BA552">
        <f t="shared" si="236"/>
        <v>0.98150994283989901</v>
      </c>
      <c r="BB552">
        <f t="shared" si="237"/>
        <v>2.7781704169807808E-2</v>
      </c>
      <c r="BC552">
        <f t="shared" si="238"/>
        <v>78.777208571817312</v>
      </c>
      <c r="BD552">
        <f t="shared" si="239"/>
        <v>0.46184057865351152</v>
      </c>
      <c r="BE552">
        <f t="shared" si="240"/>
        <v>62.616979825518357</v>
      </c>
      <c r="BF552">
        <f t="shared" si="241"/>
        <v>1733.8195644869186</v>
      </c>
      <c r="BG552">
        <f t="shared" si="242"/>
        <v>9.1880309180489613E-3</v>
      </c>
    </row>
    <row r="553" spans="1:59" x14ac:dyDescent="0.25">
      <c r="A553" t="s">
        <v>554</v>
      </c>
      <c r="B553" t="s">
        <v>996</v>
      </c>
      <c r="C553">
        <v>140525</v>
      </c>
      <c r="D553" t="s">
        <v>2042</v>
      </c>
      <c r="E553" t="s">
        <v>2068</v>
      </c>
      <c r="F553">
        <v>14854.5</v>
      </c>
      <c r="G553">
        <v>0</v>
      </c>
      <c r="H553">
        <f t="shared" si="216"/>
        <v>7.5135503028120434</v>
      </c>
      <c r="I553">
        <f t="shared" si="217"/>
        <v>6.1266526781260336E-2</v>
      </c>
      <c r="J553">
        <f t="shared" si="218"/>
        <v>180.76002720642796</v>
      </c>
      <c r="K553">
        <f t="shared" si="219"/>
        <v>0.67032723794053095</v>
      </c>
      <c r="L553">
        <f t="shared" si="220"/>
        <v>1.0649472211013329</v>
      </c>
      <c r="M553">
        <f t="shared" si="221"/>
        <v>24.62876511</v>
      </c>
      <c r="N553">
        <v>6</v>
      </c>
      <c r="O553">
        <v>1.42</v>
      </c>
      <c r="P553">
        <v>0.5</v>
      </c>
      <c r="Q553">
        <f t="shared" si="222"/>
        <v>2.556</v>
      </c>
      <c r="R553">
        <v>22.67993164</v>
      </c>
      <c r="S553">
        <v>24.62876511</v>
      </c>
      <c r="T553">
        <v>22.117073059999999</v>
      </c>
      <c r="U553">
        <v>401.5935364</v>
      </c>
      <c r="V553">
        <v>386.06988530000001</v>
      </c>
      <c r="W553">
        <v>19.635314940000001</v>
      </c>
      <c r="X553">
        <v>20.946111680000001</v>
      </c>
      <c r="Y553">
        <v>69.318946839999995</v>
      </c>
      <c r="Z553">
        <v>73.946479800000006</v>
      </c>
      <c r="AA553">
        <v>300.40652469999998</v>
      </c>
      <c r="AB553">
        <v>1493.5257570000001</v>
      </c>
      <c r="AC553">
        <v>117.789238</v>
      </c>
      <c r="AD553">
        <v>97.633033749999996</v>
      </c>
      <c r="AE553">
        <v>4.8235988619999999</v>
      </c>
      <c r="AF553">
        <v>-2.8013079999999999E-2</v>
      </c>
      <c r="AG553">
        <v>1</v>
      </c>
      <c r="AH553">
        <v>-0.21956524299999999</v>
      </c>
      <c r="AI553">
        <v>2.7373914720000001</v>
      </c>
      <c r="AJ553">
        <v>1</v>
      </c>
      <c r="AK553">
        <v>0</v>
      </c>
      <c r="AL553">
        <v>0.15999999600000001</v>
      </c>
      <c r="AM553">
        <v>111115</v>
      </c>
      <c r="AN553">
        <f t="shared" si="223"/>
        <v>0.50067754116666652</v>
      </c>
      <c r="AO553">
        <f t="shared" si="224"/>
        <v>6.7032723794053096E-4</v>
      </c>
      <c r="AP553">
        <f t="shared" si="225"/>
        <v>297.77876510999999</v>
      </c>
      <c r="AQ553">
        <f t="shared" si="226"/>
        <v>295.82993163999998</v>
      </c>
      <c r="AR553">
        <f t="shared" si="227"/>
        <v>238.96411514589701</v>
      </c>
      <c r="AS553">
        <f t="shared" si="228"/>
        <v>2.2217989699253726</v>
      </c>
      <c r="AT553">
        <f t="shared" si="229"/>
        <v>3.1099796496860423</v>
      </c>
      <c r="AU553">
        <f t="shared" si="230"/>
        <v>31.853764348340167</v>
      </c>
      <c r="AV553">
        <f t="shared" si="231"/>
        <v>10.907652668340166</v>
      </c>
      <c r="AW553">
        <f t="shared" si="232"/>
        <v>23.654348374999998</v>
      </c>
      <c r="AX553">
        <f t="shared" si="233"/>
        <v>2.9333505879006312</v>
      </c>
      <c r="AY553">
        <f t="shared" si="234"/>
        <v>5.9832363594045659E-2</v>
      </c>
      <c r="AZ553">
        <f t="shared" si="235"/>
        <v>2.0450324285847095</v>
      </c>
      <c r="BA553">
        <f t="shared" si="236"/>
        <v>0.88831815931592173</v>
      </c>
      <c r="BB553">
        <f t="shared" si="237"/>
        <v>3.7521486494415349E-2</v>
      </c>
      <c r="BC553">
        <f t="shared" si="238"/>
        <v>17.648149836896099</v>
      </c>
      <c r="BD553">
        <f t="shared" si="239"/>
        <v>0.46820545732533975</v>
      </c>
      <c r="BE553">
        <f t="shared" si="240"/>
        <v>65.651890148054122</v>
      </c>
      <c r="BF553">
        <f t="shared" si="241"/>
        <v>382.10146084428942</v>
      </c>
      <c r="BG553">
        <f t="shared" si="242"/>
        <v>1.290962819174124E-2</v>
      </c>
    </row>
    <row r="554" spans="1:59" x14ac:dyDescent="0.25">
      <c r="A554" t="s">
        <v>554</v>
      </c>
      <c r="B554" t="s">
        <v>996</v>
      </c>
      <c r="C554">
        <v>140525</v>
      </c>
      <c r="D554" t="s">
        <v>2043</v>
      </c>
      <c r="E554" t="s">
        <v>2069</v>
      </c>
      <c r="F554">
        <v>13423.5</v>
      </c>
      <c r="G554">
        <v>0</v>
      </c>
      <c r="H554">
        <f t="shared" si="216"/>
        <v>18.801477910361363</v>
      </c>
      <c r="I554">
        <f t="shared" si="217"/>
        <v>4.798904168341217E-2</v>
      </c>
      <c r="J554">
        <f t="shared" si="218"/>
        <v>1098.8386828365822</v>
      </c>
      <c r="K554">
        <f t="shared" si="219"/>
        <v>0.52796191225720823</v>
      </c>
      <c r="L554">
        <f t="shared" si="220"/>
        <v>1.0658203081080346</v>
      </c>
      <c r="M554">
        <f t="shared" si="221"/>
        <v>24.36868286</v>
      </c>
      <c r="N554">
        <v>6</v>
      </c>
      <c r="O554">
        <v>1.42</v>
      </c>
      <c r="P554">
        <v>0.5</v>
      </c>
      <c r="Q554">
        <f t="shared" si="222"/>
        <v>2.556</v>
      </c>
      <c r="R554">
        <v>22.042776109999998</v>
      </c>
      <c r="S554">
        <v>24.36868286</v>
      </c>
      <c r="T554">
        <v>21.133710860000001</v>
      </c>
      <c r="U554">
        <v>1800.7604980000001</v>
      </c>
      <c r="V554">
        <v>1761.3535159999999</v>
      </c>
      <c r="W554">
        <v>19.414808270000002</v>
      </c>
      <c r="X554">
        <v>20.44767761</v>
      </c>
      <c r="Y554">
        <v>71.240127560000005</v>
      </c>
      <c r="Z554">
        <v>75.030105590000005</v>
      </c>
      <c r="AA554">
        <v>300.42501829999998</v>
      </c>
      <c r="AB554">
        <v>1499.933716</v>
      </c>
      <c r="AC554">
        <v>93.021080019999999</v>
      </c>
      <c r="AD554">
        <v>97.621299739999998</v>
      </c>
      <c r="AE554">
        <v>-13.11280251</v>
      </c>
      <c r="AF554">
        <v>-5.8458750000000004E-3</v>
      </c>
      <c r="AG554">
        <v>0.66666668699999998</v>
      </c>
      <c r="AH554">
        <v>-0.21956524299999999</v>
      </c>
      <c r="AI554">
        <v>2.7373914720000001</v>
      </c>
      <c r="AJ554">
        <v>1</v>
      </c>
      <c r="AK554">
        <v>0</v>
      </c>
      <c r="AL554">
        <v>0.15999999600000001</v>
      </c>
      <c r="AM554">
        <v>111115</v>
      </c>
      <c r="AN554">
        <f t="shared" si="223"/>
        <v>0.50070836383333328</v>
      </c>
      <c r="AO554">
        <f t="shared" si="224"/>
        <v>5.2796191225720822E-4</v>
      </c>
      <c r="AP554">
        <f t="shared" si="225"/>
        <v>297.51868285999996</v>
      </c>
      <c r="AQ554">
        <f t="shared" si="226"/>
        <v>295.19277610999995</v>
      </c>
      <c r="AR554">
        <f t="shared" si="227"/>
        <v>239.98938856026516</v>
      </c>
      <c r="AS554">
        <f t="shared" si="228"/>
        <v>2.2602138369006513</v>
      </c>
      <c r="AT554">
        <f t="shared" si="229"/>
        <v>3.0619491730607313</v>
      </c>
      <c r="AU554">
        <f t="shared" si="230"/>
        <v>31.365584982127707</v>
      </c>
      <c r="AV554">
        <f t="shared" si="231"/>
        <v>10.917907372127708</v>
      </c>
      <c r="AW554">
        <f t="shared" si="232"/>
        <v>23.205729484999999</v>
      </c>
      <c r="AX554">
        <f t="shared" si="233"/>
        <v>2.8550246384489459</v>
      </c>
      <c r="AY554">
        <f t="shared" si="234"/>
        <v>4.710464928205111E-2</v>
      </c>
      <c r="AZ554">
        <f t="shared" si="235"/>
        <v>1.9961288649526967</v>
      </c>
      <c r="BA554">
        <f t="shared" si="236"/>
        <v>0.85889577349624924</v>
      </c>
      <c r="BB554">
        <f t="shared" si="237"/>
        <v>2.9518605777235415E-2</v>
      </c>
      <c r="BC554">
        <f t="shared" si="238"/>
        <v>107.27006042309678</v>
      </c>
      <c r="BD554">
        <f t="shared" si="239"/>
        <v>0.62386038512701514</v>
      </c>
      <c r="BE554">
        <f t="shared" si="240"/>
        <v>64.924237233996351</v>
      </c>
      <c r="BF554">
        <f t="shared" si="241"/>
        <v>1751.4231579487528</v>
      </c>
      <c r="BG554">
        <f t="shared" si="242"/>
        <v>6.9695984471946811E-3</v>
      </c>
    </row>
    <row r="555" spans="1:59" x14ac:dyDescent="0.25">
      <c r="A555" t="s">
        <v>554</v>
      </c>
      <c r="B555" t="s">
        <v>996</v>
      </c>
      <c r="C555">
        <v>140525</v>
      </c>
      <c r="D555" t="s">
        <v>2043</v>
      </c>
      <c r="E555" t="s">
        <v>2069</v>
      </c>
      <c r="F555">
        <v>13542</v>
      </c>
      <c r="G555">
        <v>0</v>
      </c>
      <c r="H555">
        <f t="shared" si="216"/>
        <v>3.610642320917075</v>
      </c>
      <c r="I555">
        <f t="shared" si="217"/>
        <v>3.9767056498999157E-2</v>
      </c>
      <c r="J555">
        <f t="shared" si="218"/>
        <v>238.67650206765308</v>
      </c>
      <c r="K555">
        <f t="shared" si="219"/>
        <v>0.43882389954070988</v>
      </c>
      <c r="L555">
        <f t="shared" si="220"/>
        <v>1.0659213564884658</v>
      </c>
      <c r="M555">
        <f t="shared" si="221"/>
        <v>24.240018840000001</v>
      </c>
      <c r="N555">
        <v>6</v>
      </c>
      <c r="O555">
        <v>1.42</v>
      </c>
      <c r="P555">
        <v>0.5</v>
      </c>
      <c r="Q555">
        <f t="shared" si="222"/>
        <v>2.556</v>
      </c>
      <c r="R555">
        <v>22.642335889999998</v>
      </c>
      <c r="S555">
        <v>24.240018840000001</v>
      </c>
      <c r="T555">
        <v>22.11827087</v>
      </c>
      <c r="U555">
        <v>399.07525629999998</v>
      </c>
      <c r="V555">
        <v>391.52090449999997</v>
      </c>
      <c r="W555">
        <v>19.346963880000001</v>
      </c>
      <c r="X555">
        <v>20.205678939999999</v>
      </c>
      <c r="Y555">
        <v>68.448852540000004</v>
      </c>
      <c r="Z555">
        <v>71.486953740000004</v>
      </c>
      <c r="AA555">
        <v>300.4189758</v>
      </c>
      <c r="AB555">
        <v>1499.8912350000001</v>
      </c>
      <c r="AC555">
        <v>76.024726869999995</v>
      </c>
      <c r="AD555">
        <v>97.621444699999998</v>
      </c>
      <c r="AE555">
        <v>5.4087123869999996</v>
      </c>
      <c r="AF555">
        <v>-1.7356724E-2</v>
      </c>
      <c r="AG555">
        <v>1</v>
      </c>
      <c r="AH555">
        <v>-0.21956524299999999</v>
      </c>
      <c r="AI555">
        <v>2.7373914720000001</v>
      </c>
      <c r="AJ555">
        <v>1</v>
      </c>
      <c r="AK555">
        <v>0</v>
      </c>
      <c r="AL555">
        <v>0.15999999600000001</v>
      </c>
      <c r="AM555">
        <v>111115</v>
      </c>
      <c r="AN555">
        <f t="shared" si="223"/>
        <v>0.50069829299999991</v>
      </c>
      <c r="AO555">
        <f t="shared" si="224"/>
        <v>4.388238995407099E-4</v>
      </c>
      <c r="AP555">
        <f t="shared" si="225"/>
        <v>297.39001883999998</v>
      </c>
      <c r="AQ555">
        <f t="shared" si="226"/>
        <v>295.79233589</v>
      </c>
      <c r="AR555">
        <f t="shared" si="227"/>
        <v>239.98259160043509</v>
      </c>
      <c r="AS555">
        <f t="shared" si="228"/>
        <v>2.4035066932054776</v>
      </c>
      <c r="AT555">
        <f t="shared" si="229"/>
        <v>3.0384289257556301</v>
      </c>
      <c r="AU555">
        <f t="shared" si="230"/>
        <v>31.12460520424597</v>
      </c>
      <c r="AV555">
        <f t="shared" si="231"/>
        <v>10.918926264245972</v>
      </c>
      <c r="AW555">
        <f t="shared" si="232"/>
        <v>23.441177365000001</v>
      </c>
      <c r="AX555">
        <f t="shared" si="233"/>
        <v>2.8959010878698379</v>
      </c>
      <c r="AY555">
        <f t="shared" si="234"/>
        <v>3.9157826645867609E-2</v>
      </c>
      <c r="AZ555">
        <f t="shared" si="235"/>
        <v>1.9725075692671643</v>
      </c>
      <c r="BA555">
        <f t="shared" si="236"/>
        <v>0.9233935186026736</v>
      </c>
      <c r="BB555">
        <f t="shared" si="237"/>
        <v>2.452765755874951E-2</v>
      </c>
      <c r="BC555">
        <f t="shared" si="238"/>
        <v>23.29994494778683</v>
      </c>
      <c r="BD555">
        <f t="shared" si="239"/>
        <v>0.60961368684121719</v>
      </c>
      <c r="BE555">
        <f t="shared" si="240"/>
        <v>64.546184959083305</v>
      </c>
      <c r="BF555">
        <f t="shared" si="241"/>
        <v>389.61387510514942</v>
      </c>
      <c r="BG555">
        <f t="shared" si="242"/>
        <v>5.9816449556400093E-3</v>
      </c>
    </row>
    <row r="556" spans="1:59" x14ac:dyDescent="0.25">
      <c r="A556" t="s">
        <v>554</v>
      </c>
      <c r="B556" t="s">
        <v>996</v>
      </c>
      <c r="C556">
        <v>140525</v>
      </c>
      <c r="D556" t="s">
        <v>2044</v>
      </c>
      <c r="E556" t="s">
        <v>2070</v>
      </c>
      <c r="F556">
        <v>15203.5</v>
      </c>
      <c r="G556">
        <v>0</v>
      </c>
      <c r="H556">
        <f t="shared" si="216"/>
        <v>10.021180902427739</v>
      </c>
      <c r="I556">
        <f t="shared" si="217"/>
        <v>0.11018503762595984</v>
      </c>
      <c r="J556">
        <f t="shared" si="218"/>
        <v>223.51721849513117</v>
      </c>
      <c r="K556">
        <f t="shared" si="219"/>
        <v>1.0957118498198741</v>
      </c>
      <c r="L556">
        <f t="shared" si="220"/>
        <v>0.9854424016183243</v>
      </c>
      <c r="M556">
        <f t="shared" si="221"/>
        <v>24.733791350000001</v>
      </c>
      <c r="N556">
        <v>6</v>
      </c>
      <c r="O556">
        <v>1.42</v>
      </c>
      <c r="P556">
        <v>0.5</v>
      </c>
      <c r="Q556">
        <f t="shared" si="222"/>
        <v>2.556</v>
      </c>
      <c r="R556">
        <v>22.788030620000001</v>
      </c>
      <c r="S556">
        <v>24.733791350000001</v>
      </c>
      <c r="T556">
        <v>22.11711884</v>
      </c>
      <c r="U556">
        <v>400.2254944</v>
      </c>
      <c r="V556">
        <v>379.3796997</v>
      </c>
      <c r="W556">
        <v>19.819490429999998</v>
      </c>
      <c r="X556">
        <v>21.959920879999999</v>
      </c>
      <c r="Y556">
        <v>69.51533508</v>
      </c>
      <c r="Z556">
        <v>77.022727970000005</v>
      </c>
      <c r="AA556">
        <v>300.40222169999998</v>
      </c>
      <c r="AB556">
        <v>1500.3066409999999</v>
      </c>
      <c r="AC556">
        <v>114.3842468</v>
      </c>
      <c r="AD556">
        <v>97.637817380000001</v>
      </c>
      <c r="AE556">
        <v>5.8013515470000003</v>
      </c>
      <c r="AF556">
        <v>-4.4246525000000002E-2</v>
      </c>
      <c r="AG556">
        <v>1</v>
      </c>
      <c r="AH556">
        <v>-0.21956524299999999</v>
      </c>
      <c r="AI556">
        <v>2.7373914720000001</v>
      </c>
      <c r="AJ556">
        <v>1</v>
      </c>
      <c r="AK556">
        <v>0</v>
      </c>
      <c r="AL556">
        <v>0.15999999600000001</v>
      </c>
      <c r="AM556">
        <v>111115</v>
      </c>
      <c r="AN556">
        <f t="shared" si="223"/>
        <v>0.50067036949999988</v>
      </c>
      <c r="AO556">
        <f t="shared" si="224"/>
        <v>1.0957118498198741E-3</v>
      </c>
      <c r="AP556">
        <f t="shared" si="225"/>
        <v>297.88379134999997</v>
      </c>
      <c r="AQ556">
        <f t="shared" si="226"/>
        <v>295.93803061999995</v>
      </c>
      <c r="AR556">
        <f t="shared" si="227"/>
        <v>240.04905655877343</v>
      </c>
      <c r="AS556">
        <f t="shared" si="228"/>
        <v>2.0121447474132226</v>
      </c>
      <c r="AT556">
        <f t="shared" si="229"/>
        <v>3.1295611461790132</v>
      </c>
      <c r="AU556">
        <f t="shared" si="230"/>
        <v>32.052756095509238</v>
      </c>
      <c r="AV556">
        <f t="shared" si="231"/>
        <v>10.09283521550924</v>
      </c>
      <c r="AW556">
        <f t="shared" si="232"/>
        <v>23.760910985000002</v>
      </c>
      <c r="AX556">
        <f t="shared" si="233"/>
        <v>2.9522295817507023</v>
      </c>
      <c r="AY556">
        <f t="shared" si="234"/>
        <v>0.1056314367523143</v>
      </c>
      <c r="AZ556">
        <f t="shared" si="235"/>
        <v>2.1441187445606888</v>
      </c>
      <c r="BA556">
        <f t="shared" si="236"/>
        <v>0.80811083719001342</v>
      </c>
      <c r="BB556">
        <f t="shared" si="237"/>
        <v>6.6414197125250998E-2</v>
      </c>
      <c r="BC556">
        <f t="shared" si="238"/>
        <v>21.823733360713177</v>
      </c>
      <c r="BD556">
        <f t="shared" si="239"/>
        <v>0.58916494127619545</v>
      </c>
      <c r="BE556">
        <f t="shared" si="240"/>
        <v>68.975245375152966</v>
      </c>
      <c r="BF556">
        <f t="shared" si="241"/>
        <v>374.08682246280227</v>
      </c>
      <c r="BG556">
        <f t="shared" si="242"/>
        <v>1.8477352587379141E-2</v>
      </c>
    </row>
    <row r="557" spans="1:59" x14ac:dyDescent="0.25">
      <c r="A557" t="s">
        <v>554</v>
      </c>
      <c r="B557" t="s">
        <v>996</v>
      </c>
      <c r="C557">
        <v>140525</v>
      </c>
      <c r="D557" t="s">
        <v>2044</v>
      </c>
      <c r="E557" t="s">
        <v>2070</v>
      </c>
      <c r="F557">
        <v>15389.5</v>
      </c>
      <c r="G557">
        <v>0</v>
      </c>
      <c r="H557">
        <f t="shared" si="216"/>
        <v>19.13815597057441</v>
      </c>
      <c r="I557">
        <f t="shared" si="217"/>
        <v>0.14006813519051611</v>
      </c>
      <c r="J557">
        <f t="shared" si="218"/>
        <v>1503.8353617137441</v>
      </c>
      <c r="K557">
        <f t="shared" si="219"/>
        <v>1.2984905971795817</v>
      </c>
      <c r="L557">
        <f t="shared" si="220"/>
        <v>0.92902910578962317</v>
      </c>
      <c r="M557">
        <f t="shared" si="221"/>
        <v>24.561374659999998</v>
      </c>
      <c r="N557">
        <v>6</v>
      </c>
      <c r="O557">
        <v>1.42</v>
      </c>
      <c r="P557">
        <v>0.5</v>
      </c>
      <c r="Q557">
        <f t="shared" si="222"/>
        <v>2.556</v>
      </c>
      <c r="R557">
        <v>22.708095549999999</v>
      </c>
      <c r="S557">
        <v>24.561374659999998</v>
      </c>
      <c r="T557">
        <v>22.116283419999998</v>
      </c>
      <c r="U557">
        <v>1800.819336</v>
      </c>
      <c r="V557">
        <v>1758.0349120000001</v>
      </c>
      <c r="W557">
        <v>19.6724453</v>
      </c>
      <c r="X557">
        <v>22.20834541</v>
      </c>
      <c r="Y557">
        <v>69.33704376</v>
      </c>
      <c r="Z557">
        <v>78.275016780000001</v>
      </c>
      <c r="AA557">
        <v>300.40298460000002</v>
      </c>
      <c r="AB557">
        <v>1499.952759</v>
      </c>
      <c r="AC557">
        <v>111.24100489999999</v>
      </c>
      <c r="AD557">
        <v>97.640884400000004</v>
      </c>
      <c r="AE557">
        <v>-13.5796299</v>
      </c>
      <c r="AF557">
        <v>-3.2714695000000002E-2</v>
      </c>
      <c r="AG557">
        <v>1</v>
      </c>
      <c r="AH557">
        <v>-0.21956524299999999</v>
      </c>
      <c r="AI557">
        <v>2.7373914720000001</v>
      </c>
      <c r="AJ557">
        <v>1</v>
      </c>
      <c r="AK557">
        <v>0</v>
      </c>
      <c r="AL557">
        <v>0.15999999600000001</v>
      </c>
      <c r="AM557">
        <v>111115</v>
      </c>
      <c r="AN557">
        <f t="shared" si="223"/>
        <v>0.50067164099999995</v>
      </c>
      <c r="AO557">
        <f t="shared" si="224"/>
        <v>1.2984905971795816E-3</v>
      </c>
      <c r="AP557">
        <f t="shared" si="225"/>
        <v>297.71137465999999</v>
      </c>
      <c r="AQ557">
        <f t="shared" si="226"/>
        <v>295.85809554999997</v>
      </c>
      <c r="AR557">
        <f t="shared" si="227"/>
        <v>239.99243544018898</v>
      </c>
      <c r="AS557">
        <f t="shared" si="228"/>
        <v>1.9186200829044373</v>
      </c>
      <c r="AT557">
        <f t="shared" si="229"/>
        <v>3.0974715926827039</v>
      </c>
      <c r="AU557">
        <f t="shared" si="230"/>
        <v>31.723100540481212</v>
      </c>
      <c r="AV557">
        <f t="shared" si="231"/>
        <v>9.5147551304812126</v>
      </c>
      <c r="AW557">
        <f t="shared" si="232"/>
        <v>23.634735104999997</v>
      </c>
      <c r="AX557">
        <f t="shared" si="233"/>
        <v>2.9298873627683442</v>
      </c>
      <c r="AY557">
        <f t="shared" si="234"/>
        <v>0.13279121134735725</v>
      </c>
      <c r="AZ557">
        <f t="shared" si="235"/>
        <v>2.1684424868930807</v>
      </c>
      <c r="BA557">
        <f t="shared" si="236"/>
        <v>0.76144487587526344</v>
      </c>
      <c r="BB557">
        <f t="shared" si="237"/>
        <v>8.3618991011024199E-2</v>
      </c>
      <c r="BC557">
        <f t="shared" si="238"/>
        <v>146.83581470972388</v>
      </c>
      <c r="BD557">
        <f t="shared" si="239"/>
        <v>0.85540699530416608</v>
      </c>
      <c r="BE557">
        <f t="shared" si="240"/>
        <v>70.777064816694562</v>
      </c>
      <c r="BF557">
        <f t="shared" si="241"/>
        <v>1747.9267310296264</v>
      </c>
      <c r="BG557">
        <f t="shared" si="242"/>
        <v>7.7494238262690454E-3</v>
      </c>
    </row>
    <row r="558" spans="1:59" x14ac:dyDescent="0.25">
      <c r="A558" t="s">
        <v>554</v>
      </c>
      <c r="B558" t="s">
        <v>996</v>
      </c>
      <c r="C558">
        <v>140525</v>
      </c>
      <c r="D558" t="s">
        <v>922</v>
      </c>
      <c r="E558" t="s">
        <v>1588</v>
      </c>
      <c r="F558">
        <v>5095.5</v>
      </c>
      <c r="G558">
        <v>0</v>
      </c>
      <c r="H558">
        <f t="shared" si="216"/>
        <v>29.75108035766797</v>
      </c>
      <c r="I558">
        <f t="shared" si="217"/>
        <v>5.7047484787957146E-2</v>
      </c>
      <c r="J558">
        <f t="shared" si="218"/>
        <v>885.47640709142706</v>
      </c>
      <c r="K558">
        <f t="shared" si="219"/>
        <v>0.70174008978238855</v>
      </c>
      <c r="L558">
        <f t="shared" si="220"/>
        <v>1.1954656855828132</v>
      </c>
      <c r="M558">
        <f t="shared" si="221"/>
        <v>25.316257480000001</v>
      </c>
      <c r="N558">
        <v>6</v>
      </c>
      <c r="O558">
        <v>1.42</v>
      </c>
      <c r="P558">
        <v>0.5</v>
      </c>
      <c r="Q558">
        <f t="shared" si="222"/>
        <v>2.556</v>
      </c>
      <c r="R558">
        <v>22.45064545</v>
      </c>
      <c r="S558">
        <v>25.316257480000001</v>
      </c>
      <c r="T558">
        <v>21.124744419999999</v>
      </c>
      <c r="U558">
        <v>1799.5635990000001</v>
      </c>
      <c r="V558">
        <v>1762.400879</v>
      </c>
      <c r="W558">
        <v>20.10286331</v>
      </c>
      <c r="X558">
        <v>20.926826479999999</v>
      </c>
      <c r="Y558">
        <v>72.01783752</v>
      </c>
      <c r="Z558">
        <v>74.969657900000001</v>
      </c>
      <c r="AA558">
        <v>500.30505369999997</v>
      </c>
      <c r="AB558">
        <v>1499.0157469999999</v>
      </c>
      <c r="AC558">
        <v>1033.082764</v>
      </c>
      <c r="AD558">
        <v>97.705253600000006</v>
      </c>
      <c r="AE558">
        <v>-12.62317848</v>
      </c>
      <c r="AF558">
        <v>-1.6023486999999999E-2</v>
      </c>
      <c r="AG558">
        <v>0.66666668699999998</v>
      </c>
      <c r="AH558">
        <v>-0.21956524299999999</v>
      </c>
      <c r="AI558">
        <v>2.7373914720000001</v>
      </c>
      <c r="AJ558">
        <v>1</v>
      </c>
      <c r="AK558">
        <v>0</v>
      </c>
      <c r="AL558">
        <v>0.15999999600000001</v>
      </c>
      <c r="AM558">
        <v>111115</v>
      </c>
      <c r="AN558">
        <f t="shared" si="223"/>
        <v>0.83384175616666656</v>
      </c>
      <c r="AO558">
        <f t="shared" si="224"/>
        <v>7.0174008978238851E-4</v>
      </c>
      <c r="AP558">
        <f t="shared" si="225"/>
        <v>298.46625747999997</v>
      </c>
      <c r="AQ558">
        <f t="shared" si="226"/>
        <v>295.60064545</v>
      </c>
      <c r="AR558">
        <f t="shared" si="227"/>
        <v>239.84251352393701</v>
      </c>
      <c r="AS558">
        <f t="shared" si="228"/>
        <v>2.0905060105673696</v>
      </c>
      <c r="AT558">
        <f t="shared" si="229"/>
        <v>3.2401265738544085</v>
      </c>
      <c r="AU558">
        <f t="shared" si="230"/>
        <v>33.162255400505998</v>
      </c>
      <c r="AV558">
        <f t="shared" si="231"/>
        <v>12.235428920505999</v>
      </c>
      <c r="AW558">
        <f t="shared" si="232"/>
        <v>23.883451465</v>
      </c>
      <c r="AX558">
        <f t="shared" si="233"/>
        <v>2.9740705366749425</v>
      </c>
      <c r="AY558">
        <f t="shared" si="234"/>
        <v>5.5802036498334387E-2</v>
      </c>
      <c r="AZ558">
        <f t="shared" si="235"/>
        <v>2.0446608882715953</v>
      </c>
      <c r="BA558">
        <f t="shared" si="236"/>
        <v>0.92940964840334717</v>
      </c>
      <c r="BB558">
        <f t="shared" si="237"/>
        <v>3.4986070252015854E-2</v>
      </c>
      <c r="BC558">
        <f t="shared" si="238"/>
        <v>86.515696911684728</v>
      </c>
      <c r="BD558">
        <f t="shared" si="239"/>
        <v>0.50242621735064796</v>
      </c>
      <c r="BE558">
        <f t="shared" si="240"/>
        <v>62.906678206352005</v>
      </c>
      <c r="BF558">
        <f t="shared" si="241"/>
        <v>1746.6872802195417</v>
      </c>
      <c r="BG558">
        <f t="shared" si="242"/>
        <v>1.0714806591572043E-2</v>
      </c>
    </row>
    <row r="559" spans="1:59" x14ac:dyDescent="0.25">
      <c r="A559" t="s">
        <v>554</v>
      </c>
      <c r="B559" t="s">
        <v>996</v>
      </c>
      <c r="C559">
        <v>140525</v>
      </c>
      <c r="D559" t="s">
        <v>922</v>
      </c>
      <c r="E559" t="s">
        <v>1588</v>
      </c>
      <c r="F559">
        <v>5202.5</v>
      </c>
      <c r="G559">
        <v>0</v>
      </c>
      <c r="H559">
        <f t="shared" si="216"/>
        <v>7.4621411337553312</v>
      </c>
      <c r="I559">
        <f t="shared" si="217"/>
        <v>6.0273753770015502E-2</v>
      </c>
      <c r="J559">
        <f t="shared" si="218"/>
        <v>181.43883333974131</v>
      </c>
      <c r="K559">
        <f t="shared" si="219"/>
        <v>0.72124748346184808</v>
      </c>
      <c r="L559">
        <f t="shared" si="220"/>
        <v>1.1642294395560118</v>
      </c>
      <c r="M559">
        <f t="shared" si="221"/>
        <v>25.292907710000001</v>
      </c>
      <c r="N559">
        <v>6</v>
      </c>
      <c r="O559">
        <v>1.42</v>
      </c>
      <c r="P559">
        <v>0.5</v>
      </c>
      <c r="Q559">
        <f t="shared" si="222"/>
        <v>2.556</v>
      </c>
      <c r="R559">
        <v>22.36201668</v>
      </c>
      <c r="S559">
        <v>25.292907710000001</v>
      </c>
      <c r="T559">
        <v>21.133529660000001</v>
      </c>
      <c r="U559">
        <v>398.38253780000002</v>
      </c>
      <c r="V559">
        <v>389.09713749999997</v>
      </c>
      <c r="W559">
        <v>20.353885649999999</v>
      </c>
      <c r="X559">
        <v>21.200492860000001</v>
      </c>
      <c r="Y559">
        <v>73.311111449999999</v>
      </c>
      <c r="Z559">
        <v>76.360443119999999</v>
      </c>
      <c r="AA559">
        <v>500.31939699999998</v>
      </c>
      <c r="AB559">
        <v>1499.4766850000001</v>
      </c>
      <c r="AC559">
        <v>1094.4729</v>
      </c>
      <c r="AD559">
        <v>97.705276490000003</v>
      </c>
      <c r="AE559">
        <v>6.1108303069999996</v>
      </c>
      <c r="AF559">
        <v>-1.4880984999999999E-2</v>
      </c>
      <c r="AG559">
        <v>1</v>
      </c>
      <c r="AH559">
        <v>-0.21956524299999999</v>
      </c>
      <c r="AI559">
        <v>2.7373914720000001</v>
      </c>
      <c r="AJ559">
        <v>1</v>
      </c>
      <c r="AK559">
        <v>0</v>
      </c>
      <c r="AL559">
        <v>0.15999999600000001</v>
      </c>
      <c r="AM559">
        <v>111115</v>
      </c>
      <c r="AN559">
        <f t="shared" si="223"/>
        <v>0.83386566166666654</v>
      </c>
      <c r="AO559">
        <f t="shared" si="224"/>
        <v>7.2124748346184808E-4</v>
      </c>
      <c r="AP559">
        <f t="shared" si="225"/>
        <v>298.44290770999999</v>
      </c>
      <c r="AQ559">
        <f t="shared" si="226"/>
        <v>295.51201667999999</v>
      </c>
      <c r="AR559">
        <f t="shared" si="227"/>
        <v>239.9162636020933</v>
      </c>
      <c r="AS559">
        <f t="shared" si="228"/>
        <v>2.0727490313315662</v>
      </c>
      <c r="AT559">
        <f t="shared" si="229"/>
        <v>3.235629456166583</v>
      </c>
      <c r="AU559">
        <f t="shared" si="230"/>
        <v>33.116220253445015</v>
      </c>
      <c r="AV559">
        <f t="shared" si="231"/>
        <v>11.915727393445014</v>
      </c>
      <c r="AW559">
        <f t="shared" si="232"/>
        <v>23.827462195000003</v>
      </c>
      <c r="AX559">
        <f t="shared" si="233"/>
        <v>2.9640738437043077</v>
      </c>
      <c r="AY559">
        <f t="shared" si="234"/>
        <v>5.8885166131472912E-2</v>
      </c>
      <c r="AZ559">
        <f t="shared" si="235"/>
        <v>2.0714000166105713</v>
      </c>
      <c r="BA559">
        <f t="shared" si="236"/>
        <v>0.89267382709373644</v>
      </c>
      <c r="BB559">
        <f t="shared" si="237"/>
        <v>3.6925515602949398E-2</v>
      </c>
      <c r="BC559">
        <f t="shared" si="238"/>
        <v>17.727531377482453</v>
      </c>
      <c r="BD559">
        <f t="shared" si="239"/>
        <v>0.46630729412585648</v>
      </c>
      <c r="BE559">
        <f t="shared" si="240"/>
        <v>63.866060850378489</v>
      </c>
      <c r="BF559">
        <f t="shared" si="241"/>
        <v>385.15586577442497</v>
      </c>
      <c r="BG559">
        <f t="shared" si="242"/>
        <v>1.2373628498797119E-2</v>
      </c>
    </row>
    <row r="560" spans="1:59" x14ac:dyDescent="0.25">
      <c r="A560" t="s">
        <v>554</v>
      </c>
      <c r="B560" t="s">
        <v>996</v>
      </c>
      <c r="C560">
        <v>140525</v>
      </c>
      <c r="D560" t="s">
        <v>921</v>
      </c>
      <c r="E560" t="s">
        <v>1589</v>
      </c>
      <c r="F560">
        <v>5426</v>
      </c>
      <c r="G560">
        <v>0</v>
      </c>
      <c r="H560">
        <f t="shared" si="216"/>
        <v>27.151777308832425</v>
      </c>
      <c r="I560">
        <f t="shared" si="217"/>
        <v>9.4237688634045622E-2</v>
      </c>
      <c r="J560">
        <f t="shared" si="218"/>
        <v>1261.3700893254352</v>
      </c>
      <c r="K560">
        <f t="shared" si="219"/>
        <v>1.058644842820073</v>
      </c>
      <c r="L560">
        <f t="shared" si="220"/>
        <v>1.1070180224444157</v>
      </c>
      <c r="M560">
        <f t="shared" si="221"/>
        <v>25.18629074</v>
      </c>
      <c r="N560">
        <v>6</v>
      </c>
      <c r="O560">
        <v>1.42</v>
      </c>
      <c r="P560">
        <v>0.5</v>
      </c>
      <c r="Q560">
        <f t="shared" si="222"/>
        <v>2.556</v>
      </c>
      <c r="R560">
        <v>22.312053679999998</v>
      </c>
      <c r="S560">
        <v>25.18629074</v>
      </c>
      <c r="T560">
        <v>21.134777069999998</v>
      </c>
      <c r="U560">
        <v>1799.775269</v>
      </c>
      <c r="V560">
        <v>1764.9719239999999</v>
      </c>
      <c r="W560">
        <v>20.33523941</v>
      </c>
      <c r="X560">
        <v>21.577453609999999</v>
      </c>
      <c r="Y560">
        <v>73.463951109999996</v>
      </c>
      <c r="Z560">
        <v>77.951629639999993</v>
      </c>
      <c r="AA560">
        <v>500.30114750000001</v>
      </c>
      <c r="AB560">
        <v>1499.943481</v>
      </c>
      <c r="AC560">
        <v>1128.821655</v>
      </c>
      <c r="AD560">
        <v>97.701354980000005</v>
      </c>
      <c r="AE560">
        <v>-12.18470192</v>
      </c>
      <c r="AF560">
        <v>-1.0663837000000001E-2</v>
      </c>
      <c r="AG560">
        <v>0.66666668699999998</v>
      </c>
      <c r="AH560">
        <v>-0.21956524299999999</v>
      </c>
      <c r="AI560">
        <v>2.7373914720000001</v>
      </c>
      <c r="AJ560">
        <v>1</v>
      </c>
      <c r="AK560">
        <v>0</v>
      </c>
      <c r="AL560">
        <v>0.15999999600000001</v>
      </c>
      <c r="AM560">
        <v>111115</v>
      </c>
      <c r="AN560">
        <f t="shared" si="223"/>
        <v>0.83383524583333335</v>
      </c>
      <c r="AO560">
        <f t="shared" si="224"/>
        <v>1.0586448428200729E-3</v>
      </c>
      <c r="AP560">
        <f t="shared" si="225"/>
        <v>298.33629073999998</v>
      </c>
      <c r="AQ560">
        <f t="shared" si="226"/>
        <v>295.46205368</v>
      </c>
      <c r="AR560">
        <f t="shared" si="227"/>
        <v>239.99095096022609</v>
      </c>
      <c r="AS560">
        <f t="shared" si="228"/>
        <v>1.9055820240550514</v>
      </c>
      <c r="AT560">
        <f t="shared" si="229"/>
        <v>3.2151644771595085</v>
      </c>
      <c r="AU560">
        <f t="shared" si="230"/>
        <v>32.908084824592962</v>
      </c>
      <c r="AV560">
        <f t="shared" si="231"/>
        <v>11.330631214592962</v>
      </c>
      <c r="AW560">
        <f t="shared" si="232"/>
        <v>23.749172209999998</v>
      </c>
      <c r="AX560">
        <f t="shared" si="233"/>
        <v>2.9501447062898412</v>
      </c>
      <c r="AY560">
        <f t="shared" si="234"/>
        <v>9.0886765810340497E-2</v>
      </c>
      <c r="AZ560">
        <f t="shared" si="235"/>
        <v>2.1081464547150928</v>
      </c>
      <c r="BA560">
        <f t="shared" si="236"/>
        <v>0.84199825157474839</v>
      </c>
      <c r="BB560">
        <f t="shared" si="237"/>
        <v>5.7096074739127652E-2</v>
      </c>
      <c r="BC560">
        <f t="shared" si="238"/>
        <v>123.23756685833867</v>
      </c>
      <c r="BD560">
        <f t="shared" si="239"/>
        <v>0.71466864269815733</v>
      </c>
      <c r="BE560">
        <f t="shared" si="240"/>
        <v>65.863180761365655</v>
      </c>
      <c r="BF560">
        <f t="shared" si="241"/>
        <v>1750.6311965481518</v>
      </c>
      <c r="BG560">
        <f t="shared" si="242"/>
        <v>1.0215186501932011E-2</v>
      </c>
    </row>
    <row r="561" spans="1:59" x14ac:dyDescent="0.25">
      <c r="A561" t="s">
        <v>554</v>
      </c>
      <c r="B561" t="s">
        <v>996</v>
      </c>
      <c r="C561">
        <v>140525</v>
      </c>
      <c r="D561" t="s">
        <v>921</v>
      </c>
      <c r="E561" t="s">
        <v>1589</v>
      </c>
      <c r="F561">
        <v>5551.5</v>
      </c>
      <c r="G561">
        <v>0</v>
      </c>
      <c r="H561">
        <f t="shared" si="216"/>
        <v>9.4055815009016808</v>
      </c>
      <c r="I561">
        <f t="shared" si="217"/>
        <v>8.857738673109386E-2</v>
      </c>
      <c r="J561">
        <f t="shared" si="218"/>
        <v>206.50174094687827</v>
      </c>
      <c r="K561">
        <f t="shared" si="219"/>
        <v>1.0639349792389374</v>
      </c>
      <c r="L561">
        <f t="shared" si="220"/>
        <v>1.1805593553391516</v>
      </c>
      <c r="M561">
        <f t="shared" si="221"/>
        <v>25.591995239999999</v>
      </c>
      <c r="N561">
        <v>6</v>
      </c>
      <c r="O561">
        <v>1.42</v>
      </c>
      <c r="P561">
        <v>0.5</v>
      </c>
      <c r="Q561">
        <f t="shared" si="222"/>
        <v>2.556</v>
      </c>
      <c r="R561">
        <v>22.340898509999999</v>
      </c>
      <c r="S561">
        <v>25.591995239999999</v>
      </c>
      <c r="T561">
        <v>21.136127470000002</v>
      </c>
      <c r="U561">
        <v>399.08795170000002</v>
      </c>
      <c r="V561">
        <v>387.31427000000002</v>
      </c>
      <c r="W561">
        <v>20.38041115</v>
      </c>
      <c r="X561">
        <v>21.628723140000002</v>
      </c>
      <c r="Y561">
        <v>73.495712280000006</v>
      </c>
      <c r="Z561">
        <v>77.997360229999998</v>
      </c>
      <c r="AA561">
        <v>500.31887819999997</v>
      </c>
      <c r="AB561">
        <v>1500.650879</v>
      </c>
      <c r="AC561">
        <v>136.7105713</v>
      </c>
      <c r="AD561">
        <v>97.698242190000002</v>
      </c>
      <c r="AE561">
        <v>6.1134853360000001</v>
      </c>
      <c r="AF561">
        <v>-2.1488040999999999E-2</v>
      </c>
      <c r="AG561">
        <v>1</v>
      </c>
      <c r="AH561">
        <v>-0.21956524299999999</v>
      </c>
      <c r="AI561">
        <v>2.7373914720000001</v>
      </c>
      <c r="AJ561">
        <v>1</v>
      </c>
      <c r="AK561">
        <v>0</v>
      </c>
      <c r="AL561">
        <v>0.15999999600000001</v>
      </c>
      <c r="AM561">
        <v>111115</v>
      </c>
      <c r="AN561">
        <f t="shared" si="223"/>
        <v>0.83386479699999982</v>
      </c>
      <c r="AO561">
        <f t="shared" si="224"/>
        <v>1.0639349792389374E-3</v>
      </c>
      <c r="AP561">
        <f t="shared" si="225"/>
        <v>298.74199523999999</v>
      </c>
      <c r="AQ561">
        <f t="shared" si="226"/>
        <v>295.49089850999997</v>
      </c>
      <c r="AR561">
        <f t="shared" si="227"/>
        <v>240.1041346373965</v>
      </c>
      <c r="AS561">
        <f t="shared" si="228"/>
        <v>1.8518370048053663</v>
      </c>
      <c r="AT561">
        <f t="shared" si="229"/>
        <v>3.2936475869313293</v>
      </c>
      <c r="AU561">
        <f t="shared" si="230"/>
        <v>33.712454933692285</v>
      </c>
      <c r="AV561">
        <f t="shared" si="231"/>
        <v>12.083731793692284</v>
      </c>
      <c r="AW561">
        <f t="shared" si="232"/>
        <v>23.966446874999999</v>
      </c>
      <c r="AX561">
        <f t="shared" si="233"/>
        <v>2.9889433220181369</v>
      </c>
      <c r="AY561">
        <f t="shared" si="234"/>
        <v>8.5610578696102682E-2</v>
      </c>
      <c r="AZ561">
        <f t="shared" si="235"/>
        <v>2.1130882315921777</v>
      </c>
      <c r="BA561">
        <f t="shared" si="236"/>
        <v>0.87585509042595922</v>
      </c>
      <c r="BB561">
        <f t="shared" si="237"/>
        <v>5.376547944133242E-2</v>
      </c>
      <c r="BC561">
        <f t="shared" si="238"/>
        <v>20.174857099684754</v>
      </c>
      <c r="BD561">
        <f t="shared" si="239"/>
        <v>0.53316326544559867</v>
      </c>
      <c r="BE561">
        <f t="shared" si="240"/>
        <v>64.371146671841245</v>
      </c>
      <c r="BF561">
        <f t="shared" si="241"/>
        <v>382.34653329177729</v>
      </c>
      <c r="BG561">
        <f t="shared" si="242"/>
        <v>1.5835060962000869E-2</v>
      </c>
    </row>
    <row r="562" spans="1:59" x14ac:dyDescent="0.25">
      <c r="A562" t="s">
        <v>554</v>
      </c>
      <c r="B562" t="s">
        <v>996</v>
      </c>
      <c r="C562">
        <v>140525</v>
      </c>
      <c r="D562" t="s">
        <v>923</v>
      </c>
      <c r="E562" t="s">
        <v>1590</v>
      </c>
      <c r="F562">
        <v>6415</v>
      </c>
      <c r="G562">
        <v>0</v>
      </c>
      <c r="H562">
        <f t="shared" si="216"/>
        <v>22.939985402271706</v>
      </c>
      <c r="I562">
        <f t="shared" si="217"/>
        <v>0.14185407134851516</v>
      </c>
      <c r="J562">
        <f t="shared" si="218"/>
        <v>1467.5217699117397</v>
      </c>
      <c r="K562">
        <f t="shared" si="219"/>
        <v>1.5929044926910012</v>
      </c>
      <c r="L562">
        <f t="shared" si="220"/>
        <v>1.1259828659926407</v>
      </c>
      <c r="M562">
        <f t="shared" si="221"/>
        <v>25.323337550000002</v>
      </c>
      <c r="N562">
        <v>6</v>
      </c>
      <c r="O562">
        <v>1.42</v>
      </c>
      <c r="P562">
        <v>0.5</v>
      </c>
      <c r="Q562">
        <f t="shared" si="222"/>
        <v>2.556</v>
      </c>
      <c r="R562">
        <v>22.601995469999999</v>
      </c>
      <c r="S562">
        <v>25.323337550000002</v>
      </c>
      <c r="T562">
        <v>21.131174089999998</v>
      </c>
      <c r="U562">
        <v>1799.9125979999999</v>
      </c>
      <c r="V562">
        <v>1769.018677</v>
      </c>
      <c r="W562">
        <v>19.7885952</v>
      </c>
      <c r="X562">
        <v>21.657743450000002</v>
      </c>
      <c r="Y562">
        <v>70.224403379999998</v>
      </c>
      <c r="Z562">
        <v>76.857505799999998</v>
      </c>
      <c r="AA562">
        <v>500.25109859999998</v>
      </c>
      <c r="AB562">
        <v>1496.5261230000001</v>
      </c>
      <c r="AC562">
        <v>283.1061401</v>
      </c>
      <c r="AD562">
        <v>97.679077149999998</v>
      </c>
      <c r="AE562">
        <v>-4.8497715000000001</v>
      </c>
      <c r="AF562">
        <v>-1.8373339999999998E-2</v>
      </c>
      <c r="AG562">
        <v>1</v>
      </c>
      <c r="AH562">
        <v>-0.21956524299999999</v>
      </c>
      <c r="AI562">
        <v>2.7373914720000001</v>
      </c>
      <c r="AJ562">
        <v>1</v>
      </c>
      <c r="AK562">
        <v>0</v>
      </c>
      <c r="AL562">
        <v>0.15999999600000001</v>
      </c>
      <c r="AM562">
        <v>111115</v>
      </c>
      <c r="AN562">
        <f t="shared" si="223"/>
        <v>0.83375183099999983</v>
      </c>
      <c r="AO562">
        <f t="shared" si="224"/>
        <v>1.5929044926910013E-3</v>
      </c>
      <c r="AP562">
        <f t="shared" si="225"/>
        <v>298.47333755</v>
      </c>
      <c r="AQ562">
        <f t="shared" si="226"/>
        <v>295.75199547</v>
      </c>
      <c r="AR562">
        <f t="shared" si="227"/>
        <v>239.44417369389552</v>
      </c>
      <c r="AS562">
        <f t="shared" si="228"/>
        <v>1.6393825168017762</v>
      </c>
      <c r="AT562">
        <f t="shared" si="229"/>
        <v>3.2414912593400977</v>
      </c>
      <c r="AU562">
        <f t="shared" si="230"/>
        <v>33.185113474836896</v>
      </c>
      <c r="AV562">
        <f t="shared" si="231"/>
        <v>11.527370024836895</v>
      </c>
      <c r="AW562">
        <f t="shared" si="232"/>
        <v>23.962666509999998</v>
      </c>
      <c r="AX562">
        <f t="shared" si="233"/>
        <v>2.9882644693504896</v>
      </c>
      <c r="AY562">
        <f t="shared" si="234"/>
        <v>0.13439533672982193</v>
      </c>
      <c r="AZ562">
        <f t="shared" si="235"/>
        <v>2.115508393347457</v>
      </c>
      <c r="BA562">
        <f t="shared" si="236"/>
        <v>0.87275607600303262</v>
      </c>
      <c r="BB562">
        <f t="shared" si="237"/>
        <v>8.4636806254641178E-2</v>
      </c>
      <c r="BC562">
        <f t="shared" si="238"/>
        <v>143.34617218251338</v>
      </c>
      <c r="BD562">
        <f t="shared" si="239"/>
        <v>0.82956827363770091</v>
      </c>
      <c r="BE562">
        <f t="shared" si="240"/>
        <v>66.162004747072373</v>
      </c>
      <c r="BF562">
        <f t="shared" si="241"/>
        <v>1756.9024875269693</v>
      </c>
      <c r="BG562">
        <f t="shared" si="242"/>
        <v>8.6388142418722218E-3</v>
      </c>
    </row>
    <row r="563" spans="1:59" x14ac:dyDescent="0.25">
      <c r="A563" t="s">
        <v>554</v>
      </c>
      <c r="B563" t="s">
        <v>996</v>
      </c>
      <c r="C563">
        <v>140525</v>
      </c>
      <c r="D563" t="s">
        <v>923</v>
      </c>
      <c r="E563" t="s">
        <v>1590</v>
      </c>
      <c r="F563">
        <v>6522</v>
      </c>
      <c r="G563">
        <v>0</v>
      </c>
      <c r="H563">
        <f t="shared" si="216"/>
        <v>4.0073069338186045</v>
      </c>
      <c r="I563">
        <f t="shared" si="217"/>
        <v>3.9325438565150223E-2</v>
      </c>
      <c r="J563">
        <f t="shared" si="218"/>
        <v>223.05868296171886</v>
      </c>
      <c r="K563">
        <f t="shared" si="219"/>
        <v>0.51222849262323145</v>
      </c>
      <c r="L563">
        <f t="shared" si="220"/>
        <v>1.2571731473122918</v>
      </c>
      <c r="M563">
        <f t="shared" si="221"/>
        <v>25.380680080000001</v>
      </c>
      <c r="N563">
        <v>6</v>
      </c>
      <c r="O563">
        <v>1.42</v>
      </c>
      <c r="P563">
        <v>0.5</v>
      </c>
      <c r="Q563">
        <f t="shared" si="222"/>
        <v>2.556</v>
      </c>
      <c r="R563">
        <v>22.433673859999999</v>
      </c>
      <c r="S563">
        <v>25.380680080000001</v>
      </c>
      <c r="T563">
        <v>21.124401089999999</v>
      </c>
      <c r="U563">
        <v>399.81961059999998</v>
      </c>
      <c r="V563">
        <v>394.77117920000001</v>
      </c>
      <c r="W563">
        <v>19.826318740000001</v>
      </c>
      <c r="X563">
        <v>20.428079610000001</v>
      </c>
      <c r="Y563">
        <v>71.081153869999994</v>
      </c>
      <c r="Z563">
        <v>73.238578799999999</v>
      </c>
      <c r="AA563">
        <v>500.29638670000003</v>
      </c>
      <c r="AB563">
        <v>1500.4852289999999</v>
      </c>
      <c r="AC563">
        <v>111.9674835</v>
      </c>
      <c r="AD563">
        <v>97.678756710000002</v>
      </c>
      <c r="AE563">
        <v>9.3564052580000006</v>
      </c>
      <c r="AF563">
        <v>4.8810540000000001E-3</v>
      </c>
      <c r="AG563">
        <v>0.66666668699999998</v>
      </c>
      <c r="AH563">
        <v>-0.21956524299999999</v>
      </c>
      <c r="AI563">
        <v>2.7373914720000001</v>
      </c>
      <c r="AJ563">
        <v>1</v>
      </c>
      <c r="AK563">
        <v>0</v>
      </c>
      <c r="AL563">
        <v>0.15999999600000001</v>
      </c>
      <c r="AM563">
        <v>111115</v>
      </c>
      <c r="AN563">
        <f t="shared" si="223"/>
        <v>0.83382731116666664</v>
      </c>
      <c r="AO563">
        <f t="shared" si="224"/>
        <v>5.1222849262323148E-4</v>
      </c>
      <c r="AP563">
        <f t="shared" si="225"/>
        <v>298.53068007999997</v>
      </c>
      <c r="AQ563">
        <f t="shared" si="226"/>
        <v>295.58367385999998</v>
      </c>
      <c r="AR563">
        <f t="shared" si="227"/>
        <v>240.07763063805908</v>
      </c>
      <c r="AS563">
        <f t="shared" si="228"/>
        <v>2.181087249685004</v>
      </c>
      <c r="AT563">
        <f t="shared" si="229"/>
        <v>3.2525625655899937</v>
      </c>
      <c r="AU563">
        <f t="shared" si="230"/>
        <v>33.29856639398654</v>
      </c>
      <c r="AV563">
        <f t="shared" si="231"/>
        <v>12.870486783986539</v>
      </c>
      <c r="AW563">
        <f t="shared" si="232"/>
        <v>23.907176970000002</v>
      </c>
      <c r="AX563">
        <f t="shared" si="233"/>
        <v>2.9783155295778365</v>
      </c>
      <c r="AY563">
        <f t="shared" si="234"/>
        <v>3.8729563344508756E-2</v>
      </c>
      <c r="AZ563">
        <f t="shared" si="235"/>
        <v>1.9953894182777019</v>
      </c>
      <c r="BA563">
        <f t="shared" si="236"/>
        <v>0.98292611130013463</v>
      </c>
      <c r="BB563">
        <f t="shared" si="237"/>
        <v>2.4258816653241966E-2</v>
      </c>
      <c r="BC563">
        <f t="shared" si="238"/>
        <v>21.788094825070758</v>
      </c>
      <c r="BD563">
        <f t="shared" si="239"/>
        <v>0.56503284615088956</v>
      </c>
      <c r="BE563">
        <f t="shared" si="240"/>
        <v>60.883082732853623</v>
      </c>
      <c r="BF563">
        <f t="shared" si="241"/>
        <v>392.65464384763101</v>
      </c>
      <c r="BG563">
        <f t="shared" si="242"/>
        <v>6.2135314941618516E-3</v>
      </c>
    </row>
    <row r="564" spans="1:59" x14ac:dyDescent="0.25">
      <c r="A564" t="s">
        <v>554</v>
      </c>
      <c r="B564" t="s">
        <v>996</v>
      </c>
      <c r="C564">
        <v>140525</v>
      </c>
      <c r="D564" t="s">
        <v>955</v>
      </c>
      <c r="E564" t="s">
        <v>1591</v>
      </c>
      <c r="F564">
        <v>2451.5</v>
      </c>
      <c r="G564">
        <v>0</v>
      </c>
      <c r="H564">
        <f t="shared" si="216"/>
        <v>30.496007699344926</v>
      </c>
      <c r="I564">
        <f t="shared" si="217"/>
        <v>9.2703774787395332E-2</v>
      </c>
      <c r="J564">
        <f t="shared" si="218"/>
        <v>1173.8669493310817</v>
      </c>
      <c r="K564">
        <f t="shared" si="219"/>
        <v>1.4307572818242942</v>
      </c>
      <c r="L564">
        <f t="shared" si="220"/>
        <v>1.5239016368641718</v>
      </c>
      <c r="M564">
        <f t="shared" si="221"/>
        <v>25.306909560000001</v>
      </c>
      <c r="N564">
        <v>6</v>
      </c>
      <c r="O564">
        <v>1.42</v>
      </c>
      <c r="P564">
        <v>0.5</v>
      </c>
      <c r="Q564">
        <f t="shared" si="222"/>
        <v>2.556</v>
      </c>
      <c r="R564">
        <v>22.49603462</v>
      </c>
      <c r="S564">
        <v>25.306909560000001</v>
      </c>
      <c r="T564">
        <v>21.12977982</v>
      </c>
      <c r="U564">
        <v>1803.336182</v>
      </c>
      <c r="V564">
        <v>1753.822144</v>
      </c>
      <c r="W564">
        <v>15.42840672</v>
      </c>
      <c r="X564">
        <v>17.537164690000001</v>
      </c>
      <c r="Y564">
        <v>55.15009689</v>
      </c>
      <c r="Z564">
        <v>62.688022609999997</v>
      </c>
      <c r="AA564">
        <v>399.95083620000003</v>
      </c>
      <c r="AB564">
        <v>1500.490967</v>
      </c>
      <c r="AC564">
        <v>1089.9003909999999</v>
      </c>
      <c r="AD564">
        <v>97.759468080000005</v>
      </c>
      <c r="AE564">
        <v>-10.72516823</v>
      </c>
      <c r="AF564">
        <v>-8.0946773E-2</v>
      </c>
      <c r="AG564">
        <v>0.66666668699999998</v>
      </c>
      <c r="AH564">
        <v>-0.21956524299999999</v>
      </c>
      <c r="AI564">
        <v>2.7373914720000001</v>
      </c>
      <c r="AJ564">
        <v>1</v>
      </c>
      <c r="AK564">
        <v>0</v>
      </c>
      <c r="AL564">
        <v>0.15999999600000001</v>
      </c>
      <c r="AM564">
        <v>111115</v>
      </c>
      <c r="AN564">
        <f t="shared" si="223"/>
        <v>0.66658472699999993</v>
      </c>
      <c r="AO564">
        <f t="shared" si="224"/>
        <v>1.4307572818242941E-3</v>
      </c>
      <c r="AP564">
        <f t="shared" si="225"/>
        <v>298.45690955999999</v>
      </c>
      <c r="AQ564">
        <f t="shared" si="226"/>
        <v>295.64603461999997</v>
      </c>
      <c r="AR564">
        <f t="shared" si="227"/>
        <v>240.07854871803613</v>
      </c>
      <c r="AS564">
        <f t="shared" si="228"/>
        <v>1.7198595035622817</v>
      </c>
      <c r="AT564">
        <f t="shared" si="229"/>
        <v>3.2383255285899302</v>
      </c>
      <c r="AU564">
        <f t="shared" si="230"/>
        <v>33.125441373513759</v>
      </c>
      <c r="AV564">
        <f t="shared" si="231"/>
        <v>15.588276683513758</v>
      </c>
      <c r="AW564">
        <f t="shared" si="232"/>
        <v>23.901472089999999</v>
      </c>
      <c r="AX564">
        <f t="shared" si="233"/>
        <v>2.9772943228055868</v>
      </c>
      <c r="AY564">
        <f t="shared" si="234"/>
        <v>8.9459172676114723E-2</v>
      </c>
      <c r="AZ564">
        <f t="shared" si="235"/>
        <v>1.7144238917257584</v>
      </c>
      <c r="BA564">
        <f t="shared" si="236"/>
        <v>1.2628704310798284</v>
      </c>
      <c r="BB564">
        <f t="shared" si="237"/>
        <v>5.6194709942292136E-2</v>
      </c>
      <c r="BC564">
        <f t="shared" si="238"/>
        <v>114.75660856329887</v>
      </c>
      <c r="BD564">
        <f t="shared" si="239"/>
        <v>0.66931926555209564</v>
      </c>
      <c r="BE564">
        <f t="shared" si="240"/>
        <v>53.408480673500677</v>
      </c>
      <c r="BF564">
        <f t="shared" si="241"/>
        <v>1737.7150976799235</v>
      </c>
      <c r="BG564">
        <f t="shared" si="242"/>
        <v>9.3729141215610021E-3</v>
      </c>
    </row>
    <row r="565" spans="1:59" x14ac:dyDescent="0.25">
      <c r="A565" t="s">
        <v>554</v>
      </c>
      <c r="B565" t="s">
        <v>996</v>
      </c>
      <c r="C565">
        <v>140525</v>
      </c>
      <c r="D565" t="s">
        <v>955</v>
      </c>
      <c r="E565" t="s">
        <v>1591</v>
      </c>
      <c r="F565">
        <v>2733</v>
      </c>
      <c r="G565">
        <v>0</v>
      </c>
      <c r="H565">
        <f t="shared" si="216"/>
        <v>5.199435716510914</v>
      </c>
      <c r="I565">
        <f t="shared" si="217"/>
        <v>5.1514929716932729E-2</v>
      </c>
      <c r="J565">
        <f t="shared" si="218"/>
        <v>216.65363931726827</v>
      </c>
      <c r="K565">
        <f t="shared" si="219"/>
        <v>0.85218229670605794</v>
      </c>
      <c r="L565">
        <f t="shared" si="220"/>
        <v>1.6086118069421855</v>
      </c>
      <c r="M565">
        <f t="shared" si="221"/>
        <v>25.30597496</v>
      </c>
      <c r="N565">
        <v>6</v>
      </c>
      <c r="O565">
        <v>1.42</v>
      </c>
      <c r="P565">
        <v>0.5</v>
      </c>
      <c r="Q565">
        <f t="shared" si="222"/>
        <v>2.556</v>
      </c>
      <c r="R565">
        <v>22.422388080000001</v>
      </c>
      <c r="S565">
        <v>25.30597496</v>
      </c>
      <c r="T565">
        <v>21.140617370000001</v>
      </c>
      <c r="U565">
        <v>400.13119510000001</v>
      </c>
      <c r="V565">
        <v>389.08419800000001</v>
      </c>
      <c r="W565">
        <v>14.99601841</v>
      </c>
      <c r="X565">
        <v>16.669696810000001</v>
      </c>
      <c r="Y565">
        <v>53.842075350000002</v>
      </c>
      <c r="Z565">
        <v>59.851291660000001</v>
      </c>
      <c r="AA565">
        <v>300.40777589999999</v>
      </c>
      <c r="AB565">
        <v>1500.676025</v>
      </c>
      <c r="AC565">
        <v>1097.8704829999999</v>
      </c>
      <c r="AD565">
        <v>97.754249569999999</v>
      </c>
      <c r="AE565">
        <v>5.8935451509999996</v>
      </c>
      <c r="AF565">
        <v>-6.5398067000000004E-2</v>
      </c>
      <c r="AG565">
        <v>1</v>
      </c>
      <c r="AH565">
        <v>-0.21956524299999999</v>
      </c>
      <c r="AI565">
        <v>2.7373914720000001</v>
      </c>
      <c r="AJ565">
        <v>1</v>
      </c>
      <c r="AK565">
        <v>0</v>
      </c>
      <c r="AL565">
        <v>0.15999999600000001</v>
      </c>
      <c r="AM565">
        <v>111115</v>
      </c>
      <c r="AN565">
        <f t="shared" si="223"/>
        <v>0.50067962649999997</v>
      </c>
      <c r="AO565">
        <f t="shared" si="224"/>
        <v>8.5218229670605799E-4</v>
      </c>
      <c r="AP565">
        <f t="shared" si="225"/>
        <v>298.45597495999999</v>
      </c>
      <c r="AQ565">
        <f t="shared" si="226"/>
        <v>295.57238808</v>
      </c>
      <c r="AR565">
        <f t="shared" si="227"/>
        <v>240.1081579972959</v>
      </c>
      <c r="AS565">
        <f t="shared" si="228"/>
        <v>2.0127853836938279</v>
      </c>
      <c r="AT565">
        <f t="shared" si="229"/>
        <v>3.2381455091631586</v>
      </c>
      <c r="AU565">
        <f t="shared" si="230"/>
        <v>33.125368190202138</v>
      </c>
      <c r="AV565">
        <f t="shared" si="231"/>
        <v>16.455671380202137</v>
      </c>
      <c r="AW565">
        <f t="shared" si="232"/>
        <v>23.864181520000002</v>
      </c>
      <c r="AX565">
        <f t="shared" si="233"/>
        <v>2.9706266317829373</v>
      </c>
      <c r="AY565">
        <f t="shared" si="234"/>
        <v>5.0497183680852084E-2</v>
      </c>
      <c r="AZ565">
        <f t="shared" si="235"/>
        <v>1.629533702220973</v>
      </c>
      <c r="BA565">
        <f t="shared" si="236"/>
        <v>1.3410929295619642</v>
      </c>
      <c r="BB565">
        <f t="shared" si="237"/>
        <v>3.165062671551188E-2</v>
      </c>
      <c r="BC565">
        <f t="shared" si="238"/>
        <v>21.178813928069008</v>
      </c>
      <c r="BD565">
        <f t="shared" si="239"/>
        <v>0.55682970532066756</v>
      </c>
      <c r="BE565">
        <f t="shared" si="240"/>
        <v>50.061133332757457</v>
      </c>
      <c r="BF565">
        <f t="shared" si="241"/>
        <v>386.3380171638147</v>
      </c>
      <c r="BG565">
        <f t="shared" si="242"/>
        <v>6.737355194039482E-3</v>
      </c>
    </row>
    <row r="566" spans="1:59" x14ac:dyDescent="0.25">
      <c r="A566" t="s">
        <v>554</v>
      </c>
      <c r="B566" t="s">
        <v>996</v>
      </c>
      <c r="C566">
        <v>140525</v>
      </c>
      <c r="D566" t="s">
        <v>954</v>
      </c>
      <c r="E566" t="s">
        <v>1592</v>
      </c>
      <c r="F566">
        <v>2007.5</v>
      </c>
      <c r="G566">
        <v>0</v>
      </c>
      <c r="H566">
        <f t="shared" si="216"/>
        <v>31.847471326803344</v>
      </c>
      <c r="I566">
        <f t="shared" si="217"/>
        <v>0.10503243990578692</v>
      </c>
      <c r="J566">
        <f t="shared" si="218"/>
        <v>1211.6047436299434</v>
      </c>
      <c r="K566">
        <f t="shared" si="219"/>
        <v>1.5264265078170167</v>
      </c>
      <c r="L566">
        <f t="shared" si="220"/>
        <v>1.4434634683564329</v>
      </c>
      <c r="M566">
        <f t="shared" si="221"/>
        <v>24.552206040000002</v>
      </c>
      <c r="N566">
        <v>6</v>
      </c>
      <c r="O566">
        <v>1.42</v>
      </c>
      <c r="P566">
        <v>0.5</v>
      </c>
      <c r="Q566">
        <f t="shared" si="222"/>
        <v>2.556</v>
      </c>
      <c r="R566">
        <v>22.290216449999999</v>
      </c>
      <c r="S566">
        <v>24.552206040000002</v>
      </c>
      <c r="T566">
        <v>21.137161249999998</v>
      </c>
      <c r="U566">
        <v>1801.240845</v>
      </c>
      <c r="V566">
        <v>1749.457275</v>
      </c>
      <c r="W566">
        <v>14.64743328</v>
      </c>
      <c r="X566">
        <v>16.898674010000001</v>
      </c>
      <c r="Y566">
        <v>53.027584079999997</v>
      </c>
      <c r="Z566">
        <v>61.177673339999998</v>
      </c>
      <c r="AA566">
        <v>399.9479675</v>
      </c>
      <c r="AB566">
        <v>1499.5896</v>
      </c>
      <c r="AC566">
        <v>1106.6044919999999</v>
      </c>
      <c r="AD566">
        <v>97.777481080000001</v>
      </c>
      <c r="AE566">
        <v>-7.3980503080000002</v>
      </c>
      <c r="AF566">
        <v>-8.6870998000000005E-2</v>
      </c>
      <c r="AG566">
        <v>0.66666668699999998</v>
      </c>
      <c r="AH566">
        <v>-0.21956524299999999</v>
      </c>
      <c r="AI566">
        <v>2.7373914720000001</v>
      </c>
      <c r="AJ566">
        <v>1</v>
      </c>
      <c r="AK566">
        <v>0</v>
      </c>
      <c r="AL566">
        <v>0.15999999600000001</v>
      </c>
      <c r="AM566">
        <v>111115</v>
      </c>
      <c r="AN566">
        <f t="shared" si="223"/>
        <v>0.66657994583333324</v>
      </c>
      <c r="AO566">
        <f t="shared" si="224"/>
        <v>1.5264265078170167E-3</v>
      </c>
      <c r="AP566">
        <f t="shared" si="225"/>
        <v>297.70220603999996</v>
      </c>
      <c r="AQ566">
        <f t="shared" si="226"/>
        <v>295.44021644999998</v>
      </c>
      <c r="AR566">
        <f t="shared" si="227"/>
        <v>239.9343300016416</v>
      </c>
      <c r="AS566">
        <f t="shared" si="228"/>
        <v>1.7448680761943212</v>
      </c>
      <c r="AT566">
        <f t="shared" si="229"/>
        <v>3.0957732466462957</v>
      </c>
      <c r="AU566">
        <f t="shared" si="230"/>
        <v>31.661413368926763</v>
      </c>
      <c r="AV566">
        <f t="shared" si="231"/>
        <v>14.762739358926762</v>
      </c>
      <c r="AW566">
        <f t="shared" si="232"/>
        <v>23.421211245000002</v>
      </c>
      <c r="AX566">
        <f t="shared" si="233"/>
        <v>2.8924149890028095</v>
      </c>
      <c r="AY566">
        <f t="shared" si="234"/>
        <v>0.10088675071119999</v>
      </c>
      <c r="AZ566">
        <f t="shared" si="235"/>
        <v>1.6523097782898628</v>
      </c>
      <c r="BA566">
        <f t="shared" si="236"/>
        <v>1.2401052107129467</v>
      </c>
      <c r="BB566">
        <f t="shared" si="237"/>
        <v>6.3414023576659539E-2</v>
      </c>
      <c r="BC566">
        <f t="shared" si="238"/>
        <v>118.46765989671505</v>
      </c>
      <c r="BD566">
        <f t="shared" si="239"/>
        <v>0.69256035054068033</v>
      </c>
      <c r="BE566">
        <f t="shared" si="240"/>
        <v>54.099000001889216</v>
      </c>
      <c r="BF566">
        <f t="shared" si="241"/>
        <v>1732.6364274682376</v>
      </c>
      <c r="BG566">
        <f t="shared" si="242"/>
        <v>9.9439000822951658E-3</v>
      </c>
    </row>
    <row r="567" spans="1:59" x14ac:dyDescent="0.25">
      <c r="A567" t="s">
        <v>554</v>
      </c>
      <c r="B567" t="s">
        <v>996</v>
      </c>
      <c r="C567">
        <v>140525</v>
      </c>
      <c r="D567" t="s">
        <v>954</v>
      </c>
      <c r="E567" t="s">
        <v>1592</v>
      </c>
      <c r="F567">
        <v>2130</v>
      </c>
      <c r="G567">
        <v>0</v>
      </c>
      <c r="H567">
        <f t="shared" si="216"/>
        <v>9.2300523580466862</v>
      </c>
      <c r="I567">
        <f t="shared" si="217"/>
        <v>9.9207704996798166E-2</v>
      </c>
      <c r="J567">
        <f t="shared" si="218"/>
        <v>223.68725549722973</v>
      </c>
      <c r="K567">
        <f t="shared" si="219"/>
        <v>1.495743015489136</v>
      </c>
      <c r="L567">
        <f t="shared" si="220"/>
        <v>1.4943002971671813</v>
      </c>
      <c r="M567">
        <f t="shared" si="221"/>
        <v>24.646757130000001</v>
      </c>
      <c r="N567">
        <v>6</v>
      </c>
      <c r="O567">
        <v>1.42</v>
      </c>
      <c r="P567">
        <v>0.5</v>
      </c>
      <c r="Q567">
        <f t="shared" si="222"/>
        <v>2.556</v>
      </c>
      <c r="R567">
        <v>22.298025129999999</v>
      </c>
      <c r="S567">
        <v>24.646757130000001</v>
      </c>
      <c r="T567">
        <v>21.139572139999999</v>
      </c>
      <c r="U567">
        <v>399.79235840000001</v>
      </c>
      <c r="V567">
        <v>385.08145139999999</v>
      </c>
      <c r="W567">
        <v>14.35194778</v>
      </c>
      <c r="X567">
        <v>16.55868912</v>
      </c>
      <c r="Y567">
        <v>51.931865690000002</v>
      </c>
      <c r="Z567">
        <v>59.916858670000003</v>
      </c>
      <c r="AA567">
        <v>399.94958500000001</v>
      </c>
      <c r="AB567">
        <v>1498.7235109999999</v>
      </c>
      <c r="AC567">
        <v>1110.4179690000001</v>
      </c>
      <c r="AD567">
        <v>97.77502441</v>
      </c>
      <c r="AE567">
        <v>8.5077419279999997</v>
      </c>
      <c r="AF567">
        <v>-9.2192500999999996E-2</v>
      </c>
      <c r="AG567">
        <v>1</v>
      </c>
      <c r="AH567">
        <v>-0.21956524299999999</v>
      </c>
      <c r="AI567">
        <v>2.7373914720000001</v>
      </c>
      <c r="AJ567">
        <v>1</v>
      </c>
      <c r="AK567">
        <v>0</v>
      </c>
      <c r="AL567">
        <v>0.15999999600000001</v>
      </c>
      <c r="AM567">
        <v>111115</v>
      </c>
      <c r="AN567">
        <f t="shared" si="223"/>
        <v>0.66658264166666659</v>
      </c>
      <c r="AO567">
        <f t="shared" si="224"/>
        <v>1.4957430154891359E-3</v>
      </c>
      <c r="AP567">
        <f t="shared" si="225"/>
        <v>297.79675713</v>
      </c>
      <c r="AQ567">
        <f t="shared" si="226"/>
        <v>295.44802512999996</v>
      </c>
      <c r="AR567">
        <f t="shared" si="227"/>
        <v>239.79575576510595</v>
      </c>
      <c r="AS567">
        <f t="shared" si="228"/>
        <v>1.7473206697261425</v>
      </c>
      <c r="AT567">
        <f t="shared" si="229"/>
        <v>3.1133265300727828</v>
      </c>
      <c r="AU567">
        <f t="shared" si="230"/>
        <v>31.841736157668144</v>
      </c>
      <c r="AV567">
        <f t="shared" si="231"/>
        <v>15.283047037668144</v>
      </c>
      <c r="AW567">
        <f t="shared" si="232"/>
        <v>23.472391129999998</v>
      </c>
      <c r="AX567">
        <f t="shared" si="233"/>
        <v>2.9013583968585701</v>
      </c>
      <c r="AY567">
        <f t="shared" si="234"/>
        <v>9.5500963444259762E-2</v>
      </c>
      <c r="AZ567">
        <f t="shared" si="235"/>
        <v>1.6190262329056015</v>
      </c>
      <c r="BA567">
        <f t="shared" si="236"/>
        <v>1.2823321639529686</v>
      </c>
      <c r="BB567">
        <f t="shared" si="237"/>
        <v>6.0010417813143827E-2</v>
      </c>
      <c r="BC567">
        <f t="shared" si="238"/>
        <v>21.871026866447544</v>
      </c>
      <c r="BD567">
        <f t="shared" si="239"/>
        <v>0.58088296562712538</v>
      </c>
      <c r="BE567">
        <f t="shared" si="240"/>
        <v>52.650560650208398</v>
      </c>
      <c r="BF567">
        <f t="shared" si="241"/>
        <v>380.20642374610208</v>
      </c>
      <c r="BG567">
        <f t="shared" si="242"/>
        <v>1.2781673352432891E-2</v>
      </c>
    </row>
    <row r="568" spans="1:59" x14ac:dyDescent="0.25">
      <c r="A568" t="s">
        <v>554</v>
      </c>
      <c r="B568" t="s">
        <v>996</v>
      </c>
      <c r="C568">
        <v>140525</v>
      </c>
      <c r="D568" t="s">
        <v>956</v>
      </c>
      <c r="E568" t="s">
        <v>1593</v>
      </c>
      <c r="F568">
        <v>3259.5</v>
      </c>
      <c r="G568">
        <v>0</v>
      </c>
      <c r="H568">
        <f t="shared" si="216"/>
        <v>31.240344214764917</v>
      </c>
      <c r="I568">
        <f t="shared" si="217"/>
        <v>9.4696922038474685E-2</v>
      </c>
      <c r="J568">
        <f t="shared" si="218"/>
        <v>1153.6901834514047</v>
      </c>
      <c r="K568">
        <f t="shared" si="219"/>
        <v>1.3631667832722061</v>
      </c>
      <c r="L568">
        <f t="shared" si="220"/>
        <v>1.421794850410643</v>
      </c>
      <c r="M568">
        <f t="shared" si="221"/>
        <v>25.142362590000001</v>
      </c>
      <c r="N568">
        <v>6</v>
      </c>
      <c r="O568">
        <v>1.42</v>
      </c>
      <c r="P568">
        <v>0.5</v>
      </c>
      <c r="Q568">
        <f t="shared" si="222"/>
        <v>2.556</v>
      </c>
      <c r="R568">
        <v>22.457292559999999</v>
      </c>
      <c r="S568">
        <v>25.142362590000001</v>
      </c>
      <c r="T568">
        <v>21.13159752</v>
      </c>
      <c r="U568">
        <v>1799.690552</v>
      </c>
      <c r="V568">
        <v>1732.5645750000001</v>
      </c>
      <c r="W568">
        <v>15.589570999999999</v>
      </c>
      <c r="X568">
        <v>18.26299667</v>
      </c>
      <c r="Y568">
        <v>55.844703670000001</v>
      </c>
      <c r="Z568">
        <v>65.421401979999999</v>
      </c>
      <c r="AA568">
        <v>300.349762</v>
      </c>
      <c r="AB568">
        <v>1499.467529</v>
      </c>
      <c r="AC568">
        <v>67.448562620000004</v>
      </c>
      <c r="AD568">
        <v>97.737007140000003</v>
      </c>
      <c r="AE568">
        <v>-11.21534157</v>
      </c>
      <c r="AF568">
        <v>-7.9836695999999999E-2</v>
      </c>
      <c r="AG568">
        <v>0.66666668699999998</v>
      </c>
      <c r="AH568">
        <v>-0.21956524299999999</v>
      </c>
      <c r="AI568">
        <v>2.7373914720000001</v>
      </c>
      <c r="AJ568">
        <v>1</v>
      </c>
      <c r="AK568">
        <v>0</v>
      </c>
      <c r="AL568">
        <v>0.15999999600000001</v>
      </c>
      <c r="AM568">
        <v>111115</v>
      </c>
      <c r="AN568">
        <f t="shared" si="223"/>
        <v>0.50058293666666664</v>
      </c>
      <c r="AO568">
        <f t="shared" si="224"/>
        <v>1.3631667832722061E-3</v>
      </c>
      <c r="AP568">
        <f t="shared" si="225"/>
        <v>298.29236258999998</v>
      </c>
      <c r="AQ568">
        <f t="shared" si="226"/>
        <v>295.60729255999996</v>
      </c>
      <c r="AR568">
        <f t="shared" si="227"/>
        <v>239.91479864212988</v>
      </c>
      <c r="AS568">
        <f t="shared" si="228"/>
        <v>1.7708129547973461</v>
      </c>
      <c r="AT568">
        <f t="shared" si="229"/>
        <v>3.2067654863442292</v>
      </c>
      <c r="AU568">
        <f t="shared" si="230"/>
        <v>32.810146127666961</v>
      </c>
      <c r="AV568">
        <f t="shared" si="231"/>
        <v>14.547149457666961</v>
      </c>
      <c r="AW568">
        <f t="shared" si="232"/>
        <v>23.799827575000002</v>
      </c>
      <c r="AX568">
        <f t="shared" si="233"/>
        <v>2.9591506158294791</v>
      </c>
      <c r="AY568">
        <f t="shared" si="234"/>
        <v>9.1313846829459602E-2</v>
      </c>
      <c r="AZ568">
        <f t="shared" si="235"/>
        <v>1.7849706359335862</v>
      </c>
      <c r="BA568">
        <f t="shared" si="236"/>
        <v>1.174179979895893</v>
      </c>
      <c r="BB568">
        <f t="shared" si="237"/>
        <v>5.7365756728881577E-2</v>
      </c>
      <c r="BC568">
        <f t="shared" si="238"/>
        <v>112.75822569733785</v>
      </c>
      <c r="BD568">
        <f t="shared" si="239"/>
        <v>0.66588582041821132</v>
      </c>
      <c r="BE568">
        <f t="shared" si="240"/>
        <v>56.126228697697364</v>
      </c>
      <c r="BF568">
        <f t="shared" si="241"/>
        <v>1716.0643931964271</v>
      </c>
      <c r="BG568">
        <f t="shared" si="242"/>
        <v>1.0217581058987579E-2</v>
      </c>
    </row>
    <row r="569" spans="1:59" x14ac:dyDescent="0.25">
      <c r="A569" t="s">
        <v>554</v>
      </c>
      <c r="B569" t="s">
        <v>996</v>
      </c>
      <c r="C569">
        <v>140525</v>
      </c>
      <c r="D569" t="s">
        <v>956</v>
      </c>
      <c r="E569" t="s">
        <v>1593</v>
      </c>
      <c r="F569">
        <v>3377.5</v>
      </c>
      <c r="G569">
        <v>0</v>
      </c>
      <c r="H569">
        <f t="shared" si="216"/>
        <v>7.7840362024958702</v>
      </c>
      <c r="I569">
        <f t="shared" si="217"/>
        <v>8.8869999164051597E-2</v>
      </c>
      <c r="J569">
        <f t="shared" si="218"/>
        <v>230.39113384041036</v>
      </c>
      <c r="K569">
        <f t="shared" si="219"/>
        <v>1.3251931447762386</v>
      </c>
      <c r="L569">
        <f t="shared" si="220"/>
        <v>1.4697511619841535</v>
      </c>
      <c r="M569">
        <f t="shared" si="221"/>
        <v>25.19818497</v>
      </c>
      <c r="N569">
        <v>6</v>
      </c>
      <c r="O569">
        <v>1.42</v>
      </c>
      <c r="P569">
        <v>0.5</v>
      </c>
      <c r="Q569">
        <f t="shared" si="222"/>
        <v>2.556</v>
      </c>
      <c r="R569">
        <v>22.45868492</v>
      </c>
      <c r="S569">
        <v>25.19818497</v>
      </c>
      <c r="T569">
        <v>21.126039509999998</v>
      </c>
      <c r="U569">
        <v>398.79141240000001</v>
      </c>
      <c r="V569">
        <v>382.2314758</v>
      </c>
      <c r="W569">
        <v>15.282258990000001</v>
      </c>
      <c r="X569">
        <v>17.88192368</v>
      </c>
      <c r="Y569">
        <v>54.738128660000001</v>
      </c>
      <c r="Z569">
        <v>64.049629210000006</v>
      </c>
      <c r="AA569">
        <v>300.3840027</v>
      </c>
      <c r="AB569">
        <v>1499.3374020000001</v>
      </c>
      <c r="AC569">
        <v>53.870380400000002</v>
      </c>
      <c r="AD569">
        <v>97.735054020000007</v>
      </c>
      <c r="AE569">
        <v>5.8582363129999999</v>
      </c>
      <c r="AF569">
        <v>-8.5160105999999999E-2</v>
      </c>
      <c r="AG569">
        <v>1</v>
      </c>
      <c r="AH569">
        <v>-0.21956524299999999</v>
      </c>
      <c r="AI569">
        <v>2.7373914720000001</v>
      </c>
      <c r="AJ569">
        <v>1</v>
      </c>
      <c r="AK569">
        <v>0</v>
      </c>
      <c r="AL569">
        <v>0.15999999600000001</v>
      </c>
      <c r="AM569">
        <v>111115</v>
      </c>
      <c r="AN569">
        <f t="shared" si="223"/>
        <v>0.50064000450000001</v>
      </c>
      <c r="AO569">
        <f t="shared" si="224"/>
        <v>1.3251931447762386E-3</v>
      </c>
      <c r="AP569">
        <f t="shared" si="225"/>
        <v>298.34818496999998</v>
      </c>
      <c r="AQ569">
        <f t="shared" si="226"/>
        <v>295.60868491999997</v>
      </c>
      <c r="AR569">
        <f t="shared" si="227"/>
        <v>239.89397832265041</v>
      </c>
      <c r="AS569">
        <f t="shared" si="228"/>
        <v>1.7828855195782365</v>
      </c>
      <c r="AT569">
        <f t="shared" si="229"/>
        <v>3.2174419388304707</v>
      </c>
      <c r="AU569">
        <f t="shared" si="230"/>
        <v>32.920040522738852</v>
      </c>
      <c r="AV569">
        <f t="shared" si="231"/>
        <v>15.038116842738852</v>
      </c>
      <c r="AW569">
        <f t="shared" si="232"/>
        <v>23.828434944999998</v>
      </c>
      <c r="AX569">
        <f t="shared" si="233"/>
        <v>2.964247273769872</v>
      </c>
      <c r="AY569">
        <f t="shared" si="234"/>
        <v>8.5883887652364904E-2</v>
      </c>
      <c r="AZ569">
        <f t="shared" si="235"/>
        <v>1.7476907768463172</v>
      </c>
      <c r="BA569">
        <f t="shared" si="236"/>
        <v>1.2165564969235547</v>
      </c>
      <c r="BB569">
        <f t="shared" si="237"/>
        <v>5.3937957054856489E-2</v>
      </c>
      <c r="BC569">
        <f t="shared" si="238"/>
        <v>22.51728991162156</v>
      </c>
      <c r="BD569">
        <f t="shared" si="239"/>
        <v>0.60275290871377885</v>
      </c>
      <c r="BE569">
        <f t="shared" si="240"/>
        <v>54.703604566006639</v>
      </c>
      <c r="BF569">
        <f t="shared" si="241"/>
        <v>378.12018907332964</v>
      </c>
      <c r="BG569">
        <f t="shared" si="242"/>
        <v>1.12613621449934E-2</v>
      </c>
    </row>
    <row r="570" spans="1:59" x14ac:dyDescent="0.25">
      <c r="A570" t="s">
        <v>554</v>
      </c>
      <c r="B570" t="s">
        <v>997</v>
      </c>
      <c r="C570">
        <v>140526</v>
      </c>
      <c r="D570" t="s">
        <v>2051</v>
      </c>
      <c r="E570" t="s">
        <v>2071</v>
      </c>
      <c r="F570">
        <v>5899</v>
      </c>
      <c r="G570">
        <v>0</v>
      </c>
      <c r="H570">
        <f t="shared" si="216"/>
        <v>5.1786055602736205</v>
      </c>
      <c r="I570">
        <f t="shared" si="217"/>
        <v>8.1464950664188573E-2</v>
      </c>
      <c r="J570">
        <f t="shared" si="218"/>
        <v>281.99528356667787</v>
      </c>
      <c r="K570">
        <f t="shared" si="219"/>
        <v>0.86934181778679775</v>
      </c>
      <c r="L570">
        <f t="shared" si="220"/>
        <v>1.0510510482874671</v>
      </c>
      <c r="M570">
        <f t="shared" si="221"/>
        <v>24.32122421</v>
      </c>
      <c r="N570">
        <v>6</v>
      </c>
      <c r="O570">
        <v>1.42</v>
      </c>
      <c r="P570">
        <v>0.5</v>
      </c>
      <c r="Q570">
        <f t="shared" si="222"/>
        <v>2.556</v>
      </c>
      <c r="R570">
        <v>21.291706090000002</v>
      </c>
      <c r="S570">
        <v>24.32122421</v>
      </c>
      <c r="T570">
        <v>19.950553889999998</v>
      </c>
      <c r="U570">
        <v>399.01492309999998</v>
      </c>
      <c r="V570">
        <v>392.39505000000003</v>
      </c>
      <c r="W570">
        <v>19.413888929999999</v>
      </c>
      <c r="X570">
        <v>20.435194020000001</v>
      </c>
      <c r="Y570">
        <v>74.857048030000001</v>
      </c>
      <c r="Z570">
        <v>78.795051569999998</v>
      </c>
      <c r="AA570">
        <v>500.28732300000001</v>
      </c>
      <c r="AB570">
        <v>1501.110596</v>
      </c>
      <c r="AC570">
        <v>863.77966309999999</v>
      </c>
      <c r="AD570">
        <v>97.978225710000004</v>
      </c>
      <c r="AE570">
        <v>7.9529857640000001</v>
      </c>
      <c r="AF570">
        <v>0.13622105100000001</v>
      </c>
      <c r="AG570">
        <v>0.66666668699999998</v>
      </c>
      <c r="AH570">
        <v>-0.21956524299999999</v>
      </c>
      <c r="AI570">
        <v>2.7373914720000001</v>
      </c>
      <c r="AJ570">
        <v>1</v>
      </c>
      <c r="AK570">
        <v>0</v>
      </c>
      <c r="AL570">
        <v>0.15999999600000001</v>
      </c>
      <c r="AM570">
        <v>111115</v>
      </c>
      <c r="AN570">
        <f t="shared" si="223"/>
        <v>0.83381220499999986</v>
      </c>
      <c r="AO570">
        <f t="shared" si="224"/>
        <v>8.6934181778679774E-4</v>
      </c>
      <c r="AP570">
        <f t="shared" si="225"/>
        <v>297.47122421</v>
      </c>
      <c r="AQ570">
        <f t="shared" si="226"/>
        <v>294.44170608999997</v>
      </c>
      <c r="AR570">
        <f t="shared" si="227"/>
        <v>240.17768935555762</v>
      </c>
      <c r="AS570">
        <f t="shared" si="228"/>
        <v>1.9921122973914749</v>
      </c>
      <c r="AT570">
        <f t="shared" si="229"/>
        <v>3.0532551004066697</v>
      </c>
      <c r="AU570">
        <f t="shared" si="230"/>
        <v>31.162588200400975</v>
      </c>
      <c r="AV570">
        <f t="shared" si="231"/>
        <v>10.727394180400974</v>
      </c>
      <c r="AW570">
        <f t="shared" si="232"/>
        <v>22.806465150000001</v>
      </c>
      <c r="AX570">
        <f t="shared" si="233"/>
        <v>2.7868605965053175</v>
      </c>
      <c r="AY570">
        <f t="shared" si="234"/>
        <v>7.8948694216857421E-2</v>
      </c>
      <c r="AZ570">
        <f t="shared" si="235"/>
        <v>2.0022040521192026</v>
      </c>
      <c r="BA570">
        <f t="shared" si="236"/>
        <v>0.78465654438611487</v>
      </c>
      <c r="BB570">
        <f t="shared" si="237"/>
        <v>4.956299815017022E-2</v>
      </c>
      <c r="BC570">
        <f t="shared" si="238"/>
        <v>27.629397542451422</v>
      </c>
      <c r="BD570">
        <f t="shared" si="239"/>
        <v>0.71865148035551885</v>
      </c>
      <c r="BE570">
        <f t="shared" si="240"/>
        <v>65.755860988528056</v>
      </c>
      <c r="BF570">
        <f t="shared" si="241"/>
        <v>389.65987100689779</v>
      </c>
      <c r="BG570">
        <f t="shared" si="242"/>
        <v>8.7389975892524646E-3</v>
      </c>
    </row>
    <row r="571" spans="1:59" x14ac:dyDescent="0.25">
      <c r="A571" t="s">
        <v>554</v>
      </c>
      <c r="B571" t="s">
        <v>997</v>
      </c>
      <c r="C571">
        <v>140526</v>
      </c>
      <c r="D571" t="s">
        <v>2051</v>
      </c>
      <c r="E571" t="s">
        <v>2071</v>
      </c>
      <c r="F571">
        <v>6209.5</v>
      </c>
      <c r="G571">
        <v>0</v>
      </c>
      <c r="H571">
        <f t="shared" si="216"/>
        <v>21.199344333578839</v>
      </c>
      <c r="I571">
        <f t="shared" si="217"/>
        <v>0.10910285408648532</v>
      </c>
      <c r="J571">
        <f t="shared" si="218"/>
        <v>1422.4932783835507</v>
      </c>
      <c r="K571">
        <f t="shared" si="219"/>
        <v>1.1108934308808336</v>
      </c>
      <c r="L571">
        <f t="shared" si="220"/>
        <v>1.0133106957092886</v>
      </c>
      <c r="M571">
        <f t="shared" si="221"/>
        <v>24.239700320000001</v>
      </c>
      <c r="N571">
        <v>6</v>
      </c>
      <c r="O571">
        <v>1.42</v>
      </c>
      <c r="P571">
        <v>0.5</v>
      </c>
      <c r="Q571">
        <f t="shared" si="222"/>
        <v>2.556</v>
      </c>
      <c r="R571">
        <v>22.042783740000001</v>
      </c>
      <c r="S571">
        <v>24.239700320000001</v>
      </c>
      <c r="T571">
        <v>21.13004875</v>
      </c>
      <c r="U571">
        <v>1799.500732</v>
      </c>
      <c r="V571">
        <v>1771.7155760000001</v>
      </c>
      <c r="W571">
        <v>19.36401558</v>
      </c>
      <c r="X571">
        <v>20.66878891</v>
      </c>
      <c r="Y571">
        <v>71.312408450000007</v>
      </c>
      <c r="Z571">
        <v>76.117530819999999</v>
      </c>
      <c r="AA571">
        <v>500.28579710000002</v>
      </c>
      <c r="AB571">
        <v>1500.4852289999999</v>
      </c>
      <c r="AC571">
        <v>58.53541946</v>
      </c>
      <c r="AD571">
        <v>97.976722719999998</v>
      </c>
      <c r="AE571">
        <v>-10.45680428</v>
      </c>
      <c r="AF571">
        <v>0.132990003</v>
      </c>
      <c r="AG571">
        <v>1</v>
      </c>
      <c r="AH571">
        <v>-0.21956524299999999</v>
      </c>
      <c r="AI571">
        <v>2.7373914720000001</v>
      </c>
      <c r="AJ571">
        <v>1</v>
      </c>
      <c r="AK571">
        <v>0</v>
      </c>
      <c r="AL571">
        <v>0.15999999600000001</v>
      </c>
      <c r="AM571">
        <v>111115</v>
      </c>
      <c r="AN571">
        <f t="shared" si="223"/>
        <v>0.83380966183333327</v>
      </c>
      <c r="AO571">
        <f t="shared" si="224"/>
        <v>1.1108934308808336E-3</v>
      </c>
      <c r="AP571">
        <f t="shared" si="225"/>
        <v>297.38970031999997</v>
      </c>
      <c r="AQ571">
        <f t="shared" si="226"/>
        <v>295.19278373999998</v>
      </c>
      <c r="AR571">
        <f t="shared" si="227"/>
        <v>240.07763063805908</v>
      </c>
      <c r="AS571">
        <f t="shared" si="228"/>
        <v>1.9741335319637243</v>
      </c>
      <c r="AT571">
        <f t="shared" si="229"/>
        <v>3.0383708957025695</v>
      </c>
      <c r="AU571">
        <f t="shared" si="230"/>
        <v>31.011150519758573</v>
      </c>
      <c r="AV571">
        <f t="shared" si="231"/>
        <v>10.342361609758573</v>
      </c>
      <c r="AW571">
        <f t="shared" si="232"/>
        <v>23.141242030000001</v>
      </c>
      <c r="AX571">
        <f t="shared" si="233"/>
        <v>2.8439173057815688</v>
      </c>
      <c r="AY571">
        <f t="shared" si="234"/>
        <v>0.10463644756428861</v>
      </c>
      <c r="AZ571">
        <f t="shared" si="235"/>
        <v>2.0250601999932809</v>
      </c>
      <c r="BA571">
        <f t="shared" si="236"/>
        <v>0.81885710578828785</v>
      </c>
      <c r="BB571">
        <f t="shared" si="237"/>
        <v>6.5784909231107358E-2</v>
      </c>
      <c r="BC571">
        <f t="shared" si="238"/>
        <v>139.3712295072489</v>
      </c>
      <c r="BD571">
        <f t="shared" si="239"/>
        <v>0.80289031583450421</v>
      </c>
      <c r="BE571">
        <f t="shared" si="240"/>
        <v>67.166407185619406</v>
      </c>
      <c r="BF571">
        <f t="shared" si="241"/>
        <v>1760.5187392040957</v>
      </c>
      <c r="BG571">
        <f t="shared" si="242"/>
        <v>8.0878650244928744E-3</v>
      </c>
    </row>
    <row r="572" spans="1:59" x14ac:dyDescent="0.25">
      <c r="A572" t="s">
        <v>554</v>
      </c>
      <c r="B572" t="s">
        <v>997</v>
      </c>
      <c r="C572">
        <v>140526</v>
      </c>
      <c r="D572" t="s">
        <v>2052</v>
      </c>
      <c r="E572" t="s">
        <v>2072</v>
      </c>
      <c r="F572">
        <v>6404</v>
      </c>
      <c r="G572">
        <v>0</v>
      </c>
      <c r="H572">
        <f t="shared" si="216"/>
        <v>24.68344339592586</v>
      </c>
      <c r="I572">
        <f t="shared" si="217"/>
        <v>6.2813558595599561E-2</v>
      </c>
      <c r="J572">
        <f t="shared" si="218"/>
        <v>1097.8171031980448</v>
      </c>
      <c r="K572">
        <f t="shared" si="219"/>
        <v>0.76588918457134081</v>
      </c>
      <c r="L572">
        <f t="shared" si="220"/>
        <v>1.1918068203555219</v>
      </c>
      <c r="M572">
        <f t="shared" si="221"/>
        <v>24.92057419</v>
      </c>
      <c r="N572">
        <v>6</v>
      </c>
      <c r="O572">
        <v>1.42</v>
      </c>
      <c r="P572">
        <v>0.5</v>
      </c>
      <c r="Q572">
        <f t="shared" si="222"/>
        <v>2.556</v>
      </c>
      <c r="R572">
        <v>22.156093599999998</v>
      </c>
      <c r="S572">
        <v>24.92057419</v>
      </c>
      <c r="T572">
        <v>21.135744089999999</v>
      </c>
      <c r="U572">
        <v>1799.562866</v>
      </c>
      <c r="V572">
        <v>1768.3350829999999</v>
      </c>
      <c r="W572">
        <v>19.237386699999998</v>
      </c>
      <c r="X572">
        <v>20.137439730000001</v>
      </c>
      <c r="Y572">
        <v>70.353019709999998</v>
      </c>
      <c r="Z572">
        <v>73.644599909999997</v>
      </c>
      <c r="AA572">
        <v>500.28128049999998</v>
      </c>
      <c r="AB572">
        <v>1499.119019</v>
      </c>
      <c r="AC572">
        <v>57.552848820000001</v>
      </c>
      <c r="AD572">
        <v>97.969017030000003</v>
      </c>
      <c r="AE572">
        <v>-10.777482989999999</v>
      </c>
      <c r="AF572">
        <v>0.12831890600000001</v>
      </c>
      <c r="AG572">
        <v>0.66666668699999998</v>
      </c>
      <c r="AH572">
        <v>-0.21956524299999999</v>
      </c>
      <c r="AI572">
        <v>2.7373914720000001</v>
      </c>
      <c r="AJ572">
        <v>1</v>
      </c>
      <c r="AK572">
        <v>0</v>
      </c>
      <c r="AL572">
        <v>0.15999999600000001</v>
      </c>
      <c r="AM572">
        <v>111115</v>
      </c>
      <c r="AN572">
        <f t="shared" si="223"/>
        <v>0.83380213416666649</v>
      </c>
      <c r="AO572">
        <f t="shared" si="224"/>
        <v>7.6588918457134081E-4</v>
      </c>
      <c r="AP572">
        <f t="shared" si="225"/>
        <v>298.07057419</v>
      </c>
      <c r="AQ572">
        <f t="shared" si="226"/>
        <v>295.3060936</v>
      </c>
      <c r="AR572">
        <f t="shared" si="227"/>
        <v>239.85903704352393</v>
      </c>
      <c r="AS572">
        <f t="shared" si="228"/>
        <v>2.0731308418679841</v>
      </c>
      <c r="AT572">
        <f t="shared" si="229"/>
        <v>3.1646519962044906</v>
      </c>
      <c r="AU572">
        <f t="shared" si="230"/>
        <v>32.302579857828043</v>
      </c>
      <c r="AV572">
        <f t="shared" si="231"/>
        <v>12.165140127828042</v>
      </c>
      <c r="AW572">
        <f t="shared" si="232"/>
        <v>23.538333895000001</v>
      </c>
      <c r="AX572">
        <f t="shared" si="233"/>
        <v>2.9129171880906135</v>
      </c>
      <c r="AY572">
        <f t="shared" si="234"/>
        <v>6.1306943842329868E-2</v>
      </c>
      <c r="AZ572">
        <f t="shared" si="235"/>
        <v>1.9728451758489687</v>
      </c>
      <c r="BA572">
        <f t="shared" si="236"/>
        <v>0.94007201224164483</v>
      </c>
      <c r="BB572">
        <f t="shared" si="237"/>
        <v>3.8449410236415821E-2</v>
      </c>
      <c r="BC572">
        <f t="shared" si="238"/>
        <v>107.55206247903453</v>
      </c>
      <c r="BD572">
        <f t="shared" si="239"/>
        <v>0.62081961374401173</v>
      </c>
      <c r="BE572">
        <f t="shared" si="240"/>
        <v>62.253618098653249</v>
      </c>
      <c r="BF572">
        <f t="shared" si="241"/>
        <v>1755.2980530373629</v>
      </c>
      <c r="BG572">
        <f t="shared" si="242"/>
        <v>8.7542605990515773E-3</v>
      </c>
    </row>
    <row r="573" spans="1:59" x14ac:dyDescent="0.25">
      <c r="A573" t="s">
        <v>554</v>
      </c>
      <c r="B573" t="s">
        <v>997</v>
      </c>
      <c r="C573">
        <v>140526</v>
      </c>
      <c r="D573" t="s">
        <v>2052</v>
      </c>
      <c r="E573" t="s">
        <v>2072</v>
      </c>
      <c r="F573">
        <v>6653.5</v>
      </c>
      <c r="G573">
        <v>0</v>
      </c>
      <c r="H573">
        <f t="shared" si="216"/>
        <v>8.2790011655232085</v>
      </c>
      <c r="I573">
        <f t="shared" si="217"/>
        <v>7.9410152322586192E-2</v>
      </c>
      <c r="J573">
        <f t="shared" si="218"/>
        <v>212.05032523929921</v>
      </c>
      <c r="K573">
        <f t="shared" si="219"/>
        <v>0.97960274051439089</v>
      </c>
      <c r="L573">
        <f t="shared" si="220"/>
        <v>1.2129084671552262</v>
      </c>
      <c r="M573">
        <f t="shared" si="221"/>
        <v>25.176803589999999</v>
      </c>
      <c r="N573">
        <v>6</v>
      </c>
      <c r="O573">
        <v>1.42</v>
      </c>
      <c r="P573">
        <v>0.5</v>
      </c>
      <c r="Q573">
        <f t="shared" si="222"/>
        <v>2.556</v>
      </c>
      <c r="R573">
        <v>22.216480260000001</v>
      </c>
      <c r="S573">
        <v>25.176803589999999</v>
      </c>
      <c r="T573">
        <v>21.132068629999999</v>
      </c>
      <c r="U573">
        <v>399.7771606</v>
      </c>
      <c r="V573">
        <v>389.39114380000001</v>
      </c>
      <c r="W573">
        <v>19.268737789999999</v>
      </c>
      <c r="X573">
        <v>20.419534680000002</v>
      </c>
      <c r="Y573">
        <v>70.207550049999995</v>
      </c>
      <c r="Z573">
        <v>74.400588990000003</v>
      </c>
      <c r="AA573">
        <v>500.31402589999999</v>
      </c>
      <c r="AB573">
        <v>1500.480225</v>
      </c>
      <c r="AC573">
        <v>57.243270870000003</v>
      </c>
      <c r="AD573">
        <v>97.966995240000003</v>
      </c>
      <c r="AE573">
        <v>7.5290050510000004</v>
      </c>
      <c r="AF573">
        <v>0.12828266599999999</v>
      </c>
      <c r="AG573">
        <v>1</v>
      </c>
      <c r="AH573">
        <v>-0.21956524299999999</v>
      </c>
      <c r="AI573">
        <v>2.7373914720000001</v>
      </c>
      <c r="AJ573">
        <v>1</v>
      </c>
      <c r="AK573">
        <v>0</v>
      </c>
      <c r="AL573">
        <v>0.15999999600000001</v>
      </c>
      <c r="AM573">
        <v>111115</v>
      </c>
      <c r="AN573">
        <f t="shared" si="223"/>
        <v>0.83385670983333327</v>
      </c>
      <c r="AO573">
        <f t="shared" si="224"/>
        <v>9.796027405143909E-4</v>
      </c>
      <c r="AP573">
        <f t="shared" si="225"/>
        <v>298.32680359</v>
      </c>
      <c r="AQ573">
        <f t="shared" si="226"/>
        <v>295.36648026</v>
      </c>
      <c r="AR573">
        <f t="shared" si="227"/>
        <v>240.07682999807912</v>
      </c>
      <c r="AS573">
        <f t="shared" si="228"/>
        <v>1.936619862183669</v>
      </c>
      <c r="AT573">
        <f t="shared" si="229"/>
        <v>3.2133489239538013</v>
      </c>
      <c r="AU573">
        <f t="shared" si="230"/>
        <v>32.800321333544261</v>
      </c>
      <c r="AV573">
        <f t="shared" si="231"/>
        <v>12.380786653544259</v>
      </c>
      <c r="AW573">
        <f t="shared" si="232"/>
        <v>23.696641925000002</v>
      </c>
      <c r="AX573">
        <f t="shared" si="233"/>
        <v>2.9408307827322653</v>
      </c>
      <c r="AY573">
        <f t="shared" si="234"/>
        <v>7.70173664079008E-2</v>
      </c>
      <c r="AZ573">
        <f t="shared" si="235"/>
        <v>2.0004404567985752</v>
      </c>
      <c r="BA573">
        <f t="shared" si="236"/>
        <v>0.9403903259336901</v>
      </c>
      <c r="BB573">
        <f t="shared" si="237"/>
        <v>4.8345260221371783E-2</v>
      </c>
      <c r="BC573">
        <f t="shared" si="238"/>
        <v>20.773933203358879</v>
      </c>
      <c r="BD573">
        <f t="shared" si="239"/>
        <v>0.54456894722858151</v>
      </c>
      <c r="BE573">
        <f t="shared" si="240"/>
        <v>62.390646849414551</v>
      </c>
      <c r="BF573">
        <f t="shared" si="241"/>
        <v>385.01843191680115</v>
      </c>
      <c r="BG573">
        <f t="shared" si="242"/>
        <v>1.3415779483920079E-2</v>
      </c>
    </row>
    <row r="574" spans="1:59" x14ac:dyDescent="0.25">
      <c r="A574" t="s">
        <v>554</v>
      </c>
      <c r="B574" t="s">
        <v>997</v>
      </c>
      <c r="C574">
        <v>140526</v>
      </c>
      <c r="D574" t="s">
        <v>2053</v>
      </c>
      <c r="E574" t="s">
        <v>2073</v>
      </c>
      <c r="F574">
        <v>5449.5</v>
      </c>
      <c r="G574">
        <v>0</v>
      </c>
      <c r="H574">
        <f t="shared" si="216"/>
        <v>31.781035962998903</v>
      </c>
      <c r="I574">
        <f t="shared" si="217"/>
        <v>0.10460292770046142</v>
      </c>
      <c r="J574">
        <f t="shared" si="218"/>
        <v>1213.1079018444461</v>
      </c>
      <c r="K574">
        <f t="shared" si="219"/>
        <v>1.3191235613589307</v>
      </c>
      <c r="L574">
        <f t="shared" si="220"/>
        <v>1.2509462770414022</v>
      </c>
      <c r="M574">
        <f t="shared" si="221"/>
        <v>25.700866699999999</v>
      </c>
      <c r="N574">
        <v>6</v>
      </c>
      <c r="O574">
        <v>1.42</v>
      </c>
      <c r="P574">
        <v>0.5</v>
      </c>
      <c r="Q574">
        <f t="shared" si="222"/>
        <v>2.556</v>
      </c>
      <c r="R574">
        <v>22.384687419999999</v>
      </c>
      <c r="S574">
        <v>25.700866699999999</v>
      </c>
      <c r="T574">
        <v>20.519496920000002</v>
      </c>
      <c r="U574">
        <v>1798.309082</v>
      </c>
      <c r="V574">
        <v>1747.1748050000001</v>
      </c>
      <c r="W574">
        <v>19.127431869999999</v>
      </c>
      <c r="X574">
        <v>21.064649580000001</v>
      </c>
      <c r="Y574">
        <v>68.996536250000005</v>
      </c>
      <c r="Z574">
        <v>75.984481810000005</v>
      </c>
      <c r="AA574">
        <v>399.95608520000002</v>
      </c>
      <c r="AB574">
        <v>1499.088501</v>
      </c>
      <c r="AC574">
        <v>869.74194339999997</v>
      </c>
      <c r="AD574">
        <v>97.986206050000007</v>
      </c>
      <c r="AE574">
        <v>-7.4521961210000001</v>
      </c>
      <c r="AF574">
        <v>0.13045704399999999</v>
      </c>
      <c r="AG574">
        <v>0.66666668699999998</v>
      </c>
      <c r="AH574">
        <v>-0.21956524299999999</v>
      </c>
      <c r="AI574">
        <v>2.7373914720000001</v>
      </c>
      <c r="AJ574">
        <v>1</v>
      </c>
      <c r="AK574">
        <v>0</v>
      </c>
      <c r="AL574">
        <v>0.15999999600000001</v>
      </c>
      <c r="AM574">
        <v>111115</v>
      </c>
      <c r="AN574">
        <f t="shared" si="223"/>
        <v>0.66659347533333335</v>
      </c>
      <c r="AO574">
        <f t="shared" si="224"/>
        <v>1.3191235613589306E-3</v>
      </c>
      <c r="AP574">
        <f t="shared" si="225"/>
        <v>298.85086669999998</v>
      </c>
      <c r="AQ574">
        <f t="shared" si="226"/>
        <v>295.53468741999995</v>
      </c>
      <c r="AR574">
        <f t="shared" si="227"/>
        <v>239.854154163646</v>
      </c>
      <c r="AS574">
        <f t="shared" si="228"/>
        <v>1.7063561356912462</v>
      </c>
      <c r="AT574">
        <f t="shared" si="229"/>
        <v>3.3149913711583281</v>
      </c>
      <c r="AU574">
        <f t="shared" si="230"/>
        <v>33.831204460215226</v>
      </c>
      <c r="AV574">
        <f t="shared" si="231"/>
        <v>12.766554880215224</v>
      </c>
      <c r="AW574">
        <f t="shared" si="232"/>
        <v>24.042777059999999</v>
      </c>
      <c r="AX574">
        <f t="shared" si="233"/>
        <v>3.002679064172991</v>
      </c>
      <c r="AY574">
        <f t="shared" si="234"/>
        <v>0.10049041156000718</v>
      </c>
      <c r="AZ574">
        <f t="shared" si="235"/>
        <v>2.0640450941169259</v>
      </c>
      <c r="BA574">
        <f t="shared" si="236"/>
        <v>0.93863397005606508</v>
      </c>
      <c r="BB574">
        <f t="shared" si="237"/>
        <v>6.3163482135148399E-2</v>
      </c>
      <c r="BC574">
        <f t="shared" si="238"/>
        <v>118.86784083101308</v>
      </c>
      <c r="BD574">
        <f t="shared" si="239"/>
        <v>0.69432543233385624</v>
      </c>
      <c r="BE574">
        <f t="shared" si="240"/>
        <v>62.724439919449892</v>
      </c>
      <c r="BF574">
        <f t="shared" si="241"/>
        <v>1730.3890465688387</v>
      </c>
      <c r="BG574">
        <f t="shared" si="242"/>
        <v>1.1520228267693774E-2</v>
      </c>
    </row>
    <row r="575" spans="1:59" x14ac:dyDescent="0.25">
      <c r="A575" t="s">
        <v>554</v>
      </c>
      <c r="B575" t="s">
        <v>997</v>
      </c>
      <c r="C575">
        <v>140526</v>
      </c>
      <c r="D575" t="s">
        <v>2053</v>
      </c>
      <c r="E575" t="s">
        <v>2073</v>
      </c>
      <c r="F575">
        <v>5574.5</v>
      </c>
      <c r="G575">
        <v>0</v>
      </c>
      <c r="H575">
        <f t="shared" si="216"/>
        <v>9.881947234868365</v>
      </c>
      <c r="I575">
        <f t="shared" si="217"/>
        <v>0.1062109344036964</v>
      </c>
      <c r="J575">
        <f t="shared" si="218"/>
        <v>223.73802559569748</v>
      </c>
      <c r="K575">
        <f t="shared" si="219"/>
        <v>1.2255228391318784</v>
      </c>
      <c r="L575">
        <f t="shared" si="220"/>
        <v>1.1458531634350746</v>
      </c>
      <c r="M575">
        <f t="shared" si="221"/>
        <v>25.179666520000001</v>
      </c>
      <c r="N575">
        <v>6</v>
      </c>
      <c r="O575">
        <v>1.42</v>
      </c>
      <c r="P575">
        <v>0.5</v>
      </c>
      <c r="Q575">
        <f t="shared" si="222"/>
        <v>2.556</v>
      </c>
      <c r="R575">
        <v>21.65780067</v>
      </c>
      <c r="S575">
        <v>25.179666520000001</v>
      </c>
      <c r="T575">
        <v>19.94279671</v>
      </c>
      <c r="U575">
        <v>399.23608400000001</v>
      </c>
      <c r="V575">
        <v>383.70666499999999</v>
      </c>
      <c r="W575">
        <v>19.306018829999999</v>
      </c>
      <c r="X575">
        <v>21.1056366</v>
      </c>
      <c r="Y575">
        <v>72.796272279999997</v>
      </c>
      <c r="Z575">
        <v>79.582000730000004</v>
      </c>
      <c r="AA575">
        <v>399.97073360000002</v>
      </c>
      <c r="AB575">
        <v>1501.3057859999999</v>
      </c>
      <c r="AC575">
        <v>864.97174070000005</v>
      </c>
      <c r="AD575">
        <v>97.985366819999996</v>
      </c>
      <c r="AE575">
        <v>8.4440135959999996</v>
      </c>
      <c r="AF575">
        <v>0.138012052</v>
      </c>
      <c r="AG575">
        <v>0.66666668699999998</v>
      </c>
      <c r="AH575">
        <v>-0.21956524299999999</v>
      </c>
      <c r="AI575">
        <v>2.7373914720000001</v>
      </c>
      <c r="AJ575">
        <v>1</v>
      </c>
      <c r="AK575">
        <v>0</v>
      </c>
      <c r="AL575">
        <v>0.15999999600000001</v>
      </c>
      <c r="AM575">
        <v>111115</v>
      </c>
      <c r="AN575">
        <f t="shared" si="223"/>
        <v>0.66661788933333332</v>
      </c>
      <c r="AO575">
        <f t="shared" si="224"/>
        <v>1.2255228391318785E-3</v>
      </c>
      <c r="AP575">
        <f t="shared" si="225"/>
        <v>298.32966651999999</v>
      </c>
      <c r="AQ575">
        <f t="shared" si="226"/>
        <v>294.80780067000001</v>
      </c>
      <c r="AR575">
        <f t="shared" si="227"/>
        <v>240.20891975477684</v>
      </c>
      <c r="AS575">
        <f t="shared" si="228"/>
        <v>1.7360693947531354</v>
      </c>
      <c r="AT575">
        <f t="shared" si="229"/>
        <v>3.2138967076556924</v>
      </c>
      <c r="AU575">
        <f t="shared" si="230"/>
        <v>32.799761964045608</v>
      </c>
      <c r="AV575">
        <f t="shared" si="231"/>
        <v>11.694125364045608</v>
      </c>
      <c r="AW575">
        <f t="shared" si="232"/>
        <v>23.418733594999999</v>
      </c>
      <c r="AX575">
        <f t="shared" si="233"/>
        <v>2.8919826456380742</v>
      </c>
      <c r="AY575">
        <f t="shared" si="234"/>
        <v>0.10197356822015127</v>
      </c>
      <c r="AZ575">
        <f t="shared" si="235"/>
        <v>2.0680435442206178</v>
      </c>
      <c r="BA575">
        <f t="shared" si="236"/>
        <v>0.82393910141745641</v>
      </c>
      <c r="BB575">
        <f t="shared" si="237"/>
        <v>6.4101100965604535E-2</v>
      </c>
      <c r="BC575">
        <f t="shared" si="238"/>
        <v>21.923052509576966</v>
      </c>
      <c r="BD575">
        <f t="shared" si="239"/>
        <v>0.58309653181473275</v>
      </c>
      <c r="BE575">
        <f t="shared" si="240"/>
        <v>64.82116219111316</v>
      </c>
      <c r="BF575">
        <f t="shared" si="241"/>
        <v>378.48732667172442</v>
      </c>
      <c r="BG575">
        <f t="shared" si="242"/>
        <v>1.6924194268491437E-2</v>
      </c>
    </row>
    <row r="576" spans="1:59" x14ac:dyDescent="0.25">
      <c r="A576" t="s">
        <v>554</v>
      </c>
      <c r="B576" t="s">
        <v>1043</v>
      </c>
      <c r="C576">
        <v>140603</v>
      </c>
      <c r="D576" t="s">
        <v>1024</v>
      </c>
      <c r="E576" t="s">
        <v>1594</v>
      </c>
      <c r="F576">
        <v>18196.5</v>
      </c>
      <c r="G576">
        <v>0</v>
      </c>
      <c r="H576">
        <f t="shared" si="216"/>
        <v>13.103927559820866</v>
      </c>
      <c r="I576">
        <f t="shared" si="217"/>
        <v>0.17753754314824002</v>
      </c>
      <c r="J576">
        <f t="shared" si="218"/>
        <v>1633.8863352546784</v>
      </c>
      <c r="K576">
        <f t="shared" si="219"/>
        <v>1.3870746864412391</v>
      </c>
      <c r="L576">
        <f t="shared" si="220"/>
        <v>0.80933585543255582</v>
      </c>
      <c r="M576">
        <f t="shared" si="221"/>
        <v>24.252298360000001</v>
      </c>
      <c r="N576">
        <v>6</v>
      </c>
      <c r="O576">
        <v>1.42</v>
      </c>
      <c r="P576">
        <v>0.5</v>
      </c>
      <c r="Q576">
        <f t="shared" si="222"/>
        <v>2.556</v>
      </c>
      <c r="R576">
        <v>24.259902950000001</v>
      </c>
      <c r="S576">
        <v>24.252298360000001</v>
      </c>
      <c r="T576">
        <v>24.661594390000001</v>
      </c>
      <c r="U576">
        <v>1800.3310550000001</v>
      </c>
      <c r="V576">
        <v>1781.622437</v>
      </c>
      <c r="W576">
        <v>20.797046659999999</v>
      </c>
      <c r="X576">
        <v>22.425811769999999</v>
      </c>
      <c r="Y576">
        <v>68.022193909999999</v>
      </c>
      <c r="Z576">
        <v>73.349502560000005</v>
      </c>
      <c r="AA576">
        <v>499.50790410000002</v>
      </c>
      <c r="AB576">
        <v>1498.6320800000001</v>
      </c>
      <c r="AC576">
        <v>8.0091039999999995E-3</v>
      </c>
      <c r="AD576">
        <v>99.498336789999996</v>
      </c>
      <c r="AE576">
        <v>-21.207981109999999</v>
      </c>
      <c r="AF576">
        <v>0.22201269900000001</v>
      </c>
      <c r="AG576">
        <v>1</v>
      </c>
      <c r="AH576">
        <v>-0.21956524299999999</v>
      </c>
      <c r="AI576">
        <v>2.7373914720000001</v>
      </c>
      <c r="AJ576">
        <v>1</v>
      </c>
      <c r="AK576">
        <v>0</v>
      </c>
      <c r="AL576">
        <v>0.15999999600000001</v>
      </c>
      <c r="AM576">
        <v>111115</v>
      </c>
      <c r="AN576">
        <f t="shared" si="223"/>
        <v>0.83251317349999987</v>
      </c>
      <c r="AO576">
        <f t="shared" si="224"/>
        <v>1.3870746864412392E-3</v>
      </c>
      <c r="AP576">
        <f t="shared" si="225"/>
        <v>297.40229835999997</v>
      </c>
      <c r="AQ576">
        <f t="shared" si="226"/>
        <v>297.40990295</v>
      </c>
      <c r="AR576">
        <f t="shared" si="227"/>
        <v>239.7811268054717</v>
      </c>
      <c r="AS576">
        <f t="shared" si="228"/>
        <v>2.1191951034542238</v>
      </c>
      <c r="AT576">
        <f t="shared" si="229"/>
        <v>3.0406668277131614</v>
      </c>
      <c r="AU576">
        <f t="shared" si="230"/>
        <v>30.559976435895173</v>
      </c>
      <c r="AV576">
        <f t="shared" si="231"/>
        <v>8.1341646658951738</v>
      </c>
      <c r="AW576">
        <f t="shared" si="232"/>
        <v>24.256100655000001</v>
      </c>
      <c r="AX576">
        <f t="shared" si="233"/>
        <v>3.0413600755296257</v>
      </c>
      <c r="AY576">
        <f t="shared" si="234"/>
        <v>0.16600685124092793</v>
      </c>
      <c r="AZ576">
        <f t="shared" si="235"/>
        <v>2.2313309722806056</v>
      </c>
      <c r="BA576">
        <f t="shared" si="236"/>
        <v>0.81002910324902011</v>
      </c>
      <c r="BB576">
        <f t="shared" si="237"/>
        <v>0.10473208820786507</v>
      </c>
      <c r="BC576">
        <f t="shared" si="238"/>
        <v>162.56897286174882</v>
      </c>
      <c r="BD576">
        <f t="shared" si="239"/>
        <v>0.91707777210412311</v>
      </c>
      <c r="BE576">
        <f t="shared" si="240"/>
        <v>74.434362571583236</v>
      </c>
      <c r="BF576">
        <f t="shared" si="241"/>
        <v>1774.7013485000946</v>
      </c>
      <c r="BG576">
        <f t="shared" si="242"/>
        <v>5.4960373807335077E-3</v>
      </c>
    </row>
    <row r="577" spans="1:59" x14ac:dyDescent="0.25">
      <c r="A577" t="s">
        <v>554</v>
      </c>
      <c r="B577" t="s">
        <v>1043</v>
      </c>
      <c r="C577">
        <v>140603</v>
      </c>
      <c r="D577" t="s">
        <v>1024</v>
      </c>
      <c r="E577" t="s">
        <v>1594</v>
      </c>
      <c r="F577">
        <v>18308</v>
      </c>
      <c r="G577">
        <v>0</v>
      </c>
      <c r="H577">
        <f t="shared" si="216"/>
        <v>8.5659967030858049</v>
      </c>
      <c r="I577">
        <f t="shared" si="217"/>
        <v>0.20617638013561723</v>
      </c>
      <c r="J577">
        <f t="shared" si="218"/>
        <v>315.27621079289122</v>
      </c>
      <c r="K577">
        <f t="shared" si="219"/>
        <v>1.6822053195893178</v>
      </c>
      <c r="L577">
        <f t="shared" si="220"/>
        <v>0.85427056778703436</v>
      </c>
      <c r="M577">
        <f t="shared" si="221"/>
        <v>24.240795139999999</v>
      </c>
      <c r="N577">
        <v>6</v>
      </c>
      <c r="O577">
        <v>1.42</v>
      </c>
      <c r="P577">
        <v>0.5</v>
      </c>
      <c r="Q577">
        <f t="shared" si="222"/>
        <v>2.556</v>
      </c>
      <c r="R577">
        <v>24.46791267</v>
      </c>
      <c r="S577">
        <v>24.240795139999999</v>
      </c>
      <c r="T577">
        <v>25.043176649999999</v>
      </c>
      <c r="U577">
        <v>399.17666630000002</v>
      </c>
      <c r="V577">
        <v>391.27297970000001</v>
      </c>
      <c r="W577">
        <v>20.54339981</v>
      </c>
      <c r="X577">
        <v>21.95314217</v>
      </c>
      <c r="Y577">
        <v>66.360458370000003</v>
      </c>
      <c r="Z577">
        <v>70.914283749999996</v>
      </c>
      <c r="AA577">
        <v>700.24523929999998</v>
      </c>
      <c r="AB577">
        <v>1501.02063</v>
      </c>
      <c r="AC577">
        <v>0.26430594899999998</v>
      </c>
      <c r="AD577">
        <v>99.498275759999999</v>
      </c>
      <c r="AE577">
        <v>-0.48230361900000002</v>
      </c>
      <c r="AF577">
        <v>0.22364157400000001</v>
      </c>
      <c r="AG577">
        <v>1</v>
      </c>
      <c r="AH577">
        <v>-0.21956524299999999</v>
      </c>
      <c r="AI577">
        <v>2.7373914720000001</v>
      </c>
      <c r="AJ577">
        <v>1</v>
      </c>
      <c r="AK577">
        <v>0</v>
      </c>
      <c r="AL577">
        <v>0.15999999600000001</v>
      </c>
      <c r="AM577">
        <v>111115</v>
      </c>
      <c r="AN577">
        <f t="shared" si="223"/>
        <v>1.1670753988333331</v>
      </c>
      <c r="AO577">
        <f t="shared" si="224"/>
        <v>1.6822053195893179E-3</v>
      </c>
      <c r="AP577">
        <f t="shared" si="225"/>
        <v>297.39079513999997</v>
      </c>
      <c r="AQ577">
        <f t="shared" si="226"/>
        <v>297.61791266999995</v>
      </c>
      <c r="AR577">
        <f t="shared" si="227"/>
        <v>240.16329479591749</v>
      </c>
      <c r="AS577">
        <f t="shared" si="228"/>
        <v>1.9989483778929007</v>
      </c>
      <c r="AT577">
        <f t="shared" si="229"/>
        <v>3.0385703612161792</v>
      </c>
      <c r="AU577">
        <f t="shared" si="230"/>
        <v>30.538924800521379</v>
      </c>
      <c r="AV577">
        <f t="shared" si="231"/>
        <v>8.5857826305213791</v>
      </c>
      <c r="AW577">
        <f t="shared" si="232"/>
        <v>24.354353905</v>
      </c>
      <c r="AX577">
        <f t="shared" si="233"/>
        <v>3.0593219370752434</v>
      </c>
      <c r="AY577">
        <f t="shared" si="234"/>
        <v>0.19078681268021114</v>
      </c>
      <c r="AZ577">
        <f t="shared" si="235"/>
        <v>2.1842997934291448</v>
      </c>
      <c r="BA577">
        <f t="shared" si="236"/>
        <v>0.87502214364609854</v>
      </c>
      <c r="BB577">
        <f t="shared" si="237"/>
        <v>0.12053508640192037</v>
      </c>
      <c r="BC577">
        <f t="shared" si="238"/>
        <v>31.369439362038978</v>
      </c>
      <c r="BD577">
        <f t="shared" si="239"/>
        <v>0.80577046499510996</v>
      </c>
      <c r="BE577">
        <f t="shared" si="240"/>
        <v>73.283082521264006</v>
      </c>
      <c r="BF577">
        <f t="shared" si="241"/>
        <v>386.74868566668005</v>
      </c>
      <c r="BG577">
        <f t="shared" si="242"/>
        <v>1.6231280584367219E-2</v>
      </c>
    </row>
    <row r="578" spans="1:59" x14ac:dyDescent="0.25">
      <c r="A578" t="s">
        <v>554</v>
      </c>
      <c r="B578" t="s">
        <v>1043</v>
      </c>
      <c r="C578">
        <v>140603</v>
      </c>
      <c r="D578" t="s">
        <v>1025</v>
      </c>
      <c r="E578" t="s">
        <v>1595</v>
      </c>
      <c r="F578">
        <v>18558.5</v>
      </c>
      <c r="G578">
        <v>0</v>
      </c>
      <c r="H578">
        <f t="shared" ref="H578:H641" si="243">(U578-V578*(1000-W578)/(1000-X578))*AN578</f>
        <v>16.743518089634289</v>
      </c>
      <c r="I578">
        <f t="shared" ref="I578:I641" si="244">IF(AY578&lt;&gt;0,1/(1/AY578-1/Q578),0)</f>
        <v>0.12255869309809346</v>
      </c>
      <c r="J578">
        <f t="shared" ref="J578:J641" si="245">((BB578-AO578/2)*V578-H578)/(BB578+AO578/2)</f>
        <v>1530.1456934544456</v>
      </c>
      <c r="K578">
        <f t="shared" ref="K578:K641" si="246">AO578*1000</f>
        <v>1.2117253406616217</v>
      </c>
      <c r="L578">
        <f t="shared" ref="L578:L641" si="247">(AT578-AZ578)</f>
        <v>1.0036395514336007</v>
      </c>
      <c r="M578">
        <f t="shared" ref="M578:M641" si="248">(S578+AS578*G578)</f>
        <v>24.78100967</v>
      </c>
      <c r="N578">
        <v>6</v>
      </c>
      <c r="O578">
        <v>1.42</v>
      </c>
      <c r="P578">
        <v>0.5</v>
      </c>
      <c r="Q578">
        <f t="shared" ref="Q578:Q641" si="249">O578*(P578+1)*(P578+1)/(P578*P578+1)</f>
        <v>2.556</v>
      </c>
      <c r="R578">
        <v>25.264196399999999</v>
      </c>
      <c r="S578">
        <v>24.78100967</v>
      </c>
      <c r="T578">
        <v>26.0277195</v>
      </c>
      <c r="U578">
        <v>1801.2044679999999</v>
      </c>
      <c r="V578">
        <v>1785.0040280000001</v>
      </c>
      <c r="W578">
        <v>20.438011169999999</v>
      </c>
      <c r="X578">
        <v>21.45403099</v>
      </c>
      <c r="Y578">
        <v>62.959590910000003</v>
      </c>
      <c r="Z578">
        <v>66.089447019999994</v>
      </c>
      <c r="AA578">
        <v>700.21997069999998</v>
      </c>
      <c r="AB578">
        <v>1501.0074460000001</v>
      </c>
      <c r="AC578">
        <v>0.15417406</v>
      </c>
      <c r="AD578">
        <v>99.503921509999998</v>
      </c>
      <c r="AE578">
        <v>-22.66345596</v>
      </c>
      <c r="AF578">
        <v>0.23118132399999999</v>
      </c>
      <c r="AG578">
        <v>1</v>
      </c>
      <c r="AH578">
        <v>-0.21956524299999999</v>
      </c>
      <c r="AI578">
        <v>2.7373914720000001</v>
      </c>
      <c r="AJ578">
        <v>1</v>
      </c>
      <c r="AK578">
        <v>0</v>
      </c>
      <c r="AL578">
        <v>0.15999999600000001</v>
      </c>
      <c r="AM578">
        <v>111115</v>
      </c>
      <c r="AN578">
        <f t="shared" ref="AN578:AN641" si="250">AA578*0.000001/(N578*0.0001)</f>
        <v>1.1670332844999998</v>
      </c>
      <c r="AO578">
        <f t="shared" ref="AO578:AO641" si="251">(X578-W578)/(1000-X578)*AN578</f>
        <v>1.2117253406616218E-3</v>
      </c>
      <c r="AP578">
        <f t="shared" ref="AP578:AP641" si="252">(S578+273.15)</f>
        <v>297.93100966999998</v>
      </c>
      <c r="AQ578">
        <f t="shared" ref="AQ578:AQ641" si="253">(R578+273.15)</f>
        <v>298.41419639999998</v>
      </c>
      <c r="AR578">
        <f t="shared" ref="AR578:AR641" si="254">(AB578*AJ578+AC578*AK578)*AL578</f>
        <v>240.16118535597025</v>
      </c>
      <c r="AS578">
        <f t="shared" ref="AS578:AS641" si="255">((AR578+0.00000010773*(AQ578^4-AP578^4))-AO578*44100)/(O578*51.4+0.00000043092*AP578^3)</f>
        <v>2.2782080915135818</v>
      </c>
      <c r="AT578">
        <f t="shared" ref="AT578:AT641" si="256">0.61365*EXP(17.502*M578/(240.97+M578))</f>
        <v>3.138399767135668</v>
      </c>
      <c r="AU578">
        <f t="shared" ref="AU578:AU641" si="257">AT578*1000/AD578</f>
        <v>31.540463124564024</v>
      </c>
      <c r="AV578">
        <f t="shared" ref="AV578:AV641" si="258">(AU578-X578)</f>
        <v>10.086432134564024</v>
      </c>
      <c r="AW578">
        <f t="shared" ref="AW578:AW641" si="259">IF(G578,S578,(R578+S578)/2)</f>
        <v>25.022603034999999</v>
      </c>
      <c r="AX578">
        <f t="shared" ref="AX578:AX641" si="260">0.61365*EXP(17.502*AW578/(240.97+AW578))</f>
        <v>3.1839649595119295</v>
      </c>
      <c r="AY578">
        <f t="shared" ref="AY578:AY641" si="261">IF(AV578&lt;&gt;0,(1000-(AU578+X578)/2)/AV578*AO578,0)</f>
        <v>0.11695096335425147</v>
      </c>
      <c r="AZ578">
        <f t="shared" ref="AZ578:AZ641" si="262">X578*AD578/1000</f>
        <v>2.1347602157020673</v>
      </c>
      <c r="BA578">
        <f t="shared" ref="BA578:BA641" si="263">(AX578-AZ578)</f>
        <v>1.0492047438098622</v>
      </c>
      <c r="BB578">
        <f t="shared" ref="BB578:BB641" si="264">1/(1.6/I578+1.37/Q578)</f>
        <v>7.357830218053675E-2</v>
      </c>
      <c r="BC578">
        <f t="shared" ref="BC578:BC641" si="265">J578*AD578*0.001</f>
        <v>152.25549698035567</v>
      </c>
      <c r="BD578">
        <f t="shared" ref="BD578:BD641" si="266">J578/V578</f>
        <v>0.85722254373223494</v>
      </c>
      <c r="BE578">
        <f t="shared" ref="BE578:BE641" si="267">(1-AO578*AD578/AT578/I578)*100</f>
        <v>68.653287329030888</v>
      </c>
      <c r="BF578">
        <f t="shared" ref="BF578:BF641" si="268">(V578-H578/(Q578/1.35))</f>
        <v>1776.1606205582918</v>
      </c>
      <c r="BG578">
        <f t="shared" ref="BG578:BG641" si="269">H578*BE578/100/BF578</f>
        <v>6.4718108542749552E-3</v>
      </c>
    </row>
    <row r="579" spans="1:59" x14ac:dyDescent="0.25">
      <c r="A579" t="s">
        <v>554</v>
      </c>
      <c r="B579" t="s">
        <v>1043</v>
      </c>
      <c r="C579">
        <v>140603</v>
      </c>
      <c r="D579" t="s">
        <v>1025</v>
      </c>
      <c r="E579" t="s">
        <v>1595</v>
      </c>
      <c r="F579">
        <v>18678</v>
      </c>
      <c r="G579">
        <v>0</v>
      </c>
      <c r="H579">
        <f t="shared" si="243"/>
        <v>7.1793689252720219</v>
      </c>
      <c r="I579">
        <f t="shared" si="244"/>
        <v>0.10339375875246999</v>
      </c>
      <c r="J579">
        <f t="shared" si="245"/>
        <v>272.24405375377745</v>
      </c>
      <c r="K579">
        <f t="shared" si="246"/>
        <v>1.0457345737349617</v>
      </c>
      <c r="L579">
        <f t="shared" si="247"/>
        <v>1.0197021576535144</v>
      </c>
      <c r="M579">
        <f t="shared" si="248"/>
        <v>24.662380219999999</v>
      </c>
      <c r="N579">
        <v>6</v>
      </c>
      <c r="O579">
        <v>1.42</v>
      </c>
      <c r="P579">
        <v>0.5</v>
      </c>
      <c r="Q579">
        <f t="shared" si="249"/>
        <v>2.556</v>
      </c>
      <c r="R579">
        <v>25.18914032</v>
      </c>
      <c r="S579">
        <v>24.662380219999999</v>
      </c>
      <c r="T579">
        <v>26.028161999999998</v>
      </c>
      <c r="U579">
        <v>399.26266479999998</v>
      </c>
      <c r="V579">
        <v>392.75869749999998</v>
      </c>
      <c r="W579">
        <v>20.192090990000001</v>
      </c>
      <c r="X579">
        <v>21.069303510000001</v>
      </c>
      <c r="Y579">
        <v>62.482151029999997</v>
      </c>
      <c r="Z579">
        <v>65.196586609999997</v>
      </c>
      <c r="AA579">
        <v>700.19635010000002</v>
      </c>
      <c r="AB579">
        <v>1499.3862300000001</v>
      </c>
      <c r="AC579">
        <v>6.1070103000000001E-2</v>
      </c>
      <c r="AD579">
        <v>99.506523130000005</v>
      </c>
      <c r="AE579">
        <v>-0.84823989899999996</v>
      </c>
      <c r="AF579">
        <v>0.23402899499999999</v>
      </c>
      <c r="AG579">
        <v>1</v>
      </c>
      <c r="AH579">
        <v>-0.21956524299999999</v>
      </c>
      <c r="AI579">
        <v>2.7373914720000001</v>
      </c>
      <c r="AJ579">
        <v>1</v>
      </c>
      <c r="AK579">
        <v>0</v>
      </c>
      <c r="AL579">
        <v>0.15999999600000001</v>
      </c>
      <c r="AM579">
        <v>111115</v>
      </c>
      <c r="AN579">
        <f t="shared" si="250"/>
        <v>1.1669939168333332</v>
      </c>
      <c r="AO579">
        <f t="shared" si="251"/>
        <v>1.0457345737349617E-3</v>
      </c>
      <c r="AP579">
        <f t="shared" si="252"/>
        <v>297.81238021999997</v>
      </c>
      <c r="AQ579">
        <f t="shared" si="253"/>
        <v>298.33914031999996</v>
      </c>
      <c r="AR579">
        <f t="shared" si="254"/>
        <v>239.90179080245511</v>
      </c>
      <c r="AS579">
        <f t="shared" si="255"/>
        <v>2.3680941220518581</v>
      </c>
      <c r="AT579">
        <f t="shared" si="256"/>
        <v>3.1162352947043197</v>
      </c>
      <c r="AU579">
        <f t="shared" si="257"/>
        <v>31.31689457818884</v>
      </c>
      <c r="AV579">
        <f t="shared" si="258"/>
        <v>10.247591068188839</v>
      </c>
      <c r="AW579">
        <f t="shared" si="259"/>
        <v>24.925760269999998</v>
      </c>
      <c r="AX579">
        <f t="shared" si="260"/>
        <v>3.1656311900027108</v>
      </c>
      <c r="AY579">
        <f t="shared" si="261"/>
        <v>9.9373944344099407E-2</v>
      </c>
      <c r="AZ579">
        <f t="shared" si="262"/>
        <v>2.0965331370508054</v>
      </c>
      <c r="BA579">
        <f t="shared" si="263"/>
        <v>1.0690980529519054</v>
      </c>
      <c r="BB579">
        <f t="shared" si="264"/>
        <v>6.2457780030697928E-2</v>
      </c>
      <c r="BC579">
        <f t="shared" si="265"/>
        <v>27.090059231855218</v>
      </c>
      <c r="BD579">
        <f t="shared" si="266"/>
        <v>0.69315856144414845</v>
      </c>
      <c r="BE579">
        <f t="shared" si="267"/>
        <v>67.704021107722212</v>
      </c>
      <c r="BF579">
        <f t="shared" si="268"/>
        <v>388.96677729299012</v>
      </c>
      <c r="BG579">
        <f t="shared" si="269"/>
        <v>1.2496495167005149E-2</v>
      </c>
    </row>
    <row r="580" spans="1:59" x14ac:dyDescent="0.25">
      <c r="A580" t="s">
        <v>554</v>
      </c>
      <c r="B580" t="s">
        <v>1043</v>
      </c>
      <c r="C580">
        <v>140603</v>
      </c>
      <c r="D580" t="s">
        <v>1023</v>
      </c>
      <c r="E580" t="s">
        <v>1596</v>
      </c>
      <c r="F580">
        <v>17733</v>
      </c>
      <c r="G580">
        <v>0</v>
      </c>
      <c r="H580">
        <f t="shared" si="243"/>
        <v>6.1626702801105564</v>
      </c>
      <c r="I580">
        <f t="shared" si="244"/>
        <v>6.7882613507861525E-2</v>
      </c>
      <c r="J580">
        <f t="shared" si="245"/>
        <v>233.86777228870687</v>
      </c>
      <c r="K580">
        <f t="shared" si="246"/>
        <v>0.61168331228056516</v>
      </c>
      <c r="L580">
        <f t="shared" si="247"/>
        <v>0.89564611159810115</v>
      </c>
      <c r="M580">
        <f t="shared" si="248"/>
        <v>24.668773649999999</v>
      </c>
      <c r="N580">
        <v>6</v>
      </c>
      <c r="O580">
        <v>1.42</v>
      </c>
      <c r="P580">
        <v>0.5</v>
      </c>
      <c r="Q580">
        <f t="shared" si="249"/>
        <v>2.556</v>
      </c>
      <c r="R580">
        <v>24.370473860000001</v>
      </c>
      <c r="S580">
        <v>24.668773649999999</v>
      </c>
      <c r="T580">
        <v>24.65769577</v>
      </c>
      <c r="U580">
        <v>399.82135010000002</v>
      </c>
      <c r="V580">
        <v>387.00314329999998</v>
      </c>
      <c r="W580">
        <v>21.132932660000002</v>
      </c>
      <c r="X580">
        <v>22.330795290000001</v>
      </c>
      <c r="Y580">
        <v>68.661308289999994</v>
      </c>
      <c r="Z580">
        <v>72.553192139999993</v>
      </c>
      <c r="AA580">
        <v>299.54550169999999</v>
      </c>
      <c r="AB580">
        <v>1499.3027340000001</v>
      </c>
      <c r="AC580">
        <v>7.3082589000000003E-2</v>
      </c>
      <c r="AD580">
        <v>99.494003300000003</v>
      </c>
      <c r="AE580">
        <v>0.170681</v>
      </c>
      <c r="AF580">
        <v>0.202407062</v>
      </c>
      <c r="AG580">
        <v>0.66666668699999998</v>
      </c>
      <c r="AH580">
        <v>-0.21956524299999999</v>
      </c>
      <c r="AI580">
        <v>2.7373914720000001</v>
      </c>
      <c r="AJ580">
        <v>1</v>
      </c>
      <c r="AK580">
        <v>0</v>
      </c>
      <c r="AL580">
        <v>0.15999999600000001</v>
      </c>
      <c r="AM580">
        <v>111115</v>
      </c>
      <c r="AN580">
        <f t="shared" si="250"/>
        <v>0.49924250283333327</v>
      </c>
      <c r="AO580">
        <f t="shared" si="251"/>
        <v>6.1168331228056514E-4</v>
      </c>
      <c r="AP580">
        <f t="shared" si="252"/>
        <v>297.81877364999997</v>
      </c>
      <c r="AQ580">
        <f t="shared" si="253"/>
        <v>297.52047385999998</v>
      </c>
      <c r="AR580">
        <f t="shared" si="254"/>
        <v>239.88843144278908</v>
      </c>
      <c r="AS580">
        <f t="shared" si="255"/>
        <v>2.4833536551453634</v>
      </c>
      <c r="AT580">
        <f t="shared" si="256"/>
        <v>3.1174263318729856</v>
      </c>
      <c r="AU580">
        <f t="shared" si="257"/>
        <v>31.332806284547054</v>
      </c>
      <c r="AV580">
        <f t="shared" si="258"/>
        <v>9.002010994547053</v>
      </c>
      <c r="AW580">
        <f t="shared" si="259"/>
        <v>24.519623754999998</v>
      </c>
      <c r="AX580">
        <f t="shared" si="260"/>
        <v>3.0897444627448793</v>
      </c>
      <c r="AY580">
        <f t="shared" si="261"/>
        <v>6.6126418625920058E-2</v>
      </c>
      <c r="AZ580">
        <f t="shared" si="262"/>
        <v>2.2217802202748844</v>
      </c>
      <c r="BA580">
        <f t="shared" si="263"/>
        <v>0.86796424246999493</v>
      </c>
      <c r="BB580">
        <f t="shared" si="264"/>
        <v>4.1483286501555965E-2</v>
      </c>
      <c r="BC580">
        <f t="shared" si="265"/>
        <v>23.268440907856249</v>
      </c>
      <c r="BD580">
        <f t="shared" si="266"/>
        <v>0.60430458082201033</v>
      </c>
      <c r="BE580">
        <f t="shared" si="267"/>
        <v>71.241330870984726</v>
      </c>
      <c r="BF580">
        <f t="shared" si="268"/>
        <v>383.74821181402609</v>
      </c>
      <c r="BG580">
        <f t="shared" si="269"/>
        <v>1.144075252881982E-2</v>
      </c>
    </row>
    <row r="581" spans="1:59" x14ac:dyDescent="0.25">
      <c r="A581" t="s">
        <v>554</v>
      </c>
      <c r="B581" t="s">
        <v>1043</v>
      </c>
      <c r="C581">
        <v>140603</v>
      </c>
      <c r="D581" t="s">
        <v>1023</v>
      </c>
      <c r="E581" t="s">
        <v>1596</v>
      </c>
      <c r="F581">
        <v>17947</v>
      </c>
      <c r="G581">
        <v>0</v>
      </c>
      <c r="H581">
        <f t="shared" si="243"/>
        <v>11.12070155206041</v>
      </c>
      <c r="I581">
        <f t="shared" si="244"/>
        <v>7.8964414960461596E-2</v>
      </c>
      <c r="J581">
        <f t="shared" si="245"/>
        <v>1521.2891073687676</v>
      </c>
      <c r="K581">
        <f t="shared" si="246"/>
        <v>0.68285847659205257</v>
      </c>
      <c r="L581">
        <f t="shared" si="247"/>
        <v>0.86367990178273901</v>
      </c>
      <c r="M581">
        <f t="shared" si="248"/>
        <v>24.2701931</v>
      </c>
      <c r="N581">
        <v>6</v>
      </c>
      <c r="O581">
        <v>1.42</v>
      </c>
      <c r="P581">
        <v>0.5</v>
      </c>
      <c r="Q581">
        <f t="shared" si="249"/>
        <v>2.556</v>
      </c>
      <c r="R581">
        <v>24.19750977</v>
      </c>
      <c r="S581">
        <v>24.2701931</v>
      </c>
      <c r="T581">
        <v>24.66030121</v>
      </c>
      <c r="U581">
        <v>1800.7017820000001</v>
      </c>
      <c r="V581">
        <v>1775.9951169999999</v>
      </c>
      <c r="W581">
        <v>20.575597760000001</v>
      </c>
      <c r="X581">
        <v>21.913539889999999</v>
      </c>
      <c r="Y581">
        <v>67.546745299999998</v>
      </c>
      <c r="Z581">
        <v>71.939025880000003</v>
      </c>
      <c r="AA581">
        <v>299.51727290000002</v>
      </c>
      <c r="AB581">
        <v>1499.0367429999999</v>
      </c>
      <c r="AC581">
        <v>0.127145752</v>
      </c>
      <c r="AD581">
        <v>99.493316649999997</v>
      </c>
      <c r="AE581">
        <v>-21.087497710000001</v>
      </c>
      <c r="AF581">
        <v>0.20969885599999999</v>
      </c>
      <c r="AG581">
        <v>1</v>
      </c>
      <c r="AH581">
        <v>-0.21956524299999999</v>
      </c>
      <c r="AI581">
        <v>2.7373914720000001</v>
      </c>
      <c r="AJ581">
        <v>1</v>
      </c>
      <c r="AK581">
        <v>0</v>
      </c>
      <c r="AL581">
        <v>0.15999999600000001</v>
      </c>
      <c r="AM581">
        <v>111115</v>
      </c>
      <c r="AN581">
        <f t="shared" si="250"/>
        <v>0.49919545483333333</v>
      </c>
      <c r="AO581">
        <f t="shared" si="251"/>
        <v>6.8285847659205255E-4</v>
      </c>
      <c r="AP581">
        <f t="shared" si="252"/>
        <v>297.42019310000001</v>
      </c>
      <c r="AQ581">
        <f t="shared" si="253"/>
        <v>297.34750976999999</v>
      </c>
      <c r="AR581">
        <f t="shared" si="254"/>
        <v>239.84587288385302</v>
      </c>
      <c r="AS581">
        <f t="shared" si="255"/>
        <v>2.4774082289637613</v>
      </c>
      <c r="AT581">
        <f t="shared" si="256"/>
        <v>3.0439306649809152</v>
      </c>
      <c r="AU581">
        <f t="shared" si="257"/>
        <v>30.594322990446969</v>
      </c>
      <c r="AV581">
        <f t="shared" si="258"/>
        <v>8.6807831004469698</v>
      </c>
      <c r="AW581">
        <f t="shared" si="259"/>
        <v>24.233851434999998</v>
      </c>
      <c r="AX581">
        <f t="shared" si="260"/>
        <v>3.0373054798838228</v>
      </c>
      <c r="AY581">
        <f t="shared" si="261"/>
        <v>7.6598015325367641E-2</v>
      </c>
      <c r="AZ581">
        <f t="shared" si="262"/>
        <v>2.1802507631981762</v>
      </c>
      <c r="BA581">
        <f t="shared" si="263"/>
        <v>0.85705471668564659</v>
      </c>
      <c r="BB581">
        <f t="shared" si="264"/>
        <v>4.8080886709201812E-2</v>
      </c>
      <c r="BC581">
        <f t="shared" si="265"/>
        <v>151.35809887563664</v>
      </c>
      <c r="BD581">
        <f t="shared" si="266"/>
        <v>0.85658405972338481</v>
      </c>
      <c r="BE581">
        <f t="shared" si="267"/>
        <v>71.734385245104008</v>
      </c>
      <c r="BF581">
        <f t="shared" si="268"/>
        <v>1770.1215070253202</v>
      </c>
      <c r="BG581">
        <f t="shared" si="269"/>
        <v>4.5066775708065363E-3</v>
      </c>
    </row>
    <row r="582" spans="1:59" x14ac:dyDescent="0.25">
      <c r="A582" t="s">
        <v>554</v>
      </c>
      <c r="B582" t="s">
        <v>1043</v>
      </c>
      <c r="C582">
        <v>140603</v>
      </c>
      <c r="D582" t="s">
        <v>1002</v>
      </c>
      <c r="E582" t="s">
        <v>1597</v>
      </c>
      <c r="F582">
        <v>5576</v>
      </c>
      <c r="G582">
        <v>0</v>
      </c>
      <c r="H582">
        <f t="shared" si="243"/>
        <v>12.028473329245237</v>
      </c>
      <c r="I582">
        <f t="shared" si="244"/>
        <v>9.9573626890106834E-2</v>
      </c>
      <c r="J582">
        <f t="shared" si="245"/>
        <v>1541.1254680711402</v>
      </c>
      <c r="K582">
        <f t="shared" si="246"/>
        <v>1.1233751278801285</v>
      </c>
      <c r="L582">
        <f t="shared" si="247"/>
        <v>1.1372215832282582</v>
      </c>
      <c r="M582">
        <f t="shared" si="248"/>
        <v>24.716335300000001</v>
      </c>
      <c r="N582">
        <v>6</v>
      </c>
      <c r="O582">
        <v>1.42</v>
      </c>
      <c r="P582">
        <v>0.5</v>
      </c>
      <c r="Q582">
        <f t="shared" si="249"/>
        <v>2.556</v>
      </c>
      <c r="R582">
        <v>25.466423030000001</v>
      </c>
      <c r="S582">
        <v>24.716335300000001</v>
      </c>
      <c r="T582">
        <v>26.015327450000001</v>
      </c>
      <c r="U582">
        <v>1799.835693</v>
      </c>
      <c r="V582">
        <v>1771.75</v>
      </c>
      <c r="W582">
        <v>17.769224170000001</v>
      </c>
      <c r="X582">
        <v>19.974870679999999</v>
      </c>
      <c r="Y582">
        <v>54.12494659</v>
      </c>
      <c r="Z582">
        <v>60.843334200000001</v>
      </c>
      <c r="AA582">
        <v>299.48657229999998</v>
      </c>
      <c r="AB582">
        <v>1498.984375</v>
      </c>
      <c r="AC582">
        <v>0.13115268899999999</v>
      </c>
      <c r="AD582">
        <v>99.578994750000007</v>
      </c>
      <c r="AE582">
        <v>-16.013988489999999</v>
      </c>
      <c r="AF582">
        <v>0.19855038799999999</v>
      </c>
      <c r="AG582">
        <v>1</v>
      </c>
      <c r="AH582">
        <v>-0.21956524299999999</v>
      </c>
      <c r="AI582">
        <v>2.7373914720000001</v>
      </c>
      <c r="AJ582">
        <v>1</v>
      </c>
      <c r="AK582">
        <v>0</v>
      </c>
      <c r="AL582">
        <v>0.15999999600000001</v>
      </c>
      <c r="AM582">
        <v>111115</v>
      </c>
      <c r="AN582">
        <f t="shared" si="250"/>
        <v>0.49914428716666653</v>
      </c>
      <c r="AO582">
        <f t="shared" si="251"/>
        <v>1.1233751278801286E-3</v>
      </c>
      <c r="AP582">
        <f t="shared" si="252"/>
        <v>297.8663353</v>
      </c>
      <c r="AQ582">
        <f t="shared" si="253"/>
        <v>298.61642302999996</v>
      </c>
      <c r="AR582">
        <f t="shared" si="254"/>
        <v>239.83749400406251</v>
      </c>
      <c r="AS582">
        <f t="shared" si="255"/>
        <v>2.3569546285539267</v>
      </c>
      <c r="AT582">
        <f t="shared" si="256"/>
        <v>3.1262991258039072</v>
      </c>
      <c r="AU582">
        <f t="shared" si="257"/>
        <v>31.39516655749236</v>
      </c>
      <c r="AV582">
        <f t="shared" si="258"/>
        <v>11.420295877492361</v>
      </c>
      <c r="AW582">
        <f t="shared" si="259"/>
        <v>25.091379164999999</v>
      </c>
      <c r="AX582">
        <f t="shared" si="260"/>
        <v>3.1970415818284779</v>
      </c>
      <c r="AY582">
        <f t="shared" si="261"/>
        <v>9.5840005245557899E-2</v>
      </c>
      <c r="AZ582">
        <f t="shared" si="262"/>
        <v>1.9890775425756491</v>
      </c>
      <c r="BA582">
        <f t="shared" si="263"/>
        <v>1.2079640392528288</v>
      </c>
      <c r="BB582">
        <f t="shared" si="264"/>
        <v>6.022461775587392E-2</v>
      </c>
      <c r="BC582">
        <f t="shared" si="265"/>
        <v>153.46372489414736</v>
      </c>
      <c r="BD582">
        <f t="shared" si="266"/>
        <v>0.8698323511054834</v>
      </c>
      <c r="BE582">
        <f t="shared" si="267"/>
        <v>64.064996915378899</v>
      </c>
      <c r="BF582">
        <f t="shared" si="268"/>
        <v>1765.3969331007509</v>
      </c>
      <c r="BG582">
        <f t="shared" si="269"/>
        <v>4.3650472722942882E-3</v>
      </c>
    </row>
    <row r="583" spans="1:59" x14ac:dyDescent="0.25">
      <c r="A583" t="s">
        <v>554</v>
      </c>
      <c r="B583" t="s">
        <v>1043</v>
      </c>
      <c r="C583">
        <v>140603</v>
      </c>
      <c r="D583" t="s">
        <v>1002</v>
      </c>
      <c r="E583" t="s">
        <v>1597</v>
      </c>
      <c r="F583">
        <v>5736.5</v>
      </c>
      <c r="G583">
        <v>0</v>
      </c>
      <c r="H583">
        <f t="shared" si="243"/>
        <v>5.7158592782273638</v>
      </c>
      <c r="I583">
        <f t="shared" si="244"/>
        <v>9.6115090774638492E-2</v>
      </c>
      <c r="J583">
        <f t="shared" si="245"/>
        <v>282.63577620785099</v>
      </c>
      <c r="K583">
        <f t="shared" si="246"/>
        <v>1.0849753855616207</v>
      </c>
      <c r="L583">
        <f t="shared" si="247"/>
        <v>1.1357279561368867</v>
      </c>
      <c r="M583">
        <f t="shared" si="248"/>
        <v>25.011617659999999</v>
      </c>
      <c r="N583">
        <v>6</v>
      </c>
      <c r="O583">
        <v>1.42</v>
      </c>
      <c r="P583">
        <v>0.5</v>
      </c>
      <c r="Q583">
        <f t="shared" si="249"/>
        <v>2.556</v>
      </c>
      <c r="R583">
        <v>25.545038219999999</v>
      </c>
      <c r="S583">
        <v>25.011617659999999</v>
      </c>
      <c r="T583">
        <v>26.015619279999999</v>
      </c>
      <c r="U583">
        <v>399.38589480000002</v>
      </c>
      <c r="V583">
        <v>387.09249879999999</v>
      </c>
      <c r="W583">
        <v>18.418931959999998</v>
      </c>
      <c r="X583">
        <v>20.54805374</v>
      </c>
      <c r="Y583">
        <v>55.842559809999997</v>
      </c>
      <c r="Z583">
        <v>62.297634119999998</v>
      </c>
      <c r="AA583">
        <v>299.47030640000003</v>
      </c>
      <c r="AB583">
        <v>1499.363525</v>
      </c>
      <c r="AC583">
        <v>0.110132813</v>
      </c>
      <c r="AD583">
        <v>99.578903199999999</v>
      </c>
      <c r="AE583">
        <v>2.9521675109999999</v>
      </c>
      <c r="AF583">
        <v>0.187966511</v>
      </c>
      <c r="AG583">
        <v>1</v>
      </c>
      <c r="AH583">
        <v>-0.21956524299999999</v>
      </c>
      <c r="AI583">
        <v>2.7373914720000001</v>
      </c>
      <c r="AJ583">
        <v>1</v>
      </c>
      <c r="AK583">
        <v>0</v>
      </c>
      <c r="AL583">
        <v>0.15999999600000001</v>
      </c>
      <c r="AM583">
        <v>111115</v>
      </c>
      <c r="AN583">
        <f t="shared" si="250"/>
        <v>0.49911717733333333</v>
      </c>
      <c r="AO583">
        <f t="shared" si="251"/>
        <v>1.0849753855616206E-3</v>
      </c>
      <c r="AP583">
        <f t="shared" si="252"/>
        <v>298.16161765999999</v>
      </c>
      <c r="AQ583">
        <f t="shared" si="253"/>
        <v>298.69503821999996</v>
      </c>
      <c r="AR583">
        <f t="shared" si="254"/>
        <v>239.8981580025459</v>
      </c>
      <c r="AS583">
        <f t="shared" si="255"/>
        <v>2.3475818050323025</v>
      </c>
      <c r="AT583">
        <f t="shared" si="256"/>
        <v>3.1818806104607447</v>
      </c>
      <c r="AU583">
        <f t="shared" si="257"/>
        <v>31.953360683939977</v>
      </c>
      <c r="AV583">
        <f t="shared" si="258"/>
        <v>11.405306943939976</v>
      </c>
      <c r="AW583">
        <f t="shared" si="259"/>
        <v>25.278327939999997</v>
      </c>
      <c r="AX583">
        <f t="shared" si="260"/>
        <v>3.2328241890691611</v>
      </c>
      <c r="AY583">
        <f t="shared" si="261"/>
        <v>9.2631791461289789E-2</v>
      </c>
      <c r="AZ583">
        <f t="shared" si="262"/>
        <v>2.046152654323858</v>
      </c>
      <c r="BA583">
        <f t="shared" si="263"/>
        <v>1.1866715347453032</v>
      </c>
      <c r="BB583">
        <f t="shared" si="264"/>
        <v>5.8198060154180623E-2</v>
      </c>
      <c r="BC583">
        <f t="shared" si="265"/>
        <v>28.144560599858458</v>
      </c>
      <c r="BD583">
        <f t="shared" si="266"/>
        <v>0.73015048621203349</v>
      </c>
      <c r="BE583">
        <f t="shared" si="267"/>
        <v>64.6725928598959</v>
      </c>
      <c r="BF583">
        <f t="shared" si="268"/>
        <v>384.07355904037286</v>
      </c>
      <c r="BG583">
        <f t="shared" si="269"/>
        <v>9.6247042068938419E-3</v>
      </c>
    </row>
    <row r="584" spans="1:59" x14ac:dyDescent="0.25">
      <c r="A584" t="s">
        <v>554</v>
      </c>
      <c r="B584" t="s">
        <v>1043</v>
      </c>
      <c r="C584">
        <v>140603</v>
      </c>
      <c r="D584" t="s">
        <v>1001</v>
      </c>
      <c r="E584" t="s">
        <v>1598</v>
      </c>
      <c r="F584">
        <v>5097.5</v>
      </c>
      <c r="G584">
        <v>0</v>
      </c>
      <c r="H584">
        <f t="shared" si="243"/>
        <v>12.903345690326574</v>
      </c>
      <c r="I584">
        <f t="shared" si="244"/>
        <v>0.10031862843138159</v>
      </c>
      <c r="J584">
        <f t="shared" si="245"/>
        <v>1527.5279015004082</v>
      </c>
      <c r="K584">
        <f t="shared" si="246"/>
        <v>1.3086548463337015</v>
      </c>
      <c r="L584">
        <f t="shared" si="247"/>
        <v>1.3170235295799306</v>
      </c>
      <c r="M584">
        <f t="shared" si="248"/>
        <v>24.587720869999998</v>
      </c>
      <c r="N584">
        <v>6</v>
      </c>
      <c r="O584">
        <v>1.42</v>
      </c>
      <c r="P584">
        <v>0.5</v>
      </c>
      <c r="Q584">
        <f t="shared" si="249"/>
        <v>2.556</v>
      </c>
      <c r="R584">
        <v>25.435808179999999</v>
      </c>
      <c r="S584">
        <v>24.587720869999998</v>
      </c>
      <c r="T584">
        <v>26.02189255</v>
      </c>
      <c r="U584">
        <v>1798.7146</v>
      </c>
      <c r="V584">
        <v>1775.874634</v>
      </c>
      <c r="W584">
        <v>15.99892139</v>
      </c>
      <c r="X584">
        <v>17.9266243</v>
      </c>
      <c r="Y584">
        <v>48.827301030000001</v>
      </c>
      <c r="Z584">
        <v>54.710479739999997</v>
      </c>
      <c r="AA584">
        <v>400.0186157</v>
      </c>
      <c r="AB584">
        <v>1499.965942</v>
      </c>
      <c r="AC584">
        <v>0.114134744</v>
      </c>
      <c r="AD584">
        <v>99.591133119999995</v>
      </c>
      <c r="AE584">
        <v>-16.301738740000001</v>
      </c>
      <c r="AF584">
        <v>0.21103970699999999</v>
      </c>
      <c r="AG584">
        <v>0.66666668699999998</v>
      </c>
      <c r="AH584">
        <v>-0.21956524299999999</v>
      </c>
      <c r="AI584">
        <v>2.7373914720000001</v>
      </c>
      <c r="AJ584">
        <v>1</v>
      </c>
      <c r="AK584">
        <v>0</v>
      </c>
      <c r="AL584">
        <v>0.15999999600000001</v>
      </c>
      <c r="AM584">
        <v>111115</v>
      </c>
      <c r="AN584">
        <f t="shared" si="250"/>
        <v>0.66669769283333324</v>
      </c>
      <c r="AO584">
        <f t="shared" si="251"/>
        <v>1.3086548463337015E-3</v>
      </c>
      <c r="AP584">
        <f t="shared" si="252"/>
        <v>297.73772086999998</v>
      </c>
      <c r="AQ584">
        <f t="shared" si="253"/>
        <v>298.58580817999996</v>
      </c>
      <c r="AR584">
        <f t="shared" si="254"/>
        <v>239.99454472013625</v>
      </c>
      <c r="AS584">
        <f t="shared" si="255"/>
        <v>2.2755608349422793</v>
      </c>
      <c r="AT584">
        <f t="shared" si="256"/>
        <v>3.1023563566334573</v>
      </c>
      <c r="AU584">
        <f t="shared" si="257"/>
        <v>31.150929399461155</v>
      </c>
      <c r="AV584">
        <f t="shared" si="258"/>
        <v>13.224305099461155</v>
      </c>
      <c r="AW584">
        <f t="shared" si="259"/>
        <v>25.011764524999997</v>
      </c>
      <c r="AX584">
        <f t="shared" si="260"/>
        <v>3.1819084685459447</v>
      </c>
      <c r="AY584">
        <f t="shared" si="261"/>
        <v>9.6529991367048484E-2</v>
      </c>
      <c r="AZ584">
        <f t="shared" si="262"/>
        <v>1.7853328270535267</v>
      </c>
      <c r="BA584">
        <f t="shared" si="263"/>
        <v>1.396575641492418</v>
      </c>
      <c r="BB584">
        <f t="shared" si="264"/>
        <v>6.0660562784284534E-2</v>
      </c>
      <c r="BC584">
        <f t="shared" si="265"/>
        <v>152.1282345828414</v>
      </c>
      <c r="BD584">
        <f t="shared" si="266"/>
        <v>0.86015525660152437</v>
      </c>
      <c r="BE584">
        <f t="shared" si="267"/>
        <v>58.12329298443786</v>
      </c>
      <c r="BF584">
        <f t="shared" si="268"/>
        <v>1769.0594866283486</v>
      </c>
      <c r="BG584">
        <f t="shared" si="269"/>
        <v>4.239455754355281E-3</v>
      </c>
    </row>
    <row r="585" spans="1:59" x14ac:dyDescent="0.25">
      <c r="A585" t="s">
        <v>554</v>
      </c>
      <c r="B585" t="s">
        <v>1043</v>
      </c>
      <c r="C585">
        <v>140603</v>
      </c>
      <c r="D585" t="s">
        <v>1001</v>
      </c>
      <c r="E585" t="s">
        <v>1598</v>
      </c>
      <c r="F585">
        <v>5271.5</v>
      </c>
      <c r="G585">
        <v>0</v>
      </c>
      <c r="H585">
        <f t="shared" si="243"/>
        <v>6.1425555307562778</v>
      </c>
      <c r="I585">
        <f t="shared" si="244"/>
        <v>9.7908273471030247E-2</v>
      </c>
      <c r="J585">
        <f t="shared" si="245"/>
        <v>276.97361058290397</v>
      </c>
      <c r="K585">
        <f t="shared" si="246"/>
        <v>1.189303939919329</v>
      </c>
      <c r="L585">
        <f t="shared" si="247"/>
        <v>1.2244042879482133</v>
      </c>
      <c r="M585">
        <f t="shared" si="248"/>
        <v>24.694086070000001</v>
      </c>
      <c r="N585">
        <v>6</v>
      </c>
      <c r="O585">
        <v>1.42</v>
      </c>
      <c r="P585">
        <v>0.5</v>
      </c>
      <c r="Q585">
        <f t="shared" si="249"/>
        <v>2.556</v>
      </c>
      <c r="R585">
        <v>25.454717639999998</v>
      </c>
      <c r="S585">
        <v>24.694086070000001</v>
      </c>
      <c r="T585">
        <v>26.027976989999999</v>
      </c>
      <c r="U585">
        <v>400.54254150000003</v>
      </c>
      <c r="V585">
        <v>387.31362919999998</v>
      </c>
      <c r="W585">
        <v>16.71843719</v>
      </c>
      <c r="X585">
        <v>19.055700300000002</v>
      </c>
      <c r="Y585">
        <v>50.96489716</v>
      </c>
      <c r="Z585">
        <v>58.089866639999997</v>
      </c>
      <c r="AA585">
        <v>299.48898320000001</v>
      </c>
      <c r="AB585">
        <v>1499.2028809999999</v>
      </c>
      <c r="AC585">
        <v>4.2048427999999999E-2</v>
      </c>
      <c r="AD585">
        <v>99.589172360000006</v>
      </c>
      <c r="AE585">
        <v>2.3975105289999998</v>
      </c>
      <c r="AF585">
        <v>0.19295994899999999</v>
      </c>
      <c r="AG585">
        <v>1</v>
      </c>
      <c r="AH585">
        <v>-0.21956524299999999</v>
      </c>
      <c r="AI585">
        <v>2.7373914720000001</v>
      </c>
      <c r="AJ585">
        <v>1</v>
      </c>
      <c r="AK585">
        <v>0</v>
      </c>
      <c r="AL585">
        <v>0.15999999600000001</v>
      </c>
      <c r="AM585">
        <v>111115</v>
      </c>
      <c r="AN585">
        <f t="shared" si="250"/>
        <v>0.49914830533333326</v>
      </c>
      <c r="AO585">
        <f t="shared" si="251"/>
        <v>1.1893039399193291E-3</v>
      </c>
      <c r="AP585">
        <f t="shared" si="252"/>
        <v>297.84408607</v>
      </c>
      <c r="AQ585">
        <f t="shared" si="253"/>
        <v>298.60471763999999</v>
      </c>
      <c r="AR585">
        <f t="shared" si="254"/>
        <v>239.87245496318846</v>
      </c>
      <c r="AS585">
        <f t="shared" si="255"/>
        <v>2.3243919336267287</v>
      </c>
      <c r="AT585">
        <f t="shared" si="256"/>
        <v>3.1221457095654173</v>
      </c>
      <c r="AU585">
        <f t="shared" si="257"/>
        <v>31.350252598538788</v>
      </c>
      <c r="AV585">
        <f t="shared" si="258"/>
        <v>12.294552298538786</v>
      </c>
      <c r="AW585">
        <f t="shared" si="259"/>
        <v>25.074401854999998</v>
      </c>
      <c r="AX585">
        <f t="shared" si="260"/>
        <v>3.1938092776537044</v>
      </c>
      <c r="AY585">
        <f t="shared" si="261"/>
        <v>9.4296230767858535E-2</v>
      </c>
      <c r="AZ585">
        <f t="shared" si="262"/>
        <v>1.8977414216172039</v>
      </c>
      <c r="BA585">
        <f t="shared" si="263"/>
        <v>1.2960678560365004</v>
      </c>
      <c r="BB585">
        <f t="shared" si="264"/>
        <v>5.9249357834522967E-2</v>
      </c>
      <c r="BC585">
        <f t="shared" si="265"/>
        <v>27.583572643512348</v>
      </c>
      <c r="BD585">
        <f t="shared" si="266"/>
        <v>0.71511454723397061</v>
      </c>
      <c r="BE585">
        <f t="shared" si="267"/>
        <v>61.253505130347399</v>
      </c>
      <c r="BF585">
        <f t="shared" si="268"/>
        <v>384.0693217013611</v>
      </c>
      <c r="BG585">
        <f t="shared" si="269"/>
        <v>9.7964881717156442E-3</v>
      </c>
    </row>
    <row r="586" spans="1:59" x14ac:dyDescent="0.25">
      <c r="A586" t="s">
        <v>554</v>
      </c>
      <c r="B586" t="s">
        <v>1043</v>
      </c>
      <c r="C586">
        <v>140603</v>
      </c>
      <c r="D586" t="s">
        <v>1001</v>
      </c>
      <c r="E586" t="s">
        <v>1598</v>
      </c>
      <c r="F586">
        <v>6019.5</v>
      </c>
      <c r="G586">
        <v>0</v>
      </c>
      <c r="H586">
        <f t="shared" si="243"/>
        <v>11.156521852804143</v>
      </c>
      <c r="I586">
        <f t="shared" si="244"/>
        <v>8.4318036028191309E-2</v>
      </c>
      <c r="J586">
        <f t="shared" si="245"/>
        <v>1528.3699343720007</v>
      </c>
      <c r="K586">
        <f t="shared" si="246"/>
        <v>0.88233954101442336</v>
      </c>
      <c r="L586">
        <f t="shared" si="247"/>
        <v>1.0482088049222296</v>
      </c>
      <c r="M586">
        <f t="shared" si="248"/>
        <v>24.722520830000001</v>
      </c>
      <c r="N586">
        <v>6</v>
      </c>
      <c r="O586">
        <v>1.42</v>
      </c>
      <c r="P586">
        <v>0.5</v>
      </c>
      <c r="Q586">
        <f t="shared" si="249"/>
        <v>2.556</v>
      </c>
      <c r="R586">
        <v>25.61159134</v>
      </c>
      <c r="S586">
        <v>24.722520830000001</v>
      </c>
      <c r="T586">
        <v>26.016656879999999</v>
      </c>
      <c r="U586">
        <v>1799.9729</v>
      </c>
      <c r="V586">
        <v>1774.484375</v>
      </c>
      <c r="W586">
        <v>19.150737759999998</v>
      </c>
      <c r="X586">
        <v>20.88156128</v>
      </c>
      <c r="Y586">
        <v>57.829071040000002</v>
      </c>
      <c r="Z586">
        <v>63.055599209999997</v>
      </c>
      <c r="AA586">
        <v>299.48110960000002</v>
      </c>
      <c r="AB586">
        <v>1500.1450199999999</v>
      </c>
      <c r="AC586">
        <v>0.208247721</v>
      </c>
      <c r="AD586">
        <v>99.573295590000001</v>
      </c>
      <c r="AE586">
        <v>-15.95933151</v>
      </c>
      <c r="AF586">
        <v>0.19314687</v>
      </c>
      <c r="AG586">
        <v>0.66666668699999998</v>
      </c>
      <c r="AH586">
        <v>-0.21956524299999999</v>
      </c>
      <c r="AI586">
        <v>2.7373914720000001</v>
      </c>
      <c r="AJ586">
        <v>1</v>
      </c>
      <c r="AK586">
        <v>0</v>
      </c>
      <c r="AL586">
        <v>0.15999999600000001</v>
      </c>
      <c r="AM586">
        <v>111115</v>
      </c>
      <c r="AN586">
        <f t="shared" si="250"/>
        <v>0.49913518266666662</v>
      </c>
      <c r="AO586">
        <f t="shared" si="251"/>
        <v>8.8233954101442336E-4</v>
      </c>
      <c r="AP586">
        <f t="shared" si="252"/>
        <v>297.87252082999998</v>
      </c>
      <c r="AQ586">
        <f t="shared" si="253"/>
        <v>298.76159134</v>
      </c>
      <c r="AR586">
        <f t="shared" si="254"/>
        <v>240.02319719941991</v>
      </c>
      <c r="AS586">
        <f t="shared" si="255"/>
        <v>2.5040351119121329</v>
      </c>
      <c r="AT586">
        <f t="shared" si="256"/>
        <v>3.1274546786363682</v>
      </c>
      <c r="AU586">
        <f t="shared" si="257"/>
        <v>31.408568533413629</v>
      </c>
      <c r="AV586">
        <f t="shared" si="258"/>
        <v>10.527007253413629</v>
      </c>
      <c r="AW586">
        <f t="shared" si="259"/>
        <v>25.167056084999999</v>
      </c>
      <c r="AX586">
        <f t="shared" si="260"/>
        <v>3.2114844797819031</v>
      </c>
      <c r="AY586">
        <f t="shared" si="261"/>
        <v>8.1625356168174831E-2</v>
      </c>
      <c r="AZ586">
        <f t="shared" si="262"/>
        <v>2.0792458737141386</v>
      </c>
      <c r="BA586">
        <f t="shared" si="263"/>
        <v>1.1322386060677645</v>
      </c>
      <c r="BB586">
        <f t="shared" si="264"/>
        <v>5.1251122438418784E-2</v>
      </c>
      <c r="BC586">
        <f t="shared" si="265"/>
        <v>152.18483124609213</v>
      </c>
      <c r="BD586">
        <f t="shared" si="266"/>
        <v>0.86130368680873881</v>
      </c>
      <c r="BE586">
        <f t="shared" si="267"/>
        <v>66.682905837171617</v>
      </c>
      <c r="BF586">
        <f t="shared" si="268"/>
        <v>1768.5918458523922</v>
      </c>
      <c r="BG586">
        <f t="shared" si="269"/>
        <v>4.2064498822922689E-3</v>
      </c>
    </row>
    <row r="587" spans="1:59" x14ac:dyDescent="0.25">
      <c r="A587" t="s">
        <v>554</v>
      </c>
      <c r="B587" t="s">
        <v>1043</v>
      </c>
      <c r="C587">
        <v>140603</v>
      </c>
      <c r="D587" t="s">
        <v>1001</v>
      </c>
      <c r="E587" t="s">
        <v>1598</v>
      </c>
      <c r="F587">
        <v>6189</v>
      </c>
      <c r="G587">
        <v>0</v>
      </c>
      <c r="H587">
        <f t="shared" si="243"/>
        <v>4.9694180175484437</v>
      </c>
      <c r="I587">
        <f t="shared" si="244"/>
        <v>7.9712350953014807E-2</v>
      </c>
      <c r="J587">
        <f t="shared" si="245"/>
        <v>279.92309122395017</v>
      </c>
      <c r="K587">
        <f t="shared" si="246"/>
        <v>0.84616155617949884</v>
      </c>
      <c r="L587">
        <f t="shared" si="247"/>
        <v>1.0609589840819713</v>
      </c>
      <c r="M587">
        <f t="shared" si="248"/>
        <v>25.015916820000001</v>
      </c>
      <c r="N587">
        <v>6</v>
      </c>
      <c r="O587">
        <v>1.42</v>
      </c>
      <c r="P587">
        <v>0.5</v>
      </c>
      <c r="Q587">
        <f t="shared" si="249"/>
        <v>2.556</v>
      </c>
      <c r="R587">
        <v>25.696779249999999</v>
      </c>
      <c r="S587">
        <v>25.015916820000001</v>
      </c>
      <c r="T587">
        <v>26.014780040000002</v>
      </c>
      <c r="U587">
        <v>398.77227779999998</v>
      </c>
      <c r="V587">
        <v>388.15863039999999</v>
      </c>
      <c r="W587">
        <v>19.648489000000001</v>
      </c>
      <c r="X587">
        <v>21.307554240000002</v>
      </c>
      <c r="Y587">
        <v>59.0350647</v>
      </c>
      <c r="Z587">
        <v>64.019828799999999</v>
      </c>
      <c r="AA587">
        <v>299.49343870000001</v>
      </c>
      <c r="AB587">
        <v>1500.0351559999999</v>
      </c>
      <c r="AC587">
        <v>0.28733661799999999</v>
      </c>
      <c r="AD587">
        <v>99.576759339999995</v>
      </c>
      <c r="AE587">
        <v>3.0872688290000001</v>
      </c>
      <c r="AF587">
        <v>0.18685643399999999</v>
      </c>
      <c r="AG587">
        <v>0.66666668699999998</v>
      </c>
      <c r="AH587">
        <v>-0.21956524299999999</v>
      </c>
      <c r="AI587">
        <v>2.7373914720000001</v>
      </c>
      <c r="AJ587">
        <v>1</v>
      </c>
      <c r="AK587">
        <v>0</v>
      </c>
      <c r="AL587">
        <v>0.15999999600000001</v>
      </c>
      <c r="AM587">
        <v>111115</v>
      </c>
      <c r="AN587">
        <f t="shared" si="250"/>
        <v>0.49915573116666662</v>
      </c>
      <c r="AO587">
        <f t="shared" si="251"/>
        <v>8.4616155617949884E-4</v>
      </c>
      <c r="AP587">
        <f t="shared" si="252"/>
        <v>298.16591682000001</v>
      </c>
      <c r="AQ587">
        <f t="shared" si="253"/>
        <v>298.84677925</v>
      </c>
      <c r="AR587">
        <f t="shared" si="254"/>
        <v>240.00561895985936</v>
      </c>
      <c r="AS587">
        <f t="shared" si="255"/>
        <v>2.4936858965872952</v>
      </c>
      <c r="AT587">
        <f t="shared" si="256"/>
        <v>3.182696184762448</v>
      </c>
      <c r="AU587">
        <f t="shared" si="257"/>
        <v>31.962239039084277</v>
      </c>
      <c r="AV587">
        <f t="shared" si="258"/>
        <v>10.654684799084276</v>
      </c>
      <c r="AW587">
        <f t="shared" si="259"/>
        <v>25.356348035</v>
      </c>
      <c r="AX587">
        <f t="shared" si="260"/>
        <v>3.2478606710187536</v>
      </c>
      <c r="AY587">
        <f t="shared" si="261"/>
        <v>7.7301595131288231E-2</v>
      </c>
      <c r="AZ587">
        <f t="shared" si="262"/>
        <v>2.1217372006804767</v>
      </c>
      <c r="BA587">
        <f t="shared" si="263"/>
        <v>1.126123470338277</v>
      </c>
      <c r="BB587">
        <f t="shared" si="264"/>
        <v>4.8524455018586113E-2</v>
      </c>
      <c r="BC587">
        <f t="shared" si="265"/>
        <v>27.87383428851615</v>
      </c>
      <c r="BD587">
        <f t="shared" si="266"/>
        <v>0.72115642755511478</v>
      </c>
      <c r="BE587">
        <f t="shared" si="267"/>
        <v>66.788348129877107</v>
      </c>
      <c r="BF587">
        <f t="shared" si="268"/>
        <v>385.53393778509763</v>
      </c>
      <c r="BG587">
        <f t="shared" si="269"/>
        <v>8.6088198218211009E-3</v>
      </c>
    </row>
    <row r="588" spans="1:59" x14ac:dyDescent="0.25">
      <c r="A588" t="s">
        <v>554</v>
      </c>
      <c r="B588" t="s">
        <v>1043</v>
      </c>
      <c r="C588">
        <v>140603</v>
      </c>
      <c r="D588" t="s">
        <v>1018</v>
      </c>
      <c r="E588" t="s">
        <v>1599</v>
      </c>
      <c r="F588">
        <v>10239</v>
      </c>
      <c r="G588">
        <v>0</v>
      </c>
      <c r="H588">
        <f t="shared" si="243"/>
        <v>25.061703374503583</v>
      </c>
      <c r="I588">
        <f t="shared" si="244"/>
        <v>0.19117573221935436</v>
      </c>
      <c r="J588">
        <f t="shared" si="245"/>
        <v>1521.9543097300545</v>
      </c>
      <c r="K588">
        <f t="shared" si="246"/>
        <v>2.0684623414155046</v>
      </c>
      <c r="L588">
        <f t="shared" si="247"/>
        <v>1.1252366771560238</v>
      </c>
      <c r="M588">
        <f t="shared" si="248"/>
        <v>25.55276108</v>
      </c>
      <c r="N588">
        <v>6</v>
      </c>
      <c r="O588">
        <v>1.42</v>
      </c>
      <c r="P588">
        <v>0.5</v>
      </c>
      <c r="Q588">
        <f t="shared" si="249"/>
        <v>2.556</v>
      </c>
      <c r="R588">
        <v>24.911914830000001</v>
      </c>
      <c r="S588">
        <v>25.55276108</v>
      </c>
      <c r="T588">
        <v>25.034845350000001</v>
      </c>
      <c r="U588">
        <v>1800.127686</v>
      </c>
      <c r="V588">
        <v>1775.5051269999999</v>
      </c>
      <c r="W588">
        <v>19.985349660000001</v>
      </c>
      <c r="X588">
        <v>21.71932983</v>
      </c>
      <c r="Y588">
        <v>62.859077450000001</v>
      </c>
      <c r="Z588">
        <v>68.312889100000007</v>
      </c>
      <c r="AA588">
        <v>700.19372559999999</v>
      </c>
      <c r="AB588">
        <v>1499.8618160000001</v>
      </c>
      <c r="AC588">
        <v>0.171194032</v>
      </c>
      <c r="AD588">
        <v>99.485054020000007</v>
      </c>
      <c r="AE588">
        <v>-15.154674529999999</v>
      </c>
      <c r="AF588">
        <v>0.20462720100000001</v>
      </c>
      <c r="AG588">
        <v>0.66666668699999998</v>
      </c>
      <c r="AH588">
        <v>-0.21956524299999999</v>
      </c>
      <c r="AI588">
        <v>2.7373914720000001</v>
      </c>
      <c r="AJ588">
        <v>1</v>
      </c>
      <c r="AK588">
        <v>0</v>
      </c>
      <c r="AL588">
        <v>0.15999999600000001</v>
      </c>
      <c r="AM588">
        <v>111115</v>
      </c>
      <c r="AN588">
        <f t="shared" si="250"/>
        <v>1.1669895426666665</v>
      </c>
      <c r="AO588">
        <f t="shared" si="251"/>
        <v>2.0684623414155045E-3</v>
      </c>
      <c r="AP588">
        <f t="shared" si="252"/>
        <v>298.70276107999996</v>
      </c>
      <c r="AQ588">
        <f t="shared" si="253"/>
        <v>298.06191482999998</v>
      </c>
      <c r="AR588">
        <f t="shared" si="254"/>
        <v>239.97788456055275</v>
      </c>
      <c r="AS588">
        <f t="shared" si="255"/>
        <v>1.6741828256935369</v>
      </c>
      <c r="AT588">
        <f t="shared" si="256"/>
        <v>3.285985378571771</v>
      </c>
      <c r="AU588">
        <f t="shared" si="257"/>
        <v>33.029940134637428</v>
      </c>
      <c r="AV588">
        <f t="shared" si="258"/>
        <v>11.310610304637429</v>
      </c>
      <c r="AW588">
        <f t="shared" si="259"/>
        <v>25.232337954999998</v>
      </c>
      <c r="AX588">
        <f t="shared" si="260"/>
        <v>3.2239892584622747</v>
      </c>
      <c r="AY588">
        <f t="shared" si="261"/>
        <v>0.17787182881013189</v>
      </c>
      <c r="AZ588">
        <f t="shared" si="262"/>
        <v>2.1607487014157472</v>
      </c>
      <c r="BA588">
        <f t="shared" si="263"/>
        <v>1.0632405570465275</v>
      </c>
      <c r="BB588">
        <f t="shared" si="264"/>
        <v>0.11229322395676286</v>
      </c>
      <c r="BC588">
        <f t="shared" si="265"/>
        <v>151.41170671946631</v>
      </c>
      <c r="BD588">
        <f t="shared" si="266"/>
        <v>0.85719510835862245</v>
      </c>
      <c r="BE588">
        <f t="shared" si="267"/>
        <v>67.242777569106138</v>
      </c>
      <c r="BF588">
        <f t="shared" si="268"/>
        <v>1762.26831183741</v>
      </c>
      <c r="BG588">
        <f t="shared" si="269"/>
        <v>9.562780730918246E-3</v>
      </c>
    </row>
    <row r="589" spans="1:59" x14ac:dyDescent="0.25">
      <c r="A589" t="s">
        <v>554</v>
      </c>
      <c r="B589" t="s">
        <v>1043</v>
      </c>
      <c r="C589">
        <v>140603</v>
      </c>
      <c r="D589" t="s">
        <v>1018</v>
      </c>
      <c r="E589" t="s">
        <v>1599</v>
      </c>
      <c r="F589">
        <v>10383.5</v>
      </c>
      <c r="G589">
        <v>0</v>
      </c>
      <c r="H589">
        <f t="shared" si="243"/>
        <v>13.852246451118095</v>
      </c>
      <c r="I589">
        <f t="shared" si="244"/>
        <v>0.17272235203635092</v>
      </c>
      <c r="J589">
        <f t="shared" si="245"/>
        <v>244.5586833890944</v>
      </c>
      <c r="K589">
        <f t="shared" si="246"/>
        <v>1.9908043401127207</v>
      </c>
      <c r="L589">
        <f t="shared" si="247"/>
        <v>1.1908091169921482</v>
      </c>
      <c r="M589">
        <f t="shared" si="248"/>
        <v>25.665161130000001</v>
      </c>
      <c r="N589">
        <v>6</v>
      </c>
      <c r="O589">
        <v>1.42</v>
      </c>
      <c r="P589">
        <v>0.5</v>
      </c>
      <c r="Q589">
        <f t="shared" si="249"/>
        <v>2.556</v>
      </c>
      <c r="R589">
        <v>24.940881730000001</v>
      </c>
      <c r="S589">
        <v>25.665161130000001</v>
      </c>
      <c r="T589">
        <v>25.03492928</v>
      </c>
      <c r="U589">
        <v>398.98751829999998</v>
      </c>
      <c r="V589">
        <v>386.45776369999999</v>
      </c>
      <c r="W589">
        <v>19.61103439</v>
      </c>
      <c r="X589">
        <v>21.280717849999998</v>
      </c>
      <c r="Y589">
        <v>61.576885220000001</v>
      </c>
      <c r="Z589">
        <v>66.81954193</v>
      </c>
      <c r="AA589">
        <v>700.17053220000003</v>
      </c>
      <c r="AB589">
        <v>1499.212158</v>
      </c>
      <c r="AC589">
        <v>9.8111010999999998E-2</v>
      </c>
      <c r="AD589">
        <v>99.487670899999998</v>
      </c>
      <c r="AE589">
        <v>2.9974250790000001</v>
      </c>
      <c r="AF589">
        <v>0.207322285</v>
      </c>
      <c r="AG589">
        <v>1</v>
      </c>
      <c r="AH589">
        <v>-0.21956524299999999</v>
      </c>
      <c r="AI589">
        <v>2.7373914720000001</v>
      </c>
      <c r="AJ589">
        <v>1</v>
      </c>
      <c r="AK589">
        <v>0</v>
      </c>
      <c r="AL589">
        <v>0.15999999600000001</v>
      </c>
      <c r="AM589">
        <v>111115</v>
      </c>
      <c r="AN589">
        <f t="shared" si="250"/>
        <v>1.1669508869999998</v>
      </c>
      <c r="AO589">
        <f t="shared" si="251"/>
        <v>1.9908043401127206E-3</v>
      </c>
      <c r="AP589">
        <f t="shared" si="252"/>
        <v>298.81516112999998</v>
      </c>
      <c r="AQ589">
        <f t="shared" si="253"/>
        <v>298.09088172999998</v>
      </c>
      <c r="AR589">
        <f t="shared" si="254"/>
        <v>239.87393928315137</v>
      </c>
      <c r="AS589">
        <f t="shared" si="255"/>
        <v>1.7018567824703092</v>
      </c>
      <c r="AT589">
        <f t="shared" si="256"/>
        <v>3.3079781709687035</v>
      </c>
      <c r="AU589">
        <f t="shared" si="257"/>
        <v>33.250131810741827</v>
      </c>
      <c r="AV589">
        <f t="shared" si="258"/>
        <v>11.969413960741829</v>
      </c>
      <c r="AW589">
        <f t="shared" si="259"/>
        <v>25.303021430000001</v>
      </c>
      <c r="AX589">
        <f t="shared" si="260"/>
        <v>3.237576667882712</v>
      </c>
      <c r="AY589">
        <f t="shared" si="261"/>
        <v>0.16178939256148686</v>
      </c>
      <c r="AZ589">
        <f t="shared" si="262"/>
        <v>2.1171690539765553</v>
      </c>
      <c r="BA589">
        <f t="shared" si="263"/>
        <v>1.1204076139061567</v>
      </c>
      <c r="BB589">
        <f t="shared" si="264"/>
        <v>0.10204690234894326</v>
      </c>
      <c r="BC589">
        <f t="shared" si="265"/>
        <v>24.33057380875152</v>
      </c>
      <c r="BD589">
        <f t="shared" si="266"/>
        <v>0.6328212455810327</v>
      </c>
      <c r="BE589">
        <f t="shared" si="267"/>
        <v>65.335362400096457</v>
      </c>
      <c r="BF589">
        <f t="shared" si="268"/>
        <v>379.14143634905736</v>
      </c>
      <c r="BG589">
        <f t="shared" si="269"/>
        <v>2.3870815879539539E-2</v>
      </c>
    </row>
    <row r="590" spans="1:59" x14ac:dyDescent="0.25">
      <c r="A590" t="s">
        <v>554</v>
      </c>
      <c r="B590" t="s">
        <v>1043</v>
      </c>
      <c r="C590">
        <v>140603</v>
      </c>
      <c r="D590" t="s">
        <v>1019</v>
      </c>
      <c r="E590" t="s">
        <v>1600</v>
      </c>
      <c r="F590">
        <v>10629.5</v>
      </c>
      <c r="G590">
        <v>0</v>
      </c>
      <c r="H590">
        <f t="shared" si="243"/>
        <v>22.337370513225462</v>
      </c>
      <c r="I590">
        <f t="shared" si="244"/>
        <v>0.25893530097967038</v>
      </c>
      <c r="J590">
        <f t="shared" si="245"/>
        <v>1593.8445805531962</v>
      </c>
      <c r="K590">
        <f t="shared" si="246"/>
        <v>2.6333180074842968</v>
      </c>
      <c r="L590">
        <f t="shared" si="247"/>
        <v>1.0839759911611595</v>
      </c>
      <c r="M590">
        <f t="shared" si="248"/>
        <v>25.315937040000001</v>
      </c>
      <c r="N590">
        <v>6</v>
      </c>
      <c r="O590">
        <v>1.42</v>
      </c>
      <c r="P590">
        <v>0.5</v>
      </c>
      <c r="Q590">
        <f t="shared" si="249"/>
        <v>2.556</v>
      </c>
      <c r="R590">
        <v>24.687959670000001</v>
      </c>
      <c r="S590">
        <v>25.315937040000001</v>
      </c>
      <c r="T590">
        <v>24.651836400000001</v>
      </c>
      <c r="U590">
        <v>1800.633057</v>
      </c>
      <c r="V590">
        <v>1773.6168210000001</v>
      </c>
      <c r="W590">
        <v>19.09626579</v>
      </c>
      <c r="X590">
        <v>21.673309329999999</v>
      </c>
      <c r="Y590">
        <v>60.868930820000003</v>
      </c>
      <c r="Z590">
        <v>69.083206180000005</v>
      </c>
      <c r="AA590">
        <v>599.81414789999997</v>
      </c>
      <c r="AB590">
        <v>1498.7150879999999</v>
      </c>
      <c r="AC590">
        <v>9.3103549999999993E-2</v>
      </c>
      <c r="AD590">
        <v>99.481292719999999</v>
      </c>
      <c r="AE590">
        <v>-14.775157930000001</v>
      </c>
      <c r="AF590">
        <v>0.2056133</v>
      </c>
      <c r="AG590">
        <v>1</v>
      </c>
      <c r="AH590">
        <v>-0.21956524299999999</v>
      </c>
      <c r="AI590">
        <v>2.7373914720000001</v>
      </c>
      <c r="AJ590">
        <v>1</v>
      </c>
      <c r="AK590">
        <v>0</v>
      </c>
      <c r="AL590">
        <v>0.15999999600000001</v>
      </c>
      <c r="AM590">
        <v>111115</v>
      </c>
      <c r="AN590">
        <f t="shared" si="250"/>
        <v>0.99969024649999982</v>
      </c>
      <c r="AO590">
        <f t="shared" si="251"/>
        <v>2.633318007484297E-3</v>
      </c>
      <c r="AP590">
        <f t="shared" si="252"/>
        <v>298.46593703999997</v>
      </c>
      <c r="AQ590">
        <f t="shared" si="253"/>
        <v>297.83795966999998</v>
      </c>
      <c r="AR590">
        <f t="shared" si="254"/>
        <v>239.79440808513965</v>
      </c>
      <c r="AS590">
        <f t="shared" si="255"/>
        <v>1.3795072528576982</v>
      </c>
      <c r="AT590">
        <f t="shared" si="256"/>
        <v>3.2400648208299963</v>
      </c>
      <c r="AU590">
        <f t="shared" si="257"/>
        <v>32.569589037704617</v>
      </c>
      <c r="AV590">
        <f t="shared" si="258"/>
        <v>10.896279707704618</v>
      </c>
      <c r="AW590">
        <f t="shared" si="259"/>
        <v>25.001948355000003</v>
      </c>
      <c r="AX590">
        <f t="shared" si="260"/>
        <v>3.1800469573841688</v>
      </c>
      <c r="AY590">
        <f t="shared" si="261"/>
        <v>0.23511681745356655</v>
      </c>
      <c r="AZ590">
        <f t="shared" si="262"/>
        <v>2.1560888296688367</v>
      </c>
      <c r="BA590">
        <f t="shared" si="263"/>
        <v>1.023958127715332</v>
      </c>
      <c r="BB590">
        <f t="shared" si="264"/>
        <v>0.14891714549920426</v>
      </c>
      <c r="BC590">
        <f t="shared" si="265"/>
        <v>158.55771926819813</v>
      </c>
      <c r="BD590">
        <f t="shared" si="266"/>
        <v>0.89864087985732755</v>
      </c>
      <c r="BE590">
        <f t="shared" si="267"/>
        <v>68.775192623747316</v>
      </c>
      <c r="BF590">
        <f t="shared" si="268"/>
        <v>1761.8189140387894</v>
      </c>
      <c r="BG590">
        <f t="shared" si="269"/>
        <v>8.7197211218114513E-3</v>
      </c>
    </row>
    <row r="591" spans="1:59" x14ac:dyDescent="0.25">
      <c r="A591" t="s">
        <v>554</v>
      </c>
      <c r="B591" t="s">
        <v>1043</v>
      </c>
      <c r="C591">
        <v>140603</v>
      </c>
      <c r="D591" t="s">
        <v>1019</v>
      </c>
      <c r="E591" t="s">
        <v>1600</v>
      </c>
      <c r="F591">
        <v>10762</v>
      </c>
      <c r="G591">
        <v>0</v>
      </c>
      <c r="H591">
        <f t="shared" si="243"/>
        <v>16.505925731591198</v>
      </c>
      <c r="I591">
        <f t="shared" si="244"/>
        <v>0.26142549364882867</v>
      </c>
      <c r="J591">
        <f t="shared" si="245"/>
        <v>265.49989096202665</v>
      </c>
      <c r="K591">
        <f t="shared" si="246"/>
        <v>2.7879977609182576</v>
      </c>
      <c r="L591">
        <f t="shared" si="247"/>
        <v>1.1378215690611237</v>
      </c>
      <c r="M591">
        <f t="shared" si="248"/>
        <v>25.401445389999999</v>
      </c>
      <c r="N591">
        <v>6</v>
      </c>
      <c r="O591">
        <v>1.42</v>
      </c>
      <c r="P591">
        <v>0.5</v>
      </c>
      <c r="Q591">
        <f t="shared" si="249"/>
        <v>2.556</v>
      </c>
      <c r="R591">
        <v>24.737798690000002</v>
      </c>
      <c r="S591">
        <v>25.401445389999999</v>
      </c>
      <c r="T591">
        <v>24.65295601</v>
      </c>
      <c r="U591">
        <v>398.94418330000002</v>
      </c>
      <c r="V591">
        <v>381.37023929999998</v>
      </c>
      <c r="W591">
        <v>18.569114689999999</v>
      </c>
      <c r="X591">
        <v>21.298471450000001</v>
      </c>
      <c r="Y591">
        <v>59.011516569999998</v>
      </c>
      <c r="Z591">
        <v>67.685249330000005</v>
      </c>
      <c r="AA591">
        <v>599.83752440000001</v>
      </c>
      <c r="AB591">
        <v>1500.0141599999999</v>
      </c>
      <c r="AC591">
        <v>0.13515518600000001</v>
      </c>
      <c r="AD591">
        <v>99.47936249</v>
      </c>
      <c r="AE591">
        <v>3.3459663389999998</v>
      </c>
      <c r="AF591">
        <v>0.204241917</v>
      </c>
      <c r="AG591">
        <v>1</v>
      </c>
      <c r="AH591">
        <v>-0.21956524299999999</v>
      </c>
      <c r="AI591">
        <v>2.7373914720000001</v>
      </c>
      <c r="AJ591">
        <v>1</v>
      </c>
      <c r="AK591">
        <v>0</v>
      </c>
      <c r="AL591">
        <v>0.15999999600000001</v>
      </c>
      <c r="AM591">
        <v>111115</v>
      </c>
      <c r="AN591">
        <f t="shared" si="250"/>
        <v>0.99972920733333315</v>
      </c>
      <c r="AO591">
        <f t="shared" si="251"/>
        <v>2.7879977609182576E-3</v>
      </c>
      <c r="AP591">
        <f t="shared" si="252"/>
        <v>298.55144538999997</v>
      </c>
      <c r="AQ591">
        <f t="shared" si="253"/>
        <v>297.88779868999995</v>
      </c>
      <c r="AR591">
        <f t="shared" si="254"/>
        <v>240.00225959994336</v>
      </c>
      <c r="AS591">
        <f t="shared" si="255"/>
        <v>1.2961533647912589</v>
      </c>
      <c r="AT591">
        <f t="shared" si="256"/>
        <v>3.2565799309185897</v>
      </c>
      <c r="AU591">
        <f t="shared" si="257"/>
        <v>32.736236435431039</v>
      </c>
      <c r="AV591">
        <f t="shared" si="258"/>
        <v>11.437764985431038</v>
      </c>
      <c r="AW591">
        <f t="shared" si="259"/>
        <v>25.069622039999999</v>
      </c>
      <c r="AX591">
        <f t="shared" si="260"/>
        <v>3.1928997656589222</v>
      </c>
      <c r="AY591">
        <f t="shared" si="261"/>
        <v>0.23716813923658375</v>
      </c>
      <c r="AZ591">
        <f t="shared" si="262"/>
        <v>2.1187583618574659</v>
      </c>
      <c r="BA591">
        <f t="shared" si="263"/>
        <v>1.0741414038014563</v>
      </c>
      <c r="BB591">
        <f t="shared" si="264"/>
        <v>0.15023396596861727</v>
      </c>
      <c r="BC591">
        <f t="shared" si="265"/>
        <v>26.411759894066925</v>
      </c>
      <c r="BD591">
        <f t="shared" si="266"/>
        <v>0.69617359616038255</v>
      </c>
      <c r="BE591">
        <f t="shared" si="267"/>
        <v>67.422651397020545</v>
      </c>
      <c r="BF591">
        <f t="shared" si="268"/>
        <v>372.65232077979334</v>
      </c>
      <c r="BG591">
        <f t="shared" si="269"/>
        <v>2.9863580998434211E-2</v>
      </c>
    </row>
    <row r="592" spans="1:59" x14ac:dyDescent="0.25">
      <c r="A592" t="s">
        <v>554</v>
      </c>
      <c r="B592" t="s">
        <v>1043</v>
      </c>
      <c r="C592">
        <v>140603</v>
      </c>
      <c r="D592" t="s">
        <v>1017</v>
      </c>
      <c r="E592" t="s">
        <v>1601</v>
      </c>
      <c r="F592">
        <v>9862.5</v>
      </c>
      <c r="G592">
        <v>0</v>
      </c>
      <c r="H592">
        <f t="shared" si="243"/>
        <v>24.503451793618503</v>
      </c>
      <c r="I592">
        <f t="shared" si="244"/>
        <v>0.24182075709675593</v>
      </c>
      <c r="J592">
        <f t="shared" si="245"/>
        <v>1572.7156246042921</v>
      </c>
      <c r="K592">
        <f t="shared" si="246"/>
        <v>2.2390164508897512</v>
      </c>
      <c r="L592">
        <f t="shared" si="247"/>
        <v>0.98075115223403353</v>
      </c>
      <c r="M592">
        <f t="shared" si="248"/>
        <v>25.183904649999999</v>
      </c>
      <c r="N592">
        <v>6</v>
      </c>
      <c r="O592">
        <v>1.42</v>
      </c>
      <c r="P592">
        <v>0.5</v>
      </c>
      <c r="Q592">
        <f t="shared" si="249"/>
        <v>2.556</v>
      </c>
      <c r="R592">
        <v>24.796169280000001</v>
      </c>
      <c r="S592">
        <v>25.183904649999999</v>
      </c>
      <c r="T592">
        <v>25.030475620000001</v>
      </c>
      <c r="U592">
        <v>1799.1834719999999</v>
      </c>
      <c r="V592">
        <v>1774.7799070000001</v>
      </c>
      <c r="W592">
        <v>20.57769394</v>
      </c>
      <c r="X592">
        <v>22.45333862</v>
      </c>
      <c r="Y592">
        <v>65.176208500000001</v>
      </c>
      <c r="Z592">
        <v>71.116981510000002</v>
      </c>
      <c r="AA592">
        <v>700.15704349999999</v>
      </c>
      <c r="AB592">
        <v>1499.366577</v>
      </c>
      <c r="AC592">
        <v>0.142154798</v>
      </c>
      <c r="AD592">
        <v>99.49329376</v>
      </c>
      <c r="AE592">
        <v>-17.107891080000002</v>
      </c>
      <c r="AF592">
        <v>0.196282551</v>
      </c>
      <c r="AG592">
        <v>0.66666668699999998</v>
      </c>
      <c r="AH592">
        <v>-0.21956524299999999</v>
      </c>
      <c r="AI592">
        <v>2.7373914720000001</v>
      </c>
      <c r="AJ592">
        <v>1</v>
      </c>
      <c r="AK592">
        <v>0</v>
      </c>
      <c r="AL592">
        <v>0.15999999600000001</v>
      </c>
      <c r="AM592">
        <v>111115</v>
      </c>
      <c r="AN592">
        <f t="shared" si="250"/>
        <v>1.1669284058333331</v>
      </c>
      <c r="AO592">
        <f t="shared" si="251"/>
        <v>2.2390164508897512E-3</v>
      </c>
      <c r="AP592">
        <f t="shared" si="252"/>
        <v>298.33390464999997</v>
      </c>
      <c r="AQ592">
        <f t="shared" si="253"/>
        <v>297.94616927999999</v>
      </c>
      <c r="AR592">
        <f t="shared" si="254"/>
        <v>239.89864632253369</v>
      </c>
      <c r="AS592">
        <f t="shared" si="255"/>
        <v>1.6194487699000142</v>
      </c>
      <c r="AT592">
        <f t="shared" si="256"/>
        <v>3.2147077674464466</v>
      </c>
      <c r="AU592">
        <f t="shared" si="257"/>
        <v>32.310798506691704</v>
      </c>
      <c r="AV592">
        <f t="shared" si="258"/>
        <v>9.8574598866917036</v>
      </c>
      <c r="AW592">
        <f t="shared" si="259"/>
        <v>24.990036965000002</v>
      </c>
      <c r="AX592">
        <f t="shared" si="260"/>
        <v>3.1777893926441401</v>
      </c>
      <c r="AY592">
        <f t="shared" si="261"/>
        <v>0.22091974747542156</v>
      </c>
      <c r="AZ592">
        <f t="shared" si="262"/>
        <v>2.2339566152124131</v>
      </c>
      <c r="BA592">
        <f t="shared" si="263"/>
        <v>0.943832777431727</v>
      </c>
      <c r="BB592">
        <f t="shared" si="264"/>
        <v>0.13981194618336737</v>
      </c>
      <c r="BC592">
        <f t="shared" si="265"/>
        <v>156.47465763969674</v>
      </c>
      <c r="BD592">
        <f t="shared" si="266"/>
        <v>0.88614685032282825</v>
      </c>
      <c r="BE592">
        <f t="shared" si="267"/>
        <v>71.343970408342059</v>
      </c>
      <c r="BF592">
        <f t="shared" si="268"/>
        <v>1761.8379430244975</v>
      </c>
      <c r="BG592">
        <f t="shared" si="269"/>
        <v>9.9224423369218308E-3</v>
      </c>
    </row>
    <row r="593" spans="1:59" x14ac:dyDescent="0.25">
      <c r="A593" t="s">
        <v>554</v>
      </c>
      <c r="B593" t="s">
        <v>1043</v>
      </c>
      <c r="C593">
        <v>140603</v>
      </c>
      <c r="D593" t="s">
        <v>1017</v>
      </c>
      <c r="E593" t="s">
        <v>1601</v>
      </c>
      <c r="F593">
        <v>9968</v>
      </c>
      <c r="G593">
        <v>0</v>
      </c>
      <c r="H593">
        <f t="shared" si="243"/>
        <v>14.761226372480927</v>
      </c>
      <c r="I593">
        <f t="shared" si="244"/>
        <v>0.21487042087624639</v>
      </c>
      <c r="J593">
        <f t="shared" si="245"/>
        <v>261.40040550065243</v>
      </c>
      <c r="K593">
        <f t="shared" si="246"/>
        <v>2.1668620587888561</v>
      </c>
      <c r="L593">
        <f t="shared" si="247"/>
        <v>1.057910049467861</v>
      </c>
      <c r="M593">
        <f t="shared" si="248"/>
        <v>25.377214429999999</v>
      </c>
      <c r="N593">
        <v>6</v>
      </c>
      <c r="O593">
        <v>1.42</v>
      </c>
      <c r="P593">
        <v>0.5</v>
      </c>
      <c r="Q593">
        <f t="shared" si="249"/>
        <v>2.556</v>
      </c>
      <c r="R593">
        <v>24.866191860000001</v>
      </c>
      <c r="S593">
        <v>25.377214429999999</v>
      </c>
      <c r="T593">
        <v>25.02639198</v>
      </c>
      <c r="U593">
        <v>398.18231200000002</v>
      </c>
      <c r="V593">
        <v>384.8182678</v>
      </c>
      <c r="W593">
        <v>20.235815049999999</v>
      </c>
      <c r="X593">
        <v>22.051738740000001</v>
      </c>
      <c r="Y593">
        <v>63.825504299999999</v>
      </c>
      <c r="Z593">
        <v>69.553085330000002</v>
      </c>
      <c r="AA593">
        <v>700.16564940000001</v>
      </c>
      <c r="AB593">
        <v>1499.498413</v>
      </c>
      <c r="AC593">
        <v>7.6087892000000004E-2</v>
      </c>
      <c r="AD593">
        <v>99.492492679999998</v>
      </c>
      <c r="AE593">
        <v>2.3860969540000001</v>
      </c>
      <c r="AF593">
        <v>0.194575474</v>
      </c>
      <c r="AG593">
        <v>1</v>
      </c>
      <c r="AH593">
        <v>-0.21956524299999999</v>
      </c>
      <c r="AI593">
        <v>2.7373914720000001</v>
      </c>
      <c r="AJ593">
        <v>1</v>
      </c>
      <c r="AK593">
        <v>0</v>
      </c>
      <c r="AL593">
        <v>0.15999999600000001</v>
      </c>
      <c r="AM593">
        <v>111115</v>
      </c>
      <c r="AN593">
        <f t="shared" si="250"/>
        <v>1.1669427489999999</v>
      </c>
      <c r="AO593">
        <f t="shared" si="251"/>
        <v>2.166862058788856E-3</v>
      </c>
      <c r="AP593">
        <f t="shared" si="252"/>
        <v>298.52721442999996</v>
      </c>
      <c r="AQ593">
        <f t="shared" si="253"/>
        <v>298.01619185999999</v>
      </c>
      <c r="AR593">
        <f t="shared" si="254"/>
        <v>239.91974008200637</v>
      </c>
      <c r="AS593">
        <f t="shared" si="255"/>
        <v>1.640187210171741</v>
      </c>
      <c r="AT593">
        <f t="shared" si="256"/>
        <v>3.2518925046385836</v>
      </c>
      <c r="AU593">
        <f t="shared" si="257"/>
        <v>32.684802813190345</v>
      </c>
      <c r="AV593">
        <f t="shared" si="258"/>
        <v>10.633064073190344</v>
      </c>
      <c r="AW593">
        <f t="shared" si="259"/>
        <v>25.121703144999998</v>
      </c>
      <c r="AX593">
        <f t="shared" si="260"/>
        <v>3.2028220670471002</v>
      </c>
      <c r="AY593">
        <f t="shared" si="261"/>
        <v>0.19820804019626681</v>
      </c>
      <c r="AZ593">
        <f t="shared" si="262"/>
        <v>2.1939824551707225</v>
      </c>
      <c r="BA593">
        <f t="shared" si="263"/>
        <v>1.0088396118763776</v>
      </c>
      <c r="BB593">
        <f t="shared" si="264"/>
        <v>0.12527651546425048</v>
      </c>
      <c r="BC593">
        <f t="shared" si="265"/>
        <v>26.007377930822692</v>
      </c>
      <c r="BD593">
        <f t="shared" si="266"/>
        <v>0.67928273518581761</v>
      </c>
      <c r="BE593">
        <f t="shared" si="267"/>
        <v>69.146192787841798</v>
      </c>
      <c r="BF593">
        <f t="shared" si="268"/>
        <v>377.02184542016852</v>
      </c>
      <c r="BG593">
        <f t="shared" si="269"/>
        <v>2.7072240426786159E-2</v>
      </c>
    </row>
    <row r="594" spans="1:59" x14ac:dyDescent="0.25">
      <c r="A594" t="s">
        <v>554</v>
      </c>
      <c r="B594" t="s">
        <v>1043</v>
      </c>
      <c r="C594">
        <v>140603</v>
      </c>
      <c r="D594" t="s">
        <v>2055</v>
      </c>
      <c r="E594" t="s">
        <v>2074</v>
      </c>
      <c r="F594">
        <v>7316.5</v>
      </c>
      <c r="G594">
        <v>0</v>
      </c>
      <c r="H594">
        <f t="shared" si="243"/>
        <v>14.433687681818714</v>
      </c>
      <c r="I594">
        <f t="shared" si="244"/>
        <v>0.12576593963721353</v>
      </c>
      <c r="J594">
        <f t="shared" si="245"/>
        <v>1548.1459325147573</v>
      </c>
      <c r="K594">
        <f t="shared" si="246"/>
        <v>1.2601093025933194</v>
      </c>
      <c r="L594">
        <f t="shared" si="247"/>
        <v>1.0192411934699788</v>
      </c>
      <c r="M594">
        <f t="shared" si="248"/>
        <v>24.607719419999999</v>
      </c>
      <c r="N594">
        <v>6</v>
      </c>
      <c r="O594">
        <v>1.42</v>
      </c>
      <c r="P594">
        <v>0.5</v>
      </c>
      <c r="Q594">
        <f t="shared" si="249"/>
        <v>2.556</v>
      </c>
      <c r="R594">
        <v>25.577095029999999</v>
      </c>
      <c r="S594">
        <v>24.607719419999999</v>
      </c>
      <c r="T594">
        <v>26.014938350000001</v>
      </c>
      <c r="U594">
        <v>1800.5791019999999</v>
      </c>
      <c r="V594">
        <v>1767.202393</v>
      </c>
      <c r="W594">
        <v>18.490722659999999</v>
      </c>
      <c r="X594">
        <v>20.96222878</v>
      </c>
      <c r="Y594">
        <v>55.938392640000004</v>
      </c>
      <c r="Z594">
        <v>63.415225980000002</v>
      </c>
      <c r="AA594">
        <v>299.50027469999998</v>
      </c>
      <c r="AB594">
        <v>1499.2524410000001</v>
      </c>
      <c r="AC594">
        <v>0.28532469300000002</v>
      </c>
      <c r="AD594">
        <v>99.551795960000007</v>
      </c>
      <c r="AE594">
        <v>-15.740612029999999</v>
      </c>
      <c r="AF594">
        <v>0.19976155500000001</v>
      </c>
      <c r="AG594">
        <v>1</v>
      </c>
      <c r="AH594">
        <v>-0.21956524299999999</v>
      </c>
      <c r="AI594">
        <v>2.7373914720000001</v>
      </c>
      <c r="AJ594">
        <v>1</v>
      </c>
      <c r="AK594">
        <v>0</v>
      </c>
      <c r="AL594">
        <v>0.15999999600000001</v>
      </c>
      <c r="AM594">
        <v>111115</v>
      </c>
      <c r="AN594">
        <f t="shared" si="250"/>
        <v>0.49916712449999989</v>
      </c>
      <c r="AO594">
        <f t="shared" si="251"/>
        <v>1.2601093025933195E-3</v>
      </c>
      <c r="AP594">
        <f t="shared" si="252"/>
        <v>297.75771942</v>
      </c>
      <c r="AQ594">
        <f t="shared" si="253"/>
        <v>298.72709502999999</v>
      </c>
      <c r="AR594">
        <f t="shared" si="254"/>
        <v>239.88038456299026</v>
      </c>
      <c r="AS594">
        <f t="shared" si="255"/>
        <v>2.3160505116541819</v>
      </c>
      <c r="AT594">
        <f t="shared" si="256"/>
        <v>3.1060687158433788</v>
      </c>
      <c r="AU594">
        <f t="shared" si="257"/>
        <v>31.20052919076819</v>
      </c>
      <c r="AV594">
        <f t="shared" si="258"/>
        <v>10.23830041076819</v>
      </c>
      <c r="AW594">
        <f t="shared" si="259"/>
        <v>25.092407224999999</v>
      </c>
      <c r="AX594">
        <f t="shared" si="260"/>
        <v>3.197237405572666</v>
      </c>
      <c r="AY594">
        <f t="shared" si="261"/>
        <v>0.11986793364830499</v>
      </c>
      <c r="AZ594">
        <f t="shared" si="262"/>
        <v>2.0868275223734001</v>
      </c>
      <c r="BA594">
        <f t="shared" si="263"/>
        <v>1.1104098831992659</v>
      </c>
      <c r="BB594">
        <f t="shared" si="264"/>
        <v>7.5425934840625028E-2</v>
      </c>
      <c r="BC594">
        <f t="shared" si="265"/>
        <v>154.12070799001307</v>
      </c>
      <c r="BD594">
        <f t="shared" si="266"/>
        <v>0.8760433658572786</v>
      </c>
      <c r="BE594">
        <f t="shared" si="267"/>
        <v>67.886827094596441</v>
      </c>
      <c r="BF594">
        <f t="shared" si="268"/>
        <v>1759.57896640749</v>
      </c>
      <c r="BG594">
        <f t="shared" si="269"/>
        <v>5.5687029607633682E-3</v>
      </c>
    </row>
    <row r="595" spans="1:59" x14ac:dyDescent="0.25">
      <c r="A595" t="s">
        <v>554</v>
      </c>
      <c r="B595" t="s">
        <v>1043</v>
      </c>
      <c r="C595">
        <v>140603</v>
      </c>
      <c r="D595" t="s">
        <v>2055</v>
      </c>
      <c r="E595" t="s">
        <v>2074</v>
      </c>
      <c r="F595">
        <v>7499</v>
      </c>
      <c r="G595">
        <v>0</v>
      </c>
      <c r="H595">
        <f t="shared" si="243"/>
        <v>7.163299170242988</v>
      </c>
      <c r="I595">
        <f t="shared" si="244"/>
        <v>0.11468248436667557</v>
      </c>
      <c r="J595">
        <f t="shared" si="245"/>
        <v>274.08272706842217</v>
      </c>
      <c r="K595">
        <f t="shared" si="246"/>
        <v>1.2211578155917491</v>
      </c>
      <c r="L595">
        <f t="shared" si="247"/>
        <v>1.0782561226067631</v>
      </c>
      <c r="M595">
        <f t="shared" si="248"/>
        <v>24.966463090000001</v>
      </c>
      <c r="N595">
        <v>6</v>
      </c>
      <c r="O595">
        <v>1.42</v>
      </c>
      <c r="P595">
        <v>0.5</v>
      </c>
      <c r="Q595">
        <f t="shared" si="249"/>
        <v>2.556</v>
      </c>
      <c r="R595">
        <v>25.706289290000001</v>
      </c>
      <c r="S595">
        <v>24.966463090000001</v>
      </c>
      <c r="T595">
        <v>26.021722789999998</v>
      </c>
      <c r="U595">
        <v>398.96984859999998</v>
      </c>
      <c r="V595">
        <v>383.67987060000002</v>
      </c>
      <c r="W595">
        <v>18.65077591</v>
      </c>
      <c r="X595">
        <v>21.045812609999999</v>
      </c>
      <c r="Y595">
        <v>55.989624020000001</v>
      </c>
      <c r="Z595">
        <v>63.179523469999999</v>
      </c>
      <c r="AA595">
        <v>299.48373409999999</v>
      </c>
      <c r="AB595">
        <v>1499.985962</v>
      </c>
      <c r="AC595">
        <v>0.128146604</v>
      </c>
      <c r="AD595">
        <v>99.548042300000006</v>
      </c>
      <c r="AE595">
        <v>2.924213409</v>
      </c>
      <c r="AF595">
        <v>0.20127408199999999</v>
      </c>
      <c r="AG595">
        <v>1</v>
      </c>
      <c r="AH595">
        <v>-0.21956524299999999</v>
      </c>
      <c r="AI595">
        <v>2.7373914720000001</v>
      </c>
      <c r="AJ595">
        <v>1</v>
      </c>
      <c r="AK595">
        <v>0</v>
      </c>
      <c r="AL595">
        <v>0.15999999600000001</v>
      </c>
      <c r="AM595">
        <v>111115</v>
      </c>
      <c r="AN595">
        <f t="shared" si="250"/>
        <v>0.49913955683333328</v>
      </c>
      <c r="AO595">
        <f t="shared" si="251"/>
        <v>1.2211578155917491E-3</v>
      </c>
      <c r="AP595">
        <f t="shared" si="252"/>
        <v>298.11646308999997</v>
      </c>
      <c r="AQ595">
        <f t="shared" si="253"/>
        <v>298.85628928999995</v>
      </c>
      <c r="AR595">
        <f t="shared" si="254"/>
        <v>239.99774792005616</v>
      </c>
      <c r="AS595">
        <f t="shared" si="255"/>
        <v>2.3058192586161357</v>
      </c>
      <c r="AT595">
        <f t="shared" si="256"/>
        <v>3.1733255665449165</v>
      </c>
      <c r="AU595">
        <f t="shared" si="257"/>
        <v>31.877327702555093</v>
      </c>
      <c r="AV595">
        <f t="shared" si="258"/>
        <v>10.831515092555094</v>
      </c>
      <c r="AW595">
        <f t="shared" si="259"/>
        <v>25.336376190000003</v>
      </c>
      <c r="AX595">
        <f t="shared" si="260"/>
        <v>3.2440057749356748</v>
      </c>
      <c r="AY595">
        <f t="shared" si="261"/>
        <v>0.10975787341142317</v>
      </c>
      <c r="AZ595">
        <f t="shared" si="262"/>
        <v>2.0950694439381534</v>
      </c>
      <c r="BA595">
        <f t="shared" si="263"/>
        <v>1.1489363309975213</v>
      </c>
      <c r="BB595">
        <f t="shared" si="264"/>
        <v>6.9024747315031082E-2</v>
      </c>
      <c r="BC595">
        <f t="shared" si="265"/>
        <v>27.284398907906649</v>
      </c>
      <c r="BD595">
        <f t="shared" si="266"/>
        <v>0.71435263632624402</v>
      </c>
      <c r="BE595">
        <f t="shared" si="267"/>
        <v>66.596436970575624</v>
      </c>
      <c r="BF595">
        <f t="shared" si="268"/>
        <v>379.89643793966042</v>
      </c>
      <c r="BG595">
        <f t="shared" si="269"/>
        <v>1.2557374959336537E-2</v>
      </c>
    </row>
    <row r="596" spans="1:59" x14ac:dyDescent="0.25">
      <c r="A596" t="s">
        <v>554</v>
      </c>
      <c r="B596" t="s">
        <v>1043</v>
      </c>
      <c r="C596">
        <v>140603</v>
      </c>
      <c r="D596" t="s">
        <v>999</v>
      </c>
      <c r="E596" t="s">
        <v>1602</v>
      </c>
      <c r="F596">
        <v>3865</v>
      </c>
      <c r="G596">
        <v>0</v>
      </c>
      <c r="H596">
        <f t="shared" si="243"/>
        <v>21.186324523976729</v>
      </c>
      <c r="I596">
        <f t="shared" si="244"/>
        <v>0.27026808403154684</v>
      </c>
      <c r="J596">
        <f t="shared" si="245"/>
        <v>1589.263305578434</v>
      </c>
      <c r="K596">
        <f t="shared" si="246"/>
        <v>3.1615462026793777</v>
      </c>
      <c r="L596">
        <f t="shared" si="247"/>
        <v>1.2565466062087602</v>
      </c>
      <c r="M596">
        <f t="shared" si="248"/>
        <v>24.535793300000002</v>
      </c>
      <c r="N596">
        <v>6</v>
      </c>
      <c r="O596">
        <v>1.42</v>
      </c>
      <c r="P596">
        <v>0.5</v>
      </c>
      <c r="Q596">
        <f t="shared" si="249"/>
        <v>2.556</v>
      </c>
      <c r="R596">
        <v>24.643640520000002</v>
      </c>
      <c r="S596">
        <v>24.535793300000002</v>
      </c>
      <c r="T596">
        <v>25.045131680000001</v>
      </c>
      <c r="U596">
        <v>1800.348389</v>
      </c>
      <c r="V596">
        <v>1760.2264399999999</v>
      </c>
      <c r="W596">
        <v>13.779530530000001</v>
      </c>
      <c r="X596">
        <v>18.433839800000001</v>
      </c>
      <c r="Y596">
        <v>44.095283510000002</v>
      </c>
      <c r="Z596">
        <v>58.989334110000001</v>
      </c>
      <c r="AA596">
        <v>400.05078129999998</v>
      </c>
      <c r="AB596">
        <v>1500.540283</v>
      </c>
      <c r="AC596">
        <v>0.15618357099999999</v>
      </c>
      <c r="AD596">
        <v>99.609657290000001</v>
      </c>
      <c r="AE596">
        <v>-16.231212620000001</v>
      </c>
      <c r="AF596">
        <v>0.18861119400000001</v>
      </c>
      <c r="AG596">
        <v>1</v>
      </c>
      <c r="AH596">
        <v>-0.21956524299999999</v>
      </c>
      <c r="AI596">
        <v>2.7373914720000001</v>
      </c>
      <c r="AJ596">
        <v>1</v>
      </c>
      <c r="AK596">
        <v>0</v>
      </c>
      <c r="AL596">
        <v>0.15999999600000001</v>
      </c>
      <c r="AM596">
        <v>111115</v>
      </c>
      <c r="AN596">
        <f t="shared" si="250"/>
        <v>0.66675130216666656</v>
      </c>
      <c r="AO596">
        <f t="shared" si="251"/>
        <v>3.1615462026793775E-3</v>
      </c>
      <c r="AP596">
        <f t="shared" si="252"/>
        <v>297.6857933</v>
      </c>
      <c r="AQ596">
        <f t="shared" si="253"/>
        <v>297.79364052</v>
      </c>
      <c r="AR596">
        <f t="shared" si="254"/>
        <v>240.08643927783888</v>
      </c>
      <c r="AS596">
        <f t="shared" si="255"/>
        <v>1.2078489038666669</v>
      </c>
      <c r="AT596">
        <f t="shared" si="256"/>
        <v>3.0927350712255226</v>
      </c>
      <c r="AU596">
        <f t="shared" si="257"/>
        <v>31.048546449883307</v>
      </c>
      <c r="AV596">
        <f t="shared" si="258"/>
        <v>12.614706649883306</v>
      </c>
      <c r="AW596">
        <f t="shared" si="259"/>
        <v>24.58971691</v>
      </c>
      <c r="AX596">
        <f t="shared" si="260"/>
        <v>3.1027267100634326</v>
      </c>
      <c r="AY596">
        <f t="shared" si="261"/>
        <v>0.24442310575125295</v>
      </c>
      <c r="AZ596">
        <f t="shared" si="262"/>
        <v>1.8361884650167624</v>
      </c>
      <c r="BA596">
        <f t="shared" si="263"/>
        <v>1.2665382450466702</v>
      </c>
      <c r="BB596">
        <f t="shared" si="264"/>
        <v>0.15489367287629602</v>
      </c>
      <c r="BC596">
        <f t="shared" si="265"/>
        <v>158.30597321224036</v>
      </c>
      <c r="BD596">
        <f t="shared" si="266"/>
        <v>0.9028743515399269</v>
      </c>
      <c r="BE596">
        <f t="shared" si="267"/>
        <v>62.324112037257706</v>
      </c>
      <c r="BF596">
        <f t="shared" si="268"/>
        <v>1749.0364798640967</v>
      </c>
      <c r="BG596">
        <f t="shared" si="269"/>
        <v>7.5494072221559674E-3</v>
      </c>
    </row>
    <row r="597" spans="1:59" x14ac:dyDescent="0.25">
      <c r="A597" t="s">
        <v>554</v>
      </c>
      <c r="B597" t="s">
        <v>1043</v>
      </c>
      <c r="C597">
        <v>140603</v>
      </c>
      <c r="D597" t="s">
        <v>999</v>
      </c>
      <c r="E597" t="s">
        <v>1602</v>
      </c>
      <c r="F597">
        <v>4065</v>
      </c>
      <c r="G597">
        <v>0</v>
      </c>
      <c r="H597">
        <f t="shared" si="243"/>
        <v>13.457895415190036</v>
      </c>
      <c r="I597">
        <f t="shared" si="244"/>
        <v>0.2746563169704147</v>
      </c>
      <c r="J597">
        <f t="shared" si="245"/>
        <v>285.69958589949641</v>
      </c>
      <c r="K597">
        <f t="shared" si="246"/>
        <v>3.233652081387429</v>
      </c>
      <c r="L597">
        <f t="shared" si="247"/>
        <v>1.2663240671889082</v>
      </c>
      <c r="M597">
        <f t="shared" si="248"/>
        <v>24.674844740000001</v>
      </c>
      <c r="N597">
        <v>6</v>
      </c>
      <c r="O597">
        <v>1.42</v>
      </c>
      <c r="P597">
        <v>0.5</v>
      </c>
      <c r="Q597">
        <f t="shared" si="249"/>
        <v>2.556</v>
      </c>
      <c r="R597">
        <v>24.68824768</v>
      </c>
      <c r="S597">
        <v>24.674844740000001</v>
      </c>
      <c r="T597">
        <v>25.046131129999999</v>
      </c>
      <c r="U597">
        <v>400.15725709999998</v>
      </c>
      <c r="V597">
        <v>378.13922120000001</v>
      </c>
      <c r="W597">
        <v>13.835816380000001</v>
      </c>
      <c r="X597">
        <v>18.595457079999999</v>
      </c>
      <c r="Y597">
        <v>44.156238559999998</v>
      </c>
      <c r="Z597">
        <v>59.346366879999998</v>
      </c>
      <c r="AA597">
        <v>400.053833</v>
      </c>
      <c r="AB597">
        <v>1500.0870359999999</v>
      </c>
      <c r="AC597">
        <v>0.26130700099999998</v>
      </c>
      <c r="AD597">
        <v>99.606781010000006</v>
      </c>
      <c r="AE597">
        <v>2.6210823059999999</v>
      </c>
      <c r="AF597">
        <v>0.18570439499999999</v>
      </c>
      <c r="AG597">
        <v>1</v>
      </c>
      <c r="AH597">
        <v>-0.21956524299999999</v>
      </c>
      <c r="AI597">
        <v>2.7373914720000001</v>
      </c>
      <c r="AJ597">
        <v>1</v>
      </c>
      <c r="AK597">
        <v>0</v>
      </c>
      <c r="AL597">
        <v>0.15999999600000001</v>
      </c>
      <c r="AM597">
        <v>111115</v>
      </c>
      <c r="AN597">
        <f t="shared" si="250"/>
        <v>0.66675638833333317</v>
      </c>
      <c r="AO597">
        <f t="shared" si="251"/>
        <v>3.233652081387429E-3</v>
      </c>
      <c r="AP597">
        <f t="shared" si="252"/>
        <v>297.82484474</v>
      </c>
      <c r="AQ597">
        <f t="shared" si="253"/>
        <v>297.83824767999999</v>
      </c>
      <c r="AR597">
        <f t="shared" si="254"/>
        <v>240.01391975965186</v>
      </c>
      <c r="AS597">
        <f t="shared" si="255"/>
        <v>1.1563423365109076</v>
      </c>
      <c r="AT597">
        <f t="shared" si="256"/>
        <v>3.1185576883373223</v>
      </c>
      <c r="AU597">
        <f t="shared" si="257"/>
        <v>31.308688592438653</v>
      </c>
      <c r="AV597">
        <f t="shared" si="258"/>
        <v>12.713231512438654</v>
      </c>
      <c r="AW597">
        <f t="shared" si="259"/>
        <v>24.68154621</v>
      </c>
      <c r="AX597">
        <f t="shared" si="260"/>
        <v>3.1198069337064256</v>
      </c>
      <c r="AY597">
        <f t="shared" si="261"/>
        <v>0.248006634351053</v>
      </c>
      <c r="AZ597">
        <f t="shared" si="262"/>
        <v>1.8522336211484141</v>
      </c>
      <c r="BA597">
        <f t="shared" si="263"/>
        <v>1.2675733125580115</v>
      </c>
      <c r="BB597">
        <f t="shared" si="264"/>
        <v>0.15719671803218802</v>
      </c>
      <c r="BC597">
        <f t="shared" si="265"/>
        <v>28.457616087338828</v>
      </c>
      <c r="BD597">
        <f t="shared" si="266"/>
        <v>0.75554073706728309</v>
      </c>
      <c r="BE597">
        <f t="shared" si="267"/>
        <v>62.395586290828788</v>
      </c>
      <c r="BF597">
        <f t="shared" si="268"/>
        <v>371.0311778469067</v>
      </c>
      <c r="BG597">
        <f t="shared" si="269"/>
        <v>2.2631879065912831E-2</v>
      </c>
    </row>
    <row r="598" spans="1:59" x14ac:dyDescent="0.25">
      <c r="A598" t="s">
        <v>554</v>
      </c>
      <c r="B598" t="s">
        <v>1043</v>
      </c>
      <c r="C598">
        <v>140603</v>
      </c>
      <c r="D598" t="s">
        <v>1000</v>
      </c>
      <c r="E598" t="s">
        <v>1603</v>
      </c>
      <c r="F598">
        <v>4403</v>
      </c>
      <c r="G598">
        <v>0</v>
      </c>
      <c r="H598">
        <f t="shared" si="243"/>
        <v>16.707464877809144</v>
      </c>
      <c r="I598">
        <f t="shared" si="244"/>
        <v>0.20272803303923312</v>
      </c>
      <c r="J598">
        <f t="shared" si="245"/>
        <v>1591.75058781339</v>
      </c>
      <c r="K598">
        <f t="shared" si="246"/>
        <v>2.5597155749415621</v>
      </c>
      <c r="L598">
        <f t="shared" si="247"/>
        <v>1.3245288547554395</v>
      </c>
      <c r="M598">
        <f t="shared" si="248"/>
        <v>24.41994858</v>
      </c>
      <c r="N598">
        <v>6</v>
      </c>
      <c r="O598">
        <v>1.42</v>
      </c>
      <c r="P598">
        <v>0.5</v>
      </c>
      <c r="Q598">
        <f t="shared" si="249"/>
        <v>2.556</v>
      </c>
      <c r="R598">
        <v>24.637853620000001</v>
      </c>
      <c r="S598">
        <v>24.41994858</v>
      </c>
      <c r="T598">
        <v>25.040611269999999</v>
      </c>
      <c r="U598">
        <v>1800.6644289999999</v>
      </c>
      <c r="V598">
        <v>1768.817505</v>
      </c>
      <c r="W598">
        <v>13.766575810000001</v>
      </c>
      <c r="X598">
        <v>17.538125990000001</v>
      </c>
      <c r="Y598">
        <v>44.065769199999998</v>
      </c>
      <c r="Z598">
        <v>56.138217930000003</v>
      </c>
      <c r="AA598">
        <v>400.07257079999999</v>
      </c>
      <c r="AB598">
        <v>1499.465332</v>
      </c>
      <c r="AC598">
        <v>0.13515985</v>
      </c>
      <c r="AD598">
        <v>99.602210999999997</v>
      </c>
      <c r="AE598">
        <v>-16.27479172</v>
      </c>
      <c r="AF598">
        <v>0.20644299699999999</v>
      </c>
      <c r="AG598">
        <v>1</v>
      </c>
      <c r="AH598">
        <v>-0.21956524299999999</v>
      </c>
      <c r="AI598">
        <v>2.7373914720000001</v>
      </c>
      <c r="AJ598">
        <v>1</v>
      </c>
      <c r="AK598">
        <v>0</v>
      </c>
      <c r="AL598">
        <v>0.15999999600000001</v>
      </c>
      <c r="AM598">
        <v>111115</v>
      </c>
      <c r="AN598">
        <f t="shared" si="250"/>
        <v>0.66678761799999997</v>
      </c>
      <c r="AO598">
        <f t="shared" si="251"/>
        <v>2.559715574941562E-3</v>
      </c>
      <c r="AP598">
        <f t="shared" si="252"/>
        <v>297.56994857999996</v>
      </c>
      <c r="AQ598">
        <f t="shared" si="253"/>
        <v>297.78785361999996</v>
      </c>
      <c r="AR598">
        <f t="shared" si="254"/>
        <v>239.91444712213868</v>
      </c>
      <c r="AS598">
        <f t="shared" si="255"/>
        <v>1.5355017357869309</v>
      </c>
      <c r="AT598">
        <f t="shared" si="256"/>
        <v>3.0713649801560035</v>
      </c>
      <c r="AU598">
        <f t="shared" si="257"/>
        <v>30.836313263728691</v>
      </c>
      <c r="AV598">
        <f t="shared" si="258"/>
        <v>13.29818727372869</v>
      </c>
      <c r="AW598">
        <f t="shared" si="259"/>
        <v>24.528901099999999</v>
      </c>
      <c r="AX598">
        <f t="shared" si="260"/>
        <v>3.0914600277907587</v>
      </c>
      <c r="AY598">
        <f t="shared" si="261"/>
        <v>0.18783035016228825</v>
      </c>
      <c r="AZ598">
        <f t="shared" si="262"/>
        <v>1.746836125400564</v>
      </c>
      <c r="BA598">
        <f t="shared" si="263"/>
        <v>1.3446239023901947</v>
      </c>
      <c r="BB598">
        <f t="shared" si="264"/>
        <v>0.11864731399587999</v>
      </c>
      <c r="BC598">
        <f t="shared" si="265"/>
        <v>158.54187790676329</v>
      </c>
      <c r="BD598">
        <f t="shared" si="266"/>
        <v>0.89989531611594376</v>
      </c>
      <c r="BE598">
        <f t="shared" si="267"/>
        <v>59.053625396337182</v>
      </c>
      <c r="BF598">
        <f t="shared" si="268"/>
        <v>1759.993139747636</v>
      </c>
      <c r="BG598">
        <f t="shared" si="269"/>
        <v>5.6059103296168221E-3</v>
      </c>
    </row>
    <row r="599" spans="1:59" x14ac:dyDescent="0.25">
      <c r="A599" t="s">
        <v>554</v>
      </c>
      <c r="B599" t="s">
        <v>1043</v>
      </c>
      <c r="C599">
        <v>140603</v>
      </c>
      <c r="D599" t="s">
        <v>1000</v>
      </c>
      <c r="E599" t="s">
        <v>1603</v>
      </c>
      <c r="F599">
        <v>4546.5</v>
      </c>
      <c r="G599">
        <v>0</v>
      </c>
      <c r="H599">
        <f t="shared" si="243"/>
        <v>10.338789244593487</v>
      </c>
      <c r="I599">
        <f t="shared" si="244"/>
        <v>0.2040830413218189</v>
      </c>
      <c r="J599">
        <f t="shared" si="245"/>
        <v>288.52011378730367</v>
      </c>
      <c r="K599">
        <f t="shared" si="246"/>
        <v>2.5609167013929688</v>
      </c>
      <c r="L599">
        <f t="shared" si="247"/>
        <v>1.3169520292988268</v>
      </c>
      <c r="M599">
        <f t="shared" si="248"/>
        <v>24.436740879999999</v>
      </c>
      <c r="N599">
        <v>6</v>
      </c>
      <c r="O599">
        <v>1.42</v>
      </c>
      <c r="P599">
        <v>0.5</v>
      </c>
      <c r="Q599">
        <f t="shared" si="249"/>
        <v>2.556</v>
      </c>
      <c r="R599">
        <v>24.629375459999999</v>
      </c>
      <c r="S599">
        <v>24.436740879999999</v>
      </c>
      <c r="T599">
        <v>25.044607160000002</v>
      </c>
      <c r="U599">
        <v>399.2870178</v>
      </c>
      <c r="V599">
        <v>382.31188959999997</v>
      </c>
      <c r="W599">
        <v>13.87138081</v>
      </c>
      <c r="X599">
        <v>17.644607539999999</v>
      </c>
      <c r="Y599">
        <v>44.425289149999998</v>
      </c>
      <c r="Z599">
        <v>56.50964355</v>
      </c>
      <c r="AA599">
        <v>400.03909299999998</v>
      </c>
      <c r="AB599">
        <v>1499.3450929999999</v>
      </c>
      <c r="AC599">
        <v>0.20424358500000001</v>
      </c>
      <c r="AD599">
        <v>99.605651859999995</v>
      </c>
      <c r="AE599">
        <v>2.4392280579999999</v>
      </c>
      <c r="AF599">
        <v>0.19778172699999999</v>
      </c>
      <c r="AG599">
        <v>0.66666668699999998</v>
      </c>
      <c r="AH599">
        <v>-0.21956524299999999</v>
      </c>
      <c r="AI599">
        <v>2.7373914720000001</v>
      </c>
      <c r="AJ599">
        <v>1</v>
      </c>
      <c r="AK599">
        <v>0</v>
      </c>
      <c r="AL599">
        <v>0.15999999600000001</v>
      </c>
      <c r="AM599">
        <v>111115</v>
      </c>
      <c r="AN599">
        <f t="shared" si="250"/>
        <v>0.66673182166666645</v>
      </c>
      <c r="AO599">
        <f t="shared" si="251"/>
        <v>2.5609167013929688E-3</v>
      </c>
      <c r="AP599">
        <f t="shared" si="252"/>
        <v>297.58674087999998</v>
      </c>
      <c r="AQ599">
        <f t="shared" si="253"/>
        <v>297.77937545999998</v>
      </c>
      <c r="AR599">
        <f t="shared" si="254"/>
        <v>239.89520888261961</v>
      </c>
      <c r="AS599">
        <f t="shared" si="255"/>
        <v>1.5312060813850532</v>
      </c>
      <c r="AT599">
        <f t="shared" si="256"/>
        <v>3.0744546651343976</v>
      </c>
      <c r="AU599">
        <f t="shared" si="257"/>
        <v>30.866267201942268</v>
      </c>
      <c r="AV599">
        <f t="shared" si="258"/>
        <v>13.221659661942269</v>
      </c>
      <c r="AW599">
        <f t="shared" si="259"/>
        <v>24.533058169999997</v>
      </c>
      <c r="AX599">
        <f t="shared" si="260"/>
        <v>3.0922290225567615</v>
      </c>
      <c r="AY599">
        <f t="shared" si="261"/>
        <v>0.18899295630205193</v>
      </c>
      <c r="AZ599">
        <f t="shared" si="262"/>
        <v>1.7575026358355708</v>
      </c>
      <c r="BA599">
        <f t="shared" si="263"/>
        <v>1.3347263867211907</v>
      </c>
      <c r="BB599">
        <f t="shared" si="264"/>
        <v>0.11938959027289681</v>
      </c>
      <c r="BC599">
        <f t="shared" si="265"/>
        <v>28.738234008505756</v>
      </c>
      <c r="BD599">
        <f t="shared" si="266"/>
        <v>0.75467209269680979</v>
      </c>
      <c r="BE599">
        <f t="shared" si="267"/>
        <v>59.345893237914424</v>
      </c>
      <c r="BF599">
        <f t="shared" si="268"/>
        <v>376.85126147785553</v>
      </c>
      <c r="BG599">
        <f t="shared" si="269"/>
        <v>1.6281348782349696E-2</v>
      </c>
    </row>
    <row r="600" spans="1:59" x14ac:dyDescent="0.25">
      <c r="A600" t="s">
        <v>554</v>
      </c>
      <c r="B600" t="s">
        <v>1043</v>
      </c>
      <c r="C600">
        <v>140603</v>
      </c>
      <c r="D600" t="s">
        <v>998</v>
      </c>
      <c r="E600" t="s">
        <v>1604</v>
      </c>
      <c r="F600">
        <v>3369</v>
      </c>
      <c r="G600">
        <v>0</v>
      </c>
      <c r="H600">
        <f t="shared" si="243"/>
        <v>5.7174597066888122</v>
      </c>
      <c r="I600">
        <f t="shared" si="244"/>
        <v>0.12364713829019448</v>
      </c>
      <c r="J600">
        <f t="shared" si="245"/>
        <v>306.17366798302629</v>
      </c>
      <c r="K600">
        <f t="shared" si="246"/>
        <v>1.6979414977718936</v>
      </c>
      <c r="L600">
        <f t="shared" si="247"/>
        <v>1.4010005525305822</v>
      </c>
      <c r="M600">
        <f t="shared" si="248"/>
        <v>24.061338419999998</v>
      </c>
      <c r="N600">
        <v>6</v>
      </c>
      <c r="O600">
        <v>1.42</v>
      </c>
      <c r="P600">
        <v>0.5</v>
      </c>
      <c r="Q600">
        <f t="shared" si="249"/>
        <v>2.556</v>
      </c>
      <c r="R600">
        <v>23.81747627</v>
      </c>
      <c r="S600">
        <v>24.061338419999998</v>
      </c>
      <c r="T600">
        <v>24.07980156</v>
      </c>
      <c r="U600">
        <v>400.7715149</v>
      </c>
      <c r="V600">
        <v>391.20089719999999</v>
      </c>
      <c r="W600">
        <v>13.60592175</v>
      </c>
      <c r="X600">
        <v>16.111295699999999</v>
      </c>
      <c r="Y600">
        <v>45.756385799999997</v>
      </c>
      <c r="Z600">
        <v>54.181896209999998</v>
      </c>
      <c r="AA600">
        <v>400.08050539999999</v>
      </c>
      <c r="AB600">
        <v>1500.5794679999999</v>
      </c>
      <c r="AC600">
        <v>0.202241272</v>
      </c>
      <c r="AD600">
        <v>99.621223450000002</v>
      </c>
      <c r="AE600">
        <v>2.0783576969999999</v>
      </c>
      <c r="AF600">
        <v>0.21163098499999999</v>
      </c>
      <c r="AG600">
        <v>1</v>
      </c>
      <c r="AH600">
        <v>-0.21956524299999999</v>
      </c>
      <c r="AI600">
        <v>2.7373914720000001</v>
      </c>
      <c r="AJ600">
        <v>1</v>
      </c>
      <c r="AK600">
        <v>0</v>
      </c>
      <c r="AL600">
        <v>0.15999999600000001</v>
      </c>
      <c r="AM600">
        <v>111115</v>
      </c>
      <c r="AN600">
        <f t="shared" si="250"/>
        <v>0.66680084233333325</v>
      </c>
      <c r="AO600">
        <f t="shared" si="251"/>
        <v>1.6979414977718937E-3</v>
      </c>
      <c r="AP600">
        <f t="shared" si="252"/>
        <v>297.21133841999995</v>
      </c>
      <c r="AQ600">
        <f t="shared" si="253"/>
        <v>296.96747626999996</v>
      </c>
      <c r="AR600">
        <f t="shared" si="254"/>
        <v>240.09270887768213</v>
      </c>
      <c r="AS600">
        <f t="shared" si="255"/>
        <v>1.9271090803466318</v>
      </c>
      <c r="AT600">
        <f t="shared" si="256"/>
        <v>3.0060275415293063</v>
      </c>
      <c r="AU600">
        <f t="shared" si="257"/>
        <v>30.174569609035515</v>
      </c>
      <c r="AV600">
        <f t="shared" si="258"/>
        <v>14.063273909035516</v>
      </c>
      <c r="AW600">
        <f t="shared" si="259"/>
        <v>23.939407344999999</v>
      </c>
      <c r="AX600">
        <f t="shared" si="260"/>
        <v>2.9840907096038172</v>
      </c>
      <c r="AY600">
        <f t="shared" si="261"/>
        <v>0.11794168006441116</v>
      </c>
      <c r="AZ600">
        <f t="shared" si="262"/>
        <v>1.6050269889987241</v>
      </c>
      <c r="BA600">
        <f t="shared" si="263"/>
        <v>1.3790637206050931</v>
      </c>
      <c r="BB600">
        <f t="shared" si="264"/>
        <v>7.4205761750104238E-2</v>
      </c>
      <c r="BC600">
        <f t="shared" si="265"/>
        <v>30.501395392643175</v>
      </c>
      <c r="BD600">
        <f t="shared" si="266"/>
        <v>0.78265073054394396</v>
      </c>
      <c r="BE600">
        <f t="shared" si="267"/>
        <v>54.490971043785706</v>
      </c>
      <c r="BF600">
        <f t="shared" si="268"/>
        <v>388.18111214365024</v>
      </c>
      <c r="BG600">
        <f t="shared" si="269"/>
        <v>8.0258910486582218E-3</v>
      </c>
    </row>
    <row r="601" spans="1:59" x14ac:dyDescent="0.25">
      <c r="A601" t="s">
        <v>554</v>
      </c>
      <c r="B601" t="s">
        <v>1043</v>
      </c>
      <c r="C601">
        <v>140603</v>
      </c>
      <c r="D601" t="s">
        <v>998</v>
      </c>
      <c r="E601" t="s">
        <v>1604</v>
      </c>
      <c r="F601">
        <v>3641</v>
      </c>
      <c r="G601">
        <v>0</v>
      </c>
      <c r="H601">
        <f t="shared" si="243"/>
        <v>11.07932611643588</v>
      </c>
      <c r="I601">
        <f t="shared" si="244"/>
        <v>0.11569826036823422</v>
      </c>
      <c r="J601">
        <f t="shared" si="245"/>
        <v>1579.2349166763713</v>
      </c>
      <c r="K601">
        <f t="shared" si="246"/>
        <v>1.6678612857385982</v>
      </c>
      <c r="L601">
        <f t="shared" si="247"/>
        <v>1.4655940737633646</v>
      </c>
      <c r="M601">
        <f t="shared" si="248"/>
        <v>24.443162919999999</v>
      </c>
      <c r="N601">
        <v>6</v>
      </c>
      <c r="O601">
        <v>1.42</v>
      </c>
      <c r="P601">
        <v>0.5</v>
      </c>
      <c r="Q601">
        <f t="shared" si="249"/>
        <v>2.556</v>
      </c>
      <c r="R601">
        <v>24.569248200000001</v>
      </c>
      <c r="S601">
        <v>24.443162919999999</v>
      </c>
      <c r="T601">
        <v>25.043418880000001</v>
      </c>
      <c r="U601">
        <v>1799.684448</v>
      </c>
      <c r="V601">
        <v>1778.6154790000001</v>
      </c>
      <c r="W601">
        <v>13.70252705</v>
      </c>
      <c r="X601">
        <v>16.163909910000001</v>
      </c>
      <c r="Y601">
        <v>44.043300629999997</v>
      </c>
      <c r="Z601">
        <v>51.954792019999999</v>
      </c>
      <c r="AA601">
        <v>399.9951782</v>
      </c>
      <c r="AB601">
        <v>1499.2890629999999</v>
      </c>
      <c r="AC601">
        <v>0.169198602</v>
      </c>
      <c r="AD601">
        <v>99.607269290000005</v>
      </c>
      <c r="AE601">
        <v>-17.195079799999998</v>
      </c>
      <c r="AF601">
        <v>0.20848767500000001</v>
      </c>
      <c r="AG601">
        <v>1</v>
      </c>
      <c r="AH601">
        <v>-0.21956524299999999</v>
      </c>
      <c r="AI601">
        <v>2.7373914720000001</v>
      </c>
      <c r="AJ601">
        <v>1</v>
      </c>
      <c r="AK601">
        <v>0</v>
      </c>
      <c r="AL601">
        <v>0.15999999600000001</v>
      </c>
      <c r="AM601">
        <v>111115</v>
      </c>
      <c r="AN601">
        <f t="shared" si="250"/>
        <v>0.66665863033333328</v>
      </c>
      <c r="AO601">
        <f t="shared" si="251"/>
        <v>1.6678612857385982E-3</v>
      </c>
      <c r="AP601">
        <f t="shared" si="252"/>
        <v>297.59316292</v>
      </c>
      <c r="AQ601">
        <f t="shared" si="253"/>
        <v>297.71924819999998</v>
      </c>
      <c r="AR601">
        <f t="shared" si="254"/>
        <v>239.88624408284375</v>
      </c>
      <c r="AS601">
        <f t="shared" si="255"/>
        <v>1.9890489175802051</v>
      </c>
      <c r="AT601">
        <f t="shared" si="256"/>
        <v>3.0756370009480345</v>
      </c>
      <c r="AU601">
        <f t="shared" si="257"/>
        <v>30.877635968450456</v>
      </c>
      <c r="AV601">
        <f t="shared" si="258"/>
        <v>14.713726058450455</v>
      </c>
      <c r="AW601">
        <f t="shared" si="259"/>
        <v>24.506205559999998</v>
      </c>
      <c r="AX601">
        <f t="shared" si="260"/>
        <v>3.0872646446474534</v>
      </c>
      <c r="AY601">
        <f t="shared" si="261"/>
        <v>0.11068793130121198</v>
      </c>
      <c r="AZ601">
        <f t="shared" si="262"/>
        <v>1.6100429271846699</v>
      </c>
      <c r="BA601">
        <f t="shared" si="263"/>
        <v>1.4772217174627835</v>
      </c>
      <c r="BB601">
        <f t="shared" si="264"/>
        <v>6.9613307805965252E-2</v>
      </c>
      <c r="BC601">
        <f t="shared" si="265"/>
        <v>157.30327761755404</v>
      </c>
      <c r="BD601">
        <f t="shared" si="266"/>
        <v>0.88790125539909981</v>
      </c>
      <c r="BE601">
        <f t="shared" si="267"/>
        <v>53.313743021679016</v>
      </c>
      <c r="BF601">
        <f t="shared" si="268"/>
        <v>1772.7637222483613</v>
      </c>
      <c r="BG601">
        <f t="shared" si="269"/>
        <v>3.3319744645715741E-3</v>
      </c>
    </row>
    <row r="602" spans="1:59" x14ac:dyDescent="0.25">
      <c r="A602" t="s">
        <v>554</v>
      </c>
      <c r="B602" t="s">
        <v>1043</v>
      </c>
      <c r="C602">
        <v>140603</v>
      </c>
      <c r="D602" t="s">
        <v>1021</v>
      </c>
      <c r="E602" t="s">
        <v>1605</v>
      </c>
      <c r="F602">
        <v>15592</v>
      </c>
      <c r="G602">
        <v>0</v>
      </c>
      <c r="H602">
        <f t="shared" si="243"/>
        <v>22.718113977537151</v>
      </c>
      <c r="I602">
        <f t="shared" si="244"/>
        <v>0.32495104812476966</v>
      </c>
      <c r="J602">
        <f t="shared" si="245"/>
        <v>1623.7638866244642</v>
      </c>
      <c r="K602">
        <f t="shared" si="246"/>
        <v>3.1288319024030682</v>
      </c>
      <c r="L602">
        <f t="shared" si="247"/>
        <v>1.0510014933595757</v>
      </c>
      <c r="M602">
        <f t="shared" si="248"/>
        <v>24.945364000000001</v>
      </c>
      <c r="N602">
        <v>6</v>
      </c>
      <c r="O602">
        <v>1.42</v>
      </c>
      <c r="P602">
        <v>0.5</v>
      </c>
      <c r="Q602">
        <f t="shared" si="249"/>
        <v>2.556</v>
      </c>
      <c r="R602">
        <v>24.505577089999999</v>
      </c>
      <c r="S602">
        <v>24.945364000000001</v>
      </c>
      <c r="T602">
        <v>24.64957047</v>
      </c>
      <c r="U602">
        <v>1801.0787350000001</v>
      </c>
      <c r="V602">
        <v>1776.846558</v>
      </c>
      <c r="W602">
        <v>18.668672560000001</v>
      </c>
      <c r="X602">
        <v>21.292802810000001</v>
      </c>
      <c r="Y602">
        <v>60.161331179999998</v>
      </c>
      <c r="Z602">
        <v>68.617805480000001</v>
      </c>
      <c r="AA602">
        <v>700.16577150000001</v>
      </c>
      <c r="AB602">
        <v>1499.7379149999999</v>
      </c>
      <c r="AC602">
        <v>4.2046592000000001E-2</v>
      </c>
      <c r="AD602">
        <v>99.485893250000004</v>
      </c>
      <c r="AE602">
        <v>-15.71583176</v>
      </c>
      <c r="AF602">
        <v>0.215254948</v>
      </c>
      <c r="AG602">
        <v>0.66666668699999998</v>
      </c>
      <c r="AH602">
        <v>-0.21956524299999999</v>
      </c>
      <c r="AI602">
        <v>2.7373914720000001</v>
      </c>
      <c r="AJ602">
        <v>1</v>
      </c>
      <c r="AK602">
        <v>0</v>
      </c>
      <c r="AL602">
        <v>0.15999999600000001</v>
      </c>
      <c r="AM602">
        <v>111115</v>
      </c>
      <c r="AN602">
        <f t="shared" si="250"/>
        <v>1.1669429524999997</v>
      </c>
      <c r="AO602">
        <f t="shared" si="251"/>
        <v>3.1288319024030684E-3</v>
      </c>
      <c r="AP602">
        <f t="shared" si="252"/>
        <v>298.09536399999996</v>
      </c>
      <c r="AQ602">
        <f t="shared" si="253"/>
        <v>297.65557708999995</v>
      </c>
      <c r="AR602">
        <f t="shared" si="254"/>
        <v>239.95806040104833</v>
      </c>
      <c r="AS602">
        <f t="shared" si="255"/>
        <v>1.1488699695633258</v>
      </c>
      <c r="AT602">
        <f t="shared" si="256"/>
        <v>3.1693350007085361</v>
      </c>
      <c r="AU602">
        <f t="shared" si="257"/>
        <v>31.85712966102896</v>
      </c>
      <c r="AV602">
        <f t="shared" si="258"/>
        <v>10.564326851028959</v>
      </c>
      <c r="AW602">
        <f t="shared" si="259"/>
        <v>24.725470545</v>
      </c>
      <c r="AX602">
        <f t="shared" si="260"/>
        <v>3.1280058625395033</v>
      </c>
      <c r="AY602">
        <f t="shared" si="261"/>
        <v>0.28829885170993724</v>
      </c>
      <c r="AZ602">
        <f t="shared" si="262"/>
        <v>2.1183335073489604</v>
      </c>
      <c r="BA602">
        <f t="shared" si="263"/>
        <v>1.0096723551905429</v>
      </c>
      <c r="BB602">
        <f t="shared" si="264"/>
        <v>0.18315647975693117</v>
      </c>
      <c r="BC602">
        <f t="shared" si="265"/>
        <v>161.54160068792655</v>
      </c>
      <c r="BD602">
        <f t="shared" si="266"/>
        <v>0.91384586885890473</v>
      </c>
      <c r="BE602">
        <f t="shared" si="267"/>
        <v>69.775602945282785</v>
      </c>
      <c r="BF602">
        <f t="shared" si="268"/>
        <v>1764.8475541386247</v>
      </c>
      <c r="BG602">
        <f t="shared" si="269"/>
        <v>8.981909496064042E-3</v>
      </c>
    </row>
    <row r="603" spans="1:59" x14ac:dyDescent="0.25">
      <c r="A603" t="s">
        <v>554</v>
      </c>
      <c r="B603" t="s">
        <v>1043</v>
      </c>
      <c r="C603">
        <v>140603</v>
      </c>
      <c r="D603" t="s">
        <v>1021</v>
      </c>
      <c r="E603" t="s">
        <v>1605</v>
      </c>
      <c r="F603">
        <v>15693</v>
      </c>
      <c r="G603">
        <v>0</v>
      </c>
      <c r="H603">
        <f t="shared" si="243"/>
        <v>14.530733205969232</v>
      </c>
      <c r="I603">
        <f t="shared" si="244"/>
        <v>0.33723238233299579</v>
      </c>
      <c r="J603">
        <f t="shared" si="245"/>
        <v>302.60291188462344</v>
      </c>
      <c r="K603">
        <f t="shared" si="246"/>
        <v>3.3558386706359138</v>
      </c>
      <c r="L603">
        <f t="shared" si="247"/>
        <v>1.0909525619137073</v>
      </c>
      <c r="M603">
        <f t="shared" si="248"/>
        <v>24.973857880000001</v>
      </c>
      <c r="N603">
        <v>6</v>
      </c>
      <c r="O603">
        <v>1.42</v>
      </c>
      <c r="P603">
        <v>0.5</v>
      </c>
      <c r="Q603">
        <f t="shared" si="249"/>
        <v>2.556</v>
      </c>
      <c r="R603">
        <v>24.520961759999999</v>
      </c>
      <c r="S603">
        <v>24.973857880000001</v>
      </c>
      <c r="T603">
        <v>24.647468570000001</v>
      </c>
      <c r="U603">
        <v>398.9880981</v>
      </c>
      <c r="V603">
        <v>385.42852779999998</v>
      </c>
      <c r="W603">
        <v>18.130893709999999</v>
      </c>
      <c r="X603">
        <v>20.946245189999999</v>
      </c>
      <c r="Y603">
        <v>58.372196199999998</v>
      </c>
      <c r="Z603">
        <v>67.436187739999994</v>
      </c>
      <c r="AA603">
        <v>700.20666500000004</v>
      </c>
      <c r="AB603">
        <v>1500.342163</v>
      </c>
      <c r="AC603">
        <v>5.3060549999999998E-2</v>
      </c>
      <c r="AD603">
        <v>99.481918329999999</v>
      </c>
      <c r="AE603">
        <v>2.8856086730000001</v>
      </c>
      <c r="AF603">
        <v>0.21224515099999999</v>
      </c>
      <c r="AG603">
        <v>1</v>
      </c>
      <c r="AH603">
        <v>-0.21956524299999999</v>
      </c>
      <c r="AI603">
        <v>2.7373914720000001</v>
      </c>
      <c r="AJ603">
        <v>1</v>
      </c>
      <c r="AK603">
        <v>0</v>
      </c>
      <c r="AL603">
        <v>0.15999999600000001</v>
      </c>
      <c r="AM603">
        <v>111115</v>
      </c>
      <c r="AN603">
        <f t="shared" si="250"/>
        <v>1.1670111083333332</v>
      </c>
      <c r="AO603">
        <f t="shared" si="251"/>
        <v>3.3558386706359139E-3</v>
      </c>
      <c r="AP603">
        <f t="shared" si="252"/>
        <v>298.12385788</v>
      </c>
      <c r="AQ603">
        <f t="shared" si="253"/>
        <v>297.67096175999995</v>
      </c>
      <c r="AR603">
        <f t="shared" si="254"/>
        <v>240.05474007863137</v>
      </c>
      <c r="AS603">
        <f t="shared" si="255"/>
        <v>1.0295830013589962</v>
      </c>
      <c r="AT603">
        <f t="shared" si="256"/>
        <v>3.1747252152254424</v>
      </c>
      <c r="AU603">
        <f t="shared" si="257"/>
        <v>31.91258540767468</v>
      </c>
      <c r="AV603">
        <f t="shared" si="258"/>
        <v>10.966340217674681</v>
      </c>
      <c r="AW603">
        <f t="shared" si="259"/>
        <v>24.747409820000001</v>
      </c>
      <c r="AX603">
        <f t="shared" si="260"/>
        <v>3.1321081014491208</v>
      </c>
      <c r="AY603">
        <f t="shared" si="261"/>
        <v>0.29792490036630925</v>
      </c>
      <c r="AZ603">
        <f t="shared" si="262"/>
        <v>2.0837726533117351</v>
      </c>
      <c r="BA603">
        <f t="shared" si="263"/>
        <v>1.0483354481373857</v>
      </c>
      <c r="BB603">
        <f t="shared" si="264"/>
        <v>0.18937612824936167</v>
      </c>
      <c r="BC603">
        <f t="shared" si="265"/>
        <v>30.103518166526293</v>
      </c>
      <c r="BD603">
        <f t="shared" si="266"/>
        <v>0.78510771792596779</v>
      </c>
      <c r="BE603">
        <f t="shared" si="267"/>
        <v>68.81758023006546</v>
      </c>
      <c r="BF603">
        <f t="shared" si="268"/>
        <v>377.75384476867822</v>
      </c>
      <c r="BG603">
        <f t="shared" si="269"/>
        <v>2.6471468445696606E-2</v>
      </c>
    </row>
    <row r="604" spans="1:59" x14ac:dyDescent="0.25">
      <c r="A604" t="s">
        <v>554</v>
      </c>
      <c r="B604" t="s">
        <v>1043</v>
      </c>
      <c r="C604">
        <v>140603</v>
      </c>
      <c r="D604" t="s">
        <v>1020</v>
      </c>
      <c r="E604" t="s">
        <v>1606</v>
      </c>
      <c r="F604">
        <v>15200.5</v>
      </c>
      <c r="G604">
        <v>0</v>
      </c>
      <c r="H604">
        <f t="shared" si="243"/>
        <v>19.732267524456432</v>
      </c>
      <c r="I604">
        <f t="shared" si="244"/>
        <v>0.24930356944052565</v>
      </c>
      <c r="J604">
        <f t="shared" si="245"/>
        <v>1616.1678547047259</v>
      </c>
      <c r="K604">
        <f t="shared" si="246"/>
        <v>1.9862903141769599</v>
      </c>
      <c r="L604">
        <f t="shared" si="247"/>
        <v>0.84640437431789195</v>
      </c>
      <c r="M604">
        <f t="shared" si="248"/>
        <v>24.607580179999999</v>
      </c>
      <c r="N604">
        <v>6</v>
      </c>
      <c r="O604">
        <v>1.42</v>
      </c>
      <c r="P604">
        <v>0.5</v>
      </c>
      <c r="Q604">
        <f t="shared" si="249"/>
        <v>2.556</v>
      </c>
      <c r="R604">
        <v>24.33760071</v>
      </c>
      <c r="S604">
        <v>24.607580179999999</v>
      </c>
      <c r="T604">
        <v>24.653579709999999</v>
      </c>
      <c r="U604">
        <v>1800.0820309999999</v>
      </c>
      <c r="V604">
        <v>1776.8161620000001</v>
      </c>
      <c r="W604">
        <v>20.77388191</v>
      </c>
      <c r="X604">
        <v>22.71541405</v>
      </c>
      <c r="Y604">
        <v>67.615562440000005</v>
      </c>
      <c r="Z604">
        <v>73.934928889999995</v>
      </c>
      <c r="AA604">
        <v>599.88836670000001</v>
      </c>
      <c r="AB604">
        <v>1499.8679199999999</v>
      </c>
      <c r="AC604">
        <v>0.11112430700000001</v>
      </c>
      <c r="AD604">
        <v>99.475997919999998</v>
      </c>
      <c r="AE604">
        <v>-18.034160610000001</v>
      </c>
      <c r="AF604">
        <v>0.21873013699999999</v>
      </c>
      <c r="AG604">
        <v>1</v>
      </c>
      <c r="AH604">
        <v>-0.21956524299999999</v>
      </c>
      <c r="AI604">
        <v>2.7373914720000001</v>
      </c>
      <c r="AJ604">
        <v>1</v>
      </c>
      <c r="AK604">
        <v>0</v>
      </c>
      <c r="AL604">
        <v>0.15999999600000001</v>
      </c>
      <c r="AM604">
        <v>111115</v>
      </c>
      <c r="AN604">
        <f t="shared" si="250"/>
        <v>0.99981394449999983</v>
      </c>
      <c r="AO604">
        <f t="shared" si="251"/>
        <v>1.98629031417696E-3</v>
      </c>
      <c r="AP604">
        <f t="shared" si="252"/>
        <v>297.75758017999999</v>
      </c>
      <c r="AQ604">
        <f t="shared" si="253"/>
        <v>297.48760070999998</v>
      </c>
      <c r="AR604">
        <f t="shared" si="254"/>
        <v>239.97886120052831</v>
      </c>
      <c r="AS604">
        <f t="shared" si="255"/>
        <v>1.7699087811650289</v>
      </c>
      <c r="AT604">
        <f t="shared" si="256"/>
        <v>3.1060428551076309</v>
      </c>
      <c r="AU604">
        <f t="shared" si="257"/>
        <v>31.224043186835427</v>
      </c>
      <c r="AV604">
        <f t="shared" si="258"/>
        <v>8.5086291368354274</v>
      </c>
      <c r="AW604">
        <f t="shared" si="259"/>
        <v>24.472590445000002</v>
      </c>
      <c r="AX604">
        <f t="shared" si="260"/>
        <v>3.081059868449064</v>
      </c>
      <c r="AY604">
        <f t="shared" si="261"/>
        <v>0.22714829526170219</v>
      </c>
      <c r="AZ604">
        <f t="shared" si="262"/>
        <v>2.2596384807897389</v>
      </c>
      <c r="BA604">
        <f t="shared" si="263"/>
        <v>0.82142138765932504</v>
      </c>
      <c r="BB604">
        <f t="shared" si="264"/>
        <v>0.14380477178799966</v>
      </c>
      <c r="BC604">
        <f t="shared" si="265"/>
        <v>160.76991015297818</v>
      </c>
      <c r="BD604">
        <f t="shared" si="266"/>
        <v>0.90958642163945258</v>
      </c>
      <c r="BE604">
        <f t="shared" si="267"/>
        <v>74.483265827899544</v>
      </c>
      <c r="BF604">
        <f t="shared" si="268"/>
        <v>1766.3941897159561</v>
      </c>
      <c r="BG604">
        <f t="shared" si="269"/>
        <v>8.3204741952171823E-3</v>
      </c>
    </row>
    <row r="605" spans="1:59" x14ac:dyDescent="0.25">
      <c r="A605" t="s">
        <v>554</v>
      </c>
      <c r="B605" t="s">
        <v>1043</v>
      </c>
      <c r="C605">
        <v>140603</v>
      </c>
      <c r="D605" t="s">
        <v>1020</v>
      </c>
      <c r="E605" t="s">
        <v>1606</v>
      </c>
      <c r="F605">
        <v>15314.5</v>
      </c>
      <c r="G605">
        <v>0</v>
      </c>
      <c r="H605">
        <f t="shared" si="243"/>
        <v>12.128201150288769</v>
      </c>
      <c r="I605">
        <f t="shared" si="244"/>
        <v>0.23808393670623385</v>
      </c>
      <c r="J605">
        <f t="shared" si="245"/>
        <v>294.7777446587545</v>
      </c>
      <c r="K605">
        <f t="shared" si="246"/>
        <v>2.1156648021784217</v>
      </c>
      <c r="L605">
        <f t="shared" si="247"/>
        <v>0.94048741225086996</v>
      </c>
      <c r="M605">
        <f t="shared" si="248"/>
        <v>24.751974109999999</v>
      </c>
      <c r="N605">
        <v>6</v>
      </c>
      <c r="O605">
        <v>1.42</v>
      </c>
      <c r="P605">
        <v>0.5</v>
      </c>
      <c r="Q605">
        <f t="shared" si="249"/>
        <v>2.556</v>
      </c>
      <c r="R605">
        <v>24.404104230000002</v>
      </c>
      <c r="S605">
        <v>24.751974109999999</v>
      </c>
      <c r="T605">
        <v>24.653810499999999</v>
      </c>
      <c r="U605">
        <v>399.12197880000002</v>
      </c>
      <c r="V605">
        <v>388.02493290000001</v>
      </c>
      <c r="W605">
        <v>20.26601028</v>
      </c>
      <c r="X605">
        <v>22.03911781</v>
      </c>
      <c r="Y605">
        <v>65.703613279999999</v>
      </c>
      <c r="Z605">
        <v>71.452133180000004</v>
      </c>
      <c r="AA605">
        <v>700.13940430000002</v>
      </c>
      <c r="AB605">
        <v>1499.3199460000001</v>
      </c>
      <c r="AC605">
        <v>0.22524775599999999</v>
      </c>
      <c r="AD605">
        <v>99.481056210000006</v>
      </c>
      <c r="AE605">
        <v>1.7847785949999999</v>
      </c>
      <c r="AF605">
        <v>0.206406757</v>
      </c>
      <c r="AG605">
        <v>1</v>
      </c>
      <c r="AH605">
        <v>-0.21956524299999999</v>
      </c>
      <c r="AI605">
        <v>2.7373914720000001</v>
      </c>
      <c r="AJ605">
        <v>1</v>
      </c>
      <c r="AK605">
        <v>0</v>
      </c>
      <c r="AL605">
        <v>0.15999999600000001</v>
      </c>
      <c r="AM605">
        <v>111115</v>
      </c>
      <c r="AN605">
        <f t="shared" si="250"/>
        <v>1.1668990071666665</v>
      </c>
      <c r="AO605">
        <f t="shared" si="251"/>
        <v>2.1156648021784215E-3</v>
      </c>
      <c r="AP605">
        <f t="shared" si="252"/>
        <v>297.90197410999997</v>
      </c>
      <c r="AQ605">
        <f t="shared" si="253"/>
        <v>297.55410423000001</v>
      </c>
      <c r="AR605">
        <f t="shared" si="254"/>
        <v>239.89118536272022</v>
      </c>
      <c r="AS605">
        <f t="shared" si="255"/>
        <v>1.6903705977177281</v>
      </c>
      <c r="AT605">
        <f t="shared" si="256"/>
        <v>3.132962129926292</v>
      </c>
      <c r="AU605">
        <f t="shared" si="257"/>
        <v>31.493052539699125</v>
      </c>
      <c r="AV605">
        <f t="shared" si="258"/>
        <v>9.4539347296991245</v>
      </c>
      <c r="AW605">
        <f t="shared" si="259"/>
        <v>24.57803917</v>
      </c>
      <c r="AX605">
        <f t="shared" si="260"/>
        <v>3.1005605225880575</v>
      </c>
      <c r="AY605">
        <f t="shared" si="261"/>
        <v>0.21779680067110135</v>
      </c>
      <c r="AZ605">
        <f t="shared" si="262"/>
        <v>2.192474717675422</v>
      </c>
      <c r="BA605">
        <f t="shared" si="263"/>
        <v>0.90808580491263546</v>
      </c>
      <c r="BB605">
        <f t="shared" si="264"/>
        <v>0.13781103954485557</v>
      </c>
      <c r="BC605">
        <f t="shared" si="265"/>
        <v>29.324801385854585</v>
      </c>
      <c r="BD605">
        <f t="shared" si="266"/>
        <v>0.75968763773930803</v>
      </c>
      <c r="BE605">
        <f t="shared" si="267"/>
        <v>71.783573696126069</v>
      </c>
      <c r="BF605">
        <f t="shared" si="268"/>
        <v>381.61919285583343</v>
      </c>
      <c r="BG605">
        <f t="shared" si="269"/>
        <v>2.2813465291356264E-2</v>
      </c>
    </row>
    <row r="606" spans="1:59" x14ac:dyDescent="0.25">
      <c r="A606" t="s">
        <v>554</v>
      </c>
      <c r="B606" t="s">
        <v>1043</v>
      </c>
      <c r="C606">
        <v>140603</v>
      </c>
      <c r="D606" t="s">
        <v>1022</v>
      </c>
      <c r="E606" t="s">
        <v>1607</v>
      </c>
      <c r="F606">
        <v>16023</v>
      </c>
      <c r="G606">
        <v>0</v>
      </c>
      <c r="H606">
        <f t="shared" si="243"/>
        <v>13.884211749091074</v>
      </c>
      <c r="I606">
        <f t="shared" si="244"/>
        <v>0.21630677904485213</v>
      </c>
      <c r="J606">
        <f t="shared" si="245"/>
        <v>1636.3905557160035</v>
      </c>
      <c r="K606">
        <f t="shared" si="246"/>
        <v>2.4063499053662887</v>
      </c>
      <c r="L606">
        <f t="shared" si="247"/>
        <v>1.1687112016911407</v>
      </c>
      <c r="M606">
        <f t="shared" si="248"/>
        <v>25.16065025</v>
      </c>
      <c r="N606">
        <v>6</v>
      </c>
      <c r="O606">
        <v>1.42</v>
      </c>
      <c r="P606">
        <v>0.5</v>
      </c>
      <c r="Q606">
        <f t="shared" si="249"/>
        <v>2.556</v>
      </c>
      <c r="R606">
        <v>24.562265400000001</v>
      </c>
      <c r="S606">
        <v>25.16065025</v>
      </c>
      <c r="T606">
        <v>24.64491653</v>
      </c>
      <c r="U606">
        <v>1800.955933</v>
      </c>
      <c r="V606">
        <v>1779.132568</v>
      </c>
      <c r="W606">
        <v>17.689687729999999</v>
      </c>
      <c r="X606">
        <v>20.521274569999999</v>
      </c>
      <c r="Y606">
        <v>56.812652589999999</v>
      </c>
      <c r="Z606">
        <v>65.906646730000006</v>
      </c>
      <c r="AA606">
        <v>499.43060300000002</v>
      </c>
      <c r="AB606">
        <v>1498.9139399999999</v>
      </c>
      <c r="AC606">
        <v>1.6017555999999999E-2</v>
      </c>
      <c r="AD606">
        <v>99.484489440000004</v>
      </c>
      <c r="AE606">
        <v>-15.17982101</v>
      </c>
      <c r="AF606">
        <v>0.23435513699999999</v>
      </c>
      <c r="AG606">
        <v>0.66666668699999998</v>
      </c>
      <c r="AH606">
        <v>-0.21956524299999999</v>
      </c>
      <c r="AI606">
        <v>2.7373914720000001</v>
      </c>
      <c r="AJ606">
        <v>1</v>
      </c>
      <c r="AK606">
        <v>0</v>
      </c>
      <c r="AL606">
        <v>0.15999999600000001</v>
      </c>
      <c r="AM606">
        <v>111115</v>
      </c>
      <c r="AN606">
        <f t="shared" si="250"/>
        <v>0.83238433833333325</v>
      </c>
      <c r="AO606">
        <f t="shared" si="251"/>
        <v>2.4063499053662888E-3</v>
      </c>
      <c r="AP606">
        <f t="shared" si="252"/>
        <v>298.31065024999998</v>
      </c>
      <c r="AQ606">
        <f t="shared" si="253"/>
        <v>297.71226539999998</v>
      </c>
      <c r="AR606">
        <f t="shared" si="254"/>
        <v>239.82622440434423</v>
      </c>
      <c r="AS606">
        <f t="shared" si="255"/>
        <v>1.5028487933001222</v>
      </c>
      <c r="AT606">
        <f t="shared" si="256"/>
        <v>3.2102597249456464</v>
      </c>
      <c r="AU606">
        <f t="shared" si="257"/>
        <v>32.268947079250808</v>
      </c>
      <c r="AV606">
        <f t="shared" si="258"/>
        <v>11.747672509250808</v>
      </c>
      <c r="AW606">
        <f t="shared" si="259"/>
        <v>24.861457825000002</v>
      </c>
      <c r="AX606">
        <f t="shared" si="260"/>
        <v>3.1535088124156996</v>
      </c>
      <c r="AY606">
        <f t="shared" si="261"/>
        <v>0.19942963434556363</v>
      </c>
      <c r="AZ606">
        <f t="shared" si="262"/>
        <v>2.0415485232545056</v>
      </c>
      <c r="BA606">
        <f t="shared" si="263"/>
        <v>1.1119602891611939</v>
      </c>
      <c r="BB606">
        <f t="shared" si="264"/>
        <v>0.12605737675924333</v>
      </c>
      <c r="BC606">
        <f t="shared" si="265"/>
        <v>162.79547895984447</v>
      </c>
      <c r="BD606">
        <f t="shared" si="266"/>
        <v>0.91976875987130124</v>
      </c>
      <c r="BE606">
        <f t="shared" si="267"/>
        <v>65.525033505215575</v>
      </c>
      <c r="BF606">
        <f t="shared" si="268"/>
        <v>1771.7993575691421</v>
      </c>
      <c r="BG606">
        <f t="shared" si="269"/>
        <v>5.13468658946163E-3</v>
      </c>
    </row>
    <row r="607" spans="1:59" x14ac:dyDescent="0.25">
      <c r="A607" t="s">
        <v>554</v>
      </c>
      <c r="B607" t="s">
        <v>1043</v>
      </c>
      <c r="C607">
        <v>140603</v>
      </c>
      <c r="D607" t="s">
        <v>1022</v>
      </c>
      <c r="E607" t="s">
        <v>1607</v>
      </c>
      <c r="F607">
        <v>16141</v>
      </c>
      <c r="G607">
        <v>0</v>
      </c>
      <c r="H607">
        <f t="shared" si="243"/>
        <v>7.8669711913891804</v>
      </c>
      <c r="I607">
        <f t="shared" si="244"/>
        <v>0.22197752002433657</v>
      </c>
      <c r="J607">
        <f t="shared" si="245"/>
        <v>320.56969732474596</v>
      </c>
      <c r="K607">
        <f t="shared" si="246"/>
        <v>2.4702067755795643</v>
      </c>
      <c r="L607">
        <f t="shared" si="247"/>
        <v>1.1713873867413906</v>
      </c>
      <c r="M607">
        <f t="shared" si="248"/>
        <v>25.20993996</v>
      </c>
      <c r="N607">
        <v>6</v>
      </c>
      <c r="O607">
        <v>1.42</v>
      </c>
      <c r="P607">
        <v>0.5</v>
      </c>
      <c r="Q607">
        <f t="shared" si="249"/>
        <v>2.556</v>
      </c>
      <c r="R607">
        <v>24.56692314</v>
      </c>
      <c r="S607">
        <v>25.20993996</v>
      </c>
      <c r="T607">
        <v>24.65022278</v>
      </c>
      <c r="U607">
        <v>398.87255859999999</v>
      </c>
      <c r="V607">
        <v>388.27072140000001</v>
      </c>
      <c r="W607">
        <v>17.682798389999999</v>
      </c>
      <c r="X607">
        <v>20.588905329999999</v>
      </c>
      <c r="Y607">
        <v>56.7755394</v>
      </c>
      <c r="Z607">
        <v>66.106399539999998</v>
      </c>
      <c r="AA607">
        <v>499.50286870000002</v>
      </c>
      <c r="AB607">
        <v>1500.052246</v>
      </c>
      <c r="AC607">
        <v>2.8031189000000001E-2</v>
      </c>
      <c r="AD607">
        <v>99.485946659999996</v>
      </c>
      <c r="AE607">
        <v>3.1887702939999998</v>
      </c>
      <c r="AF607">
        <v>0.22721402299999999</v>
      </c>
      <c r="AG607">
        <v>0.66666668699999998</v>
      </c>
      <c r="AH607">
        <v>-0.21956524299999999</v>
      </c>
      <c r="AI607">
        <v>2.7373914720000001</v>
      </c>
      <c r="AJ607">
        <v>1</v>
      </c>
      <c r="AK607">
        <v>0</v>
      </c>
      <c r="AL607">
        <v>0.15999999600000001</v>
      </c>
      <c r="AM607">
        <v>111115</v>
      </c>
      <c r="AN607">
        <f t="shared" si="250"/>
        <v>0.83250478116666671</v>
      </c>
      <c r="AO607">
        <f t="shared" si="251"/>
        <v>2.4702067755795641E-3</v>
      </c>
      <c r="AP607">
        <f t="shared" si="252"/>
        <v>298.35993995999996</v>
      </c>
      <c r="AQ607">
        <f t="shared" si="253"/>
        <v>297.71692313999995</v>
      </c>
      <c r="AR607">
        <f t="shared" si="254"/>
        <v>240.00835335979102</v>
      </c>
      <c r="AS607">
        <f t="shared" si="255"/>
        <v>1.465499642055154</v>
      </c>
      <c r="AT607">
        <f t="shared" si="256"/>
        <v>3.2196941241895605</v>
      </c>
      <c r="AU607">
        <f t="shared" si="257"/>
        <v>32.36330589679249</v>
      </c>
      <c r="AV607">
        <f t="shared" si="258"/>
        <v>11.77440056679249</v>
      </c>
      <c r="AW607">
        <f t="shared" si="259"/>
        <v>24.88843155</v>
      </c>
      <c r="AX607">
        <f t="shared" si="260"/>
        <v>3.1585889842345627</v>
      </c>
      <c r="AY607">
        <f t="shared" si="261"/>
        <v>0.20424014848659891</v>
      </c>
      <c r="AZ607">
        <f t="shared" si="262"/>
        <v>2.0483067374481698</v>
      </c>
      <c r="BA607">
        <f t="shared" si="263"/>
        <v>1.1102822467863929</v>
      </c>
      <c r="BB607">
        <f t="shared" si="264"/>
        <v>0.12913338481025979</v>
      </c>
      <c r="BC607">
        <f t="shared" si="265"/>
        <v>31.892179808862021</v>
      </c>
      <c r="BD607">
        <f t="shared" si="266"/>
        <v>0.82563448556939256</v>
      </c>
      <c r="BE607">
        <f t="shared" si="267"/>
        <v>65.614809451445382</v>
      </c>
      <c r="BF607">
        <f t="shared" si="268"/>
        <v>384.11563098201276</v>
      </c>
      <c r="BG607">
        <f t="shared" si="269"/>
        <v>1.3438396515219745E-2</v>
      </c>
    </row>
    <row r="608" spans="1:59" x14ac:dyDescent="0.25">
      <c r="A608" t="s">
        <v>554</v>
      </c>
      <c r="B608" t="s">
        <v>1048</v>
      </c>
      <c r="C608">
        <v>140604</v>
      </c>
      <c r="D608" t="s">
        <v>1024</v>
      </c>
      <c r="E608" t="s">
        <v>1608</v>
      </c>
      <c r="F608">
        <v>5569.5</v>
      </c>
      <c r="G608">
        <v>0</v>
      </c>
      <c r="H608">
        <f t="shared" si="243"/>
        <v>25.782401347612051</v>
      </c>
      <c r="I608">
        <f t="shared" si="244"/>
        <v>0.20621871029253636</v>
      </c>
      <c r="J608">
        <f t="shared" si="245"/>
        <v>1509.2520442357486</v>
      </c>
      <c r="K608">
        <f t="shared" si="246"/>
        <v>2.4101357227941889</v>
      </c>
      <c r="L608">
        <f t="shared" si="247"/>
        <v>1.2336049301417307</v>
      </c>
      <c r="M608">
        <f t="shared" si="248"/>
        <v>24.666986470000001</v>
      </c>
      <c r="N608">
        <v>6</v>
      </c>
      <c r="O608">
        <v>1.42</v>
      </c>
      <c r="P608">
        <v>0.5</v>
      </c>
      <c r="Q608">
        <f t="shared" si="249"/>
        <v>2.556</v>
      </c>
      <c r="R608">
        <v>24.73881531</v>
      </c>
      <c r="S608">
        <v>24.666986470000001</v>
      </c>
      <c r="T608">
        <v>25.038396840000001</v>
      </c>
      <c r="U608">
        <v>1800.76001</v>
      </c>
      <c r="V608">
        <v>1755.746582</v>
      </c>
      <c r="W608">
        <v>15.25605202</v>
      </c>
      <c r="X608">
        <v>18.80268478</v>
      </c>
      <c r="Y608">
        <v>48.817043300000002</v>
      </c>
      <c r="Z608">
        <v>60.165729519999999</v>
      </c>
      <c r="AA608">
        <v>400.06713869999999</v>
      </c>
      <c r="AB608">
        <v>1499.1054690000001</v>
      </c>
      <c r="AC608">
        <v>9.8113477000000004E-2</v>
      </c>
      <c r="AD608">
        <v>100.17124939999999</v>
      </c>
      <c r="AE608">
        <v>-10.9424305</v>
      </c>
      <c r="AF608">
        <v>0.207559094</v>
      </c>
      <c r="AG608">
        <v>1</v>
      </c>
      <c r="AH608">
        <v>-0.21956524299999999</v>
      </c>
      <c r="AI608">
        <v>2.7373914720000001</v>
      </c>
      <c r="AJ608">
        <v>1</v>
      </c>
      <c r="AK608">
        <v>0</v>
      </c>
      <c r="AL608">
        <v>0.15999999600000001</v>
      </c>
      <c r="AM608">
        <v>111115</v>
      </c>
      <c r="AN608">
        <f t="shared" si="250"/>
        <v>0.66677856449999995</v>
      </c>
      <c r="AO608">
        <f t="shared" si="251"/>
        <v>2.410135722794189E-3</v>
      </c>
      <c r="AP608">
        <f t="shared" si="252"/>
        <v>297.81698646999996</v>
      </c>
      <c r="AQ608">
        <f t="shared" si="253"/>
        <v>297.88881530999998</v>
      </c>
      <c r="AR608">
        <f t="shared" si="254"/>
        <v>239.85686904357814</v>
      </c>
      <c r="AS608">
        <f t="shared" si="255"/>
        <v>1.5928254166457592</v>
      </c>
      <c r="AT608">
        <f t="shared" si="256"/>
        <v>3.1170933566286947</v>
      </c>
      <c r="AU608">
        <f t="shared" si="257"/>
        <v>31.117644786296289</v>
      </c>
      <c r="AV608">
        <f t="shared" si="258"/>
        <v>12.314960006296289</v>
      </c>
      <c r="AW608">
        <f t="shared" si="259"/>
        <v>24.702900890000002</v>
      </c>
      <c r="AX608">
        <f t="shared" si="260"/>
        <v>3.1237906552000361</v>
      </c>
      <c r="AY608">
        <f t="shared" si="261"/>
        <v>0.19082305884891362</v>
      </c>
      <c r="AZ608">
        <f t="shared" si="262"/>
        <v>1.883488426486964</v>
      </c>
      <c r="BA608">
        <f t="shared" si="263"/>
        <v>1.2403022287130721</v>
      </c>
      <c r="BB608">
        <f t="shared" si="264"/>
        <v>0.12055823438982591</v>
      </c>
      <c r="BC608">
        <f t="shared" si="265"/>
        <v>151.18366293059901</v>
      </c>
      <c r="BD608">
        <f t="shared" si="266"/>
        <v>0.85960699551329023</v>
      </c>
      <c r="BE608">
        <f t="shared" si="267"/>
        <v>62.44163186189833</v>
      </c>
      <c r="BF608">
        <f t="shared" si="268"/>
        <v>1742.1291164995007</v>
      </c>
      <c r="BG608">
        <f t="shared" si="269"/>
        <v>9.240963819593934E-3</v>
      </c>
    </row>
    <row r="609" spans="1:59" x14ac:dyDescent="0.25">
      <c r="A609" t="s">
        <v>554</v>
      </c>
      <c r="B609" t="s">
        <v>1048</v>
      </c>
      <c r="C609">
        <v>140604</v>
      </c>
      <c r="D609" t="s">
        <v>1024</v>
      </c>
      <c r="E609" t="s">
        <v>1608</v>
      </c>
      <c r="F609">
        <v>5699</v>
      </c>
      <c r="G609">
        <v>0</v>
      </c>
      <c r="H609">
        <f t="shared" si="243"/>
        <v>10.091694250538245</v>
      </c>
      <c r="I609">
        <f t="shared" si="244"/>
        <v>0.15585912185939088</v>
      </c>
      <c r="J609">
        <f t="shared" si="245"/>
        <v>267.96177528252753</v>
      </c>
      <c r="K609">
        <f t="shared" si="246"/>
        <v>1.9728471439604545</v>
      </c>
      <c r="L609">
        <f t="shared" si="247"/>
        <v>1.3120831173196692</v>
      </c>
      <c r="M609">
        <f t="shared" si="248"/>
        <v>24.715263369999999</v>
      </c>
      <c r="N609">
        <v>6</v>
      </c>
      <c r="O609">
        <v>1.42</v>
      </c>
      <c r="P609">
        <v>0.5</v>
      </c>
      <c r="Q609">
        <f t="shared" si="249"/>
        <v>2.556</v>
      </c>
      <c r="R609">
        <v>24.71794701</v>
      </c>
      <c r="S609">
        <v>24.715263369999999</v>
      </c>
      <c r="T609">
        <v>25.039630890000002</v>
      </c>
      <c r="U609">
        <v>400.18719479999999</v>
      </c>
      <c r="V609">
        <v>383.91473389999999</v>
      </c>
      <c r="W609">
        <v>15.20392227</v>
      </c>
      <c r="X609">
        <v>18.109390260000001</v>
      </c>
      <c r="Y609">
        <v>48.710266109999999</v>
      </c>
      <c r="Z609">
        <v>58.018795009999998</v>
      </c>
      <c r="AA609">
        <v>400.0292053</v>
      </c>
      <c r="AB609">
        <v>1499.084961</v>
      </c>
      <c r="AC609">
        <v>0.15617924899999999</v>
      </c>
      <c r="AD609">
        <v>100.169899</v>
      </c>
      <c r="AE609">
        <v>4.3697948459999996</v>
      </c>
      <c r="AF609">
        <v>0.22060345100000001</v>
      </c>
      <c r="AG609">
        <v>1</v>
      </c>
      <c r="AH609">
        <v>-0.21956524299999999</v>
      </c>
      <c r="AI609">
        <v>2.7373914720000001</v>
      </c>
      <c r="AJ609">
        <v>1</v>
      </c>
      <c r="AK609">
        <v>0</v>
      </c>
      <c r="AL609">
        <v>0.15999999600000001</v>
      </c>
      <c r="AM609">
        <v>111115</v>
      </c>
      <c r="AN609">
        <f t="shared" si="250"/>
        <v>0.6667153421666665</v>
      </c>
      <c r="AO609">
        <f t="shared" si="251"/>
        <v>1.9728471439604545E-3</v>
      </c>
      <c r="AP609">
        <f t="shared" si="252"/>
        <v>297.86526336999998</v>
      </c>
      <c r="AQ609">
        <f t="shared" si="253"/>
        <v>297.86794700999997</v>
      </c>
      <c r="AR609">
        <f t="shared" si="254"/>
        <v>239.85358776366016</v>
      </c>
      <c r="AS609">
        <f t="shared" si="255"/>
        <v>1.8119035545879212</v>
      </c>
      <c r="AT609">
        <f t="shared" si="256"/>
        <v>3.1260989106154531</v>
      </c>
      <c r="AU609">
        <f t="shared" si="257"/>
        <v>31.207967082161609</v>
      </c>
      <c r="AV609">
        <f t="shared" si="258"/>
        <v>13.098576822161608</v>
      </c>
      <c r="AW609">
        <f t="shared" si="259"/>
        <v>24.716605189999999</v>
      </c>
      <c r="AX609">
        <f t="shared" si="260"/>
        <v>3.126349537650154</v>
      </c>
      <c r="AY609">
        <f t="shared" si="261"/>
        <v>0.14690140511408864</v>
      </c>
      <c r="AZ609">
        <f t="shared" si="262"/>
        <v>1.8140157932957839</v>
      </c>
      <c r="BA609">
        <f t="shared" si="263"/>
        <v>1.3123337443543701</v>
      </c>
      <c r="BB609">
        <f t="shared" si="264"/>
        <v>9.2578238047636194E-2</v>
      </c>
      <c r="BC609">
        <f t="shared" si="265"/>
        <v>26.841703965911478</v>
      </c>
      <c r="BD609">
        <f t="shared" si="266"/>
        <v>0.69797210583828428</v>
      </c>
      <c r="BE609">
        <f t="shared" si="267"/>
        <v>59.440206686875619</v>
      </c>
      <c r="BF609">
        <f t="shared" si="268"/>
        <v>378.58461369725092</v>
      </c>
      <c r="BG609">
        <f t="shared" si="269"/>
        <v>1.5844605680473894E-2</v>
      </c>
    </row>
    <row r="610" spans="1:59" x14ac:dyDescent="0.25">
      <c r="A610" t="s">
        <v>554</v>
      </c>
      <c r="B610" t="s">
        <v>1048</v>
      </c>
      <c r="C610">
        <v>140604</v>
      </c>
      <c r="D610" t="s">
        <v>1025</v>
      </c>
      <c r="E610" t="s">
        <v>1609</v>
      </c>
      <c r="F610">
        <v>5173</v>
      </c>
      <c r="G610">
        <v>0</v>
      </c>
      <c r="H610">
        <f t="shared" si="243"/>
        <v>29.375717328326832</v>
      </c>
      <c r="I610">
        <f t="shared" si="244"/>
        <v>0.23944078638361524</v>
      </c>
      <c r="J610">
        <f t="shared" si="245"/>
        <v>1510.3977819515444</v>
      </c>
      <c r="K610">
        <f t="shared" si="246"/>
        <v>2.3747943270117875</v>
      </c>
      <c r="L610">
        <f t="shared" si="247"/>
        <v>1.0599827771065984</v>
      </c>
      <c r="M610">
        <f t="shared" si="248"/>
        <v>23.94734192</v>
      </c>
      <c r="N610">
        <v>6</v>
      </c>
      <c r="O610">
        <v>1.42</v>
      </c>
      <c r="P610">
        <v>0.5</v>
      </c>
      <c r="Q610">
        <f t="shared" si="249"/>
        <v>2.556</v>
      </c>
      <c r="R610">
        <v>23.830060960000001</v>
      </c>
      <c r="S610">
        <v>23.94734192</v>
      </c>
      <c r="T610">
        <v>24.07420158</v>
      </c>
      <c r="U610">
        <v>1800.688721</v>
      </c>
      <c r="V610">
        <v>1750.3863530000001</v>
      </c>
      <c r="W610">
        <v>15.727689740000001</v>
      </c>
      <c r="X610">
        <v>19.22165871</v>
      </c>
      <c r="Y610">
        <v>53.145652769999998</v>
      </c>
      <c r="Z610">
        <v>64.952171329999999</v>
      </c>
      <c r="AA610">
        <v>399.9715271</v>
      </c>
      <c r="AB610">
        <v>1499.4735109999999</v>
      </c>
      <c r="AC610">
        <v>6.0068220000000002E-3</v>
      </c>
      <c r="AD610">
        <v>100.17507929999999</v>
      </c>
      <c r="AE610">
        <v>-11.18870735</v>
      </c>
      <c r="AF610">
        <v>0.212035641</v>
      </c>
      <c r="AG610">
        <v>1</v>
      </c>
      <c r="AH610">
        <v>-0.21956524299999999</v>
      </c>
      <c r="AI610">
        <v>2.7373914720000001</v>
      </c>
      <c r="AJ610">
        <v>1</v>
      </c>
      <c r="AK610">
        <v>0</v>
      </c>
      <c r="AL610">
        <v>0.15999999600000001</v>
      </c>
      <c r="AM610">
        <v>111115</v>
      </c>
      <c r="AN610">
        <f t="shared" si="250"/>
        <v>0.66661921183333328</v>
      </c>
      <c r="AO610">
        <f t="shared" si="251"/>
        <v>2.3747943270117874E-3</v>
      </c>
      <c r="AP610">
        <f t="shared" si="252"/>
        <v>297.09734191999996</v>
      </c>
      <c r="AQ610">
        <f t="shared" si="253"/>
        <v>296.98006096</v>
      </c>
      <c r="AR610">
        <f t="shared" si="254"/>
        <v>239.91575576210596</v>
      </c>
      <c r="AS610">
        <f t="shared" si="255"/>
        <v>1.5881524289507372</v>
      </c>
      <c r="AT610">
        <f t="shared" si="256"/>
        <v>2.9855139626583838</v>
      </c>
      <c r="AU610">
        <f t="shared" si="257"/>
        <v>29.802960811415936</v>
      </c>
      <c r="AV610">
        <f t="shared" si="258"/>
        <v>10.581302101415936</v>
      </c>
      <c r="AW610">
        <f t="shared" si="259"/>
        <v>23.888701439999998</v>
      </c>
      <c r="AX610">
        <f t="shared" si="260"/>
        <v>2.9750094117641983</v>
      </c>
      <c r="AY610">
        <f t="shared" si="261"/>
        <v>0.21893171659281035</v>
      </c>
      <c r="AZ610">
        <f t="shared" si="262"/>
        <v>1.9255311855517854</v>
      </c>
      <c r="BA610">
        <f t="shared" si="263"/>
        <v>1.0494782262124129</v>
      </c>
      <c r="BB610">
        <f t="shared" si="264"/>
        <v>0.138538110443019</v>
      </c>
      <c r="BC610">
        <f t="shared" si="265"/>
        <v>151.30421758154006</v>
      </c>
      <c r="BD610">
        <f t="shared" si="266"/>
        <v>0.86289394302170064</v>
      </c>
      <c r="BE610">
        <f t="shared" si="267"/>
        <v>66.721138451501503</v>
      </c>
      <c r="BF610">
        <f t="shared" si="268"/>
        <v>1734.8710093406726</v>
      </c>
      <c r="BG610">
        <f t="shared" si="269"/>
        <v>1.1297562138180783E-2</v>
      </c>
    </row>
    <row r="611" spans="1:59" x14ac:dyDescent="0.25">
      <c r="A611" t="s">
        <v>554</v>
      </c>
      <c r="B611" t="s">
        <v>1048</v>
      </c>
      <c r="C611">
        <v>140604</v>
      </c>
      <c r="D611" t="s">
        <v>1025</v>
      </c>
      <c r="E611" t="s">
        <v>1609</v>
      </c>
      <c r="F611">
        <v>5333.5</v>
      </c>
      <c r="G611">
        <v>0</v>
      </c>
      <c r="H611">
        <f t="shared" si="243"/>
        <v>15.544347065017201</v>
      </c>
      <c r="I611">
        <f t="shared" si="244"/>
        <v>0.23083449635196693</v>
      </c>
      <c r="J611">
        <f t="shared" si="245"/>
        <v>252.68122710047194</v>
      </c>
      <c r="K611">
        <f t="shared" si="246"/>
        <v>2.4754826812433954</v>
      </c>
      <c r="L611">
        <f t="shared" si="247"/>
        <v>1.1421262566642469</v>
      </c>
      <c r="M611">
        <f t="shared" si="248"/>
        <v>24.38657761</v>
      </c>
      <c r="N611">
        <v>6</v>
      </c>
      <c r="O611">
        <v>1.42</v>
      </c>
      <c r="P611">
        <v>0.5</v>
      </c>
      <c r="Q611">
        <f t="shared" si="249"/>
        <v>2.556</v>
      </c>
      <c r="R611">
        <v>24.58713341</v>
      </c>
      <c r="S611">
        <v>24.38657761</v>
      </c>
      <c r="T611">
        <v>25.04546165</v>
      </c>
      <c r="U611">
        <v>399.25881959999998</v>
      </c>
      <c r="V611">
        <v>374.55389400000001</v>
      </c>
      <c r="W611">
        <v>15.55609035</v>
      </c>
      <c r="X611">
        <v>19.197675700000001</v>
      </c>
      <c r="Y611">
        <v>50.231800079999999</v>
      </c>
      <c r="Z611">
        <v>61.990756990000001</v>
      </c>
      <c r="AA611">
        <v>400.03881840000003</v>
      </c>
      <c r="AB611">
        <v>1499.851807</v>
      </c>
      <c r="AC611">
        <v>0.17820490899999999</v>
      </c>
      <c r="AD611">
        <v>100.17393490000001</v>
      </c>
      <c r="AE611">
        <v>4.170362473</v>
      </c>
      <c r="AF611">
        <v>0.201343045</v>
      </c>
      <c r="AG611">
        <v>1</v>
      </c>
      <c r="AH611">
        <v>-0.21956524299999999</v>
      </c>
      <c r="AI611">
        <v>2.7373914720000001</v>
      </c>
      <c r="AJ611">
        <v>1</v>
      </c>
      <c r="AK611">
        <v>0</v>
      </c>
      <c r="AL611">
        <v>0.15999999600000001</v>
      </c>
      <c r="AM611">
        <v>111115</v>
      </c>
      <c r="AN611">
        <f t="shared" si="250"/>
        <v>0.66673136399999999</v>
      </c>
      <c r="AO611">
        <f t="shared" si="251"/>
        <v>2.4754826812433952E-3</v>
      </c>
      <c r="AP611">
        <f t="shared" si="252"/>
        <v>297.53657760999999</v>
      </c>
      <c r="AQ611">
        <f t="shared" si="253"/>
        <v>297.73713340999996</v>
      </c>
      <c r="AR611">
        <f t="shared" si="254"/>
        <v>239.97628312059277</v>
      </c>
      <c r="AS611">
        <f t="shared" si="255"/>
        <v>1.5779994811630722</v>
      </c>
      <c r="AT611">
        <f t="shared" si="256"/>
        <v>3.065232972467359</v>
      </c>
      <c r="AU611">
        <f t="shared" si="257"/>
        <v>30.599107198167562</v>
      </c>
      <c r="AV611">
        <f t="shared" si="258"/>
        <v>11.401431498167561</v>
      </c>
      <c r="AW611">
        <f t="shared" si="259"/>
        <v>24.486855509999998</v>
      </c>
      <c r="AX611">
        <f t="shared" si="260"/>
        <v>3.0836916231768527</v>
      </c>
      <c r="AY611">
        <f t="shared" si="261"/>
        <v>0.21171439260134339</v>
      </c>
      <c r="AZ611">
        <f t="shared" si="262"/>
        <v>1.9231067158031121</v>
      </c>
      <c r="BA611">
        <f t="shared" si="263"/>
        <v>1.1605849073737406</v>
      </c>
      <c r="BB611">
        <f t="shared" si="264"/>
        <v>0.13391601513198939</v>
      </c>
      <c r="BC611">
        <f t="shared" si="265"/>
        <v>25.312072794014796</v>
      </c>
      <c r="BD611">
        <f t="shared" si="266"/>
        <v>0.67461914332806783</v>
      </c>
      <c r="BE611">
        <f t="shared" si="267"/>
        <v>64.953034094957516</v>
      </c>
      <c r="BF611">
        <f t="shared" si="268"/>
        <v>366.34385153608247</v>
      </c>
      <c r="BG611">
        <f t="shared" si="269"/>
        <v>2.7560241578081214E-2</v>
      </c>
    </row>
    <row r="612" spans="1:59" x14ac:dyDescent="0.25">
      <c r="A612" t="s">
        <v>554</v>
      </c>
      <c r="B612" t="s">
        <v>1048</v>
      </c>
      <c r="C612">
        <v>140604</v>
      </c>
      <c r="D612" t="s">
        <v>1023</v>
      </c>
      <c r="E612" t="s">
        <v>1610</v>
      </c>
      <c r="F612">
        <v>5899</v>
      </c>
      <c r="G612">
        <v>0</v>
      </c>
      <c r="H612">
        <f t="shared" si="243"/>
        <v>9.9978681181357931</v>
      </c>
      <c r="I612">
        <f t="shared" si="244"/>
        <v>0.11210989499341509</v>
      </c>
      <c r="J612">
        <f t="shared" si="245"/>
        <v>1600.226216134218</v>
      </c>
      <c r="K612">
        <f t="shared" si="246"/>
        <v>1.3577058710647381</v>
      </c>
      <c r="L612">
        <f t="shared" si="247"/>
        <v>1.2349257067809316</v>
      </c>
      <c r="M612">
        <f t="shared" si="248"/>
        <v>24.547954560000001</v>
      </c>
      <c r="N612">
        <v>6</v>
      </c>
      <c r="O612">
        <v>1.42</v>
      </c>
      <c r="P612">
        <v>0.5</v>
      </c>
      <c r="Q612">
        <f t="shared" si="249"/>
        <v>2.556</v>
      </c>
      <c r="R612">
        <v>24.725872039999999</v>
      </c>
      <c r="S612">
        <v>24.547954560000001</v>
      </c>
      <c r="T612">
        <v>25.042472839999999</v>
      </c>
      <c r="U612">
        <v>1800.89978</v>
      </c>
      <c r="V612">
        <v>1782.2734379999999</v>
      </c>
      <c r="W612">
        <v>16.571352009999998</v>
      </c>
      <c r="X612">
        <v>18.570074080000001</v>
      </c>
      <c r="Y612">
        <v>53.063190460000001</v>
      </c>
      <c r="Z612">
        <v>59.463306430000003</v>
      </c>
      <c r="AA612">
        <v>400.00353999999999</v>
      </c>
      <c r="AB612">
        <v>1499.0844729999999</v>
      </c>
      <c r="AC612">
        <v>8.2092881000000006E-2</v>
      </c>
      <c r="AD612">
        <v>100.16439819999999</v>
      </c>
      <c r="AE612">
        <v>-11.95088387</v>
      </c>
      <c r="AF612">
        <v>0.21986149299999999</v>
      </c>
      <c r="AG612">
        <v>1</v>
      </c>
      <c r="AH612">
        <v>-0.21956524299999999</v>
      </c>
      <c r="AI612">
        <v>2.7373914720000001</v>
      </c>
      <c r="AJ612">
        <v>1</v>
      </c>
      <c r="AK612">
        <v>0</v>
      </c>
      <c r="AL612">
        <v>0.15999999600000001</v>
      </c>
      <c r="AM612">
        <v>111115</v>
      </c>
      <c r="AN612">
        <f t="shared" si="250"/>
        <v>0.66667256666666652</v>
      </c>
      <c r="AO612">
        <f t="shared" si="251"/>
        <v>1.357705871064738E-3</v>
      </c>
      <c r="AP612">
        <f t="shared" si="252"/>
        <v>297.69795455999997</v>
      </c>
      <c r="AQ612">
        <f t="shared" si="253"/>
        <v>297.87587203999999</v>
      </c>
      <c r="AR612">
        <f t="shared" si="254"/>
        <v>239.85350968366211</v>
      </c>
      <c r="AS612">
        <f t="shared" si="255"/>
        <v>2.157534505560283</v>
      </c>
      <c r="AT612">
        <f t="shared" si="256"/>
        <v>3.0949860015335502</v>
      </c>
      <c r="AU612">
        <f t="shared" si="257"/>
        <v>30.899062512747673</v>
      </c>
      <c r="AV612">
        <f t="shared" si="258"/>
        <v>12.328988432747671</v>
      </c>
      <c r="AW612">
        <f t="shared" si="259"/>
        <v>24.6369133</v>
      </c>
      <c r="AX612">
        <f t="shared" si="260"/>
        <v>3.1114949883661533</v>
      </c>
      <c r="AY612">
        <f t="shared" si="261"/>
        <v>0.10739920875855682</v>
      </c>
      <c r="AZ612">
        <f t="shared" si="262"/>
        <v>1.8600602947526186</v>
      </c>
      <c r="BA612">
        <f t="shared" si="263"/>
        <v>1.2514346936135348</v>
      </c>
      <c r="BB612">
        <f t="shared" si="264"/>
        <v>6.753241171044129E-2</v>
      </c>
      <c r="BC612">
        <f t="shared" si="265"/>
        <v>160.2856959229471</v>
      </c>
      <c r="BD612">
        <f t="shared" si="266"/>
        <v>0.89785673848673386</v>
      </c>
      <c r="BE612">
        <f t="shared" si="267"/>
        <v>60.806283472549453</v>
      </c>
      <c r="BF612">
        <f t="shared" si="268"/>
        <v>1776.9928738530973</v>
      </c>
      <c r="BG612">
        <f t="shared" si="269"/>
        <v>3.4211347262993411E-3</v>
      </c>
    </row>
    <row r="613" spans="1:59" x14ac:dyDescent="0.25">
      <c r="A613" t="s">
        <v>554</v>
      </c>
      <c r="B613" t="s">
        <v>1048</v>
      </c>
      <c r="C613">
        <v>140604</v>
      </c>
      <c r="D613" t="s">
        <v>1023</v>
      </c>
      <c r="E613" t="s">
        <v>1610</v>
      </c>
      <c r="F613">
        <v>6007</v>
      </c>
      <c r="G613">
        <v>0</v>
      </c>
      <c r="H613">
        <f t="shared" si="243"/>
        <v>5.2448234769608897</v>
      </c>
      <c r="I613">
        <f t="shared" si="244"/>
        <v>9.6901135160124871E-2</v>
      </c>
      <c r="J613">
        <f t="shared" si="245"/>
        <v>294.53228634492183</v>
      </c>
      <c r="K613">
        <f t="shared" si="246"/>
        <v>1.2198923372570754</v>
      </c>
      <c r="L613">
        <f t="shared" si="247"/>
        <v>1.2764097701530992</v>
      </c>
      <c r="M613">
        <f t="shared" si="248"/>
        <v>24.654621120000002</v>
      </c>
      <c r="N613">
        <v>6</v>
      </c>
      <c r="O613">
        <v>1.42</v>
      </c>
      <c r="P613">
        <v>0.5</v>
      </c>
      <c r="Q613">
        <f t="shared" si="249"/>
        <v>2.556</v>
      </c>
      <c r="R613">
        <v>24.71723557</v>
      </c>
      <c r="S613">
        <v>24.654621120000002</v>
      </c>
      <c r="T613">
        <v>25.037809370000002</v>
      </c>
      <c r="U613">
        <v>399.65509029999998</v>
      </c>
      <c r="V613">
        <v>391.07333369999998</v>
      </c>
      <c r="W613">
        <v>16.557733540000001</v>
      </c>
      <c r="X613">
        <v>18.353761670000001</v>
      </c>
      <c r="Y613">
        <v>53.046577450000001</v>
      </c>
      <c r="Z613">
        <v>58.800575260000002</v>
      </c>
      <c r="AA613">
        <v>400.05032349999999</v>
      </c>
      <c r="AB613">
        <v>1500.8222659999999</v>
      </c>
      <c r="AC613">
        <v>0.17319646499999999</v>
      </c>
      <c r="AD613">
        <v>100.1636963</v>
      </c>
      <c r="AE613">
        <v>4.1467418670000002</v>
      </c>
      <c r="AF613">
        <v>0.21898411200000001</v>
      </c>
      <c r="AG613">
        <v>1</v>
      </c>
      <c r="AH613">
        <v>-0.21956524299999999</v>
      </c>
      <c r="AI613">
        <v>2.7373914720000001</v>
      </c>
      <c r="AJ613">
        <v>1</v>
      </c>
      <c r="AK613">
        <v>0</v>
      </c>
      <c r="AL613">
        <v>0.15999999600000001</v>
      </c>
      <c r="AM613">
        <v>111115</v>
      </c>
      <c r="AN613">
        <f t="shared" si="250"/>
        <v>0.66675053916666649</v>
      </c>
      <c r="AO613">
        <f t="shared" si="251"/>
        <v>1.2198923372570753E-3</v>
      </c>
      <c r="AP613">
        <f t="shared" si="252"/>
        <v>297.80462111999998</v>
      </c>
      <c r="AQ613">
        <f t="shared" si="253"/>
        <v>297.86723556999999</v>
      </c>
      <c r="AR613">
        <f t="shared" si="254"/>
        <v>240.13155655671093</v>
      </c>
      <c r="AS613">
        <f t="shared" si="255"/>
        <v>2.2170056546127803</v>
      </c>
      <c r="AT613">
        <f t="shared" si="256"/>
        <v>3.11479038002956</v>
      </c>
      <c r="AU613">
        <f t="shared" si="257"/>
        <v>31.096999163254321</v>
      </c>
      <c r="AV613">
        <f t="shared" si="258"/>
        <v>12.74323749325432</v>
      </c>
      <c r="AW613">
        <f t="shared" si="259"/>
        <v>24.685928345000001</v>
      </c>
      <c r="AX613">
        <f t="shared" si="260"/>
        <v>3.1206240599083817</v>
      </c>
      <c r="AY613">
        <f t="shared" si="261"/>
        <v>9.3361677970833848E-2</v>
      </c>
      <c r="AZ613">
        <f t="shared" si="262"/>
        <v>1.8383806098764608</v>
      </c>
      <c r="BA613">
        <f t="shared" si="263"/>
        <v>1.2822434500319209</v>
      </c>
      <c r="BB613">
        <f t="shared" si="264"/>
        <v>5.8659048697378764E-2</v>
      </c>
      <c r="BC613">
        <f t="shared" si="265"/>
        <v>29.501442479997387</v>
      </c>
      <c r="BD613">
        <f t="shared" si="266"/>
        <v>0.75313825046139127</v>
      </c>
      <c r="BE613">
        <f t="shared" si="267"/>
        <v>59.516863143862878</v>
      </c>
      <c r="BF613">
        <f t="shared" si="268"/>
        <v>388.30318045512627</v>
      </c>
      <c r="BG613">
        <f t="shared" si="269"/>
        <v>8.0389617392813036E-3</v>
      </c>
    </row>
    <row r="614" spans="1:59" x14ac:dyDescent="0.25">
      <c r="A614" t="s">
        <v>554</v>
      </c>
      <c r="B614" t="s">
        <v>1048</v>
      </c>
      <c r="C614">
        <v>140604</v>
      </c>
      <c r="D614" t="s">
        <v>1002</v>
      </c>
      <c r="E614" t="s">
        <v>1611</v>
      </c>
      <c r="F614">
        <v>9471</v>
      </c>
      <c r="G614">
        <v>0</v>
      </c>
      <c r="H614">
        <f t="shared" si="243"/>
        <v>15.060576698973042</v>
      </c>
      <c r="I614">
        <f t="shared" si="244"/>
        <v>9.8324668246193708E-2</v>
      </c>
      <c r="J614">
        <f t="shared" si="245"/>
        <v>1492.9297024415484</v>
      </c>
      <c r="K614">
        <f t="shared" si="246"/>
        <v>1.0755956305892362</v>
      </c>
      <c r="L614">
        <f t="shared" si="247"/>
        <v>1.1076938338186788</v>
      </c>
      <c r="M614">
        <f t="shared" si="248"/>
        <v>24.910879139999999</v>
      </c>
      <c r="N614">
        <v>6</v>
      </c>
      <c r="O614">
        <v>1.42</v>
      </c>
      <c r="P614">
        <v>0.5</v>
      </c>
      <c r="Q614">
        <f t="shared" si="249"/>
        <v>2.556</v>
      </c>
      <c r="R614">
        <v>24.879461289999998</v>
      </c>
      <c r="S614">
        <v>24.910879139999999</v>
      </c>
      <c r="T614">
        <v>25.037065510000001</v>
      </c>
      <c r="U614">
        <v>1801.0775149999999</v>
      </c>
      <c r="V614">
        <v>1775.6236570000001</v>
      </c>
      <c r="W614">
        <v>18.947118759999999</v>
      </c>
      <c r="X614">
        <v>20.527282710000001</v>
      </c>
      <c r="Y614">
        <v>60.088314060000002</v>
      </c>
      <c r="Z614">
        <v>65.099594120000006</v>
      </c>
      <c r="AA614">
        <v>400.02807619999999</v>
      </c>
      <c r="AB614">
        <v>1501.1298830000001</v>
      </c>
      <c r="AC614">
        <v>9.5105216000000006E-2</v>
      </c>
      <c r="AD614">
        <v>100.11692050000001</v>
      </c>
      <c r="AE614">
        <v>-10.4898243</v>
      </c>
      <c r="AF614">
        <v>0.210782513</v>
      </c>
      <c r="AG614">
        <v>1</v>
      </c>
      <c r="AH614">
        <v>-0.21956524299999999</v>
      </c>
      <c r="AI614">
        <v>2.7373914720000001</v>
      </c>
      <c r="AJ614">
        <v>1</v>
      </c>
      <c r="AK614">
        <v>0</v>
      </c>
      <c r="AL614">
        <v>0.15999999600000001</v>
      </c>
      <c r="AM614">
        <v>111115</v>
      </c>
      <c r="AN614">
        <f t="shared" si="250"/>
        <v>0.66671346033333323</v>
      </c>
      <c r="AO614">
        <f t="shared" si="251"/>
        <v>1.0755956305892361E-3</v>
      </c>
      <c r="AP614">
        <f t="shared" si="252"/>
        <v>298.06087914</v>
      </c>
      <c r="AQ614">
        <f t="shared" si="253"/>
        <v>298.02946128999997</v>
      </c>
      <c r="AR614">
        <f t="shared" si="254"/>
        <v>240.1807752754805</v>
      </c>
      <c r="AS614">
        <f t="shared" si="255"/>
        <v>2.2795209832462877</v>
      </c>
      <c r="AT614">
        <f t="shared" si="256"/>
        <v>3.1628221649767734</v>
      </c>
      <c r="AU614">
        <f t="shared" si="257"/>
        <v>31.591284961434397</v>
      </c>
      <c r="AV614">
        <f t="shared" si="258"/>
        <v>11.064002251434395</v>
      </c>
      <c r="AW614">
        <f t="shared" si="259"/>
        <v>24.895170215</v>
      </c>
      <c r="AX614">
        <f t="shared" si="260"/>
        <v>3.1598592455418295</v>
      </c>
      <c r="AY614">
        <f t="shared" si="261"/>
        <v>9.4682408314174196E-2</v>
      </c>
      <c r="AZ614">
        <f t="shared" si="262"/>
        <v>2.0551283311580946</v>
      </c>
      <c r="BA614">
        <f t="shared" si="263"/>
        <v>1.1047309143837349</v>
      </c>
      <c r="BB614">
        <f t="shared" si="264"/>
        <v>5.9493304627344243E-2</v>
      </c>
      <c r="BC614">
        <f t="shared" si="265"/>
        <v>149.46752433142916</v>
      </c>
      <c r="BD614">
        <f t="shared" si="266"/>
        <v>0.84079173903546855</v>
      </c>
      <c r="BE614">
        <f t="shared" si="267"/>
        <v>65.372650644796579</v>
      </c>
      <c r="BF614">
        <f t="shared" si="268"/>
        <v>1767.6691270533595</v>
      </c>
      <c r="BG614">
        <f t="shared" si="269"/>
        <v>5.5697630511448559E-3</v>
      </c>
    </row>
    <row r="615" spans="1:59" x14ac:dyDescent="0.25">
      <c r="A615" t="s">
        <v>554</v>
      </c>
      <c r="B615" t="s">
        <v>1048</v>
      </c>
      <c r="C615">
        <v>140604</v>
      </c>
      <c r="D615" t="s">
        <v>1002</v>
      </c>
      <c r="E615" t="s">
        <v>1611</v>
      </c>
      <c r="F615">
        <v>9571</v>
      </c>
      <c r="G615">
        <v>0</v>
      </c>
      <c r="H615">
        <f t="shared" si="243"/>
        <v>6.1260460317056245</v>
      </c>
      <c r="I615">
        <f t="shared" si="244"/>
        <v>7.6685392914561362E-2</v>
      </c>
      <c r="J615">
        <f t="shared" si="245"/>
        <v>252.42969241947455</v>
      </c>
      <c r="K615">
        <f t="shared" si="246"/>
        <v>0.86019819229578243</v>
      </c>
      <c r="L615">
        <f t="shared" si="247"/>
        <v>1.1268802350656086</v>
      </c>
      <c r="M615">
        <f t="shared" si="248"/>
        <v>24.846485139999999</v>
      </c>
      <c r="N615">
        <v>6</v>
      </c>
      <c r="O615">
        <v>1.42</v>
      </c>
      <c r="P615">
        <v>0.5</v>
      </c>
      <c r="Q615">
        <f t="shared" si="249"/>
        <v>2.556</v>
      </c>
      <c r="R615">
        <v>24.831394199999998</v>
      </c>
      <c r="S615">
        <v>24.846485139999999</v>
      </c>
      <c r="T615">
        <v>25.036491389999998</v>
      </c>
      <c r="U615">
        <v>399.12802119999998</v>
      </c>
      <c r="V615">
        <v>389.43786619999997</v>
      </c>
      <c r="W615">
        <v>18.949678420000001</v>
      </c>
      <c r="X615">
        <v>20.21371078</v>
      </c>
      <c r="Y615">
        <v>60.271385189999997</v>
      </c>
      <c r="Z615">
        <v>64.291770940000006</v>
      </c>
      <c r="AA615">
        <v>400.05798340000001</v>
      </c>
      <c r="AB615">
        <v>1501.2723390000001</v>
      </c>
      <c r="AC615">
        <v>0.25228864000000001</v>
      </c>
      <c r="AD615">
        <v>100.1207428</v>
      </c>
      <c r="AE615">
        <v>4.6636791229999996</v>
      </c>
      <c r="AF615">
        <v>0.22026775800000001</v>
      </c>
      <c r="AG615">
        <v>1</v>
      </c>
      <c r="AH615">
        <v>-0.21956524299999999</v>
      </c>
      <c r="AI615">
        <v>2.7373914720000001</v>
      </c>
      <c r="AJ615">
        <v>1</v>
      </c>
      <c r="AK615">
        <v>0</v>
      </c>
      <c r="AL615">
        <v>0.15999999600000001</v>
      </c>
      <c r="AM615">
        <v>111115</v>
      </c>
      <c r="AN615">
        <f t="shared" si="250"/>
        <v>0.66676330566666664</v>
      </c>
      <c r="AO615">
        <f t="shared" si="251"/>
        <v>8.6019819229578244E-4</v>
      </c>
      <c r="AP615">
        <f t="shared" si="252"/>
        <v>297.99648514</v>
      </c>
      <c r="AQ615">
        <f t="shared" si="253"/>
        <v>297.98139419999995</v>
      </c>
      <c r="AR615">
        <f t="shared" si="254"/>
        <v>240.20356823491068</v>
      </c>
      <c r="AS615">
        <f t="shared" si="255"/>
        <v>2.3947585177552853</v>
      </c>
      <c r="AT615">
        <f t="shared" si="256"/>
        <v>3.1506919731035761</v>
      </c>
      <c r="AU615">
        <f t="shared" si="257"/>
        <v>31.468923271947357</v>
      </c>
      <c r="AV615">
        <f t="shared" si="258"/>
        <v>11.255212491947358</v>
      </c>
      <c r="AW615">
        <f t="shared" si="259"/>
        <v>24.838939669999998</v>
      </c>
      <c r="AX615">
        <f t="shared" si="260"/>
        <v>3.1492732631694276</v>
      </c>
      <c r="AY615">
        <f t="shared" si="261"/>
        <v>7.445168527053847E-2</v>
      </c>
      <c r="AZ615">
        <f t="shared" si="262"/>
        <v>2.0238117380379674</v>
      </c>
      <c r="BA615">
        <f t="shared" si="263"/>
        <v>1.1254615251314601</v>
      </c>
      <c r="BB615">
        <f t="shared" si="264"/>
        <v>4.6727961638041493E-2</v>
      </c>
      <c r="BC615">
        <f t="shared" si="265"/>
        <v>25.273448309813322</v>
      </c>
      <c r="BD615">
        <f t="shared" si="266"/>
        <v>0.64818990223677064</v>
      </c>
      <c r="BE615">
        <f t="shared" si="267"/>
        <v>64.35455877015616</v>
      </c>
      <c r="BF615">
        <f t="shared" si="268"/>
        <v>386.20227850719772</v>
      </c>
      <c r="BG615">
        <f t="shared" si="269"/>
        <v>1.0208095894719948E-2</v>
      </c>
    </row>
    <row r="616" spans="1:59" x14ac:dyDescent="0.25">
      <c r="A616" t="s">
        <v>554</v>
      </c>
      <c r="B616" t="s">
        <v>1048</v>
      </c>
      <c r="C616">
        <v>140604</v>
      </c>
      <c r="D616" t="s">
        <v>1001</v>
      </c>
      <c r="E616" t="s">
        <v>1612</v>
      </c>
      <c r="F616">
        <v>9065</v>
      </c>
      <c r="G616">
        <v>0</v>
      </c>
      <c r="H616">
        <f t="shared" si="243"/>
        <v>10.172136042112559</v>
      </c>
      <c r="I616">
        <f t="shared" si="244"/>
        <v>0.10909048933721048</v>
      </c>
      <c r="J616">
        <f t="shared" si="245"/>
        <v>1598.2121509856579</v>
      </c>
      <c r="K616">
        <f t="shared" si="246"/>
        <v>1.128709832858017</v>
      </c>
      <c r="L616">
        <f t="shared" si="247"/>
        <v>1.0521494037255859</v>
      </c>
      <c r="M616">
        <f t="shared" si="248"/>
        <v>24.683559420000002</v>
      </c>
      <c r="N616">
        <v>6</v>
      </c>
      <c r="O616">
        <v>1.42</v>
      </c>
      <c r="P616">
        <v>0.5</v>
      </c>
      <c r="Q616">
        <f t="shared" si="249"/>
        <v>2.556</v>
      </c>
      <c r="R616">
        <v>24.7423687</v>
      </c>
      <c r="S616">
        <v>24.683559420000002</v>
      </c>
      <c r="T616">
        <v>25.045921329999999</v>
      </c>
      <c r="U616">
        <v>1800.1295170000001</v>
      </c>
      <c r="V616">
        <v>1781.856323</v>
      </c>
      <c r="W616">
        <v>18.99710464</v>
      </c>
      <c r="X616">
        <v>20.65503502</v>
      </c>
      <c r="Y616">
        <v>60.745338439999998</v>
      </c>
      <c r="Z616">
        <v>66.046760559999996</v>
      </c>
      <c r="AA616">
        <v>400.03958130000001</v>
      </c>
      <c r="AB616">
        <v>1500.142578</v>
      </c>
      <c r="AC616">
        <v>0.20723883800000001</v>
      </c>
      <c r="AD616">
        <v>100.1224594</v>
      </c>
      <c r="AE616">
        <v>-11.6502552</v>
      </c>
      <c r="AF616">
        <v>0.19881580800000001</v>
      </c>
      <c r="AG616">
        <v>1</v>
      </c>
      <c r="AH616">
        <v>-0.21956524299999999</v>
      </c>
      <c r="AI616">
        <v>2.7373914720000001</v>
      </c>
      <c r="AJ616">
        <v>1</v>
      </c>
      <c r="AK616">
        <v>0</v>
      </c>
      <c r="AL616">
        <v>0.15999999600000001</v>
      </c>
      <c r="AM616">
        <v>111115</v>
      </c>
      <c r="AN616">
        <f t="shared" si="250"/>
        <v>0.66673263549999995</v>
      </c>
      <c r="AO616">
        <f t="shared" si="251"/>
        <v>1.128709832858017E-3</v>
      </c>
      <c r="AP616">
        <f t="shared" si="252"/>
        <v>297.83355941999997</v>
      </c>
      <c r="AQ616">
        <f t="shared" si="253"/>
        <v>297.89236869999996</v>
      </c>
      <c r="AR616">
        <f t="shared" si="254"/>
        <v>240.02280647942968</v>
      </c>
      <c r="AS616">
        <f t="shared" si="255"/>
        <v>2.2627776621184514</v>
      </c>
      <c r="AT616">
        <f t="shared" si="256"/>
        <v>3.1201823089211143</v>
      </c>
      <c r="AU616">
        <f t="shared" si="257"/>
        <v>31.163660257841354</v>
      </c>
      <c r="AV616">
        <f t="shared" si="258"/>
        <v>10.508625237841354</v>
      </c>
      <c r="AW616">
        <f t="shared" si="259"/>
        <v>24.712964060000001</v>
      </c>
      <c r="AX616">
        <f t="shared" si="260"/>
        <v>3.1256694830731733</v>
      </c>
      <c r="AY616">
        <f t="shared" si="261"/>
        <v>0.10462507440610558</v>
      </c>
      <c r="AZ616">
        <f t="shared" si="262"/>
        <v>2.0680329051955284</v>
      </c>
      <c r="BA616">
        <f t="shared" si="263"/>
        <v>1.0576365778776449</v>
      </c>
      <c r="BB616">
        <f t="shared" si="264"/>
        <v>6.5777716606926454E-2</v>
      </c>
      <c r="BC616">
        <f t="shared" si="265"/>
        <v>160.01693119964818</v>
      </c>
      <c r="BD616">
        <f t="shared" si="266"/>
        <v>0.89693659940822168</v>
      </c>
      <c r="BE616">
        <f t="shared" si="267"/>
        <v>66.799321625130617</v>
      </c>
      <c r="BF616">
        <f t="shared" si="268"/>
        <v>1776.4837159355038</v>
      </c>
      <c r="BG616">
        <f t="shared" si="269"/>
        <v>3.8249255030960803E-3</v>
      </c>
    </row>
    <row r="617" spans="1:59" x14ac:dyDescent="0.25">
      <c r="A617" t="s">
        <v>554</v>
      </c>
      <c r="B617" t="s">
        <v>1048</v>
      </c>
      <c r="C617">
        <v>140604</v>
      </c>
      <c r="D617" t="s">
        <v>1001</v>
      </c>
      <c r="E617" t="s">
        <v>1612</v>
      </c>
      <c r="F617">
        <v>9201</v>
      </c>
      <c r="G617">
        <v>0</v>
      </c>
      <c r="H617">
        <f t="shared" si="243"/>
        <v>4.605098915853219</v>
      </c>
      <c r="I617">
        <f t="shared" si="244"/>
        <v>0.10896095076977828</v>
      </c>
      <c r="J617">
        <f t="shared" si="245"/>
        <v>314.87929272556568</v>
      </c>
      <c r="K617">
        <f t="shared" si="246"/>
        <v>1.1727304948013499</v>
      </c>
      <c r="L617">
        <f t="shared" si="247"/>
        <v>1.0940852481131906</v>
      </c>
      <c r="M617">
        <f t="shared" si="248"/>
        <v>24.941905980000001</v>
      </c>
      <c r="N617">
        <v>6</v>
      </c>
      <c r="O617">
        <v>1.42</v>
      </c>
      <c r="P617">
        <v>0.5</v>
      </c>
      <c r="Q617">
        <f t="shared" si="249"/>
        <v>2.556</v>
      </c>
      <c r="R617">
        <v>24.83751869</v>
      </c>
      <c r="S617">
        <v>24.941905980000001</v>
      </c>
      <c r="T617">
        <v>25.04455566</v>
      </c>
      <c r="U617">
        <v>398.86672970000001</v>
      </c>
      <c r="V617">
        <v>391.27169800000001</v>
      </c>
      <c r="W617">
        <v>18.99881744</v>
      </c>
      <c r="X617">
        <v>20.721258160000001</v>
      </c>
      <c r="Y617">
        <v>60.404666900000002</v>
      </c>
      <c r="Z617">
        <v>65.880981449999993</v>
      </c>
      <c r="AA617">
        <v>400.04745480000003</v>
      </c>
      <c r="AB617">
        <v>1499.568481</v>
      </c>
      <c r="AC617">
        <v>0.13315316999999999</v>
      </c>
      <c r="AD617">
        <v>100.1192169</v>
      </c>
      <c r="AE617">
        <v>4.3763866419999999</v>
      </c>
      <c r="AF617">
        <v>0.20237682800000001</v>
      </c>
      <c r="AG617">
        <v>1</v>
      </c>
      <c r="AH617">
        <v>-0.21956524299999999</v>
      </c>
      <c r="AI617">
        <v>2.7373914720000001</v>
      </c>
      <c r="AJ617">
        <v>1</v>
      </c>
      <c r="AK617">
        <v>0</v>
      </c>
      <c r="AL617">
        <v>0.15999999600000001</v>
      </c>
      <c r="AM617">
        <v>111115</v>
      </c>
      <c r="AN617">
        <f t="shared" si="250"/>
        <v>0.66674575799999991</v>
      </c>
      <c r="AO617">
        <f t="shared" si="251"/>
        <v>1.1727304948013499E-3</v>
      </c>
      <c r="AP617">
        <f t="shared" si="252"/>
        <v>298.09190597999998</v>
      </c>
      <c r="AQ617">
        <f t="shared" si="253"/>
        <v>297.98751869</v>
      </c>
      <c r="AR617">
        <f t="shared" si="254"/>
        <v>239.9309509617261</v>
      </c>
      <c r="AS617">
        <f t="shared" si="255"/>
        <v>2.2158493413074742</v>
      </c>
      <c r="AT617">
        <f t="shared" si="256"/>
        <v>3.1686813882751257</v>
      </c>
      <c r="AU617">
        <f t="shared" si="257"/>
        <v>31.649082827326087</v>
      </c>
      <c r="AV617">
        <f t="shared" si="258"/>
        <v>10.927824667326085</v>
      </c>
      <c r="AW617">
        <f t="shared" si="259"/>
        <v>24.889712334999999</v>
      </c>
      <c r="AX617">
        <f t="shared" si="260"/>
        <v>3.1588303822151071</v>
      </c>
      <c r="AY617">
        <f t="shared" si="261"/>
        <v>0.10450591783984935</v>
      </c>
      <c r="AZ617">
        <f t="shared" si="262"/>
        <v>2.0745961401619351</v>
      </c>
      <c r="BA617">
        <f t="shared" si="263"/>
        <v>1.0842342420531721</v>
      </c>
      <c r="BB617">
        <f t="shared" si="264"/>
        <v>6.57023600474584E-2</v>
      </c>
      <c r="BC617">
        <f t="shared" si="265"/>
        <v>31.525468205709501</v>
      </c>
      <c r="BD617">
        <f t="shared" si="266"/>
        <v>0.8047586736661072</v>
      </c>
      <c r="BE617">
        <f t="shared" si="267"/>
        <v>65.993165699795682</v>
      </c>
      <c r="BF617">
        <f t="shared" si="268"/>
        <v>388.83942744585221</v>
      </c>
      <c r="BG617">
        <f t="shared" si="269"/>
        <v>7.8156954868001706E-3</v>
      </c>
    </row>
    <row r="618" spans="1:59" x14ac:dyDescent="0.25">
      <c r="A618" t="s">
        <v>554</v>
      </c>
      <c r="B618" t="s">
        <v>1048</v>
      </c>
      <c r="C618">
        <v>140604</v>
      </c>
      <c r="D618" t="s">
        <v>1047</v>
      </c>
      <c r="E618" t="s">
        <v>1613</v>
      </c>
      <c r="F618">
        <v>9852.5</v>
      </c>
      <c r="G618">
        <v>0</v>
      </c>
      <c r="H618">
        <f t="shared" si="243"/>
        <v>6.3932432985123899</v>
      </c>
      <c r="I618">
        <f t="shared" si="244"/>
        <v>4.4034331473950521E-2</v>
      </c>
      <c r="J618">
        <f t="shared" si="245"/>
        <v>1521.7818018626579</v>
      </c>
      <c r="K618">
        <f t="shared" si="246"/>
        <v>0.51807190423332927</v>
      </c>
      <c r="L618">
        <f t="shared" si="247"/>
        <v>1.1680274513851765</v>
      </c>
      <c r="M618">
        <f t="shared" si="248"/>
        <v>24.63262177</v>
      </c>
      <c r="N618">
        <v>6</v>
      </c>
      <c r="O618">
        <v>1.42</v>
      </c>
      <c r="P618">
        <v>0.5</v>
      </c>
      <c r="Q618">
        <f t="shared" si="249"/>
        <v>2.556</v>
      </c>
      <c r="R618">
        <v>24.73271561</v>
      </c>
      <c r="S618">
        <v>24.63262177</v>
      </c>
      <c r="T618">
        <v>25.039733890000001</v>
      </c>
      <c r="U618">
        <v>1800.110596</v>
      </c>
      <c r="V618">
        <v>1789.1313479999999</v>
      </c>
      <c r="W618">
        <v>18.640745160000002</v>
      </c>
      <c r="X618">
        <v>19.402708050000001</v>
      </c>
      <c r="Y618">
        <v>59.64091492</v>
      </c>
      <c r="Z618">
        <v>62.078807830000002</v>
      </c>
      <c r="AA618">
        <v>400.03515629999998</v>
      </c>
      <c r="AB618">
        <v>1499.7308350000001</v>
      </c>
      <c r="AC618">
        <v>0.16518545200000001</v>
      </c>
      <c r="AD618">
        <v>100.1236191</v>
      </c>
      <c r="AE618">
        <v>-10.993303300000001</v>
      </c>
      <c r="AF618">
        <v>0.22967480100000001</v>
      </c>
      <c r="AG618">
        <v>0.66666668699999998</v>
      </c>
      <c r="AH618">
        <v>-0.21956524299999999</v>
      </c>
      <c r="AI618">
        <v>2.7373914720000001</v>
      </c>
      <c r="AJ618">
        <v>1</v>
      </c>
      <c r="AK618">
        <v>0</v>
      </c>
      <c r="AL618">
        <v>0.15999999600000001</v>
      </c>
      <c r="AM618">
        <v>111115</v>
      </c>
      <c r="AN618">
        <f t="shared" si="250"/>
        <v>0.66672526049999992</v>
      </c>
      <c r="AO618">
        <f t="shared" si="251"/>
        <v>5.1807190423332932E-4</v>
      </c>
      <c r="AP618">
        <f t="shared" si="252"/>
        <v>297.78262176999999</v>
      </c>
      <c r="AQ618">
        <f t="shared" si="253"/>
        <v>297.88271560999999</v>
      </c>
      <c r="AR618">
        <f t="shared" si="254"/>
        <v>239.95692760107667</v>
      </c>
      <c r="AS618">
        <f t="shared" si="255"/>
        <v>2.5869132620853899</v>
      </c>
      <c r="AT618">
        <f t="shared" si="256"/>
        <v>3.1106968016918803</v>
      </c>
      <c r="AU618">
        <f t="shared" si="257"/>
        <v>31.068561341006106</v>
      </c>
      <c r="AV618">
        <f t="shared" si="258"/>
        <v>11.665853291006105</v>
      </c>
      <c r="AW618">
        <f t="shared" si="259"/>
        <v>24.68266869</v>
      </c>
      <c r="AX618">
        <f t="shared" si="260"/>
        <v>3.1200162220415595</v>
      </c>
      <c r="AY618">
        <f t="shared" si="261"/>
        <v>4.3288563495087515E-2</v>
      </c>
      <c r="AZ618">
        <f t="shared" si="262"/>
        <v>1.9426693503067038</v>
      </c>
      <c r="BA618">
        <f t="shared" si="263"/>
        <v>1.1773468717348556</v>
      </c>
      <c r="BB618">
        <f t="shared" si="264"/>
        <v>2.7121380766951968E-2</v>
      </c>
      <c r="BC618">
        <f t="shared" si="265"/>
        <v>152.36630148300844</v>
      </c>
      <c r="BD618">
        <f t="shared" si="266"/>
        <v>0.85057019629318908</v>
      </c>
      <c r="BE618">
        <f t="shared" si="267"/>
        <v>62.131553434096091</v>
      </c>
      <c r="BF618">
        <f t="shared" si="268"/>
        <v>1785.7546349902223</v>
      </c>
      <c r="BG618">
        <f t="shared" si="269"/>
        <v>2.2243937091664012E-3</v>
      </c>
    </row>
    <row r="619" spans="1:59" x14ac:dyDescent="0.25">
      <c r="A619" t="s">
        <v>554</v>
      </c>
      <c r="B619" t="s">
        <v>1048</v>
      </c>
      <c r="C619">
        <v>140604</v>
      </c>
      <c r="D619" t="s">
        <v>1047</v>
      </c>
      <c r="E619" t="s">
        <v>1613</v>
      </c>
      <c r="F619">
        <v>9974.5</v>
      </c>
      <c r="G619">
        <v>0</v>
      </c>
      <c r="H619">
        <f t="shared" si="243"/>
        <v>2.7625587803150879</v>
      </c>
      <c r="I619">
        <f t="shared" si="244"/>
        <v>3.7408232625080737E-2</v>
      </c>
      <c r="J619">
        <f t="shared" si="245"/>
        <v>267.47126118692233</v>
      </c>
      <c r="K619">
        <f t="shared" si="246"/>
        <v>0.4351076724603482</v>
      </c>
      <c r="L619">
        <f t="shared" si="247"/>
        <v>1.1518789876554429</v>
      </c>
      <c r="M619">
        <f t="shared" si="248"/>
        <v>24.54899597</v>
      </c>
      <c r="N619">
        <v>6</v>
      </c>
      <c r="O619">
        <v>1.42</v>
      </c>
      <c r="P619">
        <v>0.5</v>
      </c>
      <c r="Q619">
        <f t="shared" si="249"/>
        <v>2.556</v>
      </c>
      <c r="R619">
        <v>24.719867709999999</v>
      </c>
      <c r="S619">
        <v>24.54899597</v>
      </c>
      <c r="T619">
        <v>25.04000473</v>
      </c>
      <c r="U619">
        <v>399.2127686</v>
      </c>
      <c r="V619">
        <v>393.33621219999998</v>
      </c>
      <c r="W619">
        <v>18.55443764</v>
      </c>
      <c r="X619">
        <v>19.409093859999999</v>
      </c>
      <c r="Y619">
        <v>59.41008377</v>
      </c>
      <c r="Z619">
        <v>62.14663315</v>
      </c>
      <c r="AA619">
        <v>299.53280640000003</v>
      </c>
      <c r="AB619">
        <v>1484.4957280000001</v>
      </c>
      <c r="AC619">
        <v>7.5083852000000006E-2</v>
      </c>
      <c r="AD619">
        <v>100.12316130000001</v>
      </c>
      <c r="AE619">
        <v>4.418867111</v>
      </c>
      <c r="AF619">
        <v>0.23016308199999999</v>
      </c>
      <c r="AG619">
        <v>1</v>
      </c>
      <c r="AH619">
        <v>-0.21956524299999999</v>
      </c>
      <c r="AI619">
        <v>2.7373914720000001</v>
      </c>
      <c r="AJ619">
        <v>1</v>
      </c>
      <c r="AK619">
        <v>0</v>
      </c>
      <c r="AL619">
        <v>0.15999999600000001</v>
      </c>
      <c r="AM619">
        <v>111115</v>
      </c>
      <c r="AN619">
        <f t="shared" si="250"/>
        <v>0.49922134400000001</v>
      </c>
      <c r="AO619">
        <f t="shared" si="251"/>
        <v>4.3510767246034821E-4</v>
      </c>
      <c r="AP619">
        <f t="shared" si="252"/>
        <v>297.69899597</v>
      </c>
      <c r="AQ619">
        <f t="shared" si="253"/>
        <v>297.86986770999999</v>
      </c>
      <c r="AR619">
        <f t="shared" si="254"/>
        <v>237.51931054201711</v>
      </c>
      <c r="AS619">
        <f t="shared" si="255"/>
        <v>2.6112232690695518</v>
      </c>
      <c r="AT619">
        <f t="shared" si="256"/>
        <v>3.0951788228870627</v>
      </c>
      <c r="AU619">
        <f t="shared" si="257"/>
        <v>30.913714496218795</v>
      </c>
      <c r="AV619">
        <f t="shared" si="258"/>
        <v>11.504620636218796</v>
      </c>
      <c r="AW619">
        <f t="shared" si="259"/>
        <v>24.634431839999998</v>
      </c>
      <c r="AX619">
        <f t="shared" si="260"/>
        <v>3.1110334368980324</v>
      </c>
      <c r="AY619">
        <f t="shared" si="261"/>
        <v>3.6868643118682168E-2</v>
      </c>
      <c r="AZ619">
        <f t="shared" si="262"/>
        <v>1.9432998352316198</v>
      </c>
      <c r="BA619">
        <f t="shared" si="263"/>
        <v>1.1677336016664126</v>
      </c>
      <c r="BB619">
        <f t="shared" si="264"/>
        <v>2.3090780696033548E-2</v>
      </c>
      <c r="BC619">
        <f t="shared" si="265"/>
        <v>26.780068226932659</v>
      </c>
      <c r="BD619">
        <f t="shared" si="266"/>
        <v>0.68000670391090512</v>
      </c>
      <c r="BE619">
        <f t="shared" si="267"/>
        <v>62.374839636376663</v>
      </c>
      <c r="BF619">
        <f t="shared" si="268"/>
        <v>391.87711425265047</v>
      </c>
      <c r="BG619">
        <f t="shared" si="269"/>
        <v>4.3971478466365297E-3</v>
      </c>
    </row>
    <row r="620" spans="1:59" x14ac:dyDescent="0.25">
      <c r="A620" t="s">
        <v>554</v>
      </c>
      <c r="B620" t="s">
        <v>1048</v>
      </c>
      <c r="C620">
        <v>140604</v>
      </c>
      <c r="D620" t="s">
        <v>1045</v>
      </c>
      <c r="E620" t="s">
        <v>1614</v>
      </c>
      <c r="F620">
        <v>3608</v>
      </c>
      <c r="G620">
        <v>0</v>
      </c>
      <c r="H620">
        <f t="shared" si="243"/>
        <v>26.947507352503965</v>
      </c>
      <c r="I620">
        <f t="shared" si="244"/>
        <v>0.22139934423587998</v>
      </c>
      <c r="J620">
        <f t="shared" si="245"/>
        <v>1518.5590156440405</v>
      </c>
      <c r="K620">
        <f t="shared" si="246"/>
        <v>2.0594664489222336</v>
      </c>
      <c r="L620">
        <f t="shared" si="247"/>
        <v>0.9852914433490616</v>
      </c>
      <c r="M620">
        <f t="shared" si="248"/>
        <v>25.139879229999998</v>
      </c>
      <c r="N620">
        <v>6</v>
      </c>
      <c r="O620">
        <v>1.42</v>
      </c>
      <c r="P620">
        <v>0.5</v>
      </c>
      <c r="Q620">
        <f t="shared" si="249"/>
        <v>2.556</v>
      </c>
      <c r="R620">
        <v>24.852806090000001</v>
      </c>
      <c r="S620">
        <v>25.139879229999998</v>
      </c>
      <c r="T620">
        <v>25.046421049999999</v>
      </c>
      <c r="U620">
        <v>1799.7382809999999</v>
      </c>
      <c r="V620">
        <v>1753.9045410000001</v>
      </c>
      <c r="W620">
        <v>19.147058489999999</v>
      </c>
      <c r="X620">
        <v>22.167404170000001</v>
      </c>
      <c r="Y620">
        <v>60.864765169999998</v>
      </c>
      <c r="Z620">
        <v>70.465850829999994</v>
      </c>
      <c r="AA620">
        <v>400.04959109999999</v>
      </c>
      <c r="AB620">
        <v>1500.0898440000001</v>
      </c>
      <c r="AC620">
        <v>5.3062248999999999E-2</v>
      </c>
      <c r="AD620">
        <v>100.1921463</v>
      </c>
      <c r="AE620">
        <v>-11.3900013</v>
      </c>
      <c r="AF620">
        <v>0.188092694</v>
      </c>
      <c r="AG620">
        <v>0.66666668699999998</v>
      </c>
      <c r="AH620">
        <v>-0.21956524299999999</v>
      </c>
      <c r="AI620">
        <v>2.7373914720000001</v>
      </c>
      <c r="AJ620">
        <v>1</v>
      </c>
      <c r="AK620">
        <v>0</v>
      </c>
      <c r="AL620">
        <v>0.15999999600000001</v>
      </c>
      <c r="AM620">
        <v>111115</v>
      </c>
      <c r="AN620">
        <f t="shared" si="250"/>
        <v>0.66674931849999985</v>
      </c>
      <c r="AO620">
        <f t="shared" si="251"/>
        <v>2.0594664489222338E-3</v>
      </c>
      <c r="AP620">
        <f t="shared" si="252"/>
        <v>298.28987923</v>
      </c>
      <c r="AQ620">
        <f t="shared" si="253"/>
        <v>298.00280608999998</v>
      </c>
      <c r="AR620">
        <f t="shared" si="254"/>
        <v>240.01436903964066</v>
      </c>
      <c r="AS620">
        <f t="shared" si="255"/>
        <v>1.7283195176985899</v>
      </c>
      <c r="AT620">
        <f t="shared" si="256"/>
        <v>3.2062912450409318</v>
      </c>
      <c r="AU620">
        <f t="shared" si="257"/>
        <v>32.001422900358925</v>
      </c>
      <c r="AV620">
        <f t="shared" si="258"/>
        <v>9.8340187303589239</v>
      </c>
      <c r="AW620">
        <f t="shared" si="259"/>
        <v>24.99634266</v>
      </c>
      <c r="AX620">
        <f t="shared" si="260"/>
        <v>3.1789843359588033</v>
      </c>
      <c r="AY620">
        <f t="shared" si="261"/>
        <v>0.20375057877123504</v>
      </c>
      <c r="AZ620">
        <f t="shared" si="262"/>
        <v>2.2209998016918702</v>
      </c>
      <c r="BA620">
        <f t="shared" si="263"/>
        <v>0.95798453426693309</v>
      </c>
      <c r="BB620">
        <f t="shared" si="264"/>
        <v>0.12882026015478196</v>
      </c>
      <c r="BC620">
        <f t="shared" si="265"/>
        <v>152.14768706059172</v>
      </c>
      <c r="BD620">
        <f t="shared" si="266"/>
        <v>0.86581622895977239</v>
      </c>
      <c r="BE620">
        <f t="shared" si="267"/>
        <v>70.932404906509845</v>
      </c>
      <c r="BF620">
        <f t="shared" si="268"/>
        <v>1739.671702609593</v>
      </c>
      <c r="BG620">
        <f t="shared" si="269"/>
        <v>1.0987426535027794E-2</v>
      </c>
    </row>
    <row r="621" spans="1:59" x14ac:dyDescent="0.25">
      <c r="A621" t="s">
        <v>554</v>
      </c>
      <c r="B621" t="s">
        <v>1048</v>
      </c>
      <c r="C621">
        <v>140604</v>
      </c>
      <c r="D621" t="s">
        <v>1045</v>
      </c>
      <c r="E621" t="s">
        <v>1614</v>
      </c>
      <c r="F621">
        <v>3721</v>
      </c>
      <c r="G621">
        <v>0</v>
      </c>
      <c r="H621">
        <f t="shared" si="243"/>
        <v>14.412264228809667</v>
      </c>
      <c r="I621">
        <f t="shared" si="244"/>
        <v>0.21502134417188373</v>
      </c>
      <c r="J621">
        <f t="shared" si="245"/>
        <v>260.73604200566609</v>
      </c>
      <c r="K621">
        <f t="shared" si="246"/>
        <v>2.1064296507051861</v>
      </c>
      <c r="L621">
        <f t="shared" si="247"/>
        <v>1.0353758628414047</v>
      </c>
      <c r="M621">
        <f t="shared" si="248"/>
        <v>25.204322810000001</v>
      </c>
      <c r="N621">
        <v>6</v>
      </c>
      <c r="O621">
        <v>1.42</v>
      </c>
      <c r="P621">
        <v>0.5</v>
      </c>
      <c r="Q621">
        <f t="shared" si="249"/>
        <v>2.556</v>
      </c>
      <c r="R621">
        <v>24.845178600000001</v>
      </c>
      <c r="S621">
        <v>25.204322810000001</v>
      </c>
      <c r="T621">
        <v>25.047473910000001</v>
      </c>
      <c r="U621">
        <v>399.34115600000001</v>
      </c>
      <c r="V621">
        <v>381.09677119999998</v>
      </c>
      <c r="W621">
        <v>19.320341110000001</v>
      </c>
      <c r="X621">
        <v>21.79112816</v>
      </c>
      <c r="Y621">
        <v>61.441932680000001</v>
      </c>
      <c r="Z621">
        <v>69.299446110000005</v>
      </c>
      <c r="AA621">
        <v>500.37371830000001</v>
      </c>
      <c r="AB621">
        <v>1499.994263</v>
      </c>
      <c r="AC621">
        <v>5.1058814000000001E-2</v>
      </c>
      <c r="AD621">
        <v>100.1894836</v>
      </c>
      <c r="AE621">
        <v>3.8155345920000001</v>
      </c>
      <c r="AF621">
        <v>0.19561336900000001</v>
      </c>
      <c r="AG621">
        <v>1</v>
      </c>
      <c r="AH621">
        <v>-0.21956524299999999</v>
      </c>
      <c r="AI621">
        <v>2.7373914720000001</v>
      </c>
      <c r="AJ621">
        <v>1</v>
      </c>
      <c r="AK621">
        <v>0</v>
      </c>
      <c r="AL621">
        <v>0.15999999600000001</v>
      </c>
      <c r="AM621">
        <v>111115</v>
      </c>
      <c r="AN621">
        <f t="shared" si="250"/>
        <v>0.83395619716666658</v>
      </c>
      <c r="AO621">
        <f t="shared" si="251"/>
        <v>2.1064296507051859E-3</v>
      </c>
      <c r="AP621">
        <f t="shared" si="252"/>
        <v>298.35432280999999</v>
      </c>
      <c r="AQ621">
        <f t="shared" si="253"/>
        <v>297.99517859999997</v>
      </c>
      <c r="AR621">
        <f t="shared" si="254"/>
        <v>239.99907608002297</v>
      </c>
      <c r="AS621">
        <f t="shared" si="255"/>
        <v>1.6936948389646029</v>
      </c>
      <c r="AT621">
        <f t="shared" si="256"/>
        <v>3.2186177402532228</v>
      </c>
      <c r="AU621">
        <f t="shared" si="257"/>
        <v>32.125305217694752</v>
      </c>
      <c r="AV621">
        <f t="shared" si="258"/>
        <v>10.334177057694752</v>
      </c>
      <c r="AW621">
        <f t="shared" si="259"/>
        <v>25.024750705000002</v>
      </c>
      <c r="AX621">
        <f t="shared" si="260"/>
        <v>3.1843725946951023</v>
      </c>
      <c r="AY621">
        <f t="shared" si="261"/>
        <v>0.19833645701043146</v>
      </c>
      <c r="AZ621">
        <f t="shared" si="262"/>
        <v>2.1832418774118181</v>
      </c>
      <c r="BA621">
        <f t="shared" si="263"/>
        <v>1.0011307172832842</v>
      </c>
      <c r="BB621">
        <f t="shared" si="264"/>
        <v>0.12535859631353855</v>
      </c>
      <c r="BC621">
        <f t="shared" si="265"/>
        <v>26.123009404455598</v>
      </c>
      <c r="BD621">
        <f t="shared" si="266"/>
        <v>0.68417279208285797</v>
      </c>
      <c r="BE621">
        <f t="shared" si="267"/>
        <v>69.50573820554942</v>
      </c>
      <c r="BF621">
        <f t="shared" si="268"/>
        <v>373.48465981154419</v>
      </c>
      <c r="BG621">
        <f t="shared" si="269"/>
        <v>2.6821317505846494E-2</v>
      </c>
    </row>
    <row r="622" spans="1:59" x14ac:dyDescent="0.25">
      <c r="A622" t="s">
        <v>554</v>
      </c>
      <c r="B622" t="s">
        <v>1048</v>
      </c>
      <c r="C622">
        <v>140604</v>
      </c>
      <c r="D622" t="s">
        <v>1046</v>
      </c>
      <c r="E622" t="s">
        <v>1615</v>
      </c>
      <c r="F622">
        <v>3958</v>
      </c>
      <c r="G622">
        <v>0</v>
      </c>
      <c r="H622">
        <f t="shared" si="243"/>
        <v>26.62461728337729</v>
      </c>
      <c r="I622">
        <f t="shared" si="244"/>
        <v>0.15257025963120055</v>
      </c>
      <c r="J622">
        <f t="shared" si="245"/>
        <v>1441.6622370628852</v>
      </c>
      <c r="K622">
        <f t="shared" si="246"/>
        <v>1.6784871156614758</v>
      </c>
      <c r="L622">
        <f t="shared" si="247"/>
        <v>1.1360046371312826</v>
      </c>
      <c r="M622">
        <f t="shared" si="248"/>
        <v>25.674682619999999</v>
      </c>
      <c r="N622">
        <v>6</v>
      </c>
      <c r="O622">
        <v>1.42</v>
      </c>
      <c r="P622">
        <v>0.5</v>
      </c>
      <c r="Q622">
        <f t="shared" si="249"/>
        <v>2.556</v>
      </c>
      <c r="R622">
        <v>24.860776900000001</v>
      </c>
      <c r="S622">
        <v>25.674682619999999</v>
      </c>
      <c r="T622">
        <v>25.044748309999999</v>
      </c>
      <c r="U622">
        <v>1800.284302</v>
      </c>
      <c r="V622">
        <v>1764.8073730000001</v>
      </c>
      <c r="W622">
        <v>19.729248049999999</v>
      </c>
      <c r="X622">
        <v>21.698215480000002</v>
      </c>
      <c r="Y622">
        <v>62.68132782</v>
      </c>
      <c r="Z622">
        <v>68.936889649999998</v>
      </c>
      <c r="AA622">
        <v>500.38418580000001</v>
      </c>
      <c r="AB622">
        <v>1499.7899170000001</v>
      </c>
      <c r="AC622">
        <v>0.17119878499999999</v>
      </c>
      <c r="AD622">
        <v>100.18531040000001</v>
      </c>
      <c r="AE622">
        <v>-11.38502693</v>
      </c>
      <c r="AF622">
        <v>0.20506618900000001</v>
      </c>
      <c r="AG622">
        <v>1</v>
      </c>
      <c r="AH622">
        <v>-0.21956524299999999</v>
      </c>
      <c r="AI622">
        <v>2.7373914720000001</v>
      </c>
      <c r="AJ622">
        <v>1</v>
      </c>
      <c r="AK622">
        <v>0</v>
      </c>
      <c r="AL622">
        <v>0.15999999600000001</v>
      </c>
      <c r="AM622">
        <v>111115</v>
      </c>
      <c r="AN622">
        <f t="shared" si="250"/>
        <v>0.83397364299999976</v>
      </c>
      <c r="AO622">
        <f t="shared" si="251"/>
        <v>1.6784871156614758E-3</v>
      </c>
      <c r="AP622">
        <f t="shared" si="252"/>
        <v>298.82468261999998</v>
      </c>
      <c r="AQ622">
        <f t="shared" si="253"/>
        <v>298.0107769</v>
      </c>
      <c r="AR622">
        <f t="shared" si="254"/>
        <v>239.96638072084036</v>
      </c>
      <c r="AS622">
        <f t="shared" si="255"/>
        <v>1.8538373216767476</v>
      </c>
      <c r="AT622">
        <f t="shared" si="256"/>
        <v>3.3098470901211678</v>
      </c>
      <c r="AU622">
        <f t="shared" si="257"/>
        <v>33.037249442121478</v>
      </c>
      <c r="AV622">
        <f t="shared" si="258"/>
        <v>11.339033962121476</v>
      </c>
      <c r="AW622">
        <f t="shared" si="259"/>
        <v>25.267729760000002</v>
      </c>
      <c r="AX622">
        <f t="shared" si="260"/>
        <v>3.2307863465090199</v>
      </c>
      <c r="AY622">
        <f t="shared" si="261"/>
        <v>0.14397617423091949</v>
      </c>
      <c r="AZ622">
        <f t="shared" si="262"/>
        <v>2.1738424529898852</v>
      </c>
      <c r="BA622">
        <f t="shared" si="263"/>
        <v>1.0569438935191346</v>
      </c>
      <c r="BB622">
        <f t="shared" si="264"/>
        <v>9.0719689039996984E-2</v>
      </c>
      <c r="BC622">
        <f t="shared" si="265"/>
        <v>144.43337871210355</v>
      </c>
      <c r="BD622">
        <f t="shared" si="266"/>
        <v>0.81689495359043085</v>
      </c>
      <c r="BE622">
        <f t="shared" si="267"/>
        <v>66.699999181139034</v>
      </c>
      <c r="BF622">
        <f t="shared" si="268"/>
        <v>1750.7450751390613</v>
      </c>
      <c r="BG622">
        <f t="shared" si="269"/>
        <v>1.0143463924114419E-2</v>
      </c>
    </row>
    <row r="623" spans="1:59" x14ac:dyDescent="0.25">
      <c r="A623" t="s">
        <v>554</v>
      </c>
      <c r="B623" t="s">
        <v>1048</v>
      </c>
      <c r="C623">
        <v>140604</v>
      </c>
      <c r="D623" t="s">
        <v>1046</v>
      </c>
      <c r="E623" t="s">
        <v>1615</v>
      </c>
      <c r="F623">
        <v>4084.5</v>
      </c>
      <c r="G623">
        <v>0</v>
      </c>
      <c r="H623">
        <f t="shared" si="243"/>
        <v>8.6009609995039202</v>
      </c>
      <c r="I623">
        <f t="shared" si="244"/>
        <v>8.9434135978779847E-2</v>
      </c>
      <c r="J623">
        <f t="shared" si="245"/>
        <v>221.38136259417894</v>
      </c>
      <c r="K623">
        <f t="shared" si="246"/>
        <v>1.0269411687651286</v>
      </c>
      <c r="L623">
        <f t="shared" si="247"/>
        <v>1.1584582602983757</v>
      </c>
      <c r="M623">
        <f t="shared" si="248"/>
        <v>25.550693509999999</v>
      </c>
      <c r="N623">
        <v>6</v>
      </c>
      <c r="O623">
        <v>1.42</v>
      </c>
      <c r="P623">
        <v>0.5</v>
      </c>
      <c r="Q623">
        <f t="shared" si="249"/>
        <v>2.556</v>
      </c>
      <c r="R623">
        <v>24.835075379999999</v>
      </c>
      <c r="S623">
        <v>25.550693509999999</v>
      </c>
      <c r="T623">
        <v>25.04617691</v>
      </c>
      <c r="U623">
        <v>399.10162350000002</v>
      </c>
      <c r="V623">
        <v>385.60778809999999</v>
      </c>
      <c r="W623">
        <v>19.724786760000001</v>
      </c>
      <c r="X623">
        <v>21.23231316</v>
      </c>
      <c r="Y623">
        <v>62.762119290000001</v>
      </c>
      <c r="Z623">
        <v>67.558898929999998</v>
      </c>
      <c r="AA623">
        <v>400.04745480000003</v>
      </c>
      <c r="AB623">
        <v>1501.0268550000001</v>
      </c>
      <c r="AC623">
        <v>0.100114226</v>
      </c>
      <c r="AD623">
        <v>100.18332669999999</v>
      </c>
      <c r="AE623">
        <v>3.760389328</v>
      </c>
      <c r="AF623">
        <v>0.21639202499999999</v>
      </c>
      <c r="AG623">
        <v>0.66666668699999998</v>
      </c>
      <c r="AH623">
        <v>-0.21956524299999999</v>
      </c>
      <c r="AI623">
        <v>2.7373914720000001</v>
      </c>
      <c r="AJ623">
        <v>1</v>
      </c>
      <c r="AK623">
        <v>0</v>
      </c>
      <c r="AL623">
        <v>0.15999999600000001</v>
      </c>
      <c r="AM623">
        <v>111115</v>
      </c>
      <c r="AN623">
        <f t="shared" si="250"/>
        <v>0.66674575799999991</v>
      </c>
      <c r="AO623">
        <f t="shared" si="251"/>
        <v>1.0269411687651286E-3</v>
      </c>
      <c r="AP623">
        <f t="shared" si="252"/>
        <v>298.70069350999995</v>
      </c>
      <c r="AQ623">
        <f t="shared" si="253"/>
        <v>297.98507537999996</v>
      </c>
      <c r="AR623">
        <f t="shared" si="254"/>
        <v>240.16429079589261</v>
      </c>
      <c r="AS623">
        <f t="shared" si="255"/>
        <v>2.2100408750977252</v>
      </c>
      <c r="AT623">
        <f t="shared" si="256"/>
        <v>3.285582026203365</v>
      </c>
      <c r="AU623">
        <f t="shared" si="257"/>
        <v>32.795696992994394</v>
      </c>
      <c r="AV623">
        <f t="shared" si="258"/>
        <v>11.563383832994393</v>
      </c>
      <c r="AW623">
        <f t="shared" si="259"/>
        <v>25.192884444999997</v>
      </c>
      <c r="AX623">
        <f t="shared" si="260"/>
        <v>3.2164268405159064</v>
      </c>
      <c r="AY623">
        <f t="shared" si="261"/>
        <v>8.6410638032076464E-2</v>
      </c>
      <c r="AZ623">
        <f t="shared" si="262"/>
        <v>2.1271237659049893</v>
      </c>
      <c r="BA623">
        <f t="shared" si="263"/>
        <v>1.0893030746109171</v>
      </c>
      <c r="BB623">
        <f t="shared" si="264"/>
        <v>5.4270389469743573E-2</v>
      </c>
      <c r="BC623">
        <f t="shared" si="265"/>
        <v>22.178721374063787</v>
      </c>
      <c r="BD623">
        <f t="shared" si="266"/>
        <v>0.57411019545271202</v>
      </c>
      <c r="BE623">
        <f t="shared" si="267"/>
        <v>64.987317651704885</v>
      </c>
      <c r="BF623">
        <f t="shared" si="268"/>
        <v>381.06502700871272</v>
      </c>
      <c r="BG623">
        <f t="shared" si="269"/>
        <v>1.466818902202501E-2</v>
      </c>
    </row>
    <row r="624" spans="1:59" x14ac:dyDescent="0.25">
      <c r="A624" t="s">
        <v>554</v>
      </c>
      <c r="B624" t="s">
        <v>1048</v>
      </c>
      <c r="C624">
        <v>140604</v>
      </c>
      <c r="D624" t="s">
        <v>1044</v>
      </c>
      <c r="E624" t="s">
        <v>1616</v>
      </c>
      <c r="F624">
        <v>3138</v>
      </c>
      <c r="G624">
        <v>0</v>
      </c>
      <c r="H624">
        <f t="shared" si="243"/>
        <v>22.434718273304412</v>
      </c>
      <c r="I624">
        <f t="shared" si="244"/>
        <v>0.1762829031902087</v>
      </c>
      <c r="J624">
        <f t="shared" si="245"/>
        <v>1507.2064591384667</v>
      </c>
      <c r="K624">
        <f t="shared" si="246"/>
        <v>2.4183987120343469</v>
      </c>
      <c r="L624">
        <f t="shared" si="247"/>
        <v>1.4333634910964064</v>
      </c>
      <c r="M624">
        <f t="shared" si="248"/>
        <v>24.9898262</v>
      </c>
      <c r="N624">
        <v>6</v>
      </c>
      <c r="O624">
        <v>1.42</v>
      </c>
      <c r="P624">
        <v>0.5</v>
      </c>
      <c r="Q624">
        <f t="shared" si="249"/>
        <v>2.556</v>
      </c>
      <c r="R624">
        <v>24.596298220000001</v>
      </c>
      <c r="S624">
        <v>24.9898262</v>
      </c>
      <c r="T624">
        <v>25.050285339999999</v>
      </c>
      <c r="U624">
        <v>1800.8759769999999</v>
      </c>
      <c r="V624">
        <v>1760.841187</v>
      </c>
      <c r="W624">
        <v>13.84478951</v>
      </c>
      <c r="X624">
        <v>17.408798220000001</v>
      </c>
      <c r="Y624">
        <v>44.693634029999998</v>
      </c>
      <c r="Z624">
        <v>56.198940280000002</v>
      </c>
      <c r="AA624">
        <v>400.04907229999998</v>
      </c>
      <c r="AB624">
        <v>1499.2670900000001</v>
      </c>
      <c r="AC624">
        <v>0.43349918700000001</v>
      </c>
      <c r="AD624">
        <v>100.2014008</v>
      </c>
      <c r="AE624">
        <v>-13.908800129999999</v>
      </c>
      <c r="AF624">
        <v>0.20651577400000001</v>
      </c>
      <c r="AG624">
        <v>0.66666668699999998</v>
      </c>
      <c r="AH624">
        <v>-0.21956524299999999</v>
      </c>
      <c r="AI624">
        <v>2.7373914720000001</v>
      </c>
      <c r="AJ624">
        <v>1</v>
      </c>
      <c r="AK624">
        <v>0</v>
      </c>
      <c r="AL624">
        <v>0.15999999600000001</v>
      </c>
      <c r="AM624">
        <v>111115</v>
      </c>
      <c r="AN624">
        <f t="shared" si="250"/>
        <v>0.66674845383333314</v>
      </c>
      <c r="AO624">
        <f t="shared" si="251"/>
        <v>2.4183987120343468E-3</v>
      </c>
      <c r="AP624">
        <f t="shared" si="252"/>
        <v>298.13982619999996</v>
      </c>
      <c r="AQ624">
        <f t="shared" si="253"/>
        <v>297.74629821999997</v>
      </c>
      <c r="AR624">
        <f t="shared" si="254"/>
        <v>239.88272840293166</v>
      </c>
      <c r="AS624">
        <f t="shared" si="255"/>
        <v>1.5252893497191138</v>
      </c>
      <c r="AT624">
        <f t="shared" si="256"/>
        <v>3.1777494589849531</v>
      </c>
      <c r="AU624">
        <f t="shared" si="257"/>
        <v>31.713623099218719</v>
      </c>
      <c r="AV624">
        <f t="shared" si="258"/>
        <v>14.304824879218717</v>
      </c>
      <c r="AW624">
        <f t="shared" si="259"/>
        <v>24.793062210000002</v>
      </c>
      <c r="AX624">
        <f t="shared" si="260"/>
        <v>3.1406593290830846</v>
      </c>
      <c r="AY624">
        <f t="shared" si="261"/>
        <v>0.16490938768751878</v>
      </c>
      <c r="AZ624">
        <f t="shared" si="262"/>
        <v>1.7443859678885467</v>
      </c>
      <c r="BA624">
        <f t="shared" si="263"/>
        <v>1.3962733611945379</v>
      </c>
      <c r="BB624">
        <f t="shared" si="264"/>
        <v>0.10403322764559911</v>
      </c>
      <c r="BC624">
        <f t="shared" si="265"/>
        <v>151.02419850048233</v>
      </c>
      <c r="BD624">
        <f t="shared" si="266"/>
        <v>0.85595820353699326</v>
      </c>
      <c r="BE624">
        <f t="shared" si="267"/>
        <v>56.741460952393972</v>
      </c>
      <c r="BF624">
        <f t="shared" si="268"/>
        <v>1748.9918639683251</v>
      </c>
      <c r="BG624">
        <f t="shared" si="269"/>
        <v>7.2783568472089581E-3</v>
      </c>
    </row>
    <row r="625" spans="1:59" x14ac:dyDescent="0.25">
      <c r="A625" t="s">
        <v>554</v>
      </c>
      <c r="B625" t="s">
        <v>1048</v>
      </c>
      <c r="C625">
        <v>140604</v>
      </c>
      <c r="D625" t="s">
        <v>1044</v>
      </c>
      <c r="E625" t="s">
        <v>1616</v>
      </c>
      <c r="F625">
        <v>3295.5</v>
      </c>
      <c r="G625">
        <v>0</v>
      </c>
      <c r="H625">
        <f t="shared" si="243"/>
        <v>11.777024127875826</v>
      </c>
      <c r="I625">
        <f t="shared" si="244"/>
        <v>0.1341611998071929</v>
      </c>
      <c r="J625">
        <f t="shared" si="245"/>
        <v>227.29186009275514</v>
      </c>
      <c r="K625">
        <f t="shared" si="246"/>
        <v>1.7530351261981003</v>
      </c>
      <c r="L625">
        <f t="shared" si="247"/>
        <v>1.3426329559165922</v>
      </c>
      <c r="M625">
        <f t="shared" si="248"/>
        <v>25.3177433</v>
      </c>
      <c r="N625">
        <v>6</v>
      </c>
      <c r="O625">
        <v>1.42</v>
      </c>
      <c r="P625">
        <v>0.5</v>
      </c>
      <c r="Q625">
        <f t="shared" si="249"/>
        <v>2.556</v>
      </c>
      <c r="R625">
        <v>24.763446810000001</v>
      </c>
      <c r="S625">
        <v>25.3177433</v>
      </c>
      <c r="T625">
        <v>25.051755910000001</v>
      </c>
      <c r="U625">
        <v>399.36285400000003</v>
      </c>
      <c r="V625">
        <v>380.69763180000001</v>
      </c>
      <c r="W625">
        <v>16.360836030000002</v>
      </c>
      <c r="X625">
        <v>18.940393449999998</v>
      </c>
      <c r="Y625">
        <v>52.288913729999997</v>
      </c>
      <c r="Z625">
        <v>60.53312683</v>
      </c>
      <c r="AA625">
        <v>400.02954099999999</v>
      </c>
      <c r="AB625">
        <v>1499.7969969999999</v>
      </c>
      <c r="AC625">
        <v>9.5109432999999993E-2</v>
      </c>
      <c r="AD625">
        <v>100.1974945</v>
      </c>
      <c r="AE625">
        <v>3.25330925</v>
      </c>
      <c r="AF625">
        <v>0.20718525400000001</v>
      </c>
      <c r="AG625">
        <v>0.66666668699999998</v>
      </c>
      <c r="AH625">
        <v>-0.21956524299999999</v>
      </c>
      <c r="AI625">
        <v>2.7373914720000001</v>
      </c>
      <c r="AJ625">
        <v>1</v>
      </c>
      <c r="AK625">
        <v>0</v>
      </c>
      <c r="AL625">
        <v>0.15999999600000001</v>
      </c>
      <c r="AM625">
        <v>111115</v>
      </c>
      <c r="AN625">
        <f t="shared" si="250"/>
        <v>0.66671590166666661</v>
      </c>
      <c r="AO625">
        <f t="shared" si="251"/>
        <v>1.7530351261981004E-3</v>
      </c>
      <c r="AP625">
        <f t="shared" si="252"/>
        <v>298.4677433</v>
      </c>
      <c r="AQ625">
        <f t="shared" si="253"/>
        <v>297.91344680999998</v>
      </c>
      <c r="AR625">
        <f t="shared" si="254"/>
        <v>239.96751352081202</v>
      </c>
      <c r="AS625">
        <f t="shared" si="255"/>
        <v>1.8512004328676122</v>
      </c>
      <c r="AT625">
        <f t="shared" si="256"/>
        <v>3.2404129244508031</v>
      </c>
      <c r="AU625">
        <f t="shared" si="257"/>
        <v>32.34025901167422</v>
      </c>
      <c r="AV625">
        <f t="shared" si="258"/>
        <v>13.399865561674222</v>
      </c>
      <c r="AW625">
        <f t="shared" si="259"/>
        <v>25.040595055000001</v>
      </c>
      <c r="AX625">
        <f t="shared" si="260"/>
        <v>3.1873813166145366</v>
      </c>
      <c r="AY625">
        <f t="shared" si="261"/>
        <v>0.12747043810302605</v>
      </c>
      <c r="AZ625">
        <f t="shared" si="262"/>
        <v>1.8977799685342109</v>
      </c>
      <c r="BA625">
        <f t="shared" si="263"/>
        <v>1.2896013480803257</v>
      </c>
      <c r="BB625">
        <f t="shared" si="264"/>
        <v>8.0244292367248213E-2</v>
      </c>
      <c r="BC625">
        <f t="shared" si="265"/>
        <v>22.774074901538604</v>
      </c>
      <c r="BD625">
        <f t="shared" si="266"/>
        <v>0.59704038351403044</v>
      </c>
      <c r="BE625">
        <f t="shared" si="267"/>
        <v>59.596388087168116</v>
      </c>
      <c r="BF625">
        <f t="shared" si="268"/>
        <v>374.47737257753039</v>
      </c>
      <c r="BG625">
        <f t="shared" si="269"/>
        <v>1.8742603741472207E-2</v>
      </c>
    </row>
    <row r="626" spans="1:59" x14ac:dyDescent="0.25">
      <c r="A626" t="s">
        <v>554</v>
      </c>
      <c r="B626" t="s">
        <v>1048</v>
      </c>
      <c r="C626">
        <v>140604</v>
      </c>
      <c r="D626" t="s">
        <v>1018</v>
      </c>
      <c r="E626" t="s">
        <v>1617</v>
      </c>
      <c r="F626">
        <v>11426</v>
      </c>
      <c r="G626">
        <v>0</v>
      </c>
      <c r="H626">
        <f t="shared" si="243"/>
        <v>17.166272305939916</v>
      </c>
      <c r="I626">
        <f t="shared" si="244"/>
        <v>0.31777409056189676</v>
      </c>
      <c r="J626">
        <f t="shared" si="245"/>
        <v>1651.3706414624223</v>
      </c>
      <c r="K626">
        <f t="shared" si="246"/>
        <v>3.0493647347499167</v>
      </c>
      <c r="L626">
        <f t="shared" si="247"/>
        <v>1.0506330226041145</v>
      </c>
      <c r="M626">
        <f t="shared" si="248"/>
        <v>25.367963790000001</v>
      </c>
      <c r="N626">
        <v>6</v>
      </c>
      <c r="O626">
        <v>1.42</v>
      </c>
      <c r="P626">
        <v>0.5</v>
      </c>
      <c r="Q626">
        <f t="shared" si="249"/>
        <v>2.556</v>
      </c>
      <c r="R626">
        <v>24.99074173</v>
      </c>
      <c r="S626">
        <v>25.367963790000001</v>
      </c>
      <c r="T626">
        <v>25.035856249999998</v>
      </c>
      <c r="U626">
        <v>1798.709106</v>
      </c>
      <c r="V626">
        <v>1776.117432</v>
      </c>
      <c r="W626">
        <v>18.988157269999999</v>
      </c>
      <c r="X626">
        <v>21.971759800000001</v>
      </c>
      <c r="Y626">
        <v>59.812637330000001</v>
      </c>
      <c r="Z626">
        <v>69.210975649999995</v>
      </c>
      <c r="AA626">
        <v>599.75109859999998</v>
      </c>
      <c r="AB626">
        <v>1499.8758539999999</v>
      </c>
      <c r="AC626">
        <v>0.173191875</v>
      </c>
      <c r="AD626">
        <v>100.10447689999999</v>
      </c>
      <c r="AE626">
        <v>-12.84904671</v>
      </c>
      <c r="AF626">
        <v>0.17570065000000001</v>
      </c>
      <c r="AG626">
        <v>0.66666668699999998</v>
      </c>
      <c r="AH626">
        <v>-0.21956524299999999</v>
      </c>
      <c r="AI626">
        <v>2.7373914720000001</v>
      </c>
      <c r="AJ626">
        <v>1</v>
      </c>
      <c r="AK626">
        <v>0</v>
      </c>
      <c r="AL626">
        <v>0.15999999600000001</v>
      </c>
      <c r="AM626">
        <v>111115</v>
      </c>
      <c r="AN626">
        <f t="shared" si="250"/>
        <v>0.99958516433333311</v>
      </c>
      <c r="AO626">
        <f t="shared" si="251"/>
        <v>3.0493647347499164E-3</v>
      </c>
      <c r="AP626">
        <f t="shared" si="252"/>
        <v>298.51796378999995</v>
      </c>
      <c r="AQ626">
        <f t="shared" si="253"/>
        <v>298.14074173</v>
      </c>
      <c r="AR626">
        <f t="shared" si="254"/>
        <v>239.98013064049658</v>
      </c>
      <c r="AS626">
        <f t="shared" si="255"/>
        <v>1.1981721066163344</v>
      </c>
      <c r="AT626">
        <f t="shared" si="256"/>
        <v>3.2501045439555631</v>
      </c>
      <c r="AU626">
        <f t="shared" si="257"/>
        <v>32.467124794051678</v>
      </c>
      <c r="AV626">
        <f t="shared" si="258"/>
        <v>10.495364994051677</v>
      </c>
      <c r="AW626">
        <f t="shared" si="259"/>
        <v>25.17935276</v>
      </c>
      <c r="AX626">
        <f t="shared" si="260"/>
        <v>3.2138366698582828</v>
      </c>
      <c r="AY626">
        <f t="shared" si="261"/>
        <v>0.28263549947915223</v>
      </c>
      <c r="AZ626">
        <f t="shared" si="262"/>
        <v>2.1994715213514486</v>
      </c>
      <c r="BA626">
        <f t="shared" si="263"/>
        <v>1.0143651485068341</v>
      </c>
      <c r="BB626">
        <f t="shared" si="264"/>
        <v>0.17950043315295436</v>
      </c>
      <c r="BC626">
        <f t="shared" si="265"/>
        <v>165.30959423161323</v>
      </c>
      <c r="BD626">
        <f t="shared" si="266"/>
        <v>0.92976433410874959</v>
      </c>
      <c r="BE626">
        <f t="shared" si="267"/>
        <v>70.44390466943608</v>
      </c>
      <c r="BF626">
        <f t="shared" si="268"/>
        <v>1767.0507388806654</v>
      </c>
      <c r="BG626">
        <f t="shared" si="269"/>
        <v>6.8433759327998413E-3</v>
      </c>
    </row>
    <row r="627" spans="1:59" x14ac:dyDescent="0.25">
      <c r="A627" t="s">
        <v>554</v>
      </c>
      <c r="B627" t="s">
        <v>1048</v>
      </c>
      <c r="C627">
        <v>140604</v>
      </c>
      <c r="D627" t="s">
        <v>1018</v>
      </c>
      <c r="E627" t="s">
        <v>1617</v>
      </c>
      <c r="F627">
        <v>11525</v>
      </c>
      <c r="G627">
        <v>0</v>
      </c>
      <c r="H627">
        <f t="shared" si="243"/>
        <v>12.740208753388448</v>
      </c>
      <c r="I627">
        <f t="shared" si="244"/>
        <v>0.31317672273218122</v>
      </c>
      <c r="J627">
        <f t="shared" si="245"/>
        <v>307.46246208750136</v>
      </c>
      <c r="K627">
        <f t="shared" si="246"/>
        <v>3.0017793695346868</v>
      </c>
      <c r="L627">
        <f t="shared" si="247"/>
        <v>1.0477731697348052</v>
      </c>
      <c r="M627">
        <f t="shared" si="248"/>
        <v>25.343475340000001</v>
      </c>
      <c r="N627">
        <v>6</v>
      </c>
      <c r="O627">
        <v>1.42</v>
      </c>
      <c r="P627">
        <v>0.5</v>
      </c>
      <c r="Q627">
        <f t="shared" si="249"/>
        <v>2.556</v>
      </c>
      <c r="R627">
        <v>24.9598999</v>
      </c>
      <c r="S627">
        <v>25.343475340000001</v>
      </c>
      <c r="T627">
        <v>25.033655169999999</v>
      </c>
      <c r="U627">
        <v>399.14935300000002</v>
      </c>
      <c r="V627">
        <v>385.24899290000002</v>
      </c>
      <c r="W627">
        <v>19.01649857</v>
      </c>
      <c r="X627">
        <v>21.953165049999999</v>
      </c>
      <c r="Y627">
        <v>60.011966710000003</v>
      </c>
      <c r="Z627">
        <v>69.279449459999995</v>
      </c>
      <c r="AA627">
        <v>599.83947750000004</v>
      </c>
      <c r="AB627">
        <v>1499.2082519999999</v>
      </c>
      <c r="AC627">
        <v>0.125141799</v>
      </c>
      <c r="AD627">
        <v>100.10412599999999</v>
      </c>
      <c r="AE627">
        <v>3.6114025120000002</v>
      </c>
      <c r="AF627">
        <v>0.17889164399999999</v>
      </c>
      <c r="AG627">
        <v>0.66666668699999998</v>
      </c>
      <c r="AH627">
        <v>-0.21956524299999999</v>
      </c>
      <c r="AI627">
        <v>2.7373914720000001</v>
      </c>
      <c r="AJ627">
        <v>1</v>
      </c>
      <c r="AK627">
        <v>0</v>
      </c>
      <c r="AL627">
        <v>0.15999999600000001</v>
      </c>
      <c r="AM627">
        <v>111115</v>
      </c>
      <c r="AN627">
        <f t="shared" si="250"/>
        <v>0.99973246250000003</v>
      </c>
      <c r="AO627">
        <f t="shared" si="251"/>
        <v>3.0017793695346867E-3</v>
      </c>
      <c r="AP627">
        <f t="shared" si="252"/>
        <v>298.49347533999997</v>
      </c>
      <c r="AQ627">
        <f t="shared" si="253"/>
        <v>298.10989989999996</v>
      </c>
      <c r="AR627">
        <f t="shared" si="254"/>
        <v>239.87331432316699</v>
      </c>
      <c r="AS627">
        <f t="shared" si="255"/>
        <v>1.220950579722095</v>
      </c>
      <c r="AT627">
        <f t="shared" si="256"/>
        <v>3.2453755699988012</v>
      </c>
      <c r="AU627">
        <f t="shared" si="257"/>
        <v>32.419998052815536</v>
      </c>
      <c r="AV627">
        <f t="shared" si="258"/>
        <v>10.466833002815537</v>
      </c>
      <c r="AW627">
        <f t="shared" si="259"/>
        <v>25.151687620000001</v>
      </c>
      <c r="AX627">
        <f t="shared" si="260"/>
        <v>3.2085468121978402</v>
      </c>
      <c r="AY627">
        <f t="shared" si="261"/>
        <v>0.27899281942493814</v>
      </c>
      <c r="AZ627">
        <f t="shared" si="262"/>
        <v>2.197602400263996</v>
      </c>
      <c r="BA627">
        <f t="shared" si="263"/>
        <v>1.0109444119338442</v>
      </c>
      <c r="BB627">
        <f t="shared" si="264"/>
        <v>0.17715010666712003</v>
      </c>
      <c r="BC627">
        <f t="shared" si="265"/>
        <v>30.778261045077461</v>
      </c>
      <c r="BD627">
        <f t="shared" si="266"/>
        <v>0.79808764657123998</v>
      </c>
      <c r="BE627">
        <f t="shared" si="267"/>
        <v>70.435107176088877</v>
      </c>
      <c r="BF627">
        <f t="shared" si="268"/>
        <v>378.52000940349205</v>
      </c>
      <c r="BG627">
        <f t="shared" si="269"/>
        <v>2.3707015394108313E-2</v>
      </c>
    </row>
    <row r="628" spans="1:59" x14ac:dyDescent="0.25">
      <c r="A628" t="s">
        <v>554</v>
      </c>
      <c r="B628" t="s">
        <v>1048</v>
      </c>
      <c r="C628">
        <v>140604</v>
      </c>
      <c r="D628" t="s">
        <v>1019</v>
      </c>
      <c r="E628" t="s">
        <v>1618</v>
      </c>
      <c r="F628">
        <v>11021</v>
      </c>
      <c r="G628">
        <v>0</v>
      </c>
      <c r="H628">
        <f t="shared" si="243"/>
        <v>25.679372255795247</v>
      </c>
      <c r="I628">
        <f t="shared" si="244"/>
        <v>0.37241742263565575</v>
      </c>
      <c r="J628">
        <f t="shared" si="245"/>
        <v>1617.9077743471332</v>
      </c>
      <c r="K628">
        <f t="shared" si="246"/>
        <v>3.1851251733280521</v>
      </c>
      <c r="L628">
        <f t="shared" si="247"/>
        <v>0.95483745835385525</v>
      </c>
      <c r="M628">
        <f t="shared" si="248"/>
        <v>24.79730034</v>
      </c>
      <c r="N628">
        <v>6</v>
      </c>
      <c r="O628">
        <v>1.42</v>
      </c>
      <c r="P628">
        <v>0.5</v>
      </c>
      <c r="Q628">
        <f t="shared" si="249"/>
        <v>2.556</v>
      </c>
      <c r="R628">
        <v>24.792358400000001</v>
      </c>
      <c r="S628">
        <v>24.79730034</v>
      </c>
      <c r="T628">
        <v>25.039422989999998</v>
      </c>
      <c r="U628">
        <v>1799.3714600000001</v>
      </c>
      <c r="V628">
        <v>1768.054077</v>
      </c>
      <c r="W628">
        <v>18.726085659999999</v>
      </c>
      <c r="X628">
        <v>21.84229088</v>
      </c>
      <c r="Y628">
        <v>59.692382809999998</v>
      </c>
      <c r="Z628">
        <v>69.625793459999997</v>
      </c>
      <c r="AA628">
        <v>599.87475589999997</v>
      </c>
      <c r="AB628">
        <v>1498.9864500000001</v>
      </c>
      <c r="AC628">
        <v>0.23826840499999999</v>
      </c>
      <c r="AD628">
        <v>100.109314</v>
      </c>
      <c r="AE628">
        <v>-14.096879960000001</v>
      </c>
      <c r="AF628">
        <v>0.16635845599999999</v>
      </c>
      <c r="AG628">
        <v>0.66666668699999998</v>
      </c>
      <c r="AH628">
        <v>-0.21956524299999999</v>
      </c>
      <c r="AI628">
        <v>2.7373914720000001</v>
      </c>
      <c r="AJ628">
        <v>1</v>
      </c>
      <c r="AK628">
        <v>0</v>
      </c>
      <c r="AL628">
        <v>0.15999999600000001</v>
      </c>
      <c r="AM628">
        <v>111115</v>
      </c>
      <c r="AN628">
        <f t="shared" si="250"/>
        <v>0.99979125983333317</v>
      </c>
      <c r="AO628">
        <f t="shared" si="251"/>
        <v>3.185125173328052E-3</v>
      </c>
      <c r="AP628">
        <f t="shared" si="252"/>
        <v>297.94730033999997</v>
      </c>
      <c r="AQ628">
        <f t="shared" si="253"/>
        <v>297.94235839999999</v>
      </c>
      <c r="AR628">
        <f t="shared" si="254"/>
        <v>239.83782600405422</v>
      </c>
      <c r="AS628">
        <f t="shared" si="255"/>
        <v>1.1769476220505228</v>
      </c>
      <c r="AT628">
        <f t="shared" si="256"/>
        <v>3.1414542145391113</v>
      </c>
      <c r="AU628">
        <f t="shared" si="257"/>
        <v>31.380239150765849</v>
      </c>
      <c r="AV628">
        <f t="shared" si="258"/>
        <v>9.5379482707658489</v>
      </c>
      <c r="AW628">
        <f t="shared" si="259"/>
        <v>24.794829370000002</v>
      </c>
      <c r="AX628">
        <f t="shared" si="260"/>
        <v>3.1409907486516837</v>
      </c>
      <c r="AY628">
        <f t="shared" si="261"/>
        <v>0.32505575362954953</v>
      </c>
      <c r="AZ628">
        <f t="shared" si="262"/>
        <v>2.1866167561852561</v>
      </c>
      <c r="BA628">
        <f t="shared" si="263"/>
        <v>0.95437399246642762</v>
      </c>
      <c r="BB628">
        <f t="shared" si="264"/>
        <v>0.20694301405449306</v>
      </c>
      <c r="BC628">
        <f t="shared" si="265"/>
        <v>161.96763740515831</v>
      </c>
      <c r="BD628">
        <f t="shared" si="266"/>
        <v>0.91507821813480272</v>
      </c>
      <c r="BE628">
        <f t="shared" si="267"/>
        <v>72.745371587971519</v>
      </c>
      <c r="BF628">
        <f t="shared" si="268"/>
        <v>1754.4910282733476</v>
      </c>
      <c r="BG628">
        <f t="shared" si="269"/>
        <v>1.0647278594134998E-2</v>
      </c>
    </row>
    <row r="629" spans="1:59" x14ac:dyDescent="0.25">
      <c r="A629" t="s">
        <v>554</v>
      </c>
      <c r="B629" t="s">
        <v>1048</v>
      </c>
      <c r="C629">
        <v>140604</v>
      </c>
      <c r="D629" t="s">
        <v>1019</v>
      </c>
      <c r="E629" t="s">
        <v>1618</v>
      </c>
      <c r="F629">
        <v>11119.5</v>
      </c>
      <c r="G629">
        <v>0</v>
      </c>
      <c r="H629">
        <f t="shared" si="243"/>
        <v>18.556192824201414</v>
      </c>
      <c r="I629">
        <f t="shared" si="244"/>
        <v>0.3678896439755629</v>
      </c>
      <c r="J629">
        <f t="shared" si="245"/>
        <v>283.26920837960864</v>
      </c>
      <c r="K629">
        <f t="shared" si="246"/>
        <v>3.1649712169821047</v>
      </c>
      <c r="L629">
        <f t="shared" si="247"/>
        <v>0.95884208002277393</v>
      </c>
      <c r="M629">
        <f t="shared" si="248"/>
        <v>24.889879229999998</v>
      </c>
      <c r="N629">
        <v>6</v>
      </c>
      <c r="O629">
        <v>1.42</v>
      </c>
      <c r="P629">
        <v>0.5</v>
      </c>
      <c r="Q629">
        <f t="shared" si="249"/>
        <v>2.556</v>
      </c>
      <c r="R629">
        <v>24.821430209999999</v>
      </c>
      <c r="S629">
        <v>24.889879229999998</v>
      </c>
      <c r="T629">
        <v>25.039335250000001</v>
      </c>
      <c r="U629">
        <v>398.79876710000002</v>
      </c>
      <c r="V629">
        <v>379.03857420000003</v>
      </c>
      <c r="W629">
        <v>18.879945759999998</v>
      </c>
      <c r="X629">
        <v>21.97604561</v>
      </c>
      <c r="Y629">
        <v>60.078819269999997</v>
      </c>
      <c r="Z629">
        <v>69.931076050000001</v>
      </c>
      <c r="AA629">
        <v>599.86779790000003</v>
      </c>
      <c r="AB629">
        <v>1499.7729489999999</v>
      </c>
      <c r="AC629">
        <v>0.201228142</v>
      </c>
      <c r="AD629">
        <v>100.1099014</v>
      </c>
      <c r="AE629">
        <v>2.8004894259999999</v>
      </c>
      <c r="AF629">
        <v>0.163461193</v>
      </c>
      <c r="AG629">
        <v>0.66666668699999998</v>
      </c>
      <c r="AH629">
        <v>-0.21956524299999999</v>
      </c>
      <c r="AI629">
        <v>2.7373914720000001</v>
      </c>
      <c r="AJ629">
        <v>1</v>
      </c>
      <c r="AK629">
        <v>0</v>
      </c>
      <c r="AL629">
        <v>0.15999999600000001</v>
      </c>
      <c r="AM629">
        <v>111115</v>
      </c>
      <c r="AN629">
        <f t="shared" si="250"/>
        <v>0.99977966316666655</v>
      </c>
      <c r="AO629">
        <f t="shared" si="251"/>
        <v>3.1649712169821045E-3</v>
      </c>
      <c r="AP629">
        <f t="shared" si="252"/>
        <v>298.03987923</v>
      </c>
      <c r="AQ629">
        <f t="shared" si="253"/>
        <v>297.97143020999999</v>
      </c>
      <c r="AR629">
        <f t="shared" si="254"/>
        <v>239.96366584090819</v>
      </c>
      <c r="AS629">
        <f t="shared" si="255"/>
        <v>1.1802395930789282</v>
      </c>
      <c r="AT629">
        <f t="shared" si="256"/>
        <v>3.1588618392017769</v>
      </c>
      <c r="AU629">
        <f t="shared" si="257"/>
        <v>31.55394017001576</v>
      </c>
      <c r="AV629">
        <f t="shared" si="258"/>
        <v>9.5778945600157606</v>
      </c>
      <c r="AW629">
        <f t="shared" si="259"/>
        <v>24.855654719999997</v>
      </c>
      <c r="AX629">
        <f t="shared" si="260"/>
        <v>3.1524168022932355</v>
      </c>
      <c r="AY629">
        <f t="shared" si="261"/>
        <v>0.32160103304138171</v>
      </c>
      <c r="AZ629">
        <f t="shared" si="262"/>
        <v>2.2000197591790029</v>
      </c>
      <c r="BA629">
        <f t="shared" si="263"/>
        <v>0.95239704311423257</v>
      </c>
      <c r="BB629">
        <f t="shared" si="264"/>
        <v>0.2047030925869521</v>
      </c>
      <c r="BC629">
        <f t="shared" si="265"/>
        <v>28.358052520538674</v>
      </c>
      <c r="BD629">
        <f t="shared" si="266"/>
        <v>0.74733609627325526</v>
      </c>
      <c r="BE629">
        <f t="shared" si="267"/>
        <v>72.73543303094543</v>
      </c>
      <c r="BF629">
        <f t="shared" si="268"/>
        <v>369.23776813087954</v>
      </c>
      <c r="BG629">
        <f t="shared" si="269"/>
        <v>3.655348496190676E-2</v>
      </c>
    </row>
    <row r="630" spans="1:59" x14ac:dyDescent="0.25">
      <c r="A630" t="s">
        <v>554</v>
      </c>
      <c r="B630" t="s">
        <v>1048</v>
      </c>
      <c r="C630">
        <v>140604</v>
      </c>
      <c r="D630" t="s">
        <v>1017</v>
      </c>
      <c r="E630" t="s">
        <v>1619</v>
      </c>
      <c r="F630">
        <v>11861.5</v>
      </c>
      <c r="G630">
        <v>0</v>
      </c>
      <c r="H630">
        <f t="shared" si="243"/>
        <v>17.468426282404639</v>
      </c>
      <c r="I630">
        <f t="shared" si="244"/>
        <v>0.32060604147425464</v>
      </c>
      <c r="J630">
        <f t="shared" si="245"/>
        <v>1652.1616259299101</v>
      </c>
      <c r="K630">
        <f t="shared" si="246"/>
        <v>2.9847536727748674</v>
      </c>
      <c r="L630">
        <f t="shared" si="247"/>
        <v>1.0207587381075465</v>
      </c>
      <c r="M630">
        <f t="shared" si="248"/>
        <v>25.03599358</v>
      </c>
      <c r="N630">
        <v>6</v>
      </c>
      <c r="O630">
        <v>1.42</v>
      </c>
      <c r="P630">
        <v>0.5</v>
      </c>
      <c r="Q630">
        <f t="shared" si="249"/>
        <v>2.556</v>
      </c>
      <c r="R630">
        <v>24.93359375</v>
      </c>
      <c r="S630">
        <v>25.03599358</v>
      </c>
      <c r="T630">
        <v>25.04005051</v>
      </c>
      <c r="U630">
        <v>1799.7624510000001</v>
      </c>
      <c r="V630">
        <v>1776.9841309999999</v>
      </c>
      <c r="W630">
        <v>18.714832309999998</v>
      </c>
      <c r="X630">
        <v>21.635782240000001</v>
      </c>
      <c r="Y630">
        <v>59.150459290000001</v>
      </c>
      <c r="Z630">
        <v>68.382469180000001</v>
      </c>
      <c r="AA630">
        <v>599.84106450000002</v>
      </c>
      <c r="AB630">
        <v>1499.4586179999999</v>
      </c>
      <c r="AC630">
        <v>7.9089448000000007E-2</v>
      </c>
      <c r="AD630">
        <v>100.1003113</v>
      </c>
      <c r="AE630">
        <v>-12.15605354</v>
      </c>
      <c r="AF630">
        <v>0.18576954300000001</v>
      </c>
      <c r="AG630">
        <v>0.66666668699999998</v>
      </c>
      <c r="AH630">
        <v>-0.21956524299999999</v>
      </c>
      <c r="AI630">
        <v>2.7373914720000001</v>
      </c>
      <c r="AJ630">
        <v>1</v>
      </c>
      <c r="AK630">
        <v>0</v>
      </c>
      <c r="AL630">
        <v>0.15999999600000001</v>
      </c>
      <c r="AM630">
        <v>111115</v>
      </c>
      <c r="AN630">
        <f t="shared" si="250"/>
        <v>0.99973510749999994</v>
      </c>
      <c r="AO630">
        <f t="shared" si="251"/>
        <v>2.9847536727748672E-3</v>
      </c>
      <c r="AP630">
        <f t="shared" si="252"/>
        <v>298.18599358</v>
      </c>
      <c r="AQ630">
        <f t="shared" si="253"/>
        <v>298.08359374999998</v>
      </c>
      <c r="AR630">
        <f t="shared" si="254"/>
        <v>239.9133728821655</v>
      </c>
      <c r="AS630">
        <f t="shared" si="255"/>
        <v>1.2689555206172802</v>
      </c>
      <c r="AT630">
        <f t="shared" si="256"/>
        <v>3.1865072755505581</v>
      </c>
      <c r="AU630">
        <f t="shared" si="257"/>
        <v>31.833140518420723</v>
      </c>
      <c r="AV630">
        <f t="shared" si="258"/>
        <v>10.197358278420722</v>
      </c>
      <c r="AW630">
        <f t="shared" si="259"/>
        <v>24.984793664999998</v>
      </c>
      <c r="AX630">
        <f t="shared" si="260"/>
        <v>3.1767960744670192</v>
      </c>
      <c r="AY630">
        <f t="shared" si="261"/>
        <v>0.28487357329897656</v>
      </c>
      <c r="AZ630">
        <f t="shared" si="262"/>
        <v>2.1657485374430117</v>
      </c>
      <c r="BA630">
        <f t="shared" si="263"/>
        <v>1.0110475370240075</v>
      </c>
      <c r="BB630">
        <f t="shared" si="264"/>
        <v>0.18094496634209237</v>
      </c>
      <c r="BC630">
        <f t="shared" si="265"/>
        <v>165.38189307349816</v>
      </c>
      <c r="BD630">
        <f t="shared" si="266"/>
        <v>0.92975598212019717</v>
      </c>
      <c r="BE630">
        <f t="shared" si="267"/>
        <v>70.754617421074343</v>
      </c>
      <c r="BF630">
        <f t="shared" si="268"/>
        <v>1767.7578495128143</v>
      </c>
      <c r="BG630">
        <f t="shared" si="269"/>
        <v>6.9917484394166774E-3</v>
      </c>
    </row>
    <row r="631" spans="1:59" x14ac:dyDescent="0.25">
      <c r="A631" t="s">
        <v>554</v>
      </c>
      <c r="B631" t="s">
        <v>1048</v>
      </c>
      <c r="C631">
        <v>140604</v>
      </c>
      <c r="D631" t="s">
        <v>1017</v>
      </c>
      <c r="E631" t="s">
        <v>1619</v>
      </c>
      <c r="F631">
        <v>11986.5</v>
      </c>
      <c r="G631">
        <v>0</v>
      </c>
      <c r="H631">
        <f t="shared" si="243"/>
        <v>14.231817921488643</v>
      </c>
      <c r="I631">
        <f t="shared" si="244"/>
        <v>0.31343918471739496</v>
      </c>
      <c r="J631">
        <f t="shared" si="245"/>
        <v>297.50234215972148</v>
      </c>
      <c r="K631">
        <f t="shared" si="246"/>
        <v>2.9980347783139027</v>
      </c>
      <c r="L631">
        <f t="shared" si="247"/>
        <v>1.0459047021645578</v>
      </c>
      <c r="M631">
        <f t="shared" si="248"/>
        <v>25.216264720000002</v>
      </c>
      <c r="N631">
        <v>6</v>
      </c>
      <c r="O631">
        <v>1.42</v>
      </c>
      <c r="P631">
        <v>0.5</v>
      </c>
      <c r="Q631">
        <f t="shared" si="249"/>
        <v>2.556</v>
      </c>
      <c r="R631">
        <v>25.003057479999999</v>
      </c>
      <c r="S631">
        <v>25.216264720000002</v>
      </c>
      <c r="T631">
        <v>25.041425700000001</v>
      </c>
      <c r="U631">
        <v>398.92321779999997</v>
      </c>
      <c r="V631">
        <v>383.53756709999999</v>
      </c>
      <c r="W631">
        <v>18.794420240000001</v>
      </c>
      <c r="X631">
        <v>21.72807121</v>
      </c>
      <c r="Y631">
        <v>59.156860350000002</v>
      </c>
      <c r="Z631">
        <v>68.390747070000003</v>
      </c>
      <c r="AA631">
        <v>599.84503170000005</v>
      </c>
      <c r="AB631">
        <v>1499.6058350000001</v>
      </c>
      <c r="AC631">
        <v>0.20222954500000001</v>
      </c>
      <c r="AD631">
        <v>100.10100559999999</v>
      </c>
      <c r="AE631">
        <v>3.7995738979999998</v>
      </c>
      <c r="AF631">
        <v>0.177100644</v>
      </c>
      <c r="AG631">
        <v>0.66666668699999998</v>
      </c>
      <c r="AH631">
        <v>-0.21956524299999999</v>
      </c>
      <c r="AI631">
        <v>2.7373914720000001</v>
      </c>
      <c r="AJ631">
        <v>1</v>
      </c>
      <c r="AK631">
        <v>0</v>
      </c>
      <c r="AL631">
        <v>0.15999999600000001</v>
      </c>
      <c r="AM631">
        <v>111115</v>
      </c>
      <c r="AN631">
        <f t="shared" si="250"/>
        <v>0.99974171950000001</v>
      </c>
      <c r="AO631">
        <f t="shared" si="251"/>
        <v>2.9980347783139026E-3</v>
      </c>
      <c r="AP631">
        <f t="shared" si="252"/>
        <v>298.36626472</v>
      </c>
      <c r="AQ631">
        <f t="shared" si="253"/>
        <v>298.15305747999997</v>
      </c>
      <c r="AR631">
        <f t="shared" si="254"/>
        <v>239.93692760157668</v>
      </c>
      <c r="AS631">
        <f t="shared" si="255"/>
        <v>1.2469638270735359</v>
      </c>
      <c r="AT631">
        <f t="shared" si="256"/>
        <v>3.2209064800339666</v>
      </c>
      <c r="AU631">
        <f t="shared" si="257"/>
        <v>32.176564668137225</v>
      </c>
      <c r="AV631">
        <f t="shared" si="258"/>
        <v>10.448493458137225</v>
      </c>
      <c r="AW631">
        <f t="shared" si="259"/>
        <v>25.1096611</v>
      </c>
      <c r="AX631">
        <f t="shared" si="260"/>
        <v>3.2005254692172773</v>
      </c>
      <c r="AY631">
        <f t="shared" si="261"/>
        <v>0.27920109281443622</v>
      </c>
      <c r="AZ631">
        <f t="shared" si="262"/>
        <v>2.1750017778694088</v>
      </c>
      <c r="BA631">
        <f t="shared" si="263"/>
        <v>1.0255236913478685</v>
      </c>
      <c r="BB631">
        <f t="shared" si="264"/>
        <v>0.17728446225097366</v>
      </c>
      <c r="BC631">
        <f t="shared" si="265"/>
        <v>29.780283618543397</v>
      </c>
      <c r="BD631">
        <f t="shared" si="266"/>
        <v>0.77567979692104971</v>
      </c>
      <c r="BE631">
        <f t="shared" si="267"/>
        <v>70.273505176441859</v>
      </c>
      <c r="BF631">
        <f t="shared" si="268"/>
        <v>376.02076185977711</v>
      </c>
      <c r="BG631">
        <f t="shared" si="269"/>
        <v>2.6597460348449259E-2</v>
      </c>
    </row>
    <row r="632" spans="1:59" x14ac:dyDescent="0.25">
      <c r="A632" t="s">
        <v>554</v>
      </c>
      <c r="B632" t="s">
        <v>1048</v>
      </c>
      <c r="C632">
        <v>140604</v>
      </c>
      <c r="D632" t="s">
        <v>2055</v>
      </c>
      <c r="E632" t="s">
        <v>2075</v>
      </c>
      <c r="F632">
        <v>14478.5</v>
      </c>
      <c r="G632">
        <v>0</v>
      </c>
      <c r="H632">
        <f t="shared" si="243"/>
        <v>4.5238434008967898</v>
      </c>
      <c r="I632">
        <f t="shared" si="244"/>
        <v>5.2073676038497482E-2</v>
      </c>
      <c r="J632">
        <f t="shared" si="245"/>
        <v>1619.1823106649799</v>
      </c>
      <c r="K632">
        <f t="shared" si="246"/>
        <v>0.54712744450682216</v>
      </c>
      <c r="L632">
        <f t="shared" si="247"/>
        <v>1.0470824661190201</v>
      </c>
      <c r="M632">
        <f t="shared" si="248"/>
        <v>23.82234192</v>
      </c>
      <c r="N632">
        <v>6</v>
      </c>
      <c r="O632">
        <v>1.42</v>
      </c>
      <c r="P632">
        <v>0.5</v>
      </c>
      <c r="Q632">
        <f t="shared" si="249"/>
        <v>2.556</v>
      </c>
      <c r="R632">
        <v>24.623594279999999</v>
      </c>
      <c r="S632">
        <v>23.82234192</v>
      </c>
      <c r="T632">
        <v>25.03944778</v>
      </c>
      <c r="U632">
        <v>1800.783081</v>
      </c>
      <c r="V632">
        <v>1789.758789</v>
      </c>
      <c r="W632">
        <v>18.065135959999999</v>
      </c>
      <c r="X632">
        <v>19.14021683</v>
      </c>
      <c r="Y632">
        <v>58.168037409999997</v>
      </c>
      <c r="Z632">
        <v>61.629699709999997</v>
      </c>
      <c r="AA632">
        <v>299.506012</v>
      </c>
      <c r="AB632">
        <v>1500.830688</v>
      </c>
      <c r="AC632">
        <v>0.22825861</v>
      </c>
      <c r="AD632">
        <v>100.1074677</v>
      </c>
      <c r="AE632">
        <v>-14.991930010000001</v>
      </c>
      <c r="AF632">
        <v>0.21403835700000001</v>
      </c>
      <c r="AG632">
        <v>1</v>
      </c>
      <c r="AH632">
        <v>-0.21956524299999999</v>
      </c>
      <c r="AI632">
        <v>2.7373914720000001</v>
      </c>
      <c r="AJ632">
        <v>1</v>
      </c>
      <c r="AK632">
        <v>0</v>
      </c>
      <c r="AL632">
        <v>0.15999999600000001</v>
      </c>
      <c r="AM632">
        <v>111115</v>
      </c>
      <c r="AN632">
        <f t="shared" si="250"/>
        <v>0.49917668666666665</v>
      </c>
      <c r="AO632">
        <f t="shared" si="251"/>
        <v>5.471274445068222E-4</v>
      </c>
      <c r="AP632">
        <f t="shared" si="252"/>
        <v>296.97234191999996</v>
      </c>
      <c r="AQ632">
        <f t="shared" si="253"/>
        <v>297.77359428</v>
      </c>
      <c r="AR632">
        <f t="shared" si="254"/>
        <v>240.13290407667725</v>
      </c>
      <c r="AS632">
        <f t="shared" si="255"/>
        <v>2.6708588363940486</v>
      </c>
      <c r="AT632">
        <f t="shared" si="256"/>
        <v>2.9631611041992416</v>
      </c>
      <c r="AU632">
        <f t="shared" si="257"/>
        <v>29.599800816849964</v>
      </c>
      <c r="AV632">
        <f t="shared" si="258"/>
        <v>10.459583986849964</v>
      </c>
      <c r="AW632">
        <f t="shared" si="259"/>
        <v>24.222968099999999</v>
      </c>
      <c r="AX632">
        <f t="shared" si="260"/>
        <v>3.0353238726132465</v>
      </c>
      <c r="AY632">
        <f t="shared" si="261"/>
        <v>5.1033955511782435E-2</v>
      </c>
      <c r="AZ632">
        <f t="shared" si="262"/>
        <v>1.9160786380802215</v>
      </c>
      <c r="BA632">
        <f t="shared" si="263"/>
        <v>1.119245234533025</v>
      </c>
      <c r="BB632">
        <f t="shared" si="264"/>
        <v>3.1988032994485625E-2</v>
      </c>
      <c r="BC632">
        <f t="shared" si="265"/>
        <v>162.09224086530585</v>
      </c>
      <c r="BD632">
        <f t="shared" si="266"/>
        <v>0.90469303495901421</v>
      </c>
      <c r="BE632">
        <f t="shared" si="267"/>
        <v>64.503831731402713</v>
      </c>
      <c r="BF632">
        <f t="shared" si="268"/>
        <v>1787.3694350910757</v>
      </c>
      <c r="BG632">
        <f t="shared" si="269"/>
        <v>1.6325960810435036E-3</v>
      </c>
    </row>
    <row r="633" spans="1:59" x14ac:dyDescent="0.25">
      <c r="A633" t="s">
        <v>554</v>
      </c>
      <c r="B633" t="s">
        <v>1048</v>
      </c>
      <c r="C633">
        <v>140604</v>
      </c>
      <c r="D633" t="s">
        <v>2055</v>
      </c>
      <c r="E633" t="s">
        <v>2075</v>
      </c>
      <c r="F633">
        <v>14618.5</v>
      </c>
      <c r="G633">
        <v>0</v>
      </c>
      <c r="H633">
        <f t="shared" si="243"/>
        <v>2.0763836299679186</v>
      </c>
      <c r="I633">
        <f t="shared" si="244"/>
        <v>4.8920853683296621E-2</v>
      </c>
      <c r="J633">
        <f t="shared" si="245"/>
        <v>319.32306318863436</v>
      </c>
      <c r="K633">
        <f t="shared" si="246"/>
        <v>0.51124504413376659</v>
      </c>
      <c r="L633">
        <f t="shared" si="247"/>
        <v>1.04038029659167</v>
      </c>
      <c r="M633">
        <f t="shared" si="248"/>
        <v>23.71937943</v>
      </c>
      <c r="N633">
        <v>6</v>
      </c>
      <c r="O633">
        <v>1.42</v>
      </c>
      <c r="P633">
        <v>0.5</v>
      </c>
      <c r="Q633">
        <f t="shared" si="249"/>
        <v>2.556</v>
      </c>
      <c r="R633">
        <v>24.580741880000001</v>
      </c>
      <c r="S633">
        <v>23.71937943</v>
      </c>
      <c r="T633">
        <v>25.040441510000001</v>
      </c>
      <c r="U633">
        <v>398.97329710000002</v>
      </c>
      <c r="V633">
        <v>394.4108276</v>
      </c>
      <c r="W633">
        <v>18.019666669999999</v>
      </c>
      <c r="X633">
        <v>19.024118420000001</v>
      </c>
      <c r="Y633">
        <v>58.171188350000001</v>
      </c>
      <c r="Z633">
        <v>61.413768769999997</v>
      </c>
      <c r="AA633">
        <v>299.57778930000001</v>
      </c>
      <c r="AB633">
        <v>1500.624268</v>
      </c>
      <c r="AC633">
        <v>1.3014595E-2</v>
      </c>
      <c r="AD633">
        <v>100.1086502</v>
      </c>
      <c r="AE633">
        <v>2.2341747280000002</v>
      </c>
      <c r="AF633">
        <v>0.21003864699999999</v>
      </c>
      <c r="AG633">
        <v>1</v>
      </c>
      <c r="AH633">
        <v>-0.21956524299999999</v>
      </c>
      <c r="AI633">
        <v>2.7373914720000001</v>
      </c>
      <c r="AJ633">
        <v>1</v>
      </c>
      <c r="AK633">
        <v>0</v>
      </c>
      <c r="AL633">
        <v>0.15999999600000001</v>
      </c>
      <c r="AM633">
        <v>111115</v>
      </c>
      <c r="AN633">
        <f t="shared" si="250"/>
        <v>0.49929631549999998</v>
      </c>
      <c r="AO633">
        <f t="shared" si="251"/>
        <v>5.1124504413376664E-4</v>
      </c>
      <c r="AP633">
        <f t="shared" si="252"/>
        <v>296.86937942999998</v>
      </c>
      <c r="AQ633">
        <f t="shared" si="253"/>
        <v>297.73074187999998</v>
      </c>
      <c r="AR633">
        <f t="shared" si="254"/>
        <v>240.09987687750294</v>
      </c>
      <c r="AS633">
        <f t="shared" si="255"/>
        <v>2.6976170908188815</v>
      </c>
      <c r="AT633">
        <f t="shared" si="256"/>
        <v>2.9448591128628268</v>
      </c>
      <c r="AU633">
        <f t="shared" si="257"/>
        <v>29.416629901407131</v>
      </c>
      <c r="AV633">
        <f t="shared" si="258"/>
        <v>10.39251148140713</v>
      </c>
      <c r="AW633">
        <f t="shared" si="259"/>
        <v>24.150060655000001</v>
      </c>
      <c r="AX633">
        <f t="shared" si="260"/>
        <v>3.0220782109891537</v>
      </c>
      <c r="AY633">
        <f t="shared" si="261"/>
        <v>4.8002111786889859E-2</v>
      </c>
      <c r="AZ633">
        <f t="shared" si="262"/>
        <v>1.9044788162711568</v>
      </c>
      <c r="BA633">
        <f t="shared" si="263"/>
        <v>1.117599394717997</v>
      </c>
      <c r="BB633">
        <f t="shared" si="264"/>
        <v>3.0082532153188086E-2</v>
      </c>
      <c r="BC633">
        <f t="shared" si="265"/>
        <v>31.967000833543494</v>
      </c>
      <c r="BD633">
        <f t="shared" si="266"/>
        <v>0.80962042835315495</v>
      </c>
      <c r="BE633">
        <f t="shared" si="267"/>
        <v>64.474338976995753</v>
      </c>
      <c r="BF633">
        <f t="shared" si="268"/>
        <v>393.31414610529862</v>
      </c>
      <c r="BG633">
        <f t="shared" si="269"/>
        <v>3.4037286309299367E-3</v>
      </c>
    </row>
    <row r="634" spans="1:59" x14ac:dyDescent="0.25">
      <c r="A634" t="s">
        <v>554</v>
      </c>
      <c r="B634" t="s">
        <v>1048</v>
      </c>
      <c r="C634">
        <v>140604</v>
      </c>
      <c r="D634" t="s">
        <v>999</v>
      </c>
      <c r="E634" t="s">
        <v>1620</v>
      </c>
      <c r="F634">
        <v>16053.5</v>
      </c>
      <c r="G634">
        <v>0</v>
      </c>
      <c r="H634">
        <f t="shared" si="243"/>
        <v>20.442656081376992</v>
      </c>
      <c r="I634">
        <f t="shared" si="244"/>
        <v>0.23809981854127479</v>
      </c>
      <c r="J634">
        <f t="shared" si="245"/>
        <v>1593.657027648572</v>
      </c>
      <c r="K634">
        <f t="shared" si="246"/>
        <v>2.3336462946523517</v>
      </c>
      <c r="L634">
        <f t="shared" si="247"/>
        <v>1.0442163207152815</v>
      </c>
      <c r="M634">
        <f t="shared" si="248"/>
        <v>25.039762499999998</v>
      </c>
      <c r="N634">
        <v>6</v>
      </c>
      <c r="O634">
        <v>1.42</v>
      </c>
      <c r="P634">
        <v>0.5</v>
      </c>
      <c r="Q634">
        <f t="shared" si="249"/>
        <v>2.556</v>
      </c>
      <c r="R634">
        <v>24.176811220000001</v>
      </c>
      <c r="S634">
        <v>25.039762499999998</v>
      </c>
      <c r="T634">
        <v>24.072814940000001</v>
      </c>
      <c r="U634">
        <v>1799.936279</v>
      </c>
      <c r="V634">
        <v>1770.4678960000001</v>
      </c>
      <c r="W634">
        <v>18.664443970000001</v>
      </c>
      <c r="X634">
        <v>21.402952190000001</v>
      </c>
      <c r="Y634">
        <v>61.739372250000002</v>
      </c>
      <c r="Z634">
        <v>70.797973630000001</v>
      </c>
      <c r="AA634">
        <v>500.35256959999998</v>
      </c>
      <c r="AB634">
        <v>1499.8400879999999</v>
      </c>
      <c r="AC634">
        <v>0.27331692000000002</v>
      </c>
      <c r="AD634">
        <v>100.1266937</v>
      </c>
      <c r="AE634">
        <v>-8.8964405059999994</v>
      </c>
      <c r="AF634">
        <v>0.18513439600000001</v>
      </c>
      <c r="AG634">
        <v>0.66666668699999998</v>
      </c>
      <c r="AH634">
        <v>-0.21956524299999999</v>
      </c>
      <c r="AI634">
        <v>2.7373914720000001</v>
      </c>
      <c r="AJ634">
        <v>1</v>
      </c>
      <c r="AK634">
        <v>0</v>
      </c>
      <c r="AL634">
        <v>0.15999999600000001</v>
      </c>
      <c r="AM634">
        <v>111115</v>
      </c>
      <c r="AN634">
        <f t="shared" si="250"/>
        <v>0.83392094933333327</v>
      </c>
      <c r="AO634">
        <f t="shared" si="251"/>
        <v>2.3336462946523515E-3</v>
      </c>
      <c r="AP634">
        <f t="shared" si="252"/>
        <v>298.18976249999997</v>
      </c>
      <c r="AQ634">
        <f t="shared" si="253"/>
        <v>297.32681121999997</v>
      </c>
      <c r="AR634">
        <f t="shared" si="254"/>
        <v>239.97440808063965</v>
      </c>
      <c r="AS634">
        <f t="shared" si="255"/>
        <v>1.5073856408194151</v>
      </c>
      <c r="AT634">
        <f t="shared" si="256"/>
        <v>3.187223158919156</v>
      </c>
      <c r="AU634">
        <f t="shared" si="257"/>
        <v>31.831902574040111</v>
      </c>
      <c r="AV634">
        <f t="shared" si="258"/>
        <v>10.42895038404011</v>
      </c>
      <c r="AW634">
        <f t="shared" si="259"/>
        <v>24.60828686</v>
      </c>
      <c r="AX634">
        <f t="shared" si="260"/>
        <v>3.1061741071597453</v>
      </c>
      <c r="AY634">
        <f t="shared" si="261"/>
        <v>0.21781009116174793</v>
      </c>
      <c r="AZ634">
        <f t="shared" si="262"/>
        <v>2.1430068382038745</v>
      </c>
      <c r="BA634">
        <f t="shared" si="263"/>
        <v>0.96316726895587079</v>
      </c>
      <c r="BB634">
        <f t="shared" si="264"/>
        <v>0.13781955340184934</v>
      </c>
      <c r="BC634">
        <f t="shared" si="265"/>
        <v>159.56760907022101</v>
      </c>
      <c r="BD634">
        <f t="shared" si="266"/>
        <v>0.90013325361567131</v>
      </c>
      <c r="BE634">
        <f t="shared" si="267"/>
        <v>69.20973899714528</v>
      </c>
      <c r="BF634">
        <f t="shared" si="268"/>
        <v>1759.6707184922307</v>
      </c>
      <c r="BG634">
        <f t="shared" si="269"/>
        <v>8.0403161621783459E-3</v>
      </c>
    </row>
    <row r="635" spans="1:59" x14ac:dyDescent="0.25">
      <c r="A635" t="s">
        <v>554</v>
      </c>
      <c r="B635" t="s">
        <v>1048</v>
      </c>
      <c r="C635">
        <v>140604</v>
      </c>
      <c r="D635" t="s">
        <v>999</v>
      </c>
      <c r="E635" t="s">
        <v>1620</v>
      </c>
      <c r="F635">
        <v>16168</v>
      </c>
      <c r="G635">
        <v>0</v>
      </c>
      <c r="H635">
        <f t="shared" si="243"/>
        <v>12.157552667935789</v>
      </c>
      <c r="I635">
        <f t="shared" si="244"/>
        <v>0.2416068838013487</v>
      </c>
      <c r="J635">
        <f t="shared" si="245"/>
        <v>290.61321775546668</v>
      </c>
      <c r="K635">
        <f t="shared" si="246"/>
        <v>2.3335244585635766</v>
      </c>
      <c r="L635">
        <f t="shared" si="247"/>
        <v>1.0303171103628181</v>
      </c>
      <c r="M635">
        <f t="shared" si="248"/>
        <v>25.007274630000001</v>
      </c>
      <c r="N635">
        <v>6</v>
      </c>
      <c r="O635">
        <v>1.42</v>
      </c>
      <c r="P635">
        <v>0.5</v>
      </c>
      <c r="Q635">
        <f t="shared" si="249"/>
        <v>2.556</v>
      </c>
      <c r="R635">
        <v>24.16605186</v>
      </c>
      <c r="S635">
        <v>25.007274630000001</v>
      </c>
      <c r="T635">
        <v>24.073053359999999</v>
      </c>
      <c r="U635">
        <v>398.92172240000002</v>
      </c>
      <c r="V635">
        <v>383.26919559999999</v>
      </c>
      <c r="W635">
        <v>18.741231920000001</v>
      </c>
      <c r="X635">
        <v>21.479602809999999</v>
      </c>
      <c r="Y635">
        <v>62.035087590000003</v>
      </c>
      <c r="Z635">
        <v>71.099327090000003</v>
      </c>
      <c r="AA635">
        <v>500.31234740000002</v>
      </c>
      <c r="AB635">
        <v>1498.888794</v>
      </c>
      <c r="AC635">
        <v>7.4082404000000004E-2</v>
      </c>
      <c r="AD635">
        <v>100.1294022</v>
      </c>
      <c r="AE635">
        <v>5.3572216030000002</v>
      </c>
      <c r="AF635">
        <v>0.17988728000000001</v>
      </c>
      <c r="AG635">
        <v>0.66666668699999998</v>
      </c>
      <c r="AH635">
        <v>-0.21956524299999999</v>
      </c>
      <c r="AI635">
        <v>2.7373914720000001</v>
      </c>
      <c r="AJ635">
        <v>1</v>
      </c>
      <c r="AK635">
        <v>0</v>
      </c>
      <c r="AL635">
        <v>0.15999999600000001</v>
      </c>
      <c r="AM635">
        <v>111115</v>
      </c>
      <c r="AN635">
        <f t="shared" si="250"/>
        <v>0.83385391233333317</v>
      </c>
      <c r="AO635">
        <f t="shared" si="251"/>
        <v>2.3335244585635764E-3</v>
      </c>
      <c r="AP635">
        <f t="shared" si="252"/>
        <v>298.15727462999996</v>
      </c>
      <c r="AQ635">
        <f t="shared" si="253"/>
        <v>297.31605185999996</v>
      </c>
      <c r="AR635">
        <f t="shared" si="254"/>
        <v>239.82220104444482</v>
      </c>
      <c r="AS635">
        <f t="shared" si="255"/>
        <v>1.5086658669314448</v>
      </c>
      <c r="AT635">
        <f t="shared" si="256"/>
        <v>3.1810568992215584</v>
      </c>
      <c r="AU635">
        <f t="shared" si="257"/>
        <v>31.769458613841184</v>
      </c>
      <c r="AV635">
        <f t="shared" si="258"/>
        <v>10.289855803841185</v>
      </c>
      <c r="AW635">
        <f t="shared" si="259"/>
        <v>24.586663245</v>
      </c>
      <c r="AX635">
        <f t="shared" si="260"/>
        <v>3.1021601362242759</v>
      </c>
      <c r="AY635">
        <f t="shared" si="261"/>
        <v>0.22074123372084817</v>
      </c>
      <c r="AZ635">
        <f t="shared" si="262"/>
        <v>2.1507397888587403</v>
      </c>
      <c r="BA635">
        <f t="shared" si="263"/>
        <v>0.9514203473655356</v>
      </c>
      <c r="BB635">
        <f t="shared" si="264"/>
        <v>0.13969755126360553</v>
      </c>
      <c r="BC635">
        <f t="shared" si="265"/>
        <v>29.098927765273306</v>
      </c>
      <c r="BD635">
        <f t="shared" si="266"/>
        <v>0.75824830456441383</v>
      </c>
      <c r="BE635">
        <f t="shared" si="267"/>
        <v>69.598624099651872</v>
      </c>
      <c r="BF635">
        <f t="shared" si="268"/>
        <v>376.84795299369586</v>
      </c>
      <c r="BG635">
        <f t="shared" si="269"/>
        <v>2.2453324514185104E-2</v>
      </c>
    </row>
    <row r="636" spans="1:59" x14ac:dyDescent="0.25">
      <c r="A636" t="s">
        <v>554</v>
      </c>
      <c r="B636" t="s">
        <v>1048</v>
      </c>
      <c r="C636">
        <v>140604</v>
      </c>
      <c r="D636" t="s">
        <v>1000</v>
      </c>
      <c r="E636" t="s">
        <v>1621</v>
      </c>
      <c r="F636">
        <v>16362</v>
      </c>
      <c r="G636">
        <v>0</v>
      </c>
      <c r="H636">
        <f t="shared" si="243"/>
        <v>23.06261570893119</v>
      </c>
      <c r="I636">
        <f t="shared" si="244"/>
        <v>0.32041040843537411</v>
      </c>
      <c r="J636">
        <f t="shared" si="245"/>
        <v>1617.3967017344721</v>
      </c>
      <c r="K636">
        <f t="shared" si="246"/>
        <v>2.9399427528722022</v>
      </c>
      <c r="L636">
        <f t="shared" si="247"/>
        <v>1.0063585809381026</v>
      </c>
      <c r="M636">
        <f t="shared" si="248"/>
        <v>24.961393359999999</v>
      </c>
      <c r="N636">
        <v>6</v>
      </c>
      <c r="O636">
        <v>1.42</v>
      </c>
      <c r="P636">
        <v>0.5</v>
      </c>
      <c r="Q636">
        <f t="shared" si="249"/>
        <v>2.556</v>
      </c>
      <c r="R636">
        <v>24.22760963</v>
      </c>
      <c r="S636">
        <v>24.961393359999999</v>
      </c>
      <c r="T636">
        <v>24.07326698</v>
      </c>
      <c r="U636">
        <v>1800.76001</v>
      </c>
      <c r="V636">
        <v>1772.477539</v>
      </c>
      <c r="W636">
        <v>18.754684449999999</v>
      </c>
      <c r="X636">
        <v>21.63193321</v>
      </c>
      <c r="Y636">
        <v>61.851253509999999</v>
      </c>
      <c r="Z636">
        <v>71.340164180000002</v>
      </c>
      <c r="AA636">
        <v>599.81176760000005</v>
      </c>
      <c r="AB636">
        <v>1500.2312010000001</v>
      </c>
      <c r="AC636">
        <v>0.11512971700000001</v>
      </c>
      <c r="AD636">
        <v>100.1301041</v>
      </c>
      <c r="AE636">
        <v>-9.0525684359999996</v>
      </c>
      <c r="AF636">
        <v>0.176698193</v>
      </c>
      <c r="AG636">
        <v>1</v>
      </c>
      <c r="AH636">
        <v>-0.21956524299999999</v>
      </c>
      <c r="AI636">
        <v>2.7373914720000001</v>
      </c>
      <c r="AJ636">
        <v>1</v>
      </c>
      <c r="AK636">
        <v>0</v>
      </c>
      <c r="AL636">
        <v>0.15999999600000001</v>
      </c>
      <c r="AM636">
        <v>111115</v>
      </c>
      <c r="AN636">
        <f t="shared" si="250"/>
        <v>0.99968627933333332</v>
      </c>
      <c r="AO636">
        <f t="shared" si="251"/>
        <v>2.9399427528722022E-3</v>
      </c>
      <c r="AP636">
        <f t="shared" si="252"/>
        <v>298.11139335999997</v>
      </c>
      <c r="AQ636">
        <f t="shared" si="253"/>
        <v>297.37760962999999</v>
      </c>
      <c r="AR636">
        <f t="shared" si="254"/>
        <v>240.03698615907521</v>
      </c>
      <c r="AS636">
        <f t="shared" si="255"/>
        <v>1.208930556416727</v>
      </c>
      <c r="AT636">
        <f t="shared" si="256"/>
        <v>3.1723663051396498</v>
      </c>
      <c r="AU636">
        <f t="shared" si="257"/>
        <v>31.682442894210972</v>
      </c>
      <c r="AV636">
        <f t="shared" si="258"/>
        <v>10.050509684210972</v>
      </c>
      <c r="AW636">
        <f t="shared" si="259"/>
        <v>24.594501494999999</v>
      </c>
      <c r="AX636">
        <f t="shared" si="260"/>
        <v>3.1036146188853988</v>
      </c>
      <c r="AY636">
        <f t="shared" si="261"/>
        <v>0.2847191073843649</v>
      </c>
      <c r="AZ636">
        <f t="shared" si="262"/>
        <v>2.1660077242015472</v>
      </c>
      <c r="BA636">
        <f t="shared" si="263"/>
        <v>0.93760689468385161</v>
      </c>
      <c r="BB636">
        <f t="shared" si="264"/>
        <v>0.1808452566225793</v>
      </c>
      <c r="BC636">
        <f t="shared" si="265"/>
        <v>161.95010011566933</v>
      </c>
      <c r="BD636">
        <f t="shared" si="266"/>
        <v>0.91250617632479469</v>
      </c>
      <c r="BE636">
        <f t="shared" si="267"/>
        <v>71.038997073256468</v>
      </c>
      <c r="BF636">
        <f t="shared" si="268"/>
        <v>1760.296579998804</v>
      </c>
      <c r="BG636">
        <f t="shared" si="269"/>
        <v>9.3072105488582763E-3</v>
      </c>
    </row>
    <row r="637" spans="1:59" x14ac:dyDescent="0.25">
      <c r="A637" t="s">
        <v>554</v>
      </c>
      <c r="B637" t="s">
        <v>1048</v>
      </c>
      <c r="C637">
        <v>140604</v>
      </c>
      <c r="D637" t="s">
        <v>1000</v>
      </c>
      <c r="E637" t="s">
        <v>1621</v>
      </c>
      <c r="F637">
        <v>16524</v>
      </c>
      <c r="G637">
        <v>0</v>
      </c>
      <c r="H637">
        <f t="shared" si="243"/>
        <v>13.152802556211848</v>
      </c>
      <c r="I637">
        <f t="shared" si="244"/>
        <v>0.31916089954477045</v>
      </c>
      <c r="J637">
        <f t="shared" si="245"/>
        <v>306.61775806025111</v>
      </c>
      <c r="K637">
        <f t="shared" si="246"/>
        <v>2.9012838366466784</v>
      </c>
      <c r="L637">
        <f t="shared" si="247"/>
        <v>0.9968061076824366</v>
      </c>
      <c r="M637">
        <f t="shared" si="248"/>
        <v>24.847520830000001</v>
      </c>
      <c r="N637">
        <v>6</v>
      </c>
      <c r="O637">
        <v>1.42</v>
      </c>
      <c r="P637">
        <v>0.5</v>
      </c>
      <c r="Q637">
        <f t="shared" si="249"/>
        <v>2.556</v>
      </c>
      <c r="R637">
        <v>24.1509304</v>
      </c>
      <c r="S637">
        <v>24.847520830000001</v>
      </c>
      <c r="T637">
        <v>24.07027626</v>
      </c>
      <c r="U637">
        <v>399.4463806</v>
      </c>
      <c r="V637">
        <v>385.17327879999999</v>
      </c>
      <c r="W637">
        <v>18.67223358</v>
      </c>
      <c r="X637">
        <v>21.51166344</v>
      </c>
      <c r="Y637">
        <v>61.866546630000002</v>
      </c>
      <c r="Z637">
        <v>71.274406429999999</v>
      </c>
      <c r="AA637">
        <v>599.88220209999997</v>
      </c>
      <c r="AB637">
        <v>1500.4464109999999</v>
      </c>
      <c r="AC637">
        <v>0.349404514</v>
      </c>
      <c r="AD637">
        <v>100.1354752</v>
      </c>
      <c r="AE637">
        <v>5.3880443570000001</v>
      </c>
      <c r="AF637">
        <v>0.17134808000000001</v>
      </c>
      <c r="AG637">
        <v>1</v>
      </c>
      <c r="AH637">
        <v>-0.21956524299999999</v>
      </c>
      <c r="AI637">
        <v>2.7373914720000001</v>
      </c>
      <c r="AJ637">
        <v>1</v>
      </c>
      <c r="AK637">
        <v>0</v>
      </c>
      <c r="AL637">
        <v>0.15999999600000001</v>
      </c>
      <c r="AM637">
        <v>111115</v>
      </c>
      <c r="AN637">
        <f t="shared" si="250"/>
        <v>0.99980367016666649</v>
      </c>
      <c r="AO637">
        <f t="shared" si="251"/>
        <v>2.9012838366466783E-3</v>
      </c>
      <c r="AP637">
        <f t="shared" si="252"/>
        <v>297.99752082999998</v>
      </c>
      <c r="AQ637">
        <f t="shared" si="253"/>
        <v>297.30093039999997</v>
      </c>
      <c r="AR637">
        <f t="shared" si="254"/>
        <v>240.07141975821435</v>
      </c>
      <c r="AS637">
        <f t="shared" si="255"/>
        <v>1.2348308022951957</v>
      </c>
      <c r="AT637">
        <f t="shared" si="256"/>
        <v>3.1508867485893033</v>
      </c>
      <c r="AU637">
        <f t="shared" si="257"/>
        <v>31.4662385363035</v>
      </c>
      <c r="AV637">
        <f t="shared" si="258"/>
        <v>9.9545750963035005</v>
      </c>
      <c r="AW637">
        <f t="shared" si="259"/>
        <v>24.499225615</v>
      </c>
      <c r="AX637">
        <f t="shared" si="260"/>
        <v>3.0859753682459616</v>
      </c>
      <c r="AY637">
        <f t="shared" si="261"/>
        <v>0.28373203717593565</v>
      </c>
      <c r="AZ637">
        <f t="shared" si="262"/>
        <v>2.1540806409068667</v>
      </c>
      <c r="BA637">
        <f t="shared" si="263"/>
        <v>0.93189472733909495</v>
      </c>
      <c r="BB637">
        <f t="shared" si="264"/>
        <v>0.18020813177346312</v>
      </c>
      <c r="BC637">
        <f t="shared" si="265"/>
        <v>30.703314908121875</v>
      </c>
      <c r="BD637">
        <f t="shared" si="266"/>
        <v>0.79605147848135493</v>
      </c>
      <c r="BE637">
        <f t="shared" si="267"/>
        <v>71.110787231727983</v>
      </c>
      <c r="BF637">
        <f t="shared" si="268"/>
        <v>378.22637604143739</v>
      </c>
      <c r="BG637">
        <f t="shared" si="269"/>
        <v>2.4728739276851468E-2</v>
      </c>
    </row>
    <row r="638" spans="1:59" x14ac:dyDescent="0.25">
      <c r="A638" t="s">
        <v>554</v>
      </c>
      <c r="B638" t="s">
        <v>1048</v>
      </c>
      <c r="C638">
        <v>140604</v>
      </c>
      <c r="D638" t="s">
        <v>998</v>
      </c>
      <c r="E638" t="s">
        <v>1622</v>
      </c>
      <c r="F638">
        <v>15556</v>
      </c>
      <c r="G638">
        <v>0</v>
      </c>
      <c r="H638">
        <f t="shared" si="243"/>
        <v>21.122911666234522</v>
      </c>
      <c r="I638">
        <f t="shared" si="244"/>
        <v>0.18348815039403063</v>
      </c>
      <c r="J638">
        <f t="shared" si="245"/>
        <v>1527.5620430550086</v>
      </c>
      <c r="K638">
        <f t="shared" si="246"/>
        <v>1.884116990095265</v>
      </c>
      <c r="L638">
        <f t="shared" si="247"/>
        <v>1.0716054594481998</v>
      </c>
      <c r="M638">
        <f t="shared" si="248"/>
        <v>25.539554599999999</v>
      </c>
      <c r="N638">
        <v>6</v>
      </c>
      <c r="O638">
        <v>1.42</v>
      </c>
      <c r="P638">
        <v>0.5</v>
      </c>
      <c r="Q638">
        <f t="shared" si="249"/>
        <v>2.556</v>
      </c>
      <c r="R638">
        <v>24.843629839999998</v>
      </c>
      <c r="S638">
        <v>25.539554599999999</v>
      </c>
      <c r="T638">
        <v>25.037048339999998</v>
      </c>
      <c r="U638">
        <v>1800.5981449999999</v>
      </c>
      <c r="V638">
        <v>1751.667236</v>
      </c>
      <c r="W638">
        <v>18.400642399999999</v>
      </c>
      <c r="X638">
        <v>22.091995239999999</v>
      </c>
      <c r="Y638">
        <v>58.48073196</v>
      </c>
      <c r="Z638">
        <v>70.212554929999996</v>
      </c>
      <c r="AA638">
        <v>299.4825745</v>
      </c>
      <c r="AB638">
        <v>1499.577393</v>
      </c>
      <c r="AC638">
        <v>0.11112314500000001</v>
      </c>
      <c r="AD638">
        <v>100.1179047</v>
      </c>
      <c r="AE638">
        <v>-10.68916512</v>
      </c>
      <c r="AF638">
        <v>0.16435574</v>
      </c>
      <c r="AG638">
        <v>0.66666668699999998</v>
      </c>
      <c r="AH638">
        <v>-0.21956524299999999</v>
      </c>
      <c r="AI638">
        <v>2.7373914720000001</v>
      </c>
      <c r="AJ638">
        <v>1</v>
      </c>
      <c r="AK638">
        <v>0</v>
      </c>
      <c r="AL638">
        <v>0.15999999600000001</v>
      </c>
      <c r="AM638">
        <v>111115</v>
      </c>
      <c r="AN638">
        <f t="shared" si="250"/>
        <v>0.49913762416666657</v>
      </c>
      <c r="AO638">
        <f t="shared" si="251"/>
        <v>1.884116990095265E-3</v>
      </c>
      <c r="AP638">
        <f t="shared" si="252"/>
        <v>298.68955459999995</v>
      </c>
      <c r="AQ638">
        <f t="shared" si="253"/>
        <v>297.99362983999998</v>
      </c>
      <c r="AR638">
        <f t="shared" si="254"/>
        <v>239.93237688169043</v>
      </c>
      <c r="AS638">
        <f t="shared" si="255"/>
        <v>1.7624901868055967</v>
      </c>
      <c r="AT638">
        <f t="shared" si="256"/>
        <v>3.2834097335193735</v>
      </c>
      <c r="AU638">
        <f t="shared" si="257"/>
        <v>32.795429981859911</v>
      </c>
      <c r="AV638">
        <f t="shared" si="258"/>
        <v>10.703434741859912</v>
      </c>
      <c r="AW638">
        <f t="shared" si="259"/>
        <v>25.191592219999997</v>
      </c>
      <c r="AX638">
        <f t="shared" si="260"/>
        <v>3.2161794102121655</v>
      </c>
      <c r="AY638">
        <f t="shared" si="261"/>
        <v>0.1711982993391247</v>
      </c>
      <c r="AZ638">
        <f t="shared" si="262"/>
        <v>2.2118042740711736</v>
      </c>
      <c r="BA638">
        <f t="shared" si="263"/>
        <v>1.0043751361409918</v>
      </c>
      <c r="BB638">
        <f t="shared" si="264"/>
        <v>0.10803916298236044</v>
      </c>
      <c r="BC638">
        <f t="shared" si="265"/>
        <v>152.93631104991866</v>
      </c>
      <c r="BD638">
        <f t="shared" si="266"/>
        <v>0.87206177729467371</v>
      </c>
      <c r="BE638">
        <f t="shared" si="267"/>
        <v>68.689751561989169</v>
      </c>
      <c r="BF638">
        <f t="shared" si="268"/>
        <v>1740.5107685706507</v>
      </c>
      <c r="BG638">
        <f t="shared" si="269"/>
        <v>8.3362170508777065E-3</v>
      </c>
    </row>
    <row r="639" spans="1:59" x14ac:dyDescent="0.25">
      <c r="A639" t="s">
        <v>554</v>
      </c>
      <c r="B639" t="s">
        <v>1048</v>
      </c>
      <c r="C639">
        <v>140604</v>
      </c>
      <c r="D639" t="s">
        <v>998</v>
      </c>
      <c r="E639" t="s">
        <v>1622</v>
      </c>
      <c r="F639">
        <v>15683.5</v>
      </c>
      <c r="G639">
        <v>0</v>
      </c>
      <c r="H639">
        <f t="shared" si="243"/>
        <v>10.900352888924026</v>
      </c>
      <c r="I639">
        <f t="shared" si="244"/>
        <v>0.1881698835364112</v>
      </c>
      <c r="J639">
        <f t="shared" si="245"/>
        <v>271.34854272630878</v>
      </c>
      <c r="K639">
        <f t="shared" si="246"/>
        <v>1.9720521309883228</v>
      </c>
      <c r="L639">
        <f t="shared" si="247"/>
        <v>1.0950344068917794</v>
      </c>
      <c r="M639">
        <f t="shared" si="248"/>
        <v>25.858043670000001</v>
      </c>
      <c r="N639">
        <v>6</v>
      </c>
      <c r="O639">
        <v>1.42</v>
      </c>
      <c r="P639">
        <v>0.5</v>
      </c>
      <c r="Q639">
        <f t="shared" si="249"/>
        <v>2.556</v>
      </c>
      <c r="R639">
        <v>24.943025590000001</v>
      </c>
      <c r="S639">
        <v>25.858043670000001</v>
      </c>
      <c r="T639">
        <v>25.04190826</v>
      </c>
      <c r="U639">
        <v>398.96206669999998</v>
      </c>
      <c r="V639">
        <v>375.6426697</v>
      </c>
      <c r="W639">
        <v>18.621255869999999</v>
      </c>
      <c r="X639">
        <v>22.482831950000001</v>
      </c>
      <c r="Y639">
        <v>58.833240510000003</v>
      </c>
      <c r="Z639">
        <v>71.03376007</v>
      </c>
      <c r="AA639">
        <v>299.5224915</v>
      </c>
      <c r="AB639">
        <v>1499.3161620000001</v>
      </c>
      <c r="AC639">
        <v>0.117135182</v>
      </c>
      <c r="AD639">
        <v>100.1201248</v>
      </c>
      <c r="AE639">
        <v>4.7877635959999996</v>
      </c>
      <c r="AF639">
        <v>0.16567944000000001</v>
      </c>
      <c r="AG639">
        <v>0.66666668699999998</v>
      </c>
      <c r="AH639">
        <v>-0.21956524299999999</v>
      </c>
      <c r="AI639">
        <v>2.7373914720000001</v>
      </c>
      <c r="AJ639">
        <v>1</v>
      </c>
      <c r="AK639">
        <v>0</v>
      </c>
      <c r="AL639">
        <v>0.15999999600000001</v>
      </c>
      <c r="AM639">
        <v>111115</v>
      </c>
      <c r="AN639">
        <f t="shared" si="250"/>
        <v>0.49920415249999989</v>
      </c>
      <c r="AO639">
        <f t="shared" si="251"/>
        <v>1.9720521309883228E-3</v>
      </c>
      <c r="AP639">
        <f t="shared" si="252"/>
        <v>299.00804367000001</v>
      </c>
      <c r="AQ639">
        <f t="shared" si="253"/>
        <v>298.09302558999997</v>
      </c>
      <c r="AR639">
        <f t="shared" si="254"/>
        <v>239.89057992273538</v>
      </c>
      <c r="AS639">
        <f t="shared" si="255"/>
        <v>1.6854127046263252</v>
      </c>
      <c r="AT639">
        <f t="shared" si="256"/>
        <v>3.346018347583207</v>
      </c>
      <c r="AU639">
        <f t="shared" si="257"/>
        <v>33.42003772235816</v>
      </c>
      <c r="AV639">
        <f t="shared" si="258"/>
        <v>10.937205772358158</v>
      </c>
      <c r="AW639">
        <f t="shared" si="259"/>
        <v>25.400534630000003</v>
      </c>
      <c r="AX639">
        <f t="shared" si="260"/>
        <v>3.256403639674426</v>
      </c>
      <c r="AY639">
        <f t="shared" si="261"/>
        <v>0.17526692687817533</v>
      </c>
      <c r="AZ639">
        <f t="shared" si="262"/>
        <v>2.2509839406914276</v>
      </c>
      <c r="BA639">
        <f t="shared" si="263"/>
        <v>1.0054196989829984</v>
      </c>
      <c r="BB639">
        <f t="shared" si="264"/>
        <v>0.11063233782504971</v>
      </c>
      <c r="BC639">
        <f t="shared" si="265"/>
        <v>27.167449962056168</v>
      </c>
      <c r="BD639">
        <f t="shared" si="266"/>
        <v>0.72235814675424448</v>
      </c>
      <c r="BE639">
        <f t="shared" si="267"/>
        <v>68.641062509603046</v>
      </c>
      <c r="BF639">
        <f t="shared" si="268"/>
        <v>369.88544106148379</v>
      </c>
      <c r="BG639">
        <f t="shared" si="269"/>
        <v>2.0228203680528089E-2</v>
      </c>
    </row>
    <row r="640" spans="1:59" x14ac:dyDescent="0.25">
      <c r="A640" t="s">
        <v>554</v>
      </c>
      <c r="B640" t="s">
        <v>1048</v>
      </c>
      <c r="C640">
        <v>140604</v>
      </c>
      <c r="D640" t="s">
        <v>1021</v>
      </c>
      <c r="E640" t="s">
        <v>1623</v>
      </c>
      <c r="F640">
        <v>13326.5</v>
      </c>
      <c r="G640">
        <v>0</v>
      </c>
      <c r="H640">
        <f t="shared" si="243"/>
        <v>23.267151481442138</v>
      </c>
      <c r="I640">
        <f t="shared" si="244"/>
        <v>0.26747488472409442</v>
      </c>
      <c r="J640">
        <f t="shared" si="245"/>
        <v>1589.318140430704</v>
      </c>
      <c r="K640">
        <f t="shared" si="246"/>
        <v>2.4614848141068553</v>
      </c>
      <c r="L640">
        <f t="shared" si="247"/>
        <v>0.99069111703379331</v>
      </c>
      <c r="M640">
        <f t="shared" si="248"/>
        <v>24.827022549999999</v>
      </c>
      <c r="N640">
        <v>6</v>
      </c>
      <c r="O640">
        <v>1.42</v>
      </c>
      <c r="P640">
        <v>0.5</v>
      </c>
      <c r="Q640">
        <f t="shared" si="249"/>
        <v>2.556</v>
      </c>
      <c r="R640">
        <v>24.80275726</v>
      </c>
      <c r="S640">
        <v>24.827022549999999</v>
      </c>
      <c r="T640">
        <v>25.044004439999998</v>
      </c>
      <c r="U640">
        <v>1801.0205080000001</v>
      </c>
      <c r="V640">
        <v>1767.901245</v>
      </c>
      <c r="W640">
        <v>18.652471540000001</v>
      </c>
      <c r="X640">
        <v>21.5405941</v>
      </c>
      <c r="Y640">
        <v>59.418846129999999</v>
      </c>
      <c r="Z640">
        <v>68.619178770000005</v>
      </c>
      <c r="AA640">
        <v>500.35195920000001</v>
      </c>
      <c r="AB640">
        <v>1499.298706</v>
      </c>
      <c r="AC640">
        <v>0.13215053099999999</v>
      </c>
      <c r="AD640">
        <v>100.1059952</v>
      </c>
      <c r="AE640">
        <v>-12.656541819999999</v>
      </c>
      <c r="AF640">
        <v>0.186065182</v>
      </c>
      <c r="AG640">
        <v>0.66666668699999998</v>
      </c>
      <c r="AH640">
        <v>-0.21956524299999999</v>
      </c>
      <c r="AI640">
        <v>2.7373914720000001</v>
      </c>
      <c r="AJ640">
        <v>1</v>
      </c>
      <c r="AK640">
        <v>0</v>
      </c>
      <c r="AL640">
        <v>0.15999999600000001</v>
      </c>
      <c r="AM640">
        <v>111115</v>
      </c>
      <c r="AN640">
        <f t="shared" si="250"/>
        <v>0.83391993200000003</v>
      </c>
      <c r="AO640">
        <f t="shared" si="251"/>
        <v>2.4614848141068552E-3</v>
      </c>
      <c r="AP640">
        <f t="shared" si="252"/>
        <v>297.97702254999996</v>
      </c>
      <c r="AQ640">
        <f t="shared" si="253"/>
        <v>297.95275726</v>
      </c>
      <c r="AR640">
        <f t="shared" si="254"/>
        <v>239.88778696280519</v>
      </c>
      <c r="AS640">
        <f t="shared" si="255"/>
        <v>1.5530413637387022</v>
      </c>
      <c r="AT640">
        <f t="shared" si="256"/>
        <v>3.1470337266135413</v>
      </c>
      <c r="AU640">
        <f t="shared" si="257"/>
        <v>31.437015538641198</v>
      </c>
      <c r="AV640">
        <f t="shared" si="258"/>
        <v>9.8964214386411982</v>
      </c>
      <c r="AW640">
        <f t="shared" si="259"/>
        <v>24.814889905000001</v>
      </c>
      <c r="AX640">
        <f t="shared" si="260"/>
        <v>3.1447551172751065</v>
      </c>
      <c r="AY640">
        <f t="shared" si="261"/>
        <v>0.24213631545073652</v>
      </c>
      <c r="AZ640">
        <f t="shared" si="262"/>
        <v>2.156342609579748</v>
      </c>
      <c r="BA640">
        <f t="shared" si="263"/>
        <v>0.98841250769535849</v>
      </c>
      <c r="BB640">
        <f t="shared" si="264"/>
        <v>0.15342450124245577</v>
      </c>
      <c r="BC640">
        <f t="shared" si="265"/>
        <v>159.10027413722898</v>
      </c>
      <c r="BD640">
        <f t="shared" si="266"/>
        <v>0.89898581435226266</v>
      </c>
      <c r="BE640">
        <f t="shared" si="267"/>
        <v>70.726621912082535</v>
      </c>
      <c r="BF640">
        <f t="shared" si="268"/>
        <v>1755.6122565414919</v>
      </c>
      <c r="BG640">
        <f t="shared" si="269"/>
        <v>9.3734081638328828E-3</v>
      </c>
    </row>
    <row r="641" spans="1:59" x14ac:dyDescent="0.25">
      <c r="A641" t="s">
        <v>554</v>
      </c>
      <c r="B641" t="s">
        <v>1048</v>
      </c>
      <c r="C641">
        <v>140604</v>
      </c>
      <c r="D641" t="s">
        <v>1021</v>
      </c>
      <c r="E641" t="s">
        <v>1623</v>
      </c>
      <c r="F641">
        <v>13434.5</v>
      </c>
      <c r="G641">
        <v>0</v>
      </c>
      <c r="H641">
        <f t="shared" si="243"/>
        <v>13.022516889783745</v>
      </c>
      <c r="I641">
        <f t="shared" si="244"/>
        <v>0.27463341456612023</v>
      </c>
      <c r="J641">
        <f t="shared" si="245"/>
        <v>294.01670244902186</v>
      </c>
      <c r="K641">
        <f t="shared" si="246"/>
        <v>2.485545419624438</v>
      </c>
      <c r="L641">
        <f t="shared" si="247"/>
        <v>0.97672490036513393</v>
      </c>
      <c r="M641">
        <f t="shared" si="248"/>
        <v>24.81510162</v>
      </c>
      <c r="N641">
        <v>6</v>
      </c>
      <c r="O641">
        <v>1.42</v>
      </c>
      <c r="P641">
        <v>0.5</v>
      </c>
      <c r="Q641">
        <f t="shared" si="249"/>
        <v>2.556</v>
      </c>
      <c r="R641">
        <v>24.788335799999999</v>
      </c>
      <c r="S641">
        <v>24.81510162</v>
      </c>
      <c r="T641">
        <v>25.040266039999999</v>
      </c>
      <c r="U641">
        <v>398.96612549999998</v>
      </c>
      <c r="V641">
        <v>382.21176150000002</v>
      </c>
      <c r="W641">
        <v>18.74182892</v>
      </c>
      <c r="X641">
        <v>21.65768242</v>
      </c>
      <c r="Y641">
        <v>59.755104060000001</v>
      </c>
      <c r="Z641">
        <v>69.051795960000007</v>
      </c>
      <c r="AA641">
        <v>500.37786870000002</v>
      </c>
      <c r="AB641">
        <v>1499.923096</v>
      </c>
      <c r="AC641">
        <v>0.22325331000000001</v>
      </c>
      <c r="AD641">
        <v>100.1062775</v>
      </c>
      <c r="AE641">
        <v>3.4081554409999999</v>
      </c>
      <c r="AF641">
        <v>0.179175839</v>
      </c>
      <c r="AG641">
        <v>1</v>
      </c>
      <c r="AH641">
        <v>-0.21956524299999999</v>
      </c>
      <c r="AI641">
        <v>2.7373914720000001</v>
      </c>
      <c r="AJ641">
        <v>1</v>
      </c>
      <c r="AK641">
        <v>0</v>
      </c>
      <c r="AL641">
        <v>0.15999999600000001</v>
      </c>
      <c r="AM641">
        <v>111115</v>
      </c>
      <c r="AN641">
        <f t="shared" si="250"/>
        <v>0.83396311450000005</v>
      </c>
      <c r="AO641">
        <f t="shared" si="251"/>
        <v>2.4855454196244381E-3</v>
      </c>
      <c r="AP641">
        <f t="shared" si="252"/>
        <v>297.96510161999998</v>
      </c>
      <c r="AQ641">
        <f t="shared" si="253"/>
        <v>297.9383358</v>
      </c>
      <c r="AR641">
        <f t="shared" si="254"/>
        <v>239.98768936030763</v>
      </c>
      <c r="AS641">
        <f t="shared" si="255"/>
        <v>1.541339300385433</v>
      </c>
      <c r="AT641">
        <f t="shared" si="256"/>
        <v>3.1447948667085255</v>
      </c>
      <c r="AU641">
        <f t="shared" si="257"/>
        <v>31.414562055896301</v>
      </c>
      <c r="AV641">
        <f t="shared" si="258"/>
        <v>9.7568796358963006</v>
      </c>
      <c r="AW641">
        <f t="shared" si="259"/>
        <v>24.801718709999999</v>
      </c>
      <c r="AX641">
        <f t="shared" si="260"/>
        <v>3.1422830922314096</v>
      </c>
      <c r="AY641">
        <f t="shared" si="261"/>
        <v>0.24798796058111261</v>
      </c>
      <c r="AZ641">
        <f t="shared" si="262"/>
        <v>2.1680699663433916</v>
      </c>
      <c r="BA641">
        <f t="shared" si="263"/>
        <v>0.97421312588801801</v>
      </c>
      <c r="BB641">
        <f t="shared" si="264"/>
        <v>0.15718471442220855</v>
      </c>
      <c r="BC641">
        <f t="shared" si="265"/>
        <v>29.432917604996714</v>
      </c>
      <c r="BD641">
        <f t="shared" si="266"/>
        <v>0.76925079776495009</v>
      </c>
      <c r="BE641">
        <f t="shared" si="267"/>
        <v>71.190394103557878</v>
      </c>
      <c r="BF641">
        <f t="shared" si="268"/>
        <v>375.33367159342413</v>
      </c>
      <c r="BG641">
        <f t="shared" si="269"/>
        <v>2.4700104993729158E-2</v>
      </c>
    </row>
    <row r="642" spans="1:59" x14ac:dyDescent="0.25">
      <c r="A642" t="s">
        <v>554</v>
      </c>
      <c r="B642" t="s">
        <v>1048</v>
      </c>
      <c r="C642">
        <v>140604</v>
      </c>
      <c r="D642" t="s">
        <v>1020</v>
      </c>
      <c r="E642" t="s">
        <v>1624</v>
      </c>
      <c r="F642">
        <v>13661</v>
      </c>
      <c r="G642">
        <v>0</v>
      </c>
      <c r="H642">
        <f t="shared" ref="H642:H705" si="270">(U642-V642*(1000-W642)/(1000-X642))*AN642</f>
        <v>24.660026290833759</v>
      </c>
      <c r="I642">
        <f t="shared" ref="I642:I705" si="271">IF(AY642&lt;&gt;0,1/(1/AY642-1/Q642),0)</f>
        <v>0.190849842092887</v>
      </c>
      <c r="J642">
        <f t="shared" ref="J642:J705" si="272">((BB642-AO642/2)*V642-H642)/(BB642+AO642/2)</f>
        <v>1516.8484588854326</v>
      </c>
      <c r="K642">
        <f t="shared" ref="K642:K705" si="273">AO642*1000</f>
        <v>2.0260002211303245</v>
      </c>
      <c r="L642">
        <f t="shared" ref="L642:L705" si="274">(AT642-AZ642)</f>
        <v>1.1117298118939853</v>
      </c>
      <c r="M642">
        <f t="shared" ref="M642:M705" si="275">(S642+AS642*G642)</f>
        <v>25.163984299999999</v>
      </c>
      <c r="N642">
        <v>6</v>
      </c>
      <c r="O642">
        <v>1.42</v>
      </c>
      <c r="P642">
        <v>0.5</v>
      </c>
      <c r="Q642">
        <f t="shared" ref="Q642:Q705" si="276">O642*(P642+1)*(P642+1)/(P642*P642+1)</f>
        <v>2.556</v>
      </c>
      <c r="R642">
        <v>24.771684650000001</v>
      </c>
      <c r="S642">
        <v>25.163984299999999</v>
      </c>
      <c r="T642">
        <v>25.040527340000001</v>
      </c>
      <c r="U642">
        <v>1800.331177</v>
      </c>
      <c r="V642">
        <v>1766.4711910000001</v>
      </c>
      <c r="W642">
        <v>18.591508869999998</v>
      </c>
      <c r="X642">
        <v>20.969852450000001</v>
      </c>
      <c r="Y642">
        <v>59.333492280000002</v>
      </c>
      <c r="Z642">
        <v>66.923812870000006</v>
      </c>
      <c r="AA642">
        <v>500.39413450000001</v>
      </c>
      <c r="AB642">
        <v>1499.8608400000001</v>
      </c>
      <c r="AC642">
        <v>0.116131291</v>
      </c>
      <c r="AD642">
        <v>100.10405729999999</v>
      </c>
      <c r="AE642">
        <v>-12.96110725</v>
      </c>
      <c r="AF642">
        <v>0.195752606</v>
      </c>
      <c r="AG642">
        <v>1</v>
      </c>
      <c r="AH642">
        <v>-0.21956524299999999</v>
      </c>
      <c r="AI642">
        <v>2.7373914720000001</v>
      </c>
      <c r="AJ642">
        <v>1</v>
      </c>
      <c r="AK642">
        <v>0</v>
      </c>
      <c r="AL642">
        <v>0.15999999600000001</v>
      </c>
      <c r="AM642">
        <v>111115</v>
      </c>
      <c r="AN642">
        <f t="shared" ref="AN642:AN705" si="277">AA642*0.000001/(N642*0.0001)</f>
        <v>0.83399022416666646</v>
      </c>
      <c r="AO642">
        <f t="shared" ref="AO642:AO705" si="278">(X642-W642)/(1000-X642)*AN642</f>
        <v>2.0260002211303246E-3</v>
      </c>
      <c r="AP642">
        <f t="shared" ref="AP642:AP705" si="279">(S642+273.15)</f>
        <v>298.31398429999996</v>
      </c>
      <c r="AQ642">
        <f t="shared" ref="AQ642:AQ705" si="280">(R642+273.15)</f>
        <v>297.92168464999997</v>
      </c>
      <c r="AR642">
        <f t="shared" ref="AR642:AR705" si="281">(AB642*AJ642+AC642*AK642)*AL642</f>
        <v>239.97772840055666</v>
      </c>
      <c r="AS642">
        <f t="shared" ref="AS642:AS705" si="282">((AR642+0.00000010773*(AQ642^4-AP642^4))-AO642*44100)/(O642*51.4+0.00000043092*AP642^3)</f>
        <v>1.7310907863561615</v>
      </c>
      <c r="AT642">
        <f t="shared" ref="AT642:AT705" si="283">0.61365*EXP(17.502*M642/(240.97+M642))</f>
        <v>3.2108971231213306</v>
      </c>
      <c r="AU642">
        <f t="shared" ref="AU642:AU705" si="284">AT642*1000/AD642</f>
        <v>32.075594233894563</v>
      </c>
      <c r="AV642">
        <f t="shared" ref="AV642:AV705" si="285">(AU642-X642)</f>
        <v>11.105741783894562</v>
      </c>
      <c r="AW642">
        <f t="shared" ref="AW642:AW705" si="286">IF(G642,S642,(R642+S642)/2)</f>
        <v>24.967834475</v>
      </c>
      <c r="AX642">
        <f t="shared" ref="AX642:AX705" si="287">0.61365*EXP(17.502*AW642/(240.97+AW642))</f>
        <v>3.1735850946674611</v>
      </c>
      <c r="AY642">
        <f t="shared" ref="AY642:AY705" si="288">IF(AV642&lt;&gt;0,(1000-(AU642+X642)/2)/AV642*AO642,0)</f>
        <v>0.17758968434100644</v>
      </c>
      <c r="AZ642">
        <f t="shared" ref="AZ642:AZ705" si="289">X642*AD642/1000</f>
        <v>2.0991673112273452</v>
      </c>
      <c r="BA642">
        <f t="shared" ref="BA642:BA705" si="290">(AX642-AZ642)</f>
        <v>1.0744177834401158</v>
      </c>
      <c r="BB642">
        <f t="shared" ref="BB642:BB705" si="291">1/(1.6/I642+1.37/Q642)</f>
        <v>0.11211330483452912</v>
      </c>
      <c r="BC642">
        <f t="shared" ref="BC642:BC705" si="292">J642*AD642*0.001</f>
        <v>151.84268504368404</v>
      </c>
      <c r="BD642">
        <f t="shared" ref="BD642:BD705" si="293">J642/V642</f>
        <v>0.85868847825745975</v>
      </c>
      <c r="BE642">
        <f t="shared" ref="BE642:BE705" si="294">(1-AO642*AD642/AT642/I642)*100</f>
        <v>66.904193205163622</v>
      </c>
      <c r="BF642">
        <f t="shared" ref="BF642:BF705" si="295">(V642-H642/(Q642/1.35))</f>
        <v>1753.4465292266725</v>
      </c>
      <c r="BG642">
        <f t="shared" ref="BG642:BG705" si="296">H642*BE642/100/BF642</f>
        <v>9.4092356733227467E-3</v>
      </c>
    </row>
    <row r="643" spans="1:59" x14ac:dyDescent="0.25">
      <c r="A643" t="s">
        <v>554</v>
      </c>
      <c r="B643" t="s">
        <v>1048</v>
      </c>
      <c r="C643">
        <v>140604</v>
      </c>
      <c r="D643" t="s">
        <v>1020</v>
      </c>
      <c r="E643" t="s">
        <v>1624</v>
      </c>
      <c r="F643">
        <v>13775</v>
      </c>
      <c r="G643">
        <v>0</v>
      </c>
      <c r="H643">
        <f t="shared" si="270"/>
        <v>12.174055088566544</v>
      </c>
      <c r="I643">
        <f t="shared" si="271"/>
        <v>0.18981781427227895</v>
      </c>
      <c r="J643">
        <f t="shared" si="272"/>
        <v>268.58401285326516</v>
      </c>
      <c r="K643">
        <f t="shared" si="273"/>
        <v>1.9962266670400388</v>
      </c>
      <c r="L643">
        <f t="shared" si="274"/>
        <v>1.1010490504463708</v>
      </c>
      <c r="M643">
        <f t="shared" si="275"/>
        <v>25.08562469</v>
      </c>
      <c r="N643">
        <v>6</v>
      </c>
      <c r="O643">
        <v>1.42</v>
      </c>
      <c r="P643">
        <v>0.5</v>
      </c>
      <c r="Q643">
        <f t="shared" si="276"/>
        <v>2.556</v>
      </c>
      <c r="R643">
        <v>24.716884610000001</v>
      </c>
      <c r="S643">
        <v>25.08562469</v>
      </c>
      <c r="T643">
        <v>25.041679380000001</v>
      </c>
      <c r="U643">
        <v>399.07794189999998</v>
      </c>
      <c r="V643">
        <v>383.5615234</v>
      </c>
      <c r="W643">
        <v>18.58342743</v>
      </c>
      <c r="X643">
        <v>20.92706871</v>
      </c>
      <c r="Y643">
        <v>59.502506259999997</v>
      </c>
      <c r="Z643">
        <v>67.006637569999995</v>
      </c>
      <c r="AA643">
        <v>500.36279300000001</v>
      </c>
      <c r="AB643">
        <v>1499.439331</v>
      </c>
      <c r="AC643">
        <v>8.0091475999999995E-2</v>
      </c>
      <c r="AD643">
        <v>100.10463710000001</v>
      </c>
      <c r="AE643">
        <v>3.1478405</v>
      </c>
      <c r="AF643">
        <v>0.18565319499999999</v>
      </c>
      <c r="AG643">
        <v>1</v>
      </c>
      <c r="AH643">
        <v>-0.21956524299999999</v>
      </c>
      <c r="AI643">
        <v>2.7373914720000001</v>
      </c>
      <c r="AJ643">
        <v>1</v>
      </c>
      <c r="AK643">
        <v>0</v>
      </c>
      <c r="AL643">
        <v>0.15999999600000001</v>
      </c>
      <c r="AM643">
        <v>111115</v>
      </c>
      <c r="AN643">
        <f t="shared" si="277"/>
        <v>0.8339379883333331</v>
      </c>
      <c r="AO643">
        <f t="shared" si="278"/>
        <v>1.9962266670400389E-3</v>
      </c>
      <c r="AP643">
        <f t="shared" si="279"/>
        <v>298.23562468999995</v>
      </c>
      <c r="AQ643">
        <f t="shared" si="280"/>
        <v>297.86688461</v>
      </c>
      <c r="AR643">
        <f t="shared" si="281"/>
        <v>239.91028696224268</v>
      </c>
      <c r="AS643">
        <f t="shared" si="282"/>
        <v>1.7492500073832682</v>
      </c>
      <c r="AT643">
        <f t="shared" si="283"/>
        <v>3.1959456692276862</v>
      </c>
      <c r="AU643">
        <f t="shared" si="284"/>
        <v>31.926050199203871</v>
      </c>
      <c r="AV643">
        <f t="shared" si="285"/>
        <v>10.998981489203871</v>
      </c>
      <c r="AW643">
        <f t="shared" si="286"/>
        <v>24.901254649999998</v>
      </c>
      <c r="AX643">
        <f t="shared" si="287"/>
        <v>3.1610065657738766</v>
      </c>
      <c r="AY643">
        <f t="shared" si="288"/>
        <v>0.17669574826053427</v>
      </c>
      <c r="AZ643">
        <f t="shared" si="289"/>
        <v>2.0948966187813154</v>
      </c>
      <c r="BA643">
        <f t="shared" si="290"/>
        <v>1.0661099469925612</v>
      </c>
      <c r="BB643">
        <f t="shared" si="291"/>
        <v>0.11154329383817664</v>
      </c>
      <c r="BC643">
        <f t="shared" si="292"/>
        <v>26.886505137537846</v>
      </c>
      <c r="BD643">
        <f t="shared" si="293"/>
        <v>0.70023711052260662</v>
      </c>
      <c r="BE643">
        <f t="shared" si="294"/>
        <v>67.059689202904494</v>
      </c>
      <c r="BF643">
        <f t="shared" si="295"/>
        <v>377.13156472646131</v>
      </c>
      <c r="BG643">
        <f t="shared" si="296"/>
        <v>2.1647308974798964E-2</v>
      </c>
    </row>
    <row r="644" spans="1:59" x14ac:dyDescent="0.25">
      <c r="A644" t="s">
        <v>554</v>
      </c>
      <c r="B644" t="s">
        <v>1048</v>
      </c>
      <c r="C644">
        <v>140604</v>
      </c>
      <c r="D644" t="s">
        <v>1022</v>
      </c>
      <c r="E644" t="s">
        <v>1625</v>
      </c>
      <c r="F644">
        <v>13025</v>
      </c>
      <c r="G644">
        <v>0</v>
      </c>
      <c r="H644">
        <f t="shared" si="270"/>
        <v>20.087362120865208</v>
      </c>
      <c r="I644">
        <f t="shared" si="271"/>
        <v>0.21546665313466681</v>
      </c>
      <c r="J644">
        <f t="shared" si="272"/>
        <v>1582.9099099553771</v>
      </c>
      <c r="K644">
        <f t="shared" si="273"/>
        <v>2.2155238147952465</v>
      </c>
      <c r="L644">
        <f t="shared" si="274"/>
        <v>1.0864396856816985</v>
      </c>
      <c r="M644">
        <f t="shared" si="275"/>
        <v>25.129308699999999</v>
      </c>
      <c r="N644">
        <v>6</v>
      </c>
      <c r="O644">
        <v>1.42</v>
      </c>
      <c r="P644">
        <v>0.5</v>
      </c>
      <c r="Q644">
        <f t="shared" si="276"/>
        <v>2.556</v>
      </c>
      <c r="R644">
        <v>24.83576965</v>
      </c>
      <c r="S644">
        <v>25.129308699999999</v>
      </c>
      <c r="T644">
        <v>25.042713169999999</v>
      </c>
      <c r="U644">
        <v>1801.2294919999999</v>
      </c>
      <c r="V644">
        <v>1772.43335</v>
      </c>
      <c r="W644">
        <v>18.555364610000002</v>
      </c>
      <c r="X644">
        <v>21.155857090000001</v>
      </c>
      <c r="Y644">
        <v>58.993282319999999</v>
      </c>
      <c r="Z644">
        <v>67.261054990000005</v>
      </c>
      <c r="AA644">
        <v>500.36349489999998</v>
      </c>
      <c r="AB644">
        <v>1499.034302</v>
      </c>
      <c r="AC644">
        <v>9.2104688000000004E-2</v>
      </c>
      <c r="AD644">
        <v>100.1062546</v>
      </c>
      <c r="AE644">
        <v>-11.82933235</v>
      </c>
      <c r="AF644">
        <v>0.19908474400000001</v>
      </c>
      <c r="AG644">
        <v>1</v>
      </c>
      <c r="AH644">
        <v>-0.21956524299999999</v>
      </c>
      <c r="AI644">
        <v>2.7373914720000001</v>
      </c>
      <c r="AJ644">
        <v>1</v>
      </c>
      <c r="AK644">
        <v>0</v>
      </c>
      <c r="AL644">
        <v>0.15999999600000001</v>
      </c>
      <c r="AM644">
        <v>111115</v>
      </c>
      <c r="AN644">
        <f t="shared" si="277"/>
        <v>0.83393915816666653</v>
      </c>
      <c r="AO644">
        <f t="shared" si="278"/>
        <v>2.2155238147952465E-3</v>
      </c>
      <c r="AP644">
        <f t="shared" si="279"/>
        <v>298.2793087</v>
      </c>
      <c r="AQ644">
        <f t="shared" si="280"/>
        <v>297.98576964999995</v>
      </c>
      <c r="AR644">
        <f t="shared" si="281"/>
        <v>239.8454823238628</v>
      </c>
      <c r="AS644">
        <f t="shared" si="282"/>
        <v>1.6439559292701991</v>
      </c>
      <c r="AT644">
        <f t="shared" si="283"/>
        <v>3.2042733018144536</v>
      </c>
      <c r="AU644">
        <f t="shared" si="284"/>
        <v>32.008722278322594</v>
      </c>
      <c r="AV644">
        <f t="shared" si="285"/>
        <v>10.852865188322593</v>
      </c>
      <c r="AW644">
        <f t="shared" si="286"/>
        <v>24.982539174999999</v>
      </c>
      <c r="AX644">
        <f t="shared" si="287"/>
        <v>3.1763690555114379</v>
      </c>
      <c r="AY644">
        <f t="shared" si="288"/>
        <v>0.19871527762720947</v>
      </c>
      <c r="AZ644">
        <f t="shared" si="289"/>
        <v>2.1178336161327551</v>
      </c>
      <c r="BA644">
        <f t="shared" si="290"/>
        <v>1.0585354393786828</v>
      </c>
      <c r="BB644">
        <f t="shared" si="291"/>
        <v>0.12560073606136765</v>
      </c>
      <c r="BC644">
        <f t="shared" si="292"/>
        <v>158.45918245485606</v>
      </c>
      <c r="BD644">
        <f t="shared" si="293"/>
        <v>0.8930716125124688</v>
      </c>
      <c r="BE644">
        <f t="shared" si="294"/>
        <v>67.87611825382632</v>
      </c>
      <c r="BF644">
        <f t="shared" si="295"/>
        <v>1761.8238277530643</v>
      </c>
      <c r="BG644">
        <f t="shared" si="296"/>
        <v>7.7388677871507291E-3</v>
      </c>
    </row>
    <row r="645" spans="1:59" x14ac:dyDescent="0.25">
      <c r="A645" t="s">
        <v>554</v>
      </c>
      <c r="B645" t="s">
        <v>1048</v>
      </c>
      <c r="C645">
        <v>140604</v>
      </c>
      <c r="D645" t="s">
        <v>1022</v>
      </c>
      <c r="E645" t="s">
        <v>1625</v>
      </c>
      <c r="F645">
        <v>13139.5</v>
      </c>
      <c r="G645">
        <v>0</v>
      </c>
      <c r="H645">
        <f t="shared" si="270"/>
        <v>10.235690600797369</v>
      </c>
      <c r="I645">
        <f t="shared" si="271"/>
        <v>0.21978150415119796</v>
      </c>
      <c r="J645">
        <f t="shared" si="272"/>
        <v>299.68352108068439</v>
      </c>
      <c r="K645">
        <f t="shared" si="273"/>
        <v>2.2258637224759936</v>
      </c>
      <c r="L645">
        <f t="shared" si="274"/>
        <v>1.0717012838519389</v>
      </c>
      <c r="M645">
        <f t="shared" si="275"/>
        <v>25.114433290000001</v>
      </c>
      <c r="N645">
        <v>6</v>
      </c>
      <c r="O645">
        <v>1.42</v>
      </c>
      <c r="P645">
        <v>0.5</v>
      </c>
      <c r="Q645">
        <f t="shared" si="276"/>
        <v>2.556</v>
      </c>
      <c r="R645">
        <v>24.825298310000001</v>
      </c>
      <c r="S645">
        <v>25.114433290000001</v>
      </c>
      <c r="T645">
        <v>25.042495729999999</v>
      </c>
      <c r="U645">
        <v>398.94924930000002</v>
      </c>
      <c r="V645">
        <v>385.6466064</v>
      </c>
      <c r="W645">
        <v>18.662462229999999</v>
      </c>
      <c r="X645">
        <v>21.274658200000001</v>
      </c>
      <c r="Y645">
        <v>59.371089939999997</v>
      </c>
      <c r="Z645">
        <v>67.681297299999997</v>
      </c>
      <c r="AA645">
        <v>500.3857117</v>
      </c>
      <c r="AB645">
        <v>1498.6110839999999</v>
      </c>
      <c r="AC645">
        <v>0.128146291</v>
      </c>
      <c r="AD645">
        <v>100.1066208</v>
      </c>
      <c r="AE645">
        <v>3.6607189180000002</v>
      </c>
      <c r="AF645">
        <v>0.18848179300000001</v>
      </c>
      <c r="AG645">
        <v>1</v>
      </c>
      <c r="AH645">
        <v>-0.21956524299999999</v>
      </c>
      <c r="AI645">
        <v>2.7373914720000001</v>
      </c>
      <c r="AJ645">
        <v>1</v>
      </c>
      <c r="AK645">
        <v>0</v>
      </c>
      <c r="AL645">
        <v>0.15999999600000001</v>
      </c>
      <c r="AM645">
        <v>111115</v>
      </c>
      <c r="AN645">
        <f t="shared" si="277"/>
        <v>0.83397618616666647</v>
      </c>
      <c r="AO645">
        <f t="shared" si="278"/>
        <v>2.2258637224759938E-3</v>
      </c>
      <c r="AP645">
        <f t="shared" si="279"/>
        <v>298.26443329</v>
      </c>
      <c r="AQ645">
        <f t="shared" si="280"/>
        <v>297.97529830999997</v>
      </c>
      <c r="AR645">
        <f t="shared" si="281"/>
        <v>239.77776744555567</v>
      </c>
      <c r="AS645">
        <f t="shared" si="282"/>
        <v>1.6383865152754113</v>
      </c>
      <c r="AT645">
        <f t="shared" si="283"/>
        <v>3.2014354249289498</v>
      </c>
      <c r="AU645">
        <f t="shared" si="284"/>
        <v>31.98025664381381</v>
      </c>
      <c r="AV645">
        <f t="shared" si="285"/>
        <v>10.705598443813809</v>
      </c>
      <c r="AW645">
        <f t="shared" si="286"/>
        <v>24.969865800000001</v>
      </c>
      <c r="AX645">
        <f t="shared" si="287"/>
        <v>3.1739695473976219</v>
      </c>
      <c r="AY645">
        <f t="shared" si="288"/>
        <v>0.20237959067395767</v>
      </c>
      <c r="AZ645">
        <f t="shared" si="289"/>
        <v>2.129734141077011</v>
      </c>
      <c r="BA645">
        <f t="shared" si="290"/>
        <v>1.044235406320611</v>
      </c>
      <c r="BB645">
        <f t="shared" si="291"/>
        <v>0.12794348055659679</v>
      </c>
      <c r="BC645">
        <f t="shared" si="292"/>
        <v>30.000304604832881</v>
      </c>
      <c r="BD645">
        <f t="shared" si="293"/>
        <v>0.77709362952320893</v>
      </c>
      <c r="BE645">
        <f t="shared" si="294"/>
        <v>68.331646411149265</v>
      </c>
      <c r="BF645">
        <f t="shared" si="295"/>
        <v>380.24043178690278</v>
      </c>
      <c r="BG645">
        <f t="shared" si="296"/>
        <v>1.8394193053609433E-2</v>
      </c>
    </row>
    <row r="646" spans="1:59" x14ac:dyDescent="0.25">
      <c r="A646" t="s">
        <v>554</v>
      </c>
      <c r="B646" t="s">
        <v>1118</v>
      </c>
      <c r="C646">
        <v>140607</v>
      </c>
      <c r="D646" t="s">
        <v>1086</v>
      </c>
      <c r="E646" t="s">
        <v>1626</v>
      </c>
      <c r="F646">
        <v>5206</v>
      </c>
      <c r="G646">
        <v>0</v>
      </c>
      <c r="H646">
        <f t="shared" si="270"/>
        <v>17.582616099818697</v>
      </c>
      <c r="I646">
        <f t="shared" si="271"/>
        <v>4.9259890714377988E-2</v>
      </c>
      <c r="J646">
        <f t="shared" si="272"/>
        <v>1148.2972037941663</v>
      </c>
      <c r="K646">
        <f t="shared" si="273"/>
        <v>0.70129011394866103</v>
      </c>
      <c r="L646">
        <f t="shared" si="274"/>
        <v>1.3881500903090116</v>
      </c>
      <c r="M646">
        <f t="shared" si="275"/>
        <v>25.857383729999999</v>
      </c>
      <c r="N646">
        <v>6</v>
      </c>
      <c r="O646">
        <v>1.42</v>
      </c>
      <c r="P646">
        <v>0.5</v>
      </c>
      <c r="Q646">
        <f t="shared" si="276"/>
        <v>2.556</v>
      </c>
      <c r="R646">
        <v>26.261953349999999</v>
      </c>
      <c r="S646">
        <v>25.857383729999999</v>
      </c>
      <c r="T646">
        <v>27.001665119999998</v>
      </c>
      <c r="U646">
        <v>1800.2144780000001</v>
      </c>
      <c r="V646">
        <v>1762.517578</v>
      </c>
      <c r="W646">
        <v>18.536209110000001</v>
      </c>
      <c r="X646">
        <v>19.913036349999999</v>
      </c>
      <c r="Y646">
        <v>53.178279879999998</v>
      </c>
      <c r="Z646">
        <v>57.128242489999998</v>
      </c>
      <c r="AA646">
        <v>299.52572629999997</v>
      </c>
      <c r="AB646">
        <v>1499.7797849999999</v>
      </c>
      <c r="AC646">
        <v>0.105121635</v>
      </c>
      <c r="AD646">
        <v>98.314361570000003</v>
      </c>
      <c r="AE646">
        <v>-14.46455956</v>
      </c>
      <c r="AF646">
        <v>0.18671742099999999</v>
      </c>
      <c r="AG646">
        <v>0.66666668699999998</v>
      </c>
      <c r="AH646">
        <v>-0.21956524299999999</v>
      </c>
      <c r="AI646">
        <v>2.7373914720000001</v>
      </c>
      <c r="AJ646">
        <v>1</v>
      </c>
      <c r="AK646">
        <v>0</v>
      </c>
      <c r="AL646">
        <v>0.15999999600000001</v>
      </c>
      <c r="AM646">
        <v>111115</v>
      </c>
      <c r="AN646">
        <f t="shared" si="277"/>
        <v>0.49920954383333316</v>
      </c>
      <c r="AO646">
        <f t="shared" si="278"/>
        <v>7.0129011394866108E-4</v>
      </c>
      <c r="AP646">
        <f t="shared" si="279"/>
        <v>299.00738372999996</v>
      </c>
      <c r="AQ646">
        <f t="shared" si="280"/>
        <v>299.41195334999998</v>
      </c>
      <c r="AR646">
        <f t="shared" si="281"/>
        <v>239.96475960088085</v>
      </c>
      <c r="AS646">
        <f t="shared" si="282"/>
        <v>2.5288557707105142</v>
      </c>
      <c r="AT646">
        <f t="shared" si="283"/>
        <v>3.3458875459794646</v>
      </c>
      <c r="AU646">
        <f t="shared" si="284"/>
        <v>34.032541050446497</v>
      </c>
      <c r="AV646">
        <f t="shared" si="285"/>
        <v>14.119504700446498</v>
      </c>
      <c r="AW646">
        <f t="shared" si="286"/>
        <v>26.059668539999997</v>
      </c>
      <c r="AX646">
        <f t="shared" si="287"/>
        <v>3.38619060207074</v>
      </c>
      <c r="AY646">
        <f t="shared" si="288"/>
        <v>4.8328491569962072E-2</v>
      </c>
      <c r="AZ646">
        <f t="shared" si="289"/>
        <v>1.957737455670453</v>
      </c>
      <c r="BA646">
        <f t="shared" si="290"/>
        <v>1.428453146400287</v>
      </c>
      <c r="BB646">
        <f t="shared" si="291"/>
        <v>3.0287629157329816E-2</v>
      </c>
      <c r="BC646">
        <f t="shared" si="292"/>
        <v>112.89410648363965</v>
      </c>
      <c r="BD646">
        <f t="shared" si="293"/>
        <v>0.65150964627381791</v>
      </c>
      <c r="BE646">
        <f t="shared" si="294"/>
        <v>58.16787797440859</v>
      </c>
      <c r="BF646">
        <f t="shared" si="295"/>
        <v>1753.2309849895323</v>
      </c>
      <c r="BG646">
        <f t="shared" si="296"/>
        <v>5.8334781698558226E-3</v>
      </c>
    </row>
    <row r="647" spans="1:59" x14ac:dyDescent="0.25">
      <c r="A647" t="s">
        <v>554</v>
      </c>
      <c r="B647" t="s">
        <v>1118</v>
      </c>
      <c r="C647">
        <v>140607</v>
      </c>
      <c r="D647" t="s">
        <v>1086</v>
      </c>
      <c r="E647" t="s">
        <v>1626</v>
      </c>
      <c r="F647">
        <v>5799</v>
      </c>
      <c r="G647">
        <v>0</v>
      </c>
      <c r="H647">
        <f t="shared" si="270"/>
        <v>5.1725440351711294</v>
      </c>
      <c r="I647">
        <f t="shared" si="271"/>
        <v>5.1586782634557522E-2</v>
      </c>
      <c r="J647">
        <f t="shared" si="272"/>
        <v>220.7657095028369</v>
      </c>
      <c r="K647">
        <f t="shared" si="273"/>
        <v>0.51143124589604505</v>
      </c>
      <c r="L647">
        <f t="shared" si="274"/>
        <v>0.96845358491590128</v>
      </c>
      <c r="M647">
        <f t="shared" si="275"/>
        <v>24.22797585</v>
      </c>
      <c r="N647">
        <v>6</v>
      </c>
      <c r="O647">
        <v>1.42</v>
      </c>
      <c r="P647">
        <v>0.5</v>
      </c>
      <c r="Q647">
        <f t="shared" si="276"/>
        <v>2.556</v>
      </c>
      <c r="R647">
        <v>23.89203835</v>
      </c>
      <c r="S647">
        <v>24.22797585</v>
      </c>
      <c r="T647">
        <v>24.073232650000001</v>
      </c>
      <c r="U647">
        <v>399.64755250000002</v>
      </c>
      <c r="V647">
        <v>388.88705440000001</v>
      </c>
      <c r="W647">
        <v>20.031373980000001</v>
      </c>
      <c r="X647">
        <v>21.034364700000001</v>
      </c>
      <c r="Y647">
        <v>66.177543639999996</v>
      </c>
      <c r="Z647">
        <v>69.491111759999995</v>
      </c>
      <c r="AA647">
        <v>299.50842290000003</v>
      </c>
      <c r="AB647">
        <v>1364.779297</v>
      </c>
      <c r="AC647">
        <v>3.6040567000000003E-2</v>
      </c>
      <c r="AD647">
        <v>98.304939270000006</v>
      </c>
      <c r="AE647">
        <v>3.551992416</v>
      </c>
      <c r="AF647">
        <v>0.19618549900000001</v>
      </c>
      <c r="AG647">
        <v>1</v>
      </c>
      <c r="AH647">
        <v>-0.21956524299999999</v>
      </c>
      <c r="AI647">
        <v>2.7373914720000001</v>
      </c>
      <c r="AJ647">
        <v>1</v>
      </c>
      <c r="AK647">
        <v>0</v>
      </c>
      <c r="AL647">
        <v>0.15999999600000001</v>
      </c>
      <c r="AM647">
        <v>111115</v>
      </c>
      <c r="AN647">
        <f t="shared" si="277"/>
        <v>0.49918070483333327</v>
      </c>
      <c r="AO647">
        <f t="shared" si="278"/>
        <v>5.1143124589604508E-4</v>
      </c>
      <c r="AP647">
        <f t="shared" si="279"/>
        <v>297.37797584999998</v>
      </c>
      <c r="AQ647">
        <f t="shared" si="280"/>
        <v>297.04203834999998</v>
      </c>
      <c r="AR647">
        <f t="shared" si="281"/>
        <v>218.36468206088281</v>
      </c>
      <c r="AS647">
        <f t="shared" si="282"/>
        <v>2.2771470848105499</v>
      </c>
      <c r="AT647">
        <f t="shared" si="283"/>
        <v>3.0362355293324335</v>
      </c>
      <c r="AU647">
        <f t="shared" si="284"/>
        <v>30.885889883856631</v>
      </c>
      <c r="AV647">
        <f t="shared" si="285"/>
        <v>9.85152518385663</v>
      </c>
      <c r="AW647">
        <f t="shared" si="286"/>
        <v>24.0600071</v>
      </c>
      <c r="AX647">
        <f t="shared" si="287"/>
        <v>3.0057872621877766</v>
      </c>
      <c r="AY647">
        <f t="shared" si="288"/>
        <v>5.0566223640967141E-2</v>
      </c>
      <c r="AZ647">
        <f t="shared" si="289"/>
        <v>2.0677819444165322</v>
      </c>
      <c r="BA647">
        <f t="shared" si="290"/>
        <v>0.93800531777124441</v>
      </c>
      <c r="BB647">
        <f t="shared" si="291"/>
        <v>3.1694022997102729E-2</v>
      </c>
      <c r="BC647">
        <f t="shared" si="292"/>
        <v>21.702359665574846</v>
      </c>
      <c r="BD647">
        <f t="shared" si="293"/>
        <v>0.56768593092780739</v>
      </c>
      <c r="BE647">
        <f t="shared" si="294"/>
        <v>67.90120742356271</v>
      </c>
      <c r="BF647">
        <f t="shared" si="295"/>
        <v>386.15507691663498</v>
      </c>
      <c r="BG647">
        <f t="shared" si="296"/>
        <v>9.0953610721396898E-3</v>
      </c>
    </row>
    <row r="648" spans="1:59" x14ac:dyDescent="0.25">
      <c r="A648" t="s">
        <v>554</v>
      </c>
      <c r="B648" t="s">
        <v>1118</v>
      </c>
      <c r="C648">
        <v>140607</v>
      </c>
      <c r="D648" t="s">
        <v>1085</v>
      </c>
      <c r="E648" t="s">
        <v>1627</v>
      </c>
      <c r="F648">
        <v>4857.5</v>
      </c>
      <c r="G648">
        <v>0</v>
      </c>
      <c r="H648">
        <f t="shared" si="270"/>
        <v>31.841917506860963</v>
      </c>
      <c r="I648">
        <f t="shared" si="271"/>
        <v>8.886688301260387E-2</v>
      </c>
      <c r="J648">
        <f t="shared" si="272"/>
        <v>1146.9186150829719</v>
      </c>
      <c r="K648">
        <f t="shared" si="273"/>
        <v>0.82638269899485772</v>
      </c>
      <c r="L648">
        <f t="shared" si="274"/>
        <v>0.92090071563289166</v>
      </c>
      <c r="M648">
        <f t="shared" si="275"/>
        <v>24.453783040000001</v>
      </c>
      <c r="N648">
        <v>6</v>
      </c>
      <c r="O648">
        <v>1.42</v>
      </c>
      <c r="P648">
        <v>0.5</v>
      </c>
      <c r="Q648">
        <f t="shared" si="276"/>
        <v>2.556</v>
      </c>
      <c r="R648">
        <v>25.736537930000001</v>
      </c>
      <c r="S648">
        <v>24.453783040000001</v>
      </c>
      <c r="T648">
        <v>27.000083920000002</v>
      </c>
      <c r="U648">
        <v>1799.5454099999999</v>
      </c>
      <c r="V648">
        <v>1759.5478519999999</v>
      </c>
      <c r="W648">
        <v>20.96432304</v>
      </c>
      <c r="X648">
        <v>21.935258869999998</v>
      </c>
      <c r="Y648">
        <v>62.047637940000001</v>
      </c>
      <c r="Z648">
        <v>64.921295169999993</v>
      </c>
      <c r="AA648">
        <v>499.47015379999999</v>
      </c>
      <c r="AB648">
        <v>1499.5112300000001</v>
      </c>
      <c r="AC648">
        <v>0.24727433900000001</v>
      </c>
      <c r="AD648">
        <v>98.320808409999998</v>
      </c>
      <c r="AE648">
        <v>-16.237936019999999</v>
      </c>
      <c r="AF648">
        <v>0.14812794300000001</v>
      </c>
      <c r="AG648">
        <v>0.66666668699999998</v>
      </c>
      <c r="AH648">
        <v>-0.21956524299999999</v>
      </c>
      <c r="AI648">
        <v>2.7373914720000001</v>
      </c>
      <c r="AJ648">
        <v>1</v>
      </c>
      <c r="AK648">
        <v>0</v>
      </c>
      <c r="AL648">
        <v>0.15999999600000001</v>
      </c>
      <c r="AM648">
        <v>111115</v>
      </c>
      <c r="AN648">
        <f t="shared" si="277"/>
        <v>0.83245025633333325</v>
      </c>
      <c r="AO648">
        <f t="shared" si="278"/>
        <v>8.2638269899485773E-4</v>
      </c>
      <c r="AP648">
        <f t="shared" si="279"/>
        <v>297.60378304</v>
      </c>
      <c r="AQ648">
        <f t="shared" si="280"/>
        <v>298.88653792999997</v>
      </c>
      <c r="AR648">
        <f t="shared" si="281"/>
        <v>239.9217908019551</v>
      </c>
      <c r="AS648">
        <f t="shared" si="282"/>
        <v>2.5862752204866428</v>
      </c>
      <c r="AT648">
        <f t="shared" si="283"/>
        <v>3.0775931004139148</v>
      </c>
      <c r="AU648">
        <f t="shared" si="284"/>
        <v>31.301543896794275</v>
      </c>
      <c r="AV648">
        <f t="shared" si="285"/>
        <v>9.3662850267942765</v>
      </c>
      <c r="AW648">
        <f t="shared" si="286"/>
        <v>25.095160485000001</v>
      </c>
      <c r="AX648">
        <f t="shared" si="287"/>
        <v>3.1977618951482163</v>
      </c>
      <c r="AY648">
        <f t="shared" si="288"/>
        <v>8.5880977390245861E-2</v>
      </c>
      <c r="AZ648">
        <f t="shared" si="289"/>
        <v>2.1566923847810231</v>
      </c>
      <c r="BA648">
        <f t="shared" si="290"/>
        <v>1.0410695103671932</v>
      </c>
      <c r="BB648">
        <f t="shared" si="291"/>
        <v>5.3936120442027155E-2</v>
      </c>
      <c r="BC648">
        <f t="shared" si="292"/>
        <v>112.7659654154354</v>
      </c>
      <c r="BD648">
        <f t="shared" si="293"/>
        <v>0.65182575954346478</v>
      </c>
      <c r="BE648">
        <f t="shared" si="294"/>
        <v>70.291856726913892</v>
      </c>
      <c r="BF648">
        <f t="shared" si="295"/>
        <v>1742.7299378238411</v>
      </c>
      <c r="BG648">
        <f t="shared" si="296"/>
        <v>1.2843226335443415E-2</v>
      </c>
    </row>
    <row r="649" spans="1:59" x14ac:dyDescent="0.25">
      <c r="A649" t="s">
        <v>554</v>
      </c>
      <c r="B649" t="s">
        <v>1118</v>
      </c>
      <c r="C649">
        <v>140607</v>
      </c>
      <c r="D649" t="s">
        <v>1085</v>
      </c>
      <c r="E649" t="s">
        <v>1627</v>
      </c>
      <c r="F649">
        <v>4997.5</v>
      </c>
      <c r="G649">
        <v>0</v>
      </c>
      <c r="H649">
        <f t="shared" si="270"/>
        <v>9.9262209294295829</v>
      </c>
      <c r="I649">
        <f t="shared" si="271"/>
        <v>6.7036824136356796E-2</v>
      </c>
      <c r="J649">
        <f t="shared" si="272"/>
        <v>140.28568410957925</v>
      </c>
      <c r="K649">
        <f t="shared" si="273"/>
        <v>0.74867914589962115</v>
      </c>
      <c r="L649">
        <f t="shared" si="274"/>
        <v>1.0963083489039356</v>
      </c>
      <c r="M649">
        <f t="shared" si="275"/>
        <v>25.168006900000002</v>
      </c>
      <c r="N649">
        <v>6</v>
      </c>
      <c r="O649">
        <v>1.42</v>
      </c>
      <c r="P649">
        <v>0.5</v>
      </c>
      <c r="Q649">
        <f t="shared" si="276"/>
        <v>2.556</v>
      </c>
      <c r="R649">
        <v>25.985681530000001</v>
      </c>
      <c r="S649">
        <v>25.168006900000002</v>
      </c>
      <c r="T649">
        <v>26.99923897</v>
      </c>
      <c r="U649">
        <v>399.61138920000002</v>
      </c>
      <c r="V649">
        <v>387.3399048</v>
      </c>
      <c r="W649">
        <v>20.635448459999999</v>
      </c>
      <c r="X649">
        <v>21.515396119999998</v>
      </c>
      <c r="Y649">
        <v>60.178043369999997</v>
      </c>
      <c r="Z649">
        <v>62.744194030000003</v>
      </c>
      <c r="AA649">
        <v>499.5099487</v>
      </c>
      <c r="AB649">
        <v>1499.5423579999999</v>
      </c>
      <c r="AC649">
        <v>0.125142261</v>
      </c>
      <c r="AD649">
        <v>98.318336489999993</v>
      </c>
      <c r="AE649">
        <v>2.6445713039999998</v>
      </c>
      <c r="AF649">
        <v>0.17441120700000001</v>
      </c>
      <c r="AG649">
        <v>0.66666668699999998</v>
      </c>
      <c r="AH649">
        <v>-0.21956524299999999</v>
      </c>
      <c r="AI649">
        <v>2.7373914720000001</v>
      </c>
      <c r="AJ649">
        <v>1</v>
      </c>
      <c r="AK649">
        <v>0</v>
      </c>
      <c r="AL649">
        <v>0.15999999600000001</v>
      </c>
      <c r="AM649">
        <v>111115</v>
      </c>
      <c r="AN649">
        <f t="shared" si="277"/>
        <v>0.83251658116666649</v>
      </c>
      <c r="AO649">
        <f t="shared" si="278"/>
        <v>7.4867914589962119E-4</v>
      </c>
      <c r="AP649">
        <f t="shared" si="279"/>
        <v>298.3180069</v>
      </c>
      <c r="AQ649">
        <f t="shared" si="280"/>
        <v>299.13568153</v>
      </c>
      <c r="AR649">
        <f t="shared" si="281"/>
        <v>239.92677128183055</v>
      </c>
      <c r="AS649">
        <f t="shared" si="282"/>
        <v>2.5619739170127311</v>
      </c>
      <c r="AT649">
        <f t="shared" si="283"/>
        <v>3.2116663043457359</v>
      </c>
      <c r="AU649">
        <f t="shared" si="284"/>
        <v>32.665995164313998</v>
      </c>
      <c r="AV649">
        <f t="shared" si="285"/>
        <v>11.150599044313999</v>
      </c>
      <c r="AW649">
        <f t="shared" si="286"/>
        <v>25.576844215000001</v>
      </c>
      <c r="AX649">
        <f t="shared" si="287"/>
        <v>3.2906868300182253</v>
      </c>
      <c r="AY649">
        <f t="shared" si="288"/>
        <v>6.5323567292633875E-2</v>
      </c>
      <c r="AZ649">
        <f t="shared" si="289"/>
        <v>2.1153579554418003</v>
      </c>
      <c r="BA649">
        <f t="shared" si="290"/>
        <v>1.175328874576425</v>
      </c>
      <c r="BB649">
        <f t="shared" si="291"/>
        <v>4.0977774185632143E-2</v>
      </c>
      <c r="BC649">
        <f t="shared" si="292"/>
        <v>13.792655095015458</v>
      </c>
      <c r="BD649">
        <f t="shared" si="293"/>
        <v>0.36217720501071193</v>
      </c>
      <c r="BE649">
        <f t="shared" si="294"/>
        <v>65.810998967360533</v>
      </c>
      <c r="BF649">
        <f t="shared" si="295"/>
        <v>382.09718247811816</v>
      </c>
      <c r="BG649">
        <f t="shared" si="296"/>
        <v>1.7096554104370901E-2</v>
      </c>
    </row>
    <row r="650" spans="1:59" x14ac:dyDescent="0.25">
      <c r="A650" t="s">
        <v>554</v>
      </c>
      <c r="B650" t="s">
        <v>1118</v>
      </c>
      <c r="C650">
        <v>140607</v>
      </c>
      <c r="D650" t="s">
        <v>1087</v>
      </c>
      <c r="E650" t="s">
        <v>1628</v>
      </c>
      <c r="F650">
        <v>6080.5</v>
      </c>
      <c r="G650">
        <v>0</v>
      </c>
      <c r="H650">
        <f t="shared" si="270"/>
        <v>10.180732881342983</v>
      </c>
      <c r="I650">
        <f t="shared" si="271"/>
        <v>0.11882736664710448</v>
      </c>
      <c r="J650">
        <f t="shared" si="272"/>
        <v>238.31234844187108</v>
      </c>
      <c r="K650">
        <f t="shared" si="273"/>
        <v>1.1686857517674263</v>
      </c>
      <c r="L650">
        <f t="shared" si="274"/>
        <v>0.98459306554837145</v>
      </c>
      <c r="M650">
        <f t="shared" si="275"/>
        <v>24.752151489999999</v>
      </c>
      <c r="N650">
        <v>6</v>
      </c>
      <c r="O650">
        <v>1.42</v>
      </c>
      <c r="P650">
        <v>0.5</v>
      </c>
      <c r="Q650">
        <f t="shared" si="276"/>
        <v>2.556</v>
      </c>
      <c r="R650">
        <v>24.57283211</v>
      </c>
      <c r="S650">
        <v>24.752151489999999</v>
      </c>
      <c r="T650">
        <v>25.041343690000001</v>
      </c>
      <c r="U650">
        <v>398.7313843</v>
      </c>
      <c r="V650">
        <v>385.95919800000001</v>
      </c>
      <c r="W650">
        <v>20.481630330000002</v>
      </c>
      <c r="X650">
        <v>21.8549118</v>
      </c>
      <c r="Y650">
        <v>64.957023620000001</v>
      </c>
      <c r="Z650">
        <v>69.312347410000001</v>
      </c>
      <c r="AA650">
        <v>499.45080569999999</v>
      </c>
      <c r="AB650">
        <v>1499.9848629999999</v>
      </c>
      <c r="AC650">
        <v>3.2035962000000001E-2</v>
      </c>
      <c r="AD650">
        <v>98.302948000000001</v>
      </c>
      <c r="AE650">
        <v>4.8709316249999999</v>
      </c>
      <c r="AF650">
        <v>0.183747679</v>
      </c>
      <c r="AG650">
        <v>1</v>
      </c>
      <c r="AH650">
        <v>-0.21956524299999999</v>
      </c>
      <c r="AI650">
        <v>2.7373914720000001</v>
      </c>
      <c r="AJ650">
        <v>1</v>
      </c>
      <c r="AK650">
        <v>0</v>
      </c>
      <c r="AL650">
        <v>0.15999999600000001</v>
      </c>
      <c r="AM650">
        <v>111115</v>
      </c>
      <c r="AN650">
        <f t="shared" si="277"/>
        <v>0.8324180095</v>
      </c>
      <c r="AO650">
        <f t="shared" si="278"/>
        <v>1.1686857517674263E-3</v>
      </c>
      <c r="AP650">
        <f t="shared" si="279"/>
        <v>297.90215148999999</v>
      </c>
      <c r="AQ650">
        <f t="shared" si="280"/>
        <v>297.72283210999996</v>
      </c>
      <c r="AR650">
        <f t="shared" si="281"/>
        <v>239.99757208006054</v>
      </c>
      <c r="AS650">
        <f t="shared" si="282"/>
        <v>2.2092494131079556</v>
      </c>
      <c r="AT650">
        <f t="shared" si="283"/>
        <v>3.1329953237683577</v>
      </c>
      <c r="AU650">
        <f t="shared" si="284"/>
        <v>31.870817584924897</v>
      </c>
      <c r="AV650">
        <f t="shared" si="285"/>
        <v>10.015905784924897</v>
      </c>
      <c r="AW650">
        <f t="shared" si="286"/>
        <v>24.662491799999998</v>
      </c>
      <c r="AX650">
        <f t="shared" si="287"/>
        <v>3.1162560776209025</v>
      </c>
      <c r="AY650">
        <f t="shared" si="288"/>
        <v>0.11354854258527923</v>
      </c>
      <c r="AZ650">
        <f t="shared" si="289"/>
        <v>2.1484022582199862</v>
      </c>
      <c r="BA650">
        <f t="shared" si="290"/>
        <v>0.9678538194009163</v>
      </c>
      <c r="BB650">
        <f t="shared" si="291"/>
        <v>7.1423952110616487E-2</v>
      </c>
      <c r="BC650">
        <f t="shared" si="292"/>
        <v>23.426806396639137</v>
      </c>
      <c r="BD650">
        <f t="shared" si="293"/>
        <v>0.61745477158409645</v>
      </c>
      <c r="BE650">
        <f t="shared" si="294"/>
        <v>69.140557784355366</v>
      </c>
      <c r="BF650">
        <f t="shared" si="295"/>
        <v>380.58205035140338</v>
      </c>
      <c r="BG650">
        <f t="shared" si="296"/>
        <v>1.8495395392915847E-2</v>
      </c>
    </row>
    <row r="651" spans="1:59" x14ac:dyDescent="0.25">
      <c r="A651" t="s">
        <v>554</v>
      </c>
      <c r="B651" t="s">
        <v>1118</v>
      </c>
      <c r="C651">
        <v>140607</v>
      </c>
      <c r="D651" t="s">
        <v>1087</v>
      </c>
      <c r="E651" t="s">
        <v>1628</v>
      </c>
      <c r="F651">
        <v>6261</v>
      </c>
      <c r="G651">
        <v>0</v>
      </c>
      <c r="H651">
        <f t="shared" si="270"/>
        <v>21.794202443902954</v>
      </c>
      <c r="I651">
        <f t="shared" si="271"/>
        <v>0.12113831256492608</v>
      </c>
      <c r="J651">
        <f t="shared" si="272"/>
        <v>1443.7411008753006</v>
      </c>
      <c r="K651">
        <f t="shared" si="273"/>
        <v>1.2442498808544955</v>
      </c>
      <c r="L651">
        <f t="shared" si="274"/>
        <v>1.0294455569997387</v>
      </c>
      <c r="M651">
        <f t="shared" si="275"/>
        <v>24.714097979999998</v>
      </c>
      <c r="N651">
        <v>6</v>
      </c>
      <c r="O651">
        <v>1.42</v>
      </c>
      <c r="P651">
        <v>0.5</v>
      </c>
      <c r="Q651">
        <f t="shared" si="276"/>
        <v>2.556</v>
      </c>
      <c r="R651">
        <v>25.167078020000002</v>
      </c>
      <c r="S651">
        <v>24.714097979999998</v>
      </c>
      <c r="T651">
        <v>26.023166660000001</v>
      </c>
      <c r="U651">
        <v>1799.596558</v>
      </c>
      <c r="V651">
        <v>1770.7670900000001</v>
      </c>
      <c r="W651">
        <v>19.863719939999999</v>
      </c>
      <c r="X651">
        <v>21.32662582</v>
      </c>
      <c r="Y651">
        <v>60.801399230000001</v>
      </c>
      <c r="Z651">
        <v>65.279243469999997</v>
      </c>
      <c r="AA651">
        <v>499.43646239999998</v>
      </c>
      <c r="AB651">
        <v>1499.8364260000001</v>
      </c>
      <c r="AC651">
        <v>0.121140175</v>
      </c>
      <c r="AD651">
        <v>98.301330570000005</v>
      </c>
      <c r="AE651">
        <v>-10.858438489999999</v>
      </c>
      <c r="AF651">
        <v>0.18233242599999999</v>
      </c>
      <c r="AG651">
        <v>0.66666668699999998</v>
      </c>
      <c r="AH651">
        <v>-0.21956524299999999</v>
      </c>
      <c r="AI651">
        <v>2.7373914720000001</v>
      </c>
      <c r="AJ651">
        <v>1</v>
      </c>
      <c r="AK651">
        <v>0</v>
      </c>
      <c r="AL651">
        <v>0.15999999600000001</v>
      </c>
      <c r="AM651">
        <v>111115</v>
      </c>
      <c r="AN651">
        <f t="shared" si="277"/>
        <v>0.8323941039999998</v>
      </c>
      <c r="AO651">
        <f t="shared" si="278"/>
        <v>1.2442498808544955E-3</v>
      </c>
      <c r="AP651">
        <f t="shared" si="279"/>
        <v>297.86409798</v>
      </c>
      <c r="AQ651">
        <f t="shared" si="280"/>
        <v>298.31707802</v>
      </c>
      <c r="AR651">
        <f t="shared" si="281"/>
        <v>239.97382216065432</v>
      </c>
      <c r="AS651">
        <f t="shared" si="282"/>
        <v>2.2550552872827123</v>
      </c>
      <c r="AT651">
        <f t="shared" si="283"/>
        <v>3.1258812516742562</v>
      </c>
      <c r="AU651">
        <f t="shared" si="284"/>
        <v>31.798971932005827</v>
      </c>
      <c r="AV651">
        <f t="shared" si="285"/>
        <v>10.472346112005827</v>
      </c>
      <c r="AW651">
        <f t="shared" si="286"/>
        <v>24.940587999999998</v>
      </c>
      <c r="AX651">
        <f t="shared" si="287"/>
        <v>3.1684323032798649</v>
      </c>
      <c r="AY651">
        <f t="shared" si="288"/>
        <v>0.11565690329212001</v>
      </c>
      <c r="AZ651">
        <f t="shared" si="289"/>
        <v>2.0964356946745175</v>
      </c>
      <c r="BA651">
        <f t="shared" si="290"/>
        <v>1.0719966086053474</v>
      </c>
      <c r="BB651">
        <f t="shared" si="291"/>
        <v>7.2758829426187166E-2</v>
      </c>
      <c r="BC651">
        <f t="shared" si="292"/>
        <v>141.92167121463865</v>
      </c>
      <c r="BD651">
        <f t="shared" si="293"/>
        <v>0.81531959173428081</v>
      </c>
      <c r="BE651">
        <f t="shared" si="294"/>
        <v>67.699220080222332</v>
      </c>
      <c r="BF651">
        <f t="shared" si="295"/>
        <v>1759.2560675824457</v>
      </c>
      <c r="BG651">
        <f t="shared" si="296"/>
        <v>8.3867865225001424E-3</v>
      </c>
    </row>
    <row r="652" spans="1:59" x14ac:dyDescent="0.25">
      <c r="A652" t="s">
        <v>554</v>
      </c>
      <c r="B652" t="s">
        <v>1118</v>
      </c>
      <c r="C652">
        <v>140607</v>
      </c>
      <c r="D652" t="s">
        <v>1089</v>
      </c>
      <c r="E652" t="s">
        <v>1629</v>
      </c>
      <c r="F652">
        <v>8174.5</v>
      </c>
      <c r="G652">
        <v>0</v>
      </c>
      <c r="H652">
        <f t="shared" si="270"/>
        <v>28.203490993210433</v>
      </c>
      <c r="I652">
        <f t="shared" si="271"/>
        <v>0.13749822089175423</v>
      </c>
      <c r="J652">
        <f t="shared" si="272"/>
        <v>1394.2713504237229</v>
      </c>
      <c r="K652">
        <f t="shared" si="273"/>
        <v>1.3378539033289039</v>
      </c>
      <c r="L652">
        <f t="shared" si="274"/>
        <v>0.9806276451113507</v>
      </c>
      <c r="M652">
        <f t="shared" si="275"/>
        <v>24.74149895</v>
      </c>
      <c r="N652">
        <v>6</v>
      </c>
      <c r="O652">
        <v>1.42</v>
      </c>
      <c r="P652">
        <v>0.5</v>
      </c>
      <c r="Q652">
        <f t="shared" si="276"/>
        <v>2.556</v>
      </c>
      <c r="R652">
        <v>24.61941719</v>
      </c>
      <c r="S652">
        <v>24.74149895</v>
      </c>
      <c r="T652">
        <v>25.038175580000001</v>
      </c>
      <c r="U652">
        <v>1799.9989009999999</v>
      </c>
      <c r="V652">
        <v>1763.2890629999999</v>
      </c>
      <c r="W652">
        <v>20.308284759999999</v>
      </c>
      <c r="X652">
        <v>21.880073549999999</v>
      </c>
      <c r="Y652">
        <v>64.213119509999999</v>
      </c>
      <c r="Z652">
        <v>69.182983399999998</v>
      </c>
      <c r="AA652">
        <v>499.52572629999997</v>
      </c>
      <c r="AB652">
        <v>1500.0500489999999</v>
      </c>
      <c r="AC652">
        <v>2.1024246E-2</v>
      </c>
      <c r="AD652">
        <v>98.280052190000006</v>
      </c>
      <c r="AE652">
        <v>-8.4970493319999996</v>
      </c>
      <c r="AF652">
        <v>0.193065077</v>
      </c>
      <c r="AG652">
        <v>0.66666668699999998</v>
      </c>
      <c r="AH652">
        <v>-0.21956524299999999</v>
      </c>
      <c r="AI652">
        <v>2.7373914720000001</v>
      </c>
      <c r="AJ652">
        <v>1</v>
      </c>
      <c r="AK652">
        <v>0</v>
      </c>
      <c r="AL652">
        <v>0.15999999600000001</v>
      </c>
      <c r="AM652">
        <v>111115</v>
      </c>
      <c r="AN652">
        <f t="shared" si="277"/>
        <v>0.83254287716666653</v>
      </c>
      <c r="AO652">
        <f t="shared" si="278"/>
        <v>1.3378539033289038E-3</v>
      </c>
      <c r="AP652">
        <f t="shared" si="279"/>
        <v>297.89149894999997</v>
      </c>
      <c r="AQ652">
        <f t="shared" si="280"/>
        <v>297.76941718999996</v>
      </c>
      <c r="AR652">
        <f t="shared" si="281"/>
        <v>240.00800183979982</v>
      </c>
      <c r="AS652">
        <f t="shared" si="282"/>
        <v>2.1287088861827916</v>
      </c>
      <c r="AT652">
        <f t="shared" si="283"/>
        <v>3.1310024155263894</v>
      </c>
      <c r="AU652">
        <f t="shared" si="284"/>
        <v>31.857964518307092</v>
      </c>
      <c r="AV652">
        <f t="shared" si="285"/>
        <v>9.9778909683070935</v>
      </c>
      <c r="AW652">
        <f t="shared" si="286"/>
        <v>24.68045807</v>
      </c>
      <c r="AX652">
        <f t="shared" si="287"/>
        <v>3.119604059836707</v>
      </c>
      <c r="AY652">
        <f t="shared" si="288"/>
        <v>0.1304791849771367</v>
      </c>
      <c r="AZ652">
        <f t="shared" si="289"/>
        <v>2.1503747704150387</v>
      </c>
      <c r="BA652">
        <f t="shared" si="290"/>
        <v>0.96922928942166831</v>
      </c>
      <c r="BB652">
        <f t="shared" si="291"/>
        <v>8.215233909399941E-2</v>
      </c>
      <c r="BC652">
        <f t="shared" si="292"/>
        <v>137.02906108666528</v>
      </c>
      <c r="BD652">
        <f t="shared" si="293"/>
        <v>0.7907219409910915</v>
      </c>
      <c r="BE652">
        <f t="shared" si="294"/>
        <v>69.458273268255596</v>
      </c>
      <c r="BF652">
        <f t="shared" si="295"/>
        <v>1748.3928529683747</v>
      </c>
      <c r="BG652">
        <f t="shared" si="296"/>
        <v>1.1204379960712581E-2</v>
      </c>
    </row>
    <row r="653" spans="1:59" x14ac:dyDescent="0.25">
      <c r="A653" t="s">
        <v>554</v>
      </c>
      <c r="B653" t="s">
        <v>1118</v>
      </c>
      <c r="C653">
        <v>140607</v>
      </c>
      <c r="D653" t="s">
        <v>1089</v>
      </c>
      <c r="E653" t="s">
        <v>1629</v>
      </c>
      <c r="F653">
        <v>8390.5</v>
      </c>
      <c r="G653">
        <v>0</v>
      </c>
      <c r="H653">
        <f t="shared" si="270"/>
        <v>14.690414024908632</v>
      </c>
      <c r="I653">
        <f t="shared" si="271"/>
        <v>0.16208723315282358</v>
      </c>
      <c r="J653">
        <f t="shared" si="272"/>
        <v>228.69506743104643</v>
      </c>
      <c r="K653">
        <f t="shared" si="273"/>
        <v>1.7825303082651036</v>
      </c>
      <c r="L653">
        <f t="shared" si="274"/>
        <v>1.1181452444302664</v>
      </c>
      <c r="M653">
        <f t="shared" si="275"/>
        <v>25.219472889999999</v>
      </c>
      <c r="N653">
        <v>6</v>
      </c>
      <c r="O653">
        <v>1.42</v>
      </c>
      <c r="P653">
        <v>0.5</v>
      </c>
      <c r="Q653">
        <f t="shared" si="276"/>
        <v>2.556</v>
      </c>
      <c r="R653">
        <v>24.797002790000001</v>
      </c>
      <c r="S653">
        <v>25.219472889999999</v>
      </c>
      <c r="T653">
        <v>25.038852689999999</v>
      </c>
      <c r="U653">
        <v>400.47555540000002</v>
      </c>
      <c r="V653">
        <v>387.29513550000001</v>
      </c>
      <c r="W653">
        <v>19.908487319999999</v>
      </c>
      <c r="X653">
        <v>21.403316499999999</v>
      </c>
      <c r="Y653">
        <v>62.280364990000002</v>
      </c>
      <c r="Z653">
        <v>66.956687930000001</v>
      </c>
      <c r="AA653">
        <v>700.16491699999995</v>
      </c>
      <c r="AB653">
        <v>1499.592163</v>
      </c>
      <c r="AC653">
        <v>7.0076391000000002E-2</v>
      </c>
      <c r="AD653">
        <v>98.273384089999993</v>
      </c>
      <c r="AE653">
        <v>5.7217922210000003</v>
      </c>
      <c r="AF653">
        <v>0.18978062300000001</v>
      </c>
      <c r="AG653">
        <v>1</v>
      </c>
      <c r="AH653">
        <v>-0.21956524299999999</v>
      </c>
      <c r="AI653">
        <v>2.7373914720000001</v>
      </c>
      <c r="AJ653">
        <v>1</v>
      </c>
      <c r="AK653">
        <v>0</v>
      </c>
      <c r="AL653">
        <v>0.15999999600000001</v>
      </c>
      <c r="AM653">
        <v>111115</v>
      </c>
      <c r="AN653">
        <f t="shared" si="277"/>
        <v>1.1669415283333331</v>
      </c>
      <c r="AO653">
        <f t="shared" si="278"/>
        <v>1.7825303082651036E-3</v>
      </c>
      <c r="AP653">
        <f t="shared" si="279"/>
        <v>298.36947289</v>
      </c>
      <c r="AQ653">
        <f t="shared" si="280"/>
        <v>297.94700279</v>
      </c>
      <c r="AR653">
        <f t="shared" si="281"/>
        <v>239.93474008163136</v>
      </c>
      <c r="AS653">
        <f t="shared" si="282"/>
        <v>1.8535122972744438</v>
      </c>
      <c r="AT653">
        <f t="shared" si="283"/>
        <v>3.2215215876346006</v>
      </c>
      <c r="AU653">
        <f t="shared" si="284"/>
        <v>32.781221665108134</v>
      </c>
      <c r="AV653">
        <f t="shared" si="285"/>
        <v>11.377905165108135</v>
      </c>
      <c r="AW653">
        <f t="shared" si="286"/>
        <v>25.00823784</v>
      </c>
      <c r="AX653">
        <f t="shared" si="287"/>
        <v>3.1812395682464163</v>
      </c>
      <c r="AY653">
        <f t="shared" si="288"/>
        <v>0.15242151277759358</v>
      </c>
      <c r="AZ653">
        <f t="shared" si="289"/>
        <v>2.1033763432043342</v>
      </c>
      <c r="BA653">
        <f t="shared" si="290"/>
        <v>1.0778632250420821</v>
      </c>
      <c r="BB653">
        <f t="shared" si="291"/>
        <v>9.6087125394186859E-2</v>
      </c>
      <c r="BC653">
        <f t="shared" si="292"/>
        <v>22.474638201139676</v>
      </c>
      <c r="BD653">
        <f t="shared" si="293"/>
        <v>0.59049300254133041</v>
      </c>
      <c r="BE653">
        <f t="shared" si="294"/>
        <v>66.452282323596137</v>
      </c>
      <c r="BF653">
        <f t="shared" si="295"/>
        <v>379.53611400797081</v>
      </c>
      <c r="BG653">
        <f t="shared" si="296"/>
        <v>2.5721176568015418E-2</v>
      </c>
    </row>
    <row r="654" spans="1:59" x14ac:dyDescent="0.25">
      <c r="A654" t="s">
        <v>554</v>
      </c>
      <c r="B654" t="s">
        <v>1118</v>
      </c>
      <c r="C654">
        <v>140607</v>
      </c>
      <c r="D654" t="s">
        <v>1088</v>
      </c>
      <c r="E654" t="s">
        <v>1630</v>
      </c>
      <c r="F654">
        <v>7839</v>
      </c>
      <c r="G654">
        <v>0</v>
      </c>
      <c r="H654">
        <f t="shared" si="270"/>
        <v>28.074415535366441</v>
      </c>
      <c r="I654">
        <f t="shared" si="271"/>
        <v>0.18463033870876572</v>
      </c>
      <c r="J654">
        <f t="shared" si="272"/>
        <v>1475.6584730899544</v>
      </c>
      <c r="K654">
        <f t="shared" si="273"/>
        <v>1.8810126725518699</v>
      </c>
      <c r="L654">
        <f t="shared" si="274"/>
        <v>1.0436438398256365</v>
      </c>
      <c r="M654">
        <f t="shared" si="275"/>
        <v>25.450672149999999</v>
      </c>
      <c r="N654">
        <v>6</v>
      </c>
      <c r="O654">
        <v>1.42</v>
      </c>
      <c r="P654">
        <v>0.5</v>
      </c>
      <c r="Q654">
        <f t="shared" si="276"/>
        <v>2.556</v>
      </c>
      <c r="R654">
        <v>25.30249023</v>
      </c>
      <c r="S654">
        <v>25.450672149999999</v>
      </c>
      <c r="T654">
        <v>25.626710889999998</v>
      </c>
      <c r="U654">
        <v>1799.7292480000001</v>
      </c>
      <c r="V654">
        <v>1762.0185550000001</v>
      </c>
      <c r="W654">
        <v>20.404546740000001</v>
      </c>
      <c r="X654">
        <v>22.61330414</v>
      </c>
      <c r="Y654">
        <v>61.943233489999997</v>
      </c>
      <c r="Z654">
        <v>68.648483279999994</v>
      </c>
      <c r="AA654">
        <v>499.41476440000002</v>
      </c>
      <c r="AB654">
        <v>1501.4508060000001</v>
      </c>
      <c r="AC654">
        <v>0.28132969099999999</v>
      </c>
      <c r="AD654">
        <v>98.281837460000006</v>
      </c>
      <c r="AE654">
        <v>-8.5743808749999992</v>
      </c>
      <c r="AF654">
        <v>0.181067854</v>
      </c>
      <c r="AG654">
        <v>1</v>
      </c>
      <c r="AH654">
        <v>-0.21956524299999999</v>
      </c>
      <c r="AI654">
        <v>2.7373914720000001</v>
      </c>
      <c r="AJ654">
        <v>1</v>
      </c>
      <c r="AK654">
        <v>0</v>
      </c>
      <c r="AL654">
        <v>0.15999999600000001</v>
      </c>
      <c r="AM654">
        <v>111115</v>
      </c>
      <c r="AN654">
        <f t="shared" si="277"/>
        <v>0.83235794066666657</v>
      </c>
      <c r="AO654">
        <f t="shared" si="278"/>
        <v>1.8810126725518699E-3</v>
      </c>
      <c r="AP654">
        <f t="shared" si="279"/>
        <v>298.60067214999998</v>
      </c>
      <c r="AQ654">
        <f t="shared" si="280"/>
        <v>298.45249022999997</v>
      </c>
      <c r="AR654">
        <f t="shared" si="281"/>
        <v>240.2321229541968</v>
      </c>
      <c r="AS654">
        <f t="shared" si="282"/>
        <v>1.842046134716858</v>
      </c>
      <c r="AT654">
        <f t="shared" si="283"/>
        <v>3.2661209217466616</v>
      </c>
      <c r="AU654">
        <f t="shared" si="284"/>
        <v>33.232192296729792</v>
      </c>
      <c r="AV654">
        <f t="shared" si="285"/>
        <v>10.618888156729792</v>
      </c>
      <c r="AW654">
        <f t="shared" si="286"/>
        <v>25.37658119</v>
      </c>
      <c r="AX654">
        <f t="shared" si="287"/>
        <v>3.2517700848238493</v>
      </c>
      <c r="AY654">
        <f t="shared" si="288"/>
        <v>0.17219219209327796</v>
      </c>
      <c r="AZ654">
        <f t="shared" si="289"/>
        <v>2.2224770819210251</v>
      </c>
      <c r="BA654">
        <f t="shared" si="290"/>
        <v>1.0292930029028242</v>
      </c>
      <c r="BB654">
        <f t="shared" si="291"/>
        <v>0.10867251848627288</v>
      </c>
      <c r="BC654">
        <f t="shared" si="292"/>
        <v>145.03042619869871</v>
      </c>
      <c r="BD654">
        <f t="shared" si="293"/>
        <v>0.837481801143663</v>
      </c>
      <c r="BE654">
        <f t="shared" si="294"/>
        <v>69.342999369671247</v>
      </c>
      <c r="BF654">
        <f t="shared" si="295"/>
        <v>1747.1905186256868</v>
      </c>
      <c r="BG654">
        <f t="shared" si="296"/>
        <v>1.1142254711318481E-2</v>
      </c>
    </row>
    <row r="655" spans="1:59" x14ac:dyDescent="0.25">
      <c r="A655" t="s">
        <v>554</v>
      </c>
      <c r="B655" t="s">
        <v>1118</v>
      </c>
      <c r="C655">
        <v>140607</v>
      </c>
      <c r="D655" t="s">
        <v>1088</v>
      </c>
      <c r="E655" t="s">
        <v>1630</v>
      </c>
      <c r="F655">
        <v>7962</v>
      </c>
      <c r="G655">
        <v>0</v>
      </c>
      <c r="H655">
        <f t="shared" si="270"/>
        <v>10.611298264868907</v>
      </c>
      <c r="I655">
        <f t="shared" si="271"/>
        <v>0.13868832465309605</v>
      </c>
      <c r="J655">
        <f t="shared" si="272"/>
        <v>252.28631849955099</v>
      </c>
      <c r="K655">
        <f t="shared" si="273"/>
        <v>1.4754258966043263</v>
      </c>
      <c r="L655">
        <f t="shared" si="274"/>
        <v>1.0712449531228119</v>
      </c>
      <c r="M655">
        <f t="shared" si="275"/>
        <v>25.646444320000001</v>
      </c>
      <c r="N655">
        <v>6</v>
      </c>
      <c r="O655">
        <v>1.42</v>
      </c>
      <c r="P655">
        <v>0.5</v>
      </c>
      <c r="Q655">
        <f t="shared" si="276"/>
        <v>2.556</v>
      </c>
      <c r="R655">
        <v>25.353382109999998</v>
      </c>
      <c r="S655">
        <v>25.646444320000001</v>
      </c>
      <c r="T655">
        <v>25.629121779999998</v>
      </c>
      <c r="U655">
        <v>399.51034550000003</v>
      </c>
      <c r="V655">
        <v>386.07821660000002</v>
      </c>
      <c r="W655">
        <v>20.988763809999998</v>
      </c>
      <c r="X655">
        <v>22.72098351</v>
      </c>
      <c r="Y655">
        <v>63.524272920000001</v>
      </c>
      <c r="Z655">
        <v>68.766983030000006</v>
      </c>
      <c r="AA655">
        <v>499.44107059999999</v>
      </c>
      <c r="AB655">
        <v>1498.8764650000001</v>
      </c>
      <c r="AC655">
        <v>3.0034352E-2</v>
      </c>
      <c r="AD655">
        <v>98.281929020000007</v>
      </c>
      <c r="AE655">
        <v>5.4926967619999996</v>
      </c>
      <c r="AF655">
        <v>0.17626324299999999</v>
      </c>
      <c r="AG655">
        <v>1</v>
      </c>
      <c r="AH655">
        <v>-0.21956524299999999</v>
      </c>
      <c r="AI655">
        <v>2.7373914720000001</v>
      </c>
      <c r="AJ655">
        <v>1</v>
      </c>
      <c r="AK655">
        <v>0</v>
      </c>
      <c r="AL655">
        <v>0.15999999600000001</v>
      </c>
      <c r="AM655">
        <v>111115</v>
      </c>
      <c r="AN655">
        <f t="shared" si="277"/>
        <v>0.83240178433333323</v>
      </c>
      <c r="AO655">
        <f t="shared" si="278"/>
        <v>1.4754258966043264E-3</v>
      </c>
      <c r="AP655">
        <f t="shared" si="279"/>
        <v>298.79644431999998</v>
      </c>
      <c r="AQ655">
        <f t="shared" si="280"/>
        <v>298.50338210999996</v>
      </c>
      <c r="AR655">
        <f t="shared" si="281"/>
        <v>239.82022840449415</v>
      </c>
      <c r="AS655">
        <f t="shared" si="282"/>
        <v>2.0286837826147837</v>
      </c>
      <c r="AT655">
        <f t="shared" si="283"/>
        <v>3.3043070417172222</v>
      </c>
      <c r="AU655">
        <f t="shared" si="284"/>
        <v>33.620697870559788</v>
      </c>
      <c r="AV655">
        <f t="shared" si="285"/>
        <v>10.899714360559788</v>
      </c>
      <c r="AW655">
        <f t="shared" si="286"/>
        <v>25.499913214999999</v>
      </c>
      <c r="AX655">
        <f t="shared" si="287"/>
        <v>3.2756891079282764</v>
      </c>
      <c r="AY655">
        <f t="shared" si="288"/>
        <v>0.13155041144097765</v>
      </c>
      <c r="AZ655">
        <f t="shared" si="289"/>
        <v>2.2330620885944104</v>
      </c>
      <c r="BA655">
        <f t="shared" si="290"/>
        <v>1.042627019333866</v>
      </c>
      <c r="BB655">
        <f t="shared" si="291"/>
        <v>8.2831832162425553E-2</v>
      </c>
      <c r="BC655">
        <f t="shared" si="292"/>
        <v>24.795186047489985</v>
      </c>
      <c r="BD655">
        <f t="shared" si="293"/>
        <v>0.65345908588501023</v>
      </c>
      <c r="BE655">
        <f t="shared" si="294"/>
        <v>68.357500927315911</v>
      </c>
      <c r="BF655">
        <f t="shared" si="295"/>
        <v>380.47365765728756</v>
      </c>
      <c r="BG655">
        <f t="shared" si="296"/>
        <v>1.9064705699919259E-2</v>
      </c>
    </row>
    <row r="656" spans="1:59" x14ac:dyDescent="0.25">
      <c r="A656" t="s">
        <v>554</v>
      </c>
      <c r="B656" t="s">
        <v>1118</v>
      </c>
      <c r="C656">
        <v>140607</v>
      </c>
      <c r="D656" t="s">
        <v>1090</v>
      </c>
      <c r="E656" t="s">
        <v>1631</v>
      </c>
      <c r="F656">
        <v>8557</v>
      </c>
      <c r="G656">
        <v>0</v>
      </c>
      <c r="H656">
        <f t="shared" si="270"/>
        <v>13.990809392446284</v>
      </c>
      <c r="I656">
        <f t="shared" si="271"/>
        <v>9.9421756515446547E-2</v>
      </c>
      <c r="J656">
        <f t="shared" si="272"/>
        <v>1504.4381224420542</v>
      </c>
      <c r="K656">
        <f t="shared" si="273"/>
        <v>1.104582765084013</v>
      </c>
      <c r="L656">
        <f t="shared" si="274"/>
        <v>1.1030142798689768</v>
      </c>
      <c r="M656">
        <f t="shared" si="275"/>
        <v>25.415599820000001</v>
      </c>
      <c r="N656">
        <v>6</v>
      </c>
      <c r="O656">
        <v>1.42</v>
      </c>
      <c r="P656">
        <v>0.5</v>
      </c>
      <c r="Q656">
        <f t="shared" si="276"/>
        <v>2.556</v>
      </c>
      <c r="R656">
        <v>24.94314194</v>
      </c>
      <c r="S656">
        <v>25.415599820000001</v>
      </c>
      <c r="T656">
        <v>25.03506088</v>
      </c>
      <c r="U656">
        <v>1799.0823969999999</v>
      </c>
      <c r="V656">
        <v>1767.138428</v>
      </c>
      <c r="W656">
        <v>19.777748110000001</v>
      </c>
      <c r="X656">
        <v>21.942399980000001</v>
      </c>
      <c r="Y656">
        <v>61.332778930000003</v>
      </c>
      <c r="Z656">
        <v>68.045578000000006</v>
      </c>
      <c r="AA656">
        <v>299.4510803</v>
      </c>
      <c r="AB656">
        <v>1499.892212</v>
      </c>
      <c r="AC656">
        <v>9.5107212999999996E-2</v>
      </c>
      <c r="AD656">
        <v>98.27122498</v>
      </c>
      <c r="AE656">
        <v>-6.8986911769999999</v>
      </c>
      <c r="AF656">
        <v>0.20296040200000001</v>
      </c>
      <c r="AG656">
        <v>0.66666668699999998</v>
      </c>
      <c r="AH656">
        <v>-0.21956524299999999</v>
      </c>
      <c r="AI656">
        <v>2.7373914720000001</v>
      </c>
      <c r="AJ656">
        <v>1</v>
      </c>
      <c r="AK656">
        <v>0</v>
      </c>
      <c r="AL656">
        <v>0.15999999600000001</v>
      </c>
      <c r="AM656">
        <v>111115</v>
      </c>
      <c r="AN656">
        <f t="shared" si="277"/>
        <v>0.49908513383333331</v>
      </c>
      <c r="AO656">
        <f t="shared" si="278"/>
        <v>1.1045827650840131E-3</v>
      </c>
      <c r="AP656">
        <f t="shared" si="279"/>
        <v>298.56559981999999</v>
      </c>
      <c r="AQ656">
        <f t="shared" si="280"/>
        <v>298.09314193999995</v>
      </c>
      <c r="AR656">
        <f t="shared" si="281"/>
        <v>239.98274792043117</v>
      </c>
      <c r="AS656">
        <f t="shared" si="282"/>
        <v>2.2007122458365704</v>
      </c>
      <c r="AT656">
        <f t="shared" si="283"/>
        <v>3.2593208049047044</v>
      </c>
      <c r="AU656">
        <f t="shared" si="284"/>
        <v>33.16658366238984</v>
      </c>
      <c r="AV656">
        <f t="shared" si="285"/>
        <v>11.224183682389839</v>
      </c>
      <c r="AW656">
        <f t="shared" si="286"/>
        <v>25.17937088</v>
      </c>
      <c r="AX656">
        <f t="shared" si="287"/>
        <v>3.2138401370833045</v>
      </c>
      <c r="AY656">
        <f t="shared" si="288"/>
        <v>9.5699302391402674E-2</v>
      </c>
      <c r="AZ656">
        <f t="shared" si="289"/>
        <v>2.1563065250357276</v>
      </c>
      <c r="BA656">
        <f t="shared" si="290"/>
        <v>1.0575336120475769</v>
      </c>
      <c r="BB656">
        <f t="shared" si="291"/>
        <v>6.0135723462633461E-2</v>
      </c>
      <c r="BC656">
        <f t="shared" si="292"/>
        <v>147.84297719899189</v>
      </c>
      <c r="BD656">
        <f t="shared" si="293"/>
        <v>0.8513414108394084</v>
      </c>
      <c r="BE656">
        <f t="shared" si="294"/>
        <v>66.502214924786742</v>
      </c>
      <c r="BF656">
        <f t="shared" si="295"/>
        <v>1759.7489159969473</v>
      </c>
      <c r="BG656">
        <f t="shared" si="296"/>
        <v>5.2872304948179431E-3</v>
      </c>
    </row>
    <row r="657" spans="1:59" x14ac:dyDescent="0.25">
      <c r="A657" t="s">
        <v>554</v>
      </c>
      <c r="B657" t="s">
        <v>1118</v>
      </c>
      <c r="C657">
        <v>140607</v>
      </c>
      <c r="D657" t="s">
        <v>1090</v>
      </c>
      <c r="E657" t="s">
        <v>1631</v>
      </c>
      <c r="F657">
        <v>8687</v>
      </c>
      <c r="G657">
        <v>0</v>
      </c>
      <c r="H657">
        <f t="shared" si="270"/>
        <v>3.9035623483529198</v>
      </c>
      <c r="I657">
        <f t="shared" si="271"/>
        <v>9.9272113494176001E-2</v>
      </c>
      <c r="J657">
        <f t="shared" si="272"/>
        <v>319.00375302260602</v>
      </c>
      <c r="K657">
        <f t="shared" si="273"/>
        <v>1.091666563938978</v>
      </c>
      <c r="L657">
        <f t="shared" si="274"/>
        <v>1.091893086971913</v>
      </c>
      <c r="M657">
        <f t="shared" si="275"/>
        <v>25.288375850000001</v>
      </c>
      <c r="N657">
        <v>6</v>
      </c>
      <c r="O657">
        <v>1.42</v>
      </c>
      <c r="P657">
        <v>0.5</v>
      </c>
      <c r="Q657">
        <f t="shared" si="276"/>
        <v>2.556</v>
      </c>
      <c r="R657">
        <v>24.856849669999999</v>
      </c>
      <c r="S657">
        <v>25.288375850000001</v>
      </c>
      <c r="T657">
        <v>25.026067730000001</v>
      </c>
      <c r="U657">
        <v>399.13555910000002</v>
      </c>
      <c r="V657">
        <v>390.4599609</v>
      </c>
      <c r="W657">
        <v>19.666379930000002</v>
      </c>
      <c r="X657">
        <v>21.80604172</v>
      </c>
      <c r="Y657">
        <v>61.301010130000002</v>
      </c>
      <c r="Z657">
        <v>67.970428470000002</v>
      </c>
      <c r="AA657">
        <v>299.44778439999999</v>
      </c>
      <c r="AB657">
        <v>1499.4758300000001</v>
      </c>
      <c r="AC657">
        <v>0.22825677699999999</v>
      </c>
      <c r="AD657">
        <v>98.269287109999993</v>
      </c>
      <c r="AE657">
        <v>6.4407558439999999</v>
      </c>
      <c r="AF657">
        <v>0.208220869</v>
      </c>
      <c r="AG657">
        <v>1</v>
      </c>
      <c r="AH657">
        <v>-0.21956524299999999</v>
      </c>
      <c r="AI657">
        <v>2.7373914720000001</v>
      </c>
      <c r="AJ657">
        <v>1</v>
      </c>
      <c r="AK657">
        <v>0</v>
      </c>
      <c r="AL657">
        <v>0.15999999600000001</v>
      </c>
      <c r="AM657">
        <v>111115</v>
      </c>
      <c r="AN657">
        <f t="shared" si="277"/>
        <v>0.49907964066666655</v>
      </c>
      <c r="AO657">
        <f t="shared" si="278"/>
        <v>1.091666563938978E-3</v>
      </c>
      <c r="AP657">
        <f t="shared" si="279"/>
        <v>298.43837585</v>
      </c>
      <c r="AQ657">
        <f t="shared" si="280"/>
        <v>298.00684966999995</v>
      </c>
      <c r="AR657">
        <f t="shared" si="281"/>
        <v>239.9161268020967</v>
      </c>
      <c r="AS657">
        <f t="shared" si="282"/>
        <v>2.2126595550991537</v>
      </c>
      <c r="AT657">
        <f t="shared" si="283"/>
        <v>3.2347572614872311</v>
      </c>
      <c r="AU657">
        <f t="shared" si="284"/>
        <v>32.917276156347107</v>
      </c>
      <c r="AV657">
        <f t="shared" si="285"/>
        <v>11.111234436347107</v>
      </c>
      <c r="AW657">
        <f t="shared" si="286"/>
        <v>25.072612759999998</v>
      </c>
      <c r="AX657">
        <f t="shared" si="287"/>
        <v>3.1934688188574789</v>
      </c>
      <c r="AY657">
        <f t="shared" si="288"/>
        <v>9.5560647363259546E-2</v>
      </c>
      <c r="AZ657">
        <f t="shared" si="289"/>
        <v>2.1428641745153181</v>
      </c>
      <c r="BA657">
        <f t="shared" si="290"/>
        <v>1.0506046443421608</v>
      </c>
      <c r="BB657">
        <f t="shared" si="291"/>
        <v>6.0048124343847417E-2</v>
      </c>
      <c r="BC657">
        <f t="shared" si="292"/>
        <v>31.348271394946</v>
      </c>
      <c r="BD657">
        <f t="shared" si="293"/>
        <v>0.81699478811428117</v>
      </c>
      <c r="BE657">
        <f t="shared" si="294"/>
        <v>66.592894413489716</v>
      </c>
      <c r="BF657">
        <f t="shared" si="295"/>
        <v>388.39822022305304</v>
      </c>
      <c r="BG657">
        <f t="shared" si="296"/>
        <v>6.6928606199856853E-3</v>
      </c>
    </row>
    <row r="658" spans="1:59" x14ac:dyDescent="0.25">
      <c r="A658" t="s">
        <v>554</v>
      </c>
      <c r="B658" t="s">
        <v>1118</v>
      </c>
      <c r="C658">
        <v>140607</v>
      </c>
      <c r="D658" t="s">
        <v>1092</v>
      </c>
      <c r="E658" t="s">
        <v>1632</v>
      </c>
      <c r="F658">
        <v>13094</v>
      </c>
      <c r="G658">
        <v>0</v>
      </c>
      <c r="H658">
        <f t="shared" si="270"/>
        <v>30.726654647716064</v>
      </c>
      <c r="I658">
        <f t="shared" si="271"/>
        <v>0.39920142167320366</v>
      </c>
      <c r="J658">
        <f t="shared" si="272"/>
        <v>1593.3191717849168</v>
      </c>
      <c r="K658">
        <f t="shared" si="273"/>
        <v>3.699703931181574</v>
      </c>
      <c r="L658">
        <f t="shared" si="274"/>
        <v>1.0243256974421224</v>
      </c>
      <c r="M658">
        <f t="shared" si="275"/>
        <v>24.24544525</v>
      </c>
      <c r="N658">
        <v>6</v>
      </c>
      <c r="O658">
        <v>1.42</v>
      </c>
      <c r="P658">
        <v>0.5</v>
      </c>
      <c r="Q658">
        <f t="shared" si="276"/>
        <v>2.556</v>
      </c>
      <c r="R658">
        <v>26.178485869999999</v>
      </c>
      <c r="S658">
        <v>24.24544525</v>
      </c>
      <c r="T658">
        <v>27.598382950000001</v>
      </c>
      <c r="U658">
        <v>1798.3863530000001</v>
      </c>
      <c r="V658">
        <v>1761.137573</v>
      </c>
      <c r="W658">
        <v>16.912111280000001</v>
      </c>
      <c r="X658">
        <v>20.536462780000001</v>
      </c>
      <c r="Y658">
        <v>48.663677219999997</v>
      </c>
      <c r="Z658">
        <v>59.092548370000003</v>
      </c>
      <c r="AA658">
        <v>599.8963013</v>
      </c>
      <c r="AB658">
        <v>1498.7457280000001</v>
      </c>
      <c r="AC658">
        <v>0.204236418</v>
      </c>
      <c r="AD658">
        <v>98.122642519999999</v>
      </c>
      <c r="AE658">
        <v>-12.088632580000001</v>
      </c>
      <c r="AF658">
        <v>9.0756803999999996E-2</v>
      </c>
      <c r="AG658">
        <v>0.66666668699999998</v>
      </c>
      <c r="AH658">
        <v>-0.21956524299999999</v>
      </c>
      <c r="AI658">
        <v>2.7373914720000001</v>
      </c>
      <c r="AJ658">
        <v>1</v>
      </c>
      <c r="AK658">
        <v>0</v>
      </c>
      <c r="AL658">
        <v>0.15999999600000001</v>
      </c>
      <c r="AM658">
        <v>111115</v>
      </c>
      <c r="AN658">
        <f t="shared" si="277"/>
        <v>0.99982716883333322</v>
      </c>
      <c r="AO658">
        <f t="shared" si="278"/>
        <v>3.6997039311815741E-3</v>
      </c>
      <c r="AP658">
        <f t="shared" si="279"/>
        <v>297.39544524999997</v>
      </c>
      <c r="AQ658">
        <f t="shared" si="280"/>
        <v>299.32848586999995</v>
      </c>
      <c r="AR658">
        <f t="shared" si="281"/>
        <v>239.79931048501712</v>
      </c>
      <c r="AS658">
        <f t="shared" si="282"/>
        <v>1.171299550008422</v>
      </c>
      <c r="AT658">
        <f t="shared" si="283"/>
        <v>3.039417693429348</v>
      </c>
      <c r="AU658">
        <f t="shared" si="284"/>
        <v>30.975701584981607</v>
      </c>
      <c r="AV658">
        <f t="shared" si="285"/>
        <v>10.439238804981606</v>
      </c>
      <c r="AW658">
        <f t="shared" si="286"/>
        <v>25.211965559999999</v>
      </c>
      <c r="AX658">
        <f t="shared" si="287"/>
        <v>3.2200823560672904</v>
      </c>
      <c r="AY658">
        <f t="shared" si="288"/>
        <v>0.34527556271240295</v>
      </c>
      <c r="AZ658">
        <f t="shared" si="289"/>
        <v>2.0150919959872255</v>
      </c>
      <c r="BA658">
        <f t="shared" si="290"/>
        <v>1.2049903600800649</v>
      </c>
      <c r="BB658">
        <f t="shared" si="291"/>
        <v>0.22007064054443151</v>
      </c>
      <c r="BC658">
        <f t="shared" si="292"/>
        <v>156.34068751331387</v>
      </c>
      <c r="BD658">
        <f t="shared" si="293"/>
        <v>0.90471022605621099</v>
      </c>
      <c r="BE658">
        <f t="shared" si="294"/>
        <v>70.080540748912142</v>
      </c>
      <c r="BF658">
        <f t="shared" si="295"/>
        <v>1744.9087061086007</v>
      </c>
      <c r="BG658">
        <f t="shared" si="296"/>
        <v>1.2340706224793146E-2</v>
      </c>
    </row>
    <row r="659" spans="1:59" x14ac:dyDescent="0.25">
      <c r="A659" t="s">
        <v>554</v>
      </c>
      <c r="B659" t="s">
        <v>1118</v>
      </c>
      <c r="C659">
        <v>140607</v>
      </c>
      <c r="D659" t="s">
        <v>1092</v>
      </c>
      <c r="E659" t="s">
        <v>1632</v>
      </c>
      <c r="F659">
        <v>13217</v>
      </c>
      <c r="G659">
        <v>0</v>
      </c>
      <c r="H659">
        <f t="shared" si="270"/>
        <v>18.879864187385088</v>
      </c>
      <c r="I659">
        <f t="shared" si="271"/>
        <v>0.40649305017388787</v>
      </c>
      <c r="J659">
        <f t="shared" si="272"/>
        <v>288.19308302581913</v>
      </c>
      <c r="K659">
        <f t="shared" si="273"/>
        <v>3.8815222898965165</v>
      </c>
      <c r="L659">
        <f t="shared" si="274"/>
        <v>1.0577111742704344</v>
      </c>
      <c r="M659">
        <f t="shared" si="275"/>
        <v>24.48015213</v>
      </c>
      <c r="N659">
        <v>6</v>
      </c>
      <c r="O659">
        <v>1.42</v>
      </c>
      <c r="P659">
        <v>0.5</v>
      </c>
      <c r="Q659">
        <f t="shared" si="276"/>
        <v>2.556</v>
      </c>
      <c r="R659">
        <v>26.295480730000001</v>
      </c>
      <c r="S659">
        <v>24.48015213</v>
      </c>
      <c r="T659">
        <v>27.595542909999999</v>
      </c>
      <c r="U659">
        <v>398.76306149999999</v>
      </c>
      <c r="V659">
        <v>378.41137700000002</v>
      </c>
      <c r="W659">
        <v>16.832630160000001</v>
      </c>
      <c r="X659">
        <v>20.63462067</v>
      </c>
      <c r="Y659">
        <v>48.101886749999998</v>
      </c>
      <c r="Z659">
        <v>58.9666748</v>
      </c>
      <c r="AA659">
        <v>599.91131589999998</v>
      </c>
      <c r="AB659">
        <v>1499.578857</v>
      </c>
      <c r="AC659">
        <v>9.8115361999999998E-2</v>
      </c>
      <c r="AD659">
        <v>98.123611449999999</v>
      </c>
      <c r="AE659">
        <v>4.0040493010000002</v>
      </c>
      <c r="AF659">
        <v>0.15931072800000001</v>
      </c>
      <c r="AG659">
        <v>1</v>
      </c>
      <c r="AH659">
        <v>-0.21956524299999999</v>
      </c>
      <c r="AI659">
        <v>2.7373914720000001</v>
      </c>
      <c r="AJ659">
        <v>1</v>
      </c>
      <c r="AK659">
        <v>0</v>
      </c>
      <c r="AL659">
        <v>0.15999999600000001</v>
      </c>
      <c r="AM659">
        <v>111115</v>
      </c>
      <c r="AN659">
        <f t="shared" si="277"/>
        <v>0.9998521931666664</v>
      </c>
      <c r="AO659">
        <f t="shared" si="278"/>
        <v>3.8815222898965166E-3</v>
      </c>
      <c r="AP659">
        <f t="shared" si="279"/>
        <v>297.63015213</v>
      </c>
      <c r="AQ659">
        <f t="shared" si="280"/>
        <v>299.44548072999999</v>
      </c>
      <c r="AR659">
        <f t="shared" si="281"/>
        <v>239.93261112168457</v>
      </c>
      <c r="AS659">
        <f t="shared" si="282"/>
        <v>1.0619106391531368</v>
      </c>
      <c r="AT659">
        <f t="shared" si="283"/>
        <v>3.0824546753116531</v>
      </c>
      <c r="AU659">
        <f t="shared" si="284"/>
        <v>31.413995365247565</v>
      </c>
      <c r="AV659">
        <f t="shared" si="285"/>
        <v>10.779374695247565</v>
      </c>
      <c r="AW659">
        <f t="shared" si="286"/>
        <v>25.387816430000001</v>
      </c>
      <c r="AX659">
        <f t="shared" si="287"/>
        <v>3.2539427125309945</v>
      </c>
      <c r="AY659">
        <f t="shared" si="288"/>
        <v>0.35071685187024221</v>
      </c>
      <c r="AZ659">
        <f t="shared" si="289"/>
        <v>2.0247435010412187</v>
      </c>
      <c r="BA659">
        <f t="shared" si="290"/>
        <v>1.2291992114897758</v>
      </c>
      <c r="BB659">
        <f t="shared" si="291"/>
        <v>0.22360857575322568</v>
      </c>
      <c r="BC659">
        <f t="shared" si="292"/>
        <v>28.278546101403066</v>
      </c>
      <c r="BD659">
        <f t="shared" si="293"/>
        <v>0.76158672952853401</v>
      </c>
      <c r="BE659">
        <f t="shared" si="294"/>
        <v>69.603345700003544</v>
      </c>
      <c r="BF659">
        <f t="shared" si="295"/>
        <v>368.43961774609943</v>
      </c>
      <c r="BG659">
        <f t="shared" si="296"/>
        <v>3.56666778084994E-2</v>
      </c>
    </row>
    <row r="660" spans="1:59" x14ac:dyDescent="0.25">
      <c r="A660" t="s">
        <v>554</v>
      </c>
      <c r="B660" t="s">
        <v>1118</v>
      </c>
      <c r="C660">
        <v>140607</v>
      </c>
      <c r="D660" t="s">
        <v>1093</v>
      </c>
      <c r="E660" t="s">
        <v>1633</v>
      </c>
      <c r="F660">
        <v>13406.5</v>
      </c>
      <c r="G660">
        <v>0</v>
      </c>
      <c r="H660">
        <f t="shared" si="270"/>
        <v>34.269102159741728</v>
      </c>
      <c r="I660">
        <f t="shared" si="271"/>
        <v>0.45498280005967151</v>
      </c>
      <c r="J660">
        <f t="shared" si="272"/>
        <v>1591.1617907421498</v>
      </c>
      <c r="K660">
        <f t="shared" si="273"/>
        <v>4.1976216363494236</v>
      </c>
      <c r="L660">
        <f t="shared" si="274"/>
        <v>1.0385899235891221</v>
      </c>
      <c r="M660">
        <f t="shared" si="275"/>
        <v>24.450294490000001</v>
      </c>
      <c r="N660">
        <v>6</v>
      </c>
      <c r="O660">
        <v>1.42</v>
      </c>
      <c r="P660">
        <v>0.5</v>
      </c>
      <c r="Q660">
        <f t="shared" si="276"/>
        <v>2.556</v>
      </c>
      <c r="R660">
        <v>26.298484800000001</v>
      </c>
      <c r="S660">
        <v>24.450294490000001</v>
      </c>
      <c r="T660">
        <v>27.592763900000001</v>
      </c>
      <c r="U660">
        <v>1800.1914059999999</v>
      </c>
      <c r="V660">
        <v>1758.532471</v>
      </c>
      <c r="W660">
        <v>16.662858960000001</v>
      </c>
      <c r="X660">
        <v>20.774086</v>
      </c>
      <c r="Y660">
        <v>47.606712340000001</v>
      </c>
      <c r="Z660">
        <v>59.352714540000001</v>
      </c>
      <c r="AA660">
        <v>599.88220209999997</v>
      </c>
      <c r="AB660">
        <v>1498.82312</v>
      </c>
      <c r="AC660">
        <v>0.15517951499999999</v>
      </c>
      <c r="AD660">
        <v>98.120346069999997</v>
      </c>
      <c r="AE660">
        <v>-11.33078957</v>
      </c>
      <c r="AF660">
        <v>0.164492995</v>
      </c>
      <c r="AG660">
        <v>0.66666668699999998</v>
      </c>
      <c r="AH660">
        <v>-0.21956524299999999</v>
      </c>
      <c r="AI660">
        <v>2.7373914720000001</v>
      </c>
      <c r="AJ660">
        <v>1</v>
      </c>
      <c r="AK660">
        <v>0</v>
      </c>
      <c r="AL660">
        <v>0.15999999600000001</v>
      </c>
      <c r="AM660">
        <v>111115</v>
      </c>
      <c r="AN660">
        <f t="shared" si="277"/>
        <v>0.99980367016666649</v>
      </c>
      <c r="AO660">
        <f t="shared" si="278"/>
        <v>4.197621636349424E-3</v>
      </c>
      <c r="AP660">
        <f t="shared" si="279"/>
        <v>297.60029448999995</v>
      </c>
      <c r="AQ660">
        <f t="shared" si="280"/>
        <v>299.44848479999996</v>
      </c>
      <c r="AR660">
        <f t="shared" si="281"/>
        <v>239.81169320470752</v>
      </c>
      <c r="AS660">
        <f t="shared" si="282"/>
        <v>0.89968170907373446</v>
      </c>
      <c r="AT660">
        <f t="shared" si="283"/>
        <v>3.0769504311970639</v>
      </c>
      <c r="AU660">
        <f t="shared" si="284"/>
        <v>31.358943934033192</v>
      </c>
      <c r="AV660">
        <f t="shared" si="285"/>
        <v>10.584857934033192</v>
      </c>
      <c r="AW660">
        <f t="shared" si="286"/>
        <v>25.374389645000001</v>
      </c>
      <c r="AX660">
        <f t="shared" si="287"/>
        <v>3.2513464399948941</v>
      </c>
      <c r="AY660">
        <f t="shared" si="288"/>
        <v>0.38623137831590187</v>
      </c>
      <c r="AZ660">
        <f t="shared" si="289"/>
        <v>2.0383605076079419</v>
      </c>
      <c r="BA660">
        <f t="shared" si="290"/>
        <v>1.2129859323869523</v>
      </c>
      <c r="BB660">
        <f t="shared" si="291"/>
        <v>0.24675454894631588</v>
      </c>
      <c r="BC660">
        <f t="shared" si="292"/>
        <v>156.12534556098066</v>
      </c>
      <c r="BD660">
        <f t="shared" si="293"/>
        <v>0.90482366233324441</v>
      </c>
      <c r="BE660">
        <f t="shared" si="294"/>
        <v>70.579714562269629</v>
      </c>
      <c r="BF660">
        <f t="shared" si="295"/>
        <v>1740.4325930987279</v>
      </c>
      <c r="BG660">
        <f t="shared" si="296"/>
        <v>1.3897139471707337E-2</v>
      </c>
    </row>
    <row r="661" spans="1:59" x14ac:dyDescent="0.25">
      <c r="A661" t="s">
        <v>554</v>
      </c>
      <c r="B661" t="s">
        <v>1118</v>
      </c>
      <c r="C661">
        <v>140607</v>
      </c>
      <c r="D661" t="s">
        <v>1093</v>
      </c>
      <c r="E661" t="s">
        <v>1633</v>
      </c>
      <c r="F661">
        <v>13561</v>
      </c>
      <c r="G661">
        <v>0</v>
      </c>
      <c r="H661">
        <f t="shared" si="270"/>
        <v>19.19486438440887</v>
      </c>
      <c r="I661">
        <f t="shared" si="271"/>
        <v>0.42463352557503969</v>
      </c>
      <c r="J661">
        <f t="shared" si="272"/>
        <v>289.54404632722049</v>
      </c>
      <c r="K661">
        <f t="shared" si="273"/>
        <v>4.0234232708871422</v>
      </c>
      <c r="L661">
        <f t="shared" si="274"/>
        <v>1.0561303471455448</v>
      </c>
      <c r="M661">
        <f t="shared" si="275"/>
        <v>24.38751602</v>
      </c>
      <c r="N661">
        <v>6</v>
      </c>
      <c r="O661">
        <v>1.42</v>
      </c>
      <c r="P661">
        <v>0.5</v>
      </c>
      <c r="Q661">
        <f t="shared" si="276"/>
        <v>2.556</v>
      </c>
      <c r="R661">
        <v>26.256608960000001</v>
      </c>
      <c r="S661">
        <v>24.38751602</v>
      </c>
      <c r="T661">
        <v>27.592750550000002</v>
      </c>
      <c r="U661">
        <v>398.6552734</v>
      </c>
      <c r="V661">
        <v>377.93701170000003</v>
      </c>
      <c r="W661">
        <v>16.535739899999999</v>
      </c>
      <c r="X661">
        <v>20.477306370000001</v>
      </c>
      <c r="Y661">
        <v>47.361301419999997</v>
      </c>
      <c r="Z661">
        <v>58.650653839999997</v>
      </c>
      <c r="AA661">
        <v>599.91900629999998</v>
      </c>
      <c r="AB661">
        <v>1499.4506839999999</v>
      </c>
      <c r="AC661">
        <v>0.17319807400000001</v>
      </c>
      <c r="AD661">
        <v>98.122032169999997</v>
      </c>
      <c r="AE661">
        <v>4.3960170749999996</v>
      </c>
      <c r="AF661">
        <v>9.5977217000000004E-2</v>
      </c>
      <c r="AG661">
        <v>1</v>
      </c>
      <c r="AH661">
        <v>-0.21956524299999999</v>
      </c>
      <c r="AI661">
        <v>2.7373914720000001</v>
      </c>
      <c r="AJ661">
        <v>1</v>
      </c>
      <c r="AK661">
        <v>0</v>
      </c>
      <c r="AL661">
        <v>0.15999999600000001</v>
      </c>
      <c r="AM661">
        <v>111115</v>
      </c>
      <c r="AN661">
        <f t="shared" si="277"/>
        <v>0.99986501049999987</v>
      </c>
      <c r="AO661">
        <f t="shared" si="278"/>
        <v>4.0234232708871425E-3</v>
      </c>
      <c r="AP661">
        <f t="shared" si="279"/>
        <v>297.53751602</v>
      </c>
      <c r="AQ661">
        <f t="shared" si="280"/>
        <v>299.40660895999997</v>
      </c>
      <c r="AR661">
        <f t="shared" si="281"/>
        <v>239.91210344219726</v>
      </c>
      <c r="AS661">
        <f t="shared" si="282"/>
        <v>0.99474357745039688</v>
      </c>
      <c r="AT661">
        <f t="shared" si="283"/>
        <v>3.0654052615376308</v>
      </c>
      <c r="AU661">
        <f t="shared" si="284"/>
        <v>31.240743732525885</v>
      </c>
      <c r="AV661">
        <f t="shared" si="285"/>
        <v>10.763437362525885</v>
      </c>
      <c r="AW661">
        <f t="shared" si="286"/>
        <v>25.32206249</v>
      </c>
      <c r="AX661">
        <f t="shared" si="287"/>
        <v>3.2412454540957651</v>
      </c>
      <c r="AY661">
        <f t="shared" si="288"/>
        <v>0.36413845649152976</v>
      </c>
      <c r="AZ661">
        <f t="shared" si="289"/>
        <v>2.0092749143920861</v>
      </c>
      <c r="BA661">
        <f t="shared" si="290"/>
        <v>1.2319705397036791</v>
      </c>
      <c r="BB661">
        <f t="shared" si="291"/>
        <v>0.23234477663088943</v>
      </c>
      <c r="BC661">
        <f t="shared" si="292"/>
        <v>28.410650228351496</v>
      </c>
      <c r="BD661">
        <f t="shared" si="293"/>
        <v>0.76611720303555664</v>
      </c>
      <c r="BE661">
        <f t="shared" si="294"/>
        <v>69.67086113130928</v>
      </c>
      <c r="BF661">
        <f t="shared" si="295"/>
        <v>367.79887910260095</v>
      </c>
      <c r="BG661">
        <f t="shared" si="296"/>
        <v>3.6360163310541413E-2</v>
      </c>
    </row>
    <row r="662" spans="1:59" x14ac:dyDescent="0.25">
      <c r="A662" t="s">
        <v>554</v>
      </c>
      <c r="B662" t="s">
        <v>1118</v>
      </c>
      <c r="C662">
        <v>140607</v>
      </c>
      <c r="D662" t="s">
        <v>1091</v>
      </c>
      <c r="E662" t="s">
        <v>1634</v>
      </c>
      <c r="F662">
        <v>12611.5</v>
      </c>
      <c r="G662">
        <v>0</v>
      </c>
      <c r="H662">
        <f t="shared" si="270"/>
        <v>12.712774765765666</v>
      </c>
      <c r="I662">
        <f t="shared" si="271"/>
        <v>7.3478687236592607E-2</v>
      </c>
      <c r="J662">
        <f t="shared" si="272"/>
        <v>1458.9532146266943</v>
      </c>
      <c r="K662">
        <f t="shared" si="273"/>
        <v>1.0017733237261266</v>
      </c>
      <c r="L662">
        <f t="shared" si="274"/>
        <v>1.3441682921739126</v>
      </c>
      <c r="M662">
        <f t="shared" si="275"/>
        <v>23.8423996</v>
      </c>
      <c r="N662">
        <v>6</v>
      </c>
      <c r="O662">
        <v>1.42</v>
      </c>
      <c r="P662">
        <v>0.5</v>
      </c>
      <c r="Q662">
        <f t="shared" si="276"/>
        <v>2.556</v>
      </c>
      <c r="R662">
        <v>25.387929920000001</v>
      </c>
      <c r="S662">
        <v>23.8423996</v>
      </c>
      <c r="T662">
        <v>26.61724281</v>
      </c>
      <c r="U662">
        <v>1800.5101320000001</v>
      </c>
      <c r="V662">
        <v>1778.77063</v>
      </c>
      <c r="W662">
        <v>15.05684757</v>
      </c>
      <c r="X662">
        <v>16.534488679999999</v>
      </c>
      <c r="Y662">
        <v>45.408149719999997</v>
      </c>
      <c r="Z662">
        <v>49.864391329999997</v>
      </c>
      <c r="AA662">
        <v>400.046875</v>
      </c>
      <c r="AB662">
        <v>1499.9210210000001</v>
      </c>
      <c r="AC662">
        <v>0.20924404299999999</v>
      </c>
      <c r="AD662">
        <v>98.132438660000005</v>
      </c>
      <c r="AE662">
        <v>-14.23221779</v>
      </c>
      <c r="AF662">
        <v>0.20817318600000001</v>
      </c>
      <c r="AG662">
        <v>1</v>
      </c>
      <c r="AH662">
        <v>-0.21956524299999999</v>
      </c>
      <c r="AI662">
        <v>2.7373914720000001</v>
      </c>
      <c r="AJ662">
        <v>1</v>
      </c>
      <c r="AK662">
        <v>0</v>
      </c>
      <c r="AL662">
        <v>0.15999999600000001</v>
      </c>
      <c r="AM662">
        <v>111115</v>
      </c>
      <c r="AN662">
        <f t="shared" si="277"/>
        <v>0.66674479166666656</v>
      </c>
      <c r="AO662">
        <f t="shared" si="278"/>
        <v>1.0017733237261265E-3</v>
      </c>
      <c r="AP662">
        <f t="shared" si="279"/>
        <v>296.9923996</v>
      </c>
      <c r="AQ662">
        <f t="shared" si="280"/>
        <v>298.53792991999995</v>
      </c>
      <c r="AR662">
        <f t="shared" si="281"/>
        <v>239.98735736031594</v>
      </c>
      <c r="AS662">
        <f t="shared" si="282"/>
        <v>2.532053704869953</v>
      </c>
      <c r="AT662">
        <f t="shared" si="283"/>
        <v>2.966737988338477</v>
      </c>
      <c r="AU662">
        <f t="shared" si="284"/>
        <v>30.231980666631042</v>
      </c>
      <c r="AV662">
        <f t="shared" si="285"/>
        <v>13.697491986631043</v>
      </c>
      <c r="AW662">
        <f t="shared" si="286"/>
        <v>24.615164759999999</v>
      </c>
      <c r="AX662">
        <f t="shared" si="287"/>
        <v>3.1074517964010018</v>
      </c>
      <c r="AY662">
        <f t="shared" si="288"/>
        <v>7.1425383855880625E-2</v>
      </c>
      <c r="AZ662">
        <f t="shared" si="289"/>
        <v>1.6225696961645644</v>
      </c>
      <c r="BA662">
        <f t="shared" si="290"/>
        <v>1.4848821002364374</v>
      </c>
      <c r="BB662">
        <f t="shared" si="291"/>
        <v>4.4820909573055234E-2</v>
      </c>
      <c r="BC662">
        <f t="shared" si="292"/>
        <v>143.1706368421639</v>
      </c>
      <c r="BD662">
        <f t="shared" si="293"/>
        <v>0.82020311670352586</v>
      </c>
      <c r="BE662">
        <f t="shared" si="294"/>
        <v>54.903641652736532</v>
      </c>
      <c r="BF662">
        <f t="shared" si="295"/>
        <v>1772.0561362856872</v>
      </c>
      <c r="BG662">
        <f t="shared" si="296"/>
        <v>3.9388008983425515E-3</v>
      </c>
    </row>
    <row r="663" spans="1:59" x14ac:dyDescent="0.25">
      <c r="A663" t="s">
        <v>554</v>
      </c>
      <c r="B663" t="s">
        <v>1118</v>
      </c>
      <c r="C663">
        <v>140607</v>
      </c>
      <c r="D663" t="s">
        <v>1091</v>
      </c>
      <c r="E663" t="s">
        <v>1634</v>
      </c>
      <c r="F663">
        <v>12758</v>
      </c>
      <c r="G663">
        <v>0</v>
      </c>
      <c r="H663">
        <f t="shared" si="270"/>
        <v>4.1167436628941312</v>
      </c>
      <c r="I663">
        <f t="shared" si="271"/>
        <v>5.8804133347992144E-2</v>
      </c>
      <c r="J663">
        <f t="shared" si="272"/>
        <v>268.31606022672594</v>
      </c>
      <c r="K663">
        <f t="shared" si="273"/>
        <v>0.81422391332074751</v>
      </c>
      <c r="L663">
        <f t="shared" si="274"/>
        <v>1.3573697718426929</v>
      </c>
      <c r="M663">
        <f t="shared" si="275"/>
        <v>23.932807919999998</v>
      </c>
      <c r="N663">
        <v>6</v>
      </c>
      <c r="O663">
        <v>1.42</v>
      </c>
      <c r="P663">
        <v>0.5</v>
      </c>
      <c r="Q663">
        <f t="shared" si="276"/>
        <v>2.556</v>
      </c>
      <c r="R663">
        <v>25.493064879999999</v>
      </c>
      <c r="S663">
        <v>23.932807919999998</v>
      </c>
      <c r="T663">
        <v>26.613876340000001</v>
      </c>
      <c r="U663">
        <v>398.85308839999999</v>
      </c>
      <c r="V663">
        <v>389.97052000000002</v>
      </c>
      <c r="W663">
        <v>14.961081500000001</v>
      </c>
      <c r="X663">
        <v>16.56508827</v>
      </c>
      <c r="Y663">
        <v>44.837379460000001</v>
      </c>
      <c r="Z663">
        <v>49.644485469999999</v>
      </c>
      <c r="AA663">
        <v>299.52600100000001</v>
      </c>
      <c r="AB663">
        <v>1429.9501949999999</v>
      </c>
      <c r="AC663">
        <v>0.21024447700000001</v>
      </c>
      <c r="AD663">
        <v>98.130332949999996</v>
      </c>
      <c r="AE663">
        <v>3.1757717130000001</v>
      </c>
      <c r="AF663">
        <v>0.20606365800000001</v>
      </c>
      <c r="AG663">
        <v>1</v>
      </c>
      <c r="AH663">
        <v>-0.21956524299999999</v>
      </c>
      <c r="AI663">
        <v>2.7373914720000001</v>
      </c>
      <c r="AJ663">
        <v>1</v>
      </c>
      <c r="AK663">
        <v>0</v>
      </c>
      <c r="AL663">
        <v>0.15999999600000001</v>
      </c>
      <c r="AM663">
        <v>111115</v>
      </c>
      <c r="AN663">
        <f t="shared" si="277"/>
        <v>0.49921000166666663</v>
      </c>
      <c r="AO663">
        <f t="shared" si="278"/>
        <v>8.1422391332074747E-4</v>
      </c>
      <c r="AP663">
        <f t="shared" si="279"/>
        <v>297.08280791999999</v>
      </c>
      <c r="AQ663">
        <f t="shared" si="280"/>
        <v>298.64306488</v>
      </c>
      <c r="AR663">
        <f t="shared" si="281"/>
        <v>228.79202548019921</v>
      </c>
      <c r="AS663">
        <f t="shared" si="282"/>
        <v>2.4992433413914026</v>
      </c>
      <c r="AT663">
        <f t="shared" si="283"/>
        <v>2.9829073991239325</v>
      </c>
      <c r="AU663">
        <f t="shared" si="284"/>
        <v>30.397404242415064</v>
      </c>
      <c r="AV663">
        <f t="shared" si="285"/>
        <v>13.832315972415063</v>
      </c>
      <c r="AW663">
        <f t="shared" si="286"/>
        <v>24.712936399999997</v>
      </c>
      <c r="AX663">
        <f t="shared" si="287"/>
        <v>3.1256643175042997</v>
      </c>
      <c r="AY663">
        <f t="shared" si="288"/>
        <v>5.7481691619104047E-2</v>
      </c>
      <c r="AZ663">
        <f t="shared" si="289"/>
        <v>1.6255376272812396</v>
      </c>
      <c r="BA663">
        <f t="shared" si="290"/>
        <v>1.5001266902230601</v>
      </c>
      <c r="BB663">
        <f t="shared" si="291"/>
        <v>3.6042575083439464E-2</v>
      </c>
      <c r="BC663">
        <f t="shared" si="292"/>
        <v>26.32994432588087</v>
      </c>
      <c r="BD663">
        <f t="shared" si="293"/>
        <v>0.6880419069285697</v>
      </c>
      <c r="BE663">
        <f t="shared" si="294"/>
        <v>54.448833778642935</v>
      </c>
      <c r="BF663">
        <f t="shared" si="295"/>
        <v>387.7961835583306</v>
      </c>
      <c r="BG663">
        <f t="shared" si="296"/>
        <v>5.7801469151510685E-3</v>
      </c>
    </row>
    <row r="664" spans="1:59" x14ac:dyDescent="0.25">
      <c r="A664" t="s">
        <v>554</v>
      </c>
      <c r="B664" t="s">
        <v>1118</v>
      </c>
      <c r="C664">
        <v>140607</v>
      </c>
      <c r="D664" t="s">
        <v>955</v>
      </c>
      <c r="E664" t="s">
        <v>2076</v>
      </c>
      <c r="F664">
        <v>15801.5</v>
      </c>
      <c r="G664">
        <v>0</v>
      </c>
      <c r="H664">
        <f t="shared" si="270"/>
        <v>31.12965963900562</v>
      </c>
      <c r="I664">
        <f t="shared" si="271"/>
        <v>0.24922627957763388</v>
      </c>
      <c r="J664">
        <f t="shared" si="272"/>
        <v>1531.1597870443995</v>
      </c>
      <c r="K664">
        <f t="shared" si="273"/>
        <v>2.0827021032007873</v>
      </c>
      <c r="L664">
        <f t="shared" si="274"/>
        <v>0.87619500255698712</v>
      </c>
      <c r="M664">
        <f t="shared" si="275"/>
        <v>24.896726610000002</v>
      </c>
      <c r="N664">
        <v>6</v>
      </c>
      <c r="O664">
        <v>1.42</v>
      </c>
      <c r="P664">
        <v>0.5</v>
      </c>
      <c r="Q664">
        <f t="shared" si="276"/>
        <v>2.556</v>
      </c>
      <c r="R664">
        <v>24.719350810000002</v>
      </c>
      <c r="S664">
        <v>24.896726610000002</v>
      </c>
      <c r="T664">
        <v>25.04685211</v>
      </c>
      <c r="U664">
        <v>1801.453491</v>
      </c>
      <c r="V664">
        <v>1771.6170649999999</v>
      </c>
      <c r="W664">
        <v>21.501665119999998</v>
      </c>
      <c r="X664">
        <v>23.24482918</v>
      </c>
      <c r="Y664">
        <v>67.565505979999998</v>
      </c>
      <c r="Z664">
        <v>73.04311371</v>
      </c>
      <c r="AA664">
        <v>700.20605469999998</v>
      </c>
      <c r="AB664">
        <v>1499.213013</v>
      </c>
      <c r="AC664">
        <v>0.29633626299999999</v>
      </c>
      <c r="AD664">
        <v>98.256591799999995</v>
      </c>
      <c r="AE664">
        <v>-12.98337746</v>
      </c>
      <c r="AF664">
        <v>0.18581715200000001</v>
      </c>
      <c r="AG664">
        <v>0.66666668699999998</v>
      </c>
      <c r="AH664">
        <v>-0.21956524299999999</v>
      </c>
      <c r="AI664">
        <v>2.7373914720000001</v>
      </c>
      <c r="AJ664">
        <v>1</v>
      </c>
      <c r="AK664">
        <v>0</v>
      </c>
      <c r="AL664">
        <v>0.15999999600000001</v>
      </c>
      <c r="AM664">
        <v>111115</v>
      </c>
      <c r="AN664">
        <f t="shared" si="277"/>
        <v>1.1670100911666665</v>
      </c>
      <c r="AO664">
        <f t="shared" si="278"/>
        <v>2.0827021032007874E-3</v>
      </c>
      <c r="AP664">
        <f t="shared" si="279"/>
        <v>298.04672660999995</v>
      </c>
      <c r="AQ664">
        <f t="shared" si="280"/>
        <v>297.86935080999996</v>
      </c>
      <c r="AR664">
        <f t="shared" si="281"/>
        <v>239.87407608314797</v>
      </c>
      <c r="AS664">
        <f t="shared" si="282"/>
        <v>1.7299777409228256</v>
      </c>
      <c r="AT664">
        <f t="shared" si="283"/>
        <v>3.160152694756976</v>
      </c>
      <c r="AU664">
        <f t="shared" si="284"/>
        <v>32.162246184860813</v>
      </c>
      <c r="AV664">
        <f t="shared" si="285"/>
        <v>8.9174170048608126</v>
      </c>
      <c r="AW664">
        <f t="shared" si="286"/>
        <v>24.808038710000002</v>
      </c>
      <c r="AX664">
        <f t="shared" si="287"/>
        <v>3.1434690442785662</v>
      </c>
      <c r="AY664">
        <f t="shared" si="288"/>
        <v>0.22708413051668147</v>
      </c>
      <c r="AZ664">
        <f t="shared" si="289"/>
        <v>2.2839576921999889</v>
      </c>
      <c r="BA664">
        <f t="shared" si="290"/>
        <v>0.85951135207857732</v>
      </c>
      <c r="BB664">
        <f t="shared" si="291"/>
        <v>0.14376362437849144</v>
      </c>
      <c r="BC664">
        <f t="shared" si="292"/>
        <v>150.44654217619649</v>
      </c>
      <c r="BD664">
        <f t="shared" si="293"/>
        <v>0.8642724307040921</v>
      </c>
      <c r="BE664">
        <f t="shared" si="294"/>
        <v>74.017140240050622</v>
      </c>
      <c r="BF664">
        <f t="shared" si="295"/>
        <v>1755.17534335968</v>
      </c>
      <c r="BG664">
        <f t="shared" si="296"/>
        <v>1.312762506516791E-2</v>
      </c>
    </row>
    <row r="665" spans="1:59" x14ac:dyDescent="0.25">
      <c r="A665" t="s">
        <v>554</v>
      </c>
      <c r="B665" t="s">
        <v>1118</v>
      </c>
      <c r="C665">
        <v>140607</v>
      </c>
      <c r="D665" t="s">
        <v>955</v>
      </c>
      <c r="E665" t="s">
        <v>2076</v>
      </c>
      <c r="F665">
        <v>15919.5</v>
      </c>
      <c r="G665">
        <v>0</v>
      </c>
      <c r="H665">
        <f t="shared" si="270"/>
        <v>16.848644116987423</v>
      </c>
      <c r="I665">
        <f t="shared" si="271"/>
        <v>0.239283094679066</v>
      </c>
      <c r="J665">
        <f t="shared" si="272"/>
        <v>257.25625181362017</v>
      </c>
      <c r="K665">
        <f t="shared" si="273"/>
        <v>1.9986960408462979</v>
      </c>
      <c r="L665">
        <f t="shared" si="274"/>
        <v>0.87265279451211519</v>
      </c>
      <c r="M665">
        <f t="shared" si="275"/>
        <v>24.907655720000001</v>
      </c>
      <c r="N665">
        <v>6</v>
      </c>
      <c r="O665">
        <v>1.42</v>
      </c>
      <c r="P665">
        <v>0.5</v>
      </c>
      <c r="Q665">
        <f t="shared" si="276"/>
        <v>2.556</v>
      </c>
      <c r="R665">
        <v>24.66470528</v>
      </c>
      <c r="S665">
        <v>24.907655720000001</v>
      </c>
      <c r="T665">
        <v>25.040067669999999</v>
      </c>
      <c r="U665">
        <v>398.66842650000001</v>
      </c>
      <c r="V665">
        <v>383.5733032</v>
      </c>
      <c r="W665">
        <v>21.629081729999999</v>
      </c>
      <c r="X665">
        <v>23.301919940000001</v>
      </c>
      <c r="Y665">
        <v>68.188011169999996</v>
      </c>
      <c r="Z665">
        <v>73.461814880000006</v>
      </c>
      <c r="AA665">
        <v>700.17144780000001</v>
      </c>
      <c r="AB665">
        <v>1500.020996</v>
      </c>
      <c r="AC665">
        <v>0.16719083500000001</v>
      </c>
      <c r="AD665">
        <v>98.256332400000005</v>
      </c>
      <c r="AE665">
        <v>3.295431137</v>
      </c>
      <c r="AF665">
        <v>0.160411268</v>
      </c>
      <c r="AG665">
        <v>1</v>
      </c>
      <c r="AH665">
        <v>-0.21956524299999999</v>
      </c>
      <c r="AI665">
        <v>2.7373914720000001</v>
      </c>
      <c r="AJ665">
        <v>1</v>
      </c>
      <c r="AK665">
        <v>0</v>
      </c>
      <c r="AL665">
        <v>0.15999999600000001</v>
      </c>
      <c r="AM665">
        <v>111115</v>
      </c>
      <c r="AN665">
        <f t="shared" si="277"/>
        <v>1.1669524129999997</v>
      </c>
      <c r="AO665">
        <f t="shared" si="278"/>
        <v>1.998696040846298E-3</v>
      </c>
      <c r="AP665">
        <f t="shared" si="279"/>
        <v>298.05765571999996</v>
      </c>
      <c r="AQ665">
        <f t="shared" si="280"/>
        <v>297.81470528</v>
      </c>
      <c r="AR665">
        <f t="shared" si="281"/>
        <v>240.00335335991602</v>
      </c>
      <c r="AS665">
        <f t="shared" si="282"/>
        <v>1.7665294835029266</v>
      </c>
      <c r="AT665">
        <f t="shared" si="283"/>
        <v>3.1622139856949434</v>
      </c>
      <c r="AU665">
        <f t="shared" si="284"/>
        <v>32.183309802584724</v>
      </c>
      <c r="AV665">
        <f t="shared" si="285"/>
        <v>8.8813898625847223</v>
      </c>
      <c r="AW665">
        <f t="shared" si="286"/>
        <v>24.7861805</v>
      </c>
      <c r="AX665">
        <f t="shared" si="287"/>
        <v>3.1393689995640868</v>
      </c>
      <c r="AY665">
        <f t="shared" si="288"/>
        <v>0.21879987438979345</v>
      </c>
      <c r="AZ665">
        <f t="shared" si="289"/>
        <v>2.2895611911828282</v>
      </c>
      <c r="BA665">
        <f t="shared" si="290"/>
        <v>0.84980780838125858</v>
      </c>
      <c r="BB665">
        <f t="shared" si="291"/>
        <v>0.13845364242016098</v>
      </c>
      <c r="BC665">
        <f t="shared" si="292"/>
        <v>25.277055790177169</v>
      </c>
      <c r="BD665">
        <f t="shared" si="293"/>
        <v>0.67068341218597138</v>
      </c>
      <c r="BE665">
        <f t="shared" si="294"/>
        <v>74.046016184545906</v>
      </c>
      <c r="BF665">
        <f t="shared" si="295"/>
        <v>374.67437144807002</v>
      </c>
      <c r="BG665">
        <f t="shared" si="296"/>
        <v>3.3297579713082115E-2</v>
      </c>
    </row>
    <row r="666" spans="1:59" x14ac:dyDescent="0.25">
      <c r="A666" t="s">
        <v>554</v>
      </c>
      <c r="B666" t="s">
        <v>1118</v>
      </c>
      <c r="C666">
        <v>140607</v>
      </c>
      <c r="D666" t="s">
        <v>954</v>
      </c>
      <c r="E666" t="s">
        <v>2077</v>
      </c>
      <c r="F666">
        <v>16165</v>
      </c>
      <c r="G666">
        <v>0</v>
      </c>
      <c r="H666">
        <f t="shared" si="270"/>
        <v>25.68054505409874</v>
      </c>
      <c r="I666">
        <f t="shared" si="271"/>
        <v>0.62639673981235211</v>
      </c>
      <c r="J666">
        <f t="shared" si="272"/>
        <v>1671.5461391978286</v>
      </c>
      <c r="K666">
        <f t="shared" si="273"/>
        <v>4.0262977245245057</v>
      </c>
      <c r="L666">
        <f t="shared" si="274"/>
        <v>0.76470739106626517</v>
      </c>
      <c r="M666">
        <f t="shared" si="275"/>
        <v>24.52620697</v>
      </c>
      <c r="N666">
        <v>6</v>
      </c>
      <c r="O666">
        <v>1.42</v>
      </c>
      <c r="P666">
        <v>0.5</v>
      </c>
      <c r="Q666">
        <f t="shared" si="276"/>
        <v>2.556</v>
      </c>
      <c r="R666">
        <v>24.65380669</v>
      </c>
      <c r="S666">
        <v>24.52620697</v>
      </c>
      <c r="T666">
        <v>25.046602249999999</v>
      </c>
      <c r="U666">
        <v>1800.4517820000001</v>
      </c>
      <c r="V666">
        <v>1772.3314210000001</v>
      </c>
      <c r="W666">
        <v>20.305587769999999</v>
      </c>
      <c r="X666">
        <v>23.674034120000002</v>
      </c>
      <c r="Y666">
        <v>64.060867310000006</v>
      </c>
      <c r="Z666">
        <v>74.687774660000002</v>
      </c>
      <c r="AA666">
        <v>700.20037839999998</v>
      </c>
      <c r="AB666">
        <v>1500.4373780000001</v>
      </c>
      <c r="AC666">
        <v>2.0022970000000001E-3</v>
      </c>
      <c r="AD666">
        <v>98.261848450000002</v>
      </c>
      <c r="AE666">
        <v>-13.267435069999999</v>
      </c>
      <c r="AF666">
        <v>4.1617781E-2</v>
      </c>
      <c r="AG666">
        <v>0.66666668699999998</v>
      </c>
      <c r="AH666">
        <v>-0.21956524299999999</v>
      </c>
      <c r="AI666">
        <v>2.7373914720000001</v>
      </c>
      <c r="AJ666">
        <v>1</v>
      </c>
      <c r="AK666">
        <v>0</v>
      </c>
      <c r="AL666">
        <v>0.15999999600000001</v>
      </c>
      <c r="AM666">
        <v>111115</v>
      </c>
      <c r="AN666">
        <f t="shared" si="277"/>
        <v>1.1670006306666665</v>
      </c>
      <c r="AO666">
        <f t="shared" si="278"/>
        <v>4.0262977245245054E-3</v>
      </c>
      <c r="AP666">
        <f t="shared" si="279"/>
        <v>297.67620696999995</v>
      </c>
      <c r="AQ666">
        <f t="shared" si="280"/>
        <v>297.80380668999999</v>
      </c>
      <c r="AR666">
        <f t="shared" si="281"/>
        <v>240.06997447825051</v>
      </c>
      <c r="AS666">
        <f t="shared" si="282"/>
        <v>0.75824647755294061</v>
      </c>
      <c r="AT666">
        <f t="shared" si="283"/>
        <v>3.0909617439658343</v>
      </c>
      <c r="AU666">
        <f t="shared" si="284"/>
        <v>31.456376943068125</v>
      </c>
      <c r="AV666">
        <f t="shared" si="285"/>
        <v>7.7823428230681237</v>
      </c>
      <c r="AW666">
        <f t="shared" si="286"/>
        <v>24.59000683</v>
      </c>
      <c r="AX666">
        <f t="shared" si="287"/>
        <v>3.1027805062206735</v>
      </c>
      <c r="AY666">
        <f t="shared" si="288"/>
        <v>0.50310196932101492</v>
      </c>
      <c r="AZ666">
        <f t="shared" si="289"/>
        <v>2.3262543528995692</v>
      </c>
      <c r="BA666">
        <f t="shared" si="290"/>
        <v>0.77652615332110431</v>
      </c>
      <c r="BB666">
        <f t="shared" si="291"/>
        <v>0.32359470215301511</v>
      </c>
      <c r="BC666">
        <f t="shared" si="292"/>
        <v>164.24921340703963</v>
      </c>
      <c r="BD666">
        <f t="shared" si="293"/>
        <v>0.94313406589310167</v>
      </c>
      <c r="BE666">
        <f t="shared" si="294"/>
        <v>79.566267834071951</v>
      </c>
      <c r="BF666">
        <f t="shared" si="295"/>
        <v>1758.7677528376239</v>
      </c>
      <c r="BG666">
        <f t="shared" si="296"/>
        <v>1.1617822322490682E-2</v>
      </c>
    </row>
    <row r="667" spans="1:59" x14ac:dyDescent="0.25">
      <c r="A667" t="s">
        <v>554</v>
      </c>
      <c r="B667" t="s">
        <v>1118</v>
      </c>
      <c r="C667">
        <v>140607</v>
      </c>
      <c r="D667" t="s">
        <v>954</v>
      </c>
      <c r="E667" t="s">
        <v>2077</v>
      </c>
      <c r="F667">
        <v>16266.5</v>
      </c>
      <c r="G667">
        <v>0</v>
      </c>
      <c r="H667">
        <f t="shared" si="270"/>
        <v>23.929947218634844</v>
      </c>
      <c r="I667">
        <f t="shared" si="271"/>
        <v>0.6913146034572899</v>
      </c>
      <c r="J667">
        <f t="shared" si="272"/>
        <v>304.44716100439302</v>
      </c>
      <c r="K667">
        <f t="shared" si="273"/>
        <v>4.3566425630435344</v>
      </c>
      <c r="L667">
        <f t="shared" si="274"/>
        <v>0.76518771261396301</v>
      </c>
      <c r="M667">
        <f t="shared" si="275"/>
        <v>24.442274090000002</v>
      </c>
      <c r="N667">
        <v>6</v>
      </c>
      <c r="O667">
        <v>1.42</v>
      </c>
      <c r="P667">
        <v>0.5</v>
      </c>
      <c r="Q667">
        <f t="shared" si="276"/>
        <v>2.556</v>
      </c>
      <c r="R667">
        <v>24.629850390000001</v>
      </c>
      <c r="S667">
        <v>24.442274090000002</v>
      </c>
      <c r="T667">
        <v>25.044361110000001</v>
      </c>
      <c r="U667">
        <v>398.80117799999999</v>
      </c>
      <c r="V667">
        <v>376.88818359999999</v>
      </c>
      <c r="W667">
        <v>19.865417480000001</v>
      </c>
      <c r="X667">
        <v>23.510923389999999</v>
      </c>
      <c r="Y667">
        <v>62.763618469999997</v>
      </c>
      <c r="Z667">
        <v>74.281379700000002</v>
      </c>
      <c r="AA667">
        <v>700.18493650000005</v>
      </c>
      <c r="AB667">
        <v>1500.5303960000001</v>
      </c>
      <c r="AC667">
        <v>0.22426001700000001</v>
      </c>
      <c r="AD667">
        <v>98.264350890000003</v>
      </c>
      <c r="AE667">
        <v>3.1314907070000002</v>
      </c>
      <c r="AF667">
        <v>0.14927998200000001</v>
      </c>
      <c r="AG667">
        <v>0.66666668699999998</v>
      </c>
      <c r="AH667">
        <v>-0.21956524299999999</v>
      </c>
      <c r="AI667">
        <v>2.7373914720000001</v>
      </c>
      <c r="AJ667">
        <v>1</v>
      </c>
      <c r="AK667">
        <v>0</v>
      </c>
      <c r="AL667">
        <v>0.15999999600000001</v>
      </c>
      <c r="AM667">
        <v>111115</v>
      </c>
      <c r="AN667">
        <f t="shared" si="277"/>
        <v>1.1669748941666667</v>
      </c>
      <c r="AO667">
        <f t="shared" si="278"/>
        <v>4.3566425630435345E-3</v>
      </c>
      <c r="AP667">
        <f t="shared" si="279"/>
        <v>297.59227408999999</v>
      </c>
      <c r="AQ667">
        <f t="shared" si="280"/>
        <v>297.77985038999998</v>
      </c>
      <c r="AR667">
        <f t="shared" si="281"/>
        <v>240.08485735787843</v>
      </c>
      <c r="AS667">
        <f t="shared" si="282"/>
        <v>0.59386164899191307</v>
      </c>
      <c r="AT667">
        <f t="shared" si="283"/>
        <v>3.0754733383568316</v>
      </c>
      <c r="AU667">
        <f t="shared" si="284"/>
        <v>31.297956079714062</v>
      </c>
      <c r="AV667">
        <f t="shared" si="285"/>
        <v>7.7870326897140636</v>
      </c>
      <c r="AW667">
        <f t="shared" si="286"/>
        <v>24.53606224</v>
      </c>
      <c r="AX667">
        <f t="shared" si="287"/>
        <v>3.0927848339130701</v>
      </c>
      <c r="AY667">
        <f t="shared" si="288"/>
        <v>0.54414195795984055</v>
      </c>
      <c r="AZ667">
        <f t="shared" si="289"/>
        <v>2.3102856257428686</v>
      </c>
      <c r="BA667">
        <f t="shared" si="290"/>
        <v>0.78249920817020158</v>
      </c>
      <c r="BB667">
        <f t="shared" si="291"/>
        <v>0.35082489988456839</v>
      </c>
      <c r="BC667">
        <f t="shared" si="292"/>
        <v>29.916302656400003</v>
      </c>
      <c r="BD667">
        <f t="shared" si="293"/>
        <v>0.80779173837805895</v>
      </c>
      <c r="BE667">
        <f t="shared" si="294"/>
        <v>79.864601821795546</v>
      </c>
      <c r="BF667">
        <f t="shared" si="295"/>
        <v>364.24912697043931</v>
      </c>
      <c r="BG667">
        <f t="shared" si="296"/>
        <v>5.2468367518913941E-2</v>
      </c>
    </row>
    <row r="668" spans="1:59" x14ac:dyDescent="0.25">
      <c r="A668" t="s">
        <v>554</v>
      </c>
      <c r="B668" t="s">
        <v>1118</v>
      </c>
      <c r="C668">
        <v>140607</v>
      </c>
      <c r="D668" t="s">
        <v>956</v>
      </c>
      <c r="E668" t="s">
        <v>2078</v>
      </c>
      <c r="F668">
        <v>15394</v>
      </c>
      <c r="G668">
        <v>0</v>
      </c>
      <c r="H668">
        <f t="shared" si="270"/>
        <v>24.942607441993662</v>
      </c>
      <c r="I668">
        <f t="shared" si="271"/>
        <v>0.12866493209368932</v>
      </c>
      <c r="J668">
        <f t="shared" si="272"/>
        <v>1408.3406841203944</v>
      </c>
      <c r="K668">
        <f t="shared" si="273"/>
        <v>1.3265345462872766</v>
      </c>
      <c r="L668">
        <f t="shared" si="274"/>
        <v>1.0341318024359683</v>
      </c>
      <c r="M668">
        <f t="shared" si="275"/>
        <v>25.479927060000001</v>
      </c>
      <c r="N668">
        <v>6</v>
      </c>
      <c r="O668">
        <v>1.42</v>
      </c>
      <c r="P668">
        <v>0.5</v>
      </c>
      <c r="Q668">
        <f t="shared" si="276"/>
        <v>2.556</v>
      </c>
      <c r="R668">
        <v>24.971078869999999</v>
      </c>
      <c r="S668">
        <v>25.479927060000001</v>
      </c>
      <c r="T668">
        <v>25.02900314</v>
      </c>
      <c r="U668">
        <v>1800.0394289999999</v>
      </c>
      <c r="V668">
        <v>1759.1324460000001</v>
      </c>
      <c r="W668">
        <v>20.830806729999999</v>
      </c>
      <c r="X668">
        <v>22.77494621</v>
      </c>
      <c r="Y668">
        <v>64.477882390000005</v>
      </c>
      <c r="Z668">
        <v>70.495597840000002</v>
      </c>
      <c r="AA668">
        <v>400.07092290000003</v>
      </c>
      <c r="AB668">
        <v>1499.005005</v>
      </c>
      <c r="AC668">
        <v>0.13315169499999999</v>
      </c>
      <c r="AD668">
        <v>98.251419069999997</v>
      </c>
      <c r="AE668">
        <v>-13.058938980000001</v>
      </c>
      <c r="AF668">
        <v>0.18513813600000001</v>
      </c>
      <c r="AG668">
        <v>0.66666668699999998</v>
      </c>
      <c r="AH668">
        <v>-0.21956524299999999</v>
      </c>
      <c r="AI668">
        <v>2.7373914720000001</v>
      </c>
      <c r="AJ668">
        <v>1</v>
      </c>
      <c r="AK668">
        <v>0</v>
      </c>
      <c r="AL668">
        <v>0.15999999600000001</v>
      </c>
      <c r="AM668">
        <v>111115</v>
      </c>
      <c r="AN668">
        <f t="shared" si="277"/>
        <v>0.66678487149999999</v>
      </c>
      <c r="AO668">
        <f t="shared" si="278"/>
        <v>1.3265345462872766E-3</v>
      </c>
      <c r="AP668">
        <f t="shared" si="279"/>
        <v>298.62992706</v>
      </c>
      <c r="AQ668">
        <f t="shared" si="280"/>
        <v>298.12107886999996</v>
      </c>
      <c r="AR668">
        <f t="shared" si="281"/>
        <v>239.84079480397997</v>
      </c>
      <c r="AS668">
        <f t="shared" si="282"/>
        <v>2.0779926524699426</v>
      </c>
      <c r="AT668">
        <f t="shared" si="283"/>
        <v>3.2718025868113862</v>
      </c>
      <c r="AU668">
        <f t="shared" si="284"/>
        <v>33.300308715952134</v>
      </c>
      <c r="AV668">
        <f t="shared" si="285"/>
        <v>10.525362505952135</v>
      </c>
      <c r="AW668">
        <f t="shared" si="286"/>
        <v>25.225502965</v>
      </c>
      <c r="AX668">
        <f t="shared" si="287"/>
        <v>3.2226780214015673</v>
      </c>
      <c r="AY668">
        <f t="shared" si="288"/>
        <v>0.12249855186769844</v>
      </c>
      <c r="AZ668">
        <f t="shared" si="289"/>
        <v>2.237670784375418</v>
      </c>
      <c r="BA668">
        <f t="shared" si="290"/>
        <v>0.98500723702614934</v>
      </c>
      <c r="BB668">
        <f t="shared" si="291"/>
        <v>7.7092713246344341E-2</v>
      </c>
      <c r="BC668">
        <f t="shared" si="292"/>
        <v>138.37147074884336</v>
      </c>
      <c r="BD668">
        <f t="shared" si="293"/>
        <v>0.80058820319228785</v>
      </c>
      <c r="BE668">
        <f t="shared" si="294"/>
        <v>69.03934715722643</v>
      </c>
      <c r="BF668">
        <f t="shared" si="295"/>
        <v>1745.9585336186653</v>
      </c>
      <c r="BG668">
        <f t="shared" si="296"/>
        <v>9.8628993818379324E-3</v>
      </c>
    </row>
    <row r="669" spans="1:59" x14ac:dyDescent="0.25">
      <c r="A669" t="s">
        <v>554</v>
      </c>
      <c r="B669" t="s">
        <v>1118</v>
      </c>
      <c r="C669">
        <v>140607</v>
      </c>
      <c r="D669" t="s">
        <v>956</v>
      </c>
      <c r="E669" t="s">
        <v>2078</v>
      </c>
      <c r="F669">
        <v>15512.5</v>
      </c>
      <c r="G669">
        <v>0</v>
      </c>
      <c r="H669">
        <f t="shared" si="270"/>
        <v>9.4279020008326189</v>
      </c>
      <c r="I669">
        <f t="shared" si="271"/>
        <v>0.10643485907150847</v>
      </c>
      <c r="J669">
        <f t="shared" si="272"/>
        <v>232.3244352948756</v>
      </c>
      <c r="K669">
        <f t="shared" si="273"/>
        <v>1.0649254316009082</v>
      </c>
      <c r="L669">
        <f t="shared" si="274"/>
        <v>0.99530173706618674</v>
      </c>
      <c r="M669">
        <f t="shared" si="275"/>
        <v>25.36372948</v>
      </c>
      <c r="N669">
        <v>6</v>
      </c>
      <c r="O669">
        <v>1.42</v>
      </c>
      <c r="P669">
        <v>0.5</v>
      </c>
      <c r="Q669">
        <f t="shared" si="276"/>
        <v>2.556</v>
      </c>
      <c r="R669">
        <v>24.826763150000001</v>
      </c>
      <c r="S669">
        <v>25.36372948</v>
      </c>
      <c r="T669">
        <v>25.041494369999999</v>
      </c>
      <c r="U669">
        <v>398.97000120000001</v>
      </c>
      <c r="V669">
        <v>384.21521000000001</v>
      </c>
      <c r="W669">
        <v>21.380386349999998</v>
      </c>
      <c r="X669">
        <v>22.94104385</v>
      </c>
      <c r="Y669">
        <v>66.751129149999997</v>
      </c>
      <c r="Z669">
        <v>71.623619079999997</v>
      </c>
      <c r="AA669">
        <v>400.02175899999997</v>
      </c>
      <c r="AB669">
        <v>1499.712769</v>
      </c>
      <c r="AC669">
        <v>0.152171373</v>
      </c>
      <c r="AD669">
        <v>98.251182560000004</v>
      </c>
      <c r="AE669">
        <v>3.042013168</v>
      </c>
      <c r="AF669">
        <v>0.188298613</v>
      </c>
      <c r="AG669">
        <v>1</v>
      </c>
      <c r="AH669">
        <v>-0.21956524299999999</v>
      </c>
      <c r="AI669">
        <v>2.7373914720000001</v>
      </c>
      <c r="AJ669">
        <v>1</v>
      </c>
      <c r="AK669">
        <v>0</v>
      </c>
      <c r="AL669">
        <v>0.15999999600000001</v>
      </c>
      <c r="AM669">
        <v>111115</v>
      </c>
      <c r="AN669">
        <f t="shared" si="277"/>
        <v>0.66670293166666661</v>
      </c>
      <c r="AO669">
        <f t="shared" si="278"/>
        <v>1.0649254316009082E-3</v>
      </c>
      <c r="AP669">
        <f t="shared" si="279"/>
        <v>298.51372947999999</v>
      </c>
      <c r="AQ669">
        <f t="shared" si="280"/>
        <v>297.97676314999995</v>
      </c>
      <c r="AR669">
        <f t="shared" si="281"/>
        <v>239.95403704114892</v>
      </c>
      <c r="AS669">
        <f t="shared" si="282"/>
        <v>2.2125587668420637</v>
      </c>
      <c r="AT669">
        <f t="shared" si="283"/>
        <v>3.2492864244895019</v>
      </c>
      <c r="AU669">
        <f t="shared" si="284"/>
        <v>33.071219499116239</v>
      </c>
      <c r="AV669">
        <f t="shared" si="285"/>
        <v>10.130175649116239</v>
      </c>
      <c r="AW669">
        <f t="shared" si="286"/>
        <v>25.095246315000001</v>
      </c>
      <c r="AX669">
        <f t="shared" si="287"/>
        <v>3.1977782467703526</v>
      </c>
      <c r="AY669">
        <f t="shared" si="288"/>
        <v>0.10217996465147278</v>
      </c>
      <c r="AZ669">
        <f t="shared" si="289"/>
        <v>2.2539846874233151</v>
      </c>
      <c r="BA669">
        <f t="shared" si="290"/>
        <v>0.94379355934703746</v>
      </c>
      <c r="BB669">
        <f t="shared" si="291"/>
        <v>6.4231592693534595E-2</v>
      </c>
      <c r="BC669">
        <f t="shared" si="292"/>
        <v>22.82615050530573</v>
      </c>
      <c r="BD669">
        <f t="shared" si="293"/>
        <v>0.60467266586056179</v>
      </c>
      <c r="BE669">
        <f t="shared" si="294"/>
        <v>69.745839999763774</v>
      </c>
      <c r="BF669">
        <f t="shared" si="295"/>
        <v>379.23568429533492</v>
      </c>
      <c r="BG669">
        <f t="shared" si="296"/>
        <v>1.7339005049204263E-2</v>
      </c>
    </row>
    <row r="670" spans="1:59" x14ac:dyDescent="0.25">
      <c r="A670" t="s">
        <v>554</v>
      </c>
      <c r="B670" t="s">
        <v>1156</v>
      </c>
      <c r="C670">
        <v>140608</v>
      </c>
      <c r="D670" t="s">
        <v>1086</v>
      </c>
      <c r="E670" t="s">
        <v>1635</v>
      </c>
      <c r="F670">
        <v>13191.5</v>
      </c>
      <c r="G670">
        <v>0</v>
      </c>
      <c r="H670">
        <f t="shared" si="270"/>
        <v>19.719754063859781</v>
      </c>
      <c r="I670">
        <f t="shared" si="271"/>
        <v>9.1006692868422903E-2</v>
      </c>
      <c r="J670">
        <f t="shared" si="272"/>
        <v>1379.0952416370017</v>
      </c>
      <c r="K670">
        <f t="shared" si="273"/>
        <v>1.1297986341311546</v>
      </c>
      <c r="L670">
        <f t="shared" si="274"/>
        <v>1.2310781753389584</v>
      </c>
      <c r="M670">
        <f t="shared" si="275"/>
        <v>24.77301598</v>
      </c>
      <c r="N670">
        <v>6</v>
      </c>
      <c r="O670">
        <v>1.42</v>
      </c>
      <c r="P670">
        <v>0.5</v>
      </c>
      <c r="Q670">
        <f t="shared" si="276"/>
        <v>2.556</v>
      </c>
      <c r="R670">
        <v>25.956090929999998</v>
      </c>
      <c r="S670">
        <v>24.77301598</v>
      </c>
      <c r="T670">
        <v>27.0052433</v>
      </c>
      <c r="U670">
        <v>1801.148193</v>
      </c>
      <c r="V670">
        <v>1768.574707</v>
      </c>
      <c r="W670">
        <v>17.73073196</v>
      </c>
      <c r="X670">
        <v>19.392395019999999</v>
      </c>
      <c r="Y670">
        <v>51.775962829999997</v>
      </c>
      <c r="Z670">
        <v>56.62822723</v>
      </c>
      <c r="AA670">
        <v>400.04107670000002</v>
      </c>
      <c r="AB670">
        <v>1499.997803</v>
      </c>
      <c r="AC670">
        <v>0.112123854</v>
      </c>
      <c r="AD670">
        <v>98.2768631</v>
      </c>
      <c r="AE670">
        <v>-12.940258030000001</v>
      </c>
      <c r="AF670">
        <v>0.19916841399999999</v>
      </c>
      <c r="AG670">
        <v>1</v>
      </c>
      <c r="AH670">
        <v>-0.21956524299999999</v>
      </c>
      <c r="AI670">
        <v>2.7373914720000001</v>
      </c>
      <c r="AJ670">
        <v>1</v>
      </c>
      <c r="AK670">
        <v>0</v>
      </c>
      <c r="AL670">
        <v>0.15999999600000001</v>
      </c>
      <c r="AM670">
        <v>111115</v>
      </c>
      <c r="AN670">
        <f t="shared" si="277"/>
        <v>0.66673512783333322</v>
      </c>
      <c r="AO670">
        <f t="shared" si="278"/>
        <v>1.1297986341311545E-3</v>
      </c>
      <c r="AP670">
        <f t="shared" si="279"/>
        <v>297.92301598</v>
      </c>
      <c r="AQ670">
        <f t="shared" si="280"/>
        <v>299.10609092999999</v>
      </c>
      <c r="AR670">
        <f t="shared" si="281"/>
        <v>239.99964248000879</v>
      </c>
      <c r="AS670">
        <f t="shared" si="282"/>
        <v>2.4144360065022323</v>
      </c>
      <c r="AT670">
        <f t="shared" si="283"/>
        <v>3.1369019259006201</v>
      </c>
      <c r="AU670">
        <f t="shared" si="284"/>
        <v>31.919027805239544</v>
      </c>
      <c r="AV670">
        <f t="shared" si="285"/>
        <v>12.526632785239546</v>
      </c>
      <c r="AW670">
        <f t="shared" si="286"/>
        <v>25.364553454999999</v>
      </c>
      <c r="AX670">
        <f t="shared" si="287"/>
        <v>3.2494456122385498</v>
      </c>
      <c r="AY670">
        <f t="shared" si="288"/>
        <v>8.7877793281896932E-2</v>
      </c>
      <c r="AZ670">
        <f t="shared" si="289"/>
        <v>1.9058237505616618</v>
      </c>
      <c r="BA670">
        <f t="shared" si="290"/>
        <v>1.343621861676888</v>
      </c>
      <c r="BB670">
        <f t="shared" si="291"/>
        <v>5.5196416191432465E-2</v>
      </c>
      <c r="BC670">
        <f t="shared" si="292"/>
        <v>135.53315426422103</v>
      </c>
      <c r="BD670">
        <f t="shared" si="293"/>
        <v>0.77977777030201623</v>
      </c>
      <c r="BE670">
        <f t="shared" si="294"/>
        <v>61.106407679211394</v>
      </c>
      <c r="BF670">
        <f t="shared" si="295"/>
        <v>1758.1593439381022</v>
      </c>
      <c r="BG670">
        <f t="shared" si="296"/>
        <v>6.8537777040214897E-3</v>
      </c>
    </row>
    <row r="671" spans="1:59" x14ac:dyDescent="0.25">
      <c r="A671" t="s">
        <v>554</v>
      </c>
      <c r="B671" t="s">
        <v>1156</v>
      </c>
      <c r="C671">
        <v>140608</v>
      </c>
      <c r="D671" t="s">
        <v>1086</v>
      </c>
      <c r="E671" t="s">
        <v>1635</v>
      </c>
      <c r="F671">
        <v>13298</v>
      </c>
      <c r="G671">
        <v>0</v>
      </c>
      <c r="H671">
        <f t="shared" si="270"/>
        <v>5.2559669579990294</v>
      </c>
      <c r="I671">
        <f t="shared" si="271"/>
        <v>6.7781103364176157E-2</v>
      </c>
      <c r="J671">
        <f t="shared" si="272"/>
        <v>256.6373792953583</v>
      </c>
      <c r="K671">
        <f t="shared" si="273"/>
        <v>0.89363173466633361</v>
      </c>
      <c r="L671">
        <f t="shared" si="274"/>
        <v>1.2966071185929904</v>
      </c>
      <c r="M671">
        <f t="shared" si="275"/>
        <v>24.67430878</v>
      </c>
      <c r="N671">
        <v>6</v>
      </c>
      <c r="O671">
        <v>1.42</v>
      </c>
      <c r="P671">
        <v>0.5</v>
      </c>
      <c r="Q671">
        <f t="shared" si="276"/>
        <v>2.556</v>
      </c>
      <c r="R671">
        <v>25.89126396</v>
      </c>
      <c r="S671">
        <v>24.67430878</v>
      </c>
      <c r="T671">
        <v>26.998956679999999</v>
      </c>
      <c r="U671">
        <v>398.9111633</v>
      </c>
      <c r="V671">
        <v>390.50430299999999</v>
      </c>
      <c r="W671">
        <v>17.22260284</v>
      </c>
      <c r="X671">
        <v>18.538116460000001</v>
      </c>
      <c r="Y671">
        <v>50.485088349999998</v>
      </c>
      <c r="Z671">
        <v>54.341289519999997</v>
      </c>
      <c r="AA671">
        <v>400.02572629999997</v>
      </c>
      <c r="AB671">
        <v>1498.956177</v>
      </c>
      <c r="AC671">
        <v>0.26128867300000003</v>
      </c>
      <c r="AD671">
        <v>98.275932310000002</v>
      </c>
      <c r="AE671">
        <v>3.286090851</v>
      </c>
      <c r="AF671">
        <v>0.20408937299999999</v>
      </c>
      <c r="AG671">
        <v>1</v>
      </c>
      <c r="AH671">
        <v>-0.21956524299999999</v>
      </c>
      <c r="AI671">
        <v>2.7373914720000001</v>
      </c>
      <c r="AJ671">
        <v>1</v>
      </c>
      <c r="AK671">
        <v>0</v>
      </c>
      <c r="AL671">
        <v>0.15999999600000001</v>
      </c>
      <c r="AM671">
        <v>111115</v>
      </c>
      <c r="AN671">
        <f t="shared" si="277"/>
        <v>0.66670954383333314</v>
      </c>
      <c r="AO671">
        <f t="shared" si="278"/>
        <v>8.9363173466633361E-4</v>
      </c>
      <c r="AP671">
        <f t="shared" si="279"/>
        <v>297.82430877999997</v>
      </c>
      <c r="AQ671">
        <f t="shared" si="280"/>
        <v>299.04126395999998</v>
      </c>
      <c r="AR671">
        <f t="shared" si="281"/>
        <v>239.8329823241753</v>
      </c>
      <c r="AS671">
        <f t="shared" si="282"/>
        <v>2.5406935921765119</v>
      </c>
      <c r="AT671">
        <f t="shared" si="283"/>
        <v>3.1184577969708474</v>
      </c>
      <c r="AU671">
        <f t="shared" si="284"/>
        <v>31.731653149155939</v>
      </c>
      <c r="AV671">
        <f t="shared" si="285"/>
        <v>13.193536689155938</v>
      </c>
      <c r="AW671">
        <f t="shared" si="286"/>
        <v>25.28278637</v>
      </c>
      <c r="AX671">
        <f t="shared" si="287"/>
        <v>3.2336818018509663</v>
      </c>
      <c r="AY671">
        <f t="shared" si="288"/>
        <v>6.603008916281064E-2</v>
      </c>
      <c r="AZ671">
        <f t="shared" si="289"/>
        <v>1.821850678377857</v>
      </c>
      <c r="BA671">
        <f t="shared" si="290"/>
        <v>1.4118311234731094</v>
      </c>
      <c r="BB671">
        <f t="shared" si="291"/>
        <v>4.1422630599144798E-2</v>
      </c>
      <c r="BC671">
        <f t="shared" si="292"/>
        <v>25.221277715846426</v>
      </c>
      <c r="BD671">
        <f t="shared" si="293"/>
        <v>0.65719475387024939</v>
      </c>
      <c r="BE671">
        <f t="shared" si="294"/>
        <v>58.451318124299569</v>
      </c>
      <c r="BF671">
        <f t="shared" si="295"/>
        <v>387.72826411373291</v>
      </c>
      <c r="BG671">
        <f t="shared" si="296"/>
        <v>7.9235440164530154E-3</v>
      </c>
    </row>
    <row r="672" spans="1:59" x14ac:dyDescent="0.25">
      <c r="A672" t="s">
        <v>554</v>
      </c>
      <c r="B672" t="s">
        <v>1156</v>
      </c>
      <c r="C672">
        <v>140608</v>
      </c>
      <c r="D672" t="s">
        <v>1085</v>
      </c>
      <c r="E672" t="s">
        <v>1636</v>
      </c>
      <c r="F672">
        <v>13494.5</v>
      </c>
      <c r="G672">
        <v>0</v>
      </c>
      <c r="H672">
        <f t="shared" si="270"/>
        <v>24.126655970279788</v>
      </c>
      <c r="I672">
        <f t="shared" si="271"/>
        <v>7.5898180817667429E-2</v>
      </c>
      <c r="J672">
        <f t="shared" si="272"/>
        <v>1193.2805338553653</v>
      </c>
      <c r="K672">
        <f t="shared" si="273"/>
        <v>1.0666586781371581</v>
      </c>
      <c r="L672">
        <f t="shared" si="274"/>
        <v>1.3849356520420479</v>
      </c>
      <c r="M672">
        <f t="shared" si="275"/>
        <v>25.446712489999999</v>
      </c>
      <c r="N672">
        <v>6</v>
      </c>
      <c r="O672">
        <v>1.42</v>
      </c>
      <c r="P672">
        <v>0.5</v>
      </c>
      <c r="Q672">
        <f t="shared" si="276"/>
        <v>2.556</v>
      </c>
      <c r="R672">
        <v>25.43361664</v>
      </c>
      <c r="S672">
        <v>25.446712489999999</v>
      </c>
      <c r="T672">
        <v>26.018911360000001</v>
      </c>
      <c r="U672">
        <v>1800.6479489999999</v>
      </c>
      <c r="V672">
        <v>1748.741577</v>
      </c>
      <c r="W672">
        <v>17.044612879999999</v>
      </c>
      <c r="X672">
        <v>19.133989329999999</v>
      </c>
      <c r="Y672">
        <v>51.338554379999998</v>
      </c>
      <c r="Z672">
        <v>57.631774900000003</v>
      </c>
      <c r="AA672">
        <v>300.44827270000002</v>
      </c>
      <c r="AB672">
        <v>1500.809448</v>
      </c>
      <c r="AC672">
        <v>0.19522367400000001</v>
      </c>
      <c r="AD672">
        <v>98.276260379999997</v>
      </c>
      <c r="AE672">
        <v>-12.176555629999999</v>
      </c>
      <c r="AF672">
        <v>0.19374391399999999</v>
      </c>
      <c r="AG672">
        <v>0.66666668699999998</v>
      </c>
      <c r="AH672">
        <v>-0.21956524299999999</v>
      </c>
      <c r="AI672">
        <v>2.7373914720000001</v>
      </c>
      <c r="AJ672">
        <v>1</v>
      </c>
      <c r="AK672">
        <v>0</v>
      </c>
      <c r="AL672">
        <v>0.15999999600000001</v>
      </c>
      <c r="AM672">
        <v>111115</v>
      </c>
      <c r="AN672">
        <f t="shared" si="277"/>
        <v>0.50074712116666664</v>
      </c>
      <c r="AO672">
        <f t="shared" si="278"/>
        <v>1.066658678137158E-3</v>
      </c>
      <c r="AP672">
        <f t="shared" si="279"/>
        <v>298.59671248999996</v>
      </c>
      <c r="AQ672">
        <f t="shared" si="280"/>
        <v>298.58361664</v>
      </c>
      <c r="AR672">
        <f t="shared" si="281"/>
        <v>240.12950567676222</v>
      </c>
      <c r="AS672">
        <f t="shared" si="282"/>
        <v>2.284381587509821</v>
      </c>
      <c r="AT672">
        <f t="shared" si="283"/>
        <v>3.2653525695452696</v>
      </c>
      <c r="AU672">
        <f t="shared" si="284"/>
        <v>33.226259901621113</v>
      </c>
      <c r="AV672">
        <f t="shared" si="285"/>
        <v>14.092270571621114</v>
      </c>
      <c r="AW672">
        <f t="shared" si="286"/>
        <v>25.440164565</v>
      </c>
      <c r="AX672">
        <f t="shared" si="287"/>
        <v>3.2640823239651713</v>
      </c>
      <c r="AY672">
        <f t="shared" si="288"/>
        <v>7.3709443467029609E-2</v>
      </c>
      <c r="AZ672">
        <f t="shared" si="289"/>
        <v>1.8804169175032217</v>
      </c>
      <c r="BA672">
        <f t="shared" si="290"/>
        <v>1.3836654064619496</v>
      </c>
      <c r="BB672">
        <f t="shared" si="291"/>
        <v>4.6260170709211373E-2</v>
      </c>
      <c r="BC672">
        <f t="shared" si="292"/>
        <v>117.27114845155529</v>
      </c>
      <c r="BD672">
        <f t="shared" si="293"/>
        <v>0.68236527886668141</v>
      </c>
      <c r="BE672">
        <f t="shared" si="294"/>
        <v>57.702699895612255</v>
      </c>
      <c r="BF672">
        <f t="shared" si="295"/>
        <v>1735.9986249030212</v>
      </c>
      <c r="BG672">
        <f t="shared" si="296"/>
        <v>8.0194371641020609E-3</v>
      </c>
    </row>
    <row r="673" spans="1:59" x14ac:dyDescent="0.25">
      <c r="A673" t="s">
        <v>554</v>
      </c>
      <c r="B673" t="s">
        <v>1156</v>
      </c>
      <c r="C673">
        <v>140608</v>
      </c>
      <c r="D673" t="s">
        <v>1085</v>
      </c>
      <c r="E673" t="s">
        <v>1636</v>
      </c>
      <c r="F673">
        <v>14238.5</v>
      </c>
      <c r="G673">
        <v>0</v>
      </c>
      <c r="H673">
        <f t="shared" si="270"/>
        <v>6.6850235929772381</v>
      </c>
      <c r="I673">
        <f t="shared" si="271"/>
        <v>5.5456395336143841E-2</v>
      </c>
      <c r="J673">
        <f t="shared" si="272"/>
        <v>184.94226855017772</v>
      </c>
      <c r="K673">
        <f t="shared" si="273"/>
        <v>0.7181056929491646</v>
      </c>
      <c r="L673">
        <f t="shared" si="274"/>
        <v>1.2691733206252438</v>
      </c>
      <c r="M673">
        <f t="shared" si="275"/>
        <v>24.03578568</v>
      </c>
      <c r="N673">
        <v>6</v>
      </c>
      <c r="O673">
        <v>1.42</v>
      </c>
      <c r="P673">
        <v>0.5</v>
      </c>
      <c r="Q673">
        <f t="shared" si="276"/>
        <v>2.556</v>
      </c>
      <c r="R673">
        <v>24.875232700000002</v>
      </c>
      <c r="S673">
        <v>24.03578568</v>
      </c>
      <c r="T673">
        <v>26.032871249999999</v>
      </c>
      <c r="U673">
        <v>401.34478760000002</v>
      </c>
      <c r="V673">
        <v>387.43789670000001</v>
      </c>
      <c r="W673">
        <v>16.213369369999999</v>
      </c>
      <c r="X673">
        <v>17.62228584</v>
      </c>
      <c r="Y673">
        <v>50.49744415</v>
      </c>
      <c r="Z673">
        <v>54.885593409999998</v>
      </c>
      <c r="AA673">
        <v>300.42279050000002</v>
      </c>
      <c r="AB673">
        <v>1570.845703</v>
      </c>
      <c r="AC673">
        <v>0.26530045299999999</v>
      </c>
      <c r="AD673">
        <v>98.298561100000001</v>
      </c>
      <c r="AE673">
        <v>2.8758850100000002</v>
      </c>
      <c r="AF673">
        <v>0.204352587</v>
      </c>
      <c r="AG673">
        <v>1</v>
      </c>
      <c r="AH673">
        <v>-0.21956524299999999</v>
      </c>
      <c r="AI673">
        <v>2.7373914720000001</v>
      </c>
      <c r="AJ673">
        <v>1</v>
      </c>
      <c r="AK673">
        <v>0</v>
      </c>
      <c r="AL673">
        <v>0.15999999600000001</v>
      </c>
      <c r="AM673">
        <v>111115</v>
      </c>
      <c r="AN673">
        <f t="shared" si="277"/>
        <v>0.50070465083333326</v>
      </c>
      <c r="AO673">
        <f t="shared" si="278"/>
        <v>7.1810569294916454E-4</v>
      </c>
      <c r="AP673">
        <f t="shared" si="279"/>
        <v>297.18578567999998</v>
      </c>
      <c r="AQ673">
        <f t="shared" si="280"/>
        <v>298.0252327</v>
      </c>
      <c r="AR673">
        <f t="shared" si="281"/>
        <v>251.33530619661718</v>
      </c>
      <c r="AS673">
        <f t="shared" si="282"/>
        <v>2.7189305407577429</v>
      </c>
      <c r="AT673">
        <f t="shared" si="283"/>
        <v>3.0014186619901486</v>
      </c>
      <c r="AU673">
        <f t="shared" si="284"/>
        <v>30.53369884973981</v>
      </c>
      <c r="AV673">
        <f t="shared" si="285"/>
        <v>12.91141300973981</v>
      </c>
      <c r="AW673">
        <f t="shared" si="286"/>
        <v>24.455509190000001</v>
      </c>
      <c r="AX673">
        <f t="shared" si="287"/>
        <v>3.0779111393811478</v>
      </c>
      <c r="AY673">
        <f t="shared" si="288"/>
        <v>5.4278733787143395E-2</v>
      </c>
      <c r="AZ673">
        <f t="shared" si="289"/>
        <v>1.7322453413649048</v>
      </c>
      <c r="BA673">
        <f t="shared" si="290"/>
        <v>1.345665798016243</v>
      </c>
      <c r="BB673">
        <f t="shared" si="291"/>
        <v>3.4028084376605608E-2</v>
      </c>
      <c r="BC673">
        <f t="shared" si="292"/>
        <v>18.179558885052256</v>
      </c>
      <c r="BD673">
        <f t="shared" si="293"/>
        <v>0.47734687320322144</v>
      </c>
      <c r="BE673">
        <f t="shared" si="294"/>
        <v>57.591070031262362</v>
      </c>
      <c r="BF673">
        <f t="shared" si="295"/>
        <v>383.90707437976556</v>
      </c>
      <c r="BG673">
        <f t="shared" si="296"/>
        <v>1.0028407591232582E-2</v>
      </c>
    </row>
    <row r="674" spans="1:59" x14ac:dyDescent="0.25">
      <c r="A674" t="s">
        <v>554</v>
      </c>
      <c r="B674" t="s">
        <v>1156</v>
      </c>
      <c r="C674">
        <v>140608</v>
      </c>
      <c r="D674" t="s">
        <v>1087</v>
      </c>
      <c r="E674" t="s">
        <v>1637</v>
      </c>
      <c r="F674">
        <v>12746</v>
      </c>
      <c r="G674">
        <v>0</v>
      </c>
      <c r="H674">
        <f t="shared" si="270"/>
        <v>23.333166302834261</v>
      </c>
      <c r="I674">
        <f t="shared" si="271"/>
        <v>0.18040817613934471</v>
      </c>
      <c r="J674">
        <f t="shared" si="272"/>
        <v>1513.9558783051846</v>
      </c>
      <c r="K674">
        <f t="shared" si="273"/>
        <v>1.7723671789931243</v>
      </c>
      <c r="L674">
        <f t="shared" si="274"/>
        <v>1.0058657728746616</v>
      </c>
      <c r="M674">
        <f t="shared" si="275"/>
        <v>24.828868870000001</v>
      </c>
      <c r="N674">
        <v>6</v>
      </c>
      <c r="O674">
        <v>1.42</v>
      </c>
      <c r="P674">
        <v>0.5</v>
      </c>
      <c r="Q674">
        <f t="shared" si="276"/>
        <v>2.556</v>
      </c>
      <c r="R674">
        <v>25.97092438</v>
      </c>
      <c r="S674">
        <v>24.828868870000001</v>
      </c>
      <c r="T674">
        <v>27.001361849999999</v>
      </c>
      <c r="U674">
        <v>1800.3637699999999</v>
      </c>
      <c r="V674">
        <v>1760.6910399999999</v>
      </c>
      <c r="W674">
        <v>19.189678189999999</v>
      </c>
      <c r="X674">
        <v>21.789781569999999</v>
      </c>
      <c r="Y674">
        <v>55.989276889999999</v>
      </c>
      <c r="Z674">
        <v>63.575534820000001</v>
      </c>
      <c r="AA674">
        <v>400.07971190000001</v>
      </c>
      <c r="AB674">
        <v>1499.8256839999999</v>
      </c>
      <c r="AC674">
        <v>0.111126639</v>
      </c>
      <c r="AD674">
        <v>98.280693049999996</v>
      </c>
      <c r="AE674">
        <v>-12.73368454</v>
      </c>
      <c r="AF674">
        <v>0.12416574399999999</v>
      </c>
      <c r="AG674">
        <v>0.66666668699999998</v>
      </c>
      <c r="AH674">
        <v>-0.21956524299999999</v>
      </c>
      <c r="AI674">
        <v>2.7373914720000001</v>
      </c>
      <c r="AJ674">
        <v>1</v>
      </c>
      <c r="AK674">
        <v>0</v>
      </c>
      <c r="AL674">
        <v>0.15999999600000001</v>
      </c>
      <c r="AM674">
        <v>111115</v>
      </c>
      <c r="AN674">
        <f t="shared" si="277"/>
        <v>0.6667995198333333</v>
      </c>
      <c r="AO674">
        <f t="shared" si="278"/>
        <v>1.7723671789931243E-3</v>
      </c>
      <c r="AP674">
        <f t="shared" si="279"/>
        <v>297.97886886999999</v>
      </c>
      <c r="AQ674">
        <f t="shared" si="280"/>
        <v>299.12092437999996</v>
      </c>
      <c r="AR674">
        <f t="shared" si="281"/>
        <v>239.97210344069725</v>
      </c>
      <c r="AS674">
        <f t="shared" si="282"/>
        <v>2.072617134992309</v>
      </c>
      <c r="AT674">
        <f t="shared" si="283"/>
        <v>3.1473806069823786</v>
      </c>
      <c r="AU674">
        <f t="shared" si="284"/>
        <v>32.02440387127875</v>
      </c>
      <c r="AV674">
        <f t="shared" si="285"/>
        <v>10.234622301278751</v>
      </c>
      <c r="AW674">
        <f t="shared" si="286"/>
        <v>25.399896625</v>
      </c>
      <c r="AX674">
        <f t="shared" si="287"/>
        <v>3.256280149213532</v>
      </c>
      <c r="AY674">
        <f t="shared" si="288"/>
        <v>0.16851407704194912</v>
      </c>
      <c r="AZ674">
        <f t="shared" si="289"/>
        <v>2.141514834107717</v>
      </c>
      <c r="BA674">
        <f t="shared" si="290"/>
        <v>1.114765315105815</v>
      </c>
      <c r="BB674">
        <f t="shared" si="291"/>
        <v>0.10632900670915232</v>
      </c>
      <c r="BC674">
        <f t="shared" si="292"/>
        <v>148.79263296695498</v>
      </c>
      <c r="BD674">
        <f t="shared" si="293"/>
        <v>0.8598645894768594</v>
      </c>
      <c r="BE674">
        <f t="shared" si="294"/>
        <v>69.322749762017196</v>
      </c>
      <c r="BF674">
        <f t="shared" si="295"/>
        <v>1748.3671845583622</v>
      </c>
      <c r="BG674">
        <f t="shared" si="296"/>
        <v>9.2515992238523803E-3</v>
      </c>
    </row>
    <row r="675" spans="1:59" x14ac:dyDescent="0.25">
      <c r="A675" t="s">
        <v>554</v>
      </c>
      <c r="B675" t="s">
        <v>1156</v>
      </c>
      <c r="C675">
        <v>140608</v>
      </c>
      <c r="D675" t="s">
        <v>1087</v>
      </c>
      <c r="E675" t="s">
        <v>1637</v>
      </c>
      <c r="F675">
        <v>12885</v>
      </c>
      <c r="G675">
        <v>0</v>
      </c>
      <c r="H675">
        <f t="shared" si="270"/>
        <v>7.7842358130325504</v>
      </c>
      <c r="I675">
        <f t="shared" si="271"/>
        <v>0.16915870799781724</v>
      </c>
      <c r="J675">
        <f t="shared" si="272"/>
        <v>301.77404612316036</v>
      </c>
      <c r="K675">
        <f t="shared" si="273"/>
        <v>1.7855814306363826</v>
      </c>
      <c r="L675">
        <f t="shared" si="274"/>
        <v>1.0764425086138822</v>
      </c>
      <c r="M675">
        <f t="shared" si="275"/>
        <v>24.959795</v>
      </c>
      <c r="N675">
        <v>6</v>
      </c>
      <c r="O675">
        <v>1.42</v>
      </c>
      <c r="P675">
        <v>0.5</v>
      </c>
      <c r="Q675">
        <f t="shared" si="276"/>
        <v>2.556</v>
      </c>
      <c r="R675">
        <v>25.996240619999998</v>
      </c>
      <c r="S675">
        <v>24.959795</v>
      </c>
      <c r="T675">
        <v>27.00371552</v>
      </c>
      <c r="U675">
        <v>398.41665649999999</v>
      </c>
      <c r="V675">
        <v>385.70855710000001</v>
      </c>
      <c r="W675">
        <v>18.70164299</v>
      </c>
      <c r="X675">
        <v>21.32263184</v>
      </c>
      <c r="Y675">
        <v>54.48413086</v>
      </c>
      <c r="Z675">
        <v>62.119945530000003</v>
      </c>
      <c r="AA675">
        <v>400.0417175</v>
      </c>
      <c r="AB675">
        <v>1499.270874</v>
      </c>
      <c r="AC675">
        <v>0.223250687</v>
      </c>
      <c r="AD675">
        <v>98.281555179999998</v>
      </c>
      <c r="AE675">
        <v>3.64812088</v>
      </c>
      <c r="AF675">
        <v>0.168582171</v>
      </c>
      <c r="AG675">
        <v>1</v>
      </c>
      <c r="AH675">
        <v>-0.21956524299999999</v>
      </c>
      <c r="AI675">
        <v>2.7373914720000001</v>
      </c>
      <c r="AJ675">
        <v>1</v>
      </c>
      <c r="AK675">
        <v>0</v>
      </c>
      <c r="AL675">
        <v>0.15999999600000001</v>
      </c>
      <c r="AM675">
        <v>111115</v>
      </c>
      <c r="AN675">
        <f t="shared" si="277"/>
        <v>0.66673619583333321</v>
      </c>
      <c r="AO675">
        <f t="shared" si="278"/>
        <v>1.7855814306363827E-3</v>
      </c>
      <c r="AP675">
        <f t="shared" si="279"/>
        <v>298.10979499999996</v>
      </c>
      <c r="AQ675">
        <f t="shared" si="280"/>
        <v>299.14624061999996</v>
      </c>
      <c r="AR675">
        <f t="shared" si="281"/>
        <v>239.88333384291653</v>
      </c>
      <c r="AS675">
        <f t="shared" si="282"/>
        <v>2.0500545169289768</v>
      </c>
      <c r="AT675">
        <f t="shared" si="283"/>
        <v>3.1720639263796673</v>
      </c>
      <c r="AU675">
        <f t="shared" si="284"/>
        <v>32.275272003684911</v>
      </c>
      <c r="AV675">
        <f t="shared" si="285"/>
        <v>10.952640163684912</v>
      </c>
      <c r="AW675">
        <f t="shared" si="286"/>
        <v>25.478017809999997</v>
      </c>
      <c r="AX675">
        <f t="shared" si="287"/>
        <v>3.2714315236673226</v>
      </c>
      <c r="AY675">
        <f t="shared" si="288"/>
        <v>0.15865852376725767</v>
      </c>
      <c r="AZ675">
        <f t="shared" si="289"/>
        <v>2.095621417765785</v>
      </c>
      <c r="BA675">
        <f t="shared" si="290"/>
        <v>1.1758101059015376</v>
      </c>
      <c r="BB675">
        <f t="shared" si="291"/>
        <v>0.10005436143483659</v>
      </c>
      <c r="BC675">
        <f t="shared" si="292"/>
        <v>29.65882256594525</v>
      </c>
      <c r="BD675">
        <f t="shared" si="293"/>
        <v>0.78238877662473394</v>
      </c>
      <c r="BE675">
        <f t="shared" si="294"/>
        <v>67.294906856388721</v>
      </c>
      <c r="BF675">
        <f t="shared" si="295"/>
        <v>381.59716494522928</v>
      </c>
      <c r="BG675">
        <f t="shared" si="296"/>
        <v>1.3727550204975384E-2</v>
      </c>
    </row>
    <row r="676" spans="1:59" x14ac:dyDescent="0.25">
      <c r="A676" t="s">
        <v>554</v>
      </c>
      <c r="B676" t="s">
        <v>1156</v>
      </c>
      <c r="C676">
        <v>140608</v>
      </c>
      <c r="D676" t="s">
        <v>1089</v>
      </c>
      <c r="E676" t="s">
        <v>1638</v>
      </c>
      <c r="F676">
        <v>18147</v>
      </c>
      <c r="G676">
        <v>0</v>
      </c>
      <c r="H676">
        <f t="shared" si="270"/>
        <v>31.625366002828393</v>
      </c>
      <c r="I676">
        <f t="shared" si="271"/>
        <v>0.15741919178930761</v>
      </c>
      <c r="J676">
        <f t="shared" si="272"/>
        <v>1368.3617746339762</v>
      </c>
      <c r="K676">
        <f t="shared" si="273"/>
        <v>1.5657252322470778</v>
      </c>
      <c r="L676">
        <f t="shared" si="274"/>
        <v>1.0105293973484812</v>
      </c>
      <c r="M676">
        <f t="shared" si="275"/>
        <v>24.513906479999999</v>
      </c>
      <c r="N676">
        <v>6</v>
      </c>
      <c r="O676">
        <v>1.42</v>
      </c>
      <c r="P676">
        <v>0.5</v>
      </c>
      <c r="Q676">
        <f t="shared" si="276"/>
        <v>2.556</v>
      </c>
      <c r="R676">
        <v>25.200571060000001</v>
      </c>
      <c r="S676">
        <v>24.513906479999999</v>
      </c>
      <c r="T676">
        <v>26.027395250000001</v>
      </c>
      <c r="U676">
        <v>1801.2979740000001</v>
      </c>
      <c r="V676">
        <v>1732.727783</v>
      </c>
      <c r="W676">
        <v>18.082962040000002</v>
      </c>
      <c r="X676">
        <v>21.143449780000001</v>
      </c>
      <c r="Y676">
        <v>55.233161930000001</v>
      </c>
      <c r="Z676">
        <v>64.581207280000001</v>
      </c>
      <c r="AA676">
        <v>300.46591189999998</v>
      </c>
      <c r="AB676">
        <v>1500.901001</v>
      </c>
      <c r="AC676">
        <v>0.23126511299999999</v>
      </c>
      <c r="AD676">
        <v>98.288513179999995</v>
      </c>
      <c r="AE676">
        <v>-13.03619385</v>
      </c>
      <c r="AF676">
        <v>0.152734011</v>
      </c>
      <c r="AG676">
        <v>0.66666668699999998</v>
      </c>
      <c r="AH676">
        <v>-0.21956524299999999</v>
      </c>
      <c r="AI676">
        <v>2.7373914720000001</v>
      </c>
      <c r="AJ676">
        <v>1</v>
      </c>
      <c r="AK676">
        <v>0</v>
      </c>
      <c r="AL676">
        <v>0.15999999600000001</v>
      </c>
      <c r="AM676">
        <v>111115</v>
      </c>
      <c r="AN676">
        <f t="shared" si="277"/>
        <v>0.50077651983333327</v>
      </c>
      <c r="AO676">
        <f t="shared" si="278"/>
        <v>1.5657252322470779E-3</v>
      </c>
      <c r="AP676">
        <f t="shared" si="279"/>
        <v>297.66390647999998</v>
      </c>
      <c r="AQ676">
        <f t="shared" si="280"/>
        <v>298.35057105999999</v>
      </c>
      <c r="AR676">
        <f t="shared" si="281"/>
        <v>240.14415415639598</v>
      </c>
      <c r="AS676">
        <f t="shared" si="282"/>
        <v>2.1211627855409243</v>
      </c>
      <c r="AT676">
        <f t="shared" si="283"/>
        <v>3.0886876397206793</v>
      </c>
      <c r="AU676">
        <f t="shared" si="284"/>
        <v>31.424706100337811</v>
      </c>
      <c r="AV676">
        <f t="shared" si="285"/>
        <v>10.28125632033781</v>
      </c>
      <c r="AW676">
        <f t="shared" si="286"/>
        <v>24.857238770000002</v>
      </c>
      <c r="AX676">
        <f t="shared" si="287"/>
        <v>3.1527148510632155</v>
      </c>
      <c r="AY676">
        <f t="shared" si="288"/>
        <v>0.14828650708707491</v>
      </c>
      <c r="AZ676">
        <f t="shared" si="289"/>
        <v>2.078158242372198</v>
      </c>
      <c r="BA676">
        <f t="shared" si="290"/>
        <v>1.0745566086910174</v>
      </c>
      <c r="BB676">
        <f t="shared" si="291"/>
        <v>9.3458479399491881E-2</v>
      </c>
      <c r="BC676">
        <f t="shared" si="292"/>
        <v>134.49424432111977</v>
      </c>
      <c r="BD676">
        <f t="shared" si="293"/>
        <v>0.78971537714067819</v>
      </c>
      <c r="BE676">
        <f t="shared" si="294"/>
        <v>68.349057461465705</v>
      </c>
      <c r="BF676">
        <f t="shared" si="295"/>
        <v>1716.0242446182244</v>
      </c>
      <c r="BG676">
        <f t="shared" si="296"/>
        <v>1.2596348594411028E-2</v>
      </c>
    </row>
    <row r="677" spans="1:59" x14ac:dyDescent="0.25">
      <c r="A677" t="s">
        <v>554</v>
      </c>
      <c r="B677" t="s">
        <v>1156</v>
      </c>
      <c r="C677">
        <v>140608</v>
      </c>
      <c r="D677" t="s">
        <v>1089</v>
      </c>
      <c r="E677" t="s">
        <v>1638</v>
      </c>
      <c r="F677">
        <v>18279</v>
      </c>
      <c r="G677">
        <v>0</v>
      </c>
      <c r="H677">
        <f t="shared" si="270"/>
        <v>12.861975072776334</v>
      </c>
      <c r="I677">
        <f t="shared" si="271"/>
        <v>0.14036524172437601</v>
      </c>
      <c r="J677">
        <f t="shared" si="272"/>
        <v>213.98921397804151</v>
      </c>
      <c r="K677">
        <f t="shared" si="273"/>
        <v>1.4369461014596412</v>
      </c>
      <c r="L677">
        <f t="shared" si="274"/>
        <v>1.0337516232628303</v>
      </c>
      <c r="M677">
        <f t="shared" si="275"/>
        <v>24.484521869999998</v>
      </c>
      <c r="N677">
        <v>6</v>
      </c>
      <c r="O677">
        <v>1.42</v>
      </c>
      <c r="P677">
        <v>0.5</v>
      </c>
      <c r="Q677">
        <f t="shared" si="276"/>
        <v>2.556</v>
      </c>
      <c r="R677">
        <v>25.130483630000001</v>
      </c>
      <c r="S677">
        <v>24.484521869999998</v>
      </c>
      <c r="T677">
        <v>26.028017040000002</v>
      </c>
      <c r="U677">
        <v>399.28073119999999</v>
      </c>
      <c r="V677">
        <v>372.52392579999997</v>
      </c>
      <c r="W677">
        <v>18.041730879999999</v>
      </c>
      <c r="X677">
        <v>20.851734159999999</v>
      </c>
      <c r="Y677">
        <v>55.338317869999997</v>
      </c>
      <c r="Z677">
        <v>63.95727539</v>
      </c>
      <c r="AA677">
        <v>300.42312620000001</v>
      </c>
      <c r="AB677">
        <v>1500.111572</v>
      </c>
      <c r="AC677">
        <v>0.26229354700000002</v>
      </c>
      <c r="AD677">
        <v>98.289634699999993</v>
      </c>
      <c r="AE677">
        <v>3.382293701</v>
      </c>
      <c r="AF677">
        <v>0.136986941</v>
      </c>
      <c r="AG677">
        <v>1</v>
      </c>
      <c r="AH677">
        <v>-0.21956524299999999</v>
      </c>
      <c r="AI677">
        <v>2.7373914720000001</v>
      </c>
      <c r="AJ677">
        <v>1</v>
      </c>
      <c r="AK677">
        <v>0</v>
      </c>
      <c r="AL677">
        <v>0.15999999600000001</v>
      </c>
      <c r="AM677">
        <v>111115</v>
      </c>
      <c r="AN677">
        <f t="shared" si="277"/>
        <v>0.50070521033333326</v>
      </c>
      <c r="AO677">
        <f t="shared" si="278"/>
        <v>1.4369461014596412E-3</v>
      </c>
      <c r="AP677">
        <f t="shared" si="279"/>
        <v>297.63452186999996</v>
      </c>
      <c r="AQ677">
        <f t="shared" si="280"/>
        <v>298.28048362999999</v>
      </c>
      <c r="AR677">
        <f t="shared" si="281"/>
        <v>240.01784551955373</v>
      </c>
      <c r="AS677">
        <f t="shared" si="282"/>
        <v>2.1815316880294859</v>
      </c>
      <c r="AT677">
        <f t="shared" si="283"/>
        <v>3.0832609567107414</v>
      </c>
      <c r="AU677">
        <f t="shared" si="284"/>
        <v>31.369136390846123</v>
      </c>
      <c r="AV677">
        <f t="shared" si="285"/>
        <v>10.517402230846123</v>
      </c>
      <c r="AW677">
        <f t="shared" si="286"/>
        <v>24.807502749999998</v>
      </c>
      <c r="AX677">
        <f t="shared" si="287"/>
        <v>3.1433684558632642</v>
      </c>
      <c r="AY677">
        <f t="shared" si="288"/>
        <v>0.13305821937463586</v>
      </c>
      <c r="AZ677">
        <f t="shared" si="289"/>
        <v>2.0495093334479111</v>
      </c>
      <c r="BA677">
        <f t="shared" si="290"/>
        <v>1.0938591224153531</v>
      </c>
      <c r="BB677">
        <f t="shared" si="291"/>
        <v>8.3788394383455936E-2</v>
      </c>
      <c r="BC677">
        <f t="shared" si="292"/>
        <v>21.03292167164183</v>
      </c>
      <c r="BD677">
        <f t="shared" si="293"/>
        <v>0.57443079264908126</v>
      </c>
      <c r="BE677">
        <f t="shared" si="294"/>
        <v>67.365396686716835</v>
      </c>
      <c r="BF677">
        <f t="shared" si="295"/>
        <v>365.73062910663219</v>
      </c>
      <c r="BG677">
        <f t="shared" si="296"/>
        <v>2.3690989597144708E-2</v>
      </c>
    </row>
    <row r="678" spans="1:59" x14ac:dyDescent="0.25">
      <c r="A678" t="s">
        <v>554</v>
      </c>
      <c r="B678" t="s">
        <v>1156</v>
      </c>
      <c r="C678">
        <v>140608</v>
      </c>
      <c r="D678" t="s">
        <v>1088</v>
      </c>
      <c r="E678" t="s">
        <v>1639</v>
      </c>
      <c r="F678">
        <v>18491.5</v>
      </c>
      <c r="G678">
        <v>0</v>
      </c>
      <c r="H678">
        <f t="shared" si="270"/>
        <v>30.28027104824768</v>
      </c>
      <c r="I678">
        <f t="shared" si="271"/>
        <v>0.23746759667568496</v>
      </c>
      <c r="J678">
        <f t="shared" si="272"/>
        <v>1508.4312677753533</v>
      </c>
      <c r="K678">
        <f t="shared" si="273"/>
        <v>2.4694688174873543</v>
      </c>
      <c r="L678">
        <f t="shared" si="274"/>
        <v>1.0880910727550517</v>
      </c>
      <c r="M678">
        <f t="shared" si="275"/>
        <v>24.54998398</v>
      </c>
      <c r="N678">
        <v>6</v>
      </c>
      <c r="O678">
        <v>1.42</v>
      </c>
      <c r="P678">
        <v>0.5</v>
      </c>
      <c r="Q678">
        <f t="shared" si="276"/>
        <v>2.556</v>
      </c>
      <c r="R678">
        <v>26.237653730000002</v>
      </c>
      <c r="S678">
        <v>24.54998398</v>
      </c>
      <c r="T678">
        <v>27.58825684</v>
      </c>
      <c r="U678">
        <v>1799.538086</v>
      </c>
      <c r="V678">
        <v>1758.019043</v>
      </c>
      <c r="W678">
        <v>17.521150590000001</v>
      </c>
      <c r="X678">
        <v>20.422113419999999</v>
      </c>
      <c r="Y678">
        <v>50.325443270000001</v>
      </c>
      <c r="Z678">
        <v>58.657787319999997</v>
      </c>
      <c r="AA678">
        <v>500.32431029999998</v>
      </c>
      <c r="AB678">
        <v>1500.6748050000001</v>
      </c>
      <c r="AC678">
        <v>0.35440185699999999</v>
      </c>
      <c r="AD678">
        <v>98.289077759999998</v>
      </c>
      <c r="AE678">
        <v>-13.690093989999999</v>
      </c>
      <c r="AF678">
        <v>0.159667224</v>
      </c>
      <c r="AG678">
        <v>0.66666668699999998</v>
      </c>
      <c r="AH678">
        <v>-0.21956524299999999</v>
      </c>
      <c r="AI678">
        <v>2.7373914720000001</v>
      </c>
      <c r="AJ678">
        <v>1</v>
      </c>
      <c r="AK678">
        <v>0</v>
      </c>
      <c r="AL678">
        <v>0.15999999600000001</v>
      </c>
      <c r="AM678">
        <v>111115</v>
      </c>
      <c r="AN678">
        <f t="shared" si="277"/>
        <v>0.83387385049999974</v>
      </c>
      <c r="AO678">
        <f t="shared" si="278"/>
        <v>2.4694688174873541E-3</v>
      </c>
      <c r="AP678">
        <f t="shared" si="279"/>
        <v>297.69998397999996</v>
      </c>
      <c r="AQ678">
        <f t="shared" si="280"/>
        <v>299.38765372999995</v>
      </c>
      <c r="AR678">
        <f t="shared" si="281"/>
        <v>240.10796279730081</v>
      </c>
      <c r="AS678">
        <f t="shared" si="282"/>
        <v>1.7847393566407526</v>
      </c>
      <c r="AT678">
        <f t="shared" si="283"/>
        <v>3.0953617667169708</v>
      </c>
      <c r="AU678">
        <f t="shared" si="284"/>
        <v>31.492428632560312</v>
      </c>
      <c r="AV678">
        <f t="shared" si="285"/>
        <v>11.070315212560313</v>
      </c>
      <c r="AW678">
        <f t="shared" si="286"/>
        <v>25.393818854999999</v>
      </c>
      <c r="AX678">
        <f t="shared" si="287"/>
        <v>3.2551039581966088</v>
      </c>
      <c r="AY678">
        <f t="shared" si="288"/>
        <v>0.2172809084398763</v>
      </c>
      <c r="AZ678">
        <f t="shared" si="289"/>
        <v>2.0072706939619192</v>
      </c>
      <c r="BA678">
        <f t="shared" si="290"/>
        <v>1.2478332642346897</v>
      </c>
      <c r="BB678">
        <f t="shared" si="291"/>
        <v>0.13748057015424281</v>
      </c>
      <c r="BC678">
        <f t="shared" si="292"/>
        <v>148.26231817398707</v>
      </c>
      <c r="BD678">
        <f t="shared" si="293"/>
        <v>0.85802896947081209</v>
      </c>
      <c r="BE678">
        <f t="shared" si="294"/>
        <v>66.978785992235274</v>
      </c>
      <c r="BF678">
        <f t="shared" si="295"/>
        <v>1742.0259420942355</v>
      </c>
      <c r="BG678">
        <f t="shared" si="296"/>
        <v>1.1642397195814816E-2</v>
      </c>
    </row>
    <row r="679" spans="1:59" x14ac:dyDescent="0.25">
      <c r="A679" t="s">
        <v>554</v>
      </c>
      <c r="B679" t="s">
        <v>1156</v>
      </c>
      <c r="C679">
        <v>140608</v>
      </c>
      <c r="D679" t="s">
        <v>1088</v>
      </c>
      <c r="E679" t="s">
        <v>1639</v>
      </c>
      <c r="F679">
        <v>18610.5</v>
      </c>
      <c r="G679">
        <v>0</v>
      </c>
      <c r="H679">
        <f t="shared" si="270"/>
        <v>15.091566308975661</v>
      </c>
      <c r="I679">
        <f t="shared" si="271"/>
        <v>0.22171297749014893</v>
      </c>
      <c r="J679">
        <f t="shared" si="272"/>
        <v>257.09124341349798</v>
      </c>
      <c r="K679">
        <f t="shared" si="273"/>
        <v>2.4930194743399499</v>
      </c>
      <c r="L679">
        <f t="shared" si="274"/>
        <v>1.1698565314935996</v>
      </c>
      <c r="M679">
        <f t="shared" si="275"/>
        <v>24.813861849999999</v>
      </c>
      <c r="N679">
        <v>6</v>
      </c>
      <c r="O679">
        <v>1.42</v>
      </c>
      <c r="P679">
        <v>0.5</v>
      </c>
      <c r="Q679">
        <f t="shared" si="276"/>
        <v>2.556</v>
      </c>
      <c r="R679">
        <v>26.350835799999999</v>
      </c>
      <c r="S679">
        <v>24.813861849999999</v>
      </c>
      <c r="T679">
        <v>27.586420059999998</v>
      </c>
      <c r="U679">
        <v>399.48175049999998</v>
      </c>
      <c r="V679">
        <v>380.2480774</v>
      </c>
      <c r="W679">
        <v>17.160196299999999</v>
      </c>
      <c r="X679">
        <v>20.089622500000001</v>
      </c>
      <c r="Y679">
        <v>48.963260650000002</v>
      </c>
      <c r="Z679">
        <v>57.321804049999997</v>
      </c>
      <c r="AA679">
        <v>500.35784910000001</v>
      </c>
      <c r="AB679">
        <v>1500.6282960000001</v>
      </c>
      <c r="AC679">
        <v>0.26429373</v>
      </c>
      <c r="AD679">
        <v>98.294807430000006</v>
      </c>
      <c r="AE679">
        <v>3.3399047849999999</v>
      </c>
      <c r="AF679">
        <v>0.161553591</v>
      </c>
      <c r="AG679">
        <v>1</v>
      </c>
      <c r="AH679">
        <v>-0.21956524299999999</v>
      </c>
      <c r="AI679">
        <v>2.7373914720000001</v>
      </c>
      <c r="AJ679">
        <v>1</v>
      </c>
      <c r="AK679">
        <v>0</v>
      </c>
      <c r="AL679">
        <v>0.15999999600000001</v>
      </c>
      <c r="AM679">
        <v>111115</v>
      </c>
      <c r="AN679">
        <f t="shared" si="277"/>
        <v>0.83392974849999979</v>
      </c>
      <c r="AO679">
        <f t="shared" si="278"/>
        <v>2.4930194743399497E-3</v>
      </c>
      <c r="AP679">
        <f t="shared" si="279"/>
        <v>297.96386185</v>
      </c>
      <c r="AQ679">
        <f t="shared" si="280"/>
        <v>299.5008358</v>
      </c>
      <c r="AR679">
        <f t="shared" si="281"/>
        <v>240.10052135748683</v>
      </c>
      <c r="AS679">
        <f t="shared" si="282"/>
        <v>1.7516234020909784</v>
      </c>
      <c r="AT679">
        <f t="shared" si="283"/>
        <v>3.1445621064724949</v>
      </c>
      <c r="AU679">
        <f t="shared" si="284"/>
        <v>31.991131461464779</v>
      </c>
      <c r="AV679">
        <f t="shared" si="285"/>
        <v>11.901508961464778</v>
      </c>
      <c r="AW679">
        <f t="shared" si="286"/>
        <v>25.582348824999997</v>
      </c>
      <c r="AX679">
        <f t="shared" si="287"/>
        <v>3.2917622513872384</v>
      </c>
      <c r="AY679">
        <f t="shared" si="288"/>
        <v>0.20401617267773681</v>
      </c>
      <c r="AZ679">
        <f t="shared" si="289"/>
        <v>1.9747055749788953</v>
      </c>
      <c r="BA679">
        <f t="shared" si="290"/>
        <v>1.3170566764083431</v>
      </c>
      <c r="BB679">
        <f t="shared" si="291"/>
        <v>0.12899012960979564</v>
      </c>
      <c r="BC679">
        <f t="shared" si="292"/>
        <v>25.270734263269041</v>
      </c>
      <c r="BD679">
        <f t="shared" si="293"/>
        <v>0.67611451232415354</v>
      </c>
      <c r="BE679">
        <f t="shared" si="294"/>
        <v>64.851648879517086</v>
      </c>
      <c r="BF679">
        <f t="shared" si="295"/>
        <v>372.27717970159733</v>
      </c>
      <c r="BG679">
        <f t="shared" si="296"/>
        <v>2.6289899372723753E-2</v>
      </c>
    </row>
    <row r="680" spans="1:59" x14ac:dyDescent="0.25">
      <c r="A680" t="s">
        <v>554</v>
      </c>
      <c r="B680" t="s">
        <v>1156</v>
      </c>
      <c r="C680">
        <v>140608</v>
      </c>
      <c r="D680" t="s">
        <v>1090</v>
      </c>
      <c r="E680" t="s">
        <v>1640</v>
      </c>
      <c r="F680">
        <v>17763</v>
      </c>
      <c r="G680">
        <v>0</v>
      </c>
      <c r="H680">
        <f t="shared" si="270"/>
        <v>20.872232043292925</v>
      </c>
      <c r="I680">
        <f t="shared" si="271"/>
        <v>0.14989967282042937</v>
      </c>
      <c r="J680">
        <f t="shared" si="272"/>
        <v>1490.4130734508924</v>
      </c>
      <c r="K680">
        <f t="shared" si="273"/>
        <v>1.4965206168411704</v>
      </c>
      <c r="L680">
        <f t="shared" si="274"/>
        <v>1.0114797748473872</v>
      </c>
      <c r="M680">
        <f t="shared" si="275"/>
        <v>24.548969270000001</v>
      </c>
      <c r="N680">
        <v>6</v>
      </c>
      <c r="O680">
        <v>1.42</v>
      </c>
      <c r="P680">
        <v>0.5</v>
      </c>
      <c r="Q680">
        <f t="shared" si="276"/>
        <v>2.556</v>
      </c>
      <c r="R680">
        <v>25.144201280000001</v>
      </c>
      <c r="S680">
        <v>24.548969270000001</v>
      </c>
      <c r="T680">
        <v>26.031726840000001</v>
      </c>
      <c r="U680">
        <v>1798.4951169999999</v>
      </c>
      <c r="V680">
        <v>1751.579956</v>
      </c>
      <c r="W680">
        <v>18.27387238</v>
      </c>
      <c r="X680">
        <v>21.198984150000001</v>
      </c>
      <c r="Y680">
        <v>56.006023409999997</v>
      </c>
      <c r="Z680">
        <v>64.970947269999996</v>
      </c>
      <c r="AA680">
        <v>300.45947269999999</v>
      </c>
      <c r="AB680">
        <v>1498.852783</v>
      </c>
      <c r="AC680">
        <v>0.21124254200000001</v>
      </c>
      <c r="AD680">
        <v>98.292167660000004</v>
      </c>
      <c r="AE680">
        <v>-13.789215090000001</v>
      </c>
      <c r="AF680">
        <v>0.150380343</v>
      </c>
      <c r="AG680">
        <v>0.66666668699999998</v>
      </c>
      <c r="AH680">
        <v>-0.21956524299999999</v>
      </c>
      <c r="AI680">
        <v>2.7373914720000001</v>
      </c>
      <c r="AJ680">
        <v>1</v>
      </c>
      <c r="AK680">
        <v>0</v>
      </c>
      <c r="AL680">
        <v>0.15999999600000001</v>
      </c>
      <c r="AM680">
        <v>111115</v>
      </c>
      <c r="AN680">
        <f t="shared" si="277"/>
        <v>0.50076578783333325</v>
      </c>
      <c r="AO680">
        <f t="shared" si="278"/>
        <v>1.4965206168411705E-3</v>
      </c>
      <c r="AP680">
        <f t="shared" si="279"/>
        <v>297.69896926999996</v>
      </c>
      <c r="AQ680">
        <f t="shared" si="280"/>
        <v>298.29420127999998</v>
      </c>
      <c r="AR680">
        <f t="shared" si="281"/>
        <v>239.81643928458888</v>
      </c>
      <c r="AS680">
        <f t="shared" si="282"/>
        <v>2.140985786805222</v>
      </c>
      <c r="AT680">
        <f t="shared" si="283"/>
        <v>3.0951738791408698</v>
      </c>
      <c r="AU680">
        <f t="shared" si="284"/>
        <v>31.489527119264569</v>
      </c>
      <c r="AV680">
        <f t="shared" si="285"/>
        <v>10.290542969264568</v>
      </c>
      <c r="AW680">
        <f t="shared" si="286"/>
        <v>24.846585275000002</v>
      </c>
      <c r="AX680">
        <f t="shared" si="287"/>
        <v>3.1507108043825816</v>
      </c>
      <c r="AY680">
        <f t="shared" si="288"/>
        <v>0.14159562809276555</v>
      </c>
      <c r="AZ680">
        <f t="shared" si="289"/>
        <v>2.0836941042934827</v>
      </c>
      <c r="BA680">
        <f t="shared" si="290"/>
        <v>1.0670167000890989</v>
      </c>
      <c r="BB680">
        <f t="shared" si="291"/>
        <v>8.9207661093961388E-2</v>
      </c>
      <c r="BC680">
        <f t="shared" si="292"/>
        <v>146.495931698291</v>
      </c>
      <c r="BD680">
        <f t="shared" si="293"/>
        <v>0.85089639690469965</v>
      </c>
      <c r="BE680">
        <f t="shared" si="294"/>
        <v>68.295867052033671</v>
      </c>
      <c r="BF680">
        <f t="shared" si="295"/>
        <v>1740.555889779951</v>
      </c>
      <c r="BG680">
        <f t="shared" si="296"/>
        <v>8.1898386203970008E-3</v>
      </c>
    </row>
    <row r="681" spans="1:59" x14ac:dyDescent="0.25">
      <c r="A681" t="s">
        <v>554</v>
      </c>
      <c r="B681" t="s">
        <v>1156</v>
      </c>
      <c r="C681">
        <v>140608</v>
      </c>
      <c r="D681" t="s">
        <v>1090</v>
      </c>
      <c r="E681" t="s">
        <v>1640</v>
      </c>
      <c r="F681">
        <v>17880</v>
      </c>
      <c r="G681">
        <v>0</v>
      </c>
      <c r="H681">
        <f t="shared" si="270"/>
        <v>7.515804682263993</v>
      </c>
      <c r="I681">
        <f t="shared" si="271"/>
        <v>0.1462333743438399</v>
      </c>
      <c r="J681">
        <f t="shared" si="272"/>
        <v>291.98714348435374</v>
      </c>
      <c r="K681">
        <f t="shared" si="273"/>
        <v>1.4601581392829439</v>
      </c>
      <c r="L681">
        <f t="shared" si="274"/>
        <v>1.0101042007212029</v>
      </c>
      <c r="M681">
        <f t="shared" si="275"/>
        <v>24.611843109999999</v>
      </c>
      <c r="N681">
        <v>6</v>
      </c>
      <c r="O681">
        <v>1.42</v>
      </c>
      <c r="P681">
        <v>0.5</v>
      </c>
      <c r="Q681">
        <f t="shared" si="276"/>
        <v>2.556</v>
      </c>
      <c r="R681">
        <v>25.14303207</v>
      </c>
      <c r="S681">
        <v>24.611843109999999</v>
      </c>
      <c r="T681">
        <v>26.026672359999999</v>
      </c>
      <c r="U681">
        <v>400.03958130000001</v>
      </c>
      <c r="V681">
        <v>383.9127502</v>
      </c>
      <c r="W681">
        <v>18.479019170000001</v>
      </c>
      <c r="X681">
        <v>21.332450869999999</v>
      </c>
      <c r="Y681">
        <v>56.63647461</v>
      </c>
      <c r="Z681">
        <v>65.381980900000002</v>
      </c>
      <c r="AA681">
        <v>300.48226929999998</v>
      </c>
      <c r="AB681">
        <v>1499.5157469999999</v>
      </c>
      <c r="AC681">
        <v>0.262292415</v>
      </c>
      <c r="AD681">
        <v>98.288307189999998</v>
      </c>
      <c r="AE681">
        <v>3.2179565430000001</v>
      </c>
      <c r="AF681">
        <v>0.15530893200000001</v>
      </c>
      <c r="AG681">
        <v>1</v>
      </c>
      <c r="AH681">
        <v>-0.21956524299999999</v>
      </c>
      <c r="AI681">
        <v>2.7373914720000001</v>
      </c>
      <c r="AJ681">
        <v>1</v>
      </c>
      <c r="AK681">
        <v>0</v>
      </c>
      <c r="AL681">
        <v>0.15999999600000001</v>
      </c>
      <c r="AM681">
        <v>111115</v>
      </c>
      <c r="AN681">
        <f t="shared" si="277"/>
        <v>0.50080378216666654</v>
      </c>
      <c r="AO681">
        <f t="shared" si="278"/>
        <v>1.4601581392829439E-3</v>
      </c>
      <c r="AP681">
        <f t="shared" si="279"/>
        <v>297.76184310999997</v>
      </c>
      <c r="AQ681">
        <f t="shared" si="280"/>
        <v>298.29303206999998</v>
      </c>
      <c r="AR681">
        <f t="shared" si="281"/>
        <v>239.92251352193702</v>
      </c>
      <c r="AS681">
        <f t="shared" si="282"/>
        <v>2.1524338807228465</v>
      </c>
      <c r="AT681">
        <f t="shared" si="283"/>
        <v>3.1068346849473452</v>
      </c>
      <c r="AU681">
        <f t="shared" si="284"/>
        <v>31.609402723169893</v>
      </c>
      <c r="AV681">
        <f t="shared" si="285"/>
        <v>10.276951853169894</v>
      </c>
      <c r="AW681">
        <f t="shared" si="286"/>
        <v>24.87743759</v>
      </c>
      <c r="AX681">
        <f t="shared" si="287"/>
        <v>3.1565175432610357</v>
      </c>
      <c r="AY681">
        <f t="shared" si="288"/>
        <v>0.1383198462322355</v>
      </c>
      <c r="AZ681">
        <f t="shared" si="289"/>
        <v>2.0967304842261423</v>
      </c>
      <c r="BA681">
        <f t="shared" si="290"/>
        <v>1.0597870590348935</v>
      </c>
      <c r="BB681">
        <f t="shared" si="291"/>
        <v>8.712768219839892E-2</v>
      </c>
      <c r="BC681">
        <f t="shared" si="292"/>
        <v>28.698922054320768</v>
      </c>
      <c r="BD681">
        <f t="shared" si="293"/>
        <v>0.7605559943821677</v>
      </c>
      <c r="BE681">
        <f t="shared" si="294"/>
        <v>68.410910923196539</v>
      </c>
      <c r="BF681">
        <f t="shared" si="295"/>
        <v>379.94313505091691</v>
      </c>
      <c r="BG681">
        <f t="shared" si="296"/>
        <v>1.3532631523019924E-2</v>
      </c>
    </row>
    <row r="682" spans="1:59" x14ac:dyDescent="0.25">
      <c r="A682" t="s">
        <v>554</v>
      </c>
      <c r="B682" t="s">
        <v>1156</v>
      </c>
      <c r="C682">
        <v>140608</v>
      </c>
      <c r="D682" t="s">
        <v>1092</v>
      </c>
      <c r="E682" t="s">
        <v>1641</v>
      </c>
      <c r="F682">
        <v>20439.5</v>
      </c>
      <c r="G682">
        <v>0</v>
      </c>
      <c r="H682">
        <f t="shared" si="270"/>
        <v>22.557586647631396</v>
      </c>
      <c r="I682">
        <f t="shared" si="271"/>
        <v>0.57070339242471613</v>
      </c>
      <c r="J682">
        <f t="shared" si="272"/>
        <v>1668.155885585036</v>
      </c>
      <c r="K682">
        <f t="shared" si="273"/>
        <v>5.155615211699609</v>
      </c>
      <c r="L682">
        <f t="shared" si="274"/>
        <v>1.0573321575875836</v>
      </c>
      <c r="M682">
        <f t="shared" si="275"/>
        <v>24.39866447</v>
      </c>
      <c r="N682">
        <v>6</v>
      </c>
      <c r="O682">
        <v>1.42</v>
      </c>
      <c r="P682">
        <v>0.5</v>
      </c>
      <c r="Q682">
        <f t="shared" si="276"/>
        <v>2.556</v>
      </c>
      <c r="R682">
        <v>27.817628859999999</v>
      </c>
      <c r="S682">
        <v>24.39866447</v>
      </c>
      <c r="T682">
        <v>29.95240974</v>
      </c>
      <c r="U682">
        <v>1800.2745359999999</v>
      </c>
      <c r="V682">
        <v>1773.1130370000001</v>
      </c>
      <c r="W682">
        <v>16.138799670000001</v>
      </c>
      <c r="X682">
        <v>20.466001510000002</v>
      </c>
      <c r="Y682">
        <v>42.216991419999999</v>
      </c>
      <c r="Z682">
        <v>53.5363884</v>
      </c>
      <c r="AA682">
        <v>700.23547359999998</v>
      </c>
      <c r="AB682">
        <v>1498.8557129999999</v>
      </c>
      <c r="AC682">
        <v>0.26029682199999998</v>
      </c>
      <c r="AD682">
        <v>98.217552190000006</v>
      </c>
      <c r="AE682">
        <v>-13.16452026</v>
      </c>
      <c r="AF682">
        <v>0.12733003500000001</v>
      </c>
      <c r="AG682">
        <v>1</v>
      </c>
      <c r="AH682">
        <v>-0.21956524299999999</v>
      </c>
      <c r="AI682">
        <v>2.7373914720000001</v>
      </c>
      <c r="AJ682">
        <v>1</v>
      </c>
      <c r="AK682">
        <v>0</v>
      </c>
      <c r="AL682">
        <v>0.15999999600000001</v>
      </c>
      <c r="AM682">
        <v>111115</v>
      </c>
      <c r="AN682">
        <f t="shared" si="277"/>
        <v>1.1670591226666664</v>
      </c>
      <c r="AO682">
        <f t="shared" si="278"/>
        <v>5.1556152116996089E-3</v>
      </c>
      <c r="AP682">
        <f t="shared" si="279"/>
        <v>297.54866446999995</v>
      </c>
      <c r="AQ682">
        <f t="shared" si="280"/>
        <v>300.96762885999999</v>
      </c>
      <c r="AR682">
        <f t="shared" si="281"/>
        <v>239.81690808457714</v>
      </c>
      <c r="AS682">
        <f t="shared" si="282"/>
        <v>0.61584448050770246</v>
      </c>
      <c r="AT682">
        <f t="shared" si="283"/>
        <v>3.0674527290166278</v>
      </c>
      <c r="AU682">
        <f t="shared" si="284"/>
        <v>31.231207260008865</v>
      </c>
      <c r="AV682">
        <f t="shared" si="285"/>
        <v>10.765205750008864</v>
      </c>
      <c r="AW682">
        <f t="shared" si="286"/>
        <v>26.108146665</v>
      </c>
      <c r="AX682">
        <f t="shared" si="287"/>
        <v>3.3959120883822953</v>
      </c>
      <c r="AY682">
        <f t="shared" si="288"/>
        <v>0.46653541700556339</v>
      </c>
      <c r="AZ682">
        <f t="shared" si="289"/>
        <v>2.0101205714290442</v>
      </c>
      <c r="BA682">
        <f t="shared" si="290"/>
        <v>1.3857915169532511</v>
      </c>
      <c r="BB682">
        <f t="shared" si="291"/>
        <v>0.29944139514408319</v>
      </c>
      <c r="BC682">
        <f t="shared" si="292"/>
        <v>163.84218775350394</v>
      </c>
      <c r="BD682">
        <f t="shared" si="293"/>
        <v>0.94080628294711244</v>
      </c>
      <c r="BE682">
        <f t="shared" si="294"/>
        <v>71.074473690418074</v>
      </c>
      <c r="BF682">
        <f t="shared" si="295"/>
        <v>1761.1988187001948</v>
      </c>
      <c r="BG682">
        <f t="shared" si="296"/>
        <v>9.1032800027066388E-3</v>
      </c>
    </row>
    <row r="683" spans="1:59" x14ac:dyDescent="0.25">
      <c r="A683" t="s">
        <v>554</v>
      </c>
      <c r="B683" t="s">
        <v>1156</v>
      </c>
      <c r="C683">
        <v>140608</v>
      </c>
      <c r="D683" t="s">
        <v>1092</v>
      </c>
      <c r="E683" t="s">
        <v>1641</v>
      </c>
      <c r="F683">
        <v>20574</v>
      </c>
      <c r="G683">
        <v>0</v>
      </c>
      <c r="H683">
        <f t="shared" si="270"/>
        <v>14.709815563698582</v>
      </c>
      <c r="I683">
        <f t="shared" si="271"/>
        <v>0.53969816866440223</v>
      </c>
      <c r="J683">
        <f t="shared" si="272"/>
        <v>325.815364138348</v>
      </c>
      <c r="K683">
        <f t="shared" si="273"/>
        <v>5.4781926473643603</v>
      </c>
      <c r="L683">
        <f t="shared" si="274"/>
        <v>1.175773185373568</v>
      </c>
      <c r="M683">
        <f t="shared" si="275"/>
        <v>24.9386692</v>
      </c>
      <c r="N683">
        <v>6</v>
      </c>
      <c r="O683">
        <v>1.42</v>
      </c>
      <c r="P683">
        <v>0.5</v>
      </c>
      <c r="Q683">
        <f t="shared" si="276"/>
        <v>2.556</v>
      </c>
      <c r="R683">
        <v>28.209743499999998</v>
      </c>
      <c r="S683">
        <v>24.9386692</v>
      </c>
      <c r="T683">
        <v>30.133478159999999</v>
      </c>
      <c r="U683">
        <v>398.52328490000002</v>
      </c>
      <c r="V683">
        <v>384.11593629999999</v>
      </c>
      <c r="W683">
        <v>15.68514633</v>
      </c>
      <c r="X683">
        <v>20.283988950000001</v>
      </c>
      <c r="Y683">
        <v>40.104179379999998</v>
      </c>
      <c r="Z683">
        <v>51.862617489999998</v>
      </c>
      <c r="AA683">
        <v>700.22918700000002</v>
      </c>
      <c r="AB683">
        <v>1499.1517329999999</v>
      </c>
      <c r="AC683">
        <v>0.25629589000000003</v>
      </c>
      <c r="AD683">
        <v>98.220153809999999</v>
      </c>
      <c r="AE683">
        <v>3.4183044429999998</v>
      </c>
      <c r="AF683">
        <v>0.124552935</v>
      </c>
      <c r="AG683">
        <v>0.66666668699999998</v>
      </c>
      <c r="AH683">
        <v>-0.21956524299999999</v>
      </c>
      <c r="AI683">
        <v>2.7373914720000001</v>
      </c>
      <c r="AJ683">
        <v>1</v>
      </c>
      <c r="AK683">
        <v>0</v>
      </c>
      <c r="AL683">
        <v>0.15999999600000001</v>
      </c>
      <c r="AM683">
        <v>111115</v>
      </c>
      <c r="AN683">
        <f t="shared" si="277"/>
        <v>1.1670486449999999</v>
      </c>
      <c r="AO683">
        <f t="shared" si="278"/>
        <v>5.4781926473643607E-3</v>
      </c>
      <c r="AP683">
        <f t="shared" si="279"/>
        <v>298.08866919999997</v>
      </c>
      <c r="AQ683">
        <f t="shared" si="280"/>
        <v>301.35974349999998</v>
      </c>
      <c r="AR683">
        <f t="shared" si="281"/>
        <v>239.86427128339307</v>
      </c>
      <c r="AS683">
        <f t="shared" si="282"/>
        <v>0.42926375929584187</v>
      </c>
      <c r="AT683">
        <f t="shared" si="283"/>
        <v>3.1680696999229085</v>
      </c>
      <c r="AU683">
        <f t="shared" si="284"/>
        <v>32.254782516949803</v>
      </c>
      <c r="AV683">
        <f t="shared" si="285"/>
        <v>11.970793566949801</v>
      </c>
      <c r="AW683">
        <f t="shared" si="286"/>
        <v>26.574206349999997</v>
      </c>
      <c r="AX683">
        <f t="shared" si="287"/>
        <v>3.4906233665585793</v>
      </c>
      <c r="AY683">
        <f t="shared" si="288"/>
        <v>0.44560820982795157</v>
      </c>
      <c r="AZ683">
        <f t="shared" si="289"/>
        <v>1.9922965145493405</v>
      </c>
      <c r="BA683">
        <f t="shared" si="290"/>
        <v>1.4983268520092388</v>
      </c>
      <c r="BB683">
        <f t="shared" si="291"/>
        <v>0.28566419095541629</v>
      </c>
      <c r="BC683">
        <f t="shared" si="292"/>
        <v>32.001635179329703</v>
      </c>
      <c r="BD683">
        <f t="shared" si="293"/>
        <v>0.84822141793117789</v>
      </c>
      <c r="BE683">
        <f t="shared" si="294"/>
        <v>68.530326409491366</v>
      </c>
      <c r="BF683">
        <f t="shared" si="295"/>
        <v>376.34666751635638</v>
      </c>
      <c r="BG683">
        <f t="shared" si="296"/>
        <v>2.6785635399836999E-2</v>
      </c>
    </row>
    <row r="684" spans="1:59" x14ac:dyDescent="0.25">
      <c r="A684" t="s">
        <v>554</v>
      </c>
      <c r="B684" t="s">
        <v>1156</v>
      </c>
      <c r="C684">
        <v>140608</v>
      </c>
      <c r="D684" t="s">
        <v>1093</v>
      </c>
      <c r="E684" t="s">
        <v>1642</v>
      </c>
      <c r="F684">
        <v>20799.5</v>
      </c>
      <c r="G684">
        <v>0</v>
      </c>
      <c r="H684">
        <f t="shared" si="270"/>
        <v>32.688283351834571</v>
      </c>
      <c r="I684">
        <f t="shared" si="271"/>
        <v>0.31067894035368826</v>
      </c>
      <c r="J684">
        <f t="shared" si="272"/>
        <v>1533.8988401937045</v>
      </c>
      <c r="K684">
        <f t="shared" si="273"/>
        <v>3.5901093817754082</v>
      </c>
      <c r="L684">
        <f t="shared" si="274"/>
        <v>1.2399788842011101</v>
      </c>
      <c r="M684">
        <f t="shared" si="275"/>
        <v>24.908929820000001</v>
      </c>
      <c r="N684">
        <v>6</v>
      </c>
      <c r="O684">
        <v>1.42</v>
      </c>
      <c r="P684">
        <v>0.5</v>
      </c>
      <c r="Q684">
        <f t="shared" si="276"/>
        <v>2.556</v>
      </c>
      <c r="R684">
        <v>28.210676190000001</v>
      </c>
      <c r="S684">
        <v>24.908929820000001</v>
      </c>
      <c r="T684">
        <v>30.139209749999999</v>
      </c>
      <c r="U684">
        <v>1800.0588379999999</v>
      </c>
      <c r="V684">
        <v>1753.3161620000001</v>
      </c>
      <c r="W684">
        <v>15.35310078</v>
      </c>
      <c r="X684">
        <v>19.573585510000001</v>
      </c>
      <c r="Y684">
        <v>39.252147669999999</v>
      </c>
      <c r="Z684">
        <v>50.042350769999999</v>
      </c>
      <c r="AA684">
        <v>500.39343259999998</v>
      </c>
      <c r="AB684">
        <v>1498.932495</v>
      </c>
      <c r="AC684">
        <v>0.27331003500000001</v>
      </c>
      <c r="AD684">
        <v>98.217849729999998</v>
      </c>
      <c r="AE684">
        <v>-12.953277590000001</v>
      </c>
      <c r="AF684">
        <v>3.6954134999999999E-2</v>
      </c>
      <c r="AG684">
        <v>0.66666668699999998</v>
      </c>
      <c r="AH684">
        <v>-0.21956524299999999</v>
      </c>
      <c r="AI684">
        <v>2.7373914720000001</v>
      </c>
      <c r="AJ684">
        <v>1</v>
      </c>
      <c r="AK684">
        <v>0</v>
      </c>
      <c r="AL684">
        <v>0.15999999600000001</v>
      </c>
      <c r="AM684">
        <v>111115</v>
      </c>
      <c r="AN684">
        <f t="shared" si="277"/>
        <v>0.83398905433333326</v>
      </c>
      <c r="AO684">
        <f t="shared" si="278"/>
        <v>3.5901093817754083E-3</v>
      </c>
      <c r="AP684">
        <f t="shared" si="279"/>
        <v>298.05892982</v>
      </c>
      <c r="AQ684">
        <f t="shared" si="280"/>
        <v>301.36067618999999</v>
      </c>
      <c r="AR684">
        <f t="shared" si="281"/>
        <v>239.82919320427004</v>
      </c>
      <c r="AS684">
        <f t="shared" si="282"/>
        <v>1.4195810379591116</v>
      </c>
      <c r="AT684">
        <f t="shared" si="283"/>
        <v>3.1624543644995957</v>
      </c>
      <c r="AU684">
        <f t="shared" si="284"/>
        <v>32.198366928141418</v>
      </c>
      <c r="AV684">
        <f t="shared" si="285"/>
        <v>12.624781418141417</v>
      </c>
      <c r="AW684">
        <f t="shared" si="286"/>
        <v>26.559803004999999</v>
      </c>
      <c r="AX684">
        <f t="shared" si="287"/>
        <v>3.4876621851430936</v>
      </c>
      <c r="AY684">
        <f t="shared" si="288"/>
        <v>0.27700882731082971</v>
      </c>
      <c r="AZ684">
        <f t="shared" si="289"/>
        <v>1.9224754802984856</v>
      </c>
      <c r="BA684">
        <f t="shared" si="290"/>
        <v>1.565186704844608</v>
      </c>
      <c r="BB684">
        <f t="shared" si="291"/>
        <v>0.17587040869793172</v>
      </c>
      <c r="BC684">
        <f t="shared" si="292"/>
        <v>150.65624578716657</v>
      </c>
      <c r="BD684">
        <f t="shared" si="293"/>
        <v>0.87485581519079414</v>
      </c>
      <c r="BE684">
        <f t="shared" si="294"/>
        <v>64.110945231539546</v>
      </c>
      <c r="BF684">
        <f t="shared" si="295"/>
        <v>1736.0512236099466</v>
      </c>
      <c r="BG684">
        <f t="shared" si="296"/>
        <v>1.2071514452924722E-2</v>
      </c>
    </row>
    <row r="685" spans="1:59" x14ac:dyDescent="0.25">
      <c r="A685" t="s">
        <v>554</v>
      </c>
      <c r="B685" t="s">
        <v>1156</v>
      </c>
      <c r="C685">
        <v>140608</v>
      </c>
      <c r="D685" t="s">
        <v>1093</v>
      </c>
      <c r="E685" t="s">
        <v>1642</v>
      </c>
      <c r="F685">
        <v>20968.5</v>
      </c>
      <c r="G685">
        <v>0</v>
      </c>
      <c r="H685">
        <f t="shared" si="270"/>
        <v>16.714971477374778</v>
      </c>
      <c r="I685">
        <f t="shared" si="271"/>
        <v>0.26789234935761724</v>
      </c>
      <c r="J685">
        <f t="shared" si="272"/>
        <v>262.354104823027</v>
      </c>
      <c r="K685">
        <f t="shared" si="273"/>
        <v>3.3449117903652095</v>
      </c>
      <c r="L685">
        <f t="shared" si="274"/>
        <v>1.3198251342602656</v>
      </c>
      <c r="M685">
        <f t="shared" si="275"/>
        <v>25.116539</v>
      </c>
      <c r="N685">
        <v>6</v>
      </c>
      <c r="O685">
        <v>1.42</v>
      </c>
      <c r="P685">
        <v>0.5</v>
      </c>
      <c r="Q685">
        <f t="shared" si="276"/>
        <v>2.556</v>
      </c>
      <c r="R685">
        <v>28.243085860000001</v>
      </c>
      <c r="S685">
        <v>25.116539</v>
      </c>
      <c r="T685">
        <v>30.135913850000001</v>
      </c>
      <c r="U685">
        <v>399.67407229999998</v>
      </c>
      <c r="V685">
        <v>378.1158752</v>
      </c>
      <c r="W685">
        <v>15.22772694</v>
      </c>
      <c r="X685">
        <v>19.161518099999999</v>
      </c>
      <c r="Y685">
        <v>38.858428959999998</v>
      </c>
      <c r="Z685">
        <v>48.896759029999998</v>
      </c>
      <c r="AA685">
        <v>500.40554809999998</v>
      </c>
      <c r="AB685">
        <v>1499.4605710000001</v>
      </c>
      <c r="AC685">
        <v>8.2095154000000004E-2</v>
      </c>
      <c r="AD685">
        <v>98.218307499999995</v>
      </c>
      <c r="AE685">
        <v>3.603759766</v>
      </c>
      <c r="AF685">
        <v>0.13632509100000001</v>
      </c>
      <c r="AG685">
        <v>1</v>
      </c>
      <c r="AH685">
        <v>-0.21956524299999999</v>
      </c>
      <c r="AI685">
        <v>2.7373914720000001</v>
      </c>
      <c r="AJ685">
        <v>1</v>
      </c>
      <c r="AK685">
        <v>0</v>
      </c>
      <c r="AL685">
        <v>0.15999999600000001</v>
      </c>
      <c r="AM685">
        <v>111115</v>
      </c>
      <c r="AN685">
        <f t="shared" si="277"/>
        <v>0.83400924683333322</v>
      </c>
      <c r="AO685">
        <f t="shared" si="278"/>
        <v>3.3449117903652094E-3</v>
      </c>
      <c r="AP685">
        <f t="shared" si="279"/>
        <v>298.26653899999997</v>
      </c>
      <c r="AQ685">
        <f t="shared" si="280"/>
        <v>301.39308585999999</v>
      </c>
      <c r="AR685">
        <f t="shared" si="281"/>
        <v>239.91368536215774</v>
      </c>
      <c r="AS685">
        <f t="shared" si="282"/>
        <v>1.5247041866616422</v>
      </c>
      <c r="AT685">
        <f t="shared" si="283"/>
        <v>3.2018370111728811</v>
      </c>
      <c r="AU685">
        <f t="shared" si="284"/>
        <v>32.599187388490492</v>
      </c>
      <c r="AV685">
        <f t="shared" si="285"/>
        <v>13.437669288490493</v>
      </c>
      <c r="AW685">
        <f t="shared" si="286"/>
        <v>26.679812429999998</v>
      </c>
      <c r="AX685">
        <f t="shared" si="287"/>
        <v>3.5124020384176449</v>
      </c>
      <c r="AY685">
        <f t="shared" si="288"/>
        <v>0.24247838098850813</v>
      </c>
      <c r="AZ685">
        <f t="shared" si="289"/>
        <v>1.8820118769126155</v>
      </c>
      <c r="BA685">
        <f t="shared" si="290"/>
        <v>1.6303901615050294</v>
      </c>
      <c r="BB685">
        <f t="shared" si="291"/>
        <v>0.15364424035009186</v>
      </c>
      <c r="BC685">
        <f t="shared" si="292"/>
        <v>25.767976141395298</v>
      </c>
      <c r="BD685">
        <f t="shared" si="293"/>
        <v>0.6938457812284603</v>
      </c>
      <c r="BE685">
        <f t="shared" si="294"/>
        <v>61.698341122887257</v>
      </c>
      <c r="BF685">
        <f t="shared" si="295"/>
        <v>369.28754519434432</v>
      </c>
      <c r="BG685">
        <f t="shared" si="296"/>
        <v>2.7926368638500027E-2</v>
      </c>
    </row>
    <row r="686" spans="1:59" x14ac:dyDescent="0.25">
      <c r="A686" t="s">
        <v>554</v>
      </c>
      <c r="B686" t="s">
        <v>1156</v>
      </c>
      <c r="C686">
        <v>140608</v>
      </c>
      <c r="D686" t="s">
        <v>1091</v>
      </c>
      <c r="E686" t="s">
        <v>1643</v>
      </c>
      <c r="F686">
        <v>20007.5</v>
      </c>
      <c r="G686">
        <v>0</v>
      </c>
      <c r="H686">
        <f t="shared" si="270"/>
        <v>17.17911302012709</v>
      </c>
      <c r="I686">
        <f t="shared" si="271"/>
        <v>0.26656168681426801</v>
      </c>
      <c r="J686">
        <f t="shared" si="272"/>
        <v>1629.4998640846597</v>
      </c>
      <c r="K686">
        <f t="shared" si="273"/>
        <v>2.8629409442330438</v>
      </c>
      <c r="L686">
        <f t="shared" si="274"/>
        <v>1.1357260624436107</v>
      </c>
      <c r="M686">
        <f t="shared" si="275"/>
        <v>24.135320660000001</v>
      </c>
      <c r="N686">
        <v>6</v>
      </c>
      <c r="O686">
        <v>1.42</v>
      </c>
      <c r="P686">
        <v>0.5</v>
      </c>
      <c r="Q686">
        <f t="shared" si="276"/>
        <v>2.556</v>
      </c>
      <c r="R686">
        <v>26.686634059999999</v>
      </c>
      <c r="S686">
        <v>24.135320660000001</v>
      </c>
      <c r="T686">
        <v>28.569997789999999</v>
      </c>
      <c r="U686">
        <v>1800.3637699999999</v>
      </c>
      <c r="V686">
        <v>1773.674927</v>
      </c>
      <c r="W686">
        <v>15.81300068</v>
      </c>
      <c r="X686">
        <v>19.180162429999999</v>
      </c>
      <c r="Y686">
        <v>44.196773530000002</v>
      </c>
      <c r="Z686">
        <v>53.607872010000001</v>
      </c>
      <c r="AA686">
        <v>500.36727910000002</v>
      </c>
      <c r="AB686">
        <v>1498.6136469999999</v>
      </c>
      <c r="AC686">
        <v>0.15317215000000001</v>
      </c>
      <c r="AD686">
        <v>98.209823610000001</v>
      </c>
      <c r="AE686">
        <v>-15.78814697</v>
      </c>
      <c r="AF686">
        <v>0.192332476</v>
      </c>
      <c r="AG686">
        <v>0.66666668699999998</v>
      </c>
      <c r="AH686">
        <v>-0.21956524299999999</v>
      </c>
      <c r="AI686">
        <v>2.7373914720000001</v>
      </c>
      <c r="AJ686">
        <v>1</v>
      </c>
      <c r="AK686">
        <v>0</v>
      </c>
      <c r="AL686">
        <v>0.15999999600000001</v>
      </c>
      <c r="AM686">
        <v>111115</v>
      </c>
      <c r="AN686">
        <f t="shared" si="277"/>
        <v>0.83394546516666657</v>
      </c>
      <c r="AO686">
        <f t="shared" si="278"/>
        <v>2.8629409442330438E-3</v>
      </c>
      <c r="AP686">
        <f t="shared" si="279"/>
        <v>297.28532065999997</v>
      </c>
      <c r="AQ686">
        <f t="shared" si="280"/>
        <v>299.83663405999999</v>
      </c>
      <c r="AR686">
        <f t="shared" si="281"/>
        <v>239.7781775255454</v>
      </c>
      <c r="AS686">
        <f t="shared" si="282"/>
        <v>1.6935392381790195</v>
      </c>
      <c r="AT686">
        <f t="shared" si="283"/>
        <v>3.0194064315050597</v>
      </c>
      <c r="AU686">
        <f t="shared" si="284"/>
        <v>30.744444094466484</v>
      </c>
      <c r="AV686">
        <f t="shared" si="285"/>
        <v>11.564281664466485</v>
      </c>
      <c r="AW686">
        <f t="shared" si="286"/>
        <v>25.41097736</v>
      </c>
      <c r="AX686">
        <f t="shared" si="287"/>
        <v>3.2584254868972935</v>
      </c>
      <c r="AY686">
        <f t="shared" si="288"/>
        <v>0.24138769922377343</v>
      </c>
      <c r="AZ686">
        <f t="shared" si="289"/>
        <v>1.883680369061449</v>
      </c>
      <c r="BA686">
        <f t="shared" si="290"/>
        <v>1.3747451178358445</v>
      </c>
      <c r="BB686">
        <f t="shared" si="291"/>
        <v>0.15294362838575126</v>
      </c>
      <c r="BC686">
        <f t="shared" si="292"/>
        <v>160.03289422427343</v>
      </c>
      <c r="BD686">
        <f t="shared" si="293"/>
        <v>0.91871393076565699</v>
      </c>
      <c r="BE686">
        <f t="shared" si="294"/>
        <v>65.066024051413123</v>
      </c>
      <c r="BF686">
        <f t="shared" si="295"/>
        <v>1764.6014518133131</v>
      </c>
      <c r="BG686">
        <f t="shared" si="296"/>
        <v>6.3344421472673095E-3</v>
      </c>
    </row>
    <row r="687" spans="1:59" x14ac:dyDescent="0.25">
      <c r="A687" t="s">
        <v>554</v>
      </c>
      <c r="B687" t="s">
        <v>1156</v>
      </c>
      <c r="C687">
        <v>140608</v>
      </c>
      <c r="D687" t="s">
        <v>1091</v>
      </c>
      <c r="E687" t="s">
        <v>1643</v>
      </c>
      <c r="F687">
        <v>20145.5</v>
      </c>
      <c r="G687">
        <v>0</v>
      </c>
      <c r="H687">
        <f t="shared" si="270"/>
        <v>8.6670844215083207</v>
      </c>
      <c r="I687">
        <f t="shared" si="271"/>
        <v>0.25044692622978088</v>
      </c>
      <c r="J687">
        <f t="shared" si="272"/>
        <v>320.25702008348378</v>
      </c>
      <c r="K687">
        <f t="shared" si="273"/>
        <v>2.9081428278879389</v>
      </c>
      <c r="L687">
        <f t="shared" si="274"/>
        <v>1.2205881249287884</v>
      </c>
      <c r="M687">
        <f t="shared" si="275"/>
        <v>24.520141599999999</v>
      </c>
      <c r="N687">
        <v>6</v>
      </c>
      <c r="O687">
        <v>1.42</v>
      </c>
      <c r="P687">
        <v>0.5</v>
      </c>
      <c r="Q687">
        <f t="shared" si="276"/>
        <v>2.556</v>
      </c>
      <c r="R687">
        <v>26.843189240000001</v>
      </c>
      <c r="S687">
        <v>24.520141599999999</v>
      </c>
      <c r="T687">
        <v>28.569221500000001</v>
      </c>
      <c r="U687">
        <v>399.14099119999997</v>
      </c>
      <c r="V687">
        <v>387.39813229999999</v>
      </c>
      <c r="W687">
        <v>15.611667629999999</v>
      </c>
      <c r="X687">
        <v>19.032232279999999</v>
      </c>
      <c r="Y687">
        <v>43.236297610000001</v>
      </c>
      <c r="Z687">
        <v>52.709503169999998</v>
      </c>
      <c r="AA687">
        <v>500.40762330000001</v>
      </c>
      <c r="AB687">
        <v>1500.0635990000001</v>
      </c>
      <c r="AC687">
        <v>8.2093588999999995E-2</v>
      </c>
      <c r="AD687">
        <v>98.215072629999995</v>
      </c>
      <c r="AE687">
        <v>2.9230041500000001</v>
      </c>
      <c r="AF687">
        <v>0.15891191399999999</v>
      </c>
      <c r="AG687">
        <v>1</v>
      </c>
      <c r="AH687">
        <v>-0.21956524299999999</v>
      </c>
      <c r="AI687">
        <v>2.7373914720000001</v>
      </c>
      <c r="AJ687">
        <v>1</v>
      </c>
      <c r="AK687">
        <v>0</v>
      </c>
      <c r="AL687">
        <v>0.15999999600000001</v>
      </c>
      <c r="AM687">
        <v>111115</v>
      </c>
      <c r="AN687">
        <f t="shared" si="277"/>
        <v>0.83401270549999984</v>
      </c>
      <c r="AO687">
        <f t="shared" si="278"/>
        <v>2.908142827887939E-3</v>
      </c>
      <c r="AP687">
        <f t="shared" si="279"/>
        <v>297.67014159999997</v>
      </c>
      <c r="AQ687">
        <f t="shared" si="280"/>
        <v>299.99318923999999</v>
      </c>
      <c r="AR687">
        <f t="shared" si="281"/>
        <v>240.01016983974563</v>
      </c>
      <c r="AS687">
        <f t="shared" si="282"/>
        <v>1.6415988828206189</v>
      </c>
      <c r="AT687">
        <f t="shared" si="283"/>
        <v>3.0898402006200185</v>
      </c>
      <c r="AU687">
        <f t="shared" si="284"/>
        <v>31.459939069232238</v>
      </c>
      <c r="AV687">
        <f t="shared" si="285"/>
        <v>12.427706789232239</v>
      </c>
      <c r="AW687">
        <f t="shared" si="286"/>
        <v>25.681665420000002</v>
      </c>
      <c r="AX687">
        <f t="shared" si="287"/>
        <v>3.3112182904444025</v>
      </c>
      <c r="AY687">
        <f t="shared" si="288"/>
        <v>0.22809707800293089</v>
      </c>
      <c r="AZ687">
        <f t="shared" si="289"/>
        <v>1.8692520756912301</v>
      </c>
      <c r="BA687">
        <f t="shared" si="290"/>
        <v>1.4419662147531724</v>
      </c>
      <c r="BB687">
        <f t="shared" si="291"/>
        <v>0.14441323995723371</v>
      </c>
      <c r="BC687">
        <f t="shared" si="292"/>
        <v>31.454066487766728</v>
      </c>
      <c r="BD687">
        <f t="shared" si="293"/>
        <v>0.82668705236678242</v>
      </c>
      <c r="BE687">
        <f t="shared" si="294"/>
        <v>63.090161137610714</v>
      </c>
      <c r="BF687">
        <f t="shared" si="295"/>
        <v>382.82044686610476</v>
      </c>
      <c r="BG687">
        <f t="shared" si="296"/>
        <v>1.4283661105946279E-2</v>
      </c>
    </row>
    <row r="688" spans="1:59" x14ac:dyDescent="0.25">
      <c r="A688" t="s">
        <v>554</v>
      </c>
      <c r="B688" t="s">
        <v>1156</v>
      </c>
      <c r="C688">
        <v>140608</v>
      </c>
      <c r="D688" t="s">
        <v>889</v>
      </c>
      <c r="E688" t="s">
        <v>1644</v>
      </c>
      <c r="F688">
        <v>1954</v>
      </c>
      <c r="G688">
        <v>0</v>
      </c>
      <c r="H688">
        <f t="shared" si="270"/>
        <v>37.236047313518782</v>
      </c>
      <c r="I688">
        <f t="shared" si="271"/>
        <v>0.16517500999856582</v>
      </c>
      <c r="J688">
        <f t="shared" si="272"/>
        <v>1328.8941279489802</v>
      </c>
      <c r="K688">
        <f t="shared" si="273"/>
        <v>1.8127493328358335</v>
      </c>
      <c r="L688">
        <f t="shared" si="274"/>
        <v>1.1199878233576235</v>
      </c>
      <c r="M688">
        <f t="shared" si="275"/>
        <v>24.86545563</v>
      </c>
      <c r="N688">
        <v>6</v>
      </c>
      <c r="O688">
        <v>1.42</v>
      </c>
      <c r="P688">
        <v>0.5</v>
      </c>
      <c r="Q688">
        <f t="shared" si="276"/>
        <v>2.556</v>
      </c>
      <c r="R688">
        <v>25.940696719999998</v>
      </c>
      <c r="S688">
        <v>24.86545563</v>
      </c>
      <c r="T688">
        <v>27.005485530000001</v>
      </c>
      <c r="U688">
        <v>1798.533447</v>
      </c>
      <c r="V688">
        <v>1737.9628909999999</v>
      </c>
      <c r="W688">
        <v>18.000192640000002</v>
      </c>
      <c r="X688">
        <v>20.66272545</v>
      </c>
      <c r="Y688">
        <v>52.70415878</v>
      </c>
      <c r="Z688">
        <v>60.499992370000001</v>
      </c>
      <c r="AA688">
        <v>400.06109620000001</v>
      </c>
      <c r="AB688">
        <v>1499.3764650000001</v>
      </c>
      <c r="AC688">
        <v>0.31736761299999999</v>
      </c>
      <c r="AD688">
        <v>98.451362610000004</v>
      </c>
      <c r="AE688">
        <v>-12.13395309</v>
      </c>
      <c r="AF688">
        <v>0.458573699</v>
      </c>
      <c r="AG688">
        <v>0.66666668699999998</v>
      </c>
      <c r="AH688">
        <v>-0.21956524299999999</v>
      </c>
      <c r="AI688">
        <v>2.7373914720000001</v>
      </c>
      <c r="AJ688">
        <v>1</v>
      </c>
      <c r="AK688">
        <v>0</v>
      </c>
      <c r="AL688">
        <v>0.15999999600000001</v>
      </c>
      <c r="AM688">
        <v>111115</v>
      </c>
      <c r="AN688">
        <f t="shared" si="277"/>
        <v>0.66676849366666657</v>
      </c>
      <c r="AO688">
        <f t="shared" si="278"/>
        <v>1.8127493328358335E-3</v>
      </c>
      <c r="AP688">
        <f t="shared" si="279"/>
        <v>298.01545562999996</v>
      </c>
      <c r="AQ688">
        <f t="shared" si="280"/>
        <v>299.09069671999998</v>
      </c>
      <c r="AR688">
        <f t="shared" si="281"/>
        <v>239.90022840249415</v>
      </c>
      <c r="AS688">
        <f t="shared" si="282"/>
        <v>2.0414867142997832</v>
      </c>
      <c r="AT688">
        <f t="shared" si="283"/>
        <v>3.1542612991464489</v>
      </c>
      <c r="AU688">
        <f t="shared" si="284"/>
        <v>32.038777478800085</v>
      </c>
      <c r="AV688">
        <f t="shared" si="285"/>
        <v>11.376052028800085</v>
      </c>
      <c r="AW688">
        <f t="shared" si="286"/>
        <v>25.403076174999999</v>
      </c>
      <c r="AX688">
        <f t="shared" si="287"/>
        <v>3.256895614622012</v>
      </c>
      <c r="AY688">
        <f t="shared" si="288"/>
        <v>0.15514890589729352</v>
      </c>
      <c r="AZ688">
        <f t="shared" si="289"/>
        <v>2.0342734757888254</v>
      </c>
      <c r="BA688">
        <f t="shared" si="290"/>
        <v>1.2226221388331866</v>
      </c>
      <c r="BB688">
        <f t="shared" si="291"/>
        <v>9.7821619335009713E-2</v>
      </c>
      <c r="BC688">
        <f t="shared" si="292"/>
        <v>130.8314376610048</v>
      </c>
      <c r="BD688">
        <f t="shared" si="293"/>
        <v>0.76462744678302819</v>
      </c>
      <c r="BE688">
        <f t="shared" si="294"/>
        <v>65.745512351076528</v>
      </c>
      <c r="BF688">
        <f t="shared" si="295"/>
        <v>1718.2959646020147</v>
      </c>
      <c r="BG688">
        <f t="shared" si="296"/>
        <v>1.4247272058997354E-2</v>
      </c>
    </row>
    <row r="689" spans="1:59" x14ac:dyDescent="0.25">
      <c r="A689" t="s">
        <v>554</v>
      </c>
      <c r="B689" t="s">
        <v>1156</v>
      </c>
      <c r="C689">
        <v>140608</v>
      </c>
      <c r="D689" t="s">
        <v>889</v>
      </c>
      <c r="E689" t="s">
        <v>1644</v>
      </c>
      <c r="F689">
        <v>2078.5</v>
      </c>
      <c r="G689">
        <v>0</v>
      </c>
      <c r="H689">
        <f t="shared" si="270"/>
        <v>14.246323276960993</v>
      </c>
      <c r="I689">
        <f t="shared" si="271"/>
        <v>0.14600263001722147</v>
      </c>
      <c r="J689">
        <f t="shared" si="272"/>
        <v>207.19060648431613</v>
      </c>
      <c r="K689">
        <f t="shared" si="273"/>
        <v>1.6530469881271492</v>
      </c>
      <c r="L689">
        <f t="shared" si="274"/>
        <v>1.1468980862107183</v>
      </c>
      <c r="M689">
        <f t="shared" si="275"/>
        <v>25.104572300000001</v>
      </c>
      <c r="N689">
        <v>6</v>
      </c>
      <c r="O689">
        <v>1.42</v>
      </c>
      <c r="P689">
        <v>0.5</v>
      </c>
      <c r="Q689">
        <f t="shared" si="276"/>
        <v>2.556</v>
      </c>
      <c r="R689">
        <v>26.024877549999999</v>
      </c>
      <c r="S689">
        <v>25.104572300000001</v>
      </c>
      <c r="T689">
        <v>27.007343290000001</v>
      </c>
      <c r="U689">
        <v>398.79269410000001</v>
      </c>
      <c r="V689">
        <v>376.49319459999998</v>
      </c>
      <c r="W689">
        <v>18.422182079999999</v>
      </c>
      <c r="X689">
        <v>20.849670410000002</v>
      </c>
      <c r="Y689">
        <v>53.671131129999999</v>
      </c>
      <c r="Z689">
        <v>60.74336624</v>
      </c>
      <c r="AA689">
        <v>400.06326289999998</v>
      </c>
      <c r="AB689">
        <v>1501.2655030000001</v>
      </c>
      <c r="AC689">
        <v>0.226260185</v>
      </c>
      <c r="AD689">
        <v>98.450347899999997</v>
      </c>
      <c r="AE689">
        <v>3.9229316710000002</v>
      </c>
      <c r="AF689">
        <v>0.30289781100000002</v>
      </c>
      <c r="AG689">
        <v>0.66666668699999998</v>
      </c>
      <c r="AH689">
        <v>-0.21956524299999999</v>
      </c>
      <c r="AI689">
        <v>2.7373914720000001</v>
      </c>
      <c r="AJ689">
        <v>1</v>
      </c>
      <c r="AK689">
        <v>0</v>
      </c>
      <c r="AL689">
        <v>0.15999999600000001</v>
      </c>
      <c r="AM689">
        <v>111115</v>
      </c>
      <c r="AN689">
        <f t="shared" si="277"/>
        <v>0.66677210483333327</v>
      </c>
      <c r="AO689">
        <f t="shared" si="278"/>
        <v>1.6530469881271491E-3</v>
      </c>
      <c r="AP689">
        <f t="shared" si="279"/>
        <v>298.25457229999995</v>
      </c>
      <c r="AQ689">
        <f t="shared" si="280"/>
        <v>299.17487754999996</v>
      </c>
      <c r="AR689">
        <f t="shared" si="281"/>
        <v>240.20247447493801</v>
      </c>
      <c r="AS689">
        <f t="shared" si="282"/>
        <v>2.1069854839880824</v>
      </c>
      <c r="AT689">
        <f t="shared" si="283"/>
        <v>3.1995553916755539</v>
      </c>
      <c r="AU689">
        <f t="shared" si="284"/>
        <v>32.499178112864278</v>
      </c>
      <c r="AV689">
        <f t="shared" si="285"/>
        <v>11.649507702864277</v>
      </c>
      <c r="AW689">
        <f t="shared" si="286"/>
        <v>25.564724925</v>
      </c>
      <c r="AX689">
        <f t="shared" si="287"/>
        <v>3.2883201975000631</v>
      </c>
      <c r="AY689">
        <f t="shared" si="288"/>
        <v>0.13811338234028275</v>
      </c>
      <c r="AZ689">
        <f t="shared" si="289"/>
        <v>2.0526573054648356</v>
      </c>
      <c r="BA689">
        <f t="shared" si="290"/>
        <v>1.2356628920352275</v>
      </c>
      <c r="BB689">
        <f t="shared" si="291"/>
        <v>8.699661248886173E-2</v>
      </c>
      <c r="BC689">
        <f t="shared" si="292"/>
        <v>20.397987289992919</v>
      </c>
      <c r="BD689">
        <f t="shared" si="293"/>
        <v>0.55031700295258446</v>
      </c>
      <c r="BE689">
        <f t="shared" si="294"/>
        <v>65.162086092415578</v>
      </c>
      <c r="BF689">
        <f t="shared" si="295"/>
        <v>368.96872808047834</v>
      </c>
      <c r="BG689">
        <f t="shared" si="296"/>
        <v>2.5159859717738296E-2</v>
      </c>
    </row>
    <row r="690" spans="1:59" x14ac:dyDescent="0.25">
      <c r="A690" t="s">
        <v>554</v>
      </c>
      <c r="B690" t="s">
        <v>1156</v>
      </c>
      <c r="C690">
        <v>140608</v>
      </c>
      <c r="D690" t="s">
        <v>888</v>
      </c>
      <c r="E690" t="s">
        <v>1645</v>
      </c>
      <c r="F690">
        <v>2283</v>
      </c>
      <c r="G690">
        <v>0</v>
      </c>
      <c r="H690">
        <f t="shared" si="270"/>
        <v>40.270055800042002</v>
      </c>
      <c r="I690">
        <f t="shared" si="271"/>
        <v>0.12178626267059535</v>
      </c>
      <c r="J690">
        <f t="shared" si="272"/>
        <v>1156.4908744998768</v>
      </c>
      <c r="K690">
        <f t="shared" si="273"/>
        <v>1.4559597927554642</v>
      </c>
      <c r="L690">
        <f t="shared" si="274"/>
        <v>1.201274043968805</v>
      </c>
      <c r="M690">
        <f t="shared" si="275"/>
        <v>24.754434589999999</v>
      </c>
      <c r="N690">
        <v>6</v>
      </c>
      <c r="O690">
        <v>1.42</v>
      </c>
      <c r="P690">
        <v>0.5</v>
      </c>
      <c r="Q690">
        <f t="shared" si="276"/>
        <v>2.556</v>
      </c>
      <c r="R690">
        <v>25.878755569999999</v>
      </c>
      <c r="S690">
        <v>24.754434589999999</v>
      </c>
      <c r="T690">
        <v>27.004056930000001</v>
      </c>
      <c r="U690">
        <v>1800.1171879999999</v>
      </c>
      <c r="V690">
        <v>1735.9259030000001</v>
      </c>
      <c r="W690">
        <v>17.48567963</v>
      </c>
      <c r="X690">
        <v>19.62659073</v>
      </c>
      <c r="Y690">
        <v>51.382717130000003</v>
      </c>
      <c r="Z690">
        <v>57.673912049999998</v>
      </c>
      <c r="AA690">
        <v>400.03088380000003</v>
      </c>
      <c r="AB690">
        <v>1500.635376</v>
      </c>
      <c r="AC690">
        <v>0.15618078399999999</v>
      </c>
      <c r="AD690">
        <v>98.445449830000001</v>
      </c>
      <c r="AE690">
        <v>-10.269451139999999</v>
      </c>
      <c r="AF690">
        <v>6.8921446999999997E-2</v>
      </c>
      <c r="AG690">
        <v>0.66666668699999998</v>
      </c>
      <c r="AH690">
        <v>-0.21956524299999999</v>
      </c>
      <c r="AI690">
        <v>2.7373914720000001</v>
      </c>
      <c r="AJ690">
        <v>1</v>
      </c>
      <c r="AK690">
        <v>0</v>
      </c>
      <c r="AL690">
        <v>0.15999999600000001</v>
      </c>
      <c r="AM690">
        <v>111115</v>
      </c>
      <c r="AN690">
        <f t="shared" si="277"/>
        <v>0.6667181396666666</v>
      </c>
      <c r="AO690">
        <f t="shared" si="278"/>
        <v>1.4559597927554641E-3</v>
      </c>
      <c r="AP690">
        <f t="shared" si="279"/>
        <v>297.90443458999999</v>
      </c>
      <c r="AQ690">
        <f t="shared" si="280"/>
        <v>299.02875556999999</v>
      </c>
      <c r="AR690">
        <f t="shared" si="281"/>
        <v>240.10165415745848</v>
      </c>
      <c r="AS690">
        <f t="shared" si="282"/>
        <v>2.2371887119384697</v>
      </c>
      <c r="AT690">
        <f t="shared" si="283"/>
        <v>3.133422597012963</v>
      </c>
      <c r="AU690">
        <f t="shared" si="284"/>
        <v>31.829024118675843</v>
      </c>
      <c r="AV690">
        <f t="shared" si="285"/>
        <v>12.202433388675843</v>
      </c>
      <c r="AW690">
        <f t="shared" si="286"/>
        <v>25.316595079999999</v>
      </c>
      <c r="AX690">
        <f t="shared" si="287"/>
        <v>3.2401916349500994</v>
      </c>
      <c r="AY690">
        <f t="shared" si="288"/>
        <v>0.11624739872837794</v>
      </c>
      <c r="AZ690">
        <f t="shared" si="289"/>
        <v>1.932148553044158</v>
      </c>
      <c r="BA690">
        <f t="shared" si="290"/>
        <v>1.3080430819059414</v>
      </c>
      <c r="BB690">
        <f t="shared" si="291"/>
        <v>7.3132749974915506E-2</v>
      </c>
      <c r="BC690">
        <f t="shared" si="292"/>
        <v>113.85126436443045</v>
      </c>
      <c r="BD690">
        <f t="shared" si="293"/>
        <v>0.66620981488970654</v>
      </c>
      <c r="BE690">
        <f t="shared" si="294"/>
        <v>62.439812179152497</v>
      </c>
      <c r="BF690">
        <f t="shared" si="295"/>
        <v>1714.6565073309639</v>
      </c>
      <c r="BG690">
        <f t="shared" si="296"/>
        <v>1.4664480669149391E-2</v>
      </c>
    </row>
    <row r="691" spans="1:59" x14ac:dyDescent="0.25">
      <c r="A691" t="s">
        <v>554</v>
      </c>
      <c r="B691" t="s">
        <v>1156</v>
      </c>
      <c r="C691">
        <v>140608</v>
      </c>
      <c r="D691" t="s">
        <v>888</v>
      </c>
      <c r="E691" t="s">
        <v>1645</v>
      </c>
      <c r="F691">
        <v>2407.5</v>
      </c>
      <c r="G691">
        <v>0</v>
      </c>
      <c r="H691">
        <f t="shared" si="270"/>
        <v>15.096765293817246</v>
      </c>
      <c r="I691">
        <f t="shared" si="271"/>
        <v>0.1299240379509336</v>
      </c>
      <c r="J691">
        <f t="shared" si="272"/>
        <v>176.34402563491716</v>
      </c>
      <c r="K691">
        <f t="shared" si="273"/>
        <v>1.521372700775383</v>
      </c>
      <c r="L691">
        <f t="shared" si="274"/>
        <v>1.1807805981766499</v>
      </c>
      <c r="M691">
        <f t="shared" si="275"/>
        <v>24.447517399999999</v>
      </c>
      <c r="N691">
        <v>6</v>
      </c>
      <c r="O691">
        <v>1.42</v>
      </c>
      <c r="P691">
        <v>0.5</v>
      </c>
      <c r="Q691">
        <f t="shared" si="276"/>
        <v>2.556</v>
      </c>
      <c r="R691">
        <v>25.738737109999999</v>
      </c>
      <c r="S691">
        <v>24.447517399999999</v>
      </c>
      <c r="T691">
        <v>27.008911130000001</v>
      </c>
      <c r="U691">
        <v>399.2441101</v>
      </c>
      <c r="V691">
        <v>375.74774170000001</v>
      </c>
      <c r="W691">
        <v>17.01828957</v>
      </c>
      <c r="X691">
        <v>19.25580978</v>
      </c>
      <c r="Y691">
        <v>50.426227570000002</v>
      </c>
      <c r="Z691">
        <v>57.056140900000003</v>
      </c>
      <c r="AA691">
        <v>400.10653689999998</v>
      </c>
      <c r="AB691">
        <v>1500.918457</v>
      </c>
      <c r="AC691">
        <v>9.8114029000000005E-2</v>
      </c>
      <c r="AD691">
        <v>98.446044920000006</v>
      </c>
      <c r="AE691">
        <v>3.8176155089999999</v>
      </c>
      <c r="AF691">
        <v>0.12188088900000001</v>
      </c>
      <c r="AG691">
        <v>1</v>
      </c>
      <c r="AH691">
        <v>-0.21956524299999999</v>
      </c>
      <c r="AI691">
        <v>2.7373914720000001</v>
      </c>
      <c r="AJ691">
        <v>1</v>
      </c>
      <c r="AK691">
        <v>0</v>
      </c>
      <c r="AL691">
        <v>0.15999999600000001</v>
      </c>
      <c r="AM691">
        <v>111115</v>
      </c>
      <c r="AN691">
        <f t="shared" si="277"/>
        <v>0.66684422816666655</v>
      </c>
      <c r="AO691">
        <f t="shared" si="278"/>
        <v>1.521372700775383E-3</v>
      </c>
      <c r="AP691">
        <f t="shared" si="279"/>
        <v>297.59751739999996</v>
      </c>
      <c r="AQ691">
        <f t="shared" si="280"/>
        <v>298.88873710999997</v>
      </c>
      <c r="AR691">
        <f t="shared" si="281"/>
        <v>240.14694711632617</v>
      </c>
      <c r="AS691">
        <f t="shared" si="282"/>
        <v>2.2267354438149485</v>
      </c>
      <c r="AT691">
        <f t="shared" si="283"/>
        <v>3.0764389127495053</v>
      </c>
      <c r="AU691">
        <f t="shared" si="284"/>
        <v>31.250000091415608</v>
      </c>
      <c r="AV691">
        <f t="shared" si="285"/>
        <v>11.994190311415608</v>
      </c>
      <c r="AW691">
        <f t="shared" si="286"/>
        <v>25.093127254999999</v>
      </c>
      <c r="AX691">
        <f t="shared" si="287"/>
        <v>3.1973745623403609</v>
      </c>
      <c r="AY691">
        <f t="shared" si="288"/>
        <v>0.12363932721490198</v>
      </c>
      <c r="AZ691">
        <f t="shared" si="289"/>
        <v>1.8956583145728554</v>
      </c>
      <c r="BA691">
        <f t="shared" si="290"/>
        <v>1.3017162477675055</v>
      </c>
      <c r="BB691">
        <f t="shared" si="291"/>
        <v>7.7815670999460546E-2</v>
      </c>
      <c r="BC691">
        <f t="shared" si="292"/>
        <v>17.36037186902869</v>
      </c>
      <c r="BD691">
        <f t="shared" si="293"/>
        <v>0.46931493144065689</v>
      </c>
      <c r="BE691">
        <f t="shared" si="294"/>
        <v>62.52893071197272</v>
      </c>
      <c r="BF691">
        <f t="shared" si="295"/>
        <v>367.77409805889937</v>
      </c>
      <c r="BG691">
        <f t="shared" si="296"/>
        <v>2.5667511551638229E-2</v>
      </c>
    </row>
    <row r="692" spans="1:59" x14ac:dyDescent="0.25">
      <c r="A692" t="s">
        <v>554</v>
      </c>
      <c r="B692" t="s">
        <v>1156</v>
      </c>
      <c r="C692">
        <v>140608</v>
      </c>
      <c r="D692" t="s">
        <v>890</v>
      </c>
      <c r="E692" t="s">
        <v>1646</v>
      </c>
      <c r="F692">
        <v>1547.5</v>
      </c>
      <c r="G692">
        <v>0</v>
      </c>
      <c r="H692">
        <f t="shared" si="270"/>
        <v>25.269620876994665</v>
      </c>
      <c r="I692">
        <f t="shared" si="271"/>
        <v>0.10289091050728083</v>
      </c>
      <c r="J692">
        <f t="shared" si="272"/>
        <v>1324.9292834507032</v>
      </c>
      <c r="K692">
        <f t="shared" si="273"/>
        <v>1.3824920664286466</v>
      </c>
      <c r="L692">
        <f t="shared" si="274"/>
        <v>1.3417527982222575</v>
      </c>
      <c r="M692">
        <f t="shared" si="275"/>
        <v>24.767408369999998</v>
      </c>
      <c r="N692">
        <v>6</v>
      </c>
      <c r="O692">
        <v>1.42</v>
      </c>
      <c r="P692">
        <v>0.5</v>
      </c>
      <c r="Q692">
        <f t="shared" si="276"/>
        <v>2.556</v>
      </c>
      <c r="R692">
        <v>25.892932890000001</v>
      </c>
      <c r="S692">
        <v>24.767408369999998</v>
      </c>
      <c r="T692">
        <v>27.01627731</v>
      </c>
      <c r="U692">
        <v>1799.018188</v>
      </c>
      <c r="V692">
        <v>1765.7955320000001</v>
      </c>
      <c r="W692">
        <v>16.594387050000002</v>
      </c>
      <c r="X692">
        <v>18.221662519999999</v>
      </c>
      <c r="Y692">
        <v>48.729705809999999</v>
      </c>
      <c r="Z692">
        <v>53.508228299999999</v>
      </c>
      <c r="AA692">
        <v>500.45642090000001</v>
      </c>
      <c r="AB692">
        <v>1498.4298100000001</v>
      </c>
      <c r="AC692">
        <v>0.10312049099999999</v>
      </c>
      <c r="AD692">
        <v>98.459663390000003</v>
      </c>
      <c r="AE692">
        <v>-13.207592010000001</v>
      </c>
      <c r="AF692">
        <v>0.22069871399999999</v>
      </c>
      <c r="AG692">
        <v>1</v>
      </c>
      <c r="AH692">
        <v>-0.21956524299999999</v>
      </c>
      <c r="AI692">
        <v>2.7373914720000001</v>
      </c>
      <c r="AJ692">
        <v>1</v>
      </c>
      <c r="AK692">
        <v>0</v>
      </c>
      <c r="AL692">
        <v>0.15999999600000001</v>
      </c>
      <c r="AM692">
        <v>111115</v>
      </c>
      <c r="AN692">
        <f t="shared" si="277"/>
        <v>0.83409403483333322</v>
      </c>
      <c r="AO692">
        <f t="shared" si="278"/>
        <v>1.3824920664286466E-3</v>
      </c>
      <c r="AP692">
        <f t="shared" si="279"/>
        <v>297.91740836999998</v>
      </c>
      <c r="AQ692">
        <f t="shared" si="280"/>
        <v>299.04293288999997</v>
      </c>
      <c r="AR692">
        <f t="shared" si="281"/>
        <v>239.74876360628079</v>
      </c>
      <c r="AS692">
        <f t="shared" si="282"/>
        <v>2.2715473192854709</v>
      </c>
      <c r="AT692">
        <f t="shared" si="283"/>
        <v>3.1358515563476366</v>
      </c>
      <c r="AU692">
        <f t="shared" si="284"/>
        <v>31.849098893690993</v>
      </c>
      <c r="AV692">
        <f t="shared" si="285"/>
        <v>13.627436373690994</v>
      </c>
      <c r="AW692">
        <f t="shared" si="286"/>
        <v>25.330170629999998</v>
      </c>
      <c r="AX692">
        <f t="shared" si="287"/>
        <v>3.242808813631044</v>
      </c>
      <c r="AY692">
        <f t="shared" si="288"/>
        <v>9.8909348336684841E-2</v>
      </c>
      <c r="AZ692">
        <f t="shared" si="289"/>
        <v>1.7940987581253791</v>
      </c>
      <c r="BA692">
        <f t="shared" si="290"/>
        <v>1.4487100555056649</v>
      </c>
      <c r="BB692">
        <f t="shared" si="291"/>
        <v>6.2164142153348673E-2</v>
      </c>
      <c r="BC692">
        <f t="shared" si="292"/>
        <v>130.45209126411015</v>
      </c>
      <c r="BD692">
        <f t="shared" si="293"/>
        <v>0.7503299557848826</v>
      </c>
      <c r="BE692">
        <f t="shared" si="294"/>
        <v>57.812043652617916</v>
      </c>
      <c r="BF692">
        <f t="shared" si="295"/>
        <v>1752.4489012551085</v>
      </c>
      <c r="BG692">
        <f t="shared" si="296"/>
        <v>8.3362683167516535E-3</v>
      </c>
    </row>
    <row r="693" spans="1:59" x14ac:dyDescent="0.25">
      <c r="A693" t="s">
        <v>554</v>
      </c>
      <c r="B693" t="s">
        <v>1156</v>
      </c>
      <c r="C693">
        <v>140608</v>
      </c>
      <c r="D693" t="s">
        <v>890</v>
      </c>
      <c r="E693" t="s">
        <v>1646</v>
      </c>
      <c r="F693">
        <v>1658</v>
      </c>
      <c r="G693">
        <v>0</v>
      </c>
      <c r="H693">
        <f t="shared" si="270"/>
        <v>8.0151176505980235</v>
      </c>
      <c r="I693">
        <f t="shared" si="271"/>
        <v>8.2030883285837353E-2</v>
      </c>
      <c r="J693">
        <f t="shared" si="272"/>
        <v>219.1782601999351</v>
      </c>
      <c r="K693">
        <f t="shared" si="273"/>
        <v>1.0800880304852403</v>
      </c>
      <c r="L693">
        <f t="shared" si="274"/>
        <v>1.3038174159913778</v>
      </c>
      <c r="M693">
        <f t="shared" si="275"/>
        <v>24.948957440000001</v>
      </c>
      <c r="N693">
        <v>6</v>
      </c>
      <c r="O693">
        <v>1.42</v>
      </c>
      <c r="P693">
        <v>0.5</v>
      </c>
      <c r="Q693">
        <f t="shared" si="276"/>
        <v>2.556</v>
      </c>
      <c r="R693">
        <v>25.919792180000002</v>
      </c>
      <c r="S693">
        <v>24.948957440000001</v>
      </c>
      <c r="T693">
        <v>27.013906479999999</v>
      </c>
      <c r="U693">
        <v>399.00881959999998</v>
      </c>
      <c r="V693">
        <v>386.36169430000001</v>
      </c>
      <c r="W693">
        <v>17.36429596</v>
      </c>
      <c r="X693">
        <v>18.953531269999999</v>
      </c>
      <c r="Y693">
        <v>50.910575870000002</v>
      </c>
      <c r="Z693">
        <v>55.570075989999999</v>
      </c>
      <c r="AA693">
        <v>400.04769900000002</v>
      </c>
      <c r="AB693">
        <v>1500.262207</v>
      </c>
      <c r="AC693">
        <v>0.216251269</v>
      </c>
      <c r="AD693">
        <v>98.461700440000001</v>
      </c>
      <c r="AE693">
        <v>3.646930695</v>
      </c>
      <c r="AF693">
        <v>0.21974885499999999</v>
      </c>
      <c r="AG693">
        <v>1</v>
      </c>
      <c r="AH693">
        <v>-0.21956524299999999</v>
      </c>
      <c r="AI693">
        <v>2.7373914720000001</v>
      </c>
      <c r="AJ693">
        <v>1</v>
      </c>
      <c r="AK693">
        <v>0</v>
      </c>
      <c r="AL693">
        <v>0.15999999600000001</v>
      </c>
      <c r="AM693">
        <v>111115</v>
      </c>
      <c r="AN693">
        <f t="shared" si="277"/>
        <v>0.66674616499999995</v>
      </c>
      <c r="AO693">
        <f t="shared" si="278"/>
        <v>1.0800880304852403E-3</v>
      </c>
      <c r="AP693">
        <f t="shared" si="279"/>
        <v>298.09895743999999</v>
      </c>
      <c r="AQ693">
        <f t="shared" si="280"/>
        <v>299.06979217999998</v>
      </c>
      <c r="AR693">
        <f t="shared" si="281"/>
        <v>240.04194711895119</v>
      </c>
      <c r="AS693">
        <f t="shared" si="282"/>
        <v>2.4116005241731817</v>
      </c>
      <c r="AT693">
        <f t="shared" si="283"/>
        <v>3.1700143341782905</v>
      </c>
      <c r="AU693">
        <f t="shared" si="284"/>
        <v>32.195405117038526</v>
      </c>
      <c r="AV693">
        <f t="shared" si="285"/>
        <v>13.241873847038526</v>
      </c>
      <c r="AW693">
        <f t="shared" si="286"/>
        <v>25.434374810000001</v>
      </c>
      <c r="AX693">
        <f t="shared" si="287"/>
        <v>3.2629595170023018</v>
      </c>
      <c r="AY693">
        <f t="shared" si="288"/>
        <v>7.9480092142606609E-2</v>
      </c>
      <c r="AZ693">
        <f t="shared" si="289"/>
        <v>1.8661969181869127</v>
      </c>
      <c r="BA693">
        <f t="shared" si="290"/>
        <v>1.3967625988153891</v>
      </c>
      <c r="BB693">
        <f t="shared" si="291"/>
        <v>4.9898100992607643E-2</v>
      </c>
      <c r="BC693">
        <f t="shared" si="292"/>
        <v>21.580664198766382</v>
      </c>
      <c r="BD693">
        <f t="shared" si="293"/>
        <v>0.56728776023471095</v>
      </c>
      <c r="BE693">
        <f t="shared" si="294"/>
        <v>59.103337160317515</v>
      </c>
      <c r="BF693">
        <f t="shared" si="295"/>
        <v>382.12835751271234</v>
      </c>
      <c r="BG693">
        <f t="shared" si="296"/>
        <v>1.2396886846251592E-2</v>
      </c>
    </row>
    <row r="694" spans="1:59" x14ac:dyDescent="0.25">
      <c r="A694" t="s">
        <v>554</v>
      </c>
      <c r="B694" t="s">
        <v>1156</v>
      </c>
      <c r="C694">
        <v>140608</v>
      </c>
      <c r="D694" t="s">
        <v>922</v>
      </c>
      <c r="E694" t="s">
        <v>1647</v>
      </c>
      <c r="F694">
        <v>4067.5</v>
      </c>
      <c r="G694">
        <v>0</v>
      </c>
      <c r="H694">
        <f t="shared" si="270"/>
        <v>45.149403412576206</v>
      </c>
      <c r="I694">
        <f t="shared" si="271"/>
        <v>0.18013794143916534</v>
      </c>
      <c r="J694">
        <f t="shared" si="272"/>
        <v>1274.318959755708</v>
      </c>
      <c r="K694">
        <f t="shared" si="273"/>
        <v>1.9906720162254725</v>
      </c>
      <c r="L694">
        <f t="shared" si="274"/>
        <v>1.1338442298576692</v>
      </c>
      <c r="M694">
        <f t="shared" si="275"/>
        <v>24.677015300000001</v>
      </c>
      <c r="N694">
        <v>6</v>
      </c>
      <c r="O694">
        <v>1.42</v>
      </c>
      <c r="P694">
        <v>0.5</v>
      </c>
      <c r="Q694">
        <f t="shared" si="276"/>
        <v>2.556</v>
      </c>
      <c r="R694">
        <v>26.491527560000002</v>
      </c>
      <c r="S694">
        <v>24.677015300000001</v>
      </c>
      <c r="T694">
        <v>27.981412890000001</v>
      </c>
      <c r="U694">
        <v>1800.5523679999999</v>
      </c>
      <c r="V694">
        <v>1727.680664</v>
      </c>
      <c r="W694">
        <v>17.24869919</v>
      </c>
      <c r="X694">
        <v>20.174015050000001</v>
      </c>
      <c r="Y694">
        <v>48.861145020000002</v>
      </c>
      <c r="Z694">
        <v>57.147815700000002</v>
      </c>
      <c r="AA694">
        <v>400.06185909999999</v>
      </c>
      <c r="AB694">
        <v>1499.3173830000001</v>
      </c>
      <c r="AC694">
        <v>0.32538133899999999</v>
      </c>
      <c r="AD694">
        <v>98.399749760000006</v>
      </c>
      <c r="AE694">
        <v>-10.38596725</v>
      </c>
      <c r="AF694">
        <v>-0.89665090999999997</v>
      </c>
      <c r="AG694">
        <v>0.66666668699999998</v>
      </c>
      <c r="AH694">
        <v>-0.21956524299999999</v>
      </c>
      <c r="AI694">
        <v>2.7373914720000001</v>
      </c>
      <c r="AJ694">
        <v>1</v>
      </c>
      <c r="AK694">
        <v>0</v>
      </c>
      <c r="AL694">
        <v>0.15999999600000001</v>
      </c>
      <c r="AM694">
        <v>111115</v>
      </c>
      <c r="AN694">
        <f t="shared" si="277"/>
        <v>0.66676976516666653</v>
      </c>
      <c r="AO694">
        <f t="shared" si="278"/>
        <v>1.9906720162254725E-3</v>
      </c>
      <c r="AP694">
        <f t="shared" si="279"/>
        <v>297.82701529999997</v>
      </c>
      <c r="AQ694">
        <f t="shared" si="280"/>
        <v>299.64152755999999</v>
      </c>
      <c r="AR694">
        <f t="shared" si="281"/>
        <v>239.89077528273049</v>
      </c>
      <c r="AS694">
        <f t="shared" si="282"/>
        <v>2.0498284136352085</v>
      </c>
      <c r="AT694">
        <f t="shared" si="283"/>
        <v>3.1189622624321434</v>
      </c>
      <c r="AU694">
        <f t="shared" si="284"/>
        <v>31.696851567604465</v>
      </c>
      <c r="AV694">
        <f t="shared" si="285"/>
        <v>11.522836517604464</v>
      </c>
      <c r="AW694">
        <f t="shared" si="286"/>
        <v>25.584271430000001</v>
      </c>
      <c r="AX694">
        <f t="shared" si="287"/>
        <v>3.2921379380753288</v>
      </c>
      <c r="AY694">
        <f t="shared" si="288"/>
        <v>0.16827827696301245</v>
      </c>
      <c r="AZ694">
        <f t="shared" si="289"/>
        <v>1.9851180325744742</v>
      </c>
      <c r="BA694">
        <f t="shared" si="290"/>
        <v>1.3070199055008547</v>
      </c>
      <c r="BB694">
        <f t="shared" si="291"/>
        <v>0.10617880002608802</v>
      </c>
      <c r="BC694">
        <f t="shared" si="292"/>
        <v>125.39266675438519</v>
      </c>
      <c r="BD694">
        <f t="shared" si="293"/>
        <v>0.73758940891620006</v>
      </c>
      <c r="BE694">
        <f t="shared" si="294"/>
        <v>65.135905516782543</v>
      </c>
      <c r="BF694">
        <f t="shared" si="295"/>
        <v>1703.834148113076</v>
      </c>
      <c r="BG694">
        <f t="shared" si="296"/>
        <v>1.7260173345378285E-2</v>
      </c>
    </row>
    <row r="695" spans="1:59" x14ac:dyDescent="0.25">
      <c r="A695" t="s">
        <v>554</v>
      </c>
      <c r="B695" t="s">
        <v>1156</v>
      </c>
      <c r="C695">
        <v>140608</v>
      </c>
      <c r="D695" t="s">
        <v>922</v>
      </c>
      <c r="E695" t="s">
        <v>1647</v>
      </c>
      <c r="F695">
        <v>4228.5</v>
      </c>
      <c r="G695">
        <v>0</v>
      </c>
      <c r="H695">
        <f t="shared" si="270"/>
        <v>20.398112205990969</v>
      </c>
      <c r="I695">
        <f t="shared" si="271"/>
        <v>0.19793976399119712</v>
      </c>
      <c r="J695">
        <f t="shared" si="272"/>
        <v>187.76077681572247</v>
      </c>
      <c r="K695">
        <f t="shared" si="273"/>
        <v>1.991785219307346</v>
      </c>
      <c r="L695">
        <f t="shared" si="274"/>
        <v>1.0376637786529286</v>
      </c>
      <c r="M695">
        <f t="shared" si="275"/>
        <v>25.143442149999998</v>
      </c>
      <c r="N695">
        <v>6</v>
      </c>
      <c r="O695">
        <v>1.42</v>
      </c>
      <c r="P695">
        <v>0.5</v>
      </c>
      <c r="Q695">
        <f t="shared" si="276"/>
        <v>2.556</v>
      </c>
      <c r="R695">
        <v>26.63337898</v>
      </c>
      <c r="S695">
        <v>25.143442149999998</v>
      </c>
      <c r="T695">
        <v>27.989431379999999</v>
      </c>
      <c r="U695">
        <v>400.0408936</v>
      </c>
      <c r="V695">
        <v>368.35101320000001</v>
      </c>
      <c r="W695">
        <v>19.125320429999999</v>
      </c>
      <c r="X695">
        <v>22.046411509999999</v>
      </c>
      <c r="Y695">
        <v>53.7248497</v>
      </c>
      <c r="Z695">
        <v>61.930477140000001</v>
      </c>
      <c r="AA695">
        <v>400.09848019999998</v>
      </c>
      <c r="AB695">
        <v>1498.8752440000001</v>
      </c>
      <c r="AC695">
        <v>0.32237940999999998</v>
      </c>
      <c r="AD695">
        <v>98.397323610000001</v>
      </c>
      <c r="AE695">
        <v>3.6608467099999999</v>
      </c>
      <c r="AF695">
        <v>-0.16307508900000001</v>
      </c>
      <c r="AG695">
        <v>1</v>
      </c>
      <c r="AH695">
        <v>-0.21956524299999999</v>
      </c>
      <c r="AI695">
        <v>2.7373914720000001</v>
      </c>
      <c r="AJ695">
        <v>1</v>
      </c>
      <c r="AK695">
        <v>0</v>
      </c>
      <c r="AL695">
        <v>0.15999999600000001</v>
      </c>
      <c r="AM695">
        <v>111115</v>
      </c>
      <c r="AN695">
        <f t="shared" si="277"/>
        <v>0.6668308003333332</v>
      </c>
      <c r="AO695">
        <f t="shared" si="278"/>
        <v>1.991785219307346E-3</v>
      </c>
      <c r="AP695">
        <f t="shared" si="279"/>
        <v>298.29344214999998</v>
      </c>
      <c r="AQ695">
        <f t="shared" si="280"/>
        <v>299.78337897999995</v>
      </c>
      <c r="AR695">
        <f t="shared" si="281"/>
        <v>239.82003304449904</v>
      </c>
      <c r="AS695">
        <f t="shared" si="282"/>
        <v>2.003560591653661</v>
      </c>
      <c r="AT695">
        <f t="shared" si="283"/>
        <v>3.2069716664416275</v>
      </c>
      <c r="AU695">
        <f t="shared" si="284"/>
        <v>32.592061946242879</v>
      </c>
      <c r="AV695">
        <f t="shared" si="285"/>
        <v>10.54565043624288</v>
      </c>
      <c r="AW695">
        <f t="shared" si="286"/>
        <v>25.888410565000001</v>
      </c>
      <c r="AX695">
        <f t="shared" si="287"/>
        <v>3.3520419683126539</v>
      </c>
      <c r="AY695">
        <f t="shared" si="288"/>
        <v>0.18371281876850704</v>
      </c>
      <c r="AZ695">
        <f t="shared" si="289"/>
        <v>2.1693078877886989</v>
      </c>
      <c r="BA695">
        <f t="shared" si="290"/>
        <v>1.182734080523955</v>
      </c>
      <c r="BB695">
        <f t="shared" si="291"/>
        <v>0.11601922810060072</v>
      </c>
      <c r="BC695">
        <f t="shared" si="292"/>
        <v>18.475157917601628</v>
      </c>
      <c r="BD695">
        <f t="shared" si="293"/>
        <v>0.50973329809676893</v>
      </c>
      <c r="BE695">
        <f t="shared" si="294"/>
        <v>69.12566443967637</v>
      </c>
      <c r="BF695">
        <f t="shared" si="295"/>
        <v>357.57736238697663</v>
      </c>
      <c r="BG695">
        <f t="shared" si="296"/>
        <v>3.9432950960364074E-2</v>
      </c>
    </row>
    <row r="696" spans="1:59" x14ac:dyDescent="0.25">
      <c r="A696" t="s">
        <v>554</v>
      </c>
      <c r="B696" t="s">
        <v>1156</v>
      </c>
      <c r="C696">
        <v>140608</v>
      </c>
      <c r="D696" t="s">
        <v>921</v>
      </c>
      <c r="E696" t="s">
        <v>1648</v>
      </c>
      <c r="F696">
        <v>4501.5</v>
      </c>
      <c r="G696">
        <v>0</v>
      </c>
      <c r="H696">
        <f t="shared" si="270"/>
        <v>26.847216117064267</v>
      </c>
      <c r="I696">
        <f t="shared" si="271"/>
        <v>0.13721255414156777</v>
      </c>
      <c r="J696">
        <f t="shared" si="272"/>
        <v>1383.8430383328941</v>
      </c>
      <c r="K696">
        <f t="shared" si="273"/>
        <v>1.6483858895962711</v>
      </c>
      <c r="L696">
        <f t="shared" si="274"/>
        <v>1.2118734059349885</v>
      </c>
      <c r="M696">
        <f t="shared" si="275"/>
        <v>25.432247159999999</v>
      </c>
      <c r="N696">
        <v>6</v>
      </c>
      <c r="O696">
        <v>1.42</v>
      </c>
      <c r="P696">
        <v>0.5</v>
      </c>
      <c r="Q696">
        <f t="shared" si="276"/>
        <v>2.556</v>
      </c>
      <c r="R696">
        <v>25.75002289</v>
      </c>
      <c r="S696">
        <v>25.432247159999999</v>
      </c>
      <c r="T696">
        <v>26.619882579999999</v>
      </c>
      <c r="U696">
        <v>1802.0645750000001</v>
      </c>
      <c r="V696">
        <v>1742.7210689999999</v>
      </c>
      <c r="W696">
        <v>17.618576050000001</v>
      </c>
      <c r="X696">
        <v>20.841409680000002</v>
      </c>
      <c r="Y696">
        <v>52.142517089999998</v>
      </c>
      <c r="Z696">
        <v>61.680553439999997</v>
      </c>
      <c r="AA696">
        <v>300.48672490000001</v>
      </c>
      <c r="AB696">
        <v>1499.9720460000001</v>
      </c>
      <c r="AC696">
        <v>7.0081680000000004E-3</v>
      </c>
      <c r="AD696">
        <v>98.394187930000001</v>
      </c>
      <c r="AE696">
        <v>-10.707805629999999</v>
      </c>
      <c r="AF696">
        <v>-0.28595411799999998</v>
      </c>
      <c r="AG696">
        <v>0.66666668699999998</v>
      </c>
      <c r="AH696">
        <v>-0.21956524299999999</v>
      </c>
      <c r="AI696">
        <v>2.7373914720000001</v>
      </c>
      <c r="AJ696">
        <v>1</v>
      </c>
      <c r="AK696">
        <v>0</v>
      </c>
      <c r="AL696">
        <v>0.15999999600000001</v>
      </c>
      <c r="AM696">
        <v>111115</v>
      </c>
      <c r="AN696">
        <f t="shared" si="277"/>
        <v>0.50081120816666658</v>
      </c>
      <c r="AO696">
        <f t="shared" si="278"/>
        <v>1.648385889596271E-3</v>
      </c>
      <c r="AP696">
        <f t="shared" si="279"/>
        <v>298.58224715999995</v>
      </c>
      <c r="AQ696">
        <f t="shared" si="280"/>
        <v>298.90002289</v>
      </c>
      <c r="AR696">
        <f t="shared" si="281"/>
        <v>239.99552136011184</v>
      </c>
      <c r="AS696">
        <f t="shared" si="282"/>
        <v>2.0240981283974682</v>
      </c>
      <c r="AT696">
        <f t="shared" si="283"/>
        <v>3.2625469867150301</v>
      </c>
      <c r="AU696">
        <f t="shared" si="284"/>
        <v>33.157923809850281</v>
      </c>
      <c r="AV696">
        <f t="shared" si="285"/>
        <v>12.31651412985028</v>
      </c>
      <c r="AW696">
        <f t="shared" si="286"/>
        <v>25.591135025</v>
      </c>
      <c r="AX696">
        <f t="shared" si="287"/>
        <v>3.2934794246266565</v>
      </c>
      <c r="AY696">
        <f t="shared" si="288"/>
        <v>0.13022191206057032</v>
      </c>
      <c r="AZ696">
        <f t="shared" si="289"/>
        <v>2.0506735807800416</v>
      </c>
      <c r="BA696">
        <f t="shared" si="290"/>
        <v>1.242805843846615</v>
      </c>
      <c r="BB696">
        <f t="shared" si="291"/>
        <v>8.1989159774120607E-2</v>
      </c>
      <c r="BC696">
        <f t="shared" si="292"/>
        <v>136.16211197934899</v>
      </c>
      <c r="BD696">
        <f t="shared" si="293"/>
        <v>0.7940702978514883</v>
      </c>
      <c r="BE696">
        <f t="shared" si="294"/>
        <v>63.769217792029039</v>
      </c>
      <c r="BF696">
        <f t="shared" si="295"/>
        <v>1728.5412013325365</v>
      </c>
      <c r="BG696">
        <f t="shared" si="296"/>
        <v>9.9044556783427461E-3</v>
      </c>
    </row>
    <row r="697" spans="1:59" x14ac:dyDescent="0.25">
      <c r="A697" t="s">
        <v>554</v>
      </c>
      <c r="B697" t="s">
        <v>1156</v>
      </c>
      <c r="C697">
        <v>140608</v>
      </c>
      <c r="D697" t="s">
        <v>921</v>
      </c>
      <c r="E697" t="s">
        <v>1648</v>
      </c>
      <c r="F697">
        <v>4688.5</v>
      </c>
      <c r="G697">
        <v>0</v>
      </c>
      <c r="H697">
        <f t="shared" si="270"/>
        <v>10.120451746089179</v>
      </c>
      <c r="I697">
        <f t="shared" si="271"/>
        <v>0.11944134128750779</v>
      </c>
      <c r="J697">
        <f t="shared" si="272"/>
        <v>230.90070505684139</v>
      </c>
      <c r="K697">
        <f t="shared" si="273"/>
        <v>1.4097135092920867</v>
      </c>
      <c r="L697">
        <f t="shared" si="274"/>
        <v>1.1833916167681404</v>
      </c>
      <c r="M697">
        <f t="shared" si="275"/>
        <v>25.056552889999999</v>
      </c>
      <c r="N697">
        <v>6</v>
      </c>
      <c r="O697">
        <v>1.42</v>
      </c>
      <c r="P697">
        <v>0.5</v>
      </c>
      <c r="Q697">
        <f t="shared" si="276"/>
        <v>2.556</v>
      </c>
      <c r="R697">
        <v>24.959506990000001</v>
      </c>
      <c r="S697">
        <v>25.056552889999999</v>
      </c>
      <c r="T697">
        <v>25.632370000000002</v>
      </c>
      <c r="U697">
        <v>399.14834589999998</v>
      </c>
      <c r="V697">
        <v>377.87377930000002</v>
      </c>
      <c r="W697">
        <v>17.641220090000001</v>
      </c>
      <c r="X697">
        <v>20.399021149999999</v>
      </c>
      <c r="Y697">
        <v>54.718856809999998</v>
      </c>
      <c r="Z697">
        <v>63.272899629999998</v>
      </c>
      <c r="AA697">
        <v>300.4473572</v>
      </c>
      <c r="AB697">
        <v>1500.907837</v>
      </c>
      <c r="AC697">
        <v>0.24728927000000001</v>
      </c>
      <c r="AD697">
        <v>98.388175959999998</v>
      </c>
      <c r="AE697">
        <v>4.240650177</v>
      </c>
      <c r="AF697">
        <v>-9.2106462E-2</v>
      </c>
      <c r="AG697">
        <v>1</v>
      </c>
      <c r="AH697">
        <v>-0.21956524299999999</v>
      </c>
      <c r="AI697">
        <v>2.7373914720000001</v>
      </c>
      <c r="AJ697">
        <v>1</v>
      </c>
      <c r="AK697">
        <v>0</v>
      </c>
      <c r="AL697">
        <v>0.15999999600000001</v>
      </c>
      <c r="AM697">
        <v>111115</v>
      </c>
      <c r="AN697">
        <f t="shared" si="277"/>
        <v>0.50074559533333329</v>
      </c>
      <c r="AO697">
        <f t="shared" si="278"/>
        <v>1.4097135092920867E-3</v>
      </c>
      <c r="AP697">
        <f t="shared" si="279"/>
        <v>298.20655288999995</v>
      </c>
      <c r="AQ697">
        <f t="shared" si="280"/>
        <v>298.10950699</v>
      </c>
      <c r="AR697">
        <f t="shared" si="281"/>
        <v>240.14524791636865</v>
      </c>
      <c r="AS697">
        <f t="shared" si="282"/>
        <v>2.0952148149751477</v>
      </c>
      <c r="AT697">
        <f t="shared" si="283"/>
        <v>3.1904140990861021</v>
      </c>
      <c r="AU697">
        <f t="shared" si="284"/>
        <v>32.426804013351912</v>
      </c>
      <c r="AV697">
        <f t="shared" si="285"/>
        <v>12.027782863351913</v>
      </c>
      <c r="AW697">
        <f t="shared" si="286"/>
        <v>25.00802994</v>
      </c>
      <c r="AX697">
        <f t="shared" si="287"/>
        <v>3.1812001400454606</v>
      </c>
      <c r="AY697">
        <f t="shared" si="288"/>
        <v>0.11410904945647345</v>
      </c>
      <c r="AZ697">
        <f t="shared" si="289"/>
        <v>2.0070224823179617</v>
      </c>
      <c r="BA697">
        <f t="shared" si="290"/>
        <v>1.1741776577274989</v>
      </c>
      <c r="BB697">
        <f t="shared" si="291"/>
        <v>7.1778797631943309E-2</v>
      </c>
      <c r="BC697">
        <f t="shared" si="292"/>
        <v>22.717899198420572</v>
      </c>
      <c r="BD697">
        <f t="shared" si="293"/>
        <v>0.61105246700254801</v>
      </c>
      <c r="BE697">
        <f t="shared" si="294"/>
        <v>63.602459062563632</v>
      </c>
      <c r="BF697">
        <f t="shared" si="295"/>
        <v>372.52847027917829</v>
      </c>
      <c r="BG697">
        <f t="shared" si="296"/>
        <v>1.7278830189620144E-2</v>
      </c>
    </row>
    <row r="698" spans="1:59" x14ac:dyDescent="0.25">
      <c r="A698" t="s">
        <v>554</v>
      </c>
      <c r="B698" t="s">
        <v>1156</v>
      </c>
      <c r="C698">
        <v>140608</v>
      </c>
      <c r="D698" t="s">
        <v>923</v>
      </c>
      <c r="E698" t="s">
        <v>1649</v>
      </c>
      <c r="F698">
        <v>3520.5</v>
      </c>
      <c r="G698">
        <v>0</v>
      </c>
      <c r="H698">
        <f t="shared" si="270"/>
        <v>32.379724553592062</v>
      </c>
      <c r="I698">
        <f t="shared" si="271"/>
        <v>0.21382521359657702</v>
      </c>
      <c r="J698">
        <f t="shared" si="272"/>
        <v>1456.7979197800573</v>
      </c>
      <c r="K698">
        <f t="shared" si="273"/>
        <v>2.3207155290373294</v>
      </c>
      <c r="L698">
        <f t="shared" si="274"/>
        <v>1.128796431681794</v>
      </c>
      <c r="M698">
        <f t="shared" si="275"/>
        <v>24.055068970000001</v>
      </c>
      <c r="N698">
        <v>6</v>
      </c>
      <c r="O698">
        <v>1.42</v>
      </c>
      <c r="P698">
        <v>0.5</v>
      </c>
      <c r="Q698">
        <f t="shared" si="276"/>
        <v>2.556</v>
      </c>
      <c r="R698">
        <v>26.258710860000001</v>
      </c>
      <c r="S698">
        <v>24.055068970000001</v>
      </c>
      <c r="T698">
        <v>27.98060036</v>
      </c>
      <c r="U698">
        <v>1800.8774410000001</v>
      </c>
      <c r="V698">
        <v>1746.2456050000001</v>
      </c>
      <c r="W698">
        <v>15.64924431</v>
      </c>
      <c r="X698">
        <v>19.062923430000001</v>
      </c>
      <c r="Y698">
        <v>44.950996400000001</v>
      </c>
      <c r="Z698">
        <v>54.756473540000002</v>
      </c>
      <c r="AA698">
        <v>400.1212463</v>
      </c>
      <c r="AB698">
        <v>1498.8077390000001</v>
      </c>
      <c r="AC698">
        <v>0.35441255599999999</v>
      </c>
      <c r="AD698">
        <v>98.416160579999996</v>
      </c>
      <c r="AE698">
        <v>-13.74805832</v>
      </c>
      <c r="AF698">
        <v>-0.10287344499999999</v>
      </c>
      <c r="AG698">
        <v>1</v>
      </c>
      <c r="AH698">
        <v>-0.21956524299999999</v>
      </c>
      <c r="AI698">
        <v>2.7373914720000001</v>
      </c>
      <c r="AJ698">
        <v>1</v>
      </c>
      <c r="AK698">
        <v>0</v>
      </c>
      <c r="AL698">
        <v>0.15999999600000001</v>
      </c>
      <c r="AM698">
        <v>111115</v>
      </c>
      <c r="AN698">
        <f t="shared" si="277"/>
        <v>0.66686874383333317</v>
      </c>
      <c r="AO698">
        <f t="shared" si="278"/>
        <v>2.3207155290373292E-3</v>
      </c>
      <c r="AP698">
        <f t="shared" si="279"/>
        <v>297.20506896999996</v>
      </c>
      <c r="AQ698">
        <f t="shared" si="280"/>
        <v>299.40871085999999</v>
      </c>
      <c r="AR698">
        <f t="shared" si="281"/>
        <v>239.80923224476908</v>
      </c>
      <c r="AS698">
        <f t="shared" si="282"/>
        <v>1.929680773114314</v>
      </c>
      <c r="AT698">
        <f t="shared" si="283"/>
        <v>3.0048961650929185</v>
      </c>
      <c r="AU698">
        <f t="shared" si="284"/>
        <v>30.532548185013933</v>
      </c>
      <c r="AV698">
        <f t="shared" si="285"/>
        <v>11.469624755013932</v>
      </c>
      <c r="AW698">
        <f t="shared" si="286"/>
        <v>25.156889915000001</v>
      </c>
      <c r="AX698">
        <f t="shared" si="287"/>
        <v>3.2095409629796423</v>
      </c>
      <c r="AY698">
        <f t="shared" si="288"/>
        <v>0.1973183157081527</v>
      </c>
      <c r="AZ698">
        <f t="shared" si="289"/>
        <v>1.8760997334111245</v>
      </c>
      <c r="BA698">
        <f t="shared" si="290"/>
        <v>1.3334412295685178</v>
      </c>
      <c r="BB698">
        <f t="shared" si="291"/>
        <v>0.12470785852107705</v>
      </c>
      <c r="BC698">
        <f t="shared" si="292"/>
        <v>143.37245800568408</v>
      </c>
      <c r="BD698">
        <f t="shared" si="293"/>
        <v>0.834245718705793</v>
      </c>
      <c r="BE698">
        <f t="shared" si="294"/>
        <v>64.453246493828573</v>
      </c>
      <c r="BF698">
        <f t="shared" si="295"/>
        <v>1729.1436378062015</v>
      </c>
      <c r="BG698">
        <f t="shared" si="296"/>
        <v>1.2069433229403273E-2</v>
      </c>
    </row>
    <row r="699" spans="1:59" x14ac:dyDescent="0.25">
      <c r="A699" t="s">
        <v>554</v>
      </c>
      <c r="B699" t="s">
        <v>1156</v>
      </c>
      <c r="C699">
        <v>140608</v>
      </c>
      <c r="D699" t="s">
        <v>923</v>
      </c>
      <c r="E699" t="s">
        <v>1649</v>
      </c>
      <c r="F699">
        <v>3631.5</v>
      </c>
      <c r="G699">
        <v>0</v>
      </c>
      <c r="H699">
        <f t="shared" si="270"/>
        <v>15.629137683481845</v>
      </c>
      <c r="I699">
        <f t="shared" si="271"/>
        <v>0.19450474363726394</v>
      </c>
      <c r="J699">
        <f t="shared" si="272"/>
        <v>233.692182426258</v>
      </c>
      <c r="K699">
        <f t="shared" si="273"/>
        <v>1.9057999855950543</v>
      </c>
      <c r="L699">
        <f t="shared" si="274"/>
        <v>1.0102667923771218</v>
      </c>
      <c r="M699">
        <f t="shared" si="275"/>
        <v>24.576953889999999</v>
      </c>
      <c r="N699">
        <v>6</v>
      </c>
      <c r="O699">
        <v>1.42</v>
      </c>
      <c r="P699">
        <v>0.5</v>
      </c>
      <c r="Q699">
        <f t="shared" si="276"/>
        <v>2.556</v>
      </c>
      <c r="R699">
        <v>26.42581367</v>
      </c>
      <c r="S699">
        <v>24.576953889999999</v>
      </c>
      <c r="T699">
        <v>27.98307037</v>
      </c>
      <c r="U699">
        <v>400.2362976</v>
      </c>
      <c r="V699">
        <v>375.72311400000001</v>
      </c>
      <c r="W699">
        <v>18.440923690000002</v>
      </c>
      <c r="X699">
        <v>21.238384249999999</v>
      </c>
      <c r="Y699">
        <v>52.447280880000001</v>
      </c>
      <c r="Z699">
        <v>60.403453829999997</v>
      </c>
      <c r="AA699">
        <v>400.07510380000002</v>
      </c>
      <c r="AB699">
        <v>1500.1357419999999</v>
      </c>
      <c r="AC699">
        <v>0.21624405699999999</v>
      </c>
      <c r="AD699">
        <v>98.411087039999998</v>
      </c>
      <c r="AE699">
        <v>2.9920845030000001</v>
      </c>
      <c r="AF699">
        <v>0.32131707700000001</v>
      </c>
      <c r="AG699">
        <v>0.333333343</v>
      </c>
      <c r="AH699">
        <v>-0.21956524299999999</v>
      </c>
      <c r="AI699">
        <v>2.7373914720000001</v>
      </c>
      <c r="AJ699">
        <v>1</v>
      </c>
      <c r="AK699">
        <v>0</v>
      </c>
      <c r="AL699">
        <v>0.15999999600000001</v>
      </c>
      <c r="AM699">
        <v>111115</v>
      </c>
      <c r="AN699">
        <f t="shared" si="277"/>
        <v>0.66679183966666666</v>
      </c>
      <c r="AO699">
        <f t="shared" si="278"/>
        <v>1.9057999855950543E-3</v>
      </c>
      <c r="AP699">
        <f t="shared" si="279"/>
        <v>297.72695389</v>
      </c>
      <c r="AQ699">
        <f t="shared" si="280"/>
        <v>299.57581367</v>
      </c>
      <c r="AR699">
        <f t="shared" si="281"/>
        <v>240.02171271945704</v>
      </c>
      <c r="AS699">
        <f t="shared" si="282"/>
        <v>2.1004947694808442</v>
      </c>
      <c r="AT699">
        <f t="shared" si="283"/>
        <v>3.1003592733928365</v>
      </c>
      <c r="AU699">
        <f t="shared" si="284"/>
        <v>31.504166518683711</v>
      </c>
      <c r="AV699">
        <f t="shared" si="285"/>
        <v>10.265782268683711</v>
      </c>
      <c r="AW699">
        <f t="shared" si="286"/>
        <v>25.501383779999998</v>
      </c>
      <c r="AX699">
        <f t="shared" si="287"/>
        <v>3.2759752342212805</v>
      </c>
      <c r="AY699">
        <f t="shared" si="288"/>
        <v>0.18075014263724218</v>
      </c>
      <c r="AZ699">
        <f t="shared" si="289"/>
        <v>2.0900924810157147</v>
      </c>
      <c r="BA699">
        <f t="shared" si="290"/>
        <v>1.1858827532055658</v>
      </c>
      <c r="BB699">
        <f t="shared" si="291"/>
        <v>0.11412900933231598</v>
      </c>
      <c r="BC699">
        <f t="shared" si="292"/>
        <v>22.997901705318032</v>
      </c>
      <c r="BD699">
        <f t="shared" si="293"/>
        <v>0.62197978702544765</v>
      </c>
      <c r="BE699">
        <f t="shared" si="294"/>
        <v>68.89865809941746</v>
      </c>
      <c r="BF699">
        <f t="shared" si="295"/>
        <v>367.46828775872439</v>
      </c>
      <c r="BG699">
        <f t="shared" si="296"/>
        <v>2.9303933142387769E-2</v>
      </c>
    </row>
    <row r="700" spans="1:59" x14ac:dyDescent="0.25">
      <c r="A700" t="s">
        <v>554</v>
      </c>
      <c r="B700" t="s">
        <v>1156</v>
      </c>
      <c r="C700">
        <v>140608</v>
      </c>
      <c r="D700" t="s">
        <v>955</v>
      </c>
      <c r="E700" t="s">
        <v>2079</v>
      </c>
      <c r="F700">
        <v>8874</v>
      </c>
      <c r="G700">
        <v>0</v>
      </c>
      <c r="H700">
        <f t="shared" si="270"/>
        <v>24.333552480447288</v>
      </c>
      <c r="I700">
        <f t="shared" si="271"/>
        <v>0.21114880257591231</v>
      </c>
      <c r="J700">
        <f t="shared" si="272"/>
        <v>1530.8965972309393</v>
      </c>
      <c r="K700">
        <f t="shared" si="273"/>
        <v>2.2163531187210599</v>
      </c>
      <c r="L700">
        <f t="shared" si="274"/>
        <v>1.0877926187389271</v>
      </c>
      <c r="M700">
        <f t="shared" si="275"/>
        <v>24.651674270000001</v>
      </c>
      <c r="N700">
        <v>6</v>
      </c>
      <c r="O700">
        <v>1.42</v>
      </c>
      <c r="P700">
        <v>0.5</v>
      </c>
      <c r="Q700">
        <f t="shared" si="276"/>
        <v>2.556</v>
      </c>
      <c r="R700">
        <v>25.884771350000001</v>
      </c>
      <c r="S700">
        <v>24.651674270000001</v>
      </c>
      <c r="T700">
        <v>27.003206250000002</v>
      </c>
      <c r="U700">
        <v>1800.2358400000001</v>
      </c>
      <c r="V700">
        <v>1757.8995359999999</v>
      </c>
      <c r="W700">
        <v>17.3606205</v>
      </c>
      <c r="X700">
        <v>20.615980149999999</v>
      </c>
      <c r="Y700">
        <v>50.919151309999997</v>
      </c>
      <c r="Z700">
        <v>60.467205049999997</v>
      </c>
      <c r="AA700">
        <v>400.07760619999999</v>
      </c>
      <c r="AB700">
        <v>1498.7418210000001</v>
      </c>
      <c r="AC700">
        <v>0.14216031100000001</v>
      </c>
      <c r="AD700">
        <v>98.295066829999996</v>
      </c>
      <c r="AE700">
        <v>-13.157146450000001</v>
      </c>
      <c r="AF700">
        <v>0.173850268</v>
      </c>
      <c r="AG700">
        <v>1</v>
      </c>
      <c r="AH700">
        <v>-0.21956524299999999</v>
      </c>
      <c r="AI700">
        <v>2.7373914720000001</v>
      </c>
      <c r="AJ700">
        <v>1</v>
      </c>
      <c r="AK700">
        <v>0</v>
      </c>
      <c r="AL700">
        <v>0.15999999600000001</v>
      </c>
      <c r="AM700">
        <v>111115</v>
      </c>
      <c r="AN700">
        <f t="shared" si="277"/>
        <v>0.66679601033333324</v>
      </c>
      <c r="AO700">
        <f t="shared" si="278"/>
        <v>2.2163531187210598E-3</v>
      </c>
      <c r="AP700">
        <f t="shared" si="279"/>
        <v>297.80167426999998</v>
      </c>
      <c r="AQ700">
        <f t="shared" si="280"/>
        <v>299.03477134999997</v>
      </c>
      <c r="AR700">
        <f t="shared" si="281"/>
        <v>239.79868536503272</v>
      </c>
      <c r="AS700">
        <f t="shared" si="282"/>
        <v>1.851140037288306</v>
      </c>
      <c r="AT700">
        <f t="shared" si="283"/>
        <v>3.1142417653491301</v>
      </c>
      <c r="AU700">
        <f t="shared" si="284"/>
        <v>31.682584546538532</v>
      </c>
      <c r="AV700">
        <f t="shared" si="285"/>
        <v>11.066604396538533</v>
      </c>
      <c r="AW700">
        <f t="shared" si="286"/>
        <v>25.268222810000001</v>
      </c>
      <c r="AX700">
        <f t="shared" si="287"/>
        <v>3.2308811264038453</v>
      </c>
      <c r="AY700">
        <f t="shared" si="288"/>
        <v>0.1950369777301581</v>
      </c>
      <c r="AZ700">
        <f t="shared" si="289"/>
        <v>2.026449146610203</v>
      </c>
      <c r="BA700">
        <f t="shared" si="290"/>
        <v>1.2044319797936422</v>
      </c>
      <c r="BB700">
        <f t="shared" si="291"/>
        <v>0.12325003110322129</v>
      </c>
      <c r="BC700">
        <f t="shared" si="292"/>
        <v>150.47958333463475</v>
      </c>
      <c r="BD700">
        <f t="shared" si="293"/>
        <v>0.87086694425917377</v>
      </c>
      <c r="BE700">
        <f t="shared" si="294"/>
        <v>66.869367292941718</v>
      </c>
      <c r="BF700">
        <f t="shared" si="295"/>
        <v>1745.0473075772284</v>
      </c>
      <c r="BG700">
        <f t="shared" si="296"/>
        <v>9.3244994063583064E-3</v>
      </c>
    </row>
    <row r="701" spans="1:59" x14ac:dyDescent="0.25">
      <c r="A701" t="s">
        <v>554</v>
      </c>
      <c r="B701" t="s">
        <v>1156</v>
      </c>
      <c r="C701">
        <v>140608</v>
      </c>
      <c r="D701" t="s">
        <v>955</v>
      </c>
      <c r="E701" t="s">
        <v>2079</v>
      </c>
      <c r="F701">
        <v>8993</v>
      </c>
      <c r="G701">
        <v>0</v>
      </c>
      <c r="H701">
        <f t="shared" si="270"/>
        <v>12.644625298548174</v>
      </c>
      <c r="I701">
        <f t="shared" si="271"/>
        <v>0.22305549661733859</v>
      </c>
      <c r="J701">
        <f t="shared" si="272"/>
        <v>277.46779849911803</v>
      </c>
      <c r="K701">
        <f t="shared" si="273"/>
        <v>2.3550681470264117</v>
      </c>
      <c r="L701">
        <f t="shared" si="274"/>
        <v>1.0987546611492132</v>
      </c>
      <c r="M701">
        <f t="shared" si="275"/>
        <v>24.743278499999999</v>
      </c>
      <c r="N701">
        <v>6</v>
      </c>
      <c r="O701">
        <v>1.42</v>
      </c>
      <c r="P701">
        <v>0.5</v>
      </c>
      <c r="Q701">
        <f t="shared" si="276"/>
        <v>2.556</v>
      </c>
      <c r="R701">
        <v>25.901046749999999</v>
      </c>
      <c r="S701">
        <v>24.743278499999999</v>
      </c>
      <c r="T701">
        <v>27.00768089</v>
      </c>
      <c r="U701">
        <v>401.23184199999997</v>
      </c>
      <c r="V701">
        <v>380.92312620000001</v>
      </c>
      <c r="W701">
        <v>17.21935272</v>
      </c>
      <c r="X701">
        <v>20.678247450000001</v>
      </c>
      <c r="Y701">
        <v>50.456417080000001</v>
      </c>
      <c r="Z701">
        <v>60.591728209999999</v>
      </c>
      <c r="AA701">
        <v>400.07626340000002</v>
      </c>
      <c r="AB701">
        <v>1499.9197999999999</v>
      </c>
      <c r="AC701">
        <v>2.7030254E-2</v>
      </c>
      <c r="AD701">
        <v>98.295593260000004</v>
      </c>
      <c r="AE701">
        <v>3.4155158999999999</v>
      </c>
      <c r="AF701">
        <v>0.174298495</v>
      </c>
      <c r="AG701">
        <v>1</v>
      </c>
      <c r="AH701">
        <v>-0.21956524299999999</v>
      </c>
      <c r="AI701">
        <v>2.7373914720000001</v>
      </c>
      <c r="AJ701">
        <v>1</v>
      </c>
      <c r="AK701">
        <v>0</v>
      </c>
      <c r="AL701">
        <v>0.15999999600000001</v>
      </c>
      <c r="AM701">
        <v>111115</v>
      </c>
      <c r="AN701">
        <f t="shared" si="277"/>
        <v>0.66679377233333326</v>
      </c>
      <c r="AO701">
        <f t="shared" si="278"/>
        <v>2.3550681470264115E-3</v>
      </c>
      <c r="AP701">
        <f t="shared" si="279"/>
        <v>297.89327849999995</v>
      </c>
      <c r="AQ701">
        <f t="shared" si="280"/>
        <v>299.05104674999995</v>
      </c>
      <c r="AR701">
        <f t="shared" si="281"/>
        <v>239.98716200032078</v>
      </c>
      <c r="AS701">
        <f t="shared" si="282"/>
        <v>1.7705069911105396</v>
      </c>
      <c r="AT701">
        <f t="shared" si="283"/>
        <v>3.1313352618240455</v>
      </c>
      <c r="AU701">
        <f t="shared" si="284"/>
        <v>31.856313777377629</v>
      </c>
      <c r="AV701">
        <f t="shared" si="285"/>
        <v>11.178066327377628</v>
      </c>
      <c r="AW701">
        <f t="shared" si="286"/>
        <v>25.322162624999997</v>
      </c>
      <c r="AX701">
        <f t="shared" si="287"/>
        <v>3.2412647574671851</v>
      </c>
      <c r="AY701">
        <f t="shared" si="288"/>
        <v>0.20515238002547212</v>
      </c>
      <c r="AZ701">
        <f t="shared" si="289"/>
        <v>2.0325806006748324</v>
      </c>
      <c r="BA701">
        <f t="shared" si="290"/>
        <v>1.2086841567923527</v>
      </c>
      <c r="BB701">
        <f t="shared" si="291"/>
        <v>0.12971688693378763</v>
      </c>
      <c r="BC701">
        <f t="shared" si="292"/>
        <v>27.273861864016943</v>
      </c>
      <c r="BD701">
        <f t="shared" si="293"/>
        <v>0.72840890829357585</v>
      </c>
      <c r="BE701">
        <f t="shared" si="294"/>
        <v>66.856754911737042</v>
      </c>
      <c r="BF701">
        <f t="shared" si="295"/>
        <v>374.24462692259783</v>
      </c>
      <c r="BG701">
        <f t="shared" si="296"/>
        <v>2.2588931242308211E-2</v>
      </c>
    </row>
    <row r="702" spans="1:59" x14ac:dyDescent="0.25">
      <c r="A702" t="s">
        <v>554</v>
      </c>
      <c r="B702" t="s">
        <v>1156</v>
      </c>
      <c r="C702">
        <v>140608</v>
      </c>
      <c r="D702" t="s">
        <v>954</v>
      </c>
      <c r="E702" t="s">
        <v>2080</v>
      </c>
      <c r="F702">
        <v>9337.5</v>
      </c>
      <c r="G702">
        <v>0</v>
      </c>
      <c r="H702">
        <f t="shared" si="270"/>
        <v>21.878211453473387</v>
      </c>
      <c r="I702">
        <f t="shared" si="271"/>
        <v>0.2086631550214085</v>
      </c>
      <c r="J702">
        <f t="shared" si="272"/>
        <v>1551.0331334443945</v>
      </c>
      <c r="K702">
        <f t="shared" si="273"/>
        <v>2.3327644913337</v>
      </c>
      <c r="L702">
        <f t="shared" si="274"/>
        <v>1.1580209684919935</v>
      </c>
      <c r="M702">
        <f t="shared" si="275"/>
        <v>24.6082325</v>
      </c>
      <c r="N702">
        <v>6</v>
      </c>
      <c r="O702">
        <v>1.42</v>
      </c>
      <c r="P702">
        <v>0.5</v>
      </c>
      <c r="Q702">
        <f t="shared" si="276"/>
        <v>2.556</v>
      </c>
      <c r="R702">
        <v>25.834701540000001</v>
      </c>
      <c r="S702">
        <v>24.6082325</v>
      </c>
      <c r="T702">
        <v>27.00948906</v>
      </c>
      <c r="U702">
        <v>1801.2042240000001</v>
      </c>
      <c r="V702">
        <v>1762.2227780000001</v>
      </c>
      <c r="W702">
        <v>16.39018059</v>
      </c>
      <c r="X702">
        <v>19.819786069999999</v>
      </c>
      <c r="Y702">
        <v>48.214523319999998</v>
      </c>
      <c r="Z702">
        <v>58.30329132</v>
      </c>
      <c r="AA702">
        <v>400.02203370000001</v>
      </c>
      <c r="AB702">
        <v>1499.4521480000001</v>
      </c>
      <c r="AC702">
        <v>0.101114012</v>
      </c>
      <c r="AD702">
        <v>98.292839049999998</v>
      </c>
      <c r="AE702">
        <v>-13.624401089999999</v>
      </c>
      <c r="AF702">
        <v>0.32142183200000002</v>
      </c>
      <c r="AG702">
        <v>1</v>
      </c>
      <c r="AH702">
        <v>-0.21956524299999999</v>
      </c>
      <c r="AI702">
        <v>2.7373914720000001</v>
      </c>
      <c r="AJ702">
        <v>1</v>
      </c>
      <c r="AK702">
        <v>0</v>
      </c>
      <c r="AL702">
        <v>0.15999999600000001</v>
      </c>
      <c r="AM702">
        <v>111115</v>
      </c>
      <c r="AN702">
        <f t="shared" si="277"/>
        <v>0.66670338949999985</v>
      </c>
      <c r="AO702">
        <f t="shared" si="278"/>
        <v>2.3327644913337E-3</v>
      </c>
      <c r="AP702">
        <f t="shared" si="279"/>
        <v>297.75823249999996</v>
      </c>
      <c r="AQ702">
        <f t="shared" si="280"/>
        <v>298.98470154</v>
      </c>
      <c r="AR702">
        <f t="shared" si="281"/>
        <v>239.91233768219143</v>
      </c>
      <c r="AS702">
        <f t="shared" si="282"/>
        <v>1.7907662065586596</v>
      </c>
      <c r="AT702">
        <f t="shared" si="283"/>
        <v>3.1061640106759354</v>
      </c>
      <c r="AU702">
        <f t="shared" si="284"/>
        <v>31.601122123412058</v>
      </c>
      <c r="AV702">
        <f t="shared" si="285"/>
        <v>11.781336053412058</v>
      </c>
      <c r="AW702">
        <f t="shared" si="286"/>
        <v>25.221467019999999</v>
      </c>
      <c r="AX702">
        <f t="shared" si="287"/>
        <v>3.2219039771165661</v>
      </c>
      <c r="AY702">
        <f t="shared" si="288"/>
        <v>0.19291428804482699</v>
      </c>
      <c r="AZ702">
        <f t="shared" si="289"/>
        <v>1.9481430421839419</v>
      </c>
      <c r="BA702">
        <f t="shared" si="290"/>
        <v>1.2737609349326242</v>
      </c>
      <c r="BB702">
        <f t="shared" si="291"/>
        <v>0.12189392324657711</v>
      </c>
      <c r="BC702">
        <f t="shared" si="292"/>
        <v>152.45545014686707</v>
      </c>
      <c r="BD702">
        <f t="shared" si="293"/>
        <v>0.88015723823789682</v>
      </c>
      <c r="BE702">
        <f t="shared" si="294"/>
        <v>64.622868000264049</v>
      </c>
      <c r="BF702">
        <f t="shared" si="295"/>
        <v>1750.6673846266867</v>
      </c>
      <c r="BG702">
        <f t="shared" si="296"/>
        <v>8.0759645336122045E-3</v>
      </c>
    </row>
    <row r="703" spans="1:59" x14ac:dyDescent="0.25">
      <c r="A703" t="s">
        <v>554</v>
      </c>
      <c r="B703" t="s">
        <v>1156</v>
      </c>
      <c r="C703">
        <v>140608</v>
      </c>
      <c r="D703" t="s">
        <v>954</v>
      </c>
      <c r="E703" t="s">
        <v>2080</v>
      </c>
      <c r="F703">
        <v>9496.5</v>
      </c>
      <c r="G703">
        <v>0</v>
      </c>
      <c r="H703">
        <f t="shared" si="270"/>
        <v>12.805097526783548</v>
      </c>
      <c r="I703">
        <f t="shared" si="271"/>
        <v>0.18099282274699427</v>
      </c>
      <c r="J703">
        <f t="shared" si="272"/>
        <v>252.42270235735637</v>
      </c>
      <c r="K703">
        <f t="shared" si="273"/>
        <v>2.1285088644227552</v>
      </c>
      <c r="L703">
        <f t="shared" si="274"/>
        <v>1.2063008056793656</v>
      </c>
      <c r="M703">
        <f t="shared" si="275"/>
        <v>24.594821929999998</v>
      </c>
      <c r="N703">
        <v>6</v>
      </c>
      <c r="O703">
        <v>1.42</v>
      </c>
      <c r="P703">
        <v>0.5</v>
      </c>
      <c r="Q703">
        <f t="shared" si="276"/>
        <v>2.556</v>
      </c>
      <c r="R703">
        <v>25.79429245</v>
      </c>
      <c r="S703">
        <v>24.594821929999998</v>
      </c>
      <c r="T703">
        <v>27.0098114</v>
      </c>
      <c r="U703">
        <v>399.19741820000002</v>
      </c>
      <c r="V703">
        <v>378.78341669999998</v>
      </c>
      <c r="W703">
        <v>16.172685619999999</v>
      </c>
      <c r="X703">
        <v>19.303356170000001</v>
      </c>
      <c r="Y703">
        <v>47.688564300000003</v>
      </c>
      <c r="Z703">
        <v>56.920005799999998</v>
      </c>
      <c r="AA703">
        <v>400.05899049999999</v>
      </c>
      <c r="AB703">
        <v>1499.330688</v>
      </c>
      <c r="AC703">
        <v>8.7099790999999996E-2</v>
      </c>
      <c r="AD703">
        <v>98.292404169999998</v>
      </c>
      <c r="AE703">
        <v>3.8120918270000002</v>
      </c>
      <c r="AF703">
        <v>-9.2113319999999992E-3</v>
      </c>
      <c r="AG703">
        <v>1</v>
      </c>
      <c r="AH703">
        <v>-0.21956524299999999</v>
      </c>
      <c r="AI703">
        <v>2.7373914720000001</v>
      </c>
      <c r="AJ703">
        <v>1</v>
      </c>
      <c r="AK703">
        <v>0</v>
      </c>
      <c r="AL703">
        <v>0.15999999600000001</v>
      </c>
      <c r="AM703">
        <v>111115</v>
      </c>
      <c r="AN703">
        <f t="shared" si="277"/>
        <v>0.66676498416666652</v>
      </c>
      <c r="AO703">
        <f t="shared" si="278"/>
        <v>2.128508864422755E-3</v>
      </c>
      <c r="AP703">
        <f t="shared" si="279"/>
        <v>297.74482193</v>
      </c>
      <c r="AQ703">
        <f t="shared" si="280"/>
        <v>298.94429244999998</v>
      </c>
      <c r="AR703">
        <f t="shared" si="281"/>
        <v>239.89290408267726</v>
      </c>
      <c r="AS703">
        <f t="shared" si="282"/>
        <v>1.8936347347366058</v>
      </c>
      <c r="AT703">
        <f t="shared" si="283"/>
        <v>3.1036740921784687</v>
      </c>
      <c r="AU703">
        <f t="shared" si="284"/>
        <v>31.575930188975342</v>
      </c>
      <c r="AV703">
        <f t="shared" si="285"/>
        <v>12.272574018975341</v>
      </c>
      <c r="AW703">
        <f t="shared" si="286"/>
        <v>25.194557189999998</v>
      </c>
      <c r="AX703">
        <f t="shared" si="287"/>
        <v>3.2167471560355172</v>
      </c>
      <c r="AY703">
        <f t="shared" si="288"/>
        <v>0.16902406579093956</v>
      </c>
      <c r="AZ703">
        <f t="shared" si="289"/>
        <v>1.8973732864991031</v>
      </c>
      <c r="BA703">
        <f t="shared" si="290"/>
        <v>1.3193738695364141</v>
      </c>
      <c r="BB703">
        <f t="shared" si="291"/>
        <v>0.10665388769554604</v>
      </c>
      <c r="BC703">
        <f t="shared" si="292"/>
        <v>24.811234281792885</v>
      </c>
      <c r="BD703">
        <f t="shared" si="293"/>
        <v>0.66640378440135761</v>
      </c>
      <c r="BE703">
        <f t="shared" si="294"/>
        <v>62.755859469273155</v>
      </c>
      <c r="BF703">
        <f t="shared" si="295"/>
        <v>372.02016096402275</v>
      </c>
      <c r="BG703">
        <f t="shared" si="296"/>
        <v>2.1600842782251242E-2</v>
      </c>
    </row>
    <row r="704" spans="1:59" x14ac:dyDescent="0.25">
      <c r="A704" t="s">
        <v>554</v>
      </c>
      <c r="B704" t="s">
        <v>1156</v>
      </c>
      <c r="C704">
        <v>140608</v>
      </c>
      <c r="D704" t="s">
        <v>956</v>
      </c>
      <c r="E704" t="s">
        <v>2081</v>
      </c>
      <c r="F704">
        <v>7668</v>
      </c>
      <c r="G704">
        <v>0</v>
      </c>
      <c r="H704">
        <f t="shared" si="270"/>
        <v>21.844304274542669</v>
      </c>
      <c r="I704">
        <f t="shared" si="271"/>
        <v>0.10231541228462947</v>
      </c>
      <c r="J704">
        <f t="shared" si="272"/>
        <v>1392.1731847887224</v>
      </c>
      <c r="K704">
        <f t="shared" si="273"/>
        <v>0.93962659568655582</v>
      </c>
      <c r="L704">
        <f t="shared" si="274"/>
        <v>0.91426801672510027</v>
      </c>
      <c r="M704">
        <f t="shared" si="275"/>
        <v>24.324829099999999</v>
      </c>
      <c r="N704">
        <v>6</v>
      </c>
      <c r="O704">
        <v>1.42</v>
      </c>
      <c r="P704">
        <v>0.5</v>
      </c>
      <c r="Q704">
        <f t="shared" si="276"/>
        <v>2.556</v>
      </c>
      <c r="R704">
        <v>25.66856194</v>
      </c>
      <c r="S704">
        <v>24.324829099999999</v>
      </c>
      <c r="T704">
        <v>27.010299679999999</v>
      </c>
      <c r="U704">
        <v>1797.693726</v>
      </c>
      <c r="V704">
        <v>1769.505737</v>
      </c>
      <c r="W704">
        <v>20.660032269999999</v>
      </c>
      <c r="X704">
        <v>21.76224899</v>
      </c>
      <c r="Y704">
        <v>61.393028260000001</v>
      </c>
      <c r="Z704">
        <v>64.668350219999994</v>
      </c>
      <c r="AA704">
        <v>500.36160280000001</v>
      </c>
      <c r="AB704">
        <v>1497.922607</v>
      </c>
      <c r="AC704">
        <v>0.18320404000000001</v>
      </c>
      <c r="AD704">
        <v>98.319190980000002</v>
      </c>
      <c r="AE704">
        <v>-13.989818570000001</v>
      </c>
      <c r="AF704">
        <v>0.16801965199999999</v>
      </c>
      <c r="AG704">
        <v>0.333333343</v>
      </c>
      <c r="AH704">
        <v>-0.21956524299999999</v>
      </c>
      <c r="AI704">
        <v>2.7373914720000001</v>
      </c>
      <c r="AJ704">
        <v>1</v>
      </c>
      <c r="AK704">
        <v>0</v>
      </c>
      <c r="AL704">
        <v>0.15999999600000001</v>
      </c>
      <c r="AM704">
        <v>111115</v>
      </c>
      <c r="AN704">
        <f t="shared" si="277"/>
        <v>0.83393600466666651</v>
      </c>
      <c r="AO704">
        <f t="shared" si="278"/>
        <v>9.3962659568655579E-4</v>
      </c>
      <c r="AP704">
        <f t="shared" si="279"/>
        <v>297.47482909999997</v>
      </c>
      <c r="AQ704">
        <f t="shared" si="280"/>
        <v>298.81856194</v>
      </c>
      <c r="AR704">
        <f t="shared" si="281"/>
        <v>239.66761112830957</v>
      </c>
      <c r="AS704">
        <f t="shared" si="282"/>
        <v>2.5325802927108381</v>
      </c>
      <c r="AT704">
        <f t="shared" si="283"/>
        <v>3.0539147313272226</v>
      </c>
      <c r="AU704">
        <f t="shared" si="284"/>
        <v>31.061227222144726</v>
      </c>
      <c r="AV704">
        <f t="shared" si="285"/>
        <v>9.2989782321447265</v>
      </c>
      <c r="AW704">
        <f t="shared" si="286"/>
        <v>24.996695519999999</v>
      </c>
      <c r="AX704">
        <f t="shared" si="287"/>
        <v>3.1790512153181871</v>
      </c>
      <c r="AY704">
        <f t="shared" si="288"/>
        <v>9.8377413226053922E-2</v>
      </c>
      <c r="AZ704">
        <f t="shared" si="289"/>
        <v>2.1396467146021223</v>
      </c>
      <c r="BA704">
        <f t="shared" si="290"/>
        <v>1.0394045007160648</v>
      </c>
      <c r="BB704">
        <f t="shared" si="291"/>
        <v>6.1827962996542488E-2</v>
      </c>
      <c r="BC704">
        <f t="shared" si="292"/>
        <v>136.87734123247722</v>
      </c>
      <c r="BD704">
        <f t="shared" si="293"/>
        <v>0.78675822048986244</v>
      </c>
      <c r="BE704">
        <f t="shared" si="294"/>
        <v>70.433791747728009</v>
      </c>
      <c r="BF704">
        <f t="shared" si="295"/>
        <v>1757.9682523479528</v>
      </c>
      <c r="BG704">
        <f t="shared" si="296"/>
        <v>8.7520191339758857E-3</v>
      </c>
    </row>
    <row r="705" spans="1:59" x14ac:dyDescent="0.25">
      <c r="A705" t="s">
        <v>554</v>
      </c>
      <c r="B705" t="s">
        <v>1156</v>
      </c>
      <c r="C705">
        <v>140608</v>
      </c>
      <c r="D705" t="s">
        <v>956</v>
      </c>
      <c r="E705" t="s">
        <v>2081</v>
      </c>
      <c r="F705">
        <v>7794.5</v>
      </c>
      <c r="G705">
        <v>0</v>
      </c>
      <c r="H705">
        <f t="shared" si="270"/>
        <v>10.330255559983996</v>
      </c>
      <c r="I705">
        <f t="shared" si="271"/>
        <v>5.619026124106042E-2</v>
      </c>
      <c r="J705">
        <f t="shared" si="272"/>
        <v>82.5484219463073</v>
      </c>
      <c r="K705">
        <f t="shared" si="273"/>
        <v>0.52102471896079339</v>
      </c>
      <c r="L705">
        <f t="shared" si="274"/>
        <v>0.90573054463355351</v>
      </c>
      <c r="M705">
        <f t="shared" si="275"/>
        <v>25.057994839999999</v>
      </c>
      <c r="N705">
        <v>6</v>
      </c>
      <c r="O705">
        <v>1.42</v>
      </c>
      <c r="P705">
        <v>0.5</v>
      </c>
      <c r="Q705">
        <f t="shared" si="276"/>
        <v>2.556</v>
      </c>
      <c r="R705">
        <v>25.925434110000001</v>
      </c>
      <c r="S705">
        <v>25.057994839999999</v>
      </c>
      <c r="T705">
        <v>27.002277370000002</v>
      </c>
      <c r="U705">
        <v>398.40396120000003</v>
      </c>
      <c r="V705">
        <v>385.7755737</v>
      </c>
      <c r="W705">
        <v>22.63074684</v>
      </c>
      <c r="X705">
        <v>23.24100494</v>
      </c>
      <c r="Y705">
        <v>66.230896000000001</v>
      </c>
      <c r="Z705">
        <v>68.016868590000001</v>
      </c>
      <c r="AA705">
        <v>500.36099239999999</v>
      </c>
      <c r="AB705">
        <v>1499.5385739999999</v>
      </c>
      <c r="AC705">
        <v>0.191206932</v>
      </c>
      <c r="AD705">
        <v>98.315788269999999</v>
      </c>
      <c r="AE705">
        <v>3.7432441710000002</v>
      </c>
      <c r="AF705">
        <v>-0.13493979</v>
      </c>
      <c r="AG705">
        <v>1</v>
      </c>
      <c r="AH705">
        <v>-0.21956524299999999</v>
      </c>
      <c r="AI705">
        <v>2.7373914720000001</v>
      </c>
      <c r="AJ705">
        <v>1</v>
      </c>
      <c r="AK705">
        <v>0</v>
      </c>
      <c r="AL705">
        <v>0.15999999600000001</v>
      </c>
      <c r="AM705">
        <v>111115</v>
      </c>
      <c r="AN705">
        <f t="shared" si="277"/>
        <v>0.83393498733333327</v>
      </c>
      <c r="AO705">
        <f t="shared" si="278"/>
        <v>5.2102471896079338E-4</v>
      </c>
      <c r="AP705">
        <f t="shared" si="279"/>
        <v>298.20799483999997</v>
      </c>
      <c r="AQ705">
        <f t="shared" si="280"/>
        <v>299.07543411</v>
      </c>
      <c r="AR705">
        <f t="shared" si="281"/>
        <v>239.92616584184569</v>
      </c>
      <c r="AS705">
        <f t="shared" si="282"/>
        <v>2.6879520607919054</v>
      </c>
      <c r="AT705">
        <f t="shared" si="283"/>
        <v>3.1906882654966173</v>
      </c>
      <c r="AU705">
        <f t="shared" si="284"/>
        <v>32.453467765870741</v>
      </c>
      <c r="AV705">
        <f t="shared" si="285"/>
        <v>9.2124628258707411</v>
      </c>
      <c r="AW705">
        <f t="shared" si="286"/>
        <v>25.491714475000002</v>
      </c>
      <c r="AX705">
        <f t="shared" si="287"/>
        <v>3.2740942878060073</v>
      </c>
      <c r="AY705">
        <f t="shared" si="288"/>
        <v>5.4981564652153238E-2</v>
      </c>
      <c r="AZ705">
        <f t="shared" si="289"/>
        <v>2.2849577208630638</v>
      </c>
      <c r="BA705">
        <f t="shared" si="290"/>
        <v>0.9891365669429435</v>
      </c>
      <c r="BB705">
        <f t="shared" si="291"/>
        <v>3.4470065390388688E-2</v>
      </c>
      <c r="BC705">
        <f t="shared" si="292"/>
        <v>8.11581317409577</v>
      </c>
      <c r="BD705">
        <f t="shared" si="293"/>
        <v>0.21398042689582372</v>
      </c>
      <c r="BE705">
        <f t="shared" si="294"/>
        <v>71.42829435148019</v>
      </c>
      <c r="BF705">
        <f t="shared" si="295"/>
        <v>380.31945280564224</v>
      </c>
      <c r="BG705">
        <f t="shared" si="296"/>
        <v>1.9401388212493896E-2</v>
      </c>
    </row>
    <row r="706" spans="1:59" x14ac:dyDescent="0.25">
      <c r="A706" t="s">
        <v>554</v>
      </c>
      <c r="B706" t="s">
        <v>1157</v>
      </c>
      <c r="C706">
        <v>140609</v>
      </c>
      <c r="D706" t="s">
        <v>1086</v>
      </c>
      <c r="E706" t="s">
        <v>1650</v>
      </c>
      <c r="F706">
        <v>6068</v>
      </c>
      <c r="G706">
        <v>0</v>
      </c>
      <c r="H706">
        <f t="shared" ref="H706:H769" si="297">(U706-V706*(1000-W706)/(1000-X706))*AN706</f>
        <v>33.565229343095567</v>
      </c>
      <c r="I706">
        <f t="shared" ref="I706:I769" si="298">IF(AY706&lt;&gt;0,1/(1/AY706-1/Q706),0)</f>
        <v>0.30301124450359307</v>
      </c>
      <c r="J706">
        <f t="shared" ref="J706:J769" si="299">((BB706-AO706/2)*V706-H706)/(BB706+AO706/2)</f>
        <v>1541.5872843642289</v>
      </c>
      <c r="K706">
        <f t="shared" ref="K706:K769" si="300">AO706*1000</f>
        <v>2.512796308667999</v>
      </c>
      <c r="L706">
        <f t="shared" ref="L706:L769" si="301">(AT706-AZ706)</f>
        <v>0.8882665179400866</v>
      </c>
      <c r="M706">
        <f t="shared" ref="M706:M769" si="302">(S706+AS706*G706)</f>
        <v>24.403759000000001</v>
      </c>
      <c r="N706">
        <v>6</v>
      </c>
      <c r="O706">
        <v>1.42</v>
      </c>
      <c r="P706">
        <v>0.5</v>
      </c>
      <c r="Q706">
        <f t="shared" ref="Q706:Q769" si="303">O706*(P706+1)*(P706+1)/(P706*P706+1)</f>
        <v>2.556</v>
      </c>
      <c r="R706">
        <v>25.233375550000002</v>
      </c>
      <c r="S706">
        <v>24.403759000000001</v>
      </c>
      <c r="T706">
        <v>26.022628780000002</v>
      </c>
      <c r="U706">
        <v>1798.946655</v>
      </c>
      <c r="V706">
        <v>1760.9472659999999</v>
      </c>
      <c r="W706">
        <v>19.70126724</v>
      </c>
      <c r="X706">
        <v>22.158981319999999</v>
      </c>
      <c r="Y706">
        <v>60.118041990000002</v>
      </c>
      <c r="Z706">
        <v>67.617706299999995</v>
      </c>
      <c r="AA706">
        <v>599.85382079999999</v>
      </c>
      <c r="AB706">
        <v>1501.361328</v>
      </c>
      <c r="AC706">
        <v>4.5049897999999998E-2</v>
      </c>
      <c r="AD706">
        <v>98.385490419999996</v>
      </c>
      <c r="AE706">
        <v>-13.5621624</v>
      </c>
      <c r="AF706">
        <v>0.162108004</v>
      </c>
      <c r="AG706">
        <v>0.66666668699999998</v>
      </c>
      <c r="AH706">
        <v>-0.21956524299999999</v>
      </c>
      <c r="AI706">
        <v>2.7373914720000001</v>
      </c>
      <c r="AJ706">
        <v>1</v>
      </c>
      <c r="AK706">
        <v>0</v>
      </c>
      <c r="AL706">
        <v>0.15999999600000001</v>
      </c>
      <c r="AM706">
        <v>111115</v>
      </c>
      <c r="AN706">
        <f t="shared" ref="AN706:AN769" si="304">AA706*0.000001/(N706*0.0001)</f>
        <v>0.99975636799999978</v>
      </c>
      <c r="AO706">
        <f t="shared" ref="AO706:AO769" si="305">(X706-W706)/(1000-X706)*AN706</f>
        <v>2.512796308667999E-3</v>
      </c>
      <c r="AP706">
        <f t="shared" ref="AP706:AP769" si="306">(S706+273.15)</f>
        <v>297.55375899999996</v>
      </c>
      <c r="AQ706">
        <f t="shared" ref="AQ706:AQ769" si="307">(R706+273.15)</f>
        <v>298.38337554999998</v>
      </c>
      <c r="AR706">
        <f t="shared" ref="AR706:AR769" si="308">(AB706*AJ706+AC706*AK706)*AL706</f>
        <v>240.21780647455469</v>
      </c>
      <c r="AS706">
        <f t="shared" ref="AS706:AS769" si="309">((AR706+0.00000010773*(AQ706^4-AP706^4))-AO706*44100)/(O706*51.4+0.00000043092*AP706^3)</f>
        <v>1.6464348922904239</v>
      </c>
      <c r="AT706">
        <f t="shared" ref="AT706:AT769" si="310">0.61365*EXP(17.502*M706/(240.97+M706))</f>
        <v>3.0683887623159056</v>
      </c>
      <c r="AU706">
        <f t="shared" ref="AU706:AU769" si="311">AT706*1000/AD706</f>
        <v>31.187411367440394</v>
      </c>
      <c r="AV706">
        <f t="shared" ref="AV706:AV769" si="312">(AU706-X706)</f>
        <v>9.0284300474403949</v>
      </c>
      <c r="AW706">
        <f t="shared" ref="AW706:AW769" si="313">IF(G706,S706,(R706+S706)/2)</f>
        <v>24.818567274999999</v>
      </c>
      <c r="AX706">
        <f t="shared" ref="AX706:AX769" si="314">0.61365*EXP(17.502*AW706/(240.97+AW706))</f>
        <v>3.1454456049155959</v>
      </c>
      <c r="AY706">
        <f t="shared" ref="AY706:AY769" si="315">IF(AV706&lt;&gt;0,(1000-(AU706+X706)/2)/AV706*AO706,0)</f>
        <v>0.27089671033653417</v>
      </c>
      <c r="AZ706">
        <f t="shared" ref="AZ706:AZ769" si="316">X706*AD706/1000</f>
        <v>2.180122244375819</v>
      </c>
      <c r="BA706">
        <f t="shared" ref="BA706:BA769" si="317">(AX706-AZ706)</f>
        <v>0.96532336053977685</v>
      </c>
      <c r="BB706">
        <f t="shared" ref="BB706:BB769" si="318">1/(1.6/I706+1.37/Q706)</f>
        <v>0.17192984506818235</v>
      </c>
      <c r="BC706">
        <f t="shared" ref="BC706:BC769" si="319">J706*AD706*0.001</f>
        <v>151.66982099741065</v>
      </c>
      <c r="BD706">
        <f t="shared" ref="BD706:BD769" si="320">J706/V706</f>
        <v>0.87543069240565718</v>
      </c>
      <c r="BE706">
        <f t="shared" ref="BE706:BE769" si="321">(1-AO706*AD706/AT706/I706)*100</f>
        <v>73.409946475089356</v>
      </c>
      <c r="BF706">
        <f t="shared" ref="BF706:BF769" si="322">(V706-H706/(Q706/1.35))</f>
        <v>1743.2191519103367</v>
      </c>
      <c r="BG706">
        <f t="shared" ref="BG706:BG769" si="323">H706*BE706/100/BF706</f>
        <v>1.413489340568857E-2</v>
      </c>
    </row>
    <row r="707" spans="1:59" x14ac:dyDescent="0.25">
      <c r="A707" t="s">
        <v>554</v>
      </c>
      <c r="B707" t="s">
        <v>1157</v>
      </c>
      <c r="C707">
        <v>140609</v>
      </c>
      <c r="D707" t="s">
        <v>1086</v>
      </c>
      <c r="E707" t="s">
        <v>1650</v>
      </c>
      <c r="F707">
        <v>6212.5</v>
      </c>
      <c r="G707">
        <v>0</v>
      </c>
      <c r="H707">
        <f t="shared" si="297"/>
        <v>17.482078709899682</v>
      </c>
      <c r="I707">
        <f t="shared" si="298"/>
        <v>0.34581192353145207</v>
      </c>
      <c r="J707">
        <f t="shared" si="299"/>
        <v>287.52804110534072</v>
      </c>
      <c r="K707">
        <f t="shared" si="300"/>
        <v>2.912936612991202</v>
      </c>
      <c r="L707">
        <f t="shared" si="301"/>
        <v>0.91588944320294408</v>
      </c>
      <c r="M707">
        <f t="shared" si="302"/>
        <v>24.378763200000002</v>
      </c>
      <c r="N707">
        <v>6</v>
      </c>
      <c r="O707">
        <v>1.42</v>
      </c>
      <c r="P707">
        <v>0.5</v>
      </c>
      <c r="Q707">
        <f t="shared" si="303"/>
        <v>2.556</v>
      </c>
      <c r="R707">
        <v>25.207214359999998</v>
      </c>
      <c r="S707">
        <v>24.378763200000002</v>
      </c>
      <c r="T707">
        <v>26.030702590000001</v>
      </c>
      <c r="U707">
        <v>398.76101679999999</v>
      </c>
      <c r="V707">
        <v>382.82495119999999</v>
      </c>
      <c r="W707">
        <v>19.391399379999999</v>
      </c>
      <c r="X707">
        <v>21.833013529999999</v>
      </c>
      <c r="Y707">
        <v>59.260761260000002</v>
      </c>
      <c r="Z707">
        <v>66.722412109999993</v>
      </c>
      <c r="AA707">
        <v>700.19378659999995</v>
      </c>
      <c r="AB707">
        <v>1500.482178</v>
      </c>
      <c r="AC707">
        <v>9.3105614000000003E-2</v>
      </c>
      <c r="AD707">
        <v>98.378959660000007</v>
      </c>
      <c r="AE707">
        <v>2.8168964390000002</v>
      </c>
      <c r="AF707">
        <v>0.18957001000000001</v>
      </c>
      <c r="AG707">
        <v>1</v>
      </c>
      <c r="AH707">
        <v>-0.21956524299999999</v>
      </c>
      <c r="AI707">
        <v>2.7373914720000001</v>
      </c>
      <c r="AJ707">
        <v>1</v>
      </c>
      <c r="AK707">
        <v>0</v>
      </c>
      <c r="AL707">
        <v>0.15999999600000001</v>
      </c>
      <c r="AM707">
        <v>111115</v>
      </c>
      <c r="AN707">
        <f t="shared" si="304"/>
        <v>1.1669896443333332</v>
      </c>
      <c r="AO707">
        <f t="shared" si="305"/>
        <v>2.9129366129912022E-3</v>
      </c>
      <c r="AP707">
        <f t="shared" si="306"/>
        <v>297.52876319999996</v>
      </c>
      <c r="AQ707">
        <f t="shared" si="307"/>
        <v>298.35721436</v>
      </c>
      <c r="AR707">
        <f t="shared" si="308"/>
        <v>240.07714247807129</v>
      </c>
      <c r="AS707">
        <f t="shared" si="309"/>
        <v>1.4354039565485779</v>
      </c>
      <c r="AT707">
        <f t="shared" si="310"/>
        <v>3.0637986005270483</v>
      </c>
      <c r="AU707">
        <f t="shared" si="311"/>
        <v>31.142823741129284</v>
      </c>
      <c r="AV707">
        <f t="shared" si="312"/>
        <v>9.3098102111292853</v>
      </c>
      <c r="AW707">
        <f t="shared" si="313"/>
        <v>24.792988780000002</v>
      </c>
      <c r="AX707">
        <f t="shared" si="314"/>
        <v>3.1406455584170687</v>
      </c>
      <c r="AY707">
        <f t="shared" si="315"/>
        <v>0.30460115949579086</v>
      </c>
      <c r="AZ707">
        <f t="shared" si="316"/>
        <v>2.1479091573241043</v>
      </c>
      <c r="BA707">
        <f t="shared" si="317"/>
        <v>0.99273640109296446</v>
      </c>
      <c r="BB707">
        <f t="shared" si="318"/>
        <v>0.19369386246649531</v>
      </c>
      <c r="BC707">
        <f t="shared" si="319"/>
        <v>28.28670955702114</v>
      </c>
      <c r="BD707">
        <f t="shared" si="320"/>
        <v>0.75106922943255827</v>
      </c>
      <c r="BE707">
        <f t="shared" si="321"/>
        <v>72.95212922419428</v>
      </c>
      <c r="BF707">
        <f t="shared" si="322"/>
        <v>373.5914589236445</v>
      </c>
      <c r="BG707">
        <f t="shared" si="323"/>
        <v>3.4137687966062334E-2</v>
      </c>
    </row>
    <row r="708" spans="1:59" x14ac:dyDescent="0.25">
      <c r="A708" t="s">
        <v>554</v>
      </c>
      <c r="B708" t="s">
        <v>1157</v>
      </c>
      <c r="C708">
        <v>140609</v>
      </c>
      <c r="D708" t="s">
        <v>1085</v>
      </c>
      <c r="E708" t="s">
        <v>1651</v>
      </c>
      <c r="F708">
        <v>6421</v>
      </c>
      <c r="G708">
        <v>0</v>
      </c>
      <c r="H708">
        <f t="shared" si="297"/>
        <v>24.521613939145666</v>
      </c>
      <c r="I708">
        <f t="shared" si="298"/>
        <v>9.8720626146762122E-2</v>
      </c>
      <c r="J708">
        <f t="shared" si="299"/>
        <v>1324.0875239920313</v>
      </c>
      <c r="K708">
        <f t="shared" si="300"/>
        <v>1.0478016849046794</v>
      </c>
      <c r="L708">
        <f t="shared" si="301"/>
        <v>1.0560889214458706</v>
      </c>
      <c r="M708">
        <f t="shared" si="302"/>
        <v>24.57658005</v>
      </c>
      <c r="N708">
        <v>6</v>
      </c>
      <c r="O708">
        <v>1.42</v>
      </c>
      <c r="P708">
        <v>0.5</v>
      </c>
      <c r="Q708">
        <f t="shared" si="303"/>
        <v>2.556</v>
      </c>
      <c r="R708">
        <v>25.151435849999999</v>
      </c>
      <c r="S708">
        <v>24.57658005</v>
      </c>
      <c r="T708">
        <v>26.029748919999999</v>
      </c>
      <c r="U708">
        <v>1801.2772219999999</v>
      </c>
      <c r="V708">
        <v>1761.729736</v>
      </c>
      <c r="W708">
        <v>19.241098399999998</v>
      </c>
      <c r="X708">
        <v>20.779991150000001</v>
      </c>
      <c r="Y708">
        <v>58.993778229999997</v>
      </c>
      <c r="Z708">
        <v>63.712066649999997</v>
      </c>
      <c r="AA708">
        <v>400.0389404</v>
      </c>
      <c r="AB708">
        <v>1498.651611</v>
      </c>
      <c r="AC708">
        <v>0.20022943600000001</v>
      </c>
      <c r="AD708">
        <v>98.373527530000004</v>
      </c>
      <c r="AE708">
        <v>-13.82946587</v>
      </c>
      <c r="AF708">
        <v>0.209003985</v>
      </c>
      <c r="AG708">
        <v>0.66666668699999998</v>
      </c>
      <c r="AH708">
        <v>-0.21956524299999999</v>
      </c>
      <c r="AI708">
        <v>2.7373914720000001</v>
      </c>
      <c r="AJ708">
        <v>1</v>
      </c>
      <c r="AK708">
        <v>0</v>
      </c>
      <c r="AL708">
        <v>0.15999999600000001</v>
      </c>
      <c r="AM708">
        <v>111115</v>
      </c>
      <c r="AN708">
        <f t="shared" si="304"/>
        <v>0.66673156733333327</v>
      </c>
      <c r="AO708">
        <f t="shared" si="305"/>
        <v>1.0478016849046793E-3</v>
      </c>
      <c r="AP708">
        <f t="shared" si="306"/>
        <v>297.72658005</v>
      </c>
      <c r="AQ708">
        <f t="shared" si="307"/>
        <v>298.30143584999996</v>
      </c>
      <c r="AR708">
        <f t="shared" si="308"/>
        <v>239.78425176539358</v>
      </c>
      <c r="AS708">
        <f t="shared" si="309"/>
        <v>2.3723544527918397</v>
      </c>
      <c r="AT708">
        <f t="shared" si="310"/>
        <v>3.1002899529135521</v>
      </c>
      <c r="AU708">
        <f t="shared" si="311"/>
        <v>31.515490302694364</v>
      </c>
      <c r="AV708">
        <f t="shared" si="312"/>
        <v>10.735499152694363</v>
      </c>
      <c r="AW708">
        <f t="shared" si="313"/>
        <v>24.864007950000001</v>
      </c>
      <c r="AX708">
        <f t="shared" si="314"/>
        <v>3.1539887914986466</v>
      </c>
      <c r="AY708">
        <f t="shared" si="315"/>
        <v>9.5049519691784809E-2</v>
      </c>
      <c r="AZ708">
        <f t="shared" si="316"/>
        <v>2.0442010314676815</v>
      </c>
      <c r="BA708">
        <f t="shared" si="317"/>
        <v>1.1097877600309651</v>
      </c>
      <c r="BB708">
        <f t="shared" si="318"/>
        <v>5.9725217275964054E-2</v>
      </c>
      <c r="BC708">
        <f t="shared" si="319"/>
        <v>130.25516049355963</v>
      </c>
      <c r="BD708">
        <f t="shared" si="320"/>
        <v>0.75158379684182797</v>
      </c>
      <c r="BE708">
        <f t="shared" si="321"/>
        <v>66.321935593386826</v>
      </c>
      <c r="BF708">
        <f t="shared" si="322"/>
        <v>1748.7781793420006</v>
      </c>
      <c r="BG708">
        <f t="shared" si="323"/>
        <v>9.2997552206983657E-3</v>
      </c>
    </row>
    <row r="709" spans="1:59" x14ac:dyDescent="0.25">
      <c r="A709" t="s">
        <v>554</v>
      </c>
      <c r="B709" t="s">
        <v>1157</v>
      </c>
      <c r="C709">
        <v>140609</v>
      </c>
      <c r="D709" t="s">
        <v>1085</v>
      </c>
      <c r="E709" t="s">
        <v>1651</v>
      </c>
      <c r="F709">
        <v>6523</v>
      </c>
      <c r="G709">
        <v>0</v>
      </c>
      <c r="H709">
        <f t="shared" si="297"/>
        <v>9.3934490757744626</v>
      </c>
      <c r="I709">
        <f t="shared" si="298"/>
        <v>7.471893355003352E-2</v>
      </c>
      <c r="J709">
        <f t="shared" si="299"/>
        <v>173.01371945826614</v>
      </c>
      <c r="K709">
        <f t="shared" si="300"/>
        <v>0.86517108687381883</v>
      </c>
      <c r="L709">
        <f t="shared" si="301"/>
        <v>1.1422404255100378</v>
      </c>
      <c r="M709">
        <f t="shared" si="302"/>
        <v>24.563131330000001</v>
      </c>
      <c r="N709">
        <v>6</v>
      </c>
      <c r="O709">
        <v>1.42</v>
      </c>
      <c r="P709">
        <v>0.5</v>
      </c>
      <c r="Q709">
        <f t="shared" si="303"/>
        <v>2.556</v>
      </c>
      <c r="R709">
        <v>25.105361940000002</v>
      </c>
      <c r="S709">
        <v>24.563131330000001</v>
      </c>
      <c r="T709">
        <v>26.030363080000001</v>
      </c>
      <c r="U709">
        <v>399.07650760000001</v>
      </c>
      <c r="V709">
        <v>384.48947140000001</v>
      </c>
      <c r="W709">
        <v>18.607351300000001</v>
      </c>
      <c r="X709">
        <v>19.879125599999998</v>
      </c>
      <c r="Y709">
        <v>57.206798550000002</v>
      </c>
      <c r="Z709">
        <v>61.116767879999998</v>
      </c>
      <c r="AA709">
        <v>400.05789179999999</v>
      </c>
      <c r="AB709">
        <v>1498.5778809999999</v>
      </c>
      <c r="AC709">
        <v>0.16017900400000001</v>
      </c>
      <c r="AD709">
        <v>98.372367859999997</v>
      </c>
      <c r="AE709">
        <v>2.883394241</v>
      </c>
      <c r="AF709">
        <v>0.21913009899999999</v>
      </c>
      <c r="AG709">
        <v>1</v>
      </c>
      <c r="AH709">
        <v>-0.21956524299999999</v>
      </c>
      <c r="AI709">
        <v>2.7373914720000001</v>
      </c>
      <c r="AJ709">
        <v>1</v>
      </c>
      <c r="AK709">
        <v>0</v>
      </c>
      <c r="AL709">
        <v>0.15999999600000001</v>
      </c>
      <c r="AM709">
        <v>111115</v>
      </c>
      <c r="AN709">
        <f t="shared" si="304"/>
        <v>0.66676315299999989</v>
      </c>
      <c r="AO709">
        <f t="shared" si="305"/>
        <v>8.6517108687381888E-4</v>
      </c>
      <c r="AP709">
        <f t="shared" si="306"/>
        <v>297.71313132999995</v>
      </c>
      <c r="AQ709">
        <f t="shared" si="307"/>
        <v>298.25536194</v>
      </c>
      <c r="AR709">
        <f t="shared" si="308"/>
        <v>239.77245496568847</v>
      </c>
      <c r="AS709">
        <f t="shared" si="309"/>
        <v>2.4632983231507275</v>
      </c>
      <c r="AT709">
        <f t="shared" si="310"/>
        <v>3.0977970817683809</v>
      </c>
      <c r="AU709">
        <f t="shared" si="311"/>
        <v>31.490520652883479</v>
      </c>
      <c r="AV709">
        <f t="shared" si="312"/>
        <v>11.611395052883481</v>
      </c>
      <c r="AW709">
        <f t="shared" si="313"/>
        <v>24.834246635</v>
      </c>
      <c r="AX709">
        <f t="shared" si="314"/>
        <v>3.148391153732415</v>
      </c>
      <c r="AY709">
        <f t="shared" si="315"/>
        <v>7.2596730771297122E-2</v>
      </c>
      <c r="AZ709">
        <f t="shared" si="316"/>
        <v>1.9555566562583431</v>
      </c>
      <c r="BA709">
        <f t="shared" si="317"/>
        <v>1.1928344974740719</v>
      </c>
      <c r="BB709">
        <f t="shared" si="318"/>
        <v>4.5558967437620189E-2</v>
      </c>
      <c r="BC709">
        <f t="shared" si="319"/>
        <v>17.019769255375394</v>
      </c>
      <c r="BD709">
        <f t="shared" si="320"/>
        <v>0.44998298348272048</v>
      </c>
      <c r="BE709">
        <f t="shared" si="321"/>
        <v>63.230181045723747</v>
      </c>
      <c r="BF709">
        <f t="shared" si="322"/>
        <v>379.52814266279518</v>
      </c>
      <c r="BG709">
        <f t="shared" si="323"/>
        <v>1.5649682301233734E-2</v>
      </c>
    </row>
    <row r="710" spans="1:59" x14ac:dyDescent="0.25">
      <c r="A710" t="s">
        <v>554</v>
      </c>
      <c r="B710" t="s">
        <v>1157</v>
      </c>
      <c r="C710">
        <v>140609</v>
      </c>
      <c r="D710" t="s">
        <v>1087</v>
      </c>
      <c r="E710" t="s">
        <v>1652</v>
      </c>
      <c r="F710">
        <v>5721.5</v>
      </c>
      <c r="G710">
        <v>0</v>
      </c>
      <c r="H710">
        <f t="shared" si="297"/>
        <v>20.884401377847368</v>
      </c>
      <c r="I710">
        <f t="shared" si="298"/>
        <v>5.6688343251235243E-2</v>
      </c>
      <c r="J710">
        <f t="shared" si="299"/>
        <v>1127.8801478795956</v>
      </c>
      <c r="K710">
        <f t="shared" si="300"/>
        <v>0.63279254595213008</v>
      </c>
      <c r="L710">
        <f t="shared" si="301"/>
        <v>1.0934466169582446</v>
      </c>
      <c r="M710">
        <f t="shared" si="302"/>
        <v>24.666950230000001</v>
      </c>
      <c r="N710">
        <v>6</v>
      </c>
      <c r="O710">
        <v>1.42</v>
      </c>
      <c r="P710">
        <v>0.5</v>
      </c>
      <c r="Q710">
        <f t="shared" si="303"/>
        <v>2.556</v>
      </c>
      <c r="R710">
        <v>25.219753269999998</v>
      </c>
      <c r="S710">
        <v>24.666950230000001</v>
      </c>
      <c r="T710">
        <v>26.03012657</v>
      </c>
      <c r="U710">
        <v>1798.690552</v>
      </c>
      <c r="V710">
        <v>1754.7569579999999</v>
      </c>
      <c r="W710">
        <v>19.327310560000001</v>
      </c>
      <c r="X710">
        <v>20.565290449999999</v>
      </c>
      <c r="Y710">
        <v>59.033908840000002</v>
      </c>
      <c r="Z710">
        <v>62.815231320000002</v>
      </c>
      <c r="AA710">
        <v>300.38241579999999</v>
      </c>
      <c r="AB710">
        <v>1499.4139399999999</v>
      </c>
      <c r="AC710">
        <v>0.24427855000000001</v>
      </c>
      <c r="AD710">
        <v>98.400749210000001</v>
      </c>
      <c r="AE710">
        <v>-13.344114299999999</v>
      </c>
      <c r="AF710">
        <v>6.4915224999999993E-2</v>
      </c>
      <c r="AG710">
        <v>0.66666668699999998</v>
      </c>
      <c r="AH710">
        <v>-0.21956524299999999</v>
      </c>
      <c r="AI710">
        <v>2.7373914720000001</v>
      </c>
      <c r="AJ710">
        <v>1</v>
      </c>
      <c r="AK710">
        <v>0</v>
      </c>
      <c r="AL710">
        <v>0.15999999600000001</v>
      </c>
      <c r="AM710">
        <v>111115</v>
      </c>
      <c r="AN710">
        <f t="shared" si="304"/>
        <v>0.50063735966666656</v>
      </c>
      <c r="AO710">
        <f t="shared" si="305"/>
        <v>6.3279254595213004E-4</v>
      </c>
      <c r="AP710">
        <f t="shared" si="306"/>
        <v>297.81695022999997</v>
      </c>
      <c r="AQ710">
        <f t="shared" si="307"/>
        <v>298.36975326999999</v>
      </c>
      <c r="AR710">
        <f t="shared" si="308"/>
        <v>239.90622440234424</v>
      </c>
      <c r="AS710">
        <f t="shared" si="309"/>
        <v>2.5875099672744617</v>
      </c>
      <c r="AT710">
        <f t="shared" si="310"/>
        <v>3.1170866049595025</v>
      </c>
      <c r="AU710">
        <f t="shared" si="311"/>
        <v>31.677468210198626</v>
      </c>
      <c r="AV710">
        <f t="shared" si="312"/>
        <v>11.112177760198627</v>
      </c>
      <c r="AW710">
        <f t="shared" si="313"/>
        <v>24.943351749999998</v>
      </c>
      <c r="AX710">
        <f t="shared" si="314"/>
        <v>3.1689546439796641</v>
      </c>
      <c r="AY710">
        <f t="shared" si="315"/>
        <v>5.5458357949363803E-2</v>
      </c>
      <c r="AZ710">
        <f t="shared" si="316"/>
        <v>2.0236399880012579</v>
      </c>
      <c r="BA710">
        <f t="shared" si="317"/>
        <v>1.1453146559784062</v>
      </c>
      <c r="BB710">
        <f t="shared" si="318"/>
        <v>3.4769920760513898E-2</v>
      </c>
      <c r="BC710">
        <f t="shared" si="319"/>
        <v>110.98425157043781</v>
      </c>
      <c r="BD710">
        <f t="shared" si="320"/>
        <v>0.64275576326257011</v>
      </c>
      <c r="BE710">
        <f t="shared" si="321"/>
        <v>64.761523304523521</v>
      </c>
      <c r="BF710">
        <f t="shared" si="322"/>
        <v>1743.7264643145172</v>
      </c>
      <c r="BG710">
        <f t="shared" si="323"/>
        <v>7.7564094725383094E-3</v>
      </c>
    </row>
    <row r="711" spans="1:59" x14ac:dyDescent="0.25">
      <c r="A711" t="s">
        <v>554</v>
      </c>
      <c r="B711" t="s">
        <v>1157</v>
      </c>
      <c r="C711">
        <v>140609</v>
      </c>
      <c r="D711" t="s">
        <v>1087</v>
      </c>
      <c r="E711" t="s">
        <v>1652</v>
      </c>
      <c r="F711">
        <v>5835</v>
      </c>
      <c r="G711">
        <v>0</v>
      </c>
      <c r="H711">
        <f t="shared" si="297"/>
        <v>3.9552006718165553</v>
      </c>
      <c r="I711">
        <f t="shared" si="298"/>
        <v>4.8111405108767477E-2</v>
      </c>
      <c r="J711">
        <f t="shared" si="299"/>
        <v>252.32985135491995</v>
      </c>
      <c r="K711">
        <f t="shared" si="300"/>
        <v>0.54294013316078438</v>
      </c>
      <c r="L711">
        <f t="shared" si="301"/>
        <v>1.1016052257124058</v>
      </c>
      <c r="M711">
        <f t="shared" si="302"/>
        <v>24.768823619999999</v>
      </c>
      <c r="N711">
        <v>6</v>
      </c>
      <c r="O711">
        <v>1.42</v>
      </c>
      <c r="P711">
        <v>0.5</v>
      </c>
      <c r="Q711">
        <f t="shared" si="303"/>
        <v>2.556</v>
      </c>
      <c r="R711">
        <v>25.219814299999999</v>
      </c>
      <c r="S711">
        <v>24.768823619999999</v>
      </c>
      <c r="T711">
        <v>26.031326289999999</v>
      </c>
      <c r="U711">
        <v>400.21643069999999</v>
      </c>
      <c r="V711">
        <v>391.8943787</v>
      </c>
      <c r="W711">
        <v>19.61467743</v>
      </c>
      <c r="X711">
        <v>20.676332469999998</v>
      </c>
      <c r="Y711">
        <v>59.909812930000001</v>
      </c>
      <c r="Z711">
        <v>63.152465820000003</v>
      </c>
      <c r="AA711">
        <v>300.5010681</v>
      </c>
      <c r="AB711">
        <v>1499.300659</v>
      </c>
      <c r="AC711">
        <v>0.19622305000000001</v>
      </c>
      <c r="AD711">
        <v>98.398078920000003</v>
      </c>
      <c r="AE711">
        <v>2.896333694</v>
      </c>
      <c r="AF711">
        <v>0.31738334899999998</v>
      </c>
      <c r="AG711">
        <v>0.66666668699999998</v>
      </c>
      <c r="AH711">
        <v>-0.21956524299999999</v>
      </c>
      <c r="AI711">
        <v>2.7373914720000001</v>
      </c>
      <c r="AJ711">
        <v>1</v>
      </c>
      <c r="AK711">
        <v>0</v>
      </c>
      <c r="AL711">
        <v>0.15999999600000001</v>
      </c>
      <c r="AM711">
        <v>111115</v>
      </c>
      <c r="AN711">
        <f t="shared" si="304"/>
        <v>0.50083511349999987</v>
      </c>
      <c r="AO711">
        <f t="shared" si="305"/>
        <v>5.4294013316078438E-4</v>
      </c>
      <c r="AP711">
        <f t="shared" si="306"/>
        <v>297.91882361999996</v>
      </c>
      <c r="AQ711">
        <f t="shared" si="307"/>
        <v>298.36981429999997</v>
      </c>
      <c r="AR711">
        <f t="shared" si="308"/>
        <v>239.88809944279737</v>
      </c>
      <c r="AS711">
        <f t="shared" si="309"/>
        <v>2.6201547212803336</v>
      </c>
      <c r="AT711">
        <f t="shared" si="310"/>
        <v>3.1361166198716242</v>
      </c>
      <c r="AU711">
        <f t="shared" si="311"/>
        <v>31.871726097634102</v>
      </c>
      <c r="AV711">
        <f t="shared" si="312"/>
        <v>11.195393627634104</v>
      </c>
      <c r="AW711">
        <f t="shared" si="313"/>
        <v>24.994318960000001</v>
      </c>
      <c r="AX711">
        <f t="shared" si="314"/>
        <v>3.1786007974997568</v>
      </c>
      <c r="AY711">
        <f t="shared" si="315"/>
        <v>4.7222538642840199E-2</v>
      </c>
      <c r="AZ711">
        <f t="shared" si="316"/>
        <v>2.0345113941592183</v>
      </c>
      <c r="BA711">
        <f t="shared" si="317"/>
        <v>1.1440894033405384</v>
      </c>
      <c r="BB711">
        <f t="shared" si="318"/>
        <v>2.9592679064003306E-2</v>
      </c>
      <c r="BC711">
        <f t="shared" si="319"/>
        <v>24.828772627493283</v>
      </c>
      <c r="BD711">
        <f t="shared" si="320"/>
        <v>0.64387208663710271</v>
      </c>
      <c r="BE711">
        <f t="shared" si="321"/>
        <v>64.592250845855517</v>
      </c>
      <c r="BF711">
        <f t="shared" si="322"/>
        <v>389.80536426066027</v>
      </c>
      <c r="BG711">
        <f t="shared" si="323"/>
        <v>6.5539199139608689E-3</v>
      </c>
    </row>
    <row r="712" spans="1:59" x14ac:dyDescent="0.25">
      <c r="A712" t="s">
        <v>554</v>
      </c>
      <c r="B712" t="s">
        <v>1157</v>
      </c>
      <c r="C712">
        <v>140609</v>
      </c>
      <c r="D712" t="s">
        <v>1089</v>
      </c>
      <c r="E712" t="s">
        <v>1653</v>
      </c>
      <c r="F712">
        <v>10339.5</v>
      </c>
      <c r="G712">
        <v>0</v>
      </c>
      <c r="H712">
        <f t="shared" si="297"/>
        <v>20.773373732743742</v>
      </c>
      <c r="I712">
        <f t="shared" si="298"/>
        <v>0.17385273863702183</v>
      </c>
      <c r="J712">
        <f t="shared" si="299"/>
        <v>1548.0195892691138</v>
      </c>
      <c r="K712">
        <f t="shared" si="300"/>
        <v>1.8119859029496379</v>
      </c>
      <c r="L712">
        <f t="shared" si="301"/>
        <v>1.065670332225594</v>
      </c>
      <c r="M712">
        <f t="shared" si="302"/>
        <v>24.61737823</v>
      </c>
      <c r="N712">
        <v>6</v>
      </c>
      <c r="O712">
        <v>1.42</v>
      </c>
      <c r="P712">
        <v>0.5</v>
      </c>
      <c r="Q712">
        <f t="shared" si="303"/>
        <v>2.556</v>
      </c>
      <c r="R712">
        <v>25.301109310000001</v>
      </c>
      <c r="S712">
        <v>24.61737823</v>
      </c>
      <c r="T712">
        <v>26.024868009999999</v>
      </c>
      <c r="U712">
        <v>1800.262939</v>
      </c>
      <c r="V712">
        <v>1779.697876</v>
      </c>
      <c r="W712">
        <v>19.252449039999998</v>
      </c>
      <c r="X712">
        <v>20.772962570000001</v>
      </c>
      <c r="Y712">
        <v>58.467380519999999</v>
      </c>
      <c r="Z712">
        <v>63.08499527</v>
      </c>
      <c r="AA712">
        <v>700.16302489999998</v>
      </c>
      <c r="AB712">
        <v>1499.7092290000001</v>
      </c>
      <c r="AC712">
        <v>0.19221492100000001</v>
      </c>
      <c r="AD712">
        <v>98.31013489</v>
      </c>
      <c r="AE712">
        <v>-9.5715923309999997</v>
      </c>
      <c r="AF712">
        <v>0.21905380499999999</v>
      </c>
      <c r="AG712">
        <v>1</v>
      </c>
      <c r="AH712">
        <v>-0.21956524299999999</v>
      </c>
      <c r="AI712">
        <v>2.7373914720000001</v>
      </c>
      <c r="AJ712">
        <v>1</v>
      </c>
      <c r="AK712">
        <v>0</v>
      </c>
      <c r="AL712">
        <v>0.15999999600000001</v>
      </c>
      <c r="AM712">
        <v>111115</v>
      </c>
      <c r="AN712">
        <f t="shared" si="304"/>
        <v>1.1669383748333333</v>
      </c>
      <c r="AO712">
        <f t="shared" si="305"/>
        <v>1.8119859029496379E-3</v>
      </c>
      <c r="AP712">
        <f t="shared" si="306"/>
        <v>297.76737822999996</v>
      </c>
      <c r="AQ712">
        <f t="shared" si="307"/>
        <v>298.45110930999999</v>
      </c>
      <c r="AR712">
        <f t="shared" si="308"/>
        <v>239.95347064116311</v>
      </c>
      <c r="AS712">
        <f t="shared" si="309"/>
        <v>1.9895753685637378</v>
      </c>
      <c r="AT712">
        <f t="shared" si="310"/>
        <v>3.107863084547215</v>
      </c>
      <c r="AU712">
        <f t="shared" si="311"/>
        <v>31.612845288277022</v>
      </c>
      <c r="AV712">
        <f t="shared" si="312"/>
        <v>10.839882718277021</v>
      </c>
      <c r="AW712">
        <f t="shared" si="313"/>
        <v>24.95924377</v>
      </c>
      <c r="AX712">
        <f t="shared" si="314"/>
        <v>3.1719596501793008</v>
      </c>
      <c r="AY712">
        <f t="shared" si="315"/>
        <v>0.16278079533993267</v>
      </c>
      <c r="AZ712">
        <f t="shared" si="316"/>
        <v>2.042192752321621</v>
      </c>
      <c r="BA712">
        <f t="shared" si="317"/>
        <v>1.1297668978576798</v>
      </c>
      <c r="BB712">
        <f t="shared" si="318"/>
        <v>0.10267799644258112</v>
      </c>
      <c r="BC712">
        <f t="shared" si="319"/>
        <v>152.18601463340897</v>
      </c>
      <c r="BD712">
        <f t="shared" si="320"/>
        <v>0.86982156361752816</v>
      </c>
      <c r="BE712">
        <f t="shared" si="321"/>
        <v>67.030702583712326</v>
      </c>
      <c r="BF712">
        <f t="shared" si="322"/>
        <v>1768.7260236763677</v>
      </c>
      <c r="BG712">
        <f t="shared" si="323"/>
        <v>7.8726372411572071E-3</v>
      </c>
    </row>
    <row r="713" spans="1:59" x14ac:dyDescent="0.25">
      <c r="A713" t="s">
        <v>554</v>
      </c>
      <c r="B713" t="s">
        <v>1157</v>
      </c>
      <c r="C713">
        <v>140609</v>
      </c>
      <c r="D713" t="s">
        <v>1089</v>
      </c>
      <c r="E713" t="s">
        <v>1653</v>
      </c>
      <c r="F713">
        <v>10422.5</v>
      </c>
      <c r="G713">
        <v>0</v>
      </c>
      <c r="H713">
        <f t="shared" si="297"/>
        <v>7.1684666203208236</v>
      </c>
      <c r="I713">
        <f t="shared" si="298"/>
        <v>0.12804233990571753</v>
      </c>
      <c r="J713">
        <f t="shared" si="299"/>
        <v>292.14892564829205</v>
      </c>
      <c r="K713">
        <f t="shared" si="300"/>
        <v>1.4559598630935724</v>
      </c>
      <c r="L713">
        <f t="shared" si="301"/>
        <v>1.1430468799117421</v>
      </c>
      <c r="M713">
        <f t="shared" si="302"/>
        <v>24.849824909999999</v>
      </c>
      <c r="N713">
        <v>6</v>
      </c>
      <c r="O713">
        <v>1.42</v>
      </c>
      <c r="P713">
        <v>0.5</v>
      </c>
      <c r="Q713">
        <f t="shared" si="303"/>
        <v>2.556</v>
      </c>
      <c r="R713">
        <v>25.3740387</v>
      </c>
      <c r="S713">
        <v>24.849824909999999</v>
      </c>
      <c r="T713">
        <v>26.025596620000002</v>
      </c>
      <c r="U713">
        <v>398.69055179999998</v>
      </c>
      <c r="V713">
        <v>392.0584106</v>
      </c>
      <c r="W713">
        <v>19.206199649999999</v>
      </c>
      <c r="X713">
        <v>20.428388600000002</v>
      </c>
      <c r="Y713">
        <v>58.073223110000001</v>
      </c>
      <c r="Z713">
        <v>61.768718720000003</v>
      </c>
      <c r="AA713">
        <v>700.1619263</v>
      </c>
      <c r="AB713">
        <v>1498.7502440000001</v>
      </c>
      <c r="AC713">
        <v>0.29933908599999998</v>
      </c>
      <c r="AD713">
        <v>98.307960510000001</v>
      </c>
      <c r="AE713">
        <v>5.3162250520000001</v>
      </c>
      <c r="AF713">
        <v>0.22281700400000001</v>
      </c>
      <c r="AG713">
        <v>1</v>
      </c>
      <c r="AH713">
        <v>-0.21956524299999999</v>
      </c>
      <c r="AI713">
        <v>2.7373914720000001</v>
      </c>
      <c r="AJ713">
        <v>1</v>
      </c>
      <c r="AK713">
        <v>0</v>
      </c>
      <c r="AL713">
        <v>0.15999999600000001</v>
      </c>
      <c r="AM713">
        <v>111115</v>
      </c>
      <c r="AN713">
        <f t="shared" si="304"/>
        <v>1.1669365438333332</v>
      </c>
      <c r="AO713">
        <f t="shared" si="305"/>
        <v>1.4559598630935725E-3</v>
      </c>
      <c r="AP713">
        <f t="shared" si="306"/>
        <v>297.99982490999997</v>
      </c>
      <c r="AQ713">
        <f t="shared" si="307"/>
        <v>298.52403870000001</v>
      </c>
      <c r="AR713">
        <f t="shared" si="308"/>
        <v>239.80003304499905</v>
      </c>
      <c r="AS713">
        <f t="shared" si="309"/>
        <v>2.1517047228543089</v>
      </c>
      <c r="AT713">
        <f t="shared" si="310"/>
        <v>3.1513200996834767</v>
      </c>
      <c r="AU713">
        <f t="shared" si="311"/>
        <v>32.055594311336776</v>
      </c>
      <c r="AV713">
        <f t="shared" si="312"/>
        <v>11.627205711336774</v>
      </c>
      <c r="AW713">
        <f t="shared" si="313"/>
        <v>25.111931804999998</v>
      </c>
      <c r="AX713">
        <f t="shared" si="314"/>
        <v>3.2009584164519032</v>
      </c>
      <c r="AY713">
        <f t="shared" si="315"/>
        <v>0.12193407530617058</v>
      </c>
      <c r="AZ713">
        <f t="shared" si="316"/>
        <v>2.0082732197717346</v>
      </c>
      <c r="BA713">
        <f t="shared" si="317"/>
        <v>1.1926851966801686</v>
      </c>
      <c r="BB713">
        <f t="shared" si="318"/>
        <v>7.6735015037184495E-2</v>
      </c>
      <c r="BC713">
        <f t="shared" si="319"/>
        <v>28.720565045671222</v>
      </c>
      <c r="BD713">
        <f t="shared" si="320"/>
        <v>0.74516683675065643</v>
      </c>
      <c r="BE713">
        <f t="shared" si="321"/>
        <v>64.527486093315218</v>
      </c>
      <c r="BF713">
        <f t="shared" si="322"/>
        <v>388.27224865264748</v>
      </c>
      <c r="BG713">
        <f t="shared" si="323"/>
        <v>1.1913370882371772E-2</v>
      </c>
    </row>
    <row r="714" spans="1:59" x14ac:dyDescent="0.25">
      <c r="A714" t="s">
        <v>554</v>
      </c>
      <c r="B714" t="s">
        <v>1157</v>
      </c>
      <c r="C714">
        <v>140609</v>
      </c>
      <c r="D714" t="s">
        <v>1088</v>
      </c>
      <c r="E714" t="s">
        <v>1654</v>
      </c>
      <c r="F714">
        <v>10660.5</v>
      </c>
      <c r="G714">
        <v>0</v>
      </c>
      <c r="H714">
        <f t="shared" si="297"/>
        <v>23.273361775622181</v>
      </c>
      <c r="I714">
        <f t="shared" si="298"/>
        <v>0.20275895765012561</v>
      </c>
      <c r="J714">
        <f t="shared" si="299"/>
        <v>1523.2217352572166</v>
      </c>
      <c r="K714">
        <f t="shared" si="300"/>
        <v>2.0131832022652039</v>
      </c>
      <c r="L714">
        <f t="shared" si="301"/>
        <v>1.0251381277619358</v>
      </c>
      <c r="M714">
        <f t="shared" si="302"/>
        <v>24.89458466</v>
      </c>
      <c r="N714">
        <v>6</v>
      </c>
      <c r="O714">
        <v>1.42</v>
      </c>
      <c r="P714">
        <v>0.5</v>
      </c>
      <c r="Q714">
        <f t="shared" si="303"/>
        <v>2.556</v>
      </c>
      <c r="R714">
        <v>24.765487669999999</v>
      </c>
      <c r="S714">
        <v>24.89458466</v>
      </c>
      <c r="T714">
        <v>25.032936100000001</v>
      </c>
      <c r="U714">
        <v>1800.605225</v>
      </c>
      <c r="V714">
        <v>1747.0905760000001</v>
      </c>
      <c r="W714">
        <v>17.779832840000001</v>
      </c>
      <c r="X714">
        <v>21.71388245</v>
      </c>
      <c r="Y714">
        <v>55.744651789999999</v>
      </c>
      <c r="Z714">
        <v>68.078971859999996</v>
      </c>
      <c r="AA714">
        <v>300.37280270000002</v>
      </c>
      <c r="AB714">
        <v>1499.647217</v>
      </c>
      <c r="AC714">
        <v>0.14716354000000001</v>
      </c>
      <c r="AD714">
        <v>98.306266780000001</v>
      </c>
      <c r="AE714">
        <v>-7.9536724090000002</v>
      </c>
      <c r="AF714">
        <v>0.20746284700000001</v>
      </c>
      <c r="AG714">
        <v>0.66666668699999998</v>
      </c>
      <c r="AH714">
        <v>-0.21956524299999999</v>
      </c>
      <c r="AI714">
        <v>2.7373914720000001</v>
      </c>
      <c r="AJ714">
        <v>1</v>
      </c>
      <c r="AK714">
        <v>0</v>
      </c>
      <c r="AL714">
        <v>0.15999999600000001</v>
      </c>
      <c r="AM714">
        <v>111115</v>
      </c>
      <c r="AN714">
        <f t="shared" si="304"/>
        <v>0.50062133783333329</v>
      </c>
      <c r="AO714">
        <f t="shared" si="305"/>
        <v>2.0131832022652037E-3</v>
      </c>
      <c r="AP714">
        <f t="shared" si="306"/>
        <v>298.04458466</v>
      </c>
      <c r="AQ714">
        <f t="shared" si="307"/>
        <v>297.91548766999995</v>
      </c>
      <c r="AR714">
        <f t="shared" si="308"/>
        <v>239.94354872141113</v>
      </c>
      <c r="AS714">
        <f t="shared" si="309"/>
        <v>1.7736485852267787</v>
      </c>
      <c r="AT714">
        <f t="shared" si="310"/>
        <v>3.159748848721196</v>
      </c>
      <c r="AU714">
        <f t="shared" si="311"/>
        <v>32.141886292889247</v>
      </c>
      <c r="AV714">
        <f t="shared" si="312"/>
        <v>10.428003842889247</v>
      </c>
      <c r="AW714">
        <f t="shared" si="313"/>
        <v>24.830036164999999</v>
      </c>
      <c r="AX714">
        <f t="shared" si="314"/>
        <v>3.147599931667362</v>
      </c>
      <c r="AY714">
        <f t="shared" si="315"/>
        <v>0.18785689641952669</v>
      </c>
      <c r="AZ714">
        <f t="shared" si="316"/>
        <v>2.1346107209592602</v>
      </c>
      <c r="BA714">
        <f t="shared" si="317"/>
        <v>1.0129892107081018</v>
      </c>
      <c r="BB714">
        <f t="shared" si="318"/>
        <v>0.118664261596533</v>
      </c>
      <c r="BC714">
        <f t="shared" si="319"/>
        <v>149.74224227129045</v>
      </c>
      <c r="BD714">
        <f t="shared" si="320"/>
        <v>0.87186191499278998</v>
      </c>
      <c r="BE714">
        <f t="shared" si="321"/>
        <v>69.109005669794826</v>
      </c>
      <c r="BF714">
        <f t="shared" si="322"/>
        <v>1734.7983074565377</v>
      </c>
      <c r="BG714">
        <f t="shared" si="323"/>
        <v>9.2713884028674323E-3</v>
      </c>
    </row>
    <row r="715" spans="1:59" x14ac:dyDescent="0.25">
      <c r="A715" t="s">
        <v>554</v>
      </c>
      <c r="B715" t="s">
        <v>1157</v>
      </c>
      <c r="C715">
        <v>140609</v>
      </c>
      <c r="D715" t="s">
        <v>1088</v>
      </c>
      <c r="E715" t="s">
        <v>1654</v>
      </c>
      <c r="F715">
        <v>10780.5</v>
      </c>
      <c r="G715">
        <v>0</v>
      </c>
      <c r="H715">
        <f t="shared" si="297"/>
        <v>12.918904920950832</v>
      </c>
      <c r="I715">
        <f t="shared" si="298"/>
        <v>0.20067705174548331</v>
      </c>
      <c r="J715">
        <f t="shared" si="299"/>
        <v>256.87934451691422</v>
      </c>
      <c r="K715">
        <f t="shared" si="300"/>
        <v>1.9935592209352118</v>
      </c>
      <c r="L715">
        <f t="shared" si="301"/>
        <v>1.0249091775394228</v>
      </c>
      <c r="M715">
        <f t="shared" si="302"/>
        <v>24.892667769999999</v>
      </c>
      <c r="N715">
        <v>6</v>
      </c>
      <c r="O715">
        <v>1.42</v>
      </c>
      <c r="P715">
        <v>0.5</v>
      </c>
      <c r="Q715">
        <f t="shared" si="303"/>
        <v>2.556</v>
      </c>
      <c r="R715">
        <v>24.741352079999999</v>
      </c>
      <c r="S715">
        <v>24.892667769999999</v>
      </c>
      <c r="T715">
        <v>25.043415070000002</v>
      </c>
      <c r="U715">
        <v>399.42529300000001</v>
      </c>
      <c r="V715">
        <v>372.14144900000002</v>
      </c>
      <c r="W715">
        <v>17.81729889</v>
      </c>
      <c r="X715">
        <v>21.712459559999999</v>
      </c>
      <c r="Y715">
        <v>55.94290161</v>
      </c>
      <c r="Z715">
        <v>68.172958370000003</v>
      </c>
      <c r="AA715">
        <v>300.41494749999998</v>
      </c>
      <c r="AB715">
        <v>1499.3076169999999</v>
      </c>
      <c r="AC715">
        <v>0.19321750100000001</v>
      </c>
      <c r="AD715">
        <v>98.306610109999994</v>
      </c>
      <c r="AE715">
        <v>5.5241413120000002</v>
      </c>
      <c r="AF715">
        <v>0.218279421</v>
      </c>
      <c r="AG715">
        <v>1</v>
      </c>
      <c r="AH715">
        <v>-0.21956524299999999</v>
      </c>
      <c r="AI715">
        <v>2.7373914720000001</v>
      </c>
      <c r="AJ715">
        <v>1</v>
      </c>
      <c r="AK715">
        <v>0</v>
      </c>
      <c r="AL715">
        <v>0.15999999600000001</v>
      </c>
      <c r="AM715">
        <v>111115</v>
      </c>
      <c r="AN715">
        <f t="shared" si="304"/>
        <v>0.50069157916666662</v>
      </c>
      <c r="AO715">
        <f t="shared" si="305"/>
        <v>1.9935592209352117E-3</v>
      </c>
      <c r="AP715">
        <f t="shared" si="306"/>
        <v>298.04266776999998</v>
      </c>
      <c r="AQ715">
        <f t="shared" si="307"/>
        <v>297.89135207999999</v>
      </c>
      <c r="AR715">
        <f t="shared" si="308"/>
        <v>239.88921272276954</v>
      </c>
      <c r="AS715">
        <f t="shared" si="309"/>
        <v>1.780264657472453</v>
      </c>
      <c r="AT715">
        <f t="shared" si="310"/>
        <v>3.1593874740334846</v>
      </c>
      <c r="AU715">
        <f t="shared" si="311"/>
        <v>32.138098043440763</v>
      </c>
      <c r="AV715">
        <f t="shared" si="312"/>
        <v>10.425638483440764</v>
      </c>
      <c r="AW715">
        <f t="shared" si="313"/>
        <v>24.817009925000001</v>
      </c>
      <c r="AX715">
        <f t="shared" si="314"/>
        <v>3.1451531702676934</v>
      </c>
      <c r="AY715">
        <f t="shared" si="315"/>
        <v>0.18606842028763435</v>
      </c>
      <c r="AZ715">
        <f t="shared" si="316"/>
        <v>2.1344782964940618</v>
      </c>
      <c r="BA715">
        <f t="shared" si="317"/>
        <v>1.0106748737736315</v>
      </c>
      <c r="BB715">
        <f t="shared" si="318"/>
        <v>0.1175225811053662</v>
      </c>
      <c r="BC715">
        <f t="shared" si="319"/>
        <v>25.252937566736652</v>
      </c>
      <c r="BD715">
        <f t="shared" si="320"/>
        <v>0.69027340331797926</v>
      </c>
      <c r="BE715">
        <f t="shared" si="321"/>
        <v>69.089127901077219</v>
      </c>
      <c r="BF715">
        <f t="shared" si="322"/>
        <v>365.31808372484994</v>
      </c>
      <c r="BG715">
        <f t="shared" si="323"/>
        <v>2.4432293778746592E-2</v>
      </c>
    </row>
    <row r="716" spans="1:59" x14ac:dyDescent="0.25">
      <c r="A716" t="s">
        <v>554</v>
      </c>
      <c r="B716" t="s">
        <v>1157</v>
      </c>
      <c r="C716">
        <v>140609</v>
      </c>
      <c r="D716" t="s">
        <v>1090</v>
      </c>
      <c r="E716" t="s">
        <v>1655</v>
      </c>
      <c r="F716">
        <v>9853.5</v>
      </c>
      <c r="G716">
        <v>0</v>
      </c>
      <c r="H716">
        <f t="shared" si="297"/>
        <v>16.258915702123502</v>
      </c>
      <c r="I716">
        <f t="shared" si="298"/>
        <v>0.10507523542938098</v>
      </c>
      <c r="J716">
        <f t="shared" si="299"/>
        <v>1501.3194037629648</v>
      </c>
      <c r="K716">
        <f t="shared" si="300"/>
        <v>0.81108739121771767</v>
      </c>
      <c r="L716">
        <f t="shared" si="301"/>
        <v>0.76877431602843016</v>
      </c>
      <c r="M716">
        <f t="shared" si="302"/>
        <v>24.26463699</v>
      </c>
      <c r="N716">
        <v>6</v>
      </c>
      <c r="O716">
        <v>1.42</v>
      </c>
      <c r="P716">
        <v>0.5</v>
      </c>
      <c r="Q716">
        <f t="shared" si="303"/>
        <v>2.556</v>
      </c>
      <c r="R716">
        <v>23.852104189999999</v>
      </c>
      <c r="S716">
        <v>24.26463699</v>
      </c>
      <c r="T716">
        <v>24.064441680000002</v>
      </c>
      <c r="U716">
        <v>1799.803101</v>
      </c>
      <c r="V716">
        <v>1778.578857</v>
      </c>
      <c r="W716">
        <v>22.18009567</v>
      </c>
      <c r="X716">
        <v>23.13010216</v>
      </c>
      <c r="Y716">
        <v>73.463386540000002</v>
      </c>
      <c r="Z716">
        <v>76.609931950000004</v>
      </c>
      <c r="AA716">
        <v>500.41354369999999</v>
      </c>
      <c r="AB716">
        <v>1483.4841309999999</v>
      </c>
      <c r="AC716">
        <v>0.26130202400000002</v>
      </c>
      <c r="AD716">
        <v>98.319610600000004</v>
      </c>
      <c r="AE716">
        <v>-9.0868206019999995</v>
      </c>
      <c r="AF716">
        <v>0.35779243700000002</v>
      </c>
      <c r="AG716">
        <v>0.66666668699999998</v>
      </c>
      <c r="AH716">
        <v>-0.21956524299999999</v>
      </c>
      <c r="AI716">
        <v>2.7373914720000001</v>
      </c>
      <c r="AJ716">
        <v>1</v>
      </c>
      <c r="AK716">
        <v>0</v>
      </c>
      <c r="AL716">
        <v>0.15999999600000001</v>
      </c>
      <c r="AM716">
        <v>111115</v>
      </c>
      <c r="AN716">
        <f t="shared" si="304"/>
        <v>0.83402257283333314</v>
      </c>
      <c r="AO716">
        <f t="shared" si="305"/>
        <v>8.1108739121771767E-4</v>
      </c>
      <c r="AP716">
        <f t="shared" si="306"/>
        <v>297.41463698999996</v>
      </c>
      <c r="AQ716">
        <f t="shared" si="307"/>
        <v>297.00210418999995</v>
      </c>
      <c r="AR716">
        <f t="shared" si="308"/>
        <v>237.35745502606346</v>
      </c>
      <c r="AS716">
        <f t="shared" si="309"/>
        <v>2.3352787051525357</v>
      </c>
      <c r="AT716">
        <f t="shared" si="310"/>
        <v>3.0429169535378491</v>
      </c>
      <c r="AU716">
        <f t="shared" si="311"/>
        <v>30.949237237294845</v>
      </c>
      <c r="AV716">
        <f t="shared" si="312"/>
        <v>7.8191350772948454</v>
      </c>
      <c r="AW716">
        <f t="shared" si="313"/>
        <v>24.058370589999999</v>
      </c>
      <c r="AX716">
        <f t="shared" si="314"/>
        <v>3.0054919245420426</v>
      </c>
      <c r="AY716">
        <f t="shared" si="315"/>
        <v>0.10092623394549081</v>
      </c>
      <c r="AZ716">
        <f t="shared" si="316"/>
        <v>2.2741426375094189</v>
      </c>
      <c r="BA716">
        <f t="shared" si="317"/>
        <v>0.7313492870326237</v>
      </c>
      <c r="BB716">
        <f t="shared" si="318"/>
        <v>6.34389830848332E-2</v>
      </c>
      <c r="BC716">
        <f t="shared" si="319"/>
        <v>147.60913916419889</v>
      </c>
      <c r="BD716">
        <f t="shared" si="320"/>
        <v>0.84411180187720225</v>
      </c>
      <c r="BE716">
        <f t="shared" si="321"/>
        <v>75.058800953156691</v>
      </c>
      <c r="BF716">
        <f t="shared" si="322"/>
        <v>1769.9914015235263</v>
      </c>
      <c r="BG716">
        <f t="shared" si="323"/>
        <v>6.8948059089405742E-3</v>
      </c>
    </row>
    <row r="717" spans="1:59" x14ac:dyDescent="0.25">
      <c r="A717" t="s">
        <v>554</v>
      </c>
      <c r="B717" t="s">
        <v>1157</v>
      </c>
      <c r="C717">
        <v>140609</v>
      </c>
      <c r="D717" t="s">
        <v>1090</v>
      </c>
      <c r="E717" t="s">
        <v>1655</v>
      </c>
      <c r="F717">
        <v>9989.5</v>
      </c>
      <c r="G717">
        <v>0</v>
      </c>
      <c r="H717">
        <f t="shared" si="297"/>
        <v>4.3361149105120296</v>
      </c>
      <c r="I717">
        <f t="shared" si="298"/>
        <v>7.5230944768916855E-2</v>
      </c>
      <c r="J717">
        <f t="shared" si="299"/>
        <v>294.86761400000347</v>
      </c>
      <c r="K717">
        <f t="shared" si="300"/>
        <v>0.61202048241082763</v>
      </c>
      <c r="L717">
        <f t="shared" si="301"/>
        <v>0.8011729041247917</v>
      </c>
      <c r="M717">
        <f t="shared" si="302"/>
        <v>24.30021095</v>
      </c>
      <c r="N717">
        <v>6</v>
      </c>
      <c r="O717">
        <v>1.42</v>
      </c>
      <c r="P717">
        <v>0.5</v>
      </c>
      <c r="Q717">
        <f t="shared" si="303"/>
        <v>2.556</v>
      </c>
      <c r="R717">
        <v>23.776393890000001</v>
      </c>
      <c r="S717">
        <v>24.30021095</v>
      </c>
      <c r="T717">
        <v>24.073280329999999</v>
      </c>
      <c r="U717">
        <v>399.4962769</v>
      </c>
      <c r="V717">
        <v>394.00787350000002</v>
      </c>
      <c r="W717">
        <v>22.15063477</v>
      </c>
      <c r="X717">
        <v>22.867702479999998</v>
      </c>
      <c r="Y717">
        <v>73.697288510000007</v>
      </c>
      <c r="Z717">
        <v>76.083038329999994</v>
      </c>
      <c r="AA717">
        <v>500.39205930000003</v>
      </c>
      <c r="AB717">
        <v>1498.6451420000001</v>
      </c>
      <c r="AC717">
        <v>0.26729720800000001</v>
      </c>
      <c r="AD717">
        <v>98.315063480000006</v>
      </c>
      <c r="AE717">
        <v>5.0435199739999996</v>
      </c>
      <c r="AF717">
        <v>0.40417724799999999</v>
      </c>
      <c r="AG717">
        <v>1</v>
      </c>
      <c r="AH717">
        <v>-0.21956524299999999</v>
      </c>
      <c r="AI717">
        <v>2.7373914720000001</v>
      </c>
      <c r="AJ717">
        <v>1</v>
      </c>
      <c r="AK717">
        <v>0</v>
      </c>
      <c r="AL717">
        <v>0.15999999600000001</v>
      </c>
      <c r="AM717">
        <v>111115</v>
      </c>
      <c r="AN717">
        <f t="shared" si="304"/>
        <v>0.83398676549999995</v>
      </c>
      <c r="AO717">
        <f t="shared" si="305"/>
        <v>6.1202048241082766E-4</v>
      </c>
      <c r="AP717">
        <f t="shared" si="306"/>
        <v>297.45021094999998</v>
      </c>
      <c r="AQ717">
        <f t="shared" si="307"/>
        <v>296.92639388999999</v>
      </c>
      <c r="AR717">
        <f t="shared" si="308"/>
        <v>239.78321672541946</v>
      </c>
      <c r="AS717">
        <f t="shared" si="309"/>
        <v>2.453119321742538</v>
      </c>
      <c r="AT717">
        <f t="shared" si="310"/>
        <v>3.0494125250877451</v>
      </c>
      <c r="AU717">
        <f t="shared" si="311"/>
        <v>31.016737589841252</v>
      </c>
      <c r="AV717">
        <f t="shared" si="312"/>
        <v>8.1490351098412539</v>
      </c>
      <c r="AW717">
        <f t="shared" si="313"/>
        <v>24.038302420000001</v>
      </c>
      <c r="AX717">
        <f t="shared" si="314"/>
        <v>3.001872325210388</v>
      </c>
      <c r="AY717">
        <f t="shared" si="315"/>
        <v>7.3079976203395944E-2</v>
      </c>
      <c r="AZ717">
        <f t="shared" si="316"/>
        <v>2.2482396209629534</v>
      </c>
      <c r="BA717">
        <f t="shared" si="317"/>
        <v>0.75363270424743467</v>
      </c>
      <c r="BB717">
        <f t="shared" si="318"/>
        <v>4.5863485606496328E-2</v>
      </c>
      <c r="BC717">
        <f t="shared" si="319"/>
        <v>28.989928188606481</v>
      </c>
      <c r="BD717">
        <f t="shared" si="320"/>
        <v>0.74838000413715966</v>
      </c>
      <c r="BE717">
        <f t="shared" si="321"/>
        <v>73.771507785040711</v>
      </c>
      <c r="BF717">
        <f t="shared" si="322"/>
        <v>391.71767196275772</v>
      </c>
      <c r="BG717">
        <f t="shared" si="323"/>
        <v>8.166129786150722E-3</v>
      </c>
    </row>
    <row r="718" spans="1:59" x14ac:dyDescent="0.25">
      <c r="A718" t="s">
        <v>554</v>
      </c>
      <c r="B718" t="s">
        <v>1157</v>
      </c>
      <c r="C718">
        <v>140609</v>
      </c>
      <c r="D718" t="s">
        <v>1092</v>
      </c>
      <c r="E718" t="s">
        <v>1656</v>
      </c>
      <c r="F718">
        <v>3671.5</v>
      </c>
      <c r="G718">
        <v>0</v>
      </c>
      <c r="H718">
        <f t="shared" si="297"/>
        <v>29.885434404564464</v>
      </c>
      <c r="I718">
        <f t="shared" si="298"/>
        <v>0.28835676107293073</v>
      </c>
      <c r="J718">
        <f t="shared" si="299"/>
        <v>1536.7201078274904</v>
      </c>
      <c r="K718">
        <f t="shared" si="300"/>
        <v>2.9577590300088641</v>
      </c>
      <c r="L718">
        <f t="shared" si="301"/>
        <v>1.0924880464072415</v>
      </c>
      <c r="M718">
        <f t="shared" si="302"/>
        <v>25.476673130000002</v>
      </c>
      <c r="N718">
        <v>6</v>
      </c>
      <c r="O718">
        <v>1.42</v>
      </c>
      <c r="P718">
        <v>0.5</v>
      </c>
      <c r="Q718">
        <f t="shared" si="303"/>
        <v>2.556</v>
      </c>
      <c r="R718">
        <v>26.82429123</v>
      </c>
      <c r="S718">
        <v>25.476673130000002</v>
      </c>
      <c r="T718">
        <v>27.986850740000001</v>
      </c>
      <c r="U718">
        <v>1800.6958010000001</v>
      </c>
      <c r="V718">
        <v>1748.121948</v>
      </c>
      <c r="W718">
        <v>17.795438770000001</v>
      </c>
      <c r="X718">
        <v>22.133049010000001</v>
      </c>
      <c r="Y718">
        <v>49.449855800000002</v>
      </c>
      <c r="Z718">
        <v>61.503177639999997</v>
      </c>
      <c r="AA718">
        <v>400.07672120000001</v>
      </c>
      <c r="AB718">
        <v>1499.1585689999999</v>
      </c>
      <c r="AC718">
        <v>0.142163292</v>
      </c>
      <c r="AD718">
        <v>98.435699459999995</v>
      </c>
      <c r="AE718">
        <v>-13.11022758</v>
      </c>
      <c r="AF718">
        <v>0.18245177000000001</v>
      </c>
      <c r="AG718">
        <v>1</v>
      </c>
      <c r="AH718">
        <v>-0.21956524299999999</v>
      </c>
      <c r="AI718">
        <v>2.7373914720000001</v>
      </c>
      <c r="AJ718">
        <v>1</v>
      </c>
      <c r="AK718">
        <v>0</v>
      </c>
      <c r="AL718">
        <v>0.15999999600000001</v>
      </c>
      <c r="AM718">
        <v>111115</v>
      </c>
      <c r="AN718">
        <f t="shared" si="304"/>
        <v>0.66679453533333322</v>
      </c>
      <c r="AO718">
        <f t="shared" si="305"/>
        <v>2.9577590300088642E-3</v>
      </c>
      <c r="AP718">
        <f t="shared" si="306"/>
        <v>298.62667312999997</v>
      </c>
      <c r="AQ718">
        <f t="shared" si="307"/>
        <v>299.97429122999995</v>
      </c>
      <c r="AR718">
        <f t="shared" si="308"/>
        <v>239.86536504336573</v>
      </c>
      <c r="AS718">
        <f t="shared" si="309"/>
        <v>1.479902495432057</v>
      </c>
      <c r="AT718">
        <f t="shared" si="310"/>
        <v>3.2711702068890522</v>
      </c>
      <c r="AU718">
        <f t="shared" si="311"/>
        <v>33.231543279867829</v>
      </c>
      <c r="AV718">
        <f t="shared" si="312"/>
        <v>11.098494269867828</v>
      </c>
      <c r="AW718">
        <f t="shared" si="313"/>
        <v>26.150482180000001</v>
      </c>
      <c r="AX718">
        <f t="shared" si="314"/>
        <v>3.404421704496575</v>
      </c>
      <c r="AY718">
        <f t="shared" si="315"/>
        <v>0.25912357106159545</v>
      </c>
      <c r="AZ718">
        <f t="shared" si="316"/>
        <v>2.1786821604818107</v>
      </c>
      <c r="BA718">
        <f t="shared" si="317"/>
        <v>1.2257395440147643</v>
      </c>
      <c r="BB718">
        <f t="shared" si="318"/>
        <v>0.16434729235375337</v>
      </c>
      <c r="BC718">
        <f t="shared" si="319"/>
        <v>151.26811868824564</v>
      </c>
      <c r="BD718">
        <f t="shared" si="320"/>
        <v>0.8790691688217912</v>
      </c>
      <c r="BE718">
        <f t="shared" si="321"/>
        <v>69.133872932336047</v>
      </c>
      <c r="BF718">
        <f t="shared" si="322"/>
        <v>1732.337387575054</v>
      </c>
      <c r="BG718">
        <f t="shared" si="323"/>
        <v>1.1926636459338722E-2</v>
      </c>
    </row>
    <row r="719" spans="1:59" x14ac:dyDescent="0.25">
      <c r="A719" t="s">
        <v>554</v>
      </c>
      <c r="B719" t="s">
        <v>1157</v>
      </c>
      <c r="C719">
        <v>140609</v>
      </c>
      <c r="D719" t="s">
        <v>1092</v>
      </c>
      <c r="E719" t="s">
        <v>1656</v>
      </c>
      <c r="F719">
        <v>3788.5</v>
      </c>
      <c r="G719">
        <v>0</v>
      </c>
      <c r="H719">
        <f t="shared" si="297"/>
        <v>14.080243421002365</v>
      </c>
      <c r="I719">
        <f t="shared" si="298"/>
        <v>0.29612715753220997</v>
      </c>
      <c r="J719">
        <f t="shared" si="299"/>
        <v>287.13042194063439</v>
      </c>
      <c r="K719">
        <f t="shared" si="300"/>
        <v>3.0867598470048749</v>
      </c>
      <c r="L719">
        <f t="shared" si="301"/>
        <v>1.1127860688017739</v>
      </c>
      <c r="M719">
        <f t="shared" si="302"/>
        <v>25.743988040000001</v>
      </c>
      <c r="N719">
        <v>6</v>
      </c>
      <c r="O719">
        <v>1.42</v>
      </c>
      <c r="P719">
        <v>0.5</v>
      </c>
      <c r="Q719">
        <f t="shared" si="303"/>
        <v>2.556</v>
      </c>
      <c r="R719">
        <v>26.930839540000001</v>
      </c>
      <c r="S719">
        <v>25.743988040000001</v>
      </c>
      <c r="T719">
        <v>27.986125950000002</v>
      </c>
      <c r="U719">
        <v>399.70202640000002</v>
      </c>
      <c r="V719">
        <v>376.84021000000001</v>
      </c>
      <c r="W719">
        <v>17.932268140000001</v>
      </c>
      <c r="X719">
        <v>22.457757950000001</v>
      </c>
      <c r="Y719">
        <v>49.520000459999999</v>
      </c>
      <c r="Z719">
        <v>62.017147059999999</v>
      </c>
      <c r="AA719">
        <v>400.05899049999999</v>
      </c>
      <c r="AB719">
        <v>1499.9711910000001</v>
      </c>
      <c r="AC719">
        <v>0.117136769</v>
      </c>
      <c r="AD719">
        <v>98.437805179999998</v>
      </c>
      <c r="AE719">
        <v>3.3630084990000002</v>
      </c>
      <c r="AF719">
        <v>9.7839877000000006E-2</v>
      </c>
      <c r="AG719">
        <v>1</v>
      </c>
      <c r="AH719">
        <v>-0.21956524299999999</v>
      </c>
      <c r="AI719">
        <v>2.7373914720000001</v>
      </c>
      <c r="AJ719">
        <v>1</v>
      </c>
      <c r="AK719">
        <v>0</v>
      </c>
      <c r="AL719">
        <v>0.15999999600000001</v>
      </c>
      <c r="AM719">
        <v>111115</v>
      </c>
      <c r="AN719">
        <f t="shared" si="304"/>
        <v>0.66676498416666652</v>
      </c>
      <c r="AO719">
        <f t="shared" si="305"/>
        <v>3.0867598470048748E-3</v>
      </c>
      <c r="AP719">
        <f t="shared" si="306"/>
        <v>298.89398803999995</v>
      </c>
      <c r="AQ719">
        <f t="shared" si="307"/>
        <v>300.08083954</v>
      </c>
      <c r="AR719">
        <f t="shared" si="308"/>
        <v>239.99538456011527</v>
      </c>
      <c r="AS719">
        <f t="shared" si="309"/>
        <v>1.3918931147858664</v>
      </c>
      <c r="AT719">
        <f t="shared" si="310"/>
        <v>3.3234784706634701</v>
      </c>
      <c r="AU719">
        <f t="shared" si="311"/>
        <v>33.76221630080304</v>
      </c>
      <c r="AV719">
        <f t="shared" si="312"/>
        <v>11.304458350803039</v>
      </c>
      <c r="AW719">
        <f t="shared" si="313"/>
        <v>26.337413789999999</v>
      </c>
      <c r="AX719">
        <f t="shared" si="314"/>
        <v>3.442218791156169</v>
      </c>
      <c r="AY719">
        <f t="shared" si="315"/>
        <v>0.26538123051541429</v>
      </c>
      <c r="AZ719">
        <f t="shared" si="316"/>
        <v>2.2106924018616962</v>
      </c>
      <c r="BA719">
        <f t="shared" si="317"/>
        <v>1.2315263892944728</v>
      </c>
      <c r="BB719">
        <f t="shared" si="318"/>
        <v>0.16837630197207681</v>
      </c>
      <c r="BC719">
        <f t="shared" si="319"/>
        <v>28.264488536243366</v>
      </c>
      <c r="BD719">
        <f t="shared" si="320"/>
        <v>0.76194210257083339</v>
      </c>
      <c r="BE719">
        <f t="shared" si="321"/>
        <v>69.125946213424228</v>
      </c>
      <c r="BF719">
        <f t="shared" si="322"/>
        <v>369.40346171425932</v>
      </c>
      <c r="BG719">
        <f t="shared" si="323"/>
        <v>2.6348159946183825E-2</v>
      </c>
    </row>
    <row r="720" spans="1:59" x14ac:dyDescent="0.25">
      <c r="A720" t="s">
        <v>554</v>
      </c>
      <c r="B720" t="s">
        <v>1157</v>
      </c>
      <c r="C720">
        <v>140609</v>
      </c>
      <c r="D720" t="s">
        <v>1093</v>
      </c>
      <c r="E720" t="s">
        <v>1657</v>
      </c>
      <c r="F720">
        <v>4030</v>
      </c>
      <c r="G720">
        <v>0</v>
      </c>
      <c r="H720">
        <f t="shared" si="297"/>
        <v>37.667964603364325</v>
      </c>
      <c r="I720">
        <f t="shared" si="298"/>
        <v>0.44101387917577184</v>
      </c>
      <c r="J720">
        <f t="shared" si="299"/>
        <v>1570.1750248442399</v>
      </c>
      <c r="K720">
        <f t="shared" si="300"/>
        <v>4.1396113804526689</v>
      </c>
      <c r="L720">
        <f t="shared" si="301"/>
        <v>1.0537693452928996</v>
      </c>
      <c r="M720">
        <f t="shared" si="302"/>
        <v>25.243467330000001</v>
      </c>
      <c r="N720">
        <v>6</v>
      </c>
      <c r="O720">
        <v>1.42</v>
      </c>
      <c r="P720">
        <v>0.5</v>
      </c>
      <c r="Q720">
        <f t="shared" si="303"/>
        <v>2.556</v>
      </c>
      <c r="R720">
        <v>26.867422099999999</v>
      </c>
      <c r="S720">
        <v>25.243467330000001</v>
      </c>
      <c r="T720">
        <v>27.98679924</v>
      </c>
      <c r="U720">
        <v>1800.6293949999999</v>
      </c>
      <c r="V720">
        <v>1755.6888429999999</v>
      </c>
      <c r="W720">
        <v>18.018465039999999</v>
      </c>
      <c r="X720">
        <v>22.067152020000002</v>
      </c>
      <c r="Y720">
        <v>49.946468350000004</v>
      </c>
      <c r="Z720">
        <v>61.169269559999996</v>
      </c>
      <c r="AA720">
        <v>599.93701169999997</v>
      </c>
      <c r="AB720">
        <v>1500.394043</v>
      </c>
      <c r="AC720">
        <v>0.11212828</v>
      </c>
      <c r="AD720">
        <v>98.442970279999997</v>
      </c>
      <c r="AE720">
        <v>-12.150785450000001</v>
      </c>
      <c r="AF720">
        <v>8.8511035000000002E-2</v>
      </c>
      <c r="AG720">
        <v>1</v>
      </c>
      <c r="AH720">
        <v>-0.21956524299999999</v>
      </c>
      <c r="AI720">
        <v>2.7373914720000001</v>
      </c>
      <c r="AJ720">
        <v>1</v>
      </c>
      <c r="AK720">
        <v>0</v>
      </c>
      <c r="AL720">
        <v>0.15999999600000001</v>
      </c>
      <c r="AM720">
        <v>111115</v>
      </c>
      <c r="AN720">
        <f t="shared" si="304"/>
        <v>0.99989501949999982</v>
      </c>
      <c r="AO720">
        <f t="shared" si="305"/>
        <v>4.139611380452669E-3</v>
      </c>
      <c r="AP720">
        <f t="shared" si="306"/>
        <v>298.39346732999996</v>
      </c>
      <c r="AQ720">
        <f t="shared" si="307"/>
        <v>300.01742209999998</v>
      </c>
      <c r="AR720">
        <f t="shared" si="308"/>
        <v>240.06304087842383</v>
      </c>
      <c r="AS720">
        <f t="shared" si="309"/>
        <v>0.9030533069577531</v>
      </c>
      <c r="AT720">
        <f t="shared" si="310"/>
        <v>3.2261253357620014</v>
      </c>
      <c r="AU720">
        <f t="shared" si="311"/>
        <v>32.771515595130637</v>
      </c>
      <c r="AV720">
        <f t="shared" si="312"/>
        <v>10.704363575130635</v>
      </c>
      <c r="AW720">
        <f t="shared" si="313"/>
        <v>26.055444715</v>
      </c>
      <c r="AX720">
        <f t="shared" si="314"/>
        <v>3.3853447360853464</v>
      </c>
      <c r="AY720">
        <f t="shared" si="315"/>
        <v>0.37611820319073069</v>
      </c>
      <c r="AZ720">
        <f t="shared" si="316"/>
        <v>2.1723559904691019</v>
      </c>
      <c r="BA720">
        <f t="shared" si="317"/>
        <v>1.2129887456162445</v>
      </c>
      <c r="BB720">
        <f t="shared" si="318"/>
        <v>0.24015384409014823</v>
      </c>
      <c r="BC720">
        <f t="shared" si="319"/>
        <v>154.57269330513978</v>
      </c>
      <c r="BD720">
        <f t="shared" si="320"/>
        <v>0.8943355943193404</v>
      </c>
      <c r="BE720">
        <f t="shared" si="321"/>
        <v>71.357508820651546</v>
      </c>
      <c r="BF720">
        <f t="shared" si="322"/>
        <v>1735.7937912728707</v>
      </c>
      <c r="BG720">
        <f t="shared" si="323"/>
        <v>1.5485088896818258E-2</v>
      </c>
    </row>
    <row r="721" spans="1:59" x14ac:dyDescent="0.25">
      <c r="A721" t="s">
        <v>554</v>
      </c>
      <c r="B721" t="s">
        <v>1157</v>
      </c>
      <c r="C721">
        <v>140609</v>
      </c>
      <c r="D721" t="s">
        <v>1093</v>
      </c>
      <c r="E721" t="s">
        <v>1657</v>
      </c>
      <c r="F721">
        <v>4165</v>
      </c>
      <c r="G721">
        <v>0</v>
      </c>
      <c r="H721">
        <f t="shared" si="297"/>
        <v>19.884975609069446</v>
      </c>
      <c r="I721">
        <f t="shared" si="298"/>
        <v>0.41755101061913313</v>
      </c>
      <c r="J721">
        <f t="shared" si="299"/>
        <v>285.63243654074415</v>
      </c>
      <c r="K721">
        <f t="shared" si="300"/>
        <v>4.1111460739969274</v>
      </c>
      <c r="L721">
        <f t="shared" si="301"/>
        <v>1.096297613182843</v>
      </c>
      <c r="M721">
        <f t="shared" si="302"/>
        <v>25.507602689999999</v>
      </c>
      <c r="N721">
        <v>6</v>
      </c>
      <c r="O721">
        <v>1.42</v>
      </c>
      <c r="P721">
        <v>0.5</v>
      </c>
      <c r="Q721">
        <f t="shared" si="303"/>
        <v>2.556</v>
      </c>
      <c r="R721">
        <v>26.944595339999999</v>
      </c>
      <c r="S721">
        <v>25.507602689999999</v>
      </c>
      <c r="T721">
        <v>27.987409589999999</v>
      </c>
      <c r="U721">
        <v>399.8956604</v>
      </c>
      <c r="V721">
        <v>378.44967650000001</v>
      </c>
      <c r="W721">
        <v>18.133514399999999</v>
      </c>
      <c r="X721">
        <v>22.154544829999999</v>
      </c>
      <c r="Y721">
        <v>50.036273960000003</v>
      </c>
      <c r="Z721">
        <v>61.131603239999997</v>
      </c>
      <c r="AA721">
        <v>599.85601810000003</v>
      </c>
      <c r="AB721">
        <v>1500.767212</v>
      </c>
      <c r="AC721">
        <v>0.178208649</v>
      </c>
      <c r="AD721">
        <v>98.439750669999995</v>
      </c>
      <c r="AE721">
        <v>3.6286640170000002</v>
      </c>
      <c r="AF721">
        <v>0.17056708000000001</v>
      </c>
      <c r="AG721">
        <v>1</v>
      </c>
      <c r="AH721">
        <v>-0.21956524299999999</v>
      </c>
      <c r="AI721">
        <v>2.7373914720000001</v>
      </c>
      <c r="AJ721">
        <v>1</v>
      </c>
      <c r="AK721">
        <v>0</v>
      </c>
      <c r="AL721">
        <v>0.15999999600000001</v>
      </c>
      <c r="AM721">
        <v>111115</v>
      </c>
      <c r="AN721">
        <f t="shared" si="304"/>
        <v>0.99976003016666648</v>
      </c>
      <c r="AO721">
        <f t="shared" si="305"/>
        <v>4.1111460739969271E-3</v>
      </c>
      <c r="AP721">
        <f t="shared" si="306"/>
        <v>298.65760268999998</v>
      </c>
      <c r="AQ721">
        <f t="shared" si="307"/>
        <v>300.09459533999996</v>
      </c>
      <c r="AR721">
        <f t="shared" si="308"/>
        <v>240.12274791693116</v>
      </c>
      <c r="AS721">
        <f t="shared" si="309"/>
        <v>0.89308336462194249</v>
      </c>
      <c r="AT721">
        <f t="shared" si="310"/>
        <v>3.2771854824553803</v>
      </c>
      <c r="AU721">
        <f t="shared" si="311"/>
        <v>33.29128182619543</v>
      </c>
      <c r="AV721">
        <f t="shared" si="312"/>
        <v>11.136736996195431</v>
      </c>
      <c r="AW721">
        <f t="shared" si="313"/>
        <v>26.226099014999999</v>
      </c>
      <c r="AX721">
        <f t="shared" si="314"/>
        <v>3.4196673499968631</v>
      </c>
      <c r="AY721">
        <f t="shared" si="315"/>
        <v>0.35891779872990526</v>
      </c>
      <c r="AZ721">
        <f t="shared" si="316"/>
        <v>2.1808878692725373</v>
      </c>
      <c r="BA721">
        <f t="shared" si="317"/>
        <v>1.2387794807243258</v>
      </c>
      <c r="BB721">
        <f t="shared" si="318"/>
        <v>0.22894502038971565</v>
      </c>
      <c r="BC721">
        <f t="shared" si="319"/>
        <v>28.117585836335451</v>
      </c>
      <c r="BD721">
        <f t="shared" si="320"/>
        <v>0.75474350825807657</v>
      </c>
      <c r="BE721">
        <f t="shared" si="321"/>
        <v>70.425129502002363</v>
      </c>
      <c r="BF721">
        <f t="shared" si="322"/>
        <v>367.94704853746333</v>
      </c>
      <c r="BG721">
        <f t="shared" si="323"/>
        <v>3.8059878125922486E-2</v>
      </c>
    </row>
    <row r="722" spans="1:59" x14ac:dyDescent="0.25">
      <c r="A722" t="s">
        <v>554</v>
      </c>
      <c r="B722" t="s">
        <v>1157</v>
      </c>
      <c r="C722">
        <v>140609</v>
      </c>
      <c r="D722" t="s">
        <v>1091</v>
      </c>
      <c r="E722" t="s">
        <v>1658</v>
      </c>
      <c r="F722">
        <v>3366.5</v>
      </c>
      <c r="G722">
        <v>0</v>
      </c>
      <c r="H722">
        <f t="shared" si="297"/>
        <v>27.64373672879837</v>
      </c>
      <c r="I722">
        <f t="shared" si="298"/>
        <v>0.17117119757300051</v>
      </c>
      <c r="J722">
        <f t="shared" si="299"/>
        <v>1449.8731384061718</v>
      </c>
      <c r="K722">
        <f t="shared" si="300"/>
        <v>1.9096471303774256</v>
      </c>
      <c r="L722">
        <f t="shared" si="301"/>
        <v>1.1413098695954689</v>
      </c>
      <c r="M722">
        <f t="shared" si="302"/>
        <v>24.725690839999999</v>
      </c>
      <c r="N722">
        <v>6</v>
      </c>
      <c r="O722">
        <v>1.42</v>
      </c>
      <c r="P722">
        <v>0.5</v>
      </c>
      <c r="Q722">
        <f t="shared" si="303"/>
        <v>2.556</v>
      </c>
      <c r="R722">
        <v>26.51708794</v>
      </c>
      <c r="S722">
        <v>24.725690839999999</v>
      </c>
      <c r="T722">
        <v>27.98059082</v>
      </c>
      <c r="U722">
        <v>1799.806519</v>
      </c>
      <c r="V722">
        <v>1753.3142089999999</v>
      </c>
      <c r="W722">
        <v>17.375755309999999</v>
      </c>
      <c r="X722">
        <v>20.18267822</v>
      </c>
      <c r="Y722">
        <v>49.165924070000003</v>
      </c>
      <c r="Z722">
        <v>57.108310699999997</v>
      </c>
      <c r="AA722">
        <v>399.9622498</v>
      </c>
      <c r="AB722">
        <v>1500.1214600000001</v>
      </c>
      <c r="AC722">
        <v>0.25128555299999999</v>
      </c>
      <c r="AD722">
        <v>98.437736509999993</v>
      </c>
      <c r="AE722">
        <v>-10.89074516</v>
      </c>
      <c r="AF722">
        <v>5.8256671000000003E-2</v>
      </c>
      <c r="AG722">
        <v>1</v>
      </c>
      <c r="AH722">
        <v>-0.21956524299999999</v>
      </c>
      <c r="AI722">
        <v>2.7373914720000001</v>
      </c>
      <c r="AJ722">
        <v>1</v>
      </c>
      <c r="AK722">
        <v>0</v>
      </c>
      <c r="AL722">
        <v>0.15999999600000001</v>
      </c>
      <c r="AM722">
        <v>111115</v>
      </c>
      <c r="AN722">
        <f t="shared" si="304"/>
        <v>0.66660374966666658</v>
      </c>
      <c r="AO722">
        <f t="shared" si="305"/>
        <v>1.9096471303774256E-3</v>
      </c>
      <c r="AP722">
        <f t="shared" si="306"/>
        <v>297.87569083999995</v>
      </c>
      <c r="AQ722">
        <f t="shared" si="307"/>
        <v>299.66708793999999</v>
      </c>
      <c r="AR722">
        <f t="shared" si="308"/>
        <v>240.01942759951419</v>
      </c>
      <c r="AS722">
        <f t="shared" si="309"/>
        <v>2.0905089637379426</v>
      </c>
      <c r="AT722">
        <f t="shared" si="310"/>
        <v>3.1280470302819445</v>
      </c>
      <c r="AU722">
        <f t="shared" si="311"/>
        <v>31.776909355937654</v>
      </c>
      <c r="AV722">
        <f t="shared" si="312"/>
        <v>11.594231135937655</v>
      </c>
      <c r="AW722">
        <f t="shared" si="313"/>
        <v>25.621389389999997</v>
      </c>
      <c r="AX722">
        <f t="shared" si="314"/>
        <v>3.2993983199888612</v>
      </c>
      <c r="AY722">
        <f t="shared" si="315"/>
        <v>0.16042761869366581</v>
      </c>
      <c r="AZ722">
        <f t="shared" si="316"/>
        <v>1.9867371606864757</v>
      </c>
      <c r="BA722">
        <f t="shared" si="317"/>
        <v>1.3126611593023856</v>
      </c>
      <c r="BB722">
        <f t="shared" si="318"/>
        <v>0.10118015808384956</v>
      </c>
      <c r="BC722">
        <f t="shared" si="319"/>
        <v>142.7222299713535</v>
      </c>
      <c r="BD722">
        <f t="shared" si="320"/>
        <v>0.82693286289689327</v>
      </c>
      <c r="BE722">
        <f t="shared" si="321"/>
        <v>64.891620813696903</v>
      </c>
      <c r="BF722">
        <f t="shared" si="322"/>
        <v>1738.7136438263387</v>
      </c>
      <c r="BG722">
        <f t="shared" si="323"/>
        <v>1.0317092110298166E-2</v>
      </c>
    </row>
    <row r="723" spans="1:59" x14ac:dyDescent="0.25">
      <c r="A723" t="s">
        <v>554</v>
      </c>
      <c r="B723" t="s">
        <v>1157</v>
      </c>
      <c r="C723">
        <v>140609</v>
      </c>
      <c r="D723" t="s">
        <v>1091</v>
      </c>
      <c r="E723" t="s">
        <v>1658</v>
      </c>
      <c r="F723">
        <v>3481</v>
      </c>
      <c r="G723">
        <v>0</v>
      </c>
      <c r="H723">
        <f t="shared" si="297"/>
        <v>11.118150551513846</v>
      </c>
      <c r="I723">
        <f t="shared" si="298"/>
        <v>0.15706493675558578</v>
      </c>
      <c r="J723">
        <f t="shared" si="299"/>
        <v>256.39475283325874</v>
      </c>
      <c r="K723">
        <f t="shared" si="300"/>
        <v>1.7828838400682689</v>
      </c>
      <c r="L723">
        <f t="shared" si="301"/>
        <v>1.1547288268084048</v>
      </c>
      <c r="M723">
        <f t="shared" si="302"/>
        <v>24.98138428</v>
      </c>
      <c r="N723">
        <v>6</v>
      </c>
      <c r="O723">
        <v>1.42</v>
      </c>
      <c r="P723">
        <v>0.5</v>
      </c>
      <c r="Q723">
        <f t="shared" si="303"/>
        <v>2.556</v>
      </c>
      <c r="R723">
        <v>26.609962459999998</v>
      </c>
      <c r="S723">
        <v>24.98138428</v>
      </c>
      <c r="T723">
        <v>27.986167909999999</v>
      </c>
      <c r="U723">
        <v>399.40921020000002</v>
      </c>
      <c r="V723">
        <v>381.71270750000002</v>
      </c>
      <c r="W723">
        <v>17.916086199999999</v>
      </c>
      <c r="X723">
        <v>20.53526497</v>
      </c>
      <c r="Y723">
        <v>50.417572020000001</v>
      </c>
      <c r="Z723">
        <v>57.788185120000001</v>
      </c>
      <c r="AA723">
        <v>400.0349731</v>
      </c>
      <c r="AB723">
        <v>1498.815552</v>
      </c>
      <c r="AC723">
        <v>0.108128153</v>
      </c>
      <c r="AD723">
        <v>98.436592099999999</v>
      </c>
      <c r="AE723">
        <v>4.4799823759999997</v>
      </c>
      <c r="AF723">
        <v>0.20130972599999999</v>
      </c>
      <c r="AG723">
        <v>1</v>
      </c>
      <c r="AH723">
        <v>-0.21956524299999999</v>
      </c>
      <c r="AI723">
        <v>2.7373914720000001</v>
      </c>
      <c r="AJ723">
        <v>1</v>
      </c>
      <c r="AK723">
        <v>0</v>
      </c>
      <c r="AL723">
        <v>0.15999999600000001</v>
      </c>
      <c r="AM723">
        <v>111115</v>
      </c>
      <c r="AN723">
        <f t="shared" si="304"/>
        <v>0.66672495516666663</v>
      </c>
      <c r="AO723">
        <f t="shared" si="305"/>
        <v>1.7828838400682689E-3</v>
      </c>
      <c r="AP723">
        <f t="shared" si="306"/>
        <v>298.13138427999996</v>
      </c>
      <c r="AQ723">
        <f t="shared" si="307"/>
        <v>299.75996246</v>
      </c>
      <c r="AR723">
        <f t="shared" si="308"/>
        <v>239.81048232473779</v>
      </c>
      <c r="AS723">
        <f t="shared" si="309"/>
        <v>2.1317554529085414</v>
      </c>
      <c r="AT723">
        <f t="shared" si="310"/>
        <v>3.1761503283257135</v>
      </c>
      <c r="AU723">
        <f t="shared" si="311"/>
        <v>32.265951721480953</v>
      </c>
      <c r="AV723">
        <f t="shared" si="312"/>
        <v>11.730686751480953</v>
      </c>
      <c r="AW723">
        <f t="shared" si="313"/>
        <v>25.795673369999999</v>
      </c>
      <c r="AX723">
        <f t="shared" si="314"/>
        <v>3.3336761304694562</v>
      </c>
      <c r="AY723">
        <f t="shared" si="315"/>
        <v>0.14797212293317244</v>
      </c>
      <c r="AZ723">
        <f t="shared" si="316"/>
        <v>2.0214215015173087</v>
      </c>
      <c r="BA723">
        <f t="shared" si="317"/>
        <v>1.3122546289521475</v>
      </c>
      <c r="BB723">
        <f t="shared" si="318"/>
        <v>9.3258674084018514E-2</v>
      </c>
      <c r="BC723">
        <f t="shared" si="319"/>
        <v>25.238625701227807</v>
      </c>
      <c r="BD723">
        <f t="shared" si="320"/>
        <v>0.67169561766098318</v>
      </c>
      <c r="BE723">
        <f t="shared" si="321"/>
        <v>64.819717288457483</v>
      </c>
      <c r="BF723">
        <f t="shared" si="322"/>
        <v>375.84044488476383</v>
      </c>
      <c r="BG723">
        <f t="shared" si="323"/>
        <v>1.9175035186556385E-2</v>
      </c>
    </row>
    <row r="724" spans="1:59" x14ac:dyDescent="0.25">
      <c r="A724" t="s">
        <v>554</v>
      </c>
      <c r="B724" t="s">
        <v>1176</v>
      </c>
      <c r="C724">
        <v>140611</v>
      </c>
      <c r="D724" t="s">
        <v>1024</v>
      </c>
      <c r="E724" t="s">
        <v>1659</v>
      </c>
      <c r="F724">
        <v>18157.5</v>
      </c>
      <c r="G724">
        <v>0</v>
      </c>
      <c r="H724">
        <f t="shared" si="297"/>
        <v>21.617552394297721</v>
      </c>
      <c r="I724">
        <f t="shared" si="298"/>
        <v>0.32354981231434743</v>
      </c>
      <c r="J724">
        <f t="shared" si="299"/>
        <v>1597.9588474398665</v>
      </c>
      <c r="K724">
        <f t="shared" si="300"/>
        <v>3.2214263590258101</v>
      </c>
      <c r="L724">
        <f t="shared" si="301"/>
        <v>1.0923515049745416</v>
      </c>
      <c r="M724">
        <f t="shared" si="302"/>
        <v>25.352891920000001</v>
      </c>
      <c r="N724">
        <v>6</v>
      </c>
      <c r="O724">
        <v>1.42</v>
      </c>
      <c r="P724">
        <v>0.5</v>
      </c>
      <c r="Q724">
        <f t="shared" si="303"/>
        <v>2.556</v>
      </c>
      <c r="R724">
        <v>26.197223659999999</v>
      </c>
      <c r="S724">
        <v>25.352891920000001</v>
      </c>
      <c r="T724">
        <v>27.004199979999999</v>
      </c>
      <c r="U724">
        <v>1800.5455320000001</v>
      </c>
      <c r="V724">
        <v>1745.9696039999999</v>
      </c>
      <c r="W724">
        <v>15.21516037</v>
      </c>
      <c r="X724">
        <v>21.529920579999999</v>
      </c>
      <c r="Y724">
        <v>44.607357030000003</v>
      </c>
      <c r="Z724">
        <v>63.120788570000002</v>
      </c>
      <c r="AA724">
        <v>299.49539179999999</v>
      </c>
      <c r="AB724">
        <v>1498.872192</v>
      </c>
      <c r="AC724">
        <v>0.144162714</v>
      </c>
      <c r="AD724">
        <v>100.0859146</v>
      </c>
      <c r="AE724">
        <v>-10.082061769999999</v>
      </c>
      <c r="AF724">
        <v>0.16277897399999999</v>
      </c>
      <c r="AG724">
        <v>1</v>
      </c>
      <c r="AH724">
        <v>-0.21956524299999999</v>
      </c>
      <c r="AI724">
        <v>2.7373914720000001</v>
      </c>
      <c r="AJ724">
        <v>1</v>
      </c>
      <c r="AK724">
        <v>0</v>
      </c>
      <c r="AL724">
        <v>0.15999999600000001</v>
      </c>
      <c r="AM724">
        <v>111115</v>
      </c>
      <c r="AN724">
        <f t="shared" si="304"/>
        <v>0.49915898633333328</v>
      </c>
      <c r="AO724">
        <f t="shared" si="305"/>
        <v>3.2214263590258103E-3</v>
      </c>
      <c r="AP724">
        <f t="shared" si="306"/>
        <v>298.50289191999997</v>
      </c>
      <c r="AQ724">
        <f t="shared" si="307"/>
        <v>299.34722366</v>
      </c>
      <c r="AR724">
        <f t="shared" si="308"/>
        <v>239.81954472451125</v>
      </c>
      <c r="AS724">
        <f t="shared" si="309"/>
        <v>1.2726313121617236</v>
      </c>
      <c r="AT724">
        <f t="shared" si="310"/>
        <v>3.2471932974892037</v>
      </c>
      <c r="AU724">
        <f t="shared" si="311"/>
        <v>32.444058791557509</v>
      </c>
      <c r="AV724">
        <f t="shared" si="312"/>
        <v>10.914138211557511</v>
      </c>
      <c r="AW724">
        <f t="shared" si="313"/>
        <v>25.775057789999998</v>
      </c>
      <c r="AX724">
        <f t="shared" si="314"/>
        <v>3.3296053470390339</v>
      </c>
      <c r="AY724">
        <f t="shared" si="315"/>
        <v>0.28719535141876995</v>
      </c>
      <c r="AZ724">
        <f t="shared" si="316"/>
        <v>2.1548417925146621</v>
      </c>
      <c r="BA724">
        <f t="shared" si="317"/>
        <v>1.1747635545243718</v>
      </c>
      <c r="BB724">
        <f t="shared" si="318"/>
        <v>0.18244391590153913</v>
      </c>
      <c r="BC724">
        <f t="shared" si="319"/>
        <v>159.93317273918092</v>
      </c>
      <c r="BD724">
        <f t="shared" si="320"/>
        <v>0.91522718595957109</v>
      </c>
      <c r="BE724">
        <f t="shared" si="321"/>
        <v>69.311767486427811</v>
      </c>
      <c r="BF724">
        <f t="shared" si="322"/>
        <v>1734.5518826649834</v>
      </c>
      <c r="BG724">
        <f t="shared" si="323"/>
        <v>8.6382585620739857E-3</v>
      </c>
    </row>
    <row r="725" spans="1:59" x14ac:dyDescent="0.25">
      <c r="A725" t="s">
        <v>554</v>
      </c>
      <c r="B725" t="s">
        <v>1176</v>
      </c>
      <c r="C725">
        <v>140611</v>
      </c>
      <c r="D725" t="s">
        <v>1024</v>
      </c>
      <c r="E725" t="s">
        <v>1659</v>
      </c>
      <c r="F725">
        <v>18297</v>
      </c>
      <c r="G725">
        <v>0</v>
      </c>
      <c r="H725">
        <f t="shared" si="297"/>
        <v>11.911395778908028</v>
      </c>
      <c r="I725">
        <f t="shared" si="298"/>
        <v>0.3000058418126797</v>
      </c>
      <c r="J725">
        <f t="shared" si="299"/>
        <v>297.61469586770318</v>
      </c>
      <c r="K725">
        <f t="shared" si="300"/>
        <v>3.1095489363978386</v>
      </c>
      <c r="L725">
        <f t="shared" si="301"/>
        <v>1.1279245371184814</v>
      </c>
      <c r="M725">
        <f t="shared" si="302"/>
        <v>25.421434399999999</v>
      </c>
      <c r="N725">
        <v>6</v>
      </c>
      <c r="O725">
        <v>1.42</v>
      </c>
      <c r="P725">
        <v>0.5</v>
      </c>
      <c r="Q725">
        <f t="shared" si="303"/>
        <v>2.556</v>
      </c>
      <c r="R725">
        <v>26.214139939999999</v>
      </c>
      <c r="S725">
        <v>25.421434399999999</v>
      </c>
      <c r="T725">
        <v>27.003896709999999</v>
      </c>
      <c r="U725">
        <v>399.83847050000003</v>
      </c>
      <c r="V725">
        <v>373.65084839999997</v>
      </c>
      <c r="W725">
        <v>15.21070385</v>
      </c>
      <c r="X725">
        <v>21.306850430000001</v>
      </c>
      <c r="Y725">
        <v>44.549976350000001</v>
      </c>
      <c r="Z725">
        <v>62.404716489999998</v>
      </c>
      <c r="AA725">
        <v>299.52963260000001</v>
      </c>
      <c r="AB725">
        <v>1499.7818600000001</v>
      </c>
      <c r="AC725">
        <v>6.7075245000000006E-2</v>
      </c>
      <c r="AD725">
        <v>100.0864334</v>
      </c>
      <c r="AE725">
        <v>5.0855712889999998</v>
      </c>
      <c r="AF725">
        <v>0.15281879900000001</v>
      </c>
      <c r="AG725">
        <v>0.66666668699999998</v>
      </c>
      <c r="AH725">
        <v>-0.21956524299999999</v>
      </c>
      <c r="AI725">
        <v>2.7373914720000001</v>
      </c>
      <c r="AJ725">
        <v>1</v>
      </c>
      <c r="AK725">
        <v>0</v>
      </c>
      <c r="AL725">
        <v>0.15999999600000001</v>
      </c>
      <c r="AM725">
        <v>111115</v>
      </c>
      <c r="AN725">
        <f t="shared" si="304"/>
        <v>0.49921605433333327</v>
      </c>
      <c r="AO725">
        <f t="shared" si="305"/>
        <v>3.1095489363978388E-3</v>
      </c>
      <c r="AP725">
        <f t="shared" si="306"/>
        <v>298.57143439999999</v>
      </c>
      <c r="AQ725">
        <f t="shared" si="307"/>
        <v>299.36413993999997</v>
      </c>
      <c r="AR725">
        <f t="shared" si="308"/>
        <v>239.96509160087257</v>
      </c>
      <c r="AS725">
        <f t="shared" si="309"/>
        <v>1.3256636220125158</v>
      </c>
      <c r="AT725">
        <f t="shared" si="310"/>
        <v>3.260451203644438</v>
      </c>
      <c r="AU725">
        <f t="shared" si="311"/>
        <v>32.576355185061857</v>
      </c>
      <c r="AV725">
        <f t="shared" si="312"/>
        <v>11.269504755061856</v>
      </c>
      <c r="AW725">
        <f t="shared" si="313"/>
        <v>25.817787169999999</v>
      </c>
      <c r="AX725">
        <f t="shared" si="314"/>
        <v>3.3380475867597865</v>
      </c>
      <c r="AY725">
        <f t="shared" si="315"/>
        <v>0.26849207394706137</v>
      </c>
      <c r="AZ725">
        <f t="shared" si="316"/>
        <v>2.1325266665259566</v>
      </c>
      <c r="BA725">
        <f t="shared" si="317"/>
        <v>1.20552092023383</v>
      </c>
      <c r="BB725">
        <f t="shared" si="318"/>
        <v>0.17038029775394511</v>
      </c>
      <c r="BC725">
        <f t="shared" si="319"/>
        <v>29.787193436824133</v>
      </c>
      <c r="BD725">
        <f t="shared" si="320"/>
        <v>0.79650480426342096</v>
      </c>
      <c r="BE725">
        <f t="shared" si="321"/>
        <v>68.182563001385674</v>
      </c>
      <c r="BF725">
        <f t="shared" si="322"/>
        <v>367.35961823508376</v>
      </c>
      <c r="BG725">
        <f t="shared" si="323"/>
        <v>2.2107750901736806E-2</v>
      </c>
    </row>
    <row r="726" spans="1:59" x14ac:dyDescent="0.25">
      <c r="A726" t="s">
        <v>554</v>
      </c>
      <c r="B726" t="s">
        <v>1176</v>
      </c>
      <c r="C726">
        <v>140611</v>
      </c>
      <c r="D726" t="s">
        <v>1025</v>
      </c>
      <c r="E726" t="s">
        <v>1660</v>
      </c>
      <c r="F726">
        <v>18565</v>
      </c>
      <c r="G726">
        <v>0</v>
      </c>
      <c r="H726">
        <f t="shared" si="297"/>
        <v>27.560304367015529</v>
      </c>
      <c r="I726">
        <f t="shared" si="298"/>
        <v>9.3987273846184147E-2</v>
      </c>
      <c r="J726">
        <f t="shared" si="299"/>
        <v>1223.3434104052269</v>
      </c>
      <c r="K726">
        <f t="shared" si="300"/>
        <v>1.2811284579256692</v>
      </c>
      <c r="L726">
        <f t="shared" si="301"/>
        <v>1.3798055791730133</v>
      </c>
      <c r="M726">
        <f t="shared" si="302"/>
        <v>24.783571240000001</v>
      </c>
      <c r="N726">
        <v>6</v>
      </c>
      <c r="O726">
        <v>1.42</v>
      </c>
      <c r="P726">
        <v>0.5</v>
      </c>
      <c r="Q726">
        <f t="shared" si="303"/>
        <v>2.556</v>
      </c>
      <c r="R726">
        <v>25.780847550000001</v>
      </c>
      <c r="S726">
        <v>24.783571240000001</v>
      </c>
      <c r="T726">
        <v>26.614692689999998</v>
      </c>
      <c r="U726">
        <v>1800.304443</v>
      </c>
      <c r="V726">
        <v>1740.6295170000001</v>
      </c>
      <c r="W726">
        <v>15.054543499999999</v>
      </c>
      <c r="X726">
        <v>17.57575417</v>
      </c>
      <c r="Y726">
        <v>45.237232210000002</v>
      </c>
      <c r="Z726">
        <v>52.813190460000001</v>
      </c>
      <c r="AA726">
        <v>299.52554320000002</v>
      </c>
      <c r="AB726">
        <v>1498.835693</v>
      </c>
      <c r="AC726">
        <v>0.16418846000000001</v>
      </c>
      <c r="AD726">
        <v>100.0852814</v>
      </c>
      <c r="AE726">
        <v>-10.36010742</v>
      </c>
      <c r="AF726">
        <v>0.20987141100000001</v>
      </c>
      <c r="AG726">
        <v>1</v>
      </c>
      <c r="AH726">
        <v>-0.21956524299999999</v>
      </c>
      <c r="AI726">
        <v>2.7373914720000001</v>
      </c>
      <c r="AJ726">
        <v>1</v>
      </c>
      <c r="AK726">
        <v>0</v>
      </c>
      <c r="AL726">
        <v>0.15999999600000001</v>
      </c>
      <c r="AM726">
        <v>111115</v>
      </c>
      <c r="AN726">
        <f t="shared" si="304"/>
        <v>0.49920923866666661</v>
      </c>
      <c r="AO726">
        <f t="shared" si="305"/>
        <v>1.2811284579256693E-3</v>
      </c>
      <c r="AP726">
        <f t="shared" si="306"/>
        <v>297.93357123999999</v>
      </c>
      <c r="AQ726">
        <f t="shared" si="307"/>
        <v>298.93084754999995</v>
      </c>
      <c r="AR726">
        <f t="shared" si="308"/>
        <v>239.81370488465723</v>
      </c>
      <c r="AS726">
        <f t="shared" si="309"/>
        <v>2.3077598160374015</v>
      </c>
      <c r="AT726">
        <f t="shared" si="310"/>
        <v>3.1388798810946867</v>
      </c>
      <c r="AU726">
        <f t="shared" si="311"/>
        <v>31.362052813239</v>
      </c>
      <c r="AV726">
        <f t="shared" si="312"/>
        <v>13.786298643239</v>
      </c>
      <c r="AW726">
        <f t="shared" si="313"/>
        <v>25.282209395000002</v>
      </c>
      <c r="AX726">
        <f t="shared" si="314"/>
        <v>3.2335708051425334</v>
      </c>
      <c r="AY726">
        <f t="shared" si="315"/>
        <v>9.0653820990685502E-2</v>
      </c>
      <c r="AZ726">
        <f t="shared" si="316"/>
        <v>1.7590743019216735</v>
      </c>
      <c r="BA726">
        <f t="shared" si="317"/>
        <v>1.4744965032208599</v>
      </c>
      <c r="BB726">
        <f t="shared" si="318"/>
        <v>5.6948986304406674E-2</v>
      </c>
      <c r="BC726">
        <f t="shared" si="319"/>
        <v>122.43866947924282</v>
      </c>
      <c r="BD726">
        <f t="shared" si="320"/>
        <v>0.70281665251412995</v>
      </c>
      <c r="BE726">
        <f t="shared" si="321"/>
        <v>56.537055658900414</v>
      </c>
      <c r="BF726">
        <f t="shared" si="322"/>
        <v>1726.0730182146046</v>
      </c>
      <c r="BG726">
        <f t="shared" si="323"/>
        <v>9.027303280517783E-3</v>
      </c>
    </row>
    <row r="727" spans="1:59" x14ac:dyDescent="0.25">
      <c r="A727" t="s">
        <v>554</v>
      </c>
      <c r="B727" t="s">
        <v>1176</v>
      </c>
      <c r="C727">
        <v>140611</v>
      </c>
      <c r="D727" t="s">
        <v>1025</v>
      </c>
      <c r="E727" t="s">
        <v>1660</v>
      </c>
      <c r="F727">
        <v>18927</v>
      </c>
      <c r="G727">
        <v>0</v>
      </c>
      <c r="H727">
        <f t="shared" si="297"/>
        <v>9.0650954741161076</v>
      </c>
      <c r="I727">
        <f t="shared" si="298"/>
        <v>8.6771623950898671E-2</v>
      </c>
      <c r="J727">
        <f t="shared" si="299"/>
        <v>203.02932790067433</v>
      </c>
      <c r="K727">
        <f t="shared" si="300"/>
        <v>1.2120080892626373</v>
      </c>
      <c r="L727">
        <f t="shared" si="301"/>
        <v>1.4102937756734679</v>
      </c>
      <c r="M727">
        <f t="shared" si="302"/>
        <v>24.784090039999999</v>
      </c>
      <c r="N727">
        <v>6</v>
      </c>
      <c r="O727">
        <v>1.42</v>
      </c>
      <c r="P727">
        <v>0.5</v>
      </c>
      <c r="Q727">
        <f t="shared" si="303"/>
        <v>2.556</v>
      </c>
      <c r="R727">
        <v>25.786184309999999</v>
      </c>
      <c r="S727">
        <v>24.784090039999999</v>
      </c>
      <c r="T727">
        <v>26.611303329999998</v>
      </c>
      <c r="U727">
        <v>400.85214230000003</v>
      </c>
      <c r="V727">
        <v>381.76593020000001</v>
      </c>
      <c r="W727">
        <v>14.885960580000001</v>
      </c>
      <c r="X727">
        <v>17.271936419999999</v>
      </c>
      <c r="Y727">
        <v>44.716941830000003</v>
      </c>
      <c r="Z727">
        <v>51.884338380000003</v>
      </c>
      <c r="AA727">
        <v>299.51879880000001</v>
      </c>
      <c r="AB727">
        <v>1499.4178469999999</v>
      </c>
      <c r="AC727">
        <v>0.18320810800000001</v>
      </c>
      <c r="AD727">
        <v>100.0862503</v>
      </c>
      <c r="AE727">
        <v>4.8732223509999999</v>
      </c>
      <c r="AF727">
        <v>0.20310413799999999</v>
      </c>
      <c r="AG727">
        <v>0.66666668699999998</v>
      </c>
      <c r="AH727">
        <v>-0.21956524299999999</v>
      </c>
      <c r="AI727">
        <v>2.7373914720000001</v>
      </c>
      <c r="AJ727">
        <v>1</v>
      </c>
      <c r="AK727">
        <v>0</v>
      </c>
      <c r="AL727">
        <v>0.15999999600000001</v>
      </c>
      <c r="AM727">
        <v>111115</v>
      </c>
      <c r="AN727">
        <f t="shared" si="304"/>
        <v>0.49919799799999998</v>
      </c>
      <c r="AO727">
        <f t="shared" si="305"/>
        <v>1.2120080892626373E-3</v>
      </c>
      <c r="AP727">
        <f t="shared" si="306"/>
        <v>297.93409004</v>
      </c>
      <c r="AQ727">
        <f t="shared" si="307"/>
        <v>298.93618430999999</v>
      </c>
      <c r="AR727">
        <f t="shared" si="308"/>
        <v>239.9068495223286</v>
      </c>
      <c r="AS727">
        <f t="shared" si="309"/>
        <v>2.3456429565631542</v>
      </c>
      <c r="AT727">
        <f t="shared" si="310"/>
        <v>3.1389771273712737</v>
      </c>
      <c r="AU727">
        <f t="shared" si="311"/>
        <v>31.362720832906192</v>
      </c>
      <c r="AV727">
        <f t="shared" si="312"/>
        <v>14.090784412906192</v>
      </c>
      <c r="AW727">
        <f t="shared" si="313"/>
        <v>25.285137174999999</v>
      </c>
      <c r="AX727">
        <f t="shared" si="314"/>
        <v>3.2341340770333891</v>
      </c>
      <c r="AY727">
        <f t="shared" si="315"/>
        <v>8.3922601865585075E-2</v>
      </c>
      <c r="AZ727">
        <f t="shared" si="316"/>
        <v>1.7286833516978057</v>
      </c>
      <c r="BA727">
        <f t="shared" si="317"/>
        <v>1.5054507253355833</v>
      </c>
      <c r="BB727">
        <f t="shared" si="318"/>
        <v>5.2700362682467028E-2</v>
      </c>
      <c r="BC727">
        <f t="shared" si="319"/>
        <v>20.320444130507667</v>
      </c>
      <c r="BD727">
        <f t="shared" si="320"/>
        <v>0.53181625661124621</v>
      </c>
      <c r="BE727">
        <f t="shared" si="321"/>
        <v>55.463707493699111</v>
      </c>
      <c r="BF727">
        <f t="shared" si="322"/>
        <v>376.9780276608542</v>
      </c>
      <c r="BG727">
        <f t="shared" si="323"/>
        <v>1.3337217739150507E-2</v>
      </c>
    </row>
    <row r="728" spans="1:59" x14ac:dyDescent="0.25">
      <c r="A728" t="s">
        <v>554</v>
      </c>
      <c r="B728" t="s">
        <v>1176</v>
      </c>
      <c r="C728">
        <v>140611</v>
      </c>
      <c r="D728" t="s">
        <v>1023</v>
      </c>
      <c r="E728" t="s">
        <v>1661</v>
      </c>
      <c r="F728">
        <v>17690.5</v>
      </c>
      <c r="G728">
        <v>0</v>
      </c>
      <c r="H728">
        <f t="shared" si="297"/>
        <v>22.250380735713382</v>
      </c>
      <c r="I728">
        <f t="shared" si="298"/>
        <v>0.23471847284292513</v>
      </c>
      <c r="J728">
        <f t="shared" si="299"/>
        <v>1552.7702808714362</v>
      </c>
      <c r="K728">
        <f t="shared" si="300"/>
        <v>2.5072563138149091</v>
      </c>
      <c r="L728">
        <f t="shared" si="301"/>
        <v>1.1372096513131709</v>
      </c>
      <c r="M728">
        <f t="shared" si="302"/>
        <v>24.829114910000001</v>
      </c>
      <c r="N728">
        <v>6</v>
      </c>
      <c r="O728">
        <v>1.42</v>
      </c>
      <c r="P728">
        <v>0.5</v>
      </c>
      <c r="Q728">
        <f t="shared" si="303"/>
        <v>2.556</v>
      </c>
      <c r="R728">
        <v>25.91197777</v>
      </c>
      <c r="S728">
        <v>24.829114910000001</v>
      </c>
      <c r="T728">
        <v>27.004938129999999</v>
      </c>
      <c r="U728">
        <v>1800.1324460000001</v>
      </c>
      <c r="V728">
        <v>1746.7836910000001</v>
      </c>
      <c r="W728">
        <v>15.16303825</v>
      </c>
      <c r="X728">
        <v>20.085020069999999</v>
      </c>
      <c r="Y728">
        <v>45.210716249999997</v>
      </c>
      <c r="Z728">
        <v>59.886295320000002</v>
      </c>
      <c r="AA728">
        <v>299.5010681</v>
      </c>
      <c r="AB728">
        <v>1499.3370359999999</v>
      </c>
      <c r="AC728">
        <v>0.22425821400000001</v>
      </c>
      <c r="AD728">
        <v>100.0853958</v>
      </c>
      <c r="AE728">
        <v>-13.5196228</v>
      </c>
      <c r="AF728">
        <v>0.14654362200000001</v>
      </c>
      <c r="AG728">
        <v>0.66666668699999998</v>
      </c>
      <c r="AH728">
        <v>-0.21956524299999999</v>
      </c>
      <c r="AI728">
        <v>2.7373914720000001</v>
      </c>
      <c r="AJ728">
        <v>1</v>
      </c>
      <c r="AK728">
        <v>0</v>
      </c>
      <c r="AL728">
        <v>0.15999999600000001</v>
      </c>
      <c r="AM728">
        <v>111115</v>
      </c>
      <c r="AN728">
        <f t="shared" si="304"/>
        <v>0.49916844683333328</v>
      </c>
      <c r="AO728">
        <f t="shared" si="305"/>
        <v>2.5072563138149092E-3</v>
      </c>
      <c r="AP728">
        <f t="shared" si="306"/>
        <v>297.97911490999996</v>
      </c>
      <c r="AQ728">
        <f t="shared" si="307"/>
        <v>299.06197777</v>
      </c>
      <c r="AR728">
        <f t="shared" si="308"/>
        <v>239.89391976265185</v>
      </c>
      <c r="AS728">
        <f t="shared" si="309"/>
        <v>1.6795663234872218</v>
      </c>
      <c r="AT728">
        <f t="shared" si="310"/>
        <v>3.1474268346700645</v>
      </c>
      <c r="AU728">
        <f t="shared" si="311"/>
        <v>31.447413576297858</v>
      </c>
      <c r="AV728">
        <f t="shared" si="312"/>
        <v>11.36239350629786</v>
      </c>
      <c r="AW728">
        <f t="shared" si="313"/>
        <v>25.370546340000001</v>
      </c>
      <c r="AX728">
        <f t="shared" si="314"/>
        <v>3.2506036119359289</v>
      </c>
      <c r="AY728">
        <f t="shared" si="315"/>
        <v>0.21497704710262408</v>
      </c>
      <c r="AZ728">
        <f t="shared" si="316"/>
        <v>2.0102171833568936</v>
      </c>
      <c r="BA728">
        <f t="shared" si="317"/>
        <v>1.2403864285790354</v>
      </c>
      <c r="BB728">
        <f t="shared" si="318"/>
        <v>0.13600500337890015</v>
      </c>
      <c r="BC728">
        <f t="shared" si="319"/>
        <v>155.40962814749486</v>
      </c>
      <c r="BD728">
        <f t="shared" si="320"/>
        <v>0.88893106162589886</v>
      </c>
      <c r="BE728">
        <f t="shared" si="321"/>
        <v>66.032269548676979</v>
      </c>
      <c r="BF728">
        <f t="shared" si="322"/>
        <v>1735.0317293438134</v>
      </c>
      <c r="BG728">
        <f t="shared" si="323"/>
        <v>8.4681053000510917E-3</v>
      </c>
    </row>
    <row r="729" spans="1:59" x14ac:dyDescent="0.25">
      <c r="A729" t="s">
        <v>554</v>
      </c>
      <c r="B729" t="s">
        <v>1176</v>
      </c>
      <c r="C729">
        <v>140611</v>
      </c>
      <c r="D729" t="s">
        <v>1023</v>
      </c>
      <c r="E729" t="s">
        <v>1661</v>
      </c>
      <c r="F729">
        <v>17847</v>
      </c>
      <c r="G729">
        <v>0</v>
      </c>
      <c r="H729">
        <f t="shared" si="297"/>
        <v>10.843730179622373</v>
      </c>
      <c r="I729">
        <f t="shared" si="298"/>
        <v>0.22782962755424116</v>
      </c>
      <c r="J729">
        <f t="shared" si="299"/>
        <v>286.79666705033895</v>
      </c>
      <c r="K729">
        <f t="shared" si="300"/>
        <v>2.552012230906604</v>
      </c>
      <c r="L729">
        <f t="shared" si="301"/>
        <v>1.1890004125183395</v>
      </c>
      <c r="M729">
        <f t="shared" si="302"/>
        <v>25.21634293</v>
      </c>
      <c r="N729">
        <v>6</v>
      </c>
      <c r="O729">
        <v>1.42</v>
      </c>
      <c r="P729">
        <v>0.5</v>
      </c>
      <c r="Q729">
        <f t="shared" si="303"/>
        <v>2.556</v>
      </c>
      <c r="R729">
        <v>26.046188350000001</v>
      </c>
      <c r="S729">
        <v>25.21634293</v>
      </c>
      <c r="T729">
        <v>27.00510216</v>
      </c>
      <c r="U729">
        <v>398.78588869999999</v>
      </c>
      <c r="V729">
        <v>375.14657590000002</v>
      </c>
      <c r="W729">
        <v>15.29334545</v>
      </c>
      <c r="X729">
        <v>20.301609039999999</v>
      </c>
      <c r="Y729">
        <v>45.23907852</v>
      </c>
      <c r="Z729">
        <v>60.053970339999999</v>
      </c>
      <c r="AA729">
        <v>299.52923579999998</v>
      </c>
      <c r="AB729">
        <v>1500.1085210000001</v>
      </c>
      <c r="AC729">
        <v>1.5016883E-2</v>
      </c>
      <c r="AD729">
        <v>100.0867004</v>
      </c>
      <c r="AE729">
        <v>4.4040222169999996</v>
      </c>
      <c r="AF729">
        <v>0.15914356700000001</v>
      </c>
      <c r="AG729">
        <v>0.66666668699999998</v>
      </c>
      <c r="AH729">
        <v>-0.21956524299999999</v>
      </c>
      <c r="AI729">
        <v>2.7373914720000001</v>
      </c>
      <c r="AJ729">
        <v>1</v>
      </c>
      <c r="AK729">
        <v>0</v>
      </c>
      <c r="AL729">
        <v>0.15999999600000001</v>
      </c>
      <c r="AM729">
        <v>111115</v>
      </c>
      <c r="AN729">
        <f t="shared" si="304"/>
        <v>0.4992153929999999</v>
      </c>
      <c r="AO729">
        <f t="shared" si="305"/>
        <v>2.5520122309066039E-3</v>
      </c>
      <c r="AP729">
        <f t="shared" si="306"/>
        <v>298.36634292999997</v>
      </c>
      <c r="AQ729">
        <f t="shared" si="307"/>
        <v>299.19618835</v>
      </c>
      <c r="AR729">
        <f t="shared" si="308"/>
        <v>240.01735735956595</v>
      </c>
      <c r="AS729">
        <f t="shared" si="309"/>
        <v>1.6227098927283226</v>
      </c>
      <c r="AT729">
        <f t="shared" si="310"/>
        <v>3.220921474142751</v>
      </c>
      <c r="AU729">
        <f t="shared" si="311"/>
        <v>32.18131341397234</v>
      </c>
      <c r="AV729">
        <f t="shared" si="312"/>
        <v>11.879704373972341</v>
      </c>
      <c r="AW729">
        <f t="shared" si="313"/>
        <v>25.631265640000002</v>
      </c>
      <c r="AX729">
        <f t="shared" si="314"/>
        <v>3.3013324979092382</v>
      </c>
      <c r="AY729">
        <f t="shared" si="315"/>
        <v>0.2091839681080821</v>
      </c>
      <c r="AZ729">
        <f t="shared" si="316"/>
        <v>2.0319210616244114</v>
      </c>
      <c r="BA729">
        <f t="shared" si="317"/>
        <v>1.2694114362848268</v>
      </c>
      <c r="BB729">
        <f t="shared" si="318"/>
        <v>0.13229638782762418</v>
      </c>
      <c r="BC729">
        <f t="shared" si="319"/>
        <v>28.704532090785825</v>
      </c>
      <c r="BD729">
        <f t="shared" si="320"/>
        <v>0.7644922957441258</v>
      </c>
      <c r="BE729">
        <f t="shared" si="321"/>
        <v>65.192824233051411</v>
      </c>
      <c r="BF729">
        <f t="shared" si="322"/>
        <v>369.41925362203045</v>
      </c>
      <c r="BG729">
        <f t="shared" si="323"/>
        <v>1.9136344104957015E-2</v>
      </c>
    </row>
    <row r="730" spans="1:59" x14ac:dyDescent="0.25">
      <c r="A730" t="s">
        <v>554</v>
      </c>
      <c r="B730" t="s">
        <v>1176</v>
      </c>
      <c r="C730">
        <v>140611</v>
      </c>
      <c r="D730" t="s">
        <v>1002</v>
      </c>
      <c r="E730" t="s">
        <v>1662</v>
      </c>
      <c r="F730">
        <v>3092.5</v>
      </c>
      <c r="G730">
        <v>0</v>
      </c>
      <c r="H730">
        <f t="shared" si="297"/>
        <v>9.5616839616523137</v>
      </c>
      <c r="I730">
        <f t="shared" si="298"/>
        <v>8.1054649305658255E-2</v>
      </c>
      <c r="J730">
        <f t="shared" si="299"/>
        <v>1550.8458510388309</v>
      </c>
      <c r="K730">
        <f t="shared" si="300"/>
        <v>0.97593744853594755</v>
      </c>
      <c r="L730">
        <f t="shared" si="301"/>
        <v>1.2146966441393749</v>
      </c>
      <c r="M730">
        <f t="shared" si="302"/>
        <v>24.924999239999998</v>
      </c>
      <c r="N730">
        <v>6</v>
      </c>
      <c r="O730">
        <v>1.42</v>
      </c>
      <c r="P730">
        <v>0.5</v>
      </c>
      <c r="Q730">
        <f t="shared" si="303"/>
        <v>2.556</v>
      </c>
      <c r="R730">
        <v>26.224855420000001</v>
      </c>
      <c r="S730">
        <v>24.924999239999998</v>
      </c>
      <c r="T730">
        <v>27.001447679999998</v>
      </c>
      <c r="U730">
        <v>1800.280029</v>
      </c>
      <c r="V730">
        <v>1777.648193</v>
      </c>
      <c r="W730">
        <v>17.524284359999999</v>
      </c>
      <c r="X730">
        <v>19.44149208</v>
      </c>
      <c r="Y730">
        <v>51.424423220000001</v>
      </c>
      <c r="Z730">
        <v>57.050403590000002</v>
      </c>
      <c r="AA730">
        <v>299.48672490000001</v>
      </c>
      <c r="AB730">
        <v>1499.173096</v>
      </c>
      <c r="AC730">
        <v>0.180205166</v>
      </c>
      <c r="AD730">
        <v>100.34162139999999</v>
      </c>
      <c r="AE730">
        <v>-10.73471069</v>
      </c>
      <c r="AF730">
        <v>0.203134656</v>
      </c>
      <c r="AG730">
        <v>1</v>
      </c>
      <c r="AH730">
        <v>-0.21956524299999999</v>
      </c>
      <c r="AI730">
        <v>2.7373914720000001</v>
      </c>
      <c r="AJ730">
        <v>1</v>
      </c>
      <c r="AK730">
        <v>0</v>
      </c>
      <c r="AL730">
        <v>0.15999999600000001</v>
      </c>
      <c r="AM730">
        <v>111115</v>
      </c>
      <c r="AN730">
        <f t="shared" si="304"/>
        <v>0.49914454149999998</v>
      </c>
      <c r="AO730">
        <f t="shared" si="305"/>
        <v>9.759374485359476E-4</v>
      </c>
      <c r="AP730">
        <f t="shared" si="306"/>
        <v>298.07499923999995</v>
      </c>
      <c r="AQ730">
        <f t="shared" si="307"/>
        <v>299.37485541999996</v>
      </c>
      <c r="AR730">
        <f t="shared" si="308"/>
        <v>239.86768936330762</v>
      </c>
      <c r="AS730">
        <f t="shared" si="309"/>
        <v>2.5090018665804101</v>
      </c>
      <c r="AT730">
        <f t="shared" si="310"/>
        <v>3.1654874818818333</v>
      </c>
      <c r="AU730">
        <f t="shared" si="311"/>
        <v>31.547103163332316</v>
      </c>
      <c r="AV730">
        <f t="shared" si="312"/>
        <v>12.105611083332317</v>
      </c>
      <c r="AW730">
        <f t="shared" si="313"/>
        <v>25.574927330000001</v>
      </c>
      <c r="AX730">
        <f t="shared" si="314"/>
        <v>3.2903124052294443</v>
      </c>
      <c r="AY730">
        <f t="shared" si="315"/>
        <v>7.8563287901451812E-2</v>
      </c>
      <c r="AZ730">
        <f t="shared" si="316"/>
        <v>1.9507908377424583</v>
      </c>
      <c r="BA730">
        <f t="shared" si="317"/>
        <v>1.339521567486986</v>
      </c>
      <c r="BB730">
        <f t="shared" si="318"/>
        <v>4.9319971113749035E-2</v>
      </c>
      <c r="BC730">
        <f t="shared" si="319"/>
        <v>155.61438723469917</v>
      </c>
      <c r="BD730">
        <f t="shared" si="320"/>
        <v>0.87241438274779659</v>
      </c>
      <c r="BE730">
        <f t="shared" si="321"/>
        <v>61.833303983178055</v>
      </c>
      <c r="BF730">
        <f t="shared" si="322"/>
        <v>1772.5980078089865</v>
      </c>
      <c r="BG730">
        <f t="shared" si="323"/>
        <v>3.3353896844480497E-3</v>
      </c>
    </row>
    <row r="731" spans="1:59" x14ac:dyDescent="0.25">
      <c r="A731" t="s">
        <v>554</v>
      </c>
      <c r="B731" t="s">
        <v>1176</v>
      </c>
      <c r="C731">
        <v>140611</v>
      </c>
      <c r="D731" t="s">
        <v>1002</v>
      </c>
      <c r="E731" t="s">
        <v>1662</v>
      </c>
      <c r="F731">
        <v>3297.5</v>
      </c>
      <c r="G731">
        <v>0</v>
      </c>
      <c r="H731">
        <f t="shared" si="297"/>
        <v>4.7356413422028174</v>
      </c>
      <c r="I731">
        <f t="shared" si="298"/>
        <v>8.0279107321931054E-2</v>
      </c>
      <c r="J731">
        <f t="shared" si="299"/>
        <v>285.43117064167365</v>
      </c>
      <c r="K731">
        <f t="shared" si="300"/>
        <v>0.94926534699858367</v>
      </c>
      <c r="L731">
        <f t="shared" si="301"/>
        <v>1.1930211699243856</v>
      </c>
      <c r="M731">
        <f t="shared" si="302"/>
        <v>24.670984270000002</v>
      </c>
      <c r="N731">
        <v>6</v>
      </c>
      <c r="O731">
        <v>1.42</v>
      </c>
      <c r="P731">
        <v>0.5</v>
      </c>
      <c r="Q731">
        <f t="shared" si="303"/>
        <v>2.556</v>
      </c>
      <c r="R731">
        <v>26.128690720000002</v>
      </c>
      <c r="S731">
        <v>24.670984270000002</v>
      </c>
      <c r="T731">
        <v>27.004449839999999</v>
      </c>
      <c r="U731">
        <v>399.13021850000001</v>
      </c>
      <c r="V731">
        <v>388.90350339999998</v>
      </c>
      <c r="W731">
        <v>17.317256929999999</v>
      </c>
      <c r="X731">
        <v>19.182485580000002</v>
      </c>
      <c r="Y731">
        <v>51.106925959999998</v>
      </c>
      <c r="Z731">
        <v>56.611614230000001</v>
      </c>
      <c r="AA731">
        <v>299.49874879999999</v>
      </c>
      <c r="AB731">
        <v>1500.7158199999999</v>
      </c>
      <c r="AC731">
        <v>5.7065538999999998E-2</v>
      </c>
      <c r="AD731">
        <v>100.3424225</v>
      </c>
      <c r="AE731">
        <v>4.8406982420000002</v>
      </c>
      <c r="AF731">
        <v>0.19440281400000001</v>
      </c>
      <c r="AG731">
        <v>1</v>
      </c>
      <c r="AH731">
        <v>-0.21956524299999999</v>
      </c>
      <c r="AI731">
        <v>2.7373914720000001</v>
      </c>
      <c r="AJ731">
        <v>1</v>
      </c>
      <c r="AK731">
        <v>0</v>
      </c>
      <c r="AL731">
        <v>0.15999999600000001</v>
      </c>
      <c r="AM731">
        <v>111115</v>
      </c>
      <c r="AN731">
        <f t="shared" si="304"/>
        <v>0.49916458133333325</v>
      </c>
      <c r="AO731">
        <f t="shared" si="305"/>
        <v>9.4926534699858365E-4</v>
      </c>
      <c r="AP731">
        <f t="shared" si="306"/>
        <v>297.82098427</v>
      </c>
      <c r="AQ731">
        <f t="shared" si="307"/>
        <v>299.27869071999999</v>
      </c>
      <c r="AR731">
        <f t="shared" si="308"/>
        <v>240.11452519713671</v>
      </c>
      <c r="AS731">
        <f t="shared" si="309"/>
        <v>2.5478784635263807</v>
      </c>
      <c r="AT731">
        <f t="shared" si="310"/>
        <v>3.1178382425929034</v>
      </c>
      <c r="AU731">
        <f t="shared" si="311"/>
        <v>31.071984958235422</v>
      </c>
      <c r="AV731">
        <f t="shared" si="312"/>
        <v>11.889499378235421</v>
      </c>
      <c r="AW731">
        <f t="shared" si="313"/>
        <v>25.399837495</v>
      </c>
      <c r="AX731">
        <f t="shared" si="314"/>
        <v>3.2562687043835155</v>
      </c>
      <c r="AY731">
        <f t="shared" si="315"/>
        <v>7.7834474257660019E-2</v>
      </c>
      <c r="AZ731">
        <f t="shared" si="316"/>
        <v>1.9248170726685179</v>
      </c>
      <c r="BA731">
        <f t="shared" si="317"/>
        <v>1.3314516317149976</v>
      </c>
      <c r="BB731">
        <f t="shared" si="318"/>
        <v>4.8860429417250807E-2</v>
      </c>
      <c r="BC731">
        <f t="shared" si="319"/>
        <v>28.640855119196413</v>
      </c>
      <c r="BD731">
        <f t="shared" si="320"/>
        <v>0.73393828583770393</v>
      </c>
      <c r="BE731">
        <f t="shared" si="321"/>
        <v>61.944617224700679</v>
      </c>
      <c r="BF731">
        <f t="shared" si="322"/>
        <v>386.40228438123086</v>
      </c>
      <c r="BG731">
        <f t="shared" si="323"/>
        <v>7.5917638718408769E-3</v>
      </c>
    </row>
    <row r="732" spans="1:59" x14ac:dyDescent="0.25">
      <c r="A732" t="s">
        <v>554</v>
      </c>
      <c r="B732" t="s">
        <v>1176</v>
      </c>
      <c r="C732">
        <v>140611</v>
      </c>
      <c r="D732" t="s">
        <v>1001</v>
      </c>
      <c r="E732" t="s">
        <v>1663</v>
      </c>
      <c r="F732">
        <v>3569.5</v>
      </c>
      <c r="G732">
        <v>0</v>
      </c>
      <c r="H732">
        <f t="shared" si="297"/>
        <v>9.9639612154560027</v>
      </c>
      <c r="I732">
        <f t="shared" si="298"/>
        <v>9.9687214479574224E-2</v>
      </c>
      <c r="J732">
        <f t="shared" si="299"/>
        <v>1579.5907892948635</v>
      </c>
      <c r="K732">
        <f t="shared" si="300"/>
        <v>1.1592330028937279</v>
      </c>
      <c r="L732">
        <f t="shared" si="301"/>
        <v>1.1815730260744683</v>
      </c>
      <c r="M732">
        <f t="shared" si="302"/>
        <v>24.72545624</v>
      </c>
      <c r="N732">
        <v>6</v>
      </c>
      <c r="O732">
        <v>1.42</v>
      </c>
      <c r="P732">
        <v>0.5</v>
      </c>
      <c r="Q732">
        <f t="shared" si="303"/>
        <v>2.556</v>
      </c>
      <c r="R732">
        <v>26.897789</v>
      </c>
      <c r="S732">
        <v>24.72545624</v>
      </c>
      <c r="T732">
        <v>27.980175020000001</v>
      </c>
      <c r="U732">
        <v>1801.212524</v>
      </c>
      <c r="V732">
        <v>1777.1252440000001</v>
      </c>
      <c r="W732">
        <v>17.122812270000001</v>
      </c>
      <c r="X732">
        <v>19.400001530000001</v>
      </c>
      <c r="Y732">
        <v>48.287998199999997</v>
      </c>
      <c r="Z732">
        <v>54.709892269999997</v>
      </c>
      <c r="AA732">
        <v>299.51235960000002</v>
      </c>
      <c r="AB732">
        <v>1499.1796879999999</v>
      </c>
      <c r="AC732">
        <v>0.17320276800000001</v>
      </c>
      <c r="AD732">
        <v>100.3314438</v>
      </c>
      <c r="AE732">
        <v>-11.87866211</v>
      </c>
      <c r="AF732">
        <v>0.18848812600000001</v>
      </c>
      <c r="AG732">
        <v>1</v>
      </c>
      <c r="AH732">
        <v>-0.21956524299999999</v>
      </c>
      <c r="AI732">
        <v>2.7373914720000001</v>
      </c>
      <c r="AJ732">
        <v>1</v>
      </c>
      <c r="AK732">
        <v>0</v>
      </c>
      <c r="AL732">
        <v>0.15999999600000001</v>
      </c>
      <c r="AM732">
        <v>111115</v>
      </c>
      <c r="AN732">
        <f t="shared" si="304"/>
        <v>0.49918726599999996</v>
      </c>
      <c r="AO732">
        <f t="shared" si="305"/>
        <v>1.159233002893728E-3</v>
      </c>
      <c r="AP732">
        <f t="shared" si="306"/>
        <v>297.87545623999995</v>
      </c>
      <c r="AQ732">
        <f t="shared" si="307"/>
        <v>300.04778899999997</v>
      </c>
      <c r="AR732">
        <f t="shared" si="308"/>
        <v>239.86874408328126</v>
      </c>
      <c r="AS732">
        <f t="shared" si="309"/>
        <v>2.5333810383717279</v>
      </c>
      <c r="AT732">
        <f t="shared" si="310"/>
        <v>3.1280031893015776</v>
      </c>
      <c r="AU732">
        <f t="shared" si="311"/>
        <v>31.176698658268261</v>
      </c>
      <c r="AV732">
        <f t="shared" si="312"/>
        <v>11.77669712826826</v>
      </c>
      <c r="AW732">
        <f t="shared" si="313"/>
        <v>25.811622620000001</v>
      </c>
      <c r="AX732">
        <f t="shared" si="314"/>
        <v>3.3368284753727901</v>
      </c>
      <c r="AY732">
        <f t="shared" si="315"/>
        <v>9.5945229852576613E-2</v>
      </c>
      <c r="AZ732">
        <f t="shared" si="316"/>
        <v>1.9464301632271093</v>
      </c>
      <c r="BA732">
        <f t="shared" si="317"/>
        <v>1.3903983121456809</v>
      </c>
      <c r="BB732">
        <f t="shared" si="318"/>
        <v>6.0291098263351536E-2</v>
      </c>
      <c r="BC732">
        <f t="shared" si="319"/>
        <v>158.48262450313524</v>
      </c>
      <c r="BD732">
        <f t="shared" si="320"/>
        <v>0.888846070150621</v>
      </c>
      <c r="BE732">
        <f t="shared" si="321"/>
        <v>62.700659696612561</v>
      </c>
      <c r="BF732">
        <f t="shared" si="322"/>
        <v>1771.8625884284563</v>
      </c>
      <c r="BG732">
        <f t="shared" si="323"/>
        <v>3.525933362330703E-3</v>
      </c>
    </row>
    <row r="733" spans="1:59" x14ac:dyDescent="0.25">
      <c r="A733" t="s">
        <v>554</v>
      </c>
      <c r="B733" t="s">
        <v>1176</v>
      </c>
      <c r="C733">
        <v>140611</v>
      </c>
      <c r="D733" t="s">
        <v>1001</v>
      </c>
      <c r="E733" t="s">
        <v>1663</v>
      </c>
      <c r="F733">
        <v>3705.5</v>
      </c>
      <c r="G733">
        <v>0</v>
      </c>
      <c r="H733">
        <f t="shared" si="297"/>
        <v>4.4463842939247611</v>
      </c>
      <c r="I733">
        <f t="shared" si="298"/>
        <v>9.8303175274156857E-2</v>
      </c>
      <c r="J733">
        <f t="shared" si="299"/>
        <v>308.03572447171445</v>
      </c>
      <c r="K733">
        <f t="shared" si="300"/>
        <v>1.1641734016436358</v>
      </c>
      <c r="L733">
        <f t="shared" si="301"/>
        <v>1.2024546859559222</v>
      </c>
      <c r="M733">
        <f t="shared" si="302"/>
        <v>24.84719849</v>
      </c>
      <c r="N733">
        <v>6</v>
      </c>
      <c r="O733">
        <v>1.42</v>
      </c>
      <c r="P733">
        <v>0.5</v>
      </c>
      <c r="Q733">
        <f t="shared" si="303"/>
        <v>2.556</v>
      </c>
      <c r="R733">
        <v>26.93491745</v>
      </c>
      <c r="S733">
        <v>24.84719849</v>
      </c>
      <c r="T733">
        <v>27.98015213</v>
      </c>
      <c r="U733">
        <v>399.43176269999998</v>
      </c>
      <c r="V733">
        <v>389.61642460000002</v>
      </c>
      <c r="W733">
        <v>17.13390923</v>
      </c>
      <c r="X733">
        <v>19.420627589999999</v>
      </c>
      <c r="Y733">
        <v>48.210803990000002</v>
      </c>
      <c r="Z733">
        <v>54.645095830000002</v>
      </c>
      <c r="AA733">
        <v>299.52908330000002</v>
      </c>
      <c r="AB733">
        <v>1498.540649</v>
      </c>
      <c r="AC733">
        <v>0.21125048399999999</v>
      </c>
      <c r="AD733">
        <v>100.3248444</v>
      </c>
      <c r="AE733">
        <v>4.7964477539999999</v>
      </c>
      <c r="AF733">
        <v>0.18368732900000001</v>
      </c>
      <c r="AG733">
        <v>0.66666668699999998</v>
      </c>
      <c r="AH733">
        <v>-0.21956524299999999</v>
      </c>
      <c r="AI733">
        <v>2.7373914720000001</v>
      </c>
      <c r="AJ733">
        <v>1</v>
      </c>
      <c r="AK733">
        <v>0</v>
      </c>
      <c r="AL733">
        <v>0.15999999600000001</v>
      </c>
      <c r="AM733">
        <v>111115</v>
      </c>
      <c r="AN733">
        <f t="shared" si="304"/>
        <v>0.49921513883333329</v>
      </c>
      <c r="AO733">
        <f t="shared" si="305"/>
        <v>1.1641734016436358E-3</v>
      </c>
      <c r="AP733">
        <f t="shared" si="306"/>
        <v>297.99719848999996</v>
      </c>
      <c r="AQ733">
        <f t="shared" si="307"/>
        <v>300.08491744999998</v>
      </c>
      <c r="AR733">
        <f t="shared" si="308"/>
        <v>239.76649784583742</v>
      </c>
      <c r="AS733">
        <f t="shared" si="309"/>
        <v>2.5178502911771035</v>
      </c>
      <c r="AT733">
        <f t="shared" si="310"/>
        <v>3.1508261270730191</v>
      </c>
      <c r="AU733">
        <f t="shared" si="311"/>
        <v>31.406239859296697</v>
      </c>
      <c r="AV733">
        <f t="shared" si="312"/>
        <v>11.985612269296698</v>
      </c>
      <c r="AW733">
        <f t="shared" si="313"/>
        <v>25.891057969999999</v>
      </c>
      <c r="AX733">
        <f t="shared" si="314"/>
        <v>3.3525675599382039</v>
      </c>
      <c r="AY733">
        <f t="shared" si="315"/>
        <v>9.4662478024874652E-2</v>
      </c>
      <c r="AZ733">
        <f t="shared" si="316"/>
        <v>1.9483714411170969</v>
      </c>
      <c r="BA733">
        <f t="shared" si="317"/>
        <v>1.404196118821107</v>
      </c>
      <c r="BB733">
        <f t="shared" si="318"/>
        <v>5.9480714483556206E-2</v>
      </c>
      <c r="BC733">
        <f t="shared" si="319"/>
        <v>30.903636127266026</v>
      </c>
      <c r="BD733">
        <f t="shared" si="320"/>
        <v>0.79061277970496124</v>
      </c>
      <c r="BE733">
        <f t="shared" si="321"/>
        <v>62.291940541050437</v>
      </c>
      <c r="BF733">
        <f t="shared" si="322"/>
        <v>387.26798219123691</v>
      </c>
      <c r="BG733">
        <f t="shared" si="323"/>
        <v>7.1519960026813984E-3</v>
      </c>
    </row>
    <row r="734" spans="1:59" x14ac:dyDescent="0.25">
      <c r="A734" t="s">
        <v>554</v>
      </c>
      <c r="B734" t="s">
        <v>1176</v>
      </c>
      <c r="C734">
        <v>140611</v>
      </c>
      <c r="D734" t="s">
        <v>1047</v>
      </c>
      <c r="E734" t="s">
        <v>1664</v>
      </c>
      <c r="F734">
        <v>2575</v>
      </c>
      <c r="G734">
        <v>0</v>
      </c>
      <c r="H734">
        <f t="shared" si="297"/>
        <v>9.2396029048556727</v>
      </c>
      <c r="I734">
        <f t="shared" si="298"/>
        <v>5.7134886134575021E-2</v>
      </c>
      <c r="J734">
        <f t="shared" si="299"/>
        <v>1479.6358062948327</v>
      </c>
      <c r="K734">
        <f t="shared" si="300"/>
        <v>0.76450362533006744</v>
      </c>
      <c r="L734">
        <f t="shared" si="301"/>
        <v>1.3379472857982562</v>
      </c>
      <c r="M734">
        <f t="shared" si="302"/>
        <v>25.175071719999998</v>
      </c>
      <c r="N734">
        <v>6</v>
      </c>
      <c r="O734">
        <v>1.42</v>
      </c>
      <c r="P734">
        <v>0.5</v>
      </c>
      <c r="Q734">
        <f t="shared" si="303"/>
        <v>2.556</v>
      </c>
      <c r="R734">
        <v>26.172651290000001</v>
      </c>
      <c r="S734">
        <v>25.175071719999998</v>
      </c>
      <c r="T734">
        <v>27.003107069999999</v>
      </c>
      <c r="U734">
        <v>1800.114014</v>
      </c>
      <c r="V734">
        <v>1778.8817140000001</v>
      </c>
      <c r="W734">
        <v>17.182748790000002</v>
      </c>
      <c r="X734">
        <v>18.68553352</v>
      </c>
      <c r="Y734">
        <v>50.58156967</v>
      </c>
      <c r="Z734">
        <v>55.005382539999999</v>
      </c>
      <c r="AA734">
        <v>299.53131100000002</v>
      </c>
      <c r="AB734">
        <v>1498.817505</v>
      </c>
      <c r="AC734">
        <v>0.13115494</v>
      </c>
      <c r="AD734">
        <v>100.3487701</v>
      </c>
      <c r="AE734">
        <v>-11.371521</v>
      </c>
      <c r="AF734">
        <v>0.20398724100000001</v>
      </c>
      <c r="AG734">
        <v>0.66666668699999998</v>
      </c>
      <c r="AH734">
        <v>-0.21956524299999999</v>
      </c>
      <c r="AI734">
        <v>2.7373914720000001</v>
      </c>
      <c r="AJ734">
        <v>1</v>
      </c>
      <c r="AK734">
        <v>0</v>
      </c>
      <c r="AL734">
        <v>0.15999999600000001</v>
      </c>
      <c r="AM734">
        <v>111115</v>
      </c>
      <c r="AN734">
        <f t="shared" si="304"/>
        <v>0.49921885166666663</v>
      </c>
      <c r="AO734">
        <f t="shared" si="305"/>
        <v>7.6450362533006739E-4</v>
      </c>
      <c r="AP734">
        <f t="shared" si="306"/>
        <v>298.32507171999998</v>
      </c>
      <c r="AQ734">
        <f t="shared" si="307"/>
        <v>299.32265128999995</v>
      </c>
      <c r="AR734">
        <f t="shared" si="308"/>
        <v>239.81079480472999</v>
      </c>
      <c r="AS734">
        <f t="shared" si="309"/>
        <v>2.5769201180273953</v>
      </c>
      <c r="AT734">
        <f t="shared" si="310"/>
        <v>3.2130175931925797</v>
      </c>
      <c r="AU734">
        <f t="shared" si="311"/>
        <v>32.018504960157749</v>
      </c>
      <c r="AV734">
        <f t="shared" si="312"/>
        <v>13.332971440157749</v>
      </c>
      <c r="AW734">
        <f t="shared" si="313"/>
        <v>25.673861504999998</v>
      </c>
      <c r="AX734">
        <f t="shared" si="314"/>
        <v>3.3096858817910353</v>
      </c>
      <c r="AY734">
        <f t="shared" si="315"/>
        <v>5.5885660451303984E-2</v>
      </c>
      <c r="AZ734">
        <f t="shared" si="316"/>
        <v>1.8750703073943236</v>
      </c>
      <c r="BA734">
        <f t="shared" si="317"/>
        <v>1.4346155743967117</v>
      </c>
      <c r="BB734">
        <f t="shared" si="318"/>
        <v>3.503866506979833E-2</v>
      </c>
      <c r="BC734">
        <f t="shared" si="319"/>
        <v>148.47963335760829</v>
      </c>
      <c r="BD734">
        <f t="shared" si="320"/>
        <v>0.83177863634772997</v>
      </c>
      <c r="BE734">
        <f t="shared" si="321"/>
        <v>58.209541743552109</v>
      </c>
      <c r="BF734">
        <f t="shared" si="322"/>
        <v>1774.00164204321</v>
      </c>
      <c r="BG734">
        <f t="shared" si="323"/>
        <v>3.031750581496595E-3</v>
      </c>
    </row>
    <row r="735" spans="1:59" x14ac:dyDescent="0.25">
      <c r="A735" t="s">
        <v>554</v>
      </c>
      <c r="B735" t="s">
        <v>1176</v>
      </c>
      <c r="C735">
        <v>140611</v>
      </c>
      <c r="D735" t="s">
        <v>1047</v>
      </c>
      <c r="E735" t="s">
        <v>1664</v>
      </c>
      <c r="F735">
        <v>2749</v>
      </c>
      <c r="G735">
        <v>0</v>
      </c>
      <c r="H735">
        <f t="shared" si="297"/>
        <v>3.6447125581576203</v>
      </c>
      <c r="I735">
        <f t="shared" si="298"/>
        <v>4.7596048412649139E-2</v>
      </c>
      <c r="J735">
        <f t="shared" si="299"/>
        <v>260.20867026973377</v>
      </c>
      <c r="K735">
        <f t="shared" si="300"/>
        <v>0.64067483172964246</v>
      </c>
      <c r="L735">
        <f t="shared" si="301"/>
        <v>1.3407235205939991</v>
      </c>
      <c r="M735">
        <f t="shared" si="302"/>
        <v>25.258533480000001</v>
      </c>
      <c r="N735">
        <v>6</v>
      </c>
      <c r="O735">
        <v>1.42</v>
      </c>
      <c r="P735">
        <v>0.5</v>
      </c>
      <c r="Q735">
        <f t="shared" si="303"/>
        <v>2.556</v>
      </c>
      <c r="R735">
        <v>26.172809600000001</v>
      </c>
      <c r="S735">
        <v>25.258533480000001</v>
      </c>
      <c r="T735">
        <v>27.003808979999999</v>
      </c>
      <c r="U735">
        <v>399.62109379999998</v>
      </c>
      <c r="V735">
        <v>391.81704710000002</v>
      </c>
      <c r="W735">
        <v>17.559549329999999</v>
      </c>
      <c r="X735">
        <v>18.81881332</v>
      </c>
      <c r="Y735">
        <v>51.686202999999999</v>
      </c>
      <c r="Z735">
        <v>55.392822270000003</v>
      </c>
      <c r="AA735">
        <v>299.51690669999999</v>
      </c>
      <c r="AB735">
        <v>1500.1473390000001</v>
      </c>
      <c r="AC735">
        <v>3.3181582000000001E-2</v>
      </c>
      <c r="AD735">
        <v>100.34083560000001</v>
      </c>
      <c r="AE735">
        <v>4.810577393</v>
      </c>
      <c r="AF735">
        <v>0.20044720199999999</v>
      </c>
      <c r="AG735">
        <v>1</v>
      </c>
      <c r="AH735">
        <v>-0.21956524299999999</v>
      </c>
      <c r="AI735">
        <v>2.7373914720000001</v>
      </c>
      <c r="AJ735">
        <v>1</v>
      </c>
      <c r="AK735">
        <v>0</v>
      </c>
      <c r="AL735">
        <v>0.15999999600000001</v>
      </c>
      <c r="AM735">
        <v>111115</v>
      </c>
      <c r="AN735">
        <f t="shared" si="304"/>
        <v>0.4991948444999999</v>
      </c>
      <c r="AO735">
        <f t="shared" si="305"/>
        <v>6.4067483172964245E-4</v>
      </c>
      <c r="AP735">
        <f t="shared" si="306"/>
        <v>298.40853347999996</v>
      </c>
      <c r="AQ735">
        <f t="shared" si="307"/>
        <v>299.32280959999997</v>
      </c>
      <c r="AR735">
        <f t="shared" si="308"/>
        <v>240.02356823941068</v>
      </c>
      <c r="AS735">
        <f t="shared" si="309"/>
        <v>2.6325274672982162</v>
      </c>
      <c r="AT735">
        <f t="shared" si="310"/>
        <v>3.2290189741232096</v>
      </c>
      <c r="AU735">
        <f t="shared" si="311"/>
        <v>32.180507116717791</v>
      </c>
      <c r="AV735">
        <f t="shared" si="312"/>
        <v>13.361693796717791</v>
      </c>
      <c r="AW735">
        <f t="shared" si="313"/>
        <v>25.715671540000002</v>
      </c>
      <c r="AX735">
        <f t="shared" si="314"/>
        <v>3.3179031084262878</v>
      </c>
      <c r="AY735">
        <f t="shared" si="315"/>
        <v>4.672595037041237E-2</v>
      </c>
      <c r="AZ735">
        <f t="shared" si="316"/>
        <v>1.8882954535292105</v>
      </c>
      <c r="BA735">
        <f t="shared" si="317"/>
        <v>1.4296076548970773</v>
      </c>
      <c r="BB735">
        <f t="shared" si="318"/>
        <v>2.9280664987663841E-2</v>
      </c>
      <c r="BC735">
        <f t="shared" si="319"/>
        <v>26.109555405229969</v>
      </c>
      <c r="BD735">
        <f t="shared" si="320"/>
        <v>0.66410757825787758</v>
      </c>
      <c r="BE735">
        <f t="shared" si="321"/>
        <v>58.171346715863862</v>
      </c>
      <c r="BF735">
        <f t="shared" si="322"/>
        <v>389.89202286153647</v>
      </c>
      <c r="BG735">
        <f t="shared" si="323"/>
        <v>5.4378603682164739E-3</v>
      </c>
    </row>
    <row r="736" spans="1:59" x14ac:dyDescent="0.25">
      <c r="A736" t="s">
        <v>554</v>
      </c>
      <c r="B736" t="s">
        <v>1176</v>
      </c>
      <c r="C736">
        <v>140611</v>
      </c>
      <c r="D736" t="s">
        <v>1045</v>
      </c>
      <c r="E736" t="s">
        <v>1665</v>
      </c>
      <c r="F736">
        <v>11690</v>
      </c>
      <c r="G736">
        <v>0</v>
      </c>
      <c r="H736">
        <f t="shared" si="297"/>
        <v>28.455595549645356</v>
      </c>
      <c r="I736">
        <f t="shared" si="298"/>
        <v>0.15496902697145232</v>
      </c>
      <c r="J736">
        <f t="shared" si="299"/>
        <v>1401.0163858261785</v>
      </c>
      <c r="K736">
        <f t="shared" si="300"/>
        <v>1.5691419596977312</v>
      </c>
      <c r="L736">
        <f t="shared" si="301"/>
        <v>1.0482677763760089</v>
      </c>
      <c r="M736">
        <f t="shared" si="302"/>
        <v>24.31237411</v>
      </c>
      <c r="N736">
        <v>6</v>
      </c>
      <c r="O736">
        <v>1.42</v>
      </c>
      <c r="P736">
        <v>0.5</v>
      </c>
      <c r="Q736">
        <f t="shared" si="303"/>
        <v>2.556</v>
      </c>
      <c r="R736">
        <v>24.716274259999999</v>
      </c>
      <c r="S736">
        <v>24.31237411</v>
      </c>
      <c r="T736">
        <v>25.03872299</v>
      </c>
      <c r="U736">
        <v>1799.2617190000001</v>
      </c>
      <c r="V736">
        <v>1736.799438</v>
      </c>
      <c r="W736">
        <v>16.925859450000001</v>
      </c>
      <c r="X736">
        <v>20.006315229999998</v>
      </c>
      <c r="Y736">
        <v>54.21450806</v>
      </c>
      <c r="Z736">
        <v>64.081382750000003</v>
      </c>
      <c r="AA736">
        <v>299.51721190000001</v>
      </c>
      <c r="AB736">
        <v>1499.5108640000001</v>
      </c>
      <c r="AC736">
        <v>5.2058305999999999E-2</v>
      </c>
      <c r="AD736">
        <v>100.1368027</v>
      </c>
      <c r="AE736">
        <v>-11.270538330000001</v>
      </c>
      <c r="AF736">
        <v>0.19937527199999999</v>
      </c>
      <c r="AG736">
        <v>0.66666668699999998</v>
      </c>
      <c r="AH736">
        <v>-0.21956524299999999</v>
      </c>
      <c r="AI736">
        <v>2.7373914720000001</v>
      </c>
      <c r="AJ736">
        <v>1</v>
      </c>
      <c r="AK736">
        <v>0</v>
      </c>
      <c r="AL736">
        <v>0.15999999600000001</v>
      </c>
      <c r="AM736">
        <v>111115</v>
      </c>
      <c r="AN736">
        <f t="shared" si="304"/>
        <v>0.49919535316666663</v>
      </c>
      <c r="AO736">
        <f t="shared" si="305"/>
        <v>1.5691419596977312E-3</v>
      </c>
      <c r="AP736">
        <f t="shared" si="306"/>
        <v>297.46237410999998</v>
      </c>
      <c r="AQ736">
        <f t="shared" si="307"/>
        <v>297.86627425999995</v>
      </c>
      <c r="AR736">
        <f t="shared" si="308"/>
        <v>239.92173224195656</v>
      </c>
      <c r="AS736">
        <f t="shared" si="309"/>
        <v>2.0788901855510993</v>
      </c>
      <c r="AT736">
        <f t="shared" si="310"/>
        <v>3.0516362173165241</v>
      </c>
      <c r="AU736">
        <f t="shared" si="311"/>
        <v>30.474671999054387</v>
      </c>
      <c r="AV736">
        <f t="shared" si="312"/>
        <v>10.468356769054388</v>
      </c>
      <c r="AW736">
        <f t="shared" si="313"/>
        <v>24.514324185</v>
      </c>
      <c r="AX736">
        <f t="shared" si="314"/>
        <v>3.0887648406745565</v>
      </c>
      <c r="AY736">
        <f t="shared" si="315"/>
        <v>0.14611042361540166</v>
      </c>
      <c r="AZ736">
        <f t="shared" si="316"/>
        <v>2.0033684409405152</v>
      </c>
      <c r="BA736">
        <f t="shared" si="317"/>
        <v>1.0853963997340412</v>
      </c>
      <c r="BB736">
        <f t="shared" si="318"/>
        <v>9.2075626166877603E-2</v>
      </c>
      <c r="BC736">
        <f t="shared" si="319"/>
        <v>140.29330140694313</v>
      </c>
      <c r="BD736">
        <f t="shared" si="320"/>
        <v>0.80666561444740548</v>
      </c>
      <c r="BE736">
        <f t="shared" si="321"/>
        <v>66.773982484441461</v>
      </c>
      <c r="BF736">
        <f t="shared" si="322"/>
        <v>1721.7700741533563</v>
      </c>
      <c r="BG736">
        <f t="shared" si="323"/>
        <v>1.1035697897994304E-2</v>
      </c>
    </row>
    <row r="737" spans="1:59" x14ac:dyDescent="0.25">
      <c r="A737" t="s">
        <v>554</v>
      </c>
      <c r="B737" t="s">
        <v>1176</v>
      </c>
      <c r="C737">
        <v>140611</v>
      </c>
      <c r="D737" t="s">
        <v>1045</v>
      </c>
      <c r="E737" t="s">
        <v>1665</v>
      </c>
      <c r="F737">
        <v>11797</v>
      </c>
      <c r="G737">
        <v>0</v>
      </c>
      <c r="H737">
        <f t="shared" si="297"/>
        <v>7.9165551661907134</v>
      </c>
      <c r="I737">
        <f t="shared" si="298"/>
        <v>0.10896526979596398</v>
      </c>
      <c r="J737">
        <f t="shared" si="299"/>
        <v>257.82177469343407</v>
      </c>
      <c r="K737">
        <f t="shared" si="300"/>
        <v>1.16618457755296</v>
      </c>
      <c r="L737">
        <f t="shared" si="301"/>
        <v>1.0896223479081637</v>
      </c>
      <c r="M737">
        <f t="shared" si="302"/>
        <v>24.200649259999999</v>
      </c>
      <c r="N737">
        <v>6</v>
      </c>
      <c r="O737">
        <v>1.42</v>
      </c>
      <c r="P737">
        <v>0.5</v>
      </c>
      <c r="Q737">
        <f t="shared" si="303"/>
        <v>2.556</v>
      </c>
      <c r="R737">
        <v>24.66073227</v>
      </c>
      <c r="S737">
        <v>24.200649259999999</v>
      </c>
      <c r="T737">
        <v>25.039621350000001</v>
      </c>
      <c r="U737">
        <v>400.75949100000003</v>
      </c>
      <c r="V737">
        <v>384.00418089999999</v>
      </c>
      <c r="W737">
        <v>17.099447250000001</v>
      </c>
      <c r="X737">
        <v>19.390222550000001</v>
      </c>
      <c r="Y737">
        <v>54.951660160000003</v>
      </c>
      <c r="Z737">
        <v>62.313411709999997</v>
      </c>
      <c r="AA737">
        <v>299.52444459999998</v>
      </c>
      <c r="AB737">
        <v>1499.3005370000001</v>
      </c>
      <c r="AC737">
        <v>3.4037821000000003E-2</v>
      </c>
      <c r="AD737">
        <v>100.13507079999999</v>
      </c>
      <c r="AE737">
        <v>3.7435607910000002</v>
      </c>
      <c r="AF737">
        <v>0.21520435800000001</v>
      </c>
      <c r="AG737">
        <v>0.66666668699999998</v>
      </c>
      <c r="AH737">
        <v>-0.21956524299999999</v>
      </c>
      <c r="AI737">
        <v>2.7373914720000001</v>
      </c>
      <c r="AJ737">
        <v>1</v>
      </c>
      <c r="AK737">
        <v>0</v>
      </c>
      <c r="AL737">
        <v>0.15999999600000001</v>
      </c>
      <c r="AM737">
        <v>111115</v>
      </c>
      <c r="AN737">
        <f t="shared" si="304"/>
        <v>0.49920740766666655</v>
      </c>
      <c r="AO737">
        <f t="shared" si="305"/>
        <v>1.1661845775529601E-3</v>
      </c>
      <c r="AP737">
        <f t="shared" si="306"/>
        <v>297.35064925999995</v>
      </c>
      <c r="AQ737">
        <f t="shared" si="307"/>
        <v>297.81073226999996</v>
      </c>
      <c r="AR737">
        <f t="shared" si="308"/>
        <v>239.88807992279789</v>
      </c>
      <c r="AS737">
        <f t="shared" si="309"/>
        <v>2.2970832402430892</v>
      </c>
      <c r="AT737">
        <f t="shared" si="310"/>
        <v>3.0312636557801702</v>
      </c>
      <c r="AU737">
        <f t="shared" si="311"/>
        <v>30.271748265245851</v>
      </c>
      <c r="AV737">
        <f t="shared" si="312"/>
        <v>10.88152571524585</v>
      </c>
      <c r="AW737">
        <f t="shared" si="313"/>
        <v>24.430690765000001</v>
      </c>
      <c r="AX737">
        <f t="shared" si="314"/>
        <v>3.0733411664076855</v>
      </c>
      <c r="AY737">
        <f t="shared" si="315"/>
        <v>0.10450989089993194</v>
      </c>
      <c r="AZ737">
        <f t="shared" si="316"/>
        <v>1.9416413078720065</v>
      </c>
      <c r="BA737">
        <f t="shared" si="317"/>
        <v>1.131699858535679</v>
      </c>
      <c r="BB737">
        <f t="shared" si="318"/>
        <v>6.5704872659199831E-2</v>
      </c>
      <c r="BC737">
        <f t="shared" si="319"/>
        <v>25.817001662708666</v>
      </c>
      <c r="BD737">
        <f t="shared" si="320"/>
        <v>0.67140356151636382</v>
      </c>
      <c r="BE737">
        <f t="shared" si="321"/>
        <v>64.645744840771542</v>
      </c>
      <c r="BF737">
        <f t="shared" si="322"/>
        <v>379.82290176292742</v>
      </c>
      <c r="BG737">
        <f t="shared" si="323"/>
        <v>1.3473953332358223E-2</v>
      </c>
    </row>
    <row r="738" spans="1:59" x14ac:dyDescent="0.25">
      <c r="A738" t="s">
        <v>554</v>
      </c>
      <c r="B738" t="s">
        <v>1176</v>
      </c>
      <c r="C738">
        <v>140611</v>
      </c>
      <c r="D738" t="s">
        <v>1046</v>
      </c>
      <c r="E738" t="s">
        <v>1666</v>
      </c>
      <c r="F738">
        <v>11364.5</v>
      </c>
      <c r="G738">
        <v>0</v>
      </c>
      <c r="H738">
        <f t="shared" si="297"/>
        <v>34.054608116527938</v>
      </c>
      <c r="I738">
        <f t="shared" si="298"/>
        <v>0.18874263912244532</v>
      </c>
      <c r="J738">
        <f t="shared" si="299"/>
        <v>1385.4746820234425</v>
      </c>
      <c r="K738">
        <f t="shared" si="300"/>
        <v>2.2193216830794098</v>
      </c>
      <c r="L738">
        <f t="shared" si="301"/>
        <v>1.2305004939102102</v>
      </c>
      <c r="M738">
        <f t="shared" si="302"/>
        <v>25.658571240000001</v>
      </c>
      <c r="N738">
        <v>6</v>
      </c>
      <c r="O738">
        <v>1.42</v>
      </c>
      <c r="P738">
        <v>0.5</v>
      </c>
      <c r="Q738">
        <f t="shared" si="303"/>
        <v>2.556</v>
      </c>
      <c r="R738">
        <v>25.07628441</v>
      </c>
      <c r="S738">
        <v>25.658571240000001</v>
      </c>
      <c r="T738">
        <v>25.022085189999999</v>
      </c>
      <c r="U738">
        <v>1799.3948969999999</v>
      </c>
      <c r="V738">
        <v>1723.508423</v>
      </c>
      <c r="W738">
        <v>16.378189089999999</v>
      </c>
      <c r="X738">
        <v>20.73210907</v>
      </c>
      <c r="Y738">
        <v>51.348846440000003</v>
      </c>
      <c r="Z738">
        <v>64.999244689999998</v>
      </c>
      <c r="AA738">
        <v>299.49707030000002</v>
      </c>
      <c r="AB738">
        <v>1499.165283</v>
      </c>
      <c r="AC738">
        <v>0.10712306200000001</v>
      </c>
      <c r="AD738">
        <v>100.1434402</v>
      </c>
      <c r="AE738">
        <v>-9.5471191409999996</v>
      </c>
      <c r="AF738">
        <v>0.19688999700000001</v>
      </c>
      <c r="AG738">
        <v>0.66666668699999998</v>
      </c>
      <c r="AH738">
        <v>-0.21956524299999999</v>
      </c>
      <c r="AI738">
        <v>2.7373914720000001</v>
      </c>
      <c r="AJ738">
        <v>1</v>
      </c>
      <c r="AK738">
        <v>0</v>
      </c>
      <c r="AL738">
        <v>0.15999999600000001</v>
      </c>
      <c r="AM738">
        <v>111115</v>
      </c>
      <c r="AN738">
        <f t="shared" si="304"/>
        <v>0.49916178383333332</v>
      </c>
      <c r="AO738">
        <f t="shared" si="305"/>
        <v>2.2193216830794097E-3</v>
      </c>
      <c r="AP738">
        <f t="shared" si="306"/>
        <v>298.80857123999999</v>
      </c>
      <c r="AQ738">
        <f t="shared" si="307"/>
        <v>298.22628440999995</v>
      </c>
      <c r="AR738">
        <f t="shared" si="308"/>
        <v>239.86643928333888</v>
      </c>
      <c r="AS738">
        <f t="shared" si="309"/>
        <v>1.6017026527060543</v>
      </c>
      <c r="AT738">
        <f t="shared" si="310"/>
        <v>3.3066852187816327</v>
      </c>
      <c r="AU738">
        <f t="shared" si="311"/>
        <v>33.019488966803365</v>
      </c>
      <c r="AV738">
        <f t="shared" si="312"/>
        <v>12.287379896803365</v>
      </c>
      <c r="AW738">
        <f t="shared" si="313"/>
        <v>25.367427825</v>
      </c>
      <c r="AX738">
        <f t="shared" si="314"/>
        <v>3.2500009791433193</v>
      </c>
      <c r="AY738">
        <f t="shared" si="315"/>
        <v>0.17576372324336118</v>
      </c>
      <c r="AZ738">
        <f t="shared" si="316"/>
        <v>2.0761847248714225</v>
      </c>
      <c r="BA738">
        <f t="shared" si="317"/>
        <v>1.1738162542718968</v>
      </c>
      <c r="BB738">
        <f t="shared" si="318"/>
        <v>0.11094905738354063</v>
      </c>
      <c r="BC738">
        <f t="shared" si="319"/>
        <v>138.74620096782863</v>
      </c>
      <c r="BD738">
        <f t="shared" si="320"/>
        <v>0.80386881986444603</v>
      </c>
      <c r="BE738">
        <f t="shared" si="321"/>
        <v>64.389351269856661</v>
      </c>
      <c r="BF738">
        <f t="shared" si="322"/>
        <v>1705.5218342060591</v>
      </c>
      <c r="BG738">
        <f t="shared" si="323"/>
        <v>1.2856793037734298E-2</v>
      </c>
    </row>
    <row r="739" spans="1:59" x14ac:dyDescent="0.25">
      <c r="A739" t="s">
        <v>554</v>
      </c>
      <c r="B739" t="s">
        <v>1176</v>
      </c>
      <c r="C739">
        <v>140611</v>
      </c>
      <c r="D739" t="s">
        <v>1046</v>
      </c>
      <c r="E739" t="s">
        <v>1666</v>
      </c>
      <c r="F739">
        <v>11478.5</v>
      </c>
      <c r="G739">
        <v>0</v>
      </c>
      <c r="H739">
        <f t="shared" si="297"/>
        <v>12.177359985502397</v>
      </c>
      <c r="I739">
        <f t="shared" si="298"/>
        <v>0.15993970397825713</v>
      </c>
      <c r="J739">
        <f t="shared" si="299"/>
        <v>239.18125997513712</v>
      </c>
      <c r="K739">
        <f t="shared" si="300"/>
        <v>1.8619167725389136</v>
      </c>
      <c r="L739">
        <f t="shared" si="301"/>
        <v>1.2061532611760222</v>
      </c>
      <c r="M739">
        <f t="shared" si="302"/>
        <v>25.304399490000002</v>
      </c>
      <c r="N739">
        <v>6</v>
      </c>
      <c r="O739">
        <v>1.42</v>
      </c>
      <c r="P739">
        <v>0.5</v>
      </c>
      <c r="Q739">
        <f t="shared" si="303"/>
        <v>2.556</v>
      </c>
      <c r="R739">
        <v>24.833484649999999</v>
      </c>
      <c r="S739">
        <v>25.304399490000002</v>
      </c>
      <c r="T739">
        <v>25.04116058</v>
      </c>
      <c r="U739">
        <v>399.32821660000002</v>
      </c>
      <c r="V739">
        <v>373.53982539999998</v>
      </c>
      <c r="W739">
        <v>16.633638380000001</v>
      </c>
      <c r="X739">
        <v>20.287969589999999</v>
      </c>
      <c r="Y739">
        <v>52.909896850000003</v>
      </c>
      <c r="Z739">
        <v>64.533950809999993</v>
      </c>
      <c r="AA739">
        <v>299.50360110000003</v>
      </c>
      <c r="AB739">
        <v>1499.9604489999999</v>
      </c>
      <c r="AC739">
        <v>0.131146386</v>
      </c>
      <c r="AD739">
        <v>100.14254</v>
      </c>
      <c r="AE739">
        <v>4.3809509279999999</v>
      </c>
      <c r="AF739">
        <v>0.202875257</v>
      </c>
      <c r="AG739">
        <v>0.66666668699999998</v>
      </c>
      <c r="AH739">
        <v>-0.21956524299999999</v>
      </c>
      <c r="AI739">
        <v>2.7373914720000001</v>
      </c>
      <c r="AJ739">
        <v>1</v>
      </c>
      <c r="AK739">
        <v>0</v>
      </c>
      <c r="AL739">
        <v>0.15999999600000001</v>
      </c>
      <c r="AM739">
        <v>111115</v>
      </c>
      <c r="AN739">
        <f t="shared" si="304"/>
        <v>0.49917266849999997</v>
      </c>
      <c r="AO739">
        <f t="shared" si="305"/>
        <v>1.8619167725389136E-3</v>
      </c>
      <c r="AP739">
        <f t="shared" si="306"/>
        <v>298.45439948999996</v>
      </c>
      <c r="AQ739">
        <f t="shared" si="307"/>
        <v>297.98348464999998</v>
      </c>
      <c r="AR739">
        <f t="shared" si="308"/>
        <v>239.9936658401582</v>
      </c>
      <c r="AS739">
        <f t="shared" si="309"/>
        <v>1.8059451772525321</v>
      </c>
      <c r="AT739">
        <f t="shared" si="310"/>
        <v>3.2378420673613806</v>
      </c>
      <c r="AU739">
        <f t="shared" si="311"/>
        <v>32.332334164495734</v>
      </c>
      <c r="AV739">
        <f t="shared" si="312"/>
        <v>12.044364574495734</v>
      </c>
      <c r="AW739">
        <f t="shared" si="313"/>
        <v>25.068942069999999</v>
      </c>
      <c r="AX739">
        <f t="shared" si="314"/>
        <v>3.1927703981064535</v>
      </c>
      <c r="AY739">
        <f t="shared" si="315"/>
        <v>0.15052097171730805</v>
      </c>
      <c r="AZ739">
        <f t="shared" si="316"/>
        <v>2.0316888061853584</v>
      </c>
      <c r="BA739">
        <f t="shared" si="317"/>
        <v>1.1610815919210951</v>
      </c>
      <c r="BB739">
        <f t="shared" si="318"/>
        <v>9.487878780237069E-2</v>
      </c>
      <c r="BC739">
        <f t="shared" si="319"/>
        <v>23.952218894310569</v>
      </c>
      <c r="BD739">
        <f t="shared" si="320"/>
        <v>0.64030993139490056</v>
      </c>
      <c r="BE739">
        <f t="shared" si="321"/>
        <v>63.994659897329662</v>
      </c>
      <c r="BF739">
        <f t="shared" si="322"/>
        <v>367.10812118230507</v>
      </c>
      <c r="BG739">
        <f t="shared" si="323"/>
        <v>2.1227697393612969E-2</v>
      </c>
    </row>
    <row r="740" spans="1:59" x14ac:dyDescent="0.25">
      <c r="A740" t="s">
        <v>554</v>
      </c>
      <c r="B740" t="s">
        <v>1176</v>
      </c>
      <c r="C740">
        <v>140611</v>
      </c>
      <c r="D740" t="s">
        <v>1044</v>
      </c>
      <c r="E740" t="s">
        <v>1667</v>
      </c>
      <c r="F740">
        <v>12085.5</v>
      </c>
      <c r="G740">
        <v>0</v>
      </c>
      <c r="H740">
        <f t="shared" si="297"/>
        <v>23.032850739673993</v>
      </c>
      <c r="I740">
        <f t="shared" si="298"/>
        <v>9.915947728019818E-2</v>
      </c>
      <c r="J740">
        <f t="shared" si="299"/>
        <v>1334.9650354127</v>
      </c>
      <c r="K740">
        <f t="shared" si="300"/>
        <v>1.2130357345727396</v>
      </c>
      <c r="L740">
        <f t="shared" si="301"/>
        <v>1.2395434487106538</v>
      </c>
      <c r="M740">
        <f t="shared" si="302"/>
        <v>25.152385710000001</v>
      </c>
      <c r="N740">
        <v>6</v>
      </c>
      <c r="O740">
        <v>1.42</v>
      </c>
      <c r="P740">
        <v>0.5</v>
      </c>
      <c r="Q740">
        <f t="shared" si="303"/>
        <v>2.556</v>
      </c>
      <c r="R740">
        <v>24.685304639999998</v>
      </c>
      <c r="S740">
        <v>25.152385710000001</v>
      </c>
      <c r="T740">
        <v>25.035879139999999</v>
      </c>
      <c r="U740">
        <v>1800.549438</v>
      </c>
      <c r="V740">
        <v>1750.155518</v>
      </c>
      <c r="W740">
        <v>17.283332819999998</v>
      </c>
      <c r="X740">
        <v>19.66558075</v>
      </c>
      <c r="Y740">
        <v>55.45890808</v>
      </c>
      <c r="Z740">
        <v>63.103088380000003</v>
      </c>
      <c r="AA740">
        <v>299.51055910000002</v>
      </c>
      <c r="AB740">
        <v>1499.6956789999999</v>
      </c>
      <c r="AC740">
        <v>0.17920696699999999</v>
      </c>
      <c r="AD740">
        <v>100.1311264</v>
      </c>
      <c r="AE740">
        <v>-8.4722595209999998</v>
      </c>
      <c r="AF740">
        <v>0.20317280300000001</v>
      </c>
      <c r="AG740">
        <v>0.66666668699999998</v>
      </c>
      <c r="AH740">
        <v>-0.21956524299999999</v>
      </c>
      <c r="AI740">
        <v>2.7373914720000001</v>
      </c>
      <c r="AJ740">
        <v>1</v>
      </c>
      <c r="AK740">
        <v>0</v>
      </c>
      <c r="AL740">
        <v>0.15999999600000001</v>
      </c>
      <c r="AM740">
        <v>111115</v>
      </c>
      <c r="AN740">
        <f t="shared" si="304"/>
        <v>0.4991842651666667</v>
      </c>
      <c r="AO740">
        <f t="shared" si="305"/>
        <v>1.2130357345727396E-3</v>
      </c>
      <c r="AP740">
        <f t="shared" si="306"/>
        <v>298.30238570999995</v>
      </c>
      <c r="AQ740">
        <f t="shared" si="307"/>
        <v>297.83530464</v>
      </c>
      <c r="AR740">
        <f t="shared" si="308"/>
        <v>239.95130264121727</v>
      </c>
      <c r="AS740">
        <f t="shared" si="309"/>
        <v>2.1453739009816362</v>
      </c>
      <c r="AT740">
        <f t="shared" si="310"/>
        <v>3.2086802005183106</v>
      </c>
      <c r="AU740">
        <f t="shared" si="311"/>
        <v>32.044782835063671</v>
      </c>
      <c r="AV740">
        <f t="shared" si="312"/>
        <v>12.379202085063671</v>
      </c>
      <c r="AW740">
        <f t="shared" si="313"/>
        <v>24.918845175000001</v>
      </c>
      <c r="AX740">
        <f t="shared" si="314"/>
        <v>3.1643255963770129</v>
      </c>
      <c r="AY740">
        <f t="shared" si="315"/>
        <v>9.5456271495906034E-2</v>
      </c>
      <c r="AZ740">
        <f t="shared" si="316"/>
        <v>1.9691367518076568</v>
      </c>
      <c r="BA740">
        <f t="shared" si="317"/>
        <v>1.1951888445693561</v>
      </c>
      <c r="BB740">
        <f t="shared" si="318"/>
        <v>5.9982182931697541E-2</v>
      </c>
      <c r="BC740">
        <f t="shared" si="319"/>
        <v>133.67155270048954</v>
      </c>
      <c r="BD740">
        <f t="shared" si="320"/>
        <v>0.7627693777397786</v>
      </c>
      <c r="BE740">
        <f t="shared" si="321"/>
        <v>61.8247373808966</v>
      </c>
      <c r="BF740">
        <f t="shared" si="322"/>
        <v>1737.9902799332708</v>
      </c>
      <c r="BG740">
        <f t="shared" si="323"/>
        <v>8.1933711859908005E-3</v>
      </c>
    </row>
    <row r="741" spans="1:59" x14ac:dyDescent="0.25">
      <c r="A741" t="s">
        <v>554</v>
      </c>
      <c r="B741" t="s">
        <v>1176</v>
      </c>
      <c r="C741">
        <v>140611</v>
      </c>
      <c r="D741" t="s">
        <v>1044</v>
      </c>
      <c r="E741" t="s">
        <v>1667</v>
      </c>
      <c r="F741">
        <v>12199</v>
      </c>
      <c r="G741">
        <v>0</v>
      </c>
      <c r="H741">
        <f t="shared" si="297"/>
        <v>3.9585020577519736</v>
      </c>
      <c r="I741">
        <f t="shared" si="298"/>
        <v>4.6930718006365064E-2</v>
      </c>
      <c r="J741">
        <f t="shared" si="299"/>
        <v>249.32882057038285</v>
      </c>
      <c r="K741">
        <f t="shared" si="300"/>
        <v>0.65369701134501701</v>
      </c>
      <c r="L741">
        <f t="shared" si="301"/>
        <v>1.384010640333357</v>
      </c>
      <c r="M741">
        <f t="shared" si="302"/>
        <v>25.36275101</v>
      </c>
      <c r="N741">
        <v>6</v>
      </c>
      <c r="O741">
        <v>1.42</v>
      </c>
      <c r="P741">
        <v>0.5</v>
      </c>
      <c r="Q741">
        <f t="shared" si="303"/>
        <v>2.556</v>
      </c>
      <c r="R741">
        <v>24.680517200000001</v>
      </c>
      <c r="S741">
        <v>25.36275101</v>
      </c>
      <c r="T741">
        <v>25.04029465</v>
      </c>
      <c r="U741">
        <v>402.13000490000002</v>
      </c>
      <c r="V741">
        <v>393.68487549999998</v>
      </c>
      <c r="W741">
        <v>17.34202385</v>
      </c>
      <c r="X741">
        <v>18.62710762</v>
      </c>
      <c r="Y741">
        <v>55.661174770000002</v>
      </c>
      <c r="Z741">
        <v>59.785797119999998</v>
      </c>
      <c r="AA741">
        <v>299.52313229999999</v>
      </c>
      <c r="AB741">
        <v>1500.081543</v>
      </c>
      <c r="AC741">
        <v>0.18420995800000001</v>
      </c>
      <c r="AD741">
        <v>100.1275558</v>
      </c>
      <c r="AE741">
        <v>3.4066772460000001</v>
      </c>
      <c r="AF741">
        <v>0.22545826399999999</v>
      </c>
      <c r="AG741">
        <v>0.66666668699999998</v>
      </c>
      <c r="AH741">
        <v>-0.21956524299999999</v>
      </c>
      <c r="AI741">
        <v>2.7373914720000001</v>
      </c>
      <c r="AJ741">
        <v>1</v>
      </c>
      <c r="AK741">
        <v>0</v>
      </c>
      <c r="AL741">
        <v>0.15999999600000001</v>
      </c>
      <c r="AM741">
        <v>111115</v>
      </c>
      <c r="AN741">
        <f t="shared" si="304"/>
        <v>0.49920522049999988</v>
      </c>
      <c r="AO741">
        <f t="shared" si="305"/>
        <v>6.5369701134501701E-4</v>
      </c>
      <c r="AP741">
        <f t="shared" si="306"/>
        <v>298.51275100999999</v>
      </c>
      <c r="AQ741">
        <f t="shared" si="307"/>
        <v>297.83051719999997</v>
      </c>
      <c r="AR741">
        <f t="shared" si="308"/>
        <v>240.01304087967384</v>
      </c>
      <c r="AS741">
        <f t="shared" si="309"/>
        <v>2.4084070475349946</v>
      </c>
      <c r="AT741">
        <f t="shared" si="310"/>
        <v>3.2490973979475122</v>
      </c>
      <c r="AU741">
        <f t="shared" si="311"/>
        <v>32.44958265472323</v>
      </c>
      <c r="AV741">
        <f t="shared" si="312"/>
        <v>13.822475034723229</v>
      </c>
      <c r="AW741">
        <f t="shared" si="313"/>
        <v>25.021634105</v>
      </c>
      <c r="AX741">
        <f t="shared" si="314"/>
        <v>3.1837810681790626</v>
      </c>
      <c r="AY741">
        <f t="shared" si="315"/>
        <v>4.6084559375496895E-2</v>
      </c>
      <c r="AZ741">
        <f t="shared" si="316"/>
        <v>1.8650867576141552</v>
      </c>
      <c r="BA741">
        <f t="shared" si="317"/>
        <v>1.3186943105649074</v>
      </c>
      <c r="BB741">
        <f t="shared" si="318"/>
        <v>2.8877694984613074E-2</v>
      </c>
      <c r="BC741">
        <f t="shared" si="319"/>
        <v>24.964685394209194</v>
      </c>
      <c r="BD741">
        <f t="shared" si="320"/>
        <v>0.63332080068791685</v>
      </c>
      <c r="BE741">
        <f t="shared" si="321"/>
        <v>57.075011726596358</v>
      </c>
      <c r="BF741">
        <f t="shared" si="322"/>
        <v>391.59411737090562</v>
      </c>
      <c r="BG741">
        <f t="shared" si="323"/>
        <v>5.7695338449620902E-3</v>
      </c>
    </row>
    <row r="742" spans="1:59" x14ac:dyDescent="0.25">
      <c r="A742" t="s">
        <v>554</v>
      </c>
      <c r="B742" t="s">
        <v>1176</v>
      </c>
      <c r="C742">
        <v>140611</v>
      </c>
      <c r="D742" t="s">
        <v>2055</v>
      </c>
      <c r="E742" t="s">
        <v>2082</v>
      </c>
      <c r="F742">
        <v>2068.5</v>
      </c>
      <c r="G742">
        <v>0</v>
      </c>
      <c r="H742">
        <f t="shared" si="297"/>
        <v>4.540641364770754</v>
      </c>
      <c r="I742">
        <f t="shared" si="298"/>
        <v>4.0634243140678261E-2</v>
      </c>
      <c r="J742">
        <f t="shared" si="299"/>
        <v>1569.9087999961434</v>
      </c>
      <c r="K742">
        <f t="shared" si="300"/>
        <v>0.58012498244661126</v>
      </c>
      <c r="L742">
        <f t="shared" si="301"/>
        <v>1.4199586880577635</v>
      </c>
      <c r="M742">
        <f t="shared" si="302"/>
        <v>24.98676682</v>
      </c>
      <c r="N742">
        <v>6</v>
      </c>
      <c r="O742">
        <v>1.42</v>
      </c>
      <c r="P742">
        <v>0.5</v>
      </c>
      <c r="Q742">
        <f t="shared" si="303"/>
        <v>2.556</v>
      </c>
      <c r="R742">
        <v>26.207250599999998</v>
      </c>
      <c r="S742">
        <v>24.98676682</v>
      </c>
      <c r="T742">
        <v>27.004577640000001</v>
      </c>
      <c r="U742">
        <v>1801.2071530000001</v>
      </c>
      <c r="V742">
        <v>1790.030884</v>
      </c>
      <c r="W742">
        <v>16.365499499999999</v>
      </c>
      <c r="X742">
        <v>17.507286069999999</v>
      </c>
      <c r="Y742">
        <v>48.087711329999998</v>
      </c>
      <c r="Z742">
        <v>51.442691799999999</v>
      </c>
      <c r="AA742">
        <v>299.51406859999997</v>
      </c>
      <c r="AB742">
        <v>1498.653198</v>
      </c>
      <c r="AC742">
        <v>7.1082099999999995E-2</v>
      </c>
      <c r="AD742">
        <v>100.37027740000001</v>
      </c>
      <c r="AE742">
        <v>-12.15615845</v>
      </c>
      <c r="AF742">
        <v>0.20952618100000001</v>
      </c>
      <c r="AG742">
        <v>1</v>
      </c>
      <c r="AH742">
        <v>-0.21956524299999999</v>
      </c>
      <c r="AI742">
        <v>2.7373914720000001</v>
      </c>
      <c r="AJ742">
        <v>1</v>
      </c>
      <c r="AK742">
        <v>0</v>
      </c>
      <c r="AL742">
        <v>0.15999999600000001</v>
      </c>
      <c r="AM742">
        <v>111115</v>
      </c>
      <c r="AN742">
        <f t="shared" si="304"/>
        <v>0.49919011433333321</v>
      </c>
      <c r="AO742">
        <f t="shared" si="305"/>
        <v>5.8012498244661126E-4</v>
      </c>
      <c r="AP742">
        <f t="shared" si="306"/>
        <v>298.13676681999999</v>
      </c>
      <c r="AQ742">
        <f t="shared" si="307"/>
        <v>299.35725059999999</v>
      </c>
      <c r="AR742">
        <f t="shared" si="308"/>
        <v>239.78450568538722</v>
      </c>
      <c r="AS742">
        <f t="shared" si="309"/>
        <v>2.7038388011912722</v>
      </c>
      <c r="AT742">
        <f t="shared" si="310"/>
        <v>3.1771698474248193</v>
      </c>
      <c r="AU742">
        <f t="shared" si="311"/>
        <v>31.654489055191341</v>
      </c>
      <c r="AV742">
        <f t="shared" si="312"/>
        <v>14.147202985191342</v>
      </c>
      <c r="AW742">
        <f t="shared" si="313"/>
        <v>25.597008709999997</v>
      </c>
      <c r="AX742">
        <f t="shared" si="314"/>
        <v>3.2946278128795279</v>
      </c>
      <c r="AY742">
        <f t="shared" si="315"/>
        <v>3.9998365477130746E-2</v>
      </c>
      <c r="AZ742">
        <f t="shared" si="316"/>
        <v>1.7572111593670559</v>
      </c>
      <c r="BA742">
        <f t="shared" si="317"/>
        <v>1.537416653512472</v>
      </c>
      <c r="BB742">
        <f t="shared" si="318"/>
        <v>2.5055340834289491E-2</v>
      </c>
      <c r="BC742">
        <f t="shared" si="319"/>
        <v>157.57218174831402</v>
      </c>
      <c r="BD742">
        <f t="shared" si="320"/>
        <v>0.87702889041111287</v>
      </c>
      <c r="BE742">
        <f t="shared" si="321"/>
        <v>54.898178115790699</v>
      </c>
      <c r="BF742">
        <f t="shared" si="322"/>
        <v>1787.6326579270576</v>
      </c>
      <c r="BG742">
        <f t="shared" si="323"/>
        <v>1.3944304345623738E-3</v>
      </c>
    </row>
    <row r="743" spans="1:59" x14ac:dyDescent="0.25">
      <c r="A743" t="s">
        <v>554</v>
      </c>
      <c r="B743" t="s">
        <v>1176</v>
      </c>
      <c r="C743">
        <v>140611</v>
      </c>
      <c r="D743" t="s">
        <v>2055</v>
      </c>
      <c r="E743" t="s">
        <v>2082</v>
      </c>
      <c r="F743">
        <v>2189.5</v>
      </c>
      <c r="G743">
        <v>0</v>
      </c>
      <c r="H743">
        <f t="shared" si="297"/>
        <v>1.701347460698913</v>
      </c>
      <c r="I743">
        <f t="shared" si="298"/>
        <v>3.7767032434105841E-2</v>
      </c>
      <c r="J743">
        <f t="shared" si="299"/>
        <v>315.2837574313358</v>
      </c>
      <c r="K743">
        <f t="shared" si="300"/>
        <v>0.54504625859592282</v>
      </c>
      <c r="L743">
        <f t="shared" si="301"/>
        <v>1.4335954984480637</v>
      </c>
      <c r="M743">
        <f t="shared" si="302"/>
        <v>25.071697239999999</v>
      </c>
      <c r="N743">
        <v>6</v>
      </c>
      <c r="O743">
        <v>1.42</v>
      </c>
      <c r="P743">
        <v>0.5</v>
      </c>
      <c r="Q743">
        <f t="shared" si="303"/>
        <v>2.556</v>
      </c>
      <c r="R743">
        <v>26.225994109999998</v>
      </c>
      <c r="S743">
        <v>25.071697239999999</v>
      </c>
      <c r="T743">
        <v>27.00844193</v>
      </c>
      <c r="U743">
        <v>400.43707280000001</v>
      </c>
      <c r="V743">
        <v>396.59619140000001</v>
      </c>
      <c r="W743">
        <v>16.460208890000001</v>
      </c>
      <c r="X743">
        <v>17.532825469999999</v>
      </c>
      <c r="Y743">
        <v>48.310401919999997</v>
      </c>
      <c r="Z743">
        <v>51.458511350000002</v>
      </c>
      <c r="AA743">
        <v>299.5422974</v>
      </c>
      <c r="AB743">
        <v>1500.1168210000001</v>
      </c>
      <c r="AC743">
        <v>0.125148818</v>
      </c>
      <c r="AD743">
        <v>100.3659744</v>
      </c>
      <c r="AE743">
        <v>4.7086791989999996</v>
      </c>
      <c r="AF743">
        <v>0.20991146599999999</v>
      </c>
      <c r="AG743">
        <v>1</v>
      </c>
      <c r="AH743">
        <v>-0.21956524299999999</v>
      </c>
      <c r="AI743">
        <v>2.7373914720000001</v>
      </c>
      <c r="AJ743">
        <v>1</v>
      </c>
      <c r="AK743">
        <v>0</v>
      </c>
      <c r="AL743">
        <v>0.15999999600000001</v>
      </c>
      <c r="AM743">
        <v>111115</v>
      </c>
      <c r="AN743">
        <f t="shared" si="304"/>
        <v>0.49923716233333326</v>
      </c>
      <c r="AO743">
        <f t="shared" si="305"/>
        <v>5.4504625859592276E-4</v>
      </c>
      <c r="AP743">
        <f t="shared" si="306"/>
        <v>298.22169723999997</v>
      </c>
      <c r="AQ743">
        <f t="shared" si="307"/>
        <v>299.37599410999997</v>
      </c>
      <c r="AR743">
        <f t="shared" si="308"/>
        <v>240.01868535953272</v>
      </c>
      <c r="AS743">
        <f t="shared" si="309"/>
        <v>2.7156987972540589</v>
      </c>
      <c r="AT743">
        <f t="shared" si="310"/>
        <v>3.1932946107297515</v>
      </c>
      <c r="AU743">
        <f t="shared" si="311"/>
        <v>31.816505840945151</v>
      </c>
      <c r="AV743">
        <f t="shared" si="312"/>
        <v>14.283680370945152</v>
      </c>
      <c r="AW743">
        <f t="shared" si="313"/>
        <v>25.648845674999997</v>
      </c>
      <c r="AX743">
        <f t="shared" si="314"/>
        <v>3.3047778461927977</v>
      </c>
      <c r="AY743">
        <f t="shared" si="315"/>
        <v>3.7217118459164054E-2</v>
      </c>
      <c r="AZ743">
        <f t="shared" si="316"/>
        <v>1.7596991122816878</v>
      </c>
      <c r="BA743">
        <f t="shared" si="317"/>
        <v>1.5450787339111098</v>
      </c>
      <c r="BB743">
        <f t="shared" si="318"/>
        <v>2.3309488100790622E-2</v>
      </c>
      <c r="BC743">
        <f t="shared" si="319"/>
        <v>31.643761527089257</v>
      </c>
      <c r="BD743">
        <f t="shared" si="320"/>
        <v>0.79497424399960037</v>
      </c>
      <c r="BE743">
        <f t="shared" si="321"/>
        <v>54.640525047428902</v>
      </c>
      <c r="BF743">
        <f t="shared" si="322"/>
        <v>395.69759238906749</v>
      </c>
      <c r="BG743">
        <f t="shared" si="323"/>
        <v>2.349332427812541E-3</v>
      </c>
    </row>
    <row r="744" spans="1:59" x14ac:dyDescent="0.25">
      <c r="A744" t="s">
        <v>554</v>
      </c>
      <c r="B744" t="s">
        <v>1176</v>
      </c>
      <c r="C744">
        <v>140611</v>
      </c>
      <c r="D744" t="s">
        <v>999</v>
      </c>
      <c r="E744" t="s">
        <v>1668</v>
      </c>
      <c r="F744">
        <v>5739.5</v>
      </c>
      <c r="G744">
        <v>0</v>
      </c>
      <c r="H744">
        <f t="shared" si="297"/>
        <v>22.798070662256645</v>
      </c>
      <c r="I744">
        <f t="shared" si="298"/>
        <v>0.1967424232539462</v>
      </c>
      <c r="J744">
        <f t="shared" si="299"/>
        <v>1517.5678354641793</v>
      </c>
      <c r="K744">
        <f t="shared" si="300"/>
        <v>2.2513463816276422</v>
      </c>
      <c r="L744">
        <f t="shared" si="301"/>
        <v>1.2031416276338858</v>
      </c>
      <c r="M744">
        <f t="shared" si="302"/>
        <v>25.33954048</v>
      </c>
      <c r="N744">
        <v>6</v>
      </c>
      <c r="O744">
        <v>1.42</v>
      </c>
      <c r="P744">
        <v>0.5</v>
      </c>
      <c r="Q744">
        <f t="shared" si="303"/>
        <v>2.556</v>
      </c>
      <c r="R744">
        <v>25.366823199999999</v>
      </c>
      <c r="S744">
        <v>25.33954048</v>
      </c>
      <c r="T744">
        <v>26.026130680000001</v>
      </c>
      <c r="U744">
        <v>1800.5998540000001</v>
      </c>
      <c r="V744">
        <v>1747.0474850000001</v>
      </c>
      <c r="W744">
        <v>15.94143867</v>
      </c>
      <c r="X744">
        <v>20.359867099999999</v>
      </c>
      <c r="Y744">
        <v>49.184551239999998</v>
      </c>
      <c r="Z744">
        <v>62.81684113</v>
      </c>
      <c r="AA744">
        <v>299.4968872</v>
      </c>
      <c r="AB744">
        <v>1500.0932620000001</v>
      </c>
      <c r="AC744">
        <v>0.18020916000000001</v>
      </c>
      <c r="AD744">
        <v>100.2695465</v>
      </c>
      <c r="AE744">
        <v>-9.9462585449999992</v>
      </c>
      <c r="AF744">
        <v>0.17708980999999999</v>
      </c>
      <c r="AG744">
        <v>0.66666668699999998</v>
      </c>
      <c r="AH744">
        <v>-0.21956524299999999</v>
      </c>
      <c r="AI744">
        <v>2.7373914720000001</v>
      </c>
      <c r="AJ744">
        <v>1</v>
      </c>
      <c r="AK744">
        <v>0</v>
      </c>
      <c r="AL744">
        <v>0.15999999600000001</v>
      </c>
      <c r="AM744">
        <v>111115</v>
      </c>
      <c r="AN744">
        <f t="shared" si="304"/>
        <v>0.4991614786666666</v>
      </c>
      <c r="AO744">
        <f t="shared" si="305"/>
        <v>2.2513463816276422E-3</v>
      </c>
      <c r="AP744">
        <f t="shared" si="306"/>
        <v>298.48954047999996</v>
      </c>
      <c r="AQ744">
        <f t="shared" si="307"/>
        <v>298.51682319999998</v>
      </c>
      <c r="AR744">
        <f t="shared" si="308"/>
        <v>240.01491591962699</v>
      </c>
      <c r="AS744">
        <f t="shared" si="309"/>
        <v>1.6701789261957167</v>
      </c>
      <c r="AT744">
        <f t="shared" si="310"/>
        <v>3.2446162685511557</v>
      </c>
      <c r="AU744">
        <f t="shared" si="311"/>
        <v>32.358940294510617</v>
      </c>
      <c r="AV744">
        <f t="shared" si="312"/>
        <v>11.999073194510618</v>
      </c>
      <c r="AW744">
        <f t="shared" si="313"/>
        <v>25.353181839999998</v>
      </c>
      <c r="AX744">
        <f t="shared" si="314"/>
        <v>3.2472492762460465</v>
      </c>
      <c r="AY744">
        <f t="shared" si="315"/>
        <v>0.18268096193419087</v>
      </c>
      <c r="AZ744">
        <f t="shared" si="316"/>
        <v>2.0414746409172699</v>
      </c>
      <c r="BA744">
        <f t="shared" si="317"/>
        <v>1.2057746353287766</v>
      </c>
      <c r="BB744">
        <f t="shared" si="318"/>
        <v>0.11536082027478836</v>
      </c>
      <c r="BC744">
        <f t="shared" si="319"/>
        <v>152.16583864497989</v>
      </c>
      <c r="BD744">
        <f t="shared" si="320"/>
        <v>0.86864715956142391</v>
      </c>
      <c r="BE744">
        <f t="shared" si="321"/>
        <v>64.636925845668657</v>
      </c>
      <c r="BF744">
        <f t="shared" si="322"/>
        <v>1735.0062504952871</v>
      </c>
      <c r="BG744">
        <f t="shared" si="323"/>
        <v>8.493325037877723E-3</v>
      </c>
    </row>
    <row r="745" spans="1:59" x14ac:dyDescent="0.25">
      <c r="A745" t="s">
        <v>554</v>
      </c>
      <c r="B745" t="s">
        <v>1176</v>
      </c>
      <c r="C745">
        <v>140611</v>
      </c>
      <c r="D745" t="s">
        <v>999</v>
      </c>
      <c r="E745" t="s">
        <v>1668</v>
      </c>
      <c r="F745">
        <v>5857.5</v>
      </c>
      <c r="G745">
        <v>0</v>
      </c>
      <c r="H745">
        <f t="shared" si="297"/>
        <v>11.359592694433271</v>
      </c>
      <c r="I745">
        <f t="shared" si="298"/>
        <v>0.20848365393796084</v>
      </c>
      <c r="J745">
        <f t="shared" si="299"/>
        <v>275.52224815238759</v>
      </c>
      <c r="K745">
        <f t="shared" si="300"/>
        <v>2.2712940779284678</v>
      </c>
      <c r="L745">
        <f t="shared" si="301"/>
        <v>1.1505960335282852</v>
      </c>
      <c r="M745">
        <f t="shared" si="302"/>
        <v>25.080211640000002</v>
      </c>
      <c r="N745">
        <v>6</v>
      </c>
      <c r="O745">
        <v>1.42</v>
      </c>
      <c r="P745">
        <v>0.5</v>
      </c>
      <c r="Q745">
        <f t="shared" si="303"/>
        <v>2.556</v>
      </c>
      <c r="R745">
        <v>25.368585589999999</v>
      </c>
      <c r="S745">
        <v>25.080211640000002</v>
      </c>
      <c r="T745">
        <v>26.030813219999999</v>
      </c>
      <c r="U745">
        <v>399.31518549999998</v>
      </c>
      <c r="V745">
        <v>374.85391240000001</v>
      </c>
      <c r="W745">
        <v>15.931269650000001</v>
      </c>
      <c r="X745">
        <v>20.388399119999999</v>
      </c>
      <c r="Y745">
        <v>49.147628779999998</v>
      </c>
      <c r="Z745">
        <v>62.897773739999998</v>
      </c>
      <c r="AA745">
        <v>299.51824950000002</v>
      </c>
      <c r="AB745">
        <v>1500.3126219999999</v>
      </c>
      <c r="AC745">
        <v>7.3084160999999995E-2</v>
      </c>
      <c r="AD745">
        <v>100.2687378</v>
      </c>
      <c r="AE745">
        <v>5.0636596679999997</v>
      </c>
      <c r="AF745">
        <v>0.171413541</v>
      </c>
      <c r="AG745">
        <v>0.66666668699999998</v>
      </c>
      <c r="AH745">
        <v>-0.21956524299999999</v>
      </c>
      <c r="AI745">
        <v>2.7373914720000001</v>
      </c>
      <c r="AJ745">
        <v>1</v>
      </c>
      <c r="AK745">
        <v>0</v>
      </c>
      <c r="AL745">
        <v>0.15999999600000001</v>
      </c>
      <c r="AM745">
        <v>111115</v>
      </c>
      <c r="AN745">
        <f t="shared" si="304"/>
        <v>0.49919708249999994</v>
      </c>
      <c r="AO745">
        <f t="shared" si="305"/>
        <v>2.271294077928468E-3</v>
      </c>
      <c r="AP745">
        <f t="shared" si="306"/>
        <v>298.23021163999999</v>
      </c>
      <c r="AQ745">
        <f t="shared" si="307"/>
        <v>298.51858558999999</v>
      </c>
      <c r="AR745">
        <f t="shared" si="308"/>
        <v>240.05001351874949</v>
      </c>
      <c r="AS745">
        <f t="shared" si="309"/>
        <v>1.6961624928979082</v>
      </c>
      <c r="AT745">
        <f t="shared" si="310"/>
        <v>3.1949150790533158</v>
      </c>
      <c r="AU745">
        <f t="shared" si="311"/>
        <v>31.863521463948416</v>
      </c>
      <c r="AV745">
        <f t="shared" si="312"/>
        <v>11.475122343948417</v>
      </c>
      <c r="AW745">
        <f t="shared" si="313"/>
        <v>25.224398614999998</v>
      </c>
      <c r="AX745">
        <f t="shared" si="314"/>
        <v>3.2224662045979526</v>
      </c>
      <c r="AY745">
        <f t="shared" si="315"/>
        <v>0.19276085018854905</v>
      </c>
      <c r="AZ745">
        <f t="shared" si="316"/>
        <v>2.0443190455250306</v>
      </c>
      <c r="BA745">
        <f t="shared" si="317"/>
        <v>1.178147159072922</v>
      </c>
      <c r="BB745">
        <f t="shared" si="318"/>
        <v>0.12179591016636279</v>
      </c>
      <c r="BC745">
        <f t="shared" si="319"/>
        <v>27.626268058058287</v>
      </c>
      <c r="BD745">
        <f t="shared" si="320"/>
        <v>0.73501233157300661</v>
      </c>
      <c r="BE745">
        <f t="shared" si="321"/>
        <v>65.80933187685649</v>
      </c>
      <c r="BF745">
        <f t="shared" si="322"/>
        <v>368.85412752617964</v>
      </c>
      <c r="BG745">
        <f t="shared" si="323"/>
        <v>2.0267285895040295E-2</v>
      </c>
    </row>
    <row r="746" spans="1:59" x14ac:dyDescent="0.25">
      <c r="A746" t="s">
        <v>554</v>
      </c>
      <c r="B746" t="s">
        <v>1176</v>
      </c>
      <c r="C746">
        <v>140611</v>
      </c>
      <c r="D746" t="s">
        <v>1000</v>
      </c>
      <c r="E746" t="s">
        <v>1669</v>
      </c>
      <c r="F746">
        <v>6097</v>
      </c>
      <c r="G746">
        <v>0</v>
      </c>
      <c r="H746">
        <f t="shared" si="297"/>
        <v>24.77344445078058</v>
      </c>
      <c r="I746">
        <f t="shared" si="298"/>
        <v>0.19823450615745922</v>
      </c>
      <c r="J746">
        <f t="shared" si="299"/>
        <v>1500.1441262057933</v>
      </c>
      <c r="K746">
        <f t="shared" si="300"/>
        <v>2.1246790847214054</v>
      </c>
      <c r="L746">
        <f t="shared" si="301"/>
        <v>1.1285082140784486</v>
      </c>
      <c r="M746">
        <f t="shared" si="302"/>
        <v>24.681573870000001</v>
      </c>
      <c r="N746">
        <v>6</v>
      </c>
      <c r="O746">
        <v>1.42</v>
      </c>
      <c r="P746">
        <v>0.5</v>
      </c>
      <c r="Q746">
        <f t="shared" si="303"/>
        <v>2.556</v>
      </c>
      <c r="R746">
        <v>25.202741620000001</v>
      </c>
      <c r="S746">
        <v>24.681573870000001</v>
      </c>
      <c r="T746">
        <v>26.03254128</v>
      </c>
      <c r="U746">
        <v>1800.0783690000001</v>
      </c>
      <c r="V746">
        <v>1743.0301509999999</v>
      </c>
      <c r="W746">
        <v>15.687900539999999</v>
      </c>
      <c r="X746">
        <v>19.85978317</v>
      </c>
      <c r="Y746">
        <v>48.876411439999998</v>
      </c>
      <c r="Z746">
        <v>61.874114990000002</v>
      </c>
      <c r="AA746">
        <v>299.50268549999998</v>
      </c>
      <c r="AB746">
        <v>1500.6085210000001</v>
      </c>
      <c r="AC746">
        <v>0.16919785700000001</v>
      </c>
      <c r="AD746">
        <v>100.268158</v>
      </c>
      <c r="AE746">
        <v>-10.126525880000001</v>
      </c>
      <c r="AF746">
        <v>0.177240491</v>
      </c>
      <c r="AG746">
        <v>0.66666668699999998</v>
      </c>
      <c r="AH746">
        <v>-0.21956524299999999</v>
      </c>
      <c r="AI746">
        <v>2.7373914720000001</v>
      </c>
      <c r="AJ746">
        <v>1</v>
      </c>
      <c r="AK746">
        <v>0</v>
      </c>
      <c r="AL746">
        <v>0.15999999600000001</v>
      </c>
      <c r="AM746">
        <v>111115</v>
      </c>
      <c r="AN746">
        <f t="shared" si="304"/>
        <v>0.49917114249999989</v>
      </c>
      <c r="AO746">
        <f t="shared" si="305"/>
        <v>2.1246790847214056E-3</v>
      </c>
      <c r="AP746">
        <f t="shared" si="306"/>
        <v>297.83157387</v>
      </c>
      <c r="AQ746">
        <f t="shared" si="307"/>
        <v>298.35274161999996</v>
      </c>
      <c r="AR746">
        <f t="shared" si="308"/>
        <v>240.09735735756595</v>
      </c>
      <c r="AS746">
        <f t="shared" si="309"/>
        <v>1.8056595138424563</v>
      </c>
      <c r="AT746">
        <f t="shared" si="310"/>
        <v>3.1198120908137494</v>
      </c>
      <c r="AU746">
        <f t="shared" si="311"/>
        <v>31.114684392763547</v>
      </c>
      <c r="AV746">
        <f t="shared" si="312"/>
        <v>11.254901222763547</v>
      </c>
      <c r="AW746">
        <f t="shared" si="313"/>
        <v>24.942157745000003</v>
      </c>
      <c r="AX746">
        <f t="shared" si="314"/>
        <v>3.1687289712804967</v>
      </c>
      <c r="AY746">
        <f t="shared" si="315"/>
        <v>0.1839666871523461</v>
      </c>
      <c r="AZ746">
        <f t="shared" si="316"/>
        <v>1.9913038767353008</v>
      </c>
      <c r="BA746">
        <f t="shared" si="317"/>
        <v>1.1774250945451958</v>
      </c>
      <c r="BB746">
        <f t="shared" si="318"/>
        <v>0.11618122842651291</v>
      </c>
      <c r="BC746">
        <f t="shared" si="319"/>
        <v>150.41668826917441</v>
      </c>
      <c r="BD746">
        <f t="shared" si="320"/>
        <v>0.86065299865589839</v>
      </c>
      <c r="BE746">
        <f t="shared" si="321"/>
        <v>65.55321539917189</v>
      </c>
      <c r="BF746">
        <f t="shared" si="322"/>
        <v>1729.9455852689539</v>
      </c>
      <c r="BG746">
        <f t="shared" si="323"/>
        <v>9.3874567737282904E-3</v>
      </c>
    </row>
    <row r="747" spans="1:59" x14ac:dyDescent="0.25">
      <c r="A747" t="s">
        <v>554</v>
      </c>
      <c r="B747" t="s">
        <v>1176</v>
      </c>
      <c r="C747">
        <v>140611</v>
      </c>
      <c r="D747" t="s">
        <v>1000</v>
      </c>
      <c r="E747" t="s">
        <v>1669</v>
      </c>
      <c r="F747">
        <v>6263</v>
      </c>
      <c r="G747">
        <v>0</v>
      </c>
      <c r="H747">
        <f t="shared" si="297"/>
        <v>13.006072929999617</v>
      </c>
      <c r="I747">
        <f t="shared" si="298"/>
        <v>0.20081566924657293</v>
      </c>
      <c r="J747">
        <f t="shared" si="299"/>
        <v>255.01068199789614</v>
      </c>
      <c r="K747">
        <f t="shared" si="300"/>
        <v>2.255625001331945</v>
      </c>
      <c r="L747">
        <f t="shared" si="301"/>
        <v>1.1833159737923595</v>
      </c>
      <c r="M747">
        <f t="shared" si="302"/>
        <v>25.032182689999999</v>
      </c>
      <c r="N747">
        <v>6</v>
      </c>
      <c r="O747">
        <v>1.42</v>
      </c>
      <c r="P747">
        <v>0.5</v>
      </c>
      <c r="Q747">
        <f t="shared" si="303"/>
        <v>2.556</v>
      </c>
      <c r="R747">
        <v>25.94248962</v>
      </c>
      <c r="S747">
        <v>25.032182689999999</v>
      </c>
      <c r="T747">
        <v>27.003023150000001</v>
      </c>
      <c r="U747">
        <v>399.35406490000003</v>
      </c>
      <c r="V747">
        <v>371.6174011</v>
      </c>
      <c r="W747">
        <v>15.542048449999999</v>
      </c>
      <c r="X747">
        <v>19.970878599999999</v>
      </c>
      <c r="Y747">
        <v>46.34218216</v>
      </c>
      <c r="Z747">
        <v>59.547756200000002</v>
      </c>
      <c r="AA747">
        <v>299.48019410000001</v>
      </c>
      <c r="AB747">
        <v>1500.6347659999999</v>
      </c>
      <c r="AC747">
        <v>0.108124092</v>
      </c>
      <c r="AD747">
        <v>100.2693787</v>
      </c>
      <c r="AE747">
        <v>4.8328857420000002</v>
      </c>
      <c r="AF747">
        <v>0.168611646</v>
      </c>
      <c r="AG747">
        <v>1</v>
      </c>
      <c r="AH747">
        <v>-0.21956524299999999</v>
      </c>
      <c r="AI747">
        <v>2.7373914720000001</v>
      </c>
      <c r="AJ747">
        <v>1</v>
      </c>
      <c r="AK747">
        <v>0</v>
      </c>
      <c r="AL747">
        <v>0.15999999600000001</v>
      </c>
      <c r="AM747">
        <v>111115</v>
      </c>
      <c r="AN747">
        <f t="shared" si="304"/>
        <v>0.49913365683333327</v>
      </c>
      <c r="AO747">
        <f t="shared" si="305"/>
        <v>2.2556250013319448E-3</v>
      </c>
      <c r="AP747">
        <f t="shared" si="306"/>
        <v>298.18218268999999</v>
      </c>
      <c r="AQ747">
        <f t="shared" si="307"/>
        <v>299.09248961999998</v>
      </c>
      <c r="AR747">
        <f t="shared" si="308"/>
        <v>240.10155655746092</v>
      </c>
      <c r="AS747">
        <f t="shared" si="309"/>
        <v>1.7897338917106178</v>
      </c>
      <c r="AT747">
        <f t="shared" si="310"/>
        <v>3.1857835631074853</v>
      </c>
      <c r="AU747">
        <f t="shared" si="311"/>
        <v>31.772247962552552</v>
      </c>
      <c r="AV747">
        <f t="shared" si="312"/>
        <v>11.801369362552553</v>
      </c>
      <c r="AW747">
        <f t="shared" si="313"/>
        <v>25.487336155000001</v>
      </c>
      <c r="AX747">
        <f t="shared" si="314"/>
        <v>3.2732428942350014</v>
      </c>
      <c r="AY747">
        <f t="shared" si="315"/>
        <v>0.18618758458178641</v>
      </c>
      <c r="AZ747">
        <f t="shared" si="316"/>
        <v>2.0024675893151258</v>
      </c>
      <c r="BA747">
        <f t="shared" si="317"/>
        <v>1.2707753049198756</v>
      </c>
      <c r="BB747">
        <f t="shared" si="318"/>
        <v>0.11759864286532669</v>
      </c>
      <c r="BC747">
        <f t="shared" si="319"/>
        <v>25.569762645792323</v>
      </c>
      <c r="BD747">
        <f t="shared" si="320"/>
        <v>0.68621835587638247</v>
      </c>
      <c r="BE747">
        <f t="shared" si="321"/>
        <v>64.647399997199244</v>
      </c>
      <c r="BF747">
        <f t="shared" si="322"/>
        <v>364.74799638345092</v>
      </c>
      <c r="BG747">
        <f t="shared" si="323"/>
        <v>2.3051772934607379E-2</v>
      </c>
    </row>
    <row r="748" spans="1:59" x14ac:dyDescent="0.25">
      <c r="A748" t="s">
        <v>554</v>
      </c>
      <c r="B748" t="s">
        <v>1176</v>
      </c>
      <c r="C748">
        <v>140611</v>
      </c>
      <c r="D748" t="s">
        <v>998</v>
      </c>
      <c r="E748" t="s">
        <v>1670</v>
      </c>
      <c r="F748">
        <v>4374.5</v>
      </c>
      <c r="G748">
        <v>0</v>
      </c>
      <c r="H748">
        <f t="shared" si="297"/>
        <v>26.909462409983849</v>
      </c>
      <c r="I748">
        <f t="shared" si="298"/>
        <v>0.17795659109377743</v>
      </c>
      <c r="J748">
        <f t="shared" si="299"/>
        <v>1451.492332272471</v>
      </c>
      <c r="K748">
        <f t="shared" si="300"/>
        <v>2.0605575301036718</v>
      </c>
      <c r="L748">
        <f t="shared" si="301"/>
        <v>1.2088951490062128</v>
      </c>
      <c r="M748">
        <f t="shared" si="302"/>
        <v>25.67469788</v>
      </c>
      <c r="N748">
        <v>6</v>
      </c>
      <c r="O748">
        <v>1.42</v>
      </c>
      <c r="P748">
        <v>0.5</v>
      </c>
      <c r="Q748">
        <f t="shared" si="303"/>
        <v>2.556</v>
      </c>
      <c r="R748">
        <v>25.5929985</v>
      </c>
      <c r="S748">
        <v>25.67469788</v>
      </c>
      <c r="T748">
        <v>26.02183342</v>
      </c>
      <c r="U748">
        <v>1800.2563479999999</v>
      </c>
      <c r="V748">
        <v>1739.1751710000001</v>
      </c>
      <c r="W748">
        <v>16.902744290000001</v>
      </c>
      <c r="X748">
        <v>20.943826680000001</v>
      </c>
      <c r="Y748">
        <v>51.477199550000002</v>
      </c>
      <c r="Z748">
        <v>63.784294129999999</v>
      </c>
      <c r="AA748">
        <v>299.53384399999999</v>
      </c>
      <c r="AB748">
        <v>1499.511841</v>
      </c>
      <c r="AC748">
        <v>9.2108272000000005E-2</v>
      </c>
      <c r="AD748">
        <v>100.3138046</v>
      </c>
      <c r="AE748">
        <v>-9.2173461910000007</v>
      </c>
      <c r="AF748">
        <v>0.181427121</v>
      </c>
      <c r="AG748">
        <v>1</v>
      </c>
      <c r="AH748">
        <v>-0.21956524299999999</v>
      </c>
      <c r="AI748">
        <v>2.7373914720000001</v>
      </c>
      <c r="AJ748">
        <v>1</v>
      </c>
      <c r="AK748">
        <v>0</v>
      </c>
      <c r="AL748">
        <v>0.15999999600000001</v>
      </c>
      <c r="AM748">
        <v>111115</v>
      </c>
      <c r="AN748">
        <f t="shared" si="304"/>
        <v>0.49922307333333327</v>
      </c>
      <c r="AO748">
        <f t="shared" si="305"/>
        <v>2.0605575301036716E-3</v>
      </c>
      <c r="AP748">
        <f t="shared" si="306"/>
        <v>298.82469787999997</v>
      </c>
      <c r="AQ748">
        <f t="shared" si="307"/>
        <v>298.7429985</v>
      </c>
      <c r="AR748">
        <f t="shared" si="308"/>
        <v>239.92188856195264</v>
      </c>
      <c r="AS748">
        <f t="shared" si="309"/>
        <v>1.7530851309793267</v>
      </c>
      <c r="AT748">
        <f t="shared" si="310"/>
        <v>3.3098500861599995</v>
      </c>
      <c r="AU748">
        <f t="shared" si="311"/>
        <v>32.994961155725122</v>
      </c>
      <c r="AV748">
        <f t="shared" si="312"/>
        <v>12.051134475725121</v>
      </c>
      <c r="AW748">
        <f t="shared" si="313"/>
        <v>25.633848190000002</v>
      </c>
      <c r="AX748">
        <f t="shared" si="314"/>
        <v>3.3018384312709239</v>
      </c>
      <c r="AY748">
        <f t="shared" si="315"/>
        <v>0.1663731780956039</v>
      </c>
      <c r="AZ748">
        <f t="shared" si="316"/>
        <v>2.1009549371537868</v>
      </c>
      <c r="BA748">
        <f t="shared" si="317"/>
        <v>1.2008834941171371</v>
      </c>
      <c r="BB748">
        <f t="shared" si="318"/>
        <v>0.104965383122997</v>
      </c>
      <c r="BC748">
        <f t="shared" si="319"/>
        <v>145.60471819797891</v>
      </c>
      <c r="BD748">
        <f t="shared" si="320"/>
        <v>0.83458662271373407</v>
      </c>
      <c r="BE748">
        <f t="shared" si="321"/>
        <v>64.906794052498867</v>
      </c>
      <c r="BF748">
        <f t="shared" si="322"/>
        <v>1724.9624267693748</v>
      </c>
      <c r="BG748">
        <f t="shared" si="323"/>
        <v>1.0125478141454038E-2</v>
      </c>
    </row>
    <row r="749" spans="1:59" x14ac:dyDescent="0.25">
      <c r="A749" t="s">
        <v>554</v>
      </c>
      <c r="B749" t="s">
        <v>1176</v>
      </c>
      <c r="C749">
        <v>140611</v>
      </c>
      <c r="D749" t="s">
        <v>998</v>
      </c>
      <c r="E749" t="s">
        <v>1670</v>
      </c>
      <c r="F749">
        <v>4555</v>
      </c>
      <c r="G749">
        <v>0</v>
      </c>
      <c r="H749">
        <f t="shared" si="297"/>
        <v>12.075048860764038</v>
      </c>
      <c r="I749">
        <f t="shared" si="298"/>
        <v>0.18426332983505211</v>
      </c>
      <c r="J749">
        <f t="shared" si="299"/>
        <v>256.89094696558152</v>
      </c>
      <c r="K749">
        <f t="shared" si="300"/>
        <v>1.9791612829760536</v>
      </c>
      <c r="L749">
        <f t="shared" si="301"/>
        <v>1.1246359024644605</v>
      </c>
      <c r="M749">
        <f t="shared" si="302"/>
        <v>25.114244459999998</v>
      </c>
      <c r="N749">
        <v>6</v>
      </c>
      <c r="O749">
        <v>1.42</v>
      </c>
      <c r="P749">
        <v>0.5</v>
      </c>
      <c r="Q749">
        <f t="shared" si="303"/>
        <v>2.556</v>
      </c>
      <c r="R749">
        <v>24.749883650000001</v>
      </c>
      <c r="S749">
        <v>25.114244459999998</v>
      </c>
      <c r="T749">
        <v>25.040687559999999</v>
      </c>
      <c r="U749">
        <v>399.64010619999999</v>
      </c>
      <c r="V749">
        <v>373.96890259999998</v>
      </c>
      <c r="W749">
        <v>16.82217026</v>
      </c>
      <c r="X749">
        <v>20.704710009999999</v>
      </c>
      <c r="Y749">
        <v>53.864047999999997</v>
      </c>
      <c r="Z749">
        <v>66.295822139999999</v>
      </c>
      <c r="AA749">
        <v>299.52301030000001</v>
      </c>
      <c r="AB749">
        <v>1498.774414</v>
      </c>
      <c r="AC749">
        <v>0.206240967</v>
      </c>
      <c r="AD749">
        <v>100.3039169</v>
      </c>
      <c r="AE749">
        <v>5.3444519039999996</v>
      </c>
      <c r="AF749">
        <v>0.18645298499999999</v>
      </c>
      <c r="AG749">
        <v>1</v>
      </c>
      <c r="AH749">
        <v>-0.21956524299999999</v>
      </c>
      <c r="AI749">
        <v>2.7373914720000001</v>
      </c>
      <c r="AJ749">
        <v>1</v>
      </c>
      <c r="AK749">
        <v>0</v>
      </c>
      <c r="AL749">
        <v>0.15999999600000001</v>
      </c>
      <c r="AM749">
        <v>111115</v>
      </c>
      <c r="AN749">
        <f t="shared" si="304"/>
        <v>0.4992050171666666</v>
      </c>
      <c r="AO749">
        <f t="shared" si="305"/>
        <v>1.9791612829760537E-3</v>
      </c>
      <c r="AP749">
        <f t="shared" si="306"/>
        <v>298.26424445999999</v>
      </c>
      <c r="AQ749">
        <f t="shared" si="307"/>
        <v>297.89988364999999</v>
      </c>
      <c r="AR749">
        <f t="shared" si="308"/>
        <v>239.80390024490234</v>
      </c>
      <c r="AS749">
        <f t="shared" si="309"/>
        <v>1.7574127567786098</v>
      </c>
      <c r="AT749">
        <f t="shared" si="310"/>
        <v>3.2013994147460987</v>
      </c>
      <c r="AU749">
        <f t="shared" si="311"/>
        <v>31.916993011726529</v>
      </c>
      <c r="AV749">
        <f t="shared" si="312"/>
        <v>11.212283001726529</v>
      </c>
      <c r="AW749">
        <f t="shared" si="313"/>
        <v>24.932064054999998</v>
      </c>
      <c r="AX749">
        <f t="shared" si="314"/>
        <v>3.1668217763568238</v>
      </c>
      <c r="AY749">
        <f t="shared" si="315"/>
        <v>0.1718729240108261</v>
      </c>
      <c r="AZ749">
        <f t="shared" si="316"/>
        <v>2.0767635122816381</v>
      </c>
      <c r="BA749">
        <f t="shared" si="317"/>
        <v>1.0900582640751857</v>
      </c>
      <c r="BB749">
        <f t="shared" si="318"/>
        <v>0.10846905795861755</v>
      </c>
      <c r="BC749">
        <f t="shared" si="319"/>
        <v>25.767168196797996</v>
      </c>
      <c r="BD749">
        <f t="shared" si="320"/>
        <v>0.68693130680000436</v>
      </c>
      <c r="BE749">
        <f t="shared" si="321"/>
        <v>66.347269857161777</v>
      </c>
      <c r="BF749">
        <f t="shared" si="322"/>
        <v>367.591235948188</v>
      </c>
      <c r="BG749">
        <f t="shared" si="323"/>
        <v>2.1794494725561064E-2</v>
      </c>
    </row>
    <row r="750" spans="1:59" x14ac:dyDescent="0.25">
      <c r="A750" t="s">
        <v>554</v>
      </c>
      <c r="B750" t="s">
        <v>1176</v>
      </c>
      <c r="C750">
        <v>140611</v>
      </c>
      <c r="D750" t="s">
        <v>1021</v>
      </c>
      <c r="E750" t="s">
        <v>1671</v>
      </c>
      <c r="F750">
        <v>16151.5</v>
      </c>
      <c r="G750">
        <v>0</v>
      </c>
      <c r="H750">
        <f t="shared" si="297"/>
        <v>16.268783851567104</v>
      </c>
      <c r="I750">
        <f t="shared" si="298"/>
        <v>0.14719622335251809</v>
      </c>
      <c r="J750">
        <f t="shared" si="299"/>
        <v>1539.4739214028687</v>
      </c>
      <c r="K750">
        <f t="shared" si="300"/>
        <v>1.949564197411356</v>
      </c>
      <c r="L750">
        <f t="shared" si="301"/>
        <v>1.3661785429034439</v>
      </c>
      <c r="M750">
        <f t="shared" si="302"/>
        <v>25.30692101</v>
      </c>
      <c r="N750">
        <v>6</v>
      </c>
      <c r="O750">
        <v>1.42</v>
      </c>
      <c r="P750">
        <v>0.5</v>
      </c>
      <c r="Q750">
        <f t="shared" si="303"/>
        <v>2.556</v>
      </c>
      <c r="R750">
        <v>26.626995090000001</v>
      </c>
      <c r="S750">
        <v>25.30692101</v>
      </c>
      <c r="T750">
        <v>27.984209060000001</v>
      </c>
      <c r="U750">
        <v>1801.199341</v>
      </c>
      <c r="V750">
        <v>1761.736572</v>
      </c>
      <c r="W750">
        <v>14.87343025</v>
      </c>
      <c r="X750">
        <v>18.705059049999999</v>
      </c>
      <c r="Y750">
        <v>42.514690399999999</v>
      </c>
      <c r="Z750">
        <v>53.467136379999999</v>
      </c>
      <c r="AA750">
        <v>299.57455440000001</v>
      </c>
      <c r="AB750">
        <v>1499.887573</v>
      </c>
      <c r="AC750">
        <v>3.6041386000000002E-2</v>
      </c>
      <c r="AD750">
        <v>100.0878525</v>
      </c>
      <c r="AE750">
        <v>-16.670318600000002</v>
      </c>
      <c r="AF750">
        <v>0.17460262800000001</v>
      </c>
      <c r="AG750">
        <v>0.66666668699999998</v>
      </c>
      <c r="AH750">
        <v>-0.21956524299999999</v>
      </c>
      <c r="AI750">
        <v>2.7373914720000001</v>
      </c>
      <c r="AJ750">
        <v>1</v>
      </c>
      <c r="AK750">
        <v>0</v>
      </c>
      <c r="AL750">
        <v>0.15999999600000001</v>
      </c>
      <c r="AM750">
        <v>111115</v>
      </c>
      <c r="AN750">
        <f t="shared" si="304"/>
        <v>0.49929092399999997</v>
      </c>
      <c r="AO750">
        <f t="shared" si="305"/>
        <v>1.9495641974113559E-3</v>
      </c>
      <c r="AP750">
        <f t="shared" si="306"/>
        <v>298.45692100999997</v>
      </c>
      <c r="AQ750">
        <f t="shared" si="307"/>
        <v>299.77699508999996</v>
      </c>
      <c r="AR750">
        <f t="shared" si="308"/>
        <v>239.9820056804497</v>
      </c>
      <c r="AS750">
        <f t="shared" si="309"/>
        <v>2.0040437214571938</v>
      </c>
      <c r="AT750">
        <f t="shared" si="310"/>
        <v>3.2383277341036338</v>
      </c>
      <c r="AU750">
        <f t="shared" si="311"/>
        <v>32.354852793985501</v>
      </c>
      <c r="AV750">
        <f t="shared" si="312"/>
        <v>13.649793743985501</v>
      </c>
      <c r="AW750">
        <f t="shared" si="313"/>
        <v>25.966958050000002</v>
      </c>
      <c r="AX750">
        <f t="shared" si="314"/>
        <v>3.3676667157667755</v>
      </c>
      <c r="AY750">
        <f t="shared" si="315"/>
        <v>0.13918099753129626</v>
      </c>
      <c r="AZ750">
        <f t="shared" si="316"/>
        <v>1.87214919120019</v>
      </c>
      <c r="BA750">
        <f t="shared" si="317"/>
        <v>1.4955175245665855</v>
      </c>
      <c r="BB750">
        <f t="shared" si="318"/>
        <v>8.7674400949698E-2</v>
      </c>
      <c r="BC750">
        <f t="shared" si="319"/>
        <v>154.0826387729669</v>
      </c>
      <c r="BD750">
        <f t="shared" si="320"/>
        <v>0.87383888480852212</v>
      </c>
      <c r="BE750">
        <f t="shared" si="321"/>
        <v>59.064373155261293</v>
      </c>
      <c r="BF750">
        <f t="shared" si="322"/>
        <v>1753.1439044727638</v>
      </c>
      <c r="BG750">
        <f t="shared" si="323"/>
        <v>5.4810419027194962E-3</v>
      </c>
    </row>
    <row r="751" spans="1:59" x14ac:dyDescent="0.25">
      <c r="A751" t="s">
        <v>554</v>
      </c>
      <c r="B751" t="s">
        <v>1176</v>
      </c>
      <c r="C751">
        <v>140611</v>
      </c>
      <c r="D751" t="s">
        <v>1021</v>
      </c>
      <c r="E751" t="s">
        <v>1671</v>
      </c>
      <c r="F751">
        <v>16281.5</v>
      </c>
      <c r="G751">
        <v>0</v>
      </c>
      <c r="H751">
        <f t="shared" si="297"/>
        <v>7.6376817113245545</v>
      </c>
      <c r="I751">
        <f t="shared" si="298"/>
        <v>0.1481864445398553</v>
      </c>
      <c r="J751">
        <f t="shared" si="299"/>
        <v>288.590985276477</v>
      </c>
      <c r="K751">
        <f t="shared" si="300"/>
        <v>1.9771204867914494</v>
      </c>
      <c r="L751">
        <f t="shared" si="301"/>
        <v>1.3765646065174915</v>
      </c>
      <c r="M751">
        <f t="shared" si="302"/>
        <v>25.384571080000001</v>
      </c>
      <c r="N751">
        <v>6</v>
      </c>
      <c r="O751">
        <v>1.42</v>
      </c>
      <c r="P751">
        <v>0.5</v>
      </c>
      <c r="Q751">
        <f t="shared" si="303"/>
        <v>2.556</v>
      </c>
      <c r="R751">
        <v>26.65222168</v>
      </c>
      <c r="S751">
        <v>25.384571080000001</v>
      </c>
      <c r="T751">
        <v>27.985252379999999</v>
      </c>
      <c r="U751">
        <v>399.48632809999998</v>
      </c>
      <c r="V751">
        <v>382.6708984</v>
      </c>
      <c r="W751">
        <v>14.865146640000001</v>
      </c>
      <c r="X751">
        <v>18.751455310000001</v>
      </c>
      <c r="Y751">
        <v>42.426971440000003</v>
      </c>
      <c r="Z751">
        <v>53.51897812</v>
      </c>
      <c r="AA751">
        <v>299.5202026</v>
      </c>
      <c r="AB751">
        <v>1498.614014</v>
      </c>
      <c r="AC751">
        <v>5.6064002000000002E-2</v>
      </c>
      <c r="AD751">
        <v>100.08558650000001</v>
      </c>
      <c r="AE751">
        <v>2.0899047849999999</v>
      </c>
      <c r="AF751">
        <v>0.17052662399999999</v>
      </c>
      <c r="AG751">
        <v>0.66666668699999998</v>
      </c>
      <c r="AH751">
        <v>-0.21956524299999999</v>
      </c>
      <c r="AI751">
        <v>2.7373914720000001</v>
      </c>
      <c r="AJ751">
        <v>1</v>
      </c>
      <c r="AK751">
        <v>0</v>
      </c>
      <c r="AL751">
        <v>0.15999999600000001</v>
      </c>
      <c r="AM751">
        <v>111115</v>
      </c>
      <c r="AN751">
        <f t="shared" si="304"/>
        <v>0.4992003376666666</v>
      </c>
      <c r="AO751">
        <f t="shared" si="305"/>
        <v>1.9771204867914493E-3</v>
      </c>
      <c r="AP751">
        <f t="shared" si="306"/>
        <v>298.53457107999998</v>
      </c>
      <c r="AQ751">
        <f t="shared" si="307"/>
        <v>299.80222168</v>
      </c>
      <c r="AR751">
        <f t="shared" si="308"/>
        <v>239.77823624554395</v>
      </c>
      <c r="AS751">
        <f t="shared" si="309"/>
        <v>1.9799598426106007</v>
      </c>
      <c r="AT751">
        <f t="shared" si="310"/>
        <v>3.2533150089473808</v>
      </c>
      <c r="AU751">
        <f t="shared" si="311"/>
        <v>32.505329915285856</v>
      </c>
      <c r="AV751">
        <f t="shared" si="312"/>
        <v>13.753874605285855</v>
      </c>
      <c r="AW751">
        <f t="shared" si="313"/>
        <v>26.018396379999999</v>
      </c>
      <c r="AX751">
        <f t="shared" si="314"/>
        <v>3.3779333166618719</v>
      </c>
      <c r="AY751">
        <f t="shared" si="315"/>
        <v>0.14006599027543043</v>
      </c>
      <c r="AZ751">
        <f t="shared" si="316"/>
        <v>1.8767504024298893</v>
      </c>
      <c r="BA751">
        <f t="shared" si="317"/>
        <v>1.5011829142319826</v>
      </c>
      <c r="BB751">
        <f t="shared" si="318"/>
        <v>8.8236311523107208E-2</v>
      </c>
      <c r="BC751">
        <f t="shared" si="319"/>
        <v>28.883798020009067</v>
      </c>
      <c r="BD751">
        <f t="shared" si="320"/>
        <v>0.75414928724163732</v>
      </c>
      <c r="BE751">
        <f t="shared" si="321"/>
        <v>58.954071915392682</v>
      </c>
      <c r="BF751">
        <f t="shared" si="322"/>
        <v>378.63691158063841</v>
      </c>
      <c r="BG751">
        <f t="shared" si="323"/>
        <v>1.1891931903749764E-2</v>
      </c>
    </row>
    <row r="752" spans="1:59" x14ac:dyDescent="0.25">
      <c r="A752" t="s">
        <v>554</v>
      </c>
      <c r="B752" t="s">
        <v>1176</v>
      </c>
      <c r="C752">
        <v>140611</v>
      </c>
      <c r="D752" t="s">
        <v>1020</v>
      </c>
      <c r="E752" t="s">
        <v>1672</v>
      </c>
      <c r="F752">
        <v>16615</v>
      </c>
      <c r="G752">
        <v>0</v>
      </c>
      <c r="H752">
        <f t="shared" si="297"/>
        <v>17.786287352316808</v>
      </c>
      <c r="I752">
        <f t="shared" si="298"/>
        <v>0.16830196529309158</v>
      </c>
      <c r="J752">
        <f t="shared" si="299"/>
        <v>1544.373846810741</v>
      </c>
      <c r="K752">
        <f t="shared" si="300"/>
        <v>2.077061348573801</v>
      </c>
      <c r="L752">
        <f t="shared" si="301"/>
        <v>1.2835866866359975</v>
      </c>
      <c r="M752">
        <f t="shared" si="302"/>
        <v>24.78417206</v>
      </c>
      <c r="N752">
        <v>6</v>
      </c>
      <c r="O752">
        <v>1.42</v>
      </c>
      <c r="P752">
        <v>0.5</v>
      </c>
      <c r="Q752">
        <f t="shared" si="303"/>
        <v>2.556</v>
      </c>
      <c r="R752">
        <v>25.80376244</v>
      </c>
      <c r="S752">
        <v>24.78417206</v>
      </c>
      <c r="T752">
        <v>27.009565349999999</v>
      </c>
      <c r="U752">
        <v>1800.3660890000001</v>
      </c>
      <c r="V752">
        <v>1757.4332280000001</v>
      </c>
      <c r="W752">
        <v>14.4565506</v>
      </c>
      <c r="X752">
        <v>18.539335250000001</v>
      </c>
      <c r="Y752">
        <v>43.37883377</v>
      </c>
      <c r="Z752">
        <v>55.629779820000003</v>
      </c>
      <c r="AA752">
        <v>299.58288570000002</v>
      </c>
      <c r="AB752">
        <v>1499.041138</v>
      </c>
      <c r="AC752">
        <v>1.3015067999999999E-2</v>
      </c>
      <c r="AD752">
        <v>100.0794144</v>
      </c>
      <c r="AE752">
        <v>-15.93328857</v>
      </c>
      <c r="AF752">
        <v>0.17614758</v>
      </c>
      <c r="AG752">
        <v>1</v>
      </c>
      <c r="AH752">
        <v>-0.21956524299999999</v>
      </c>
      <c r="AI752">
        <v>2.7373914720000001</v>
      </c>
      <c r="AJ752">
        <v>1</v>
      </c>
      <c r="AK752">
        <v>0</v>
      </c>
      <c r="AL752">
        <v>0.15999999600000001</v>
      </c>
      <c r="AM752">
        <v>111115</v>
      </c>
      <c r="AN752">
        <f t="shared" si="304"/>
        <v>0.49930480949999995</v>
      </c>
      <c r="AO752">
        <f t="shared" si="305"/>
        <v>2.0770613485738012E-3</v>
      </c>
      <c r="AP752">
        <f t="shared" si="306"/>
        <v>297.93417205999998</v>
      </c>
      <c r="AQ752">
        <f t="shared" si="307"/>
        <v>298.95376243999999</v>
      </c>
      <c r="AR752">
        <f t="shared" si="308"/>
        <v>239.84657608383546</v>
      </c>
      <c r="AS752">
        <f t="shared" si="309"/>
        <v>1.8952299715023977</v>
      </c>
      <c r="AT752">
        <f t="shared" si="310"/>
        <v>3.1389925018212752</v>
      </c>
      <c r="AU752">
        <f t="shared" si="311"/>
        <v>31.365016678407695</v>
      </c>
      <c r="AV752">
        <f t="shared" si="312"/>
        <v>12.825681428407695</v>
      </c>
      <c r="AW752">
        <f t="shared" si="313"/>
        <v>25.293967250000001</v>
      </c>
      <c r="AX752">
        <f t="shared" si="314"/>
        <v>3.2358334032093277</v>
      </c>
      <c r="AY752">
        <f t="shared" si="315"/>
        <v>0.15790460410392193</v>
      </c>
      <c r="AZ752">
        <f t="shared" si="316"/>
        <v>1.8554058151852777</v>
      </c>
      <c r="BA752">
        <f t="shared" si="317"/>
        <v>1.38042758802405</v>
      </c>
      <c r="BB752">
        <f t="shared" si="318"/>
        <v>9.9574659241311939E-2</v>
      </c>
      <c r="BC752">
        <f t="shared" si="319"/>
        <v>154.56003020349428</v>
      </c>
      <c r="BD752">
        <f t="shared" si="320"/>
        <v>0.87876672763737051</v>
      </c>
      <c r="BE752">
        <f t="shared" si="321"/>
        <v>60.652729224392488</v>
      </c>
      <c r="BF752">
        <f t="shared" si="322"/>
        <v>1748.0390621449033</v>
      </c>
      <c r="BG752">
        <f t="shared" si="323"/>
        <v>6.1714116923886134E-3</v>
      </c>
    </row>
    <row r="753" spans="1:59" x14ac:dyDescent="0.25">
      <c r="A753" t="s">
        <v>554</v>
      </c>
      <c r="B753" t="s">
        <v>1176</v>
      </c>
      <c r="C753">
        <v>140611</v>
      </c>
      <c r="D753" t="s">
        <v>1020</v>
      </c>
      <c r="E753" t="s">
        <v>1672</v>
      </c>
      <c r="F753">
        <v>16761.5</v>
      </c>
      <c r="G753">
        <v>0</v>
      </c>
      <c r="H753">
        <f t="shared" si="297"/>
        <v>8.2612866253145327</v>
      </c>
      <c r="I753">
        <f t="shared" si="298"/>
        <v>0.16811004365189389</v>
      </c>
      <c r="J753">
        <f t="shared" si="299"/>
        <v>291.40641435637366</v>
      </c>
      <c r="K753">
        <f t="shared" si="300"/>
        <v>2.0758153101462429</v>
      </c>
      <c r="L753">
        <f t="shared" si="301"/>
        <v>1.2842267169556425</v>
      </c>
      <c r="M753">
        <f t="shared" si="302"/>
        <v>24.76096725</v>
      </c>
      <c r="N753">
        <v>6</v>
      </c>
      <c r="O753">
        <v>1.42</v>
      </c>
      <c r="P753">
        <v>0.5</v>
      </c>
      <c r="Q753">
        <f t="shared" si="303"/>
        <v>2.556</v>
      </c>
      <c r="R753">
        <v>25.793951029999999</v>
      </c>
      <c r="S753">
        <v>24.76096725</v>
      </c>
      <c r="T753">
        <v>27.010683060000002</v>
      </c>
      <c r="U753">
        <v>399.61785889999999</v>
      </c>
      <c r="V753">
        <v>381.48321529999998</v>
      </c>
      <c r="W753">
        <v>14.408625600000001</v>
      </c>
      <c r="X753">
        <v>18.489860530000001</v>
      </c>
      <c r="Y753">
        <v>43.259338380000003</v>
      </c>
      <c r="Z753">
        <v>55.512523649999999</v>
      </c>
      <c r="AA753">
        <v>299.53195190000002</v>
      </c>
      <c r="AB753">
        <v>1499.3594969999999</v>
      </c>
      <c r="AC753">
        <v>5.7065889000000002E-2</v>
      </c>
      <c r="AD753">
        <v>100.07748410000001</v>
      </c>
      <c r="AE753">
        <v>2.1194152829999999</v>
      </c>
      <c r="AF753">
        <v>0.17540752900000001</v>
      </c>
      <c r="AG753">
        <v>1</v>
      </c>
      <c r="AH753">
        <v>-0.21956524299999999</v>
      </c>
      <c r="AI753">
        <v>2.7373914720000001</v>
      </c>
      <c r="AJ753">
        <v>1</v>
      </c>
      <c r="AK753">
        <v>0</v>
      </c>
      <c r="AL753">
        <v>0.15999999600000001</v>
      </c>
      <c r="AM753">
        <v>111115</v>
      </c>
      <c r="AN753">
        <f t="shared" si="304"/>
        <v>0.49921991983333336</v>
      </c>
      <c r="AO753">
        <f t="shared" si="305"/>
        <v>2.0758153101462428E-3</v>
      </c>
      <c r="AP753">
        <f t="shared" si="306"/>
        <v>297.91096725</v>
      </c>
      <c r="AQ753">
        <f t="shared" si="307"/>
        <v>298.94395102999999</v>
      </c>
      <c r="AR753">
        <f t="shared" si="308"/>
        <v>239.89751352256201</v>
      </c>
      <c r="AS753">
        <f t="shared" si="309"/>
        <v>1.8983395372900169</v>
      </c>
      <c r="AT753">
        <f t="shared" si="310"/>
        <v>3.1346454401579353</v>
      </c>
      <c r="AU753">
        <f t="shared" si="311"/>
        <v>31.322184688672994</v>
      </c>
      <c r="AV753">
        <f t="shared" si="312"/>
        <v>12.832324158672993</v>
      </c>
      <c r="AW753">
        <f t="shared" si="313"/>
        <v>25.277459139999998</v>
      </c>
      <c r="AX753">
        <f t="shared" si="314"/>
        <v>3.23265709194659</v>
      </c>
      <c r="AY753">
        <f t="shared" si="315"/>
        <v>0.15773565116268465</v>
      </c>
      <c r="AZ753">
        <f t="shared" si="316"/>
        <v>1.8504187232022928</v>
      </c>
      <c r="BA753">
        <f t="shared" si="317"/>
        <v>1.3822383687442972</v>
      </c>
      <c r="BB753">
        <f t="shared" si="318"/>
        <v>9.9467163898965899E-2</v>
      </c>
      <c r="BC753">
        <f t="shared" si="319"/>
        <v>29.163220799388</v>
      </c>
      <c r="BD753">
        <f t="shared" si="320"/>
        <v>0.7638774202089349</v>
      </c>
      <c r="BE753">
        <f t="shared" si="321"/>
        <v>60.577605118062273</v>
      </c>
      <c r="BF753">
        <f t="shared" si="322"/>
        <v>377.1198596880381</v>
      </c>
      <c r="BG753">
        <f t="shared" si="323"/>
        <v>1.3270289169321804E-2</v>
      </c>
    </row>
    <row r="754" spans="1:59" x14ac:dyDescent="0.25">
      <c r="A754" t="s">
        <v>554</v>
      </c>
      <c r="B754" t="s">
        <v>1176</v>
      </c>
      <c r="C754">
        <v>140611</v>
      </c>
      <c r="D754" t="s">
        <v>1022</v>
      </c>
      <c r="E754" t="s">
        <v>1673</v>
      </c>
      <c r="F754">
        <v>15791.5</v>
      </c>
      <c r="G754">
        <v>0</v>
      </c>
      <c r="H754">
        <f t="shared" si="297"/>
        <v>18.134190239565161</v>
      </c>
      <c r="I754">
        <f t="shared" si="298"/>
        <v>0.15155450689106231</v>
      </c>
      <c r="J754">
        <f t="shared" si="299"/>
        <v>1522.1947862226041</v>
      </c>
      <c r="K754">
        <f t="shared" si="300"/>
        <v>1.8500359462158107</v>
      </c>
      <c r="L754">
        <f t="shared" si="301"/>
        <v>1.2621702138428912</v>
      </c>
      <c r="M754">
        <f t="shared" si="302"/>
        <v>24.683584209999999</v>
      </c>
      <c r="N754">
        <v>6</v>
      </c>
      <c r="O754">
        <v>1.42</v>
      </c>
      <c r="P754">
        <v>0.5</v>
      </c>
      <c r="Q754">
        <f t="shared" si="303"/>
        <v>2.556</v>
      </c>
      <c r="R754">
        <v>26.338047029999998</v>
      </c>
      <c r="S754">
        <v>24.683584209999999</v>
      </c>
      <c r="T754">
        <v>27.985719679999999</v>
      </c>
      <c r="U754">
        <v>1799.8448490000001</v>
      </c>
      <c r="V754">
        <v>1757.0113530000001</v>
      </c>
      <c r="W754">
        <v>14.925111770000001</v>
      </c>
      <c r="X754">
        <v>18.561941149999999</v>
      </c>
      <c r="Y754">
        <v>43.399936680000003</v>
      </c>
      <c r="Z754">
        <v>53.975280759999997</v>
      </c>
      <c r="AA754">
        <v>299.55142210000002</v>
      </c>
      <c r="AB754">
        <v>1500.158813</v>
      </c>
      <c r="AC754">
        <v>0.13415384299999999</v>
      </c>
      <c r="AD754">
        <v>100.0981903</v>
      </c>
      <c r="AE754">
        <v>-19.13006592</v>
      </c>
      <c r="AF754">
        <v>0.15591824100000001</v>
      </c>
      <c r="AG754">
        <v>0.66666668699999998</v>
      </c>
      <c r="AH754">
        <v>-0.21956524299999999</v>
      </c>
      <c r="AI754">
        <v>2.7373914720000001</v>
      </c>
      <c r="AJ754">
        <v>1</v>
      </c>
      <c r="AK754">
        <v>0</v>
      </c>
      <c r="AL754">
        <v>0.15999999600000001</v>
      </c>
      <c r="AM754">
        <v>111115</v>
      </c>
      <c r="AN754">
        <f t="shared" si="304"/>
        <v>0.49925237016666668</v>
      </c>
      <c r="AO754">
        <f t="shared" si="305"/>
        <v>1.8500359462158107E-3</v>
      </c>
      <c r="AP754">
        <f t="shared" si="306"/>
        <v>297.83358420999997</v>
      </c>
      <c r="AQ754">
        <f t="shared" si="307"/>
        <v>299.48804702999996</v>
      </c>
      <c r="AR754">
        <f t="shared" si="308"/>
        <v>240.02540407936476</v>
      </c>
      <c r="AS754">
        <f t="shared" si="309"/>
        <v>2.1029545773175164</v>
      </c>
      <c r="AT754">
        <f t="shared" si="310"/>
        <v>3.120186931412992</v>
      </c>
      <c r="AU754">
        <f t="shared" si="311"/>
        <v>31.171262158302898</v>
      </c>
      <c r="AV754">
        <f t="shared" si="312"/>
        <v>12.609321008302899</v>
      </c>
      <c r="AW754">
        <f t="shared" si="313"/>
        <v>25.510815619999999</v>
      </c>
      <c r="AX754">
        <f t="shared" si="314"/>
        <v>3.2778108966276611</v>
      </c>
      <c r="AY754">
        <f t="shared" si="315"/>
        <v>0.1430712913175495</v>
      </c>
      <c r="AZ754">
        <f t="shared" si="316"/>
        <v>1.8580167175701008</v>
      </c>
      <c r="BA754">
        <f t="shared" si="317"/>
        <v>1.4197941790575603</v>
      </c>
      <c r="BB754">
        <f t="shared" si="318"/>
        <v>9.0144895423577356E-2</v>
      </c>
      <c r="BC754">
        <f t="shared" si="319"/>
        <v>152.36894338497805</v>
      </c>
      <c r="BD754">
        <f t="shared" si="320"/>
        <v>0.86635455349991919</v>
      </c>
      <c r="BE754">
        <f t="shared" si="321"/>
        <v>60.838715953600733</v>
      </c>
      <c r="BF754">
        <f t="shared" si="322"/>
        <v>1747.4334356199481</v>
      </c>
      <c r="BG754">
        <f t="shared" si="323"/>
        <v>6.3136072971045837E-3</v>
      </c>
    </row>
    <row r="755" spans="1:59" x14ac:dyDescent="0.25">
      <c r="A755" t="s">
        <v>554</v>
      </c>
      <c r="B755" t="s">
        <v>1176</v>
      </c>
      <c r="C755">
        <v>140611</v>
      </c>
      <c r="D755" t="s">
        <v>1022</v>
      </c>
      <c r="E755" t="s">
        <v>1673</v>
      </c>
      <c r="F755">
        <v>15924</v>
      </c>
      <c r="G755">
        <v>0</v>
      </c>
      <c r="H755">
        <f t="shared" si="297"/>
        <v>8.0597282254880369</v>
      </c>
      <c r="I755">
        <f t="shared" si="298"/>
        <v>0.15190004063419074</v>
      </c>
      <c r="J755">
        <f t="shared" si="299"/>
        <v>285.12060928716886</v>
      </c>
      <c r="K755">
        <f t="shared" si="300"/>
        <v>1.931041846534711</v>
      </c>
      <c r="L755">
        <f t="shared" si="301"/>
        <v>1.3138562212232452</v>
      </c>
      <c r="M755">
        <f t="shared" si="302"/>
        <v>25.102039340000001</v>
      </c>
      <c r="N755">
        <v>6</v>
      </c>
      <c r="O755">
        <v>1.42</v>
      </c>
      <c r="P755">
        <v>0.5</v>
      </c>
      <c r="Q755">
        <f t="shared" si="303"/>
        <v>2.556</v>
      </c>
      <c r="R755">
        <v>26.495172499999999</v>
      </c>
      <c r="S755">
        <v>25.102039340000001</v>
      </c>
      <c r="T755">
        <v>27.983125690000001</v>
      </c>
      <c r="U755">
        <v>399.08081049999998</v>
      </c>
      <c r="V755">
        <v>381.45977779999998</v>
      </c>
      <c r="W755">
        <v>15.0387249</v>
      </c>
      <c r="X755">
        <v>18.83417511</v>
      </c>
      <c r="Y755">
        <v>43.325698850000002</v>
      </c>
      <c r="Z755">
        <v>54.260173799999997</v>
      </c>
      <c r="AA755">
        <v>299.51739500000002</v>
      </c>
      <c r="AB755">
        <v>1499.132568</v>
      </c>
      <c r="AC755">
        <v>0.108122833</v>
      </c>
      <c r="AD755">
        <v>100.0955124</v>
      </c>
      <c r="AE755">
        <v>1.8566589360000001</v>
      </c>
      <c r="AF755">
        <v>0.159696698</v>
      </c>
      <c r="AG755">
        <v>0.66666668699999998</v>
      </c>
      <c r="AH755">
        <v>-0.21956524299999999</v>
      </c>
      <c r="AI755">
        <v>2.7373914720000001</v>
      </c>
      <c r="AJ755">
        <v>1</v>
      </c>
      <c r="AK755">
        <v>0</v>
      </c>
      <c r="AL755">
        <v>0.15999999600000001</v>
      </c>
      <c r="AM755">
        <v>111115</v>
      </c>
      <c r="AN755">
        <f t="shared" si="304"/>
        <v>0.49919565833333329</v>
      </c>
      <c r="AO755">
        <f t="shared" si="305"/>
        <v>1.9310418465347109E-3</v>
      </c>
      <c r="AP755">
        <f t="shared" si="306"/>
        <v>298.25203933999995</v>
      </c>
      <c r="AQ755">
        <f t="shared" si="307"/>
        <v>299.6451725</v>
      </c>
      <c r="AR755">
        <f t="shared" si="308"/>
        <v>239.86120488346972</v>
      </c>
      <c r="AS755">
        <f t="shared" si="309"/>
        <v>2.0225075834331476</v>
      </c>
      <c r="AT755">
        <f t="shared" si="310"/>
        <v>3.1990726294900216</v>
      </c>
      <c r="AU755">
        <f t="shared" si="311"/>
        <v>31.960200340510184</v>
      </c>
      <c r="AV755">
        <f t="shared" si="312"/>
        <v>13.126025230510184</v>
      </c>
      <c r="AW755">
        <f t="shared" si="313"/>
        <v>25.79860592</v>
      </c>
      <c r="AX755">
        <f t="shared" si="314"/>
        <v>3.3342555492436259</v>
      </c>
      <c r="AY755">
        <f t="shared" si="315"/>
        <v>0.14337918609804437</v>
      </c>
      <c r="AZ755">
        <f t="shared" si="316"/>
        <v>1.8852164082667764</v>
      </c>
      <c r="BA755">
        <f t="shared" si="317"/>
        <v>1.4490391409768495</v>
      </c>
      <c r="BB755">
        <f t="shared" si="318"/>
        <v>9.0340467647913869E-2</v>
      </c>
      <c r="BC755">
        <f t="shared" si="319"/>
        <v>28.539293482399369</v>
      </c>
      <c r="BD755">
        <f t="shared" si="320"/>
        <v>0.74744606346585274</v>
      </c>
      <c r="BE755">
        <f t="shared" si="321"/>
        <v>60.223707354778547</v>
      </c>
      <c r="BF755">
        <f t="shared" si="322"/>
        <v>377.20287908935489</v>
      </c>
      <c r="BG755">
        <f t="shared" si="323"/>
        <v>1.2868054326166948E-2</v>
      </c>
    </row>
    <row r="756" spans="1:59" x14ac:dyDescent="0.25">
      <c r="A756" t="s">
        <v>554</v>
      </c>
      <c r="B756" t="s">
        <v>1217</v>
      </c>
      <c r="C756">
        <v>140612</v>
      </c>
      <c r="D756" t="s">
        <v>889</v>
      </c>
      <c r="E756" t="s">
        <v>1674</v>
      </c>
      <c r="F756">
        <v>9277.5</v>
      </c>
      <c r="G756">
        <v>0</v>
      </c>
      <c r="H756">
        <f t="shared" si="297"/>
        <v>18.236893668869712</v>
      </c>
      <c r="I756">
        <f t="shared" si="298"/>
        <v>0.1314401809467087</v>
      </c>
      <c r="J756">
        <f t="shared" si="299"/>
        <v>1486.5723432733396</v>
      </c>
      <c r="K756">
        <f t="shared" si="300"/>
        <v>1.8469219966892714</v>
      </c>
      <c r="L756">
        <f t="shared" si="301"/>
        <v>1.4322656548333847</v>
      </c>
      <c r="M756">
        <f t="shared" si="302"/>
        <v>25.636970519999998</v>
      </c>
      <c r="N756">
        <v>6</v>
      </c>
      <c r="O756">
        <v>1.42</v>
      </c>
      <c r="P756">
        <v>0.5</v>
      </c>
      <c r="Q756">
        <f t="shared" si="303"/>
        <v>2.556</v>
      </c>
      <c r="R756">
        <v>25.537212369999999</v>
      </c>
      <c r="S756">
        <v>25.636970519999998</v>
      </c>
      <c r="T756">
        <v>26.029121400000001</v>
      </c>
      <c r="U756">
        <v>1799.43103</v>
      </c>
      <c r="V756">
        <v>1756.4018550000001</v>
      </c>
      <c r="W756">
        <v>15.159786220000001</v>
      </c>
      <c r="X756">
        <v>18.7899189</v>
      </c>
      <c r="Y756">
        <v>45.960838320000001</v>
      </c>
      <c r="Z756">
        <v>56.966533660000003</v>
      </c>
      <c r="AA756">
        <v>299.52929690000002</v>
      </c>
      <c r="AB756">
        <v>1499.1435550000001</v>
      </c>
      <c r="AC756">
        <v>0.23569588399999999</v>
      </c>
      <c r="AD756">
        <v>99.531272889999997</v>
      </c>
      <c r="AE756">
        <v>-12.354868890000001</v>
      </c>
      <c r="AF756">
        <v>0.20606243599999999</v>
      </c>
      <c r="AG756">
        <v>0.66666668699999998</v>
      </c>
      <c r="AH756">
        <v>-0.21956524299999999</v>
      </c>
      <c r="AI756">
        <v>2.7373914720000001</v>
      </c>
      <c r="AJ756">
        <v>1</v>
      </c>
      <c r="AK756">
        <v>0</v>
      </c>
      <c r="AL756">
        <v>0.15999999600000001</v>
      </c>
      <c r="AM756">
        <v>111115</v>
      </c>
      <c r="AN756">
        <f t="shared" si="304"/>
        <v>0.49921549483333333</v>
      </c>
      <c r="AO756">
        <f t="shared" si="305"/>
        <v>1.8469219966892713E-3</v>
      </c>
      <c r="AP756">
        <f t="shared" si="306"/>
        <v>298.78697051999995</v>
      </c>
      <c r="AQ756">
        <f t="shared" si="307"/>
        <v>298.68721237</v>
      </c>
      <c r="AR756">
        <f t="shared" si="308"/>
        <v>239.8629628034258</v>
      </c>
      <c r="AS756">
        <f t="shared" si="309"/>
        <v>1.8615458401112592</v>
      </c>
      <c r="AT756">
        <f t="shared" si="310"/>
        <v>3.3024502004502532</v>
      </c>
      <c r="AU756">
        <f t="shared" si="311"/>
        <v>33.180025780440445</v>
      </c>
      <c r="AV756">
        <f t="shared" si="312"/>
        <v>14.390106880440445</v>
      </c>
      <c r="AW756">
        <f t="shared" si="313"/>
        <v>25.587091444999999</v>
      </c>
      <c r="AX756">
        <f t="shared" si="314"/>
        <v>3.2926890509545088</v>
      </c>
      <c r="AY756">
        <f t="shared" si="315"/>
        <v>0.12501156486446441</v>
      </c>
      <c r="AZ756">
        <f t="shared" si="316"/>
        <v>1.8701845456168684</v>
      </c>
      <c r="BA756">
        <f t="shared" si="317"/>
        <v>1.4225045053376404</v>
      </c>
      <c r="BB756">
        <f t="shared" si="318"/>
        <v>7.8685440016364627E-2</v>
      </c>
      <c r="BC756">
        <f t="shared" si="319"/>
        <v>147.9604375690655</v>
      </c>
      <c r="BD756">
        <f t="shared" si="320"/>
        <v>0.84637370374067356</v>
      </c>
      <c r="BE756">
        <f t="shared" si="321"/>
        <v>57.650948644852548</v>
      </c>
      <c r="BF756">
        <f t="shared" si="322"/>
        <v>1746.7696928509492</v>
      </c>
      <c r="BG756">
        <f t="shared" si="323"/>
        <v>6.0189630301500626E-3</v>
      </c>
    </row>
    <row r="757" spans="1:59" x14ac:dyDescent="0.25">
      <c r="A757" t="s">
        <v>554</v>
      </c>
      <c r="B757" t="s">
        <v>1217</v>
      </c>
      <c r="C757">
        <v>140612</v>
      </c>
      <c r="D757" t="s">
        <v>889</v>
      </c>
      <c r="E757" t="s">
        <v>1674</v>
      </c>
      <c r="F757">
        <v>9401</v>
      </c>
      <c r="G757">
        <v>0</v>
      </c>
      <c r="H757">
        <f t="shared" si="297"/>
        <v>6.9886141055978142</v>
      </c>
      <c r="I757">
        <f t="shared" si="298"/>
        <v>8.4403707378402179E-2</v>
      </c>
      <c r="J757">
        <f t="shared" si="299"/>
        <v>240.29773334379121</v>
      </c>
      <c r="K757">
        <f t="shared" si="300"/>
        <v>1.3067850812387989</v>
      </c>
      <c r="L757">
        <f t="shared" si="301"/>
        <v>1.5512800032177811</v>
      </c>
      <c r="M757">
        <f t="shared" si="302"/>
        <v>25.705474850000002</v>
      </c>
      <c r="N757">
        <v>6</v>
      </c>
      <c r="O757">
        <v>1.42</v>
      </c>
      <c r="P757">
        <v>0.5</v>
      </c>
      <c r="Q757">
        <f t="shared" si="303"/>
        <v>2.556</v>
      </c>
      <c r="R757">
        <v>25.489553449999999</v>
      </c>
      <c r="S757">
        <v>25.705474850000002</v>
      </c>
      <c r="T757">
        <v>26.03105545</v>
      </c>
      <c r="U757">
        <v>399.4864197</v>
      </c>
      <c r="V757">
        <v>384.48068239999998</v>
      </c>
      <c r="W757">
        <v>15.1577301</v>
      </c>
      <c r="X757">
        <v>17.729015350000001</v>
      </c>
      <c r="Y757">
        <v>46.085540770000001</v>
      </c>
      <c r="Z757">
        <v>53.903274539999998</v>
      </c>
      <c r="AA757">
        <v>299.52734379999998</v>
      </c>
      <c r="AB757">
        <v>1499.944702</v>
      </c>
      <c r="AC757">
        <v>0.214243457</v>
      </c>
      <c r="AD757">
        <v>99.532737729999994</v>
      </c>
      <c r="AE757">
        <v>3.415394783</v>
      </c>
      <c r="AF757">
        <v>0.21750462100000001</v>
      </c>
      <c r="AG757">
        <v>0.66666668699999998</v>
      </c>
      <c r="AH757">
        <v>-0.21956524299999999</v>
      </c>
      <c r="AI757">
        <v>2.7373914720000001</v>
      </c>
      <c r="AJ757">
        <v>1</v>
      </c>
      <c r="AK757">
        <v>0</v>
      </c>
      <c r="AL757">
        <v>0.15999999600000001</v>
      </c>
      <c r="AM757">
        <v>111115</v>
      </c>
      <c r="AN757">
        <f t="shared" si="304"/>
        <v>0.49921223966666656</v>
      </c>
      <c r="AO757">
        <f t="shared" si="305"/>
        <v>1.3067850812387989E-3</v>
      </c>
      <c r="AP757">
        <f t="shared" si="306"/>
        <v>298.85547484999995</v>
      </c>
      <c r="AQ757">
        <f t="shared" si="307"/>
        <v>298.63955344999999</v>
      </c>
      <c r="AR757">
        <f t="shared" si="308"/>
        <v>239.99114632022119</v>
      </c>
      <c r="AS757">
        <f t="shared" si="309"/>
        <v>2.1290171114303527</v>
      </c>
      <c r="AT757">
        <f t="shared" si="310"/>
        <v>3.3158974382604751</v>
      </c>
      <c r="AU757">
        <f t="shared" si="311"/>
        <v>33.314641130995795</v>
      </c>
      <c r="AV757">
        <f t="shared" si="312"/>
        <v>15.585625780995795</v>
      </c>
      <c r="AW757">
        <f t="shared" si="313"/>
        <v>25.597514150000002</v>
      </c>
      <c r="AX757">
        <f t="shared" si="314"/>
        <v>3.2947266498715484</v>
      </c>
      <c r="AY757">
        <f t="shared" si="315"/>
        <v>8.1705640488361264E-2</v>
      </c>
      <c r="AZ757">
        <f t="shared" si="316"/>
        <v>1.764617435042694</v>
      </c>
      <c r="BA757">
        <f t="shared" si="317"/>
        <v>1.5301092148288544</v>
      </c>
      <c r="BB757">
        <f t="shared" si="318"/>
        <v>5.1301764254393263E-2</v>
      </c>
      <c r="BC757">
        <f t="shared" si="319"/>
        <v>23.917491270021046</v>
      </c>
      <c r="BD757">
        <f t="shared" si="320"/>
        <v>0.62499299534064501</v>
      </c>
      <c r="BE757">
        <f t="shared" si="321"/>
        <v>53.526272704879972</v>
      </c>
      <c r="BF757">
        <f t="shared" si="322"/>
        <v>380.78951297802928</v>
      </c>
      <c r="BG757">
        <f t="shared" si="323"/>
        <v>9.8236545833388731E-3</v>
      </c>
    </row>
    <row r="758" spans="1:59" x14ac:dyDescent="0.25">
      <c r="A758" t="s">
        <v>554</v>
      </c>
      <c r="B758" t="s">
        <v>1217</v>
      </c>
      <c r="C758">
        <v>140612</v>
      </c>
      <c r="D758" t="s">
        <v>888</v>
      </c>
      <c r="E758" t="s">
        <v>1675</v>
      </c>
      <c r="F758">
        <v>8817</v>
      </c>
      <c r="G758">
        <v>0</v>
      </c>
      <c r="H758">
        <f t="shared" si="297"/>
        <v>32.898329205409645</v>
      </c>
      <c r="I758">
        <f t="shared" si="298"/>
        <v>0.17191900001507557</v>
      </c>
      <c r="J758">
        <f t="shared" si="299"/>
        <v>1369.8661873889796</v>
      </c>
      <c r="K758">
        <f t="shared" si="300"/>
        <v>2.115726432260685</v>
      </c>
      <c r="L758">
        <f t="shared" si="301"/>
        <v>1.2740772361236261</v>
      </c>
      <c r="M758">
        <f t="shared" si="302"/>
        <v>24.978219989999999</v>
      </c>
      <c r="N758">
        <v>6</v>
      </c>
      <c r="O758">
        <v>1.42</v>
      </c>
      <c r="P758">
        <v>0.5</v>
      </c>
      <c r="Q758">
        <f t="shared" si="303"/>
        <v>2.556</v>
      </c>
      <c r="R758">
        <v>26.617446900000001</v>
      </c>
      <c r="S758">
        <v>24.978219989999999</v>
      </c>
      <c r="T758">
        <v>27.985971450000001</v>
      </c>
      <c r="U758">
        <v>1799.125366</v>
      </c>
      <c r="V758">
        <v>1725.9085689999999</v>
      </c>
      <c r="W758">
        <v>14.94486618</v>
      </c>
      <c r="X758">
        <v>19.102134700000001</v>
      </c>
      <c r="Y758">
        <v>42.510013579999999</v>
      </c>
      <c r="Z758">
        <v>54.335178380000002</v>
      </c>
      <c r="AA758">
        <v>299.5204468</v>
      </c>
      <c r="AB758">
        <v>1498.99585</v>
      </c>
      <c r="AC758">
        <v>0.146165565</v>
      </c>
      <c r="AD758">
        <v>99.542480470000001</v>
      </c>
      <c r="AE758">
        <v>-15.24567699</v>
      </c>
      <c r="AF758">
        <v>0.175699353</v>
      </c>
      <c r="AG758">
        <v>1</v>
      </c>
      <c r="AH758">
        <v>-0.21956524299999999</v>
      </c>
      <c r="AI758">
        <v>2.7373914720000001</v>
      </c>
      <c r="AJ758">
        <v>1</v>
      </c>
      <c r="AK758">
        <v>0</v>
      </c>
      <c r="AL758">
        <v>0.15999999600000001</v>
      </c>
      <c r="AM758">
        <v>111115</v>
      </c>
      <c r="AN758">
        <f t="shared" si="304"/>
        <v>0.49920074466666664</v>
      </c>
      <c r="AO758">
        <f t="shared" si="305"/>
        <v>2.1157264322606852E-3</v>
      </c>
      <c r="AP758">
        <f t="shared" si="306"/>
        <v>298.12821998999999</v>
      </c>
      <c r="AQ758">
        <f t="shared" si="307"/>
        <v>299.76744689999998</v>
      </c>
      <c r="AR758">
        <f t="shared" si="308"/>
        <v>239.8393300040166</v>
      </c>
      <c r="AS758">
        <f t="shared" si="309"/>
        <v>1.9596627423705175</v>
      </c>
      <c r="AT758">
        <f t="shared" si="310"/>
        <v>3.1755511064336854</v>
      </c>
      <c r="AU758">
        <f t="shared" si="311"/>
        <v>31.901466503948829</v>
      </c>
      <c r="AV758">
        <f t="shared" si="312"/>
        <v>12.799331803948828</v>
      </c>
      <c r="AW758">
        <f t="shared" si="313"/>
        <v>25.797833445000002</v>
      </c>
      <c r="AX758">
        <f t="shared" si="314"/>
        <v>3.3341029136390792</v>
      </c>
      <c r="AY758">
        <f t="shared" si="315"/>
        <v>0.16108431520001318</v>
      </c>
      <c r="AZ758">
        <f t="shared" si="316"/>
        <v>1.9014738703100593</v>
      </c>
      <c r="BA758">
        <f t="shared" si="317"/>
        <v>1.4326290433290199</v>
      </c>
      <c r="BB758">
        <f t="shared" si="318"/>
        <v>0.10159811672403095</v>
      </c>
      <c r="BC758">
        <f t="shared" si="319"/>
        <v>136.35987820468085</v>
      </c>
      <c r="BD758">
        <f t="shared" si="320"/>
        <v>0.79370727510941497</v>
      </c>
      <c r="BE758">
        <f t="shared" si="321"/>
        <v>61.423307652666573</v>
      </c>
      <c r="BF758">
        <f t="shared" si="322"/>
        <v>1708.5326908985512</v>
      </c>
      <c r="BG758">
        <f t="shared" si="323"/>
        <v>1.1827249234428424E-2</v>
      </c>
    </row>
    <row r="759" spans="1:59" x14ac:dyDescent="0.25">
      <c r="A759" t="s">
        <v>554</v>
      </c>
      <c r="B759" t="s">
        <v>1217</v>
      </c>
      <c r="C759">
        <v>140612</v>
      </c>
      <c r="D759" t="s">
        <v>888</v>
      </c>
      <c r="E759" t="s">
        <v>1675</v>
      </c>
      <c r="F759">
        <v>8990.5</v>
      </c>
      <c r="G759">
        <v>0</v>
      </c>
      <c r="H759">
        <f t="shared" si="297"/>
        <v>10.701191210831828</v>
      </c>
      <c r="I759">
        <f t="shared" si="298"/>
        <v>0.12406123494319102</v>
      </c>
      <c r="J759">
        <f t="shared" si="299"/>
        <v>226.40405307224796</v>
      </c>
      <c r="K759">
        <f t="shared" si="300"/>
        <v>1.7930545916695222</v>
      </c>
      <c r="L759">
        <f t="shared" si="301"/>
        <v>1.4692365335772011</v>
      </c>
      <c r="M759">
        <f t="shared" si="302"/>
        <v>25.732627870000002</v>
      </c>
      <c r="N759">
        <v>6</v>
      </c>
      <c r="O759">
        <v>1.42</v>
      </c>
      <c r="P759">
        <v>0.5</v>
      </c>
      <c r="Q759">
        <f t="shared" si="303"/>
        <v>2.556</v>
      </c>
      <c r="R759">
        <v>26.904933929999999</v>
      </c>
      <c r="S759">
        <v>25.732627870000002</v>
      </c>
      <c r="T759">
        <v>27.982568740000001</v>
      </c>
      <c r="U759">
        <v>400.21127319999999</v>
      </c>
      <c r="V759">
        <v>377.42340089999999</v>
      </c>
      <c r="W759">
        <v>15.08181381</v>
      </c>
      <c r="X759">
        <v>18.606149670000001</v>
      </c>
      <c r="Y759">
        <v>42.177776340000001</v>
      </c>
      <c r="Z759">
        <v>52.033927919999996</v>
      </c>
      <c r="AA759">
        <v>299.57861329999997</v>
      </c>
      <c r="AB759">
        <v>1499.229004</v>
      </c>
      <c r="AC759">
        <v>0.105118982</v>
      </c>
      <c r="AD759">
        <v>99.537208559999996</v>
      </c>
      <c r="AE759">
        <v>2.5556535720000002</v>
      </c>
      <c r="AF759">
        <v>0.18253719800000001</v>
      </c>
      <c r="AG759">
        <v>0.66666668699999998</v>
      </c>
      <c r="AH759">
        <v>-0.21956524299999999</v>
      </c>
      <c r="AI759">
        <v>2.7373914720000001</v>
      </c>
      <c r="AJ759">
        <v>1</v>
      </c>
      <c r="AK759">
        <v>0</v>
      </c>
      <c r="AL759">
        <v>0.15999999600000001</v>
      </c>
      <c r="AM759">
        <v>111115</v>
      </c>
      <c r="AN759">
        <f t="shared" si="304"/>
        <v>0.49929768883333325</v>
      </c>
      <c r="AO759">
        <f t="shared" si="305"/>
        <v>1.7930545916695223E-3</v>
      </c>
      <c r="AP759">
        <f t="shared" si="306"/>
        <v>298.88262786999996</v>
      </c>
      <c r="AQ759">
        <f t="shared" si="307"/>
        <v>300.05493392999995</v>
      </c>
      <c r="AR759">
        <f t="shared" si="308"/>
        <v>239.876634643084</v>
      </c>
      <c r="AS759">
        <f t="shared" si="309"/>
        <v>2.0637163555500049</v>
      </c>
      <c r="AT759">
        <f t="shared" si="310"/>
        <v>3.3212407337785663</v>
      </c>
      <c r="AU759">
        <f t="shared" si="311"/>
        <v>33.366826153021528</v>
      </c>
      <c r="AV759">
        <f t="shared" si="312"/>
        <v>14.760676483021527</v>
      </c>
      <c r="AW759">
        <f t="shared" si="313"/>
        <v>26.3187809</v>
      </c>
      <c r="AX759">
        <f t="shared" si="314"/>
        <v>3.4384348985360913</v>
      </c>
      <c r="AY759">
        <f t="shared" si="315"/>
        <v>0.11831838481165068</v>
      </c>
      <c r="AZ759">
        <f t="shared" si="316"/>
        <v>1.8520042002013652</v>
      </c>
      <c r="BA759">
        <f t="shared" si="317"/>
        <v>1.5864306983347261</v>
      </c>
      <c r="BB759">
        <f t="shared" si="318"/>
        <v>7.4444362043698226E-2</v>
      </c>
      <c r="BC759">
        <f t="shared" si="319"/>
        <v>22.535627449481655</v>
      </c>
      <c r="BD759">
        <f t="shared" si="320"/>
        <v>0.59986755599246677</v>
      </c>
      <c r="BE759">
        <f t="shared" si="321"/>
        <v>56.684581594666341</v>
      </c>
      <c r="BF759">
        <f t="shared" si="322"/>
        <v>371.77136328864515</v>
      </c>
      <c r="BG759">
        <f t="shared" si="323"/>
        <v>1.6316279473079308E-2</v>
      </c>
    </row>
    <row r="760" spans="1:59" x14ac:dyDescent="0.25">
      <c r="A760" t="s">
        <v>554</v>
      </c>
      <c r="B760" t="s">
        <v>1217</v>
      </c>
      <c r="C760">
        <v>140612</v>
      </c>
      <c r="D760" t="s">
        <v>890</v>
      </c>
      <c r="E760" t="s">
        <v>1676</v>
      </c>
      <c r="F760">
        <v>9997</v>
      </c>
      <c r="G760">
        <v>0</v>
      </c>
      <c r="H760">
        <f t="shared" si="297"/>
        <v>18.429805051754826</v>
      </c>
      <c r="I760">
        <f t="shared" si="298"/>
        <v>8.5322531545407643E-2</v>
      </c>
      <c r="J760">
        <f t="shared" si="299"/>
        <v>1364.8927922945509</v>
      </c>
      <c r="K760">
        <f t="shared" si="300"/>
        <v>1.2632251592726744</v>
      </c>
      <c r="L760">
        <f t="shared" si="301"/>
        <v>1.4827204923504897</v>
      </c>
      <c r="M760">
        <f t="shared" si="302"/>
        <v>25.914939879999999</v>
      </c>
      <c r="N760">
        <v>6</v>
      </c>
      <c r="O760">
        <v>1.42</v>
      </c>
      <c r="P760">
        <v>0.5</v>
      </c>
      <c r="Q760">
        <f t="shared" si="303"/>
        <v>2.556</v>
      </c>
      <c r="R760">
        <v>24.13413048</v>
      </c>
      <c r="S760">
        <v>25.914939879999999</v>
      </c>
      <c r="T760">
        <v>24.069585799999999</v>
      </c>
      <c r="U760">
        <v>1799.7945560000001</v>
      </c>
      <c r="V760">
        <v>1758.4243160000001</v>
      </c>
      <c r="W760">
        <v>16.351701739999999</v>
      </c>
      <c r="X760">
        <v>18.834651950000001</v>
      </c>
      <c r="Y760">
        <v>53.904060360000003</v>
      </c>
      <c r="Z760">
        <v>62.089210510000001</v>
      </c>
      <c r="AA760">
        <v>299.50646970000003</v>
      </c>
      <c r="AB760">
        <v>1499.133789</v>
      </c>
      <c r="AC760">
        <v>0.15117077500000001</v>
      </c>
      <c r="AD760">
        <v>99.528869630000003</v>
      </c>
      <c r="AE760">
        <v>-7.972300529</v>
      </c>
      <c r="AF760">
        <v>0.229395032</v>
      </c>
      <c r="AG760">
        <v>0.66666668699999998</v>
      </c>
      <c r="AH760">
        <v>-0.21956524299999999</v>
      </c>
      <c r="AI760">
        <v>2.7373914720000001</v>
      </c>
      <c r="AJ760">
        <v>1</v>
      </c>
      <c r="AK760">
        <v>0</v>
      </c>
      <c r="AL760">
        <v>0.15999999600000001</v>
      </c>
      <c r="AM760">
        <v>111115</v>
      </c>
      <c r="AN760">
        <f t="shared" si="304"/>
        <v>0.49917744949999998</v>
      </c>
      <c r="AO760">
        <f t="shared" si="305"/>
        <v>1.2632251592726745E-3</v>
      </c>
      <c r="AP760">
        <f t="shared" si="306"/>
        <v>299.06493988</v>
      </c>
      <c r="AQ760">
        <f t="shared" si="307"/>
        <v>297.28413047999999</v>
      </c>
      <c r="AR760">
        <f t="shared" si="308"/>
        <v>239.86140024346486</v>
      </c>
      <c r="AS760">
        <f t="shared" si="309"/>
        <v>1.9382438162072813</v>
      </c>
      <c r="AT760">
        <f t="shared" si="310"/>
        <v>3.3573121108084654</v>
      </c>
      <c r="AU760">
        <f t="shared" si="311"/>
        <v>33.732043007112622</v>
      </c>
      <c r="AV760">
        <f t="shared" si="312"/>
        <v>14.897391057112621</v>
      </c>
      <c r="AW760">
        <f t="shared" si="313"/>
        <v>25.024535180000001</v>
      </c>
      <c r="AX760">
        <f t="shared" si="314"/>
        <v>3.1843316852471899</v>
      </c>
      <c r="AY760">
        <f t="shared" si="315"/>
        <v>8.2566361368394958E-2</v>
      </c>
      <c r="AZ760">
        <f t="shared" si="316"/>
        <v>1.8745916184579756</v>
      </c>
      <c r="BA760">
        <f t="shared" si="317"/>
        <v>1.3097400667892143</v>
      </c>
      <c r="BB760">
        <f t="shared" si="318"/>
        <v>5.1844719415204833E-2</v>
      </c>
      <c r="BC760">
        <f t="shared" si="319"/>
        <v>135.84623678321103</v>
      </c>
      <c r="BD760">
        <f t="shared" si="320"/>
        <v>0.77620218275834552</v>
      </c>
      <c r="BE760">
        <f t="shared" si="321"/>
        <v>56.109109853430816</v>
      </c>
      <c r="BF760">
        <f t="shared" si="322"/>
        <v>1748.6902640360452</v>
      </c>
      <c r="BG760">
        <f t="shared" si="323"/>
        <v>5.9134540718464856E-3</v>
      </c>
    </row>
    <row r="761" spans="1:59" x14ac:dyDescent="0.25">
      <c r="A761" t="s">
        <v>554</v>
      </c>
      <c r="B761" t="s">
        <v>1217</v>
      </c>
      <c r="C761">
        <v>140612</v>
      </c>
      <c r="D761" t="s">
        <v>890</v>
      </c>
      <c r="E761" t="s">
        <v>1676</v>
      </c>
      <c r="F761">
        <v>10127</v>
      </c>
      <c r="G761">
        <v>0</v>
      </c>
      <c r="H761">
        <f t="shared" si="297"/>
        <v>2.1607136891057586</v>
      </c>
      <c r="I761">
        <f t="shared" si="298"/>
        <v>2.4909134781120983E-2</v>
      </c>
      <c r="J761">
        <f t="shared" si="299"/>
        <v>248.24459534293567</v>
      </c>
      <c r="K761">
        <f t="shared" si="300"/>
        <v>0.37481076144036218</v>
      </c>
      <c r="L761">
        <f t="shared" si="301"/>
        <v>1.4742784410836558</v>
      </c>
      <c r="M761">
        <f t="shared" si="302"/>
        <v>25.27368736</v>
      </c>
      <c r="N761">
        <v>6</v>
      </c>
      <c r="O761">
        <v>1.42</v>
      </c>
      <c r="P761">
        <v>0.5</v>
      </c>
      <c r="Q761">
        <f t="shared" si="303"/>
        <v>2.556</v>
      </c>
      <c r="R761">
        <v>24.00060272</v>
      </c>
      <c r="S761">
        <v>25.27368736</v>
      </c>
      <c r="T761">
        <v>24.07266426</v>
      </c>
      <c r="U761">
        <v>400.63793950000002</v>
      </c>
      <c r="V761">
        <v>396.01293950000002</v>
      </c>
      <c r="W761">
        <v>16.92267799</v>
      </c>
      <c r="X761">
        <v>17.660131450000002</v>
      </c>
      <c r="Y761">
        <v>56.234073639999998</v>
      </c>
      <c r="Z761">
        <v>58.684631349999997</v>
      </c>
      <c r="AA761">
        <v>299.56457519999998</v>
      </c>
      <c r="AB761">
        <v>1500.184692</v>
      </c>
      <c r="AC761">
        <v>6.8076610999999995E-2</v>
      </c>
      <c r="AD761">
        <v>99.526626590000006</v>
      </c>
      <c r="AE761">
        <v>5.4541521069999996</v>
      </c>
      <c r="AF761">
        <v>0.23048603500000001</v>
      </c>
      <c r="AG761">
        <v>0.66666668699999998</v>
      </c>
      <c r="AH761">
        <v>-0.21956524299999999</v>
      </c>
      <c r="AI761">
        <v>2.7373914720000001</v>
      </c>
      <c r="AJ761">
        <v>1</v>
      </c>
      <c r="AK761">
        <v>0</v>
      </c>
      <c r="AL761">
        <v>0.15999999600000001</v>
      </c>
      <c r="AM761">
        <v>111115</v>
      </c>
      <c r="AN761">
        <f t="shared" si="304"/>
        <v>0.4992742919999999</v>
      </c>
      <c r="AO761">
        <f t="shared" si="305"/>
        <v>3.748107614403622E-4</v>
      </c>
      <c r="AP761">
        <f t="shared" si="306"/>
        <v>298.42368735999997</v>
      </c>
      <c r="AQ761">
        <f t="shared" si="307"/>
        <v>297.15060271999999</v>
      </c>
      <c r="AR761">
        <f t="shared" si="308"/>
        <v>240.02954471926125</v>
      </c>
      <c r="AS761">
        <f t="shared" si="309"/>
        <v>2.4752789648393336</v>
      </c>
      <c r="AT761">
        <f t="shared" si="310"/>
        <v>3.2319317494381212</v>
      </c>
      <c r="AU761">
        <f t="shared" si="311"/>
        <v>32.47303621323433</v>
      </c>
      <c r="AV761">
        <f t="shared" si="312"/>
        <v>14.812904763234329</v>
      </c>
      <c r="AW761">
        <f t="shared" si="313"/>
        <v>24.63714504</v>
      </c>
      <c r="AX761">
        <f t="shared" si="314"/>
        <v>3.1115380950530898</v>
      </c>
      <c r="AY761">
        <f t="shared" si="315"/>
        <v>2.4668729186370485E-2</v>
      </c>
      <c r="AZ761">
        <f t="shared" si="316"/>
        <v>1.7576533083544654</v>
      </c>
      <c r="BA761">
        <f t="shared" si="317"/>
        <v>1.3538847866986243</v>
      </c>
      <c r="BB761">
        <f t="shared" si="318"/>
        <v>1.5439375941574256E-2</v>
      </c>
      <c r="BC761">
        <f t="shared" si="319"/>
        <v>24.706947143682015</v>
      </c>
      <c r="BD761">
        <f t="shared" si="320"/>
        <v>0.62685980830920718</v>
      </c>
      <c r="BE761">
        <f t="shared" si="321"/>
        <v>53.662722647779624</v>
      </c>
      <c r="BF761">
        <f t="shared" si="322"/>
        <v>394.87171748110615</v>
      </c>
      <c r="BG761">
        <f t="shared" si="323"/>
        <v>2.9363910932742611E-3</v>
      </c>
    </row>
    <row r="762" spans="1:59" x14ac:dyDescent="0.25">
      <c r="A762" t="s">
        <v>554</v>
      </c>
      <c r="B762" t="s">
        <v>1217</v>
      </c>
      <c r="C762">
        <v>140612</v>
      </c>
      <c r="D762" t="s">
        <v>1219</v>
      </c>
      <c r="E762" t="s">
        <v>1677</v>
      </c>
      <c r="F762">
        <v>12589.5</v>
      </c>
      <c r="G762">
        <v>0</v>
      </c>
      <c r="H762">
        <f t="shared" si="297"/>
        <v>27.550627708457391</v>
      </c>
      <c r="I762">
        <f t="shared" si="298"/>
        <v>0.16916882588681234</v>
      </c>
      <c r="J762">
        <f t="shared" si="299"/>
        <v>1469.3111185942455</v>
      </c>
      <c r="K762">
        <f t="shared" si="300"/>
        <v>1.7670265091060708</v>
      </c>
      <c r="L762">
        <f t="shared" si="301"/>
        <v>1.080505186797051</v>
      </c>
      <c r="M762">
        <f t="shared" si="302"/>
        <v>24.379716869999999</v>
      </c>
      <c r="N762">
        <v>6</v>
      </c>
      <c r="O762">
        <v>1.42</v>
      </c>
      <c r="P762">
        <v>0.5</v>
      </c>
      <c r="Q762">
        <f t="shared" si="303"/>
        <v>2.556</v>
      </c>
      <c r="R762">
        <v>25.275939940000001</v>
      </c>
      <c r="S762">
        <v>24.379716869999999</v>
      </c>
      <c r="T762">
        <v>26.02858925</v>
      </c>
      <c r="U762">
        <v>1799.578125</v>
      </c>
      <c r="V762">
        <v>1773.2836910000001</v>
      </c>
      <c r="W762">
        <v>18.441074369999999</v>
      </c>
      <c r="X762">
        <v>19.925140379999998</v>
      </c>
      <c r="Y762">
        <v>56.792335510000001</v>
      </c>
      <c r="Z762">
        <v>61.362766270000002</v>
      </c>
      <c r="AA762">
        <v>700.16491699999995</v>
      </c>
      <c r="AB762">
        <v>1500.396851</v>
      </c>
      <c r="AC762">
        <v>1.8020155E-2</v>
      </c>
      <c r="AD762">
        <v>99.546020510000005</v>
      </c>
      <c r="AE762">
        <v>-13.34736156</v>
      </c>
      <c r="AF762">
        <v>0.18273747000000001</v>
      </c>
      <c r="AG762">
        <v>1</v>
      </c>
      <c r="AH762">
        <v>-0.21956524299999999</v>
      </c>
      <c r="AI762">
        <v>2.7373914720000001</v>
      </c>
      <c r="AJ762">
        <v>1</v>
      </c>
      <c r="AK762">
        <v>0</v>
      </c>
      <c r="AL762">
        <v>0.15999999600000001</v>
      </c>
      <c r="AM762">
        <v>111115</v>
      </c>
      <c r="AN762">
        <f t="shared" si="304"/>
        <v>1.1669415283333331</v>
      </c>
      <c r="AO762">
        <f t="shared" si="305"/>
        <v>1.7670265091060708E-3</v>
      </c>
      <c r="AP762">
        <f t="shared" si="306"/>
        <v>297.52971686999996</v>
      </c>
      <c r="AQ762">
        <f t="shared" si="307"/>
        <v>298.42593993999998</v>
      </c>
      <c r="AR762">
        <f t="shared" si="308"/>
        <v>240.06349015841261</v>
      </c>
      <c r="AS762">
        <f t="shared" si="309"/>
        <v>2.0436345442765576</v>
      </c>
      <c r="AT762">
        <f t="shared" si="310"/>
        <v>3.0639736197291603</v>
      </c>
      <c r="AU762">
        <f t="shared" si="311"/>
        <v>30.779468672194341</v>
      </c>
      <c r="AV762">
        <f t="shared" si="312"/>
        <v>10.854328292194342</v>
      </c>
      <c r="AW762">
        <f t="shared" si="313"/>
        <v>24.827828404999998</v>
      </c>
      <c r="AX762">
        <f t="shared" si="314"/>
        <v>3.1471851238213082</v>
      </c>
      <c r="AY762">
        <f t="shared" si="315"/>
        <v>0.15866742451304247</v>
      </c>
      <c r="AZ762">
        <f t="shared" si="316"/>
        <v>1.9834684329321093</v>
      </c>
      <c r="BA762">
        <f t="shared" si="317"/>
        <v>1.1637166908891989</v>
      </c>
      <c r="BB762">
        <f t="shared" si="318"/>
        <v>0.10006002502514921</v>
      </c>
      <c r="BC762">
        <f t="shared" si="319"/>
        <v>146.26407474715381</v>
      </c>
      <c r="BD762">
        <f t="shared" si="320"/>
        <v>0.82858209662192484</v>
      </c>
      <c r="BE762">
        <f t="shared" si="321"/>
        <v>66.06392498379256</v>
      </c>
      <c r="BF762">
        <f t="shared" si="322"/>
        <v>1758.732303125815</v>
      </c>
      <c r="BG762">
        <f t="shared" si="323"/>
        <v>1.0348946220826426E-2</v>
      </c>
    </row>
    <row r="763" spans="1:59" x14ac:dyDescent="0.25">
      <c r="A763" t="s">
        <v>554</v>
      </c>
      <c r="B763" t="s">
        <v>1217</v>
      </c>
      <c r="C763">
        <v>140612</v>
      </c>
      <c r="D763" t="s">
        <v>1219</v>
      </c>
      <c r="E763" t="s">
        <v>1677</v>
      </c>
      <c r="F763">
        <v>12727.5</v>
      </c>
      <c r="G763">
        <v>0</v>
      </c>
      <c r="H763">
        <f t="shared" si="297"/>
        <v>10.969232794224677</v>
      </c>
      <c r="I763">
        <f t="shared" si="298"/>
        <v>0.14890391254562549</v>
      </c>
      <c r="J763">
        <f t="shared" si="299"/>
        <v>259.23651397430683</v>
      </c>
      <c r="K763">
        <f t="shared" si="300"/>
        <v>1.6955159630687937</v>
      </c>
      <c r="L763">
        <f t="shared" si="301"/>
        <v>1.1690738149696438</v>
      </c>
      <c r="M763">
        <f t="shared" si="302"/>
        <v>24.65027237</v>
      </c>
      <c r="N763">
        <v>6</v>
      </c>
      <c r="O763">
        <v>1.42</v>
      </c>
      <c r="P763">
        <v>0.5</v>
      </c>
      <c r="Q763">
        <f t="shared" si="303"/>
        <v>2.556</v>
      </c>
      <c r="R763">
        <v>25.37541199</v>
      </c>
      <c r="S763">
        <v>24.65027237</v>
      </c>
      <c r="T763">
        <v>26.025487900000002</v>
      </c>
      <c r="U763">
        <v>399.14837649999998</v>
      </c>
      <c r="V763">
        <v>389.18368529999998</v>
      </c>
      <c r="W763">
        <v>18.112901690000001</v>
      </c>
      <c r="X763">
        <v>19.53736305</v>
      </c>
      <c r="Y763">
        <v>55.453792569999997</v>
      </c>
      <c r="Z763">
        <v>59.814872739999998</v>
      </c>
      <c r="AA763">
        <v>700.21838379999997</v>
      </c>
      <c r="AB763">
        <v>1499.844971</v>
      </c>
      <c r="AC763">
        <v>0.21824626599999999</v>
      </c>
      <c r="AD763">
        <v>99.548080440000007</v>
      </c>
      <c r="AE763">
        <v>3.1381120679999999</v>
      </c>
      <c r="AF763">
        <v>0.18395054299999999</v>
      </c>
      <c r="AG763">
        <v>1</v>
      </c>
      <c r="AH763">
        <v>-0.21956524299999999</v>
      </c>
      <c r="AI763">
        <v>2.7373914720000001</v>
      </c>
      <c r="AJ763">
        <v>1</v>
      </c>
      <c r="AK763">
        <v>0</v>
      </c>
      <c r="AL763">
        <v>0.15999999600000001</v>
      </c>
      <c r="AM763">
        <v>111115</v>
      </c>
      <c r="AN763">
        <f t="shared" si="304"/>
        <v>1.1670306396666665</v>
      </c>
      <c r="AO763">
        <f t="shared" si="305"/>
        <v>1.6955159630687936E-3</v>
      </c>
      <c r="AP763">
        <f t="shared" si="306"/>
        <v>297.80027236999996</v>
      </c>
      <c r="AQ763">
        <f t="shared" si="307"/>
        <v>298.52541198999995</v>
      </c>
      <c r="AR763">
        <f t="shared" si="308"/>
        <v>239.97518936062013</v>
      </c>
      <c r="AS763">
        <f t="shared" si="309"/>
        <v>2.0562794098263466</v>
      </c>
      <c r="AT763">
        <f t="shared" si="310"/>
        <v>3.1139808034565277</v>
      </c>
      <c r="AU763">
        <f t="shared" si="311"/>
        <v>31.28117377746322</v>
      </c>
      <c r="AV763">
        <f t="shared" si="312"/>
        <v>11.74381072746322</v>
      </c>
      <c r="AW763">
        <f t="shared" si="313"/>
        <v>25.01284218</v>
      </c>
      <c r="AX763">
        <f t="shared" si="314"/>
        <v>3.1821128900375748</v>
      </c>
      <c r="AY763">
        <f t="shared" si="315"/>
        <v>0.14070680984317552</v>
      </c>
      <c r="AZ763">
        <f t="shared" si="316"/>
        <v>1.9449069884868839</v>
      </c>
      <c r="BA763">
        <f t="shared" si="317"/>
        <v>1.2372059015506909</v>
      </c>
      <c r="BB763">
        <f t="shared" si="318"/>
        <v>8.8643223827297501E-2</v>
      </c>
      <c r="BC763">
        <f t="shared" si="319"/>
        <v>25.80649734609948</v>
      </c>
      <c r="BD763">
        <f t="shared" si="320"/>
        <v>0.66610324061882464</v>
      </c>
      <c r="BE763">
        <f t="shared" si="321"/>
        <v>63.599048770911224</v>
      </c>
      <c r="BF763">
        <f t="shared" si="322"/>
        <v>383.3900764298109</v>
      </c>
      <c r="BG763">
        <f t="shared" si="323"/>
        <v>1.819642224326307E-2</v>
      </c>
    </row>
    <row r="764" spans="1:59" x14ac:dyDescent="0.25">
      <c r="A764" t="s">
        <v>554</v>
      </c>
      <c r="B764" t="s">
        <v>1217</v>
      </c>
      <c r="C764">
        <v>140612</v>
      </c>
      <c r="D764" t="s">
        <v>1218</v>
      </c>
      <c r="E764" t="s">
        <v>1678</v>
      </c>
      <c r="F764">
        <v>12170</v>
      </c>
      <c r="G764">
        <v>0</v>
      </c>
      <c r="H764">
        <f t="shared" si="297"/>
        <v>28.402751885161361</v>
      </c>
      <c r="I764">
        <f t="shared" si="298"/>
        <v>0.255525084203646</v>
      </c>
      <c r="J764">
        <f t="shared" si="299"/>
        <v>1552.2627408170256</v>
      </c>
      <c r="K764">
        <f t="shared" si="300"/>
        <v>2.249395698253172</v>
      </c>
      <c r="L764">
        <f t="shared" si="301"/>
        <v>0.93893310185694068</v>
      </c>
      <c r="M764">
        <f t="shared" si="302"/>
        <v>24.298372270000002</v>
      </c>
      <c r="N764">
        <v>6</v>
      </c>
      <c r="O764">
        <v>1.42</v>
      </c>
      <c r="P764">
        <v>0.5</v>
      </c>
      <c r="Q764">
        <f t="shared" si="303"/>
        <v>2.556</v>
      </c>
      <c r="R764">
        <v>23.893417360000001</v>
      </c>
      <c r="S764">
        <v>24.298372270000002</v>
      </c>
      <c r="T764">
        <v>24.068483350000001</v>
      </c>
      <c r="U764">
        <v>1798.489746</v>
      </c>
      <c r="V764">
        <v>1770.7387699999999</v>
      </c>
      <c r="W764">
        <v>19.31105423</v>
      </c>
      <c r="X764">
        <v>21.197671889999999</v>
      </c>
      <c r="Y764">
        <v>64.597892759999993</v>
      </c>
      <c r="Z764">
        <v>70.908859250000006</v>
      </c>
      <c r="AA764">
        <v>700.20983890000002</v>
      </c>
      <c r="AB764">
        <v>1500.521362</v>
      </c>
      <c r="AC764">
        <v>0.21524106000000001</v>
      </c>
      <c r="AD764">
        <v>99.545997619999994</v>
      </c>
      <c r="AE764">
        <v>-12.81586742</v>
      </c>
      <c r="AF764">
        <v>0.167587399</v>
      </c>
      <c r="AG764">
        <v>0.66666668699999998</v>
      </c>
      <c r="AH764">
        <v>-0.21956524299999999</v>
      </c>
      <c r="AI764">
        <v>2.7373914720000001</v>
      </c>
      <c r="AJ764">
        <v>1</v>
      </c>
      <c r="AK764">
        <v>0</v>
      </c>
      <c r="AL764">
        <v>0.15999999600000001</v>
      </c>
      <c r="AM764">
        <v>111115</v>
      </c>
      <c r="AN764">
        <f t="shared" si="304"/>
        <v>1.1670163981666666</v>
      </c>
      <c r="AO764">
        <f t="shared" si="305"/>
        <v>2.2493956982531718E-3</v>
      </c>
      <c r="AP764">
        <f t="shared" si="306"/>
        <v>297.44837226999999</v>
      </c>
      <c r="AQ764">
        <f t="shared" si="307"/>
        <v>297.04341735999998</v>
      </c>
      <c r="AR764">
        <f t="shared" si="308"/>
        <v>240.08341191791456</v>
      </c>
      <c r="AS764">
        <f t="shared" si="309"/>
        <v>1.6163228383097206</v>
      </c>
      <c r="AT764">
        <f t="shared" si="310"/>
        <v>3.0490764973684215</v>
      </c>
      <c r="AU764">
        <f t="shared" si="311"/>
        <v>30.629825108667401</v>
      </c>
      <c r="AV764">
        <f t="shared" si="312"/>
        <v>9.432153218667402</v>
      </c>
      <c r="AW764">
        <f t="shared" si="313"/>
        <v>24.095894815000001</v>
      </c>
      <c r="AX764">
        <f t="shared" si="314"/>
        <v>3.0122702280215399</v>
      </c>
      <c r="AY764">
        <f t="shared" si="315"/>
        <v>0.23230172083259701</v>
      </c>
      <c r="AZ764">
        <f t="shared" si="316"/>
        <v>2.1101433955114808</v>
      </c>
      <c r="BA764">
        <f t="shared" si="317"/>
        <v>0.9021268325100591</v>
      </c>
      <c r="BB764">
        <f t="shared" si="318"/>
        <v>0.14711053041935415</v>
      </c>
      <c r="BC764">
        <f t="shared" si="319"/>
        <v>154.5215431029863</v>
      </c>
      <c r="BD764">
        <f t="shared" si="320"/>
        <v>0.87661871254844981</v>
      </c>
      <c r="BE764">
        <f t="shared" si="321"/>
        <v>71.259931221142097</v>
      </c>
      <c r="BF764">
        <f t="shared" si="322"/>
        <v>1755.7373165395275</v>
      </c>
      <c r="BG764">
        <f t="shared" si="323"/>
        <v>1.1527795910933445E-2</v>
      </c>
    </row>
    <row r="765" spans="1:59" x14ac:dyDescent="0.25">
      <c r="A765" t="s">
        <v>554</v>
      </c>
      <c r="B765" t="s">
        <v>1217</v>
      </c>
      <c r="C765">
        <v>140612</v>
      </c>
      <c r="D765" t="s">
        <v>1218</v>
      </c>
      <c r="E765" t="s">
        <v>1678</v>
      </c>
      <c r="F765">
        <v>12280</v>
      </c>
      <c r="G765">
        <v>0</v>
      </c>
      <c r="H765">
        <f t="shared" si="297"/>
        <v>16.562099724834074</v>
      </c>
      <c r="I765">
        <f t="shared" si="298"/>
        <v>0.2266974386679321</v>
      </c>
      <c r="J765">
        <f t="shared" si="299"/>
        <v>253.6661435453745</v>
      </c>
      <c r="K765">
        <f t="shared" si="300"/>
        <v>2.1077870021801783</v>
      </c>
      <c r="L765">
        <f t="shared" si="301"/>
        <v>0.98158153660570679</v>
      </c>
      <c r="M765">
        <f t="shared" si="302"/>
        <v>24.395862579999999</v>
      </c>
      <c r="N765">
        <v>6</v>
      </c>
      <c r="O765">
        <v>1.42</v>
      </c>
      <c r="P765">
        <v>0.5</v>
      </c>
      <c r="Q765">
        <f t="shared" si="303"/>
        <v>2.556</v>
      </c>
      <c r="R765">
        <v>23.911188129999999</v>
      </c>
      <c r="S765">
        <v>24.395862579999999</v>
      </c>
      <c r="T765">
        <v>24.070581440000002</v>
      </c>
      <c r="U765">
        <v>399.4307556</v>
      </c>
      <c r="V765">
        <v>384.54406740000002</v>
      </c>
      <c r="W765">
        <v>19.180129999999998</v>
      </c>
      <c r="X765">
        <v>20.948465349999999</v>
      </c>
      <c r="Y765">
        <v>64.09205627</v>
      </c>
      <c r="Z765">
        <v>70.00110626</v>
      </c>
      <c r="AA765">
        <v>700.19482419999997</v>
      </c>
      <c r="AB765">
        <v>1500.5667719999999</v>
      </c>
      <c r="AC765">
        <v>0.26829883500000001</v>
      </c>
      <c r="AD765">
        <v>99.546981810000005</v>
      </c>
      <c r="AE765">
        <v>3.3335466380000001</v>
      </c>
      <c r="AF765">
        <v>0.16836178299999999</v>
      </c>
      <c r="AG765">
        <v>1</v>
      </c>
      <c r="AH765">
        <v>-0.21956524299999999</v>
      </c>
      <c r="AI765">
        <v>2.7373914720000001</v>
      </c>
      <c r="AJ765">
        <v>1</v>
      </c>
      <c r="AK765">
        <v>0</v>
      </c>
      <c r="AL765">
        <v>0.15999999600000001</v>
      </c>
      <c r="AM765">
        <v>111115</v>
      </c>
      <c r="AN765">
        <f t="shared" si="304"/>
        <v>1.1669913736666664</v>
      </c>
      <c r="AO765">
        <f t="shared" si="305"/>
        <v>2.1077870021801782E-3</v>
      </c>
      <c r="AP765">
        <f t="shared" si="306"/>
        <v>297.54586257999995</v>
      </c>
      <c r="AQ765">
        <f t="shared" si="307"/>
        <v>297.06118813000001</v>
      </c>
      <c r="AR765">
        <f t="shared" si="308"/>
        <v>240.0906775177329</v>
      </c>
      <c r="AS765">
        <f t="shared" si="309"/>
        <v>1.6795051675091746</v>
      </c>
      <c r="AT765">
        <f t="shared" si="310"/>
        <v>3.0669380357495721</v>
      </c>
      <c r="AU765">
        <f t="shared" si="311"/>
        <v>30.808950507442532</v>
      </c>
      <c r="AV765">
        <f t="shared" si="312"/>
        <v>9.8604851574425325</v>
      </c>
      <c r="AW765">
        <f t="shared" si="313"/>
        <v>24.153525354999999</v>
      </c>
      <c r="AX765">
        <f t="shared" si="314"/>
        <v>3.0227065243271953</v>
      </c>
      <c r="AY765">
        <f t="shared" si="315"/>
        <v>0.20822912515872002</v>
      </c>
      <c r="AZ765">
        <f t="shared" si="316"/>
        <v>2.0853564991438653</v>
      </c>
      <c r="BA765">
        <f t="shared" si="317"/>
        <v>0.93735002518332999</v>
      </c>
      <c r="BB765">
        <f t="shared" si="318"/>
        <v>0.1316853508283217</v>
      </c>
      <c r="BC765">
        <f t="shared" si="319"/>
        <v>25.251698977324246</v>
      </c>
      <c r="BD765">
        <f t="shared" si="320"/>
        <v>0.65965428945627902</v>
      </c>
      <c r="BE765">
        <f t="shared" si="321"/>
        <v>69.821114019076958</v>
      </c>
      <c r="BF765">
        <f t="shared" si="322"/>
        <v>375.7964795171651</v>
      </c>
      <c r="BG765">
        <f t="shared" si="323"/>
        <v>3.0771556316033646E-2</v>
      </c>
    </row>
    <row r="766" spans="1:59" x14ac:dyDescent="0.25">
      <c r="A766" t="s">
        <v>554</v>
      </c>
      <c r="B766" t="s">
        <v>1217</v>
      </c>
      <c r="C766">
        <v>140612</v>
      </c>
      <c r="D766" t="s">
        <v>1220</v>
      </c>
      <c r="E766" t="s">
        <v>1679</v>
      </c>
      <c r="F766">
        <v>13120.5</v>
      </c>
      <c r="G766">
        <v>0</v>
      </c>
      <c r="H766">
        <f t="shared" si="297"/>
        <v>25.788509786333748</v>
      </c>
      <c r="I766">
        <f t="shared" si="298"/>
        <v>0.18508576455247086</v>
      </c>
      <c r="J766">
        <f t="shared" si="299"/>
        <v>1502.4557454826581</v>
      </c>
      <c r="K766">
        <f t="shared" si="300"/>
        <v>2.3552853325554395</v>
      </c>
      <c r="L766">
        <f t="shared" si="301"/>
        <v>1.323694173879242</v>
      </c>
      <c r="M766">
        <f t="shared" si="302"/>
        <v>25.166893009999999</v>
      </c>
      <c r="N766">
        <v>6</v>
      </c>
      <c r="O766">
        <v>1.42</v>
      </c>
      <c r="P766">
        <v>0.5</v>
      </c>
      <c r="Q766">
        <f t="shared" si="303"/>
        <v>2.556</v>
      </c>
      <c r="R766">
        <v>25.513977050000001</v>
      </c>
      <c r="S766">
        <v>25.166893009999999</v>
      </c>
      <c r="T766">
        <v>26.029390339999999</v>
      </c>
      <c r="U766">
        <v>1800.3206789999999</v>
      </c>
      <c r="V766">
        <v>1774.640991</v>
      </c>
      <c r="W766">
        <v>16.98373604</v>
      </c>
      <c r="X766">
        <v>18.963695529999999</v>
      </c>
      <c r="Y766">
        <v>51.569316860000001</v>
      </c>
      <c r="Z766">
        <v>57.581256869999997</v>
      </c>
      <c r="AA766">
        <v>700.20233150000001</v>
      </c>
      <c r="AB766">
        <v>1501.0131839999999</v>
      </c>
      <c r="AC766">
        <v>0.20022548700000001</v>
      </c>
      <c r="AD766">
        <v>99.545951840000001</v>
      </c>
      <c r="AE766">
        <v>-12.75068188</v>
      </c>
      <c r="AF766">
        <v>0.18302547899999999</v>
      </c>
      <c r="AG766">
        <v>1</v>
      </c>
      <c r="AH766">
        <v>-0.21956524299999999</v>
      </c>
      <c r="AI766">
        <v>2.7373914720000001</v>
      </c>
      <c r="AJ766">
        <v>1</v>
      </c>
      <c r="AK766">
        <v>0</v>
      </c>
      <c r="AL766">
        <v>0.15999999600000001</v>
      </c>
      <c r="AM766">
        <v>111115</v>
      </c>
      <c r="AN766">
        <f t="shared" si="304"/>
        <v>1.1670038858333331</v>
      </c>
      <c r="AO766">
        <f t="shared" si="305"/>
        <v>2.3552853325554393E-3</v>
      </c>
      <c r="AP766">
        <f t="shared" si="306"/>
        <v>298.31689301</v>
      </c>
      <c r="AQ766">
        <f t="shared" si="307"/>
        <v>298.66397704999997</v>
      </c>
      <c r="AR766">
        <f t="shared" si="308"/>
        <v>240.16210343594724</v>
      </c>
      <c r="AS766">
        <f t="shared" si="309"/>
        <v>1.6614328472377207</v>
      </c>
      <c r="AT766">
        <f t="shared" si="310"/>
        <v>3.2114532958170452</v>
      </c>
      <c r="AU766">
        <f t="shared" si="311"/>
        <v>32.261013496347971</v>
      </c>
      <c r="AV766">
        <f t="shared" si="312"/>
        <v>13.297317966347972</v>
      </c>
      <c r="AW766">
        <f t="shared" si="313"/>
        <v>25.340435030000002</v>
      </c>
      <c r="AX766">
        <f t="shared" si="314"/>
        <v>3.2447888743017836</v>
      </c>
      <c r="AY766">
        <f t="shared" si="315"/>
        <v>0.17258825692867505</v>
      </c>
      <c r="AZ766">
        <f t="shared" si="316"/>
        <v>1.8877591219378032</v>
      </c>
      <c r="BA766">
        <f t="shared" si="317"/>
        <v>1.3570297523639805</v>
      </c>
      <c r="BB766">
        <f t="shared" si="318"/>
        <v>0.10892492966833597</v>
      </c>
      <c r="BC766">
        <f t="shared" si="319"/>
        <v>149.56338728154799</v>
      </c>
      <c r="BD766">
        <f t="shared" si="320"/>
        <v>0.84662517833313033</v>
      </c>
      <c r="BE766">
        <f t="shared" si="321"/>
        <v>60.554950680329299</v>
      </c>
      <c r="BF766">
        <f t="shared" si="322"/>
        <v>1761.0202992114434</v>
      </c>
      <c r="BG766">
        <f t="shared" si="323"/>
        <v>8.8677111724941426E-3</v>
      </c>
    </row>
    <row r="767" spans="1:59" x14ac:dyDescent="0.25">
      <c r="A767" t="s">
        <v>554</v>
      </c>
      <c r="B767" t="s">
        <v>1217</v>
      </c>
      <c r="C767">
        <v>140612</v>
      </c>
      <c r="D767" t="s">
        <v>1220</v>
      </c>
      <c r="E767" t="s">
        <v>1679</v>
      </c>
      <c r="F767">
        <v>13234</v>
      </c>
      <c r="G767">
        <v>0</v>
      </c>
      <c r="H767">
        <f t="shared" si="297"/>
        <v>11.037429556027094</v>
      </c>
      <c r="I767">
        <f t="shared" si="298"/>
        <v>0.18561885859088534</v>
      </c>
      <c r="J767">
        <f t="shared" si="299"/>
        <v>280.26098717907479</v>
      </c>
      <c r="K767">
        <f t="shared" si="300"/>
        <v>2.4211371919613436</v>
      </c>
      <c r="L767">
        <f t="shared" si="301"/>
        <v>1.3569217948574408</v>
      </c>
      <c r="M767">
        <f t="shared" si="302"/>
        <v>25.307498930000001</v>
      </c>
      <c r="N767">
        <v>6</v>
      </c>
      <c r="O767">
        <v>1.42</v>
      </c>
      <c r="P767">
        <v>0.5</v>
      </c>
      <c r="Q767">
        <f t="shared" si="303"/>
        <v>2.556</v>
      </c>
      <c r="R767">
        <v>25.54510307</v>
      </c>
      <c r="S767">
        <v>25.307498930000001</v>
      </c>
      <c r="T767">
        <v>26.027204510000001</v>
      </c>
      <c r="U767">
        <v>398.99789429999998</v>
      </c>
      <c r="V767">
        <v>388.73251340000002</v>
      </c>
      <c r="W767">
        <v>16.865251539999999</v>
      </c>
      <c r="X767">
        <v>18.900892259999999</v>
      </c>
      <c r="Y767">
        <v>51.115261080000003</v>
      </c>
      <c r="Z767">
        <v>57.284889219999997</v>
      </c>
      <c r="AA767">
        <v>700.13598630000001</v>
      </c>
      <c r="AB767">
        <v>1499.3558350000001</v>
      </c>
      <c r="AC767">
        <v>0.27031132600000002</v>
      </c>
      <c r="AD767">
        <v>99.546478269999994</v>
      </c>
      <c r="AE767">
        <v>3.551381111</v>
      </c>
      <c r="AF767">
        <v>0.18135273499999999</v>
      </c>
      <c r="AG767">
        <v>1</v>
      </c>
      <c r="AH767">
        <v>-0.21956524299999999</v>
      </c>
      <c r="AI767">
        <v>2.7373914720000001</v>
      </c>
      <c r="AJ767">
        <v>1</v>
      </c>
      <c r="AK767">
        <v>0</v>
      </c>
      <c r="AL767">
        <v>0.15999999600000001</v>
      </c>
      <c r="AM767">
        <v>111115</v>
      </c>
      <c r="AN767">
        <f t="shared" si="304"/>
        <v>1.1668933104999999</v>
      </c>
      <c r="AO767">
        <f t="shared" si="305"/>
        <v>2.4211371919613434E-3</v>
      </c>
      <c r="AP767">
        <f t="shared" si="306"/>
        <v>298.45749892999999</v>
      </c>
      <c r="AQ767">
        <f t="shared" si="307"/>
        <v>298.69510306999996</v>
      </c>
      <c r="AR767">
        <f t="shared" si="308"/>
        <v>239.89692760257668</v>
      </c>
      <c r="AS767">
        <f t="shared" si="309"/>
        <v>1.6087539686997887</v>
      </c>
      <c r="AT767">
        <f t="shared" si="310"/>
        <v>3.238439055501142</v>
      </c>
      <c r="AU767">
        <f t="shared" si="311"/>
        <v>32.53192992641609</v>
      </c>
      <c r="AV767">
        <f t="shared" si="312"/>
        <v>13.631037666416091</v>
      </c>
      <c r="AW767">
        <f t="shared" si="313"/>
        <v>25.426301000000002</v>
      </c>
      <c r="AX767">
        <f t="shared" si="314"/>
        <v>3.2613943267223888</v>
      </c>
      <c r="AY767">
        <f t="shared" si="315"/>
        <v>0.17305169938980966</v>
      </c>
      <c r="AZ767">
        <f t="shared" si="316"/>
        <v>1.8815172606437012</v>
      </c>
      <c r="BA767">
        <f t="shared" si="317"/>
        <v>1.3798770660786877</v>
      </c>
      <c r="BB767">
        <f t="shared" si="318"/>
        <v>0.1092202948690312</v>
      </c>
      <c r="BC767">
        <f t="shared" si="319"/>
        <v>27.898994270150517</v>
      </c>
      <c r="BD767">
        <f t="shared" si="320"/>
        <v>0.72096101436899973</v>
      </c>
      <c r="BE767">
        <f t="shared" si="321"/>
        <v>59.905253389645317</v>
      </c>
      <c r="BF767">
        <f t="shared" si="322"/>
        <v>382.90288511336598</v>
      </c>
      <c r="BG767">
        <f t="shared" si="323"/>
        <v>1.7268086505234925E-2</v>
      </c>
    </row>
    <row r="768" spans="1:59" x14ac:dyDescent="0.25">
      <c r="A768" t="s">
        <v>554</v>
      </c>
      <c r="B768" t="s">
        <v>1217</v>
      </c>
      <c r="C768">
        <v>140612</v>
      </c>
      <c r="D768" t="s">
        <v>1215</v>
      </c>
      <c r="E768" t="s">
        <v>1680</v>
      </c>
      <c r="F768">
        <v>2628.5</v>
      </c>
      <c r="G768">
        <v>0</v>
      </c>
      <c r="H768">
        <f t="shared" si="297"/>
        <v>28.617788066793135</v>
      </c>
      <c r="I768">
        <f t="shared" si="298"/>
        <v>0.2475572058707676</v>
      </c>
      <c r="J768">
        <f t="shared" si="299"/>
        <v>1496.1168168612141</v>
      </c>
      <c r="K768">
        <f t="shared" si="300"/>
        <v>3.1998525466601162</v>
      </c>
      <c r="L768">
        <f t="shared" si="301"/>
        <v>1.3762429486123142</v>
      </c>
      <c r="M768">
        <f t="shared" si="302"/>
        <v>25.264453889999999</v>
      </c>
      <c r="N768">
        <v>6</v>
      </c>
      <c r="O768">
        <v>1.42</v>
      </c>
      <c r="P768">
        <v>0.5</v>
      </c>
      <c r="Q768">
        <f t="shared" si="303"/>
        <v>2.556</v>
      </c>
      <c r="R768">
        <v>25.83521271</v>
      </c>
      <c r="S768">
        <v>25.264453889999999</v>
      </c>
      <c r="T768">
        <v>26.611631389999999</v>
      </c>
      <c r="U768">
        <v>1800.999268</v>
      </c>
      <c r="V768">
        <v>1732.572144</v>
      </c>
      <c r="W768">
        <v>12.320922850000001</v>
      </c>
      <c r="X768">
        <v>18.611045839999999</v>
      </c>
      <c r="Y768">
        <v>36.730010989999997</v>
      </c>
      <c r="Z768">
        <v>55.481552120000003</v>
      </c>
      <c r="AA768">
        <v>299.5458069</v>
      </c>
      <c r="AB768">
        <v>1499.7146</v>
      </c>
      <c r="AC768">
        <v>0.14717017099999999</v>
      </c>
      <c r="AD768">
        <v>99.613624569999999</v>
      </c>
      <c r="AE768">
        <v>-9.8132123950000008</v>
      </c>
      <c r="AF768">
        <v>0.17768490300000001</v>
      </c>
      <c r="AG768">
        <v>0.66666668699999998</v>
      </c>
      <c r="AH768">
        <v>-0.21956524299999999</v>
      </c>
      <c r="AI768">
        <v>2.7373914720000001</v>
      </c>
      <c r="AJ768">
        <v>1</v>
      </c>
      <c r="AK768">
        <v>0</v>
      </c>
      <c r="AL768">
        <v>0.15999999600000001</v>
      </c>
      <c r="AM768">
        <v>111115</v>
      </c>
      <c r="AN768">
        <f t="shared" si="304"/>
        <v>0.4992430115</v>
      </c>
      <c r="AO768">
        <f t="shared" si="305"/>
        <v>3.199852546660116E-3</v>
      </c>
      <c r="AP768">
        <f t="shared" si="306"/>
        <v>298.41445389</v>
      </c>
      <c r="AQ768">
        <f t="shared" si="307"/>
        <v>298.98521270999998</v>
      </c>
      <c r="AR768">
        <f t="shared" si="308"/>
        <v>239.95433000114161</v>
      </c>
      <c r="AS768">
        <f t="shared" si="309"/>
        <v>1.2481808002119665</v>
      </c>
      <c r="AT768">
        <f t="shared" si="310"/>
        <v>3.2301566817731344</v>
      </c>
      <c r="AU768">
        <f t="shared" si="311"/>
        <v>32.426856222898053</v>
      </c>
      <c r="AV768">
        <f t="shared" si="312"/>
        <v>13.815810382898054</v>
      </c>
      <c r="AW768">
        <f t="shared" si="313"/>
        <v>25.5498333</v>
      </c>
      <c r="AX768">
        <f t="shared" si="314"/>
        <v>3.2854142246796414</v>
      </c>
      <c r="AY768">
        <f t="shared" si="315"/>
        <v>0.22569763045343383</v>
      </c>
      <c r="AZ768">
        <f t="shared" si="316"/>
        <v>1.8539137331608202</v>
      </c>
      <c r="BA768">
        <f t="shared" si="317"/>
        <v>1.4315004915188212</v>
      </c>
      <c r="BB768">
        <f t="shared" si="318"/>
        <v>0.14287456650894881</v>
      </c>
      <c r="BC768">
        <f t="shared" si="319"/>
        <v>149.03361890767644</v>
      </c>
      <c r="BD768">
        <f t="shared" si="320"/>
        <v>0.86352353178616859</v>
      </c>
      <c r="BE768">
        <f t="shared" si="321"/>
        <v>60.138875357914642</v>
      </c>
      <c r="BF768">
        <f t="shared" si="322"/>
        <v>1717.4571150914826</v>
      </c>
      <c r="BG768">
        <f t="shared" si="323"/>
        <v>1.0020870823760953E-2</v>
      </c>
    </row>
    <row r="769" spans="1:59" x14ac:dyDescent="0.25">
      <c r="A769" t="s">
        <v>554</v>
      </c>
      <c r="B769" t="s">
        <v>1217</v>
      </c>
      <c r="C769">
        <v>140612</v>
      </c>
      <c r="D769" t="s">
        <v>1215</v>
      </c>
      <c r="E769" t="s">
        <v>1680</v>
      </c>
      <c r="F769">
        <v>2764.5</v>
      </c>
      <c r="G769">
        <v>0</v>
      </c>
      <c r="H769">
        <f t="shared" si="297"/>
        <v>14.257204005768523</v>
      </c>
      <c r="I769">
        <f t="shared" si="298"/>
        <v>0.26845149112147587</v>
      </c>
      <c r="J769">
        <f t="shared" si="299"/>
        <v>268.79399858107683</v>
      </c>
      <c r="K769">
        <f t="shared" si="300"/>
        <v>3.2785714176634997</v>
      </c>
      <c r="L769">
        <f t="shared" si="301"/>
        <v>1.3102913462795214</v>
      </c>
      <c r="M769">
        <f t="shared" si="302"/>
        <v>25.018173220000001</v>
      </c>
      <c r="N769">
        <v>6</v>
      </c>
      <c r="O769">
        <v>1.42</v>
      </c>
      <c r="P769">
        <v>0.5</v>
      </c>
      <c r="Q769">
        <f t="shared" si="303"/>
        <v>2.556</v>
      </c>
      <c r="R769">
        <v>25.801122670000002</v>
      </c>
      <c r="S769">
        <v>25.018173220000001</v>
      </c>
      <c r="T769">
        <v>26.616952900000001</v>
      </c>
      <c r="U769">
        <v>399.17544559999999</v>
      </c>
      <c r="V769">
        <v>368.193512</v>
      </c>
      <c r="W769">
        <v>12.35515594</v>
      </c>
      <c r="X769">
        <v>18.800096509999999</v>
      </c>
      <c r="Y769">
        <v>36.908260349999999</v>
      </c>
      <c r="Z769">
        <v>56.161075590000003</v>
      </c>
      <c r="AA769">
        <v>299.4845886</v>
      </c>
      <c r="AB769">
        <v>1499.2745359999999</v>
      </c>
      <c r="AC769">
        <v>0.26931956400000001</v>
      </c>
      <c r="AD769">
        <v>99.618263240000005</v>
      </c>
      <c r="AE769">
        <v>5.0135698319999999</v>
      </c>
      <c r="AF769">
        <v>0.16719829999999999</v>
      </c>
      <c r="AG769">
        <v>1</v>
      </c>
      <c r="AH769">
        <v>-0.21956524299999999</v>
      </c>
      <c r="AI769">
        <v>2.7373914720000001</v>
      </c>
      <c r="AJ769">
        <v>1</v>
      </c>
      <c r="AK769">
        <v>0</v>
      </c>
      <c r="AL769">
        <v>0.15999999600000001</v>
      </c>
      <c r="AM769">
        <v>111115</v>
      </c>
      <c r="AN769">
        <f t="shared" si="304"/>
        <v>0.49914098099999993</v>
      </c>
      <c r="AO769">
        <f t="shared" si="305"/>
        <v>3.2785714176634998E-3</v>
      </c>
      <c r="AP769">
        <f t="shared" si="306"/>
        <v>298.16817321999997</v>
      </c>
      <c r="AQ769">
        <f t="shared" si="307"/>
        <v>298.95112266999996</v>
      </c>
      <c r="AR769">
        <f t="shared" si="308"/>
        <v>239.88391976290185</v>
      </c>
      <c r="AS769">
        <f t="shared" si="309"/>
        <v>1.2353583869429605</v>
      </c>
      <c r="AT769">
        <f t="shared" si="310"/>
        <v>3.1831243093501067</v>
      </c>
      <c r="AU769">
        <f t="shared" si="311"/>
        <v>31.953220281318632</v>
      </c>
      <c r="AV769">
        <f t="shared" si="312"/>
        <v>13.153123771318633</v>
      </c>
      <c r="AW769">
        <f t="shared" si="313"/>
        <v>25.409647945000003</v>
      </c>
      <c r="AX769">
        <f t="shared" si="314"/>
        <v>3.2581680340972197</v>
      </c>
      <c r="AY769">
        <f t="shared" si="315"/>
        <v>0.24293637666053353</v>
      </c>
      <c r="AZ769">
        <f t="shared" si="316"/>
        <v>1.8728329630705853</v>
      </c>
      <c r="BA769">
        <f t="shared" si="317"/>
        <v>1.3853350710266343</v>
      </c>
      <c r="BB769">
        <f t="shared" si="318"/>
        <v>0.15393846511179593</v>
      </c>
      <c r="BC769">
        <f t="shared" si="319"/>
        <v>26.776791307981902</v>
      </c>
      <c r="BD769">
        <f t="shared" si="320"/>
        <v>0.73003458730439774</v>
      </c>
      <c r="BE769">
        <f t="shared" si="321"/>
        <v>61.778810886682791</v>
      </c>
      <c r="BF769">
        <f t="shared" si="322"/>
        <v>360.66329861667157</v>
      </c>
      <c r="BG769">
        <f t="shared" si="323"/>
        <v>2.4421478798189959E-2</v>
      </c>
    </row>
    <row r="770" spans="1:59" x14ac:dyDescent="0.25">
      <c r="A770" t="s">
        <v>554</v>
      </c>
      <c r="B770" t="s">
        <v>1217</v>
      </c>
      <c r="C770">
        <v>140612</v>
      </c>
      <c r="D770" t="s">
        <v>1216</v>
      </c>
      <c r="E770" t="s">
        <v>1681</v>
      </c>
      <c r="F770">
        <v>3124</v>
      </c>
      <c r="G770">
        <v>0</v>
      </c>
      <c r="H770">
        <f t="shared" ref="H770:H833" si="324">(U770-V770*(1000-W770)/(1000-X770))*AN770</f>
        <v>25.767909178318959</v>
      </c>
      <c r="I770">
        <f t="shared" ref="I770:I833" si="325">IF(AY770&lt;&gt;0,1/(1/AY770-1/Q770),0)</f>
        <v>0.23987047655200772</v>
      </c>
      <c r="J770">
        <f t="shared" ref="J770:J833" si="326">((BB770-AO770/2)*V770-H770)/(BB770+AO770/2)</f>
        <v>1516.8046427853662</v>
      </c>
      <c r="K770">
        <f t="shared" ref="K770:K833" si="327">AO770*1000</f>
        <v>3.0473495063283829</v>
      </c>
      <c r="L770">
        <f t="shared" ref="L770:L833" si="328">(AT770-AZ770)</f>
        <v>1.3495137109503821</v>
      </c>
      <c r="M770">
        <f t="shared" ref="M770:M833" si="329">(S770+AS770*G770)</f>
        <v>24.967082980000001</v>
      </c>
      <c r="N770">
        <v>6</v>
      </c>
      <c r="O770">
        <v>1.42</v>
      </c>
      <c r="P770">
        <v>0.5</v>
      </c>
      <c r="Q770">
        <f t="shared" ref="Q770:Q833" si="330">O770*(P770+1)*(P770+1)/(P770*P770+1)</f>
        <v>2.556</v>
      </c>
      <c r="R770">
        <v>25.7754364</v>
      </c>
      <c r="S770">
        <v>24.967082980000001</v>
      </c>
      <c r="T770">
        <v>26.606481550000002</v>
      </c>
      <c r="U770">
        <v>1800.474365</v>
      </c>
      <c r="V770">
        <v>1738.2352289999999</v>
      </c>
      <c r="W770">
        <v>12.31683731</v>
      </c>
      <c r="X770">
        <v>18.31046486</v>
      </c>
      <c r="Y770">
        <v>36.847270969999997</v>
      </c>
      <c r="Z770">
        <v>54.777912139999998</v>
      </c>
      <c r="AA770">
        <v>299.47317500000003</v>
      </c>
      <c r="AB770">
        <v>1499.996216</v>
      </c>
      <c r="AC770">
        <v>0.20523570499999999</v>
      </c>
      <c r="AD770">
        <v>99.611297609999994</v>
      </c>
      <c r="AE770">
        <v>-10.44431591</v>
      </c>
      <c r="AF770">
        <v>0.173444867</v>
      </c>
      <c r="AG770">
        <v>1</v>
      </c>
      <c r="AH770">
        <v>-0.21956524299999999</v>
      </c>
      <c r="AI770">
        <v>2.7373914720000001</v>
      </c>
      <c r="AJ770">
        <v>1</v>
      </c>
      <c r="AK770">
        <v>0</v>
      </c>
      <c r="AL770">
        <v>0.15999999600000001</v>
      </c>
      <c r="AM770">
        <v>111115</v>
      </c>
      <c r="AN770">
        <f t="shared" ref="AN770:AN833" si="331">AA770*0.000001/(N770*0.0001)</f>
        <v>0.49912195833333334</v>
      </c>
      <c r="AO770">
        <f t="shared" ref="AO770:AO833" si="332">(X770-W770)/(1000-X770)*AN770</f>
        <v>3.0473495063283828E-3</v>
      </c>
      <c r="AP770">
        <f t="shared" ref="AP770:AP833" si="333">(S770+273.15)</f>
        <v>298.11708297999996</v>
      </c>
      <c r="AQ770">
        <f t="shared" ref="AQ770:AQ833" si="334">(R770+273.15)</f>
        <v>298.92543639999997</v>
      </c>
      <c r="AR770">
        <f t="shared" ref="AR770:AR833" si="335">(AB770*AJ770+AC770*AK770)*AL770</f>
        <v>239.99938856001515</v>
      </c>
      <c r="AS770">
        <f t="shared" ref="AS770:AS833" si="336">((AR770+0.00000010773*(AQ770^4-AP770^4))-AO770*44100)/(O770*51.4+0.00000043092*AP770^3)</f>
        <v>1.3610304544230127</v>
      </c>
      <c r="AT770">
        <f t="shared" ref="AT770:AT833" si="337">0.61365*EXP(17.502*M770/(240.97+M770))</f>
        <v>3.173442875497289</v>
      </c>
      <c r="AU770">
        <f t="shared" ref="AU770:AU833" si="338">AT770*1000/AD770</f>
        <v>31.858262583045668</v>
      </c>
      <c r="AV770">
        <f t="shared" ref="AV770:AV833" si="339">(AU770-X770)</f>
        <v>13.547797723045669</v>
      </c>
      <c r="AW770">
        <f t="shared" ref="AW770:AW833" si="340">IF(G770,S770,(R770+S770)/2)</f>
        <v>25.371259690000002</v>
      </c>
      <c r="AX770">
        <f t="shared" ref="AX770:AX833" si="341">0.61365*EXP(17.502*AW770/(240.97+AW770))</f>
        <v>3.2507414759153086</v>
      </c>
      <c r="AY770">
        <f t="shared" ref="AY770:AY833" si="342">IF(AV770&lt;&gt;0,(1000-(AU770+X770)/2)/AV770*AO770,0)</f>
        <v>0.21929089462793894</v>
      </c>
      <c r="AZ770">
        <f t="shared" ref="AZ770:AZ833" si="343">X770*AD770/1000</f>
        <v>1.8239291645469069</v>
      </c>
      <c r="BA770">
        <f t="shared" ref="BA770:BA833" si="344">(AX770-AZ770)</f>
        <v>1.4268123113684017</v>
      </c>
      <c r="BB770">
        <f t="shared" ref="BB770:BB833" si="345">1/(1.6/I770+1.37/Q770)</f>
        <v>0.13876823331767194</v>
      </c>
      <c r="BC770">
        <f t="shared" ref="BC770:BC833" si="346">J770*AD770*0.001</f>
        <v>151.09087868872285</v>
      </c>
      <c r="BD770">
        <f t="shared" ref="BD770:BD833" si="347">J770/V770</f>
        <v>0.87261184072191322</v>
      </c>
      <c r="BE770">
        <f t="shared" ref="BE770:BE833" si="348">(1-AO770*AD770/AT770/I770)*100</f>
        <v>60.122917051374273</v>
      </c>
      <c r="BF770">
        <f t="shared" ref="BF770:BF833" si="349">(V770-H770/(Q770/1.35))</f>
        <v>1724.6254178142681</v>
      </c>
      <c r="BG770">
        <f t="shared" ref="BG770:BG833" si="350">H770*BE770/100/BF770</f>
        <v>8.9830629313052412E-3</v>
      </c>
    </row>
    <row r="771" spans="1:59" x14ac:dyDescent="0.25">
      <c r="A771" t="s">
        <v>554</v>
      </c>
      <c r="B771" t="s">
        <v>1217</v>
      </c>
      <c r="C771">
        <v>140612</v>
      </c>
      <c r="D771" t="s">
        <v>1216</v>
      </c>
      <c r="E771" t="s">
        <v>1681</v>
      </c>
      <c r="F771">
        <v>3302.5</v>
      </c>
      <c r="G771">
        <v>0</v>
      </c>
      <c r="H771">
        <f t="shared" si="324"/>
        <v>13.112667708981713</v>
      </c>
      <c r="I771">
        <f t="shared" si="325"/>
        <v>0.23771818103347414</v>
      </c>
      <c r="J771">
        <f t="shared" si="326"/>
        <v>268.12483866137364</v>
      </c>
      <c r="K771">
        <f t="shared" si="327"/>
        <v>3.0847489654263507</v>
      </c>
      <c r="L771">
        <f t="shared" si="328"/>
        <v>1.376973463805903</v>
      </c>
      <c r="M771">
        <f t="shared" si="329"/>
        <v>25.178647990000002</v>
      </c>
      <c r="N771">
        <v>6</v>
      </c>
      <c r="O771">
        <v>1.42</v>
      </c>
      <c r="P771">
        <v>0.5</v>
      </c>
      <c r="Q771">
        <f t="shared" si="330"/>
        <v>2.556</v>
      </c>
      <c r="R771">
        <v>25.84408951</v>
      </c>
      <c r="S771">
        <v>25.178647990000002</v>
      </c>
      <c r="T771">
        <v>26.611949920000001</v>
      </c>
      <c r="U771">
        <v>399.12829590000001</v>
      </c>
      <c r="V771">
        <v>370.56845090000002</v>
      </c>
      <c r="W771">
        <v>12.373401640000001</v>
      </c>
      <c r="X771">
        <v>18.439394</v>
      </c>
      <c r="Y771">
        <v>36.865325929999997</v>
      </c>
      <c r="Z771">
        <v>54.938350679999999</v>
      </c>
      <c r="AA771">
        <v>299.49276730000003</v>
      </c>
      <c r="AB771">
        <v>1500.1800539999999</v>
      </c>
      <c r="AC771">
        <v>0.225261196</v>
      </c>
      <c r="AD771">
        <v>99.608932499999995</v>
      </c>
      <c r="AE771">
        <v>4.8362627030000001</v>
      </c>
      <c r="AF771">
        <v>0.17311871100000001</v>
      </c>
      <c r="AG771">
        <v>1</v>
      </c>
      <c r="AH771">
        <v>-0.21956524299999999</v>
      </c>
      <c r="AI771">
        <v>2.7373914720000001</v>
      </c>
      <c r="AJ771">
        <v>1</v>
      </c>
      <c r="AK771">
        <v>0</v>
      </c>
      <c r="AL771">
        <v>0.15999999600000001</v>
      </c>
      <c r="AM771">
        <v>111115</v>
      </c>
      <c r="AN771">
        <f t="shared" si="331"/>
        <v>0.49915461216666662</v>
      </c>
      <c r="AO771">
        <f t="shared" si="332"/>
        <v>3.0847489654263508E-3</v>
      </c>
      <c r="AP771">
        <f t="shared" si="333"/>
        <v>298.32864798999998</v>
      </c>
      <c r="AQ771">
        <f t="shared" si="334"/>
        <v>298.99408950999998</v>
      </c>
      <c r="AR771">
        <f t="shared" si="335"/>
        <v>240.02880263927977</v>
      </c>
      <c r="AS771">
        <f t="shared" si="336"/>
        <v>1.3221748222539793</v>
      </c>
      <c r="AT771">
        <f t="shared" si="337"/>
        <v>3.2137018160928079</v>
      </c>
      <c r="AU771">
        <f t="shared" si="338"/>
        <v>32.263189007600374</v>
      </c>
      <c r="AV771">
        <f t="shared" si="339"/>
        <v>13.823795007600374</v>
      </c>
      <c r="AW771">
        <f t="shared" si="340"/>
        <v>25.511368750000003</v>
      </c>
      <c r="AX771">
        <f t="shared" si="341"/>
        <v>3.2779185768887271</v>
      </c>
      <c r="AY771">
        <f t="shared" si="342"/>
        <v>0.21749068136027558</v>
      </c>
      <c r="AZ771">
        <f t="shared" si="343"/>
        <v>1.8367283522869049</v>
      </c>
      <c r="BA771">
        <f t="shared" si="344"/>
        <v>1.4411902246018222</v>
      </c>
      <c r="BB771">
        <f t="shared" si="345"/>
        <v>0.13761494380189138</v>
      </c>
      <c r="BC771">
        <f t="shared" si="346"/>
        <v>26.707628955794156</v>
      </c>
      <c r="BD771">
        <f t="shared" si="347"/>
        <v>0.72355009718225749</v>
      </c>
      <c r="BE771">
        <f t="shared" si="348"/>
        <v>59.779252618082545</v>
      </c>
      <c r="BF771">
        <f t="shared" si="349"/>
        <v>363.64274612412942</v>
      </c>
      <c r="BG771">
        <f t="shared" si="350"/>
        <v>2.1555922229358017E-2</v>
      </c>
    </row>
    <row r="772" spans="1:59" x14ac:dyDescent="0.25">
      <c r="A772" t="s">
        <v>554</v>
      </c>
      <c r="B772" t="s">
        <v>1217</v>
      </c>
      <c r="C772">
        <v>140612</v>
      </c>
      <c r="D772" t="s">
        <v>1214</v>
      </c>
      <c r="E772" t="s">
        <v>1682</v>
      </c>
      <c r="F772">
        <v>2230.5</v>
      </c>
      <c r="G772">
        <v>0</v>
      </c>
      <c r="H772">
        <f t="shared" si="324"/>
        <v>23.287262063268422</v>
      </c>
      <c r="I772">
        <f t="shared" si="325"/>
        <v>0.28190793669332087</v>
      </c>
      <c r="J772">
        <f t="shared" si="326"/>
        <v>1561.0763813297701</v>
      </c>
      <c r="K772">
        <f t="shared" si="327"/>
        <v>3.4608729585474949</v>
      </c>
      <c r="L772">
        <f t="shared" si="328"/>
        <v>1.3228845192282852</v>
      </c>
      <c r="M772">
        <f t="shared" si="329"/>
        <v>25.29205322</v>
      </c>
      <c r="N772">
        <v>6</v>
      </c>
      <c r="O772">
        <v>1.42</v>
      </c>
      <c r="P772">
        <v>0.5</v>
      </c>
      <c r="Q772">
        <f t="shared" si="330"/>
        <v>2.556</v>
      </c>
      <c r="R772">
        <v>26.161792760000001</v>
      </c>
      <c r="S772">
        <v>25.29205322</v>
      </c>
      <c r="T772">
        <v>27.001752849999999</v>
      </c>
      <c r="U772">
        <v>1799.9418949999999</v>
      </c>
      <c r="V772">
        <v>1741.223389</v>
      </c>
      <c r="W772">
        <v>12.39804745</v>
      </c>
      <c r="X772">
        <v>19.19752884</v>
      </c>
      <c r="Y772">
        <v>36.257183070000004</v>
      </c>
      <c r="Z772">
        <v>56.141765589999999</v>
      </c>
      <c r="AA772">
        <v>299.53161619999997</v>
      </c>
      <c r="AB772">
        <v>1499.6850589999999</v>
      </c>
      <c r="AC772">
        <v>0.120140329</v>
      </c>
      <c r="AD772">
        <v>99.626388550000001</v>
      </c>
      <c r="AE772">
        <v>-11.12751293</v>
      </c>
      <c r="AF772">
        <v>0.165355802</v>
      </c>
      <c r="AG772">
        <v>1</v>
      </c>
      <c r="AH772">
        <v>-0.21956524299999999</v>
      </c>
      <c r="AI772">
        <v>2.7373914720000001</v>
      </c>
      <c r="AJ772">
        <v>1</v>
      </c>
      <c r="AK772">
        <v>0</v>
      </c>
      <c r="AL772">
        <v>0.15999999600000001</v>
      </c>
      <c r="AM772">
        <v>111115</v>
      </c>
      <c r="AN772">
        <f t="shared" si="331"/>
        <v>0.4992193603333332</v>
      </c>
      <c r="AO772">
        <f t="shared" si="332"/>
        <v>3.4608729585474951E-3</v>
      </c>
      <c r="AP772">
        <f t="shared" si="333"/>
        <v>298.44205321999999</v>
      </c>
      <c r="AQ772">
        <f t="shared" si="334"/>
        <v>299.31179276</v>
      </c>
      <c r="AR772">
        <f t="shared" si="335"/>
        <v>239.94960344125977</v>
      </c>
      <c r="AS772">
        <f t="shared" si="336"/>
        <v>1.1526324748157832</v>
      </c>
      <c r="AT772">
        <f t="shared" si="337"/>
        <v>3.235464986641956</v>
      </c>
      <c r="AU772">
        <f t="shared" si="338"/>
        <v>32.475983860622996</v>
      </c>
      <c r="AV772">
        <f t="shared" si="339"/>
        <v>13.278455020622996</v>
      </c>
      <c r="AW772">
        <f t="shared" si="340"/>
        <v>25.726922989999998</v>
      </c>
      <c r="AX772">
        <f t="shared" si="341"/>
        <v>3.3201174777032563</v>
      </c>
      <c r="AY772">
        <f t="shared" si="342"/>
        <v>0.25390417950897581</v>
      </c>
      <c r="AZ772">
        <f t="shared" si="343"/>
        <v>1.9125804674136708</v>
      </c>
      <c r="BA772">
        <f t="shared" si="344"/>
        <v>1.4075370102895854</v>
      </c>
      <c r="BB772">
        <f t="shared" si="345"/>
        <v>0.16098897465137851</v>
      </c>
      <c r="BC772">
        <f t="shared" si="346"/>
        <v>155.52440212258765</v>
      </c>
      <c r="BD772">
        <f t="shared" si="347"/>
        <v>0.89653997941430719</v>
      </c>
      <c r="BE772">
        <f t="shared" si="348"/>
        <v>62.197890334347363</v>
      </c>
      <c r="BF772">
        <f t="shared" si="349"/>
        <v>1728.9237787553159</v>
      </c>
      <c r="BG772">
        <f t="shared" si="350"/>
        <v>8.3775733192883745E-3</v>
      </c>
    </row>
    <row r="773" spans="1:59" x14ac:dyDescent="0.25">
      <c r="A773" t="s">
        <v>554</v>
      </c>
      <c r="B773" t="s">
        <v>1217</v>
      </c>
      <c r="C773">
        <v>140612</v>
      </c>
      <c r="D773" t="s">
        <v>1214</v>
      </c>
      <c r="E773" t="s">
        <v>1682</v>
      </c>
      <c r="F773">
        <v>2366</v>
      </c>
      <c r="G773">
        <v>0</v>
      </c>
      <c r="H773">
        <f t="shared" si="324"/>
        <v>11.95352501231616</v>
      </c>
      <c r="I773">
        <f t="shared" si="325"/>
        <v>0.29473552088396743</v>
      </c>
      <c r="J773">
        <f t="shared" si="326"/>
        <v>294.41240405784106</v>
      </c>
      <c r="K773">
        <f t="shared" si="327"/>
        <v>3.5457621603774592</v>
      </c>
      <c r="L773">
        <f t="shared" si="328"/>
        <v>1.3020806622661298</v>
      </c>
      <c r="M773">
        <f t="shared" si="329"/>
        <v>25.26544762</v>
      </c>
      <c r="N773">
        <v>6</v>
      </c>
      <c r="O773">
        <v>1.42</v>
      </c>
      <c r="P773">
        <v>0.5</v>
      </c>
      <c r="Q773">
        <f t="shared" si="330"/>
        <v>2.556</v>
      </c>
      <c r="R773">
        <v>25.897537230000001</v>
      </c>
      <c r="S773">
        <v>25.26544762</v>
      </c>
      <c r="T773">
        <v>26.611494059999998</v>
      </c>
      <c r="U773">
        <v>399.35513309999999</v>
      </c>
      <c r="V773">
        <v>372.76535030000002</v>
      </c>
      <c r="W773">
        <v>12.3912096</v>
      </c>
      <c r="X773">
        <v>19.35575485</v>
      </c>
      <c r="Y773">
        <v>36.806674960000002</v>
      </c>
      <c r="Z773">
        <v>57.494060519999998</v>
      </c>
      <c r="AA773">
        <v>299.55706789999999</v>
      </c>
      <c r="AB773">
        <v>1499.4609379999999</v>
      </c>
      <c r="AC773">
        <v>0.218250155</v>
      </c>
      <c r="AD773">
        <v>99.622413640000005</v>
      </c>
      <c r="AE773">
        <v>4.9975786209999997</v>
      </c>
      <c r="AF773">
        <v>0.16256153600000001</v>
      </c>
      <c r="AG773">
        <v>1</v>
      </c>
      <c r="AH773">
        <v>-0.21956524299999999</v>
      </c>
      <c r="AI773">
        <v>2.7373914720000001</v>
      </c>
      <c r="AJ773">
        <v>1</v>
      </c>
      <c r="AK773">
        <v>0</v>
      </c>
      <c r="AL773">
        <v>0.15999999600000001</v>
      </c>
      <c r="AM773">
        <v>111115</v>
      </c>
      <c r="AN773">
        <f t="shared" si="331"/>
        <v>0.4992617798333332</v>
      </c>
      <c r="AO773">
        <f t="shared" si="332"/>
        <v>3.5457621603774592E-3</v>
      </c>
      <c r="AP773">
        <f t="shared" si="333"/>
        <v>298.41544761999995</v>
      </c>
      <c r="AQ773">
        <f t="shared" si="334"/>
        <v>299.04753722999999</v>
      </c>
      <c r="AR773">
        <f t="shared" si="335"/>
        <v>239.91374408215626</v>
      </c>
      <c r="AS773">
        <f t="shared" si="336"/>
        <v>1.0754097154742499</v>
      </c>
      <c r="AT773">
        <f t="shared" si="337"/>
        <v>3.230347678247266</v>
      </c>
      <c r="AU773">
        <f t="shared" si="338"/>
        <v>32.425912605576833</v>
      </c>
      <c r="AV773">
        <f t="shared" si="339"/>
        <v>13.070157755576833</v>
      </c>
      <c r="AW773">
        <f t="shared" si="340"/>
        <v>25.581492425</v>
      </c>
      <c r="AX773">
        <f t="shared" si="341"/>
        <v>3.291594918576755</v>
      </c>
      <c r="AY773">
        <f t="shared" si="342"/>
        <v>0.26426302470382129</v>
      </c>
      <c r="AZ773">
        <f t="shared" si="343"/>
        <v>1.9282670159811361</v>
      </c>
      <c r="BA773">
        <f t="shared" si="344"/>
        <v>1.3633279025956189</v>
      </c>
      <c r="BB773">
        <f t="shared" si="345"/>
        <v>0.16765613113692676</v>
      </c>
      <c r="BC773">
        <f t="shared" si="346"/>
        <v>29.330074297797058</v>
      </c>
      <c r="BD773">
        <f t="shared" si="347"/>
        <v>0.78980625162960871</v>
      </c>
      <c r="BE773">
        <f t="shared" si="348"/>
        <v>62.899059935385573</v>
      </c>
      <c r="BF773">
        <f t="shared" si="349"/>
        <v>366.45186877941052</v>
      </c>
      <c r="BG773">
        <f t="shared" si="350"/>
        <v>2.0517441722787279E-2</v>
      </c>
    </row>
    <row r="774" spans="1:59" x14ac:dyDescent="0.25">
      <c r="A774" t="s">
        <v>554</v>
      </c>
      <c r="B774" t="s">
        <v>1245</v>
      </c>
      <c r="C774">
        <v>140613</v>
      </c>
      <c r="D774" t="s">
        <v>889</v>
      </c>
      <c r="E774" t="s">
        <v>1683</v>
      </c>
      <c r="F774">
        <v>11486.5</v>
      </c>
      <c r="G774">
        <v>0</v>
      </c>
      <c r="H774">
        <f t="shared" si="324"/>
        <v>30.873813101634461</v>
      </c>
      <c r="I774">
        <f t="shared" si="325"/>
        <v>0.19091250770848986</v>
      </c>
      <c r="J774">
        <f t="shared" si="326"/>
        <v>1438.3463771547315</v>
      </c>
      <c r="K774">
        <f t="shared" si="327"/>
        <v>2.3244865631410461</v>
      </c>
      <c r="L774">
        <f t="shared" si="328"/>
        <v>1.2642699626535736</v>
      </c>
      <c r="M774">
        <f t="shared" si="329"/>
        <v>25.346515660000001</v>
      </c>
      <c r="N774">
        <v>6</v>
      </c>
      <c r="O774">
        <v>1.42</v>
      </c>
      <c r="P774">
        <v>0.5</v>
      </c>
      <c r="Q774">
        <f t="shared" si="330"/>
        <v>2.556</v>
      </c>
      <c r="R774">
        <v>24.508808139999999</v>
      </c>
      <c r="S774">
        <v>25.346515660000001</v>
      </c>
      <c r="T774">
        <v>24.64868164</v>
      </c>
      <c r="U774">
        <v>1799.0451660000001</v>
      </c>
      <c r="V774">
        <v>1746.6495359999999</v>
      </c>
      <c r="W774">
        <v>16.553339000000001</v>
      </c>
      <c r="X774">
        <v>19.9701004</v>
      </c>
      <c r="Y774">
        <v>53.198589320000004</v>
      </c>
      <c r="Z774">
        <v>64.179267879999998</v>
      </c>
      <c r="AA774">
        <v>400.03958130000001</v>
      </c>
      <c r="AB774">
        <v>1499.745361</v>
      </c>
      <c r="AC774">
        <v>2.002289E-3</v>
      </c>
      <c r="AD774">
        <v>99.232971190000001</v>
      </c>
      <c r="AE774">
        <v>-11.10703659</v>
      </c>
      <c r="AF774">
        <v>0.177212015</v>
      </c>
      <c r="AG774">
        <v>0.66666668699999998</v>
      </c>
      <c r="AH774">
        <v>-0.21956524299999999</v>
      </c>
      <c r="AI774">
        <v>2.7373914720000001</v>
      </c>
      <c r="AJ774">
        <v>1</v>
      </c>
      <c r="AK774">
        <v>0</v>
      </c>
      <c r="AL774">
        <v>0.15999999600000001</v>
      </c>
      <c r="AM774">
        <v>111115</v>
      </c>
      <c r="AN774">
        <f t="shared" si="331"/>
        <v>0.66673263549999995</v>
      </c>
      <c r="AO774">
        <f t="shared" si="332"/>
        <v>2.3244865631410461E-3</v>
      </c>
      <c r="AP774">
        <f t="shared" si="333"/>
        <v>298.49651566</v>
      </c>
      <c r="AQ774">
        <f t="shared" si="334"/>
        <v>297.65880813999996</v>
      </c>
      <c r="AR774">
        <f t="shared" si="335"/>
        <v>239.95925176101858</v>
      </c>
      <c r="AS774">
        <f t="shared" si="336"/>
        <v>1.5143964900718121</v>
      </c>
      <c r="AT774">
        <f t="shared" si="337"/>
        <v>3.2459623603081811</v>
      </c>
      <c r="AU774">
        <f t="shared" si="338"/>
        <v>32.710522736371381</v>
      </c>
      <c r="AV774">
        <f t="shared" si="339"/>
        <v>12.740422336371381</v>
      </c>
      <c r="AW774">
        <f t="shared" si="340"/>
        <v>24.9276619</v>
      </c>
      <c r="AX774">
        <f t="shared" si="341"/>
        <v>3.1659903067800421</v>
      </c>
      <c r="AY774">
        <f t="shared" si="342"/>
        <v>0.17764394327578092</v>
      </c>
      <c r="AZ774">
        <f t="shared" si="343"/>
        <v>1.9816923976546075</v>
      </c>
      <c r="BA774">
        <f t="shared" si="344"/>
        <v>1.1842979091254346</v>
      </c>
      <c r="BB774">
        <f t="shared" si="345"/>
        <v>0.1121479044620524</v>
      </c>
      <c r="BC774">
        <f t="shared" si="346"/>
        <v>142.73138460543635</v>
      </c>
      <c r="BD774">
        <f t="shared" si="347"/>
        <v>0.82348882675610291</v>
      </c>
      <c r="BE774">
        <f t="shared" si="348"/>
        <v>62.777531312064113</v>
      </c>
      <c r="BF774">
        <f t="shared" si="349"/>
        <v>1730.3429445730803</v>
      </c>
      <c r="BG774">
        <f t="shared" si="350"/>
        <v>1.1201142379257492E-2</v>
      </c>
    </row>
    <row r="775" spans="1:59" x14ac:dyDescent="0.25">
      <c r="A775" t="s">
        <v>554</v>
      </c>
      <c r="B775" t="s">
        <v>1245</v>
      </c>
      <c r="C775">
        <v>140613</v>
      </c>
      <c r="D775" t="s">
        <v>889</v>
      </c>
      <c r="E775" t="s">
        <v>1683</v>
      </c>
      <c r="F775">
        <v>11641.5</v>
      </c>
      <c r="G775">
        <v>0</v>
      </c>
      <c r="H775">
        <f t="shared" si="324"/>
        <v>14.094382666918419</v>
      </c>
      <c r="I775">
        <f t="shared" si="325"/>
        <v>0.19000170781364878</v>
      </c>
      <c r="J775">
        <f t="shared" si="326"/>
        <v>245.47147517167681</v>
      </c>
      <c r="K775">
        <f t="shared" si="327"/>
        <v>2.118108956747105</v>
      </c>
      <c r="L775">
        <f t="shared" si="328"/>
        <v>1.1583354847798006</v>
      </c>
      <c r="M775">
        <f t="shared" si="329"/>
        <v>24.553876880000001</v>
      </c>
      <c r="N775">
        <v>6</v>
      </c>
      <c r="O775">
        <v>1.42</v>
      </c>
      <c r="P775">
        <v>0.5</v>
      </c>
      <c r="Q775">
        <f t="shared" si="330"/>
        <v>2.556</v>
      </c>
      <c r="R775">
        <v>24.3110733</v>
      </c>
      <c r="S775">
        <v>24.553876880000001</v>
      </c>
      <c r="T775">
        <v>24.65708733</v>
      </c>
      <c r="U775">
        <v>399.96554570000001</v>
      </c>
      <c r="V775">
        <v>377.62509160000002</v>
      </c>
      <c r="W775">
        <v>16.41203308</v>
      </c>
      <c r="X775">
        <v>19.52703094</v>
      </c>
      <c r="Y775">
        <v>53.37334061</v>
      </c>
      <c r="Z775">
        <v>63.503578189999999</v>
      </c>
      <c r="AA775">
        <v>400.01605219999999</v>
      </c>
      <c r="AB775">
        <v>1501.5189210000001</v>
      </c>
      <c r="AC775">
        <v>0.23827149</v>
      </c>
      <c r="AD775">
        <v>99.234092709999999</v>
      </c>
      <c r="AE775">
        <v>3.6843147279999999</v>
      </c>
      <c r="AF775">
        <v>0.173876062</v>
      </c>
      <c r="AG775">
        <v>1</v>
      </c>
      <c r="AH775">
        <v>-0.21956524299999999</v>
      </c>
      <c r="AI775">
        <v>2.7373914720000001</v>
      </c>
      <c r="AJ775">
        <v>1</v>
      </c>
      <c r="AK775">
        <v>0</v>
      </c>
      <c r="AL775">
        <v>0.15999999600000001</v>
      </c>
      <c r="AM775">
        <v>111115</v>
      </c>
      <c r="AN775">
        <f t="shared" si="331"/>
        <v>0.66669342033333323</v>
      </c>
      <c r="AO775">
        <f t="shared" si="332"/>
        <v>2.1181089567471048E-3</v>
      </c>
      <c r="AP775">
        <f t="shared" si="333"/>
        <v>297.70387688</v>
      </c>
      <c r="AQ775">
        <f t="shared" si="334"/>
        <v>297.46107329999995</v>
      </c>
      <c r="AR775">
        <f t="shared" si="335"/>
        <v>240.24302135392435</v>
      </c>
      <c r="AS775">
        <f t="shared" si="336"/>
        <v>1.7079309999960439</v>
      </c>
      <c r="AT775">
        <f t="shared" si="337"/>
        <v>3.0960826834307991</v>
      </c>
      <c r="AU775">
        <f t="shared" si="338"/>
        <v>31.199788287264717</v>
      </c>
      <c r="AV775">
        <f t="shared" si="339"/>
        <v>11.672757347264717</v>
      </c>
      <c r="AW775">
        <f t="shared" si="340"/>
        <v>24.432475090000001</v>
      </c>
      <c r="AX775">
        <f t="shared" si="341"/>
        <v>3.0736695274099111</v>
      </c>
      <c r="AY775">
        <f t="shared" si="342"/>
        <v>0.17685508490027618</v>
      </c>
      <c r="AZ775">
        <f t="shared" si="343"/>
        <v>1.9377471986509984</v>
      </c>
      <c r="BA775">
        <f t="shared" si="344"/>
        <v>1.1359223287589126</v>
      </c>
      <c r="BB775">
        <f t="shared" si="345"/>
        <v>0.11164488929759631</v>
      </c>
      <c r="BC775">
        <f t="shared" si="346"/>
        <v>24.359139124846639</v>
      </c>
      <c r="BD775">
        <f t="shared" si="347"/>
        <v>0.65004016055080593</v>
      </c>
      <c r="BE775">
        <f t="shared" si="348"/>
        <v>64.269495764908442</v>
      </c>
      <c r="BF775">
        <f t="shared" si="349"/>
        <v>370.18087540268397</v>
      </c>
      <c r="BG775">
        <f t="shared" si="350"/>
        <v>2.4470169241864206E-2</v>
      </c>
    </row>
    <row r="776" spans="1:59" x14ac:dyDescent="0.25">
      <c r="A776" t="s">
        <v>554</v>
      </c>
      <c r="B776" t="s">
        <v>1245</v>
      </c>
      <c r="C776">
        <v>140613</v>
      </c>
      <c r="D776" t="s">
        <v>888</v>
      </c>
      <c r="E776" t="s">
        <v>1684</v>
      </c>
      <c r="F776">
        <v>10962.5</v>
      </c>
      <c r="G776">
        <v>0</v>
      </c>
      <c r="H776">
        <f t="shared" si="324"/>
        <v>27.184249686658855</v>
      </c>
      <c r="I776">
        <f t="shared" si="325"/>
        <v>0.33900066980914428</v>
      </c>
      <c r="J776">
        <f t="shared" si="326"/>
        <v>1577.4254371093273</v>
      </c>
      <c r="K776">
        <f t="shared" si="327"/>
        <v>3.3726440525109318</v>
      </c>
      <c r="L776">
        <f t="shared" si="328"/>
        <v>1.0880653572039245</v>
      </c>
      <c r="M776">
        <f t="shared" si="329"/>
        <v>25.180128100000001</v>
      </c>
      <c r="N776">
        <v>6</v>
      </c>
      <c r="O776">
        <v>1.42</v>
      </c>
      <c r="P776">
        <v>0.5</v>
      </c>
      <c r="Q776">
        <f t="shared" si="330"/>
        <v>2.556</v>
      </c>
      <c r="R776">
        <v>25.32412338</v>
      </c>
      <c r="S776">
        <v>25.180128100000001</v>
      </c>
      <c r="T776">
        <v>25.624547960000001</v>
      </c>
      <c r="U776">
        <v>1799.4133300000001</v>
      </c>
      <c r="V776">
        <v>1749.78772</v>
      </c>
      <c r="W776">
        <v>16.473880770000001</v>
      </c>
      <c r="X776">
        <v>21.424175259999998</v>
      </c>
      <c r="Y776">
        <v>50.428203580000002</v>
      </c>
      <c r="Z776">
        <v>65.5815506</v>
      </c>
      <c r="AA776">
        <v>400.0232239</v>
      </c>
      <c r="AB776">
        <v>1498.8984379999999</v>
      </c>
      <c r="AC776">
        <v>0.116128497</v>
      </c>
      <c r="AD776">
        <v>99.229942320000006</v>
      </c>
      <c r="AE776">
        <v>-11.875041960000001</v>
      </c>
      <c r="AF776">
        <v>0.14896227400000001</v>
      </c>
      <c r="AG776">
        <v>1</v>
      </c>
      <c r="AH776">
        <v>-0.21956524299999999</v>
      </c>
      <c r="AI776">
        <v>2.7373914720000001</v>
      </c>
      <c r="AJ776">
        <v>1</v>
      </c>
      <c r="AK776">
        <v>0</v>
      </c>
      <c r="AL776">
        <v>0.15999999600000001</v>
      </c>
      <c r="AM776">
        <v>111115</v>
      </c>
      <c r="AN776">
        <f t="shared" si="331"/>
        <v>0.66670537316666656</v>
      </c>
      <c r="AO776">
        <f t="shared" si="332"/>
        <v>3.372644052510932E-3</v>
      </c>
      <c r="AP776">
        <f t="shared" si="333"/>
        <v>298.33012809999997</v>
      </c>
      <c r="AQ776">
        <f t="shared" si="334"/>
        <v>298.47412337999998</v>
      </c>
      <c r="AR776">
        <f t="shared" si="335"/>
        <v>239.82374408440626</v>
      </c>
      <c r="AS776">
        <f t="shared" si="336"/>
        <v>1.0984161945964412</v>
      </c>
      <c r="AT776">
        <f t="shared" si="337"/>
        <v>3.2139850325072956</v>
      </c>
      <c r="AU776">
        <f t="shared" si="338"/>
        <v>32.389266358159617</v>
      </c>
      <c r="AV776">
        <f t="shared" si="339"/>
        <v>10.965091098159618</v>
      </c>
      <c r="AW776">
        <f t="shared" si="340"/>
        <v>25.25212574</v>
      </c>
      <c r="AX776">
        <f t="shared" si="341"/>
        <v>3.2277880122681979</v>
      </c>
      <c r="AY776">
        <f t="shared" si="342"/>
        <v>0.29930414906926317</v>
      </c>
      <c r="AZ776">
        <f t="shared" si="343"/>
        <v>2.1259196753033711</v>
      </c>
      <c r="BA776">
        <f t="shared" si="344"/>
        <v>1.1018683369648268</v>
      </c>
      <c r="BB776">
        <f t="shared" si="345"/>
        <v>0.19026785889312428</v>
      </c>
      <c r="BC776">
        <f t="shared" si="346"/>
        <v>156.52783513845935</v>
      </c>
      <c r="BD776">
        <f t="shared" si="347"/>
        <v>0.90149531802024951</v>
      </c>
      <c r="BE776">
        <f t="shared" si="348"/>
        <v>69.283704213664208</v>
      </c>
      <c r="BF776">
        <f t="shared" si="349"/>
        <v>1735.4298416443703</v>
      </c>
      <c r="BG776">
        <f t="shared" si="350"/>
        <v>1.0852789720247438E-2</v>
      </c>
    </row>
    <row r="777" spans="1:59" x14ac:dyDescent="0.25">
      <c r="A777" t="s">
        <v>554</v>
      </c>
      <c r="B777" t="s">
        <v>1245</v>
      </c>
      <c r="C777">
        <v>140613</v>
      </c>
      <c r="D777" t="s">
        <v>888</v>
      </c>
      <c r="E777" t="s">
        <v>1684</v>
      </c>
      <c r="F777">
        <v>11110.5</v>
      </c>
      <c r="G777">
        <v>0</v>
      </c>
      <c r="H777">
        <f t="shared" si="324"/>
        <v>17.006964609160352</v>
      </c>
      <c r="I777">
        <f t="shared" si="325"/>
        <v>0.32889525203589948</v>
      </c>
      <c r="J777">
        <f t="shared" si="326"/>
        <v>275.2617851963762</v>
      </c>
      <c r="K777">
        <f t="shared" si="327"/>
        <v>3.2795468446583671</v>
      </c>
      <c r="L777">
        <f t="shared" si="328"/>
        <v>1.0868052051228592</v>
      </c>
      <c r="M777">
        <f t="shared" si="329"/>
        <v>25.13044167</v>
      </c>
      <c r="N777">
        <v>6</v>
      </c>
      <c r="O777">
        <v>1.42</v>
      </c>
      <c r="P777">
        <v>0.5</v>
      </c>
      <c r="Q777">
        <f t="shared" si="330"/>
        <v>2.556</v>
      </c>
      <c r="R777">
        <v>25.276279450000001</v>
      </c>
      <c r="S777">
        <v>25.13044167</v>
      </c>
      <c r="T777">
        <v>25.632778170000002</v>
      </c>
      <c r="U777">
        <v>400.19677730000001</v>
      </c>
      <c r="V777">
        <v>372.85211179999999</v>
      </c>
      <c r="W777">
        <v>16.527359010000001</v>
      </c>
      <c r="X777">
        <v>21.341699599999998</v>
      </c>
      <c r="Y777">
        <v>50.734867100000002</v>
      </c>
      <c r="Z777">
        <v>65.513694760000007</v>
      </c>
      <c r="AA777">
        <v>399.99942019999997</v>
      </c>
      <c r="AB777">
        <v>1499.794067</v>
      </c>
      <c r="AC777">
        <v>0.22824960899999999</v>
      </c>
      <c r="AD777">
        <v>99.227539059999998</v>
      </c>
      <c r="AE777">
        <v>3.7873725889999998</v>
      </c>
      <c r="AF777">
        <v>0.14118219900000001</v>
      </c>
      <c r="AG777">
        <v>1</v>
      </c>
      <c r="AH777">
        <v>-0.21956524299999999</v>
      </c>
      <c r="AI777">
        <v>2.7373914720000001</v>
      </c>
      <c r="AJ777">
        <v>1</v>
      </c>
      <c r="AK777">
        <v>0</v>
      </c>
      <c r="AL777">
        <v>0.15999999600000001</v>
      </c>
      <c r="AM777">
        <v>111115</v>
      </c>
      <c r="AN777">
        <f t="shared" si="331"/>
        <v>0.66666570033333317</v>
      </c>
      <c r="AO777">
        <f t="shared" si="332"/>
        <v>3.2795468446583671E-3</v>
      </c>
      <c r="AP777">
        <f t="shared" si="333"/>
        <v>298.28044166999996</v>
      </c>
      <c r="AQ777">
        <f t="shared" si="334"/>
        <v>298.42627944999998</v>
      </c>
      <c r="AR777">
        <f t="shared" si="335"/>
        <v>239.96704472082374</v>
      </c>
      <c r="AS777">
        <f t="shared" si="336"/>
        <v>1.1490587608337066</v>
      </c>
      <c r="AT777">
        <f t="shared" si="337"/>
        <v>3.2044895357886451</v>
      </c>
      <c r="AU777">
        <f t="shared" si="338"/>
        <v>32.294356648822905</v>
      </c>
      <c r="AV777">
        <f t="shared" si="339"/>
        <v>10.952657048822907</v>
      </c>
      <c r="AW777">
        <f t="shared" si="340"/>
        <v>25.20336056</v>
      </c>
      <c r="AX777">
        <f t="shared" si="341"/>
        <v>3.2184333810622165</v>
      </c>
      <c r="AY777">
        <f t="shared" si="342"/>
        <v>0.29139923316470484</v>
      </c>
      <c r="AZ777">
        <f t="shared" si="343"/>
        <v>2.117684330665786</v>
      </c>
      <c r="BA777">
        <f t="shared" si="344"/>
        <v>1.1007490503964306</v>
      </c>
      <c r="BB777">
        <f t="shared" si="345"/>
        <v>0.18515897201051304</v>
      </c>
      <c r="BC777">
        <f t="shared" si="346"/>
        <v>27.313549542298748</v>
      </c>
      <c r="BD777">
        <f t="shared" si="347"/>
        <v>0.73825996014212791</v>
      </c>
      <c r="BE777">
        <f t="shared" si="348"/>
        <v>69.123391051118887</v>
      </c>
      <c r="BF777">
        <f t="shared" si="349"/>
        <v>363.86956006980967</v>
      </c>
      <c r="BG777">
        <f t="shared" si="350"/>
        <v>3.2307705680189105E-2</v>
      </c>
    </row>
    <row r="778" spans="1:59" x14ac:dyDescent="0.25">
      <c r="A778" t="s">
        <v>554</v>
      </c>
      <c r="B778" t="s">
        <v>1245</v>
      </c>
      <c r="C778">
        <v>140613</v>
      </c>
      <c r="D778" t="s">
        <v>890</v>
      </c>
      <c r="E778" t="s">
        <v>1685</v>
      </c>
      <c r="F778">
        <v>12000.5</v>
      </c>
      <c r="G778">
        <v>0</v>
      </c>
      <c r="H778">
        <f t="shared" si="324"/>
        <v>17.920952000991225</v>
      </c>
      <c r="I778">
        <f t="shared" si="325"/>
        <v>0.22698241153723575</v>
      </c>
      <c r="J778">
        <f t="shared" si="326"/>
        <v>1599.2909862462152</v>
      </c>
      <c r="K778">
        <f t="shared" si="327"/>
        <v>2.4478690009537045</v>
      </c>
      <c r="L778">
        <f t="shared" si="328"/>
        <v>1.13564751919388</v>
      </c>
      <c r="M778">
        <f t="shared" si="329"/>
        <v>24.443433760000001</v>
      </c>
      <c r="N778">
        <v>6</v>
      </c>
      <c r="O778">
        <v>1.42</v>
      </c>
      <c r="P778">
        <v>0.5</v>
      </c>
      <c r="Q778">
        <f t="shared" si="330"/>
        <v>2.556</v>
      </c>
      <c r="R778">
        <v>24.95022011</v>
      </c>
      <c r="S778">
        <v>24.443433760000001</v>
      </c>
      <c r="T778">
        <v>25.63552284</v>
      </c>
      <c r="U778">
        <v>1799.831543</v>
      </c>
      <c r="V778">
        <v>1766.467529</v>
      </c>
      <c r="W778">
        <v>15.952529910000001</v>
      </c>
      <c r="X778">
        <v>19.552160260000001</v>
      </c>
      <c r="Y778">
        <v>49.928833009999998</v>
      </c>
      <c r="Z778">
        <v>61.19509506</v>
      </c>
      <c r="AA778">
        <v>400.04238889999999</v>
      </c>
      <c r="AB778">
        <v>1499.9366460000001</v>
      </c>
      <c r="AC778">
        <v>8.4094390000000005E-2</v>
      </c>
      <c r="AD778">
        <v>99.223785399999997</v>
      </c>
      <c r="AE778">
        <v>-13.36158371</v>
      </c>
      <c r="AF778">
        <v>0.16140581700000001</v>
      </c>
      <c r="AG778">
        <v>0.66666668699999998</v>
      </c>
      <c r="AH778">
        <v>-0.21956524299999999</v>
      </c>
      <c r="AI778">
        <v>2.7373914720000001</v>
      </c>
      <c r="AJ778">
        <v>1</v>
      </c>
      <c r="AK778">
        <v>0</v>
      </c>
      <c r="AL778">
        <v>0.15999999600000001</v>
      </c>
      <c r="AM778">
        <v>111115</v>
      </c>
      <c r="AN778">
        <f t="shared" si="331"/>
        <v>0.66673731483333321</v>
      </c>
      <c r="AO778">
        <f t="shared" si="332"/>
        <v>2.4478690009537046E-3</v>
      </c>
      <c r="AP778">
        <f t="shared" si="333"/>
        <v>297.59343375999998</v>
      </c>
      <c r="AQ778">
        <f t="shared" si="334"/>
        <v>298.10022010999995</v>
      </c>
      <c r="AR778">
        <f t="shared" si="335"/>
        <v>239.98985736025344</v>
      </c>
      <c r="AS778">
        <f t="shared" si="336"/>
        <v>1.6338732089230439</v>
      </c>
      <c r="AT778">
        <f t="shared" si="337"/>
        <v>3.0756868729385283</v>
      </c>
      <c r="AU778">
        <f t="shared" si="338"/>
        <v>30.997475661098175</v>
      </c>
      <c r="AV778">
        <f t="shared" si="339"/>
        <v>11.445315401098174</v>
      </c>
      <c r="AW778">
        <f t="shared" si="340"/>
        <v>24.696826935000001</v>
      </c>
      <c r="AX778">
        <f t="shared" si="341"/>
        <v>3.1226571050140888</v>
      </c>
      <c r="AY778">
        <f t="shared" si="342"/>
        <v>0.208469533075025</v>
      </c>
      <c r="AZ778">
        <f t="shared" si="343"/>
        <v>1.9400393537446483</v>
      </c>
      <c r="BA778">
        <f t="shared" si="344"/>
        <v>1.1826177512694405</v>
      </c>
      <c r="BB778">
        <f t="shared" si="345"/>
        <v>0.13183918990677831</v>
      </c>
      <c r="BC778">
        <f t="shared" si="346"/>
        <v>158.68770561144879</v>
      </c>
      <c r="BD778">
        <f t="shared" si="347"/>
        <v>0.90536110060940456</v>
      </c>
      <c r="BE778">
        <f t="shared" si="348"/>
        <v>65.208781521699962</v>
      </c>
      <c r="BF778">
        <f t="shared" si="349"/>
        <v>1757.0022374501807</v>
      </c>
      <c r="BG778">
        <f t="shared" si="350"/>
        <v>6.6511209763137477E-3</v>
      </c>
    </row>
    <row r="779" spans="1:59" x14ac:dyDescent="0.25">
      <c r="A779" t="s">
        <v>554</v>
      </c>
      <c r="B779" t="s">
        <v>1245</v>
      </c>
      <c r="C779">
        <v>140613</v>
      </c>
      <c r="D779" t="s">
        <v>890</v>
      </c>
      <c r="E779" t="s">
        <v>1685</v>
      </c>
      <c r="F779">
        <v>12125</v>
      </c>
      <c r="G779">
        <v>0</v>
      </c>
      <c r="H779">
        <f t="shared" si="324"/>
        <v>10.213127100430757</v>
      </c>
      <c r="I779">
        <f t="shared" si="325"/>
        <v>0.22821966822099493</v>
      </c>
      <c r="J779">
        <f t="shared" si="326"/>
        <v>299.29115287930438</v>
      </c>
      <c r="K779">
        <f t="shared" si="327"/>
        <v>2.5135857161845054</v>
      </c>
      <c r="L779">
        <f t="shared" si="328"/>
        <v>1.1599440665485254</v>
      </c>
      <c r="M779">
        <f t="shared" si="329"/>
        <v>24.615674970000001</v>
      </c>
      <c r="N779">
        <v>6</v>
      </c>
      <c r="O779">
        <v>1.42</v>
      </c>
      <c r="P779">
        <v>0.5</v>
      </c>
      <c r="Q779">
        <f t="shared" si="330"/>
        <v>2.556</v>
      </c>
      <c r="R779">
        <v>25.012109760000001</v>
      </c>
      <c r="S779">
        <v>24.615674970000001</v>
      </c>
      <c r="T779">
        <v>25.636157990000001</v>
      </c>
      <c r="U779">
        <v>399.59802250000001</v>
      </c>
      <c r="V779">
        <v>382.83721919999999</v>
      </c>
      <c r="W779">
        <v>15.93498707</v>
      </c>
      <c r="X779">
        <v>19.63083649</v>
      </c>
      <c r="Y779">
        <v>49.684005740000003</v>
      </c>
      <c r="Z779">
        <v>61.20736694</v>
      </c>
      <c r="AA779">
        <v>400.05557249999998</v>
      </c>
      <c r="AB779">
        <v>1499.3862300000001</v>
      </c>
      <c r="AC779">
        <v>7.4082904000000005E-2</v>
      </c>
      <c r="AD779">
        <v>99.211387630000004</v>
      </c>
      <c r="AE779">
        <v>2.9551582340000002</v>
      </c>
      <c r="AF779">
        <v>0.15904833400000001</v>
      </c>
      <c r="AG779">
        <v>0.66666668699999998</v>
      </c>
      <c r="AH779">
        <v>-0.21956524299999999</v>
      </c>
      <c r="AI779">
        <v>2.7373914720000001</v>
      </c>
      <c r="AJ779">
        <v>1</v>
      </c>
      <c r="AK779">
        <v>0</v>
      </c>
      <c r="AL779">
        <v>0.15999999600000001</v>
      </c>
      <c r="AM779">
        <v>111115</v>
      </c>
      <c r="AN779">
        <f t="shared" si="331"/>
        <v>0.66675928749999991</v>
      </c>
      <c r="AO779">
        <f t="shared" si="332"/>
        <v>2.5135857161845054E-3</v>
      </c>
      <c r="AP779">
        <f t="shared" si="333"/>
        <v>297.76567496999996</v>
      </c>
      <c r="AQ779">
        <f t="shared" si="334"/>
        <v>298.16210975999996</v>
      </c>
      <c r="AR779">
        <f t="shared" si="335"/>
        <v>239.90179080245511</v>
      </c>
      <c r="AS779">
        <f t="shared" si="336"/>
        <v>1.5832648425609115</v>
      </c>
      <c r="AT779">
        <f t="shared" si="337"/>
        <v>3.1075465950590639</v>
      </c>
      <c r="AU779">
        <f t="shared" si="338"/>
        <v>31.322478893737287</v>
      </c>
      <c r="AV779">
        <f t="shared" si="339"/>
        <v>11.691642403737287</v>
      </c>
      <c r="AW779">
        <f t="shared" si="340"/>
        <v>24.813892365000001</v>
      </c>
      <c r="AX779">
        <f t="shared" si="341"/>
        <v>3.1445678353210154</v>
      </c>
      <c r="AY779">
        <f t="shared" si="342"/>
        <v>0.20951273300414089</v>
      </c>
      <c r="AZ779">
        <f t="shared" si="343"/>
        <v>1.9476025285105385</v>
      </c>
      <c r="BA779">
        <f t="shared" si="344"/>
        <v>1.1969653068104769</v>
      </c>
      <c r="BB779">
        <f t="shared" si="345"/>
        <v>0.13250679121465475</v>
      </c>
      <c r="BC779">
        <f t="shared" si="346"/>
        <v>29.693090582538257</v>
      </c>
      <c r="BD779">
        <f t="shared" si="347"/>
        <v>0.78177130610425349</v>
      </c>
      <c r="BE779">
        <f t="shared" si="348"/>
        <v>64.837114634218395</v>
      </c>
      <c r="BF779">
        <f t="shared" si="349"/>
        <v>377.44296192864573</v>
      </c>
      <c r="BG779">
        <f t="shared" si="350"/>
        <v>1.7544099622386289E-2</v>
      </c>
    </row>
    <row r="780" spans="1:59" x14ac:dyDescent="0.25">
      <c r="A780" t="s">
        <v>554</v>
      </c>
      <c r="B780" t="s">
        <v>1245</v>
      </c>
      <c r="C780">
        <v>140613</v>
      </c>
      <c r="D780" t="s">
        <v>1219</v>
      </c>
      <c r="E780" t="s">
        <v>1686</v>
      </c>
      <c r="F780">
        <v>14076</v>
      </c>
      <c r="G780">
        <v>0</v>
      </c>
      <c r="H780">
        <f t="shared" si="324"/>
        <v>17.736179781321521</v>
      </c>
      <c r="I780">
        <f t="shared" si="325"/>
        <v>0.12809249771575396</v>
      </c>
      <c r="J780">
        <f t="shared" si="326"/>
        <v>1503.5735129510326</v>
      </c>
      <c r="K780">
        <f t="shared" si="327"/>
        <v>1.2243458816081634</v>
      </c>
      <c r="L780">
        <f t="shared" si="328"/>
        <v>0.96821278231470176</v>
      </c>
      <c r="M780">
        <f t="shared" si="329"/>
        <v>25.16717148</v>
      </c>
      <c r="N780">
        <v>6</v>
      </c>
      <c r="O780">
        <v>1.42</v>
      </c>
      <c r="P780">
        <v>0.5</v>
      </c>
      <c r="Q780">
        <f t="shared" si="330"/>
        <v>2.556</v>
      </c>
      <c r="R780">
        <v>25.106195450000001</v>
      </c>
      <c r="S780">
        <v>25.16717148</v>
      </c>
      <c r="T780">
        <v>25.635625839999999</v>
      </c>
      <c r="U780">
        <v>1800.3773189999999</v>
      </c>
      <c r="V780">
        <v>1760.653564</v>
      </c>
      <c r="W780">
        <v>20.22668457</v>
      </c>
      <c r="X780">
        <v>22.616392139999999</v>
      </c>
      <c r="Y780">
        <v>62.698314670000002</v>
      </c>
      <c r="Z780">
        <v>70.105888370000002</v>
      </c>
      <c r="AA780">
        <v>300.4523926</v>
      </c>
      <c r="AB780">
        <v>1500.0836179999999</v>
      </c>
      <c r="AC780">
        <v>0.21224136699999999</v>
      </c>
      <c r="AD780">
        <v>99.188842769999994</v>
      </c>
      <c r="AE780">
        <v>-12.91529465</v>
      </c>
      <c r="AF780">
        <v>5.0247446000000001E-2</v>
      </c>
      <c r="AG780">
        <v>0.66666668699999998</v>
      </c>
      <c r="AH780">
        <v>-0.21956524299999999</v>
      </c>
      <c r="AI780">
        <v>2.7373914720000001</v>
      </c>
      <c r="AJ780">
        <v>1</v>
      </c>
      <c r="AK780">
        <v>0</v>
      </c>
      <c r="AL780">
        <v>0.15999999600000001</v>
      </c>
      <c r="AM780">
        <v>111115</v>
      </c>
      <c r="AN780">
        <f t="shared" si="331"/>
        <v>0.50075398766666657</v>
      </c>
      <c r="AO780">
        <f t="shared" si="332"/>
        <v>1.2243458816081634E-3</v>
      </c>
      <c r="AP780">
        <f t="shared" si="333"/>
        <v>298.31717147999996</v>
      </c>
      <c r="AQ780">
        <f t="shared" si="334"/>
        <v>298.25619544999995</v>
      </c>
      <c r="AR780">
        <f t="shared" si="335"/>
        <v>240.01337287966552</v>
      </c>
      <c r="AS780">
        <f t="shared" si="336"/>
        <v>2.1950306484020699</v>
      </c>
      <c r="AT780">
        <f t="shared" si="337"/>
        <v>3.2115065463138253</v>
      </c>
      <c r="AU780">
        <f t="shared" si="338"/>
        <v>32.37769951365091</v>
      </c>
      <c r="AV780">
        <f t="shared" si="339"/>
        <v>9.7613073736509115</v>
      </c>
      <c r="AW780">
        <f t="shared" si="340"/>
        <v>25.136683465000001</v>
      </c>
      <c r="AX780">
        <f t="shared" si="341"/>
        <v>3.2056810476405757</v>
      </c>
      <c r="AY780">
        <f t="shared" si="342"/>
        <v>0.12197956085347224</v>
      </c>
      <c r="AZ780">
        <f t="shared" si="343"/>
        <v>2.2432937639991235</v>
      </c>
      <c r="BA780">
        <f t="shared" si="344"/>
        <v>0.96238728364145221</v>
      </c>
      <c r="BB780">
        <f t="shared" si="345"/>
        <v>7.6763837528225909E-2</v>
      </c>
      <c r="BC780">
        <f t="shared" si="346"/>
        <v>149.13771676923653</v>
      </c>
      <c r="BD780">
        <f t="shared" si="347"/>
        <v>0.85398601047618283</v>
      </c>
      <c r="BE780">
        <f t="shared" si="348"/>
        <v>70.478770411157669</v>
      </c>
      <c r="BF780">
        <f t="shared" si="349"/>
        <v>1751.2858634112738</v>
      </c>
      <c r="BG780">
        <f t="shared" si="350"/>
        <v>7.1377504318106818E-3</v>
      </c>
    </row>
    <row r="781" spans="1:59" x14ac:dyDescent="0.25">
      <c r="A781" t="s">
        <v>554</v>
      </c>
      <c r="B781" t="s">
        <v>1245</v>
      </c>
      <c r="C781">
        <v>140613</v>
      </c>
      <c r="D781" t="s">
        <v>1219</v>
      </c>
      <c r="E781" t="s">
        <v>1686</v>
      </c>
      <c r="F781">
        <v>14239.5</v>
      </c>
      <c r="G781">
        <v>0</v>
      </c>
      <c r="H781">
        <f t="shared" si="324"/>
        <v>5.4198037941916368</v>
      </c>
      <c r="I781">
        <f t="shared" si="325"/>
        <v>6.0071539320007174E-2</v>
      </c>
      <c r="J781">
        <f t="shared" si="326"/>
        <v>235.02007339958743</v>
      </c>
      <c r="K781">
        <f t="shared" si="327"/>
        <v>0.67221116430913075</v>
      </c>
      <c r="L781">
        <f t="shared" si="328"/>
        <v>1.1052880354820718</v>
      </c>
      <c r="M781">
        <f t="shared" si="329"/>
        <v>25.239501950000001</v>
      </c>
      <c r="N781">
        <v>6</v>
      </c>
      <c r="O781">
        <v>1.42</v>
      </c>
      <c r="P781">
        <v>0.5</v>
      </c>
      <c r="Q781">
        <f t="shared" si="330"/>
        <v>2.556</v>
      </c>
      <c r="R781">
        <v>25.052917480000001</v>
      </c>
      <c r="S781">
        <v>25.239501950000001</v>
      </c>
      <c r="T781">
        <v>25.640100480000001</v>
      </c>
      <c r="U781">
        <v>399.31375120000001</v>
      </c>
      <c r="V781">
        <v>387.97036739999999</v>
      </c>
      <c r="W781">
        <v>20.062919619999999</v>
      </c>
      <c r="X781">
        <v>21.376539229999999</v>
      </c>
      <c r="Y781">
        <v>62.381412509999997</v>
      </c>
      <c r="Z781">
        <v>66.465843199999995</v>
      </c>
      <c r="AA781">
        <v>300.47128300000003</v>
      </c>
      <c r="AB781">
        <v>1500.4643550000001</v>
      </c>
      <c r="AC781">
        <v>0.27331659200000002</v>
      </c>
      <c r="AD781">
        <v>99.177703859999994</v>
      </c>
      <c r="AE781">
        <v>3.1342964169999998</v>
      </c>
      <c r="AF781">
        <v>0.20739580699999999</v>
      </c>
      <c r="AG781">
        <v>0.66666668699999998</v>
      </c>
      <c r="AH781">
        <v>-0.21956524299999999</v>
      </c>
      <c r="AI781">
        <v>2.7373914720000001</v>
      </c>
      <c r="AJ781">
        <v>1</v>
      </c>
      <c r="AK781">
        <v>0</v>
      </c>
      <c r="AL781">
        <v>0.15999999600000001</v>
      </c>
      <c r="AM781">
        <v>111115</v>
      </c>
      <c r="AN781">
        <f t="shared" si="331"/>
        <v>0.50078547166666665</v>
      </c>
      <c r="AO781">
        <f t="shared" si="332"/>
        <v>6.7221116430913079E-4</v>
      </c>
      <c r="AP781">
        <f t="shared" si="333"/>
        <v>298.38950194999995</v>
      </c>
      <c r="AQ781">
        <f t="shared" si="334"/>
        <v>298.20291748</v>
      </c>
      <c r="AR781">
        <f t="shared" si="335"/>
        <v>240.07429079814261</v>
      </c>
      <c r="AS781">
        <f t="shared" si="336"/>
        <v>2.4668924117488138</v>
      </c>
      <c r="AT781">
        <f t="shared" si="337"/>
        <v>3.2253641127866839</v>
      </c>
      <c r="AU781">
        <f t="shared" si="338"/>
        <v>32.521060553485214</v>
      </c>
      <c r="AV781">
        <f t="shared" si="339"/>
        <v>11.144521323485215</v>
      </c>
      <c r="AW781">
        <f t="shared" si="340"/>
        <v>25.146209715000001</v>
      </c>
      <c r="AX781">
        <f t="shared" si="341"/>
        <v>3.2075002836036552</v>
      </c>
      <c r="AY781">
        <f t="shared" si="342"/>
        <v>5.8692146676481392E-2</v>
      </c>
      <c r="AZ781">
        <f t="shared" si="343"/>
        <v>2.1200760773046121</v>
      </c>
      <c r="BA781">
        <f t="shared" si="344"/>
        <v>1.0874242062990431</v>
      </c>
      <c r="BB781">
        <f t="shared" si="345"/>
        <v>3.6804076747692469E-2</v>
      </c>
      <c r="BC781">
        <f t="shared" si="346"/>
        <v>23.308751240779745</v>
      </c>
      <c r="BD781">
        <f t="shared" si="347"/>
        <v>0.60576810279244908</v>
      </c>
      <c r="BE781">
        <f t="shared" si="348"/>
        <v>65.590983441656192</v>
      </c>
      <c r="BF781">
        <f t="shared" si="349"/>
        <v>385.10779497349034</v>
      </c>
      <c r="BG781">
        <f t="shared" si="350"/>
        <v>9.2309287311704482E-3</v>
      </c>
    </row>
    <row r="782" spans="1:59" x14ac:dyDescent="0.25">
      <c r="A782" t="s">
        <v>554</v>
      </c>
      <c r="B782" t="s">
        <v>1245</v>
      </c>
      <c r="C782">
        <v>140613</v>
      </c>
      <c r="D782" t="s">
        <v>1218</v>
      </c>
      <c r="E782" t="s">
        <v>1687</v>
      </c>
      <c r="F782">
        <v>13383.5</v>
      </c>
      <c r="G782">
        <v>0</v>
      </c>
      <c r="H782">
        <f t="shared" si="324"/>
        <v>18.871858283576163</v>
      </c>
      <c r="I782">
        <f t="shared" si="325"/>
        <v>0.12669439013933154</v>
      </c>
      <c r="J782">
        <f t="shared" si="326"/>
        <v>1472.8987193845287</v>
      </c>
      <c r="K782">
        <f t="shared" si="327"/>
        <v>1.6886737540384278</v>
      </c>
      <c r="L782">
        <f t="shared" si="328"/>
        <v>1.3525349121470105</v>
      </c>
      <c r="M782">
        <f t="shared" si="329"/>
        <v>25.083736420000001</v>
      </c>
      <c r="N782">
        <v>6</v>
      </c>
      <c r="O782">
        <v>1.42</v>
      </c>
      <c r="P782">
        <v>0.5</v>
      </c>
      <c r="Q782">
        <f t="shared" si="330"/>
        <v>2.556</v>
      </c>
      <c r="R782">
        <v>25.119750979999999</v>
      </c>
      <c r="S782">
        <v>25.083736420000001</v>
      </c>
      <c r="T782">
        <v>25.636110309999999</v>
      </c>
      <c r="U782">
        <v>1800.8641359999999</v>
      </c>
      <c r="V782">
        <v>1757.2479249999999</v>
      </c>
      <c r="W782">
        <v>15.26885605</v>
      </c>
      <c r="X782">
        <v>18.578725810000002</v>
      </c>
      <c r="Y782">
        <v>47.298316960000001</v>
      </c>
      <c r="Z782">
        <v>57.551296229999998</v>
      </c>
      <c r="AA782">
        <v>300.42880250000002</v>
      </c>
      <c r="AB782">
        <v>1499.8330080000001</v>
      </c>
      <c r="AC782">
        <v>0.15417186899999999</v>
      </c>
      <c r="AD782">
        <v>99.202239989999995</v>
      </c>
      <c r="AE782">
        <v>-13.789226530000001</v>
      </c>
      <c r="AF782">
        <v>0.178697839</v>
      </c>
      <c r="AG782">
        <v>1</v>
      </c>
      <c r="AH782">
        <v>-0.21956524299999999</v>
      </c>
      <c r="AI782">
        <v>2.7373914720000001</v>
      </c>
      <c r="AJ782">
        <v>1</v>
      </c>
      <c r="AK782">
        <v>0</v>
      </c>
      <c r="AL782">
        <v>0.15999999600000001</v>
      </c>
      <c r="AM782">
        <v>111115</v>
      </c>
      <c r="AN782">
        <f t="shared" si="331"/>
        <v>0.50071467083333321</v>
      </c>
      <c r="AO782">
        <f t="shared" si="332"/>
        <v>1.6886737540384277E-3</v>
      </c>
      <c r="AP782">
        <f t="shared" si="333"/>
        <v>298.23373641999996</v>
      </c>
      <c r="AQ782">
        <f t="shared" si="334"/>
        <v>298.26975097999997</v>
      </c>
      <c r="AR782">
        <f t="shared" si="335"/>
        <v>239.97327528066799</v>
      </c>
      <c r="AS782">
        <f t="shared" si="336"/>
        <v>1.9653797897198242</v>
      </c>
      <c r="AT782">
        <f t="shared" si="337"/>
        <v>3.1955861286590377</v>
      </c>
      <c r="AU782">
        <f t="shared" si="338"/>
        <v>32.212842461835194</v>
      </c>
      <c r="AV782">
        <f t="shared" si="339"/>
        <v>13.634116651835193</v>
      </c>
      <c r="AW782">
        <f t="shared" si="340"/>
        <v>25.1017437</v>
      </c>
      <c r="AX782">
        <f t="shared" si="341"/>
        <v>3.199016286987562</v>
      </c>
      <c r="AY782">
        <f t="shared" si="342"/>
        <v>0.12071105168983208</v>
      </c>
      <c r="AZ782">
        <f t="shared" si="343"/>
        <v>1.8430512165120272</v>
      </c>
      <c r="BA782">
        <f t="shared" si="344"/>
        <v>1.3559650704755348</v>
      </c>
      <c r="BB782">
        <f t="shared" si="345"/>
        <v>7.5960086355292028E-2</v>
      </c>
      <c r="BC782">
        <f t="shared" si="346"/>
        <v>146.11485224134768</v>
      </c>
      <c r="BD782">
        <f t="shared" si="347"/>
        <v>0.83818492452311688</v>
      </c>
      <c r="BE782">
        <f t="shared" si="348"/>
        <v>58.622969500295817</v>
      </c>
      <c r="BF782">
        <f t="shared" si="349"/>
        <v>1747.280394216421</v>
      </c>
      <c r="BG782">
        <f t="shared" si="350"/>
        <v>6.3316933918218009E-3</v>
      </c>
    </row>
    <row r="783" spans="1:59" x14ac:dyDescent="0.25">
      <c r="A783" t="s">
        <v>554</v>
      </c>
      <c r="B783" t="s">
        <v>1245</v>
      </c>
      <c r="C783">
        <v>140613</v>
      </c>
      <c r="D783" t="s">
        <v>1218</v>
      </c>
      <c r="E783" t="s">
        <v>1687</v>
      </c>
      <c r="F783">
        <v>13490</v>
      </c>
      <c r="G783">
        <v>0</v>
      </c>
      <c r="H783">
        <f t="shared" si="324"/>
        <v>7.19045418315996</v>
      </c>
      <c r="I783">
        <f t="shared" si="325"/>
        <v>9.0344092572460621E-2</v>
      </c>
      <c r="J783">
        <f t="shared" si="326"/>
        <v>245.28527391548758</v>
      </c>
      <c r="K783">
        <f t="shared" si="327"/>
        <v>1.3109084203291319</v>
      </c>
      <c r="L783">
        <f t="shared" si="328"/>
        <v>1.452700040479769</v>
      </c>
      <c r="M783">
        <f t="shared" si="329"/>
        <v>25.261957169999999</v>
      </c>
      <c r="N783">
        <v>6</v>
      </c>
      <c r="O783">
        <v>1.42</v>
      </c>
      <c r="P783">
        <v>0.5</v>
      </c>
      <c r="Q783">
        <f t="shared" si="330"/>
        <v>2.556</v>
      </c>
      <c r="R783">
        <v>25.182485580000002</v>
      </c>
      <c r="S783">
        <v>25.261957169999999</v>
      </c>
      <c r="T783">
        <v>25.637136460000001</v>
      </c>
      <c r="U783">
        <v>399.37249759999997</v>
      </c>
      <c r="V783">
        <v>384.0087585</v>
      </c>
      <c r="W783">
        <v>15.341975209999999</v>
      </c>
      <c r="X783">
        <v>17.912817</v>
      </c>
      <c r="Y783">
        <v>47.347202299999999</v>
      </c>
      <c r="Z783">
        <v>55.281135560000003</v>
      </c>
      <c r="AA783">
        <v>300.46804809999998</v>
      </c>
      <c r="AB783">
        <v>1498.8695070000001</v>
      </c>
      <c r="AC783">
        <v>4.9055166999999997E-2</v>
      </c>
      <c r="AD783">
        <v>99.201416019999996</v>
      </c>
      <c r="AE783">
        <v>2.6098518369999999</v>
      </c>
      <c r="AF783">
        <v>0.194654718</v>
      </c>
      <c r="AG783">
        <v>0.66666668699999998</v>
      </c>
      <c r="AH783">
        <v>-0.21956524299999999</v>
      </c>
      <c r="AI783">
        <v>2.7373914720000001</v>
      </c>
      <c r="AJ783">
        <v>1</v>
      </c>
      <c r="AK783">
        <v>0</v>
      </c>
      <c r="AL783">
        <v>0.15999999600000001</v>
      </c>
      <c r="AM783">
        <v>111115</v>
      </c>
      <c r="AN783">
        <f t="shared" si="331"/>
        <v>0.50078008016666653</v>
      </c>
      <c r="AO783">
        <f t="shared" si="332"/>
        <v>1.3109084203291319E-3</v>
      </c>
      <c r="AP783">
        <f t="shared" si="333"/>
        <v>298.41195716999999</v>
      </c>
      <c r="AQ783">
        <f t="shared" si="334"/>
        <v>298.33248557999997</v>
      </c>
      <c r="AR783">
        <f t="shared" si="335"/>
        <v>239.819115124522</v>
      </c>
      <c r="AS783">
        <f t="shared" si="336"/>
        <v>2.1447231335669175</v>
      </c>
      <c r="AT783">
        <f t="shared" si="337"/>
        <v>3.2296768517868975</v>
      </c>
      <c r="AU783">
        <f t="shared" si="338"/>
        <v>32.556761600416692</v>
      </c>
      <c r="AV783">
        <f t="shared" si="339"/>
        <v>14.643944600416692</v>
      </c>
      <c r="AW783">
        <f t="shared" si="340"/>
        <v>25.222221375</v>
      </c>
      <c r="AX783">
        <f t="shared" si="341"/>
        <v>3.222048640721396</v>
      </c>
      <c r="AY783">
        <f t="shared" si="342"/>
        <v>8.7259816765074147E-2</v>
      </c>
      <c r="AZ783">
        <f t="shared" si="343"/>
        <v>1.7769768113071285</v>
      </c>
      <c r="BA783">
        <f t="shared" si="344"/>
        <v>1.4450718294142675</v>
      </c>
      <c r="BB783">
        <f t="shared" si="345"/>
        <v>5.4806348246726116E-2</v>
      </c>
      <c r="BC783">
        <f t="shared" si="346"/>
        <v>24.332646501269938</v>
      </c>
      <c r="BD783">
        <f t="shared" si="347"/>
        <v>0.63874916518469871</v>
      </c>
      <c r="BE783">
        <f t="shared" si="348"/>
        <v>55.431153559028388</v>
      </c>
      <c r="BF783">
        <f t="shared" si="349"/>
        <v>380.21098340326057</v>
      </c>
      <c r="BG783">
        <f t="shared" si="350"/>
        <v>1.0482999897011385E-2</v>
      </c>
    </row>
    <row r="784" spans="1:59" x14ac:dyDescent="0.25">
      <c r="A784" t="s">
        <v>554</v>
      </c>
      <c r="B784" t="s">
        <v>1245</v>
      </c>
      <c r="C784">
        <v>140613</v>
      </c>
      <c r="D784" t="s">
        <v>1220</v>
      </c>
      <c r="E784" t="s">
        <v>1688</v>
      </c>
      <c r="F784">
        <v>14514.5</v>
      </c>
      <c r="G784">
        <v>0</v>
      </c>
      <c r="H784">
        <f t="shared" si="324"/>
        <v>20.489435100954552</v>
      </c>
      <c r="I784">
        <f t="shared" si="325"/>
        <v>0.10068233483705433</v>
      </c>
      <c r="J784">
        <f t="shared" si="326"/>
        <v>1393.853867919551</v>
      </c>
      <c r="K784">
        <f t="shared" si="327"/>
        <v>0.97189387450072007</v>
      </c>
      <c r="L784">
        <f t="shared" si="328"/>
        <v>0.96877071616132815</v>
      </c>
      <c r="M784">
        <f t="shared" si="329"/>
        <v>24.582592009999999</v>
      </c>
      <c r="N784">
        <v>6</v>
      </c>
      <c r="O784">
        <v>1.42</v>
      </c>
      <c r="P784">
        <v>0.5</v>
      </c>
      <c r="Q784">
        <f t="shared" si="330"/>
        <v>2.556</v>
      </c>
      <c r="R784">
        <v>24.899028779999998</v>
      </c>
      <c r="S784">
        <v>24.582592009999999</v>
      </c>
      <c r="T784">
        <v>25.637599949999998</v>
      </c>
      <c r="U784">
        <v>1799.9151609999999</v>
      </c>
      <c r="V784">
        <v>1755.5870359999999</v>
      </c>
      <c r="W784">
        <v>19.60502434</v>
      </c>
      <c r="X784">
        <v>21.504302979999999</v>
      </c>
      <c r="Y784">
        <v>61.516365049999997</v>
      </c>
      <c r="Z784">
        <v>67.475891110000006</v>
      </c>
      <c r="AA784">
        <v>300.42794800000001</v>
      </c>
      <c r="AB784">
        <v>1498.5789789999999</v>
      </c>
      <c r="AC784">
        <v>0.19521802699999999</v>
      </c>
      <c r="AD784">
        <v>99.172439580000002</v>
      </c>
      <c r="AE784">
        <v>-13.63242722</v>
      </c>
      <c r="AF784">
        <v>0.154667154</v>
      </c>
      <c r="AG784">
        <v>0.66666668699999998</v>
      </c>
      <c r="AH784">
        <v>-0.21956524299999999</v>
      </c>
      <c r="AI784">
        <v>2.7373914720000001</v>
      </c>
      <c r="AJ784">
        <v>1</v>
      </c>
      <c r="AK784">
        <v>0</v>
      </c>
      <c r="AL784">
        <v>0.15999999600000001</v>
      </c>
      <c r="AM784">
        <v>111115</v>
      </c>
      <c r="AN784">
        <f t="shared" si="331"/>
        <v>0.50071324666666661</v>
      </c>
      <c r="AO784">
        <f t="shared" si="332"/>
        <v>9.7189387450072003E-4</v>
      </c>
      <c r="AP784">
        <f t="shared" si="333"/>
        <v>297.73259200999996</v>
      </c>
      <c r="AQ784">
        <f t="shared" si="334"/>
        <v>298.04902877999996</v>
      </c>
      <c r="AR784">
        <f t="shared" si="335"/>
        <v>239.77263064568407</v>
      </c>
      <c r="AS784">
        <f t="shared" si="336"/>
        <v>2.3768879851624791</v>
      </c>
      <c r="AT784">
        <f t="shared" si="337"/>
        <v>3.1014049041553919</v>
      </c>
      <c r="AU784">
        <f t="shared" si="338"/>
        <v>31.272850776788282</v>
      </c>
      <c r="AV784">
        <f t="shared" si="339"/>
        <v>9.7685477967882832</v>
      </c>
      <c r="AW784">
        <f t="shared" si="340"/>
        <v>24.740810394999997</v>
      </c>
      <c r="AX784">
        <f t="shared" si="341"/>
        <v>3.1308736367805197</v>
      </c>
      <c r="AY784">
        <f t="shared" si="342"/>
        <v>9.686669891577189E-2</v>
      </c>
      <c r="AZ784">
        <f t="shared" si="343"/>
        <v>2.1326341879940638</v>
      </c>
      <c r="BA784">
        <f t="shared" si="344"/>
        <v>0.99823944878645587</v>
      </c>
      <c r="BB784">
        <f t="shared" si="345"/>
        <v>6.087331272140372E-2</v>
      </c>
      <c r="BC784">
        <f t="shared" si="346"/>
        <v>138.23188849960098</v>
      </c>
      <c r="BD784">
        <f t="shared" si="347"/>
        <v>0.79395315603113803</v>
      </c>
      <c r="BE784">
        <f t="shared" si="348"/>
        <v>69.132739008648571</v>
      </c>
      <c r="BF784">
        <f t="shared" si="349"/>
        <v>1744.7651512635803</v>
      </c>
      <c r="BG784">
        <f t="shared" si="350"/>
        <v>8.1185182329157248E-3</v>
      </c>
    </row>
    <row r="785" spans="1:59" x14ac:dyDescent="0.25">
      <c r="A785" t="s">
        <v>554</v>
      </c>
      <c r="B785" t="s">
        <v>1245</v>
      </c>
      <c r="C785">
        <v>140613</v>
      </c>
      <c r="D785" t="s">
        <v>1220</v>
      </c>
      <c r="E785" t="s">
        <v>1688</v>
      </c>
      <c r="F785">
        <v>14624</v>
      </c>
      <c r="G785">
        <v>0</v>
      </c>
      <c r="H785">
        <f t="shared" si="324"/>
        <v>6.776478047047247</v>
      </c>
      <c r="I785">
        <f t="shared" si="325"/>
        <v>8.4602735444741034E-2</v>
      </c>
      <c r="J785">
        <f t="shared" si="326"/>
        <v>248.07927662328072</v>
      </c>
      <c r="K785">
        <f t="shared" si="327"/>
        <v>0.86036840924139923</v>
      </c>
      <c r="L785">
        <f t="shared" si="328"/>
        <v>1.0145184090453379</v>
      </c>
      <c r="M785">
        <f t="shared" si="329"/>
        <v>24.654239650000001</v>
      </c>
      <c r="N785">
        <v>6</v>
      </c>
      <c r="O785">
        <v>1.42</v>
      </c>
      <c r="P785">
        <v>0.5</v>
      </c>
      <c r="Q785">
        <f t="shared" si="330"/>
        <v>2.556</v>
      </c>
      <c r="R785">
        <v>24.8894062</v>
      </c>
      <c r="S785">
        <v>24.654239650000001</v>
      </c>
      <c r="T785">
        <v>25.639764790000001</v>
      </c>
      <c r="U785">
        <v>399.35940549999998</v>
      </c>
      <c r="V785">
        <v>385.16546629999999</v>
      </c>
      <c r="W785">
        <v>19.495643619999999</v>
      </c>
      <c r="X785">
        <v>21.177358630000001</v>
      </c>
      <c r="Y785">
        <v>61.208007809999998</v>
      </c>
      <c r="Z785">
        <v>66.487876889999995</v>
      </c>
      <c r="AA785">
        <v>300.46044920000003</v>
      </c>
      <c r="AB785">
        <v>1498.7597659999999</v>
      </c>
      <c r="AC785">
        <v>0.123136088</v>
      </c>
      <c r="AD785">
        <v>99.171997070000003</v>
      </c>
      <c r="AE785">
        <v>2.9637031559999998</v>
      </c>
      <c r="AF785">
        <v>0.17698504000000001</v>
      </c>
      <c r="AG785">
        <v>1</v>
      </c>
      <c r="AH785">
        <v>-0.21956524299999999</v>
      </c>
      <c r="AI785">
        <v>2.7373914720000001</v>
      </c>
      <c r="AJ785">
        <v>1</v>
      </c>
      <c r="AK785">
        <v>0</v>
      </c>
      <c r="AL785">
        <v>0.15999999600000001</v>
      </c>
      <c r="AM785">
        <v>111115</v>
      </c>
      <c r="AN785">
        <f t="shared" si="331"/>
        <v>0.50076741533333335</v>
      </c>
      <c r="AO785">
        <f t="shared" si="332"/>
        <v>8.6036840924139926E-4</v>
      </c>
      <c r="AP785">
        <f t="shared" si="333"/>
        <v>297.80423965</v>
      </c>
      <c r="AQ785">
        <f t="shared" si="334"/>
        <v>298.03940619999997</v>
      </c>
      <c r="AR785">
        <f t="shared" si="335"/>
        <v>239.80155656496092</v>
      </c>
      <c r="AS785">
        <f t="shared" si="336"/>
        <v>2.4243312603270395</v>
      </c>
      <c r="AT785">
        <f t="shared" si="337"/>
        <v>3.1147193570500376</v>
      </c>
      <c r="AU785">
        <f t="shared" si="338"/>
        <v>31.407246491683839</v>
      </c>
      <c r="AV785">
        <f t="shared" si="339"/>
        <v>10.229887861683839</v>
      </c>
      <c r="AW785">
        <f t="shared" si="340"/>
        <v>24.771822925000002</v>
      </c>
      <c r="AX785">
        <f t="shared" si="341"/>
        <v>3.1366784272929609</v>
      </c>
      <c r="AY785">
        <f t="shared" si="342"/>
        <v>8.1892133524711086E-2</v>
      </c>
      <c r="AZ785">
        <f t="shared" si="343"/>
        <v>2.1002009480046997</v>
      </c>
      <c r="BA785">
        <f t="shared" si="344"/>
        <v>1.0364774792882612</v>
      </c>
      <c r="BB785">
        <f t="shared" si="345"/>
        <v>5.1419402273378816E-2</v>
      </c>
      <c r="BC785">
        <f t="shared" si="346"/>
        <v>24.602517294411715</v>
      </c>
      <c r="BD785">
        <f t="shared" si="347"/>
        <v>0.64408494096419133</v>
      </c>
      <c r="BE785">
        <f t="shared" si="348"/>
        <v>67.620496321204541</v>
      </c>
      <c r="BF785">
        <f t="shared" si="349"/>
        <v>381.58634057092576</v>
      </c>
      <c r="BG785">
        <f t="shared" si="350"/>
        <v>1.2008522321985744E-2</v>
      </c>
    </row>
    <row r="786" spans="1:59" x14ac:dyDescent="0.25">
      <c r="A786" t="s">
        <v>554</v>
      </c>
      <c r="B786" t="s">
        <v>1245</v>
      </c>
      <c r="C786">
        <v>140613</v>
      </c>
      <c r="D786" t="s">
        <v>1215</v>
      </c>
      <c r="E786" t="s">
        <v>1689</v>
      </c>
      <c r="F786">
        <v>3854.5</v>
      </c>
      <c r="G786">
        <v>0</v>
      </c>
      <c r="H786">
        <f t="shared" si="324"/>
        <v>25.891393002594388</v>
      </c>
      <c r="I786">
        <f t="shared" si="325"/>
        <v>0.18064020874183062</v>
      </c>
      <c r="J786">
        <f t="shared" si="326"/>
        <v>1458.6080185672824</v>
      </c>
      <c r="K786">
        <f t="shared" si="327"/>
        <v>2.5442579195958985</v>
      </c>
      <c r="L786">
        <f t="shared" si="328"/>
        <v>1.4605326820444366</v>
      </c>
      <c r="M786">
        <f t="shared" si="329"/>
        <v>25.517379760000001</v>
      </c>
      <c r="N786">
        <v>6</v>
      </c>
      <c r="O786">
        <v>1.42</v>
      </c>
      <c r="P786">
        <v>0.5</v>
      </c>
      <c r="Q786">
        <f t="shared" si="330"/>
        <v>2.556</v>
      </c>
      <c r="R786">
        <v>26.11066246</v>
      </c>
      <c r="S786">
        <v>25.517379760000001</v>
      </c>
      <c r="T786">
        <v>27.005695339999999</v>
      </c>
      <c r="U786">
        <v>1800.5791019999999</v>
      </c>
      <c r="V786">
        <v>1740.0382079999999</v>
      </c>
      <c r="W786">
        <v>13.30771637</v>
      </c>
      <c r="X786">
        <v>18.295219419999999</v>
      </c>
      <c r="Y786">
        <v>38.946784970000003</v>
      </c>
      <c r="Z786">
        <v>53.543369290000001</v>
      </c>
      <c r="AA786">
        <v>300.47622680000001</v>
      </c>
      <c r="AB786">
        <v>1498.8082280000001</v>
      </c>
      <c r="AC786">
        <v>4.9056309999999999E-2</v>
      </c>
      <c r="AD786">
        <v>99.400627139999997</v>
      </c>
      <c r="AE786">
        <v>-11.58909225</v>
      </c>
      <c r="AF786">
        <v>0.15314318199999999</v>
      </c>
      <c r="AG786">
        <v>0.66666668699999998</v>
      </c>
      <c r="AH786">
        <v>-0.21956524299999999</v>
      </c>
      <c r="AI786">
        <v>2.7373914720000001</v>
      </c>
      <c r="AJ786">
        <v>1</v>
      </c>
      <c r="AK786">
        <v>0</v>
      </c>
      <c r="AL786">
        <v>0.15999999600000001</v>
      </c>
      <c r="AM786">
        <v>111115</v>
      </c>
      <c r="AN786">
        <f t="shared" si="331"/>
        <v>0.50079371133333328</v>
      </c>
      <c r="AO786">
        <f t="shared" si="332"/>
        <v>2.5442579195958984E-3</v>
      </c>
      <c r="AP786">
        <f t="shared" si="333"/>
        <v>298.66737975999996</v>
      </c>
      <c r="AQ786">
        <f t="shared" si="334"/>
        <v>299.26066245999999</v>
      </c>
      <c r="AR786">
        <f t="shared" si="335"/>
        <v>239.80931048476711</v>
      </c>
      <c r="AS786">
        <f t="shared" si="336"/>
        <v>1.5915881131804315</v>
      </c>
      <c r="AT786">
        <f t="shared" si="337"/>
        <v>3.2790889660563436</v>
      </c>
      <c r="AU786">
        <f t="shared" si="338"/>
        <v>32.988614462541946</v>
      </c>
      <c r="AV786">
        <f t="shared" si="339"/>
        <v>14.693395042541948</v>
      </c>
      <c r="AW786">
        <f t="shared" si="340"/>
        <v>25.814021109999999</v>
      </c>
      <c r="AX786">
        <f t="shared" si="341"/>
        <v>3.3373027584084936</v>
      </c>
      <c r="AY786">
        <f t="shared" si="342"/>
        <v>0.16871650576105254</v>
      </c>
      <c r="AZ786">
        <f t="shared" si="343"/>
        <v>1.8185562840119069</v>
      </c>
      <c r="BA786">
        <f t="shared" si="344"/>
        <v>1.5187464743965866</v>
      </c>
      <c r="BB786">
        <f t="shared" si="345"/>
        <v>0.10645795875684402</v>
      </c>
      <c r="BC786">
        <f t="shared" si="346"/>
        <v>144.98655179702064</v>
      </c>
      <c r="BD786">
        <f t="shared" si="347"/>
        <v>0.83826206336227904</v>
      </c>
      <c r="BE786">
        <f t="shared" si="348"/>
        <v>57.304447957696382</v>
      </c>
      <c r="BF786">
        <f t="shared" si="349"/>
        <v>1726.3631764845452</v>
      </c>
      <c r="BG786">
        <f t="shared" si="350"/>
        <v>8.5943213055014837E-3</v>
      </c>
    </row>
    <row r="787" spans="1:59" x14ac:dyDescent="0.25">
      <c r="A787" t="s">
        <v>554</v>
      </c>
      <c r="B787" t="s">
        <v>1245</v>
      </c>
      <c r="C787">
        <v>140613</v>
      </c>
      <c r="D787" t="s">
        <v>1215</v>
      </c>
      <c r="E787" t="s">
        <v>1689</v>
      </c>
      <c r="F787">
        <v>4070.5</v>
      </c>
      <c r="G787">
        <v>0</v>
      </c>
      <c r="H787">
        <f t="shared" si="324"/>
        <v>11.243067757093272</v>
      </c>
      <c r="I787">
        <f t="shared" si="325"/>
        <v>0.16219124975086588</v>
      </c>
      <c r="J787">
        <f t="shared" si="326"/>
        <v>250.83987524576901</v>
      </c>
      <c r="K787">
        <f t="shared" si="327"/>
        <v>2.3863862268755405</v>
      </c>
      <c r="L787">
        <f t="shared" si="328"/>
        <v>1.5154295342541508</v>
      </c>
      <c r="M787">
        <f t="shared" si="329"/>
        <v>25.664852140000001</v>
      </c>
      <c r="N787">
        <v>6</v>
      </c>
      <c r="O787">
        <v>1.42</v>
      </c>
      <c r="P787">
        <v>0.5</v>
      </c>
      <c r="Q787">
        <f t="shared" si="330"/>
        <v>2.556</v>
      </c>
      <c r="R787">
        <v>26.120769500000002</v>
      </c>
      <c r="S787">
        <v>25.664852140000001</v>
      </c>
      <c r="T787">
        <v>27.005765910000001</v>
      </c>
      <c r="U787">
        <v>399.79330440000001</v>
      </c>
      <c r="V787">
        <v>375.55148320000001</v>
      </c>
      <c r="W787">
        <v>13.35328007</v>
      </c>
      <c r="X787">
        <v>18.032894129999999</v>
      </c>
      <c r="Y787">
        <v>39.056941989999999</v>
      </c>
      <c r="Z787">
        <v>52.744327550000001</v>
      </c>
      <c r="AA787">
        <v>300.45462040000001</v>
      </c>
      <c r="AB787">
        <v>1499.1096190000001</v>
      </c>
      <c r="AC787">
        <v>5.5063187999999999E-2</v>
      </c>
      <c r="AD787">
        <v>99.401016240000004</v>
      </c>
      <c r="AE787">
        <v>4.1141242980000001</v>
      </c>
      <c r="AF787">
        <v>0.15941454499999999</v>
      </c>
      <c r="AG787">
        <v>0.66666668699999998</v>
      </c>
      <c r="AH787">
        <v>-0.21956524299999999</v>
      </c>
      <c r="AI787">
        <v>2.7373914720000001</v>
      </c>
      <c r="AJ787">
        <v>1</v>
      </c>
      <c r="AK787">
        <v>0</v>
      </c>
      <c r="AL787">
        <v>0.15999999600000001</v>
      </c>
      <c r="AM787">
        <v>111115</v>
      </c>
      <c r="AN787">
        <f t="shared" si="331"/>
        <v>0.50075770066666658</v>
      </c>
      <c r="AO787">
        <f t="shared" si="332"/>
        <v>2.3863862268755404E-3</v>
      </c>
      <c r="AP787">
        <f t="shared" si="333"/>
        <v>298.81485213999997</v>
      </c>
      <c r="AQ787">
        <f t="shared" si="334"/>
        <v>299.27076949999997</v>
      </c>
      <c r="AR787">
        <f t="shared" si="335"/>
        <v>239.85753304356155</v>
      </c>
      <c r="AS787">
        <f t="shared" si="336"/>
        <v>1.6555719799816031</v>
      </c>
      <c r="AT787">
        <f t="shared" si="337"/>
        <v>3.3079175365244815</v>
      </c>
      <c r="AU787">
        <f t="shared" si="338"/>
        <v>33.278508225083328</v>
      </c>
      <c r="AV787">
        <f t="shared" si="339"/>
        <v>15.245614095083329</v>
      </c>
      <c r="AW787">
        <f t="shared" si="340"/>
        <v>25.892810820000001</v>
      </c>
      <c r="AX787">
        <f t="shared" si="341"/>
        <v>3.3529155943849105</v>
      </c>
      <c r="AY787">
        <f t="shared" si="342"/>
        <v>0.15251349013841817</v>
      </c>
      <c r="AZ787">
        <f t="shared" si="343"/>
        <v>1.7924880022703307</v>
      </c>
      <c r="BA787">
        <f t="shared" si="344"/>
        <v>1.5604275921145798</v>
      </c>
      <c r="BB787">
        <f t="shared" si="345"/>
        <v>9.6145609931580542E-2</v>
      </c>
      <c r="BC787">
        <f t="shared" si="346"/>
        <v>24.933738512944259</v>
      </c>
      <c r="BD787">
        <f t="shared" si="347"/>
        <v>0.66792407024574096</v>
      </c>
      <c r="BE787">
        <f t="shared" si="348"/>
        <v>55.78705300015698</v>
      </c>
      <c r="BF787">
        <f t="shared" si="349"/>
        <v>369.61324318745073</v>
      </c>
      <c r="BG787">
        <f t="shared" si="350"/>
        <v>1.6969565577259978E-2</v>
      </c>
    </row>
    <row r="788" spans="1:59" x14ac:dyDescent="0.25">
      <c r="A788" t="s">
        <v>554</v>
      </c>
      <c r="B788" t="s">
        <v>1245</v>
      </c>
      <c r="C788">
        <v>140613</v>
      </c>
      <c r="D788" t="s">
        <v>1216</v>
      </c>
      <c r="E788" t="s">
        <v>1690</v>
      </c>
      <c r="F788">
        <v>4373.5</v>
      </c>
      <c r="G788">
        <v>0</v>
      </c>
      <c r="H788">
        <f t="shared" si="324"/>
        <v>21.223356398006086</v>
      </c>
      <c r="I788">
        <f t="shared" si="325"/>
        <v>0.24112071354931608</v>
      </c>
      <c r="J788">
        <f t="shared" si="326"/>
        <v>1561.0038015063435</v>
      </c>
      <c r="K788">
        <f t="shared" si="327"/>
        <v>2.8703704160529684</v>
      </c>
      <c r="L788">
        <f t="shared" si="328"/>
        <v>1.2621229260242892</v>
      </c>
      <c r="M788">
        <f t="shared" si="329"/>
        <v>24.784877779999999</v>
      </c>
      <c r="N788">
        <v>6</v>
      </c>
      <c r="O788">
        <v>1.42</v>
      </c>
      <c r="P788">
        <v>0.5</v>
      </c>
      <c r="Q788">
        <f t="shared" si="330"/>
        <v>2.556</v>
      </c>
      <c r="R788">
        <v>25.338722229999998</v>
      </c>
      <c r="S788">
        <v>24.784877779999999</v>
      </c>
      <c r="T788">
        <v>26.027761460000001</v>
      </c>
      <c r="U788">
        <v>1799.6613769999999</v>
      </c>
      <c r="V788">
        <v>1747.2617190000001</v>
      </c>
      <c r="W788">
        <v>13.26100922</v>
      </c>
      <c r="X788">
        <v>18.885004039999998</v>
      </c>
      <c r="Y788">
        <v>40.623935699999997</v>
      </c>
      <c r="Z788">
        <v>57.852542880000001</v>
      </c>
      <c r="AA788">
        <v>300.444458</v>
      </c>
      <c r="AB788">
        <v>1500.246582</v>
      </c>
      <c r="AC788">
        <v>3.7043616000000001E-2</v>
      </c>
      <c r="AD788">
        <v>99.391128539999997</v>
      </c>
      <c r="AE788">
        <v>-11.290782930000001</v>
      </c>
      <c r="AF788">
        <v>0.147592798</v>
      </c>
      <c r="AG788">
        <v>1</v>
      </c>
      <c r="AH788">
        <v>-0.21956524299999999</v>
      </c>
      <c r="AI788">
        <v>2.7373914720000001</v>
      </c>
      <c r="AJ788">
        <v>1</v>
      </c>
      <c r="AK788">
        <v>0</v>
      </c>
      <c r="AL788">
        <v>0.15999999600000001</v>
      </c>
      <c r="AM788">
        <v>111115</v>
      </c>
      <c r="AN788">
        <f t="shared" si="331"/>
        <v>0.50074076333333328</v>
      </c>
      <c r="AO788">
        <f t="shared" si="332"/>
        <v>2.8703704160529682E-3</v>
      </c>
      <c r="AP788">
        <f t="shared" si="333"/>
        <v>297.93487777999997</v>
      </c>
      <c r="AQ788">
        <f t="shared" si="334"/>
        <v>298.48872222999995</v>
      </c>
      <c r="AR788">
        <f t="shared" si="335"/>
        <v>240.03944711901369</v>
      </c>
      <c r="AS788">
        <f t="shared" si="336"/>
        <v>1.4195245217823773</v>
      </c>
      <c r="AT788">
        <f t="shared" si="337"/>
        <v>3.1391247900423482</v>
      </c>
      <c r="AU788">
        <f t="shared" si="338"/>
        <v>31.583551129304325</v>
      </c>
      <c r="AV788">
        <f t="shared" si="339"/>
        <v>12.698547089304327</v>
      </c>
      <c r="AW788">
        <f t="shared" si="340"/>
        <v>25.061800004999998</v>
      </c>
      <c r="AX788">
        <f t="shared" si="341"/>
        <v>3.1914118626882373</v>
      </c>
      <c r="AY788">
        <f t="shared" si="342"/>
        <v>0.22033534013982975</v>
      </c>
      <c r="AZ788">
        <f t="shared" si="343"/>
        <v>1.877001864018059</v>
      </c>
      <c r="BA788">
        <f t="shared" si="344"/>
        <v>1.3144099986701783</v>
      </c>
      <c r="BB788">
        <f t="shared" si="345"/>
        <v>0.13943745579645145</v>
      </c>
      <c r="BC788">
        <f t="shared" si="346"/>
        <v>155.14992948694564</v>
      </c>
      <c r="BD788">
        <f t="shared" si="347"/>
        <v>0.89340010402090397</v>
      </c>
      <c r="BE788">
        <f t="shared" si="348"/>
        <v>62.308582882492772</v>
      </c>
      <c r="BF788">
        <f t="shared" si="349"/>
        <v>1736.0521997757012</v>
      </c>
      <c r="BG788">
        <f t="shared" si="350"/>
        <v>7.6172667005099262E-3</v>
      </c>
    </row>
    <row r="789" spans="1:59" x14ac:dyDescent="0.25">
      <c r="A789" t="s">
        <v>554</v>
      </c>
      <c r="B789" t="s">
        <v>1245</v>
      </c>
      <c r="C789">
        <v>140613</v>
      </c>
      <c r="D789" t="s">
        <v>1216</v>
      </c>
      <c r="E789" t="s">
        <v>1690</v>
      </c>
      <c r="F789">
        <v>4530</v>
      </c>
      <c r="G789">
        <v>0</v>
      </c>
      <c r="H789">
        <f t="shared" si="324"/>
        <v>11.034622742533116</v>
      </c>
      <c r="I789">
        <f t="shared" si="325"/>
        <v>0.24043013494745807</v>
      </c>
      <c r="J789">
        <f t="shared" si="326"/>
        <v>289.73846961135365</v>
      </c>
      <c r="K789">
        <f t="shared" si="327"/>
        <v>2.8059806789137722</v>
      </c>
      <c r="L789">
        <f t="shared" si="328"/>
        <v>1.2372382251215406</v>
      </c>
      <c r="M789">
        <f t="shared" si="329"/>
        <v>24.616819379999999</v>
      </c>
      <c r="N789">
        <v>6</v>
      </c>
      <c r="O789">
        <v>1.42</v>
      </c>
      <c r="P789">
        <v>0.5</v>
      </c>
      <c r="Q789">
        <f t="shared" si="330"/>
        <v>2.556</v>
      </c>
      <c r="R789">
        <v>25.260070800000001</v>
      </c>
      <c r="S789">
        <v>24.616819379999999</v>
      </c>
      <c r="T789">
        <v>26.030256269999999</v>
      </c>
      <c r="U789">
        <v>399.94070429999999</v>
      </c>
      <c r="V789">
        <v>375.79980469999998</v>
      </c>
      <c r="W789">
        <v>13.32272816</v>
      </c>
      <c r="X789">
        <v>18.820569989999999</v>
      </c>
      <c r="Y789">
        <v>41.002719880000001</v>
      </c>
      <c r="Z789">
        <v>57.923164370000002</v>
      </c>
      <c r="AA789">
        <v>300.46377560000002</v>
      </c>
      <c r="AB789">
        <v>1500.3607179999999</v>
      </c>
      <c r="AC789">
        <v>0.13716182099999999</v>
      </c>
      <c r="AD789">
        <v>99.38705444</v>
      </c>
      <c r="AE789">
        <v>4.2705268859999999</v>
      </c>
      <c r="AF789">
        <v>0.14714838599999999</v>
      </c>
      <c r="AG789">
        <v>1</v>
      </c>
      <c r="AH789">
        <v>-0.21956524299999999</v>
      </c>
      <c r="AI789">
        <v>2.7373914720000001</v>
      </c>
      <c r="AJ789">
        <v>1</v>
      </c>
      <c r="AK789">
        <v>0</v>
      </c>
      <c r="AL789">
        <v>0.15999999600000001</v>
      </c>
      <c r="AM789">
        <v>111115</v>
      </c>
      <c r="AN789">
        <f t="shared" si="331"/>
        <v>0.50077295933333332</v>
      </c>
      <c r="AO789">
        <f t="shared" si="332"/>
        <v>2.8059806789137724E-3</v>
      </c>
      <c r="AP789">
        <f t="shared" si="333"/>
        <v>297.76681937999996</v>
      </c>
      <c r="AQ789">
        <f t="shared" si="334"/>
        <v>298.41007079999997</v>
      </c>
      <c r="AR789">
        <f t="shared" si="335"/>
        <v>240.05770887855712</v>
      </c>
      <c r="AS789">
        <f t="shared" si="336"/>
        <v>1.4657266376121694</v>
      </c>
      <c r="AT789">
        <f t="shared" si="337"/>
        <v>3.1077592393095008</v>
      </c>
      <c r="AU789">
        <f t="shared" si="338"/>
        <v>31.269255908833241</v>
      </c>
      <c r="AV789">
        <f t="shared" si="339"/>
        <v>12.448685918833242</v>
      </c>
      <c r="AW789">
        <f t="shared" si="340"/>
        <v>24.938445090000002</v>
      </c>
      <c r="AX789">
        <f t="shared" si="341"/>
        <v>3.1680273513196608</v>
      </c>
      <c r="AY789">
        <f t="shared" si="342"/>
        <v>0.21975854760170843</v>
      </c>
      <c r="AZ789">
        <f t="shared" si="343"/>
        <v>1.8705210141879602</v>
      </c>
      <c r="BA789">
        <f t="shared" si="344"/>
        <v>1.2975063371317006</v>
      </c>
      <c r="BB789">
        <f t="shared" si="345"/>
        <v>0.1390678694398931</v>
      </c>
      <c r="BC789">
        <f t="shared" si="346"/>
        <v>28.796253052625893</v>
      </c>
      <c r="BD789">
        <f t="shared" si="347"/>
        <v>0.77099153854710256</v>
      </c>
      <c r="BE789">
        <f t="shared" si="348"/>
        <v>62.676855233842211</v>
      </c>
      <c r="BF789">
        <f t="shared" si="349"/>
        <v>369.97165888528178</v>
      </c>
      <c r="BG789">
        <f t="shared" si="350"/>
        <v>1.8693741414616362E-2</v>
      </c>
    </row>
    <row r="790" spans="1:59" x14ac:dyDescent="0.25">
      <c r="A790" t="s">
        <v>554</v>
      </c>
      <c r="B790" t="s">
        <v>1245</v>
      </c>
      <c r="C790">
        <v>140613</v>
      </c>
      <c r="D790" t="s">
        <v>1214</v>
      </c>
      <c r="E790" t="s">
        <v>1691</v>
      </c>
      <c r="F790">
        <v>3420</v>
      </c>
      <c r="G790">
        <v>0</v>
      </c>
      <c r="H790">
        <f t="shared" si="324"/>
        <v>9.3498297817358189</v>
      </c>
      <c r="I790">
        <f t="shared" si="325"/>
        <v>0.23863207444113169</v>
      </c>
      <c r="J790">
        <f t="shared" si="326"/>
        <v>1664.6269969592145</v>
      </c>
      <c r="K790">
        <f t="shared" si="327"/>
        <v>3.0514738864305433</v>
      </c>
      <c r="L790">
        <f t="shared" si="328"/>
        <v>1.353657929782172</v>
      </c>
      <c r="M790">
        <f t="shared" si="329"/>
        <v>25.46360207</v>
      </c>
      <c r="N790">
        <v>6</v>
      </c>
      <c r="O790">
        <v>1.42</v>
      </c>
      <c r="P790">
        <v>0.5</v>
      </c>
      <c r="Q790">
        <f t="shared" si="330"/>
        <v>2.556</v>
      </c>
      <c r="R790">
        <v>26.242231369999999</v>
      </c>
      <c r="S790">
        <v>25.46360207</v>
      </c>
      <c r="T790">
        <v>26.999790189999999</v>
      </c>
      <c r="U790">
        <v>1799.742798</v>
      </c>
      <c r="V790">
        <v>1770.275635</v>
      </c>
      <c r="W790">
        <v>13.2850666</v>
      </c>
      <c r="X790">
        <v>19.26306915</v>
      </c>
      <c r="Y790">
        <v>38.583641049999997</v>
      </c>
      <c r="Z790">
        <v>55.945476530000001</v>
      </c>
      <c r="AA790">
        <v>300.37054439999997</v>
      </c>
      <c r="AB790">
        <v>1499.7703859999999</v>
      </c>
      <c r="AC790">
        <v>0.197216541</v>
      </c>
      <c r="AD790">
        <v>99.411628719999996</v>
      </c>
      <c r="AE790">
        <v>-12.275371549999999</v>
      </c>
      <c r="AF790">
        <v>0.141510263</v>
      </c>
      <c r="AG790">
        <v>0.66666668699999998</v>
      </c>
      <c r="AH790">
        <v>-0.21956524299999999</v>
      </c>
      <c r="AI790">
        <v>2.7373914720000001</v>
      </c>
      <c r="AJ790">
        <v>1</v>
      </c>
      <c r="AK790">
        <v>0</v>
      </c>
      <c r="AL790">
        <v>0.15999999600000001</v>
      </c>
      <c r="AM790">
        <v>111115</v>
      </c>
      <c r="AN790">
        <f t="shared" si="331"/>
        <v>0.50061757399999984</v>
      </c>
      <c r="AO790">
        <f t="shared" si="332"/>
        <v>3.0514738864305434E-3</v>
      </c>
      <c r="AP790">
        <f t="shared" si="333"/>
        <v>298.61360206999996</v>
      </c>
      <c r="AQ790">
        <f t="shared" si="334"/>
        <v>299.39223136999999</v>
      </c>
      <c r="AR790">
        <f t="shared" si="335"/>
        <v>239.96325576091846</v>
      </c>
      <c r="AS790">
        <f t="shared" si="336"/>
        <v>1.3540064622957433</v>
      </c>
      <c r="AT790">
        <f t="shared" si="337"/>
        <v>3.2686310081296579</v>
      </c>
      <c r="AU790">
        <f t="shared" si="338"/>
        <v>32.879765176526703</v>
      </c>
      <c r="AV790">
        <f t="shared" si="339"/>
        <v>13.616696026526704</v>
      </c>
      <c r="AW790">
        <f t="shared" si="340"/>
        <v>25.85291672</v>
      </c>
      <c r="AX790">
        <f t="shared" si="341"/>
        <v>3.3450022918975479</v>
      </c>
      <c r="AY790">
        <f t="shared" si="342"/>
        <v>0.21825541467511733</v>
      </c>
      <c r="AZ790">
        <f t="shared" si="343"/>
        <v>1.9149730783474859</v>
      </c>
      <c r="BA790">
        <f t="shared" si="344"/>
        <v>1.4300292135500621</v>
      </c>
      <c r="BB790">
        <f t="shared" si="345"/>
        <v>0.13810483404462562</v>
      </c>
      <c r="BC790">
        <f t="shared" si="346"/>
        <v>165.48328097899801</v>
      </c>
      <c r="BD790">
        <f t="shared" si="347"/>
        <v>0.94032079753456843</v>
      </c>
      <c r="BE790">
        <f t="shared" si="348"/>
        <v>61.108729228020465</v>
      </c>
      <c r="BF790">
        <f t="shared" si="349"/>
        <v>1765.3373446223227</v>
      </c>
      <c r="BG790">
        <f t="shared" si="350"/>
        <v>3.2365271045824507E-3</v>
      </c>
    </row>
    <row r="791" spans="1:59" x14ac:dyDescent="0.25">
      <c r="A791" t="s">
        <v>554</v>
      </c>
      <c r="B791" t="s">
        <v>1245</v>
      </c>
      <c r="C791">
        <v>140613</v>
      </c>
      <c r="D791" t="s">
        <v>1214</v>
      </c>
      <c r="E791" t="s">
        <v>1691</v>
      </c>
      <c r="F791">
        <v>3567.5</v>
      </c>
      <c r="G791">
        <v>0</v>
      </c>
      <c r="H791">
        <f t="shared" si="324"/>
        <v>4.3875639066008754</v>
      </c>
      <c r="I791">
        <f t="shared" si="325"/>
        <v>0.2426069157257677</v>
      </c>
      <c r="J791">
        <f t="shared" si="326"/>
        <v>349.86896620147439</v>
      </c>
      <c r="K791">
        <f t="shared" si="327"/>
        <v>3.0335757385165372</v>
      </c>
      <c r="L791">
        <f t="shared" si="328"/>
        <v>1.3257299396203177</v>
      </c>
      <c r="M791">
        <f t="shared" si="329"/>
        <v>25.327720639999999</v>
      </c>
      <c r="N791">
        <v>6</v>
      </c>
      <c r="O791">
        <v>1.42</v>
      </c>
      <c r="P791">
        <v>0.5</v>
      </c>
      <c r="Q791">
        <f t="shared" si="330"/>
        <v>2.556</v>
      </c>
      <c r="R791">
        <v>26.166458129999999</v>
      </c>
      <c r="S791">
        <v>25.327720639999999</v>
      </c>
      <c r="T791">
        <v>27.00615883</v>
      </c>
      <c r="U791">
        <v>400.27041630000002</v>
      </c>
      <c r="V791">
        <v>389.15020750000002</v>
      </c>
      <c r="W791">
        <v>13.33772373</v>
      </c>
      <c r="X791">
        <v>19.279380799999998</v>
      </c>
      <c r="Y791">
        <v>38.91061783</v>
      </c>
      <c r="Z791">
        <v>56.244426730000001</v>
      </c>
      <c r="AA791">
        <v>300.43035889999999</v>
      </c>
      <c r="AB791">
        <v>1498.9829099999999</v>
      </c>
      <c r="AC791">
        <v>5.1058814000000001E-2</v>
      </c>
      <c r="AD791">
        <v>99.412239069999998</v>
      </c>
      <c r="AE791">
        <v>4.2479438780000001</v>
      </c>
      <c r="AF791">
        <v>0.14073588000000001</v>
      </c>
      <c r="AG791">
        <v>1</v>
      </c>
      <c r="AH791">
        <v>-0.21956524299999999</v>
      </c>
      <c r="AI791">
        <v>2.7373914720000001</v>
      </c>
      <c r="AJ791">
        <v>1</v>
      </c>
      <c r="AK791">
        <v>0</v>
      </c>
      <c r="AL791">
        <v>0.15999999600000001</v>
      </c>
      <c r="AM791">
        <v>111115</v>
      </c>
      <c r="AN791">
        <f t="shared" si="331"/>
        <v>0.50071726483333323</v>
      </c>
      <c r="AO791">
        <f t="shared" si="332"/>
        <v>3.0335757385165371E-3</v>
      </c>
      <c r="AP791">
        <f t="shared" si="333"/>
        <v>298.47772063999997</v>
      </c>
      <c r="AQ791">
        <f t="shared" si="334"/>
        <v>299.31645813</v>
      </c>
      <c r="AR791">
        <f t="shared" si="335"/>
        <v>239.83725960406835</v>
      </c>
      <c r="AS791">
        <f t="shared" si="336"/>
        <v>1.3701901687882931</v>
      </c>
      <c r="AT791">
        <f t="shared" si="337"/>
        <v>3.2423363528314852</v>
      </c>
      <c r="AU791">
        <f t="shared" si="338"/>
        <v>32.615062120755887</v>
      </c>
      <c r="AV791">
        <f t="shared" si="339"/>
        <v>13.335681320755889</v>
      </c>
      <c r="AW791">
        <f t="shared" si="340"/>
        <v>25.747089384999999</v>
      </c>
      <c r="AX791">
        <f t="shared" si="341"/>
        <v>3.3240896052996374</v>
      </c>
      <c r="AY791">
        <f t="shared" si="342"/>
        <v>0.22157569650479111</v>
      </c>
      <c r="AZ791">
        <f t="shared" si="343"/>
        <v>1.9166064132111675</v>
      </c>
      <c r="BA791">
        <f t="shared" si="344"/>
        <v>1.4074831920884698</v>
      </c>
      <c r="BB791">
        <f t="shared" si="345"/>
        <v>0.14023231044450954</v>
      </c>
      <c r="BC791">
        <f t="shared" si="346"/>
        <v>34.781257311194722</v>
      </c>
      <c r="BD791">
        <f t="shared" si="347"/>
        <v>0.89905892238660667</v>
      </c>
      <c r="BE791">
        <f t="shared" si="348"/>
        <v>61.661646664127687</v>
      </c>
      <c r="BF791">
        <f t="shared" si="349"/>
        <v>386.8328321972179</v>
      </c>
      <c r="BG791">
        <f t="shared" si="350"/>
        <v>6.9938328085650189E-3</v>
      </c>
    </row>
    <row r="792" spans="1:59" x14ac:dyDescent="0.25">
      <c r="A792" t="s">
        <v>554</v>
      </c>
      <c r="B792" t="s">
        <v>1269</v>
      </c>
      <c r="C792">
        <v>140617</v>
      </c>
      <c r="D792" t="s">
        <v>889</v>
      </c>
      <c r="E792" t="s">
        <v>1692</v>
      </c>
      <c r="F792">
        <v>9506.5</v>
      </c>
      <c r="G792">
        <v>0</v>
      </c>
      <c r="H792">
        <f t="shared" si="324"/>
        <v>26.289461771530263</v>
      </c>
      <c r="I792">
        <f t="shared" si="325"/>
        <v>0.1235881781133006</v>
      </c>
      <c r="J792">
        <f t="shared" si="326"/>
        <v>1356.8063186639356</v>
      </c>
      <c r="K792">
        <f t="shared" si="327"/>
        <v>1.467380680224057</v>
      </c>
      <c r="L792">
        <f t="shared" si="328"/>
        <v>1.2125716989292084</v>
      </c>
      <c r="M792">
        <f t="shared" si="329"/>
        <v>24.68000412</v>
      </c>
      <c r="N792">
        <v>6</v>
      </c>
      <c r="O792">
        <v>1.42</v>
      </c>
      <c r="P792">
        <v>0.5</v>
      </c>
      <c r="Q792">
        <f t="shared" si="330"/>
        <v>2.556</v>
      </c>
      <c r="R792">
        <v>24.56736755</v>
      </c>
      <c r="S792">
        <v>24.68000412</v>
      </c>
      <c r="T792">
        <v>25.03879547</v>
      </c>
      <c r="U792">
        <v>1799.5061040000001</v>
      </c>
      <c r="V792">
        <v>1741.898193</v>
      </c>
      <c r="W792">
        <v>16.208194729999999</v>
      </c>
      <c r="X792">
        <v>19.082807540000001</v>
      </c>
      <c r="Y792">
        <v>52.271884919999998</v>
      </c>
      <c r="Z792">
        <v>61.542594909999998</v>
      </c>
      <c r="AA792">
        <v>300.4325867</v>
      </c>
      <c r="AB792">
        <v>1500.0023189999999</v>
      </c>
      <c r="AC792">
        <v>5.3058945000000003E-2</v>
      </c>
      <c r="AD792">
        <v>99.930145260000003</v>
      </c>
      <c r="AE792">
        <v>-12.528761859999999</v>
      </c>
      <c r="AF792">
        <v>0.171932429</v>
      </c>
      <c r="AG792">
        <v>1</v>
      </c>
      <c r="AH792">
        <v>-0.21956524299999999</v>
      </c>
      <c r="AI792">
        <v>2.7373914720000001</v>
      </c>
      <c r="AJ792">
        <v>1</v>
      </c>
      <c r="AK792">
        <v>0</v>
      </c>
      <c r="AL792">
        <v>0.15999999600000001</v>
      </c>
      <c r="AM792">
        <v>111115</v>
      </c>
      <c r="AN792">
        <f t="shared" si="331"/>
        <v>0.50072097783333325</v>
      </c>
      <c r="AO792">
        <f t="shared" si="332"/>
        <v>1.4673806802240569E-3</v>
      </c>
      <c r="AP792">
        <f t="shared" si="333"/>
        <v>297.83000411999996</v>
      </c>
      <c r="AQ792">
        <f t="shared" si="334"/>
        <v>297.71736754999995</v>
      </c>
      <c r="AR792">
        <f t="shared" si="335"/>
        <v>240.00036503999073</v>
      </c>
      <c r="AS792">
        <f t="shared" si="336"/>
        <v>2.0623778551157308</v>
      </c>
      <c r="AT792">
        <f t="shared" si="337"/>
        <v>3.1195194283700318</v>
      </c>
      <c r="AU792">
        <f t="shared" si="338"/>
        <v>31.217000838471826</v>
      </c>
      <c r="AV792">
        <f t="shared" si="339"/>
        <v>12.134193298471825</v>
      </c>
      <c r="AW792">
        <f t="shared" si="340"/>
        <v>24.623685835</v>
      </c>
      <c r="AX792">
        <f t="shared" si="341"/>
        <v>3.1090353709863696</v>
      </c>
      <c r="AY792">
        <f t="shared" si="342"/>
        <v>0.11788803437698982</v>
      </c>
      <c r="AZ792">
        <f t="shared" si="343"/>
        <v>1.9069477294408235</v>
      </c>
      <c r="BA792">
        <f t="shared" si="344"/>
        <v>1.2020876415455461</v>
      </c>
      <c r="BB792">
        <f t="shared" si="345"/>
        <v>7.4171784039445007E-2</v>
      </c>
      <c r="BC792">
        <f t="shared" si="346"/>
        <v>135.58585251377292</v>
      </c>
      <c r="BD792">
        <f t="shared" si="347"/>
        <v>0.77892400607360612</v>
      </c>
      <c r="BE792">
        <f t="shared" si="348"/>
        <v>61.965764551238948</v>
      </c>
      <c r="BF792">
        <f t="shared" si="349"/>
        <v>1728.0129138953184</v>
      </c>
      <c r="BG792">
        <f t="shared" si="350"/>
        <v>9.4272825464088387E-3</v>
      </c>
    </row>
    <row r="793" spans="1:59" x14ac:dyDescent="0.25">
      <c r="A793" t="s">
        <v>554</v>
      </c>
      <c r="B793" t="s">
        <v>1269</v>
      </c>
      <c r="C793">
        <v>140617</v>
      </c>
      <c r="D793" t="s">
        <v>889</v>
      </c>
      <c r="E793" t="s">
        <v>1692</v>
      </c>
      <c r="F793">
        <v>9642</v>
      </c>
      <c r="G793">
        <v>0</v>
      </c>
      <c r="H793">
        <f t="shared" si="324"/>
        <v>5.2079728762798947</v>
      </c>
      <c r="I793">
        <f t="shared" si="325"/>
        <v>4.7487184955811598E-2</v>
      </c>
      <c r="J793">
        <f t="shared" si="326"/>
        <v>203.19380518970249</v>
      </c>
      <c r="K793">
        <f t="shared" si="327"/>
        <v>0.70872964377485703</v>
      </c>
      <c r="L793">
        <f t="shared" si="328"/>
        <v>1.4810427753815951</v>
      </c>
      <c r="M793">
        <f t="shared" si="329"/>
        <v>25.354921340000001</v>
      </c>
      <c r="N793">
        <v>6</v>
      </c>
      <c r="O793">
        <v>1.42</v>
      </c>
      <c r="P793">
        <v>0.5</v>
      </c>
      <c r="Q793">
        <f t="shared" si="330"/>
        <v>2.556</v>
      </c>
      <c r="R793">
        <v>24.558713910000002</v>
      </c>
      <c r="S793">
        <v>25.354921340000001</v>
      </c>
      <c r="T793">
        <v>25.032350539999999</v>
      </c>
      <c r="U793">
        <v>399.58908079999998</v>
      </c>
      <c r="V793">
        <v>388.63775629999998</v>
      </c>
      <c r="W793">
        <v>16.287061690000002</v>
      </c>
      <c r="X793">
        <v>17.677495960000002</v>
      </c>
      <c r="Y793">
        <v>52.554248809999997</v>
      </c>
      <c r="Z793">
        <v>57.040832520000002</v>
      </c>
      <c r="AA793">
        <v>300.42459109999999</v>
      </c>
      <c r="AB793">
        <v>1499.5108640000001</v>
      </c>
      <c r="AC793">
        <v>1.9020809E-2</v>
      </c>
      <c r="AD793">
        <v>99.931709290000001</v>
      </c>
      <c r="AE793">
        <v>3.2726907729999999</v>
      </c>
      <c r="AF793">
        <v>0.20001813800000001</v>
      </c>
      <c r="AG793">
        <v>0.66666668699999998</v>
      </c>
      <c r="AH793">
        <v>-0.21956524299999999</v>
      </c>
      <c r="AI793">
        <v>2.7373914720000001</v>
      </c>
      <c r="AJ793">
        <v>1</v>
      </c>
      <c r="AK793">
        <v>0</v>
      </c>
      <c r="AL793">
        <v>0.15999999600000001</v>
      </c>
      <c r="AM793">
        <v>111115</v>
      </c>
      <c r="AN793">
        <f t="shared" si="331"/>
        <v>0.50070765183333321</v>
      </c>
      <c r="AO793">
        <f t="shared" si="332"/>
        <v>7.0872964377485706E-4</v>
      </c>
      <c r="AP793">
        <f t="shared" si="333"/>
        <v>298.50492133999995</v>
      </c>
      <c r="AQ793">
        <f t="shared" si="334"/>
        <v>297.70871390999997</v>
      </c>
      <c r="AR793">
        <f t="shared" si="335"/>
        <v>239.92173224195656</v>
      </c>
      <c r="AS793">
        <f t="shared" si="336"/>
        <v>2.3632663802889313</v>
      </c>
      <c r="AT793">
        <f t="shared" si="337"/>
        <v>3.2475851626314647</v>
      </c>
      <c r="AU793">
        <f t="shared" si="338"/>
        <v>32.498044771825448</v>
      </c>
      <c r="AV793">
        <f t="shared" si="339"/>
        <v>14.820548811825446</v>
      </c>
      <c r="AW793">
        <f t="shared" si="340"/>
        <v>24.956817624999999</v>
      </c>
      <c r="AX793">
        <f t="shared" si="341"/>
        <v>3.1715007318426243</v>
      </c>
      <c r="AY793">
        <f t="shared" si="342"/>
        <v>4.6621026386620974E-2</v>
      </c>
      <c r="AZ793">
        <f t="shared" si="343"/>
        <v>1.7665423872498696</v>
      </c>
      <c r="BA793">
        <f t="shared" si="344"/>
        <v>1.4049583445927547</v>
      </c>
      <c r="BB793">
        <f t="shared" si="345"/>
        <v>2.9214741865223954E-2</v>
      </c>
      <c r="BC793">
        <f t="shared" si="346"/>
        <v>20.30550426974624</v>
      </c>
      <c r="BD793">
        <f t="shared" si="347"/>
        <v>0.52283598774394868</v>
      </c>
      <c r="BE793">
        <f t="shared" si="348"/>
        <v>54.075235258688267</v>
      </c>
      <c r="BF793">
        <f t="shared" si="349"/>
        <v>385.88706640055636</v>
      </c>
      <c r="BG793">
        <f t="shared" si="350"/>
        <v>7.2980512441786433E-3</v>
      </c>
    </row>
    <row r="794" spans="1:59" x14ac:dyDescent="0.25">
      <c r="A794" t="s">
        <v>554</v>
      </c>
      <c r="B794" t="s">
        <v>1269</v>
      </c>
      <c r="C794">
        <v>140617</v>
      </c>
      <c r="D794" t="s">
        <v>888</v>
      </c>
      <c r="E794" t="s">
        <v>1693</v>
      </c>
      <c r="F794">
        <v>9131.5</v>
      </c>
      <c r="G794">
        <v>0</v>
      </c>
      <c r="H794">
        <f t="shared" si="324"/>
        <v>10.489713383302393</v>
      </c>
      <c r="I794">
        <f t="shared" si="325"/>
        <v>0.12109122697624393</v>
      </c>
      <c r="J794">
        <f t="shared" si="326"/>
        <v>225.89349125887645</v>
      </c>
      <c r="K794">
        <f t="shared" si="327"/>
        <v>1.5855071152297653</v>
      </c>
      <c r="L794">
        <f t="shared" si="328"/>
        <v>1.335013551198462</v>
      </c>
      <c r="M794">
        <f t="shared" si="329"/>
        <v>25.407724380000001</v>
      </c>
      <c r="N794">
        <v>6</v>
      </c>
      <c r="O794">
        <v>1.42</v>
      </c>
      <c r="P794">
        <v>0.5</v>
      </c>
      <c r="Q794">
        <f t="shared" si="330"/>
        <v>2.556</v>
      </c>
      <c r="R794">
        <v>24.843273159999999</v>
      </c>
      <c r="S794">
        <v>25.407724380000001</v>
      </c>
      <c r="T794">
        <v>25.022932050000001</v>
      </c>
      <c r="U794">
        <v>398.8262939</v>
      </c>
      <c r="V794">
        <v>376.6863098</v>
      </c>
      <c r="W794">
        <v>16.134410859999999</v>
      </c>
      <c r="X794">
        <v>19.23965836</v>
      </c>
      <c r="Y794">
        <v>51.187404630000003</v>
      </c>
      <c r="Z794">
        <v>61.03899002</v>
      </c>
      <c r="AA794">
        <v>300.4596252</v>
      </c>
      <c r="AB794">
        <v>1498.8416749999999</v>
      </c>
      <c r="AC794">
        <v>0.29133126100000001</v>
      </c>
      <c r="AD794">
        <v>99.938468929999999</v>
      </c>
      <c r="AE794">
        <v>3.545090675</v>
      </c>
      <c r="AF794">
        <v>0.17637082900000001</v>
      </c>
      <c r="AG794">
        <v>0.66666668699999998</v>
      </c>
      <c r="AH794">
        <v>-0.21956524299999999</v>
      </c>
      <c r="AI794">
        <v>2.7373914720000001</v>
      </c>
      <c r="AJ794">
        <v>1</v>
      </c>
      <c r="AK794">
        <v>0</v>
      </c>
      <c r="AL794">
        <v>0.15999999600000001</v>
      </c>
      <c r="AM794">
        <v>111115</v>
      </c>
      <c r="AN794">
        <f t="shared" si="331"/>
        <v>0.50076604199999997</v>
      </c>
      <c r="AO794">
        <f t="shared" si="332"/>
        <v>1.5855071152297653E-3</v>
      </c>
      <c r="AP794">
        <f t="shared" si="333"/>
        <v>298.55772437999997</v>
      </c>
      <c r="AQ794">
        <f t="shared" si="334"/>
        <v>297.99327316</v>
      </c>
      <c r="AR794">
        <f t="shared" si="335"/>
        <v>239.81466200463331</v>
      </c>
      <c r="AS794">
        <f t="shared" si="336"/>
        <v>1.9352018541129146</v>
      </c>
      <c r="AT794">
        <f t="shared" si="337"/>
        <v>3.2577955504331366</v>
      </c>
      <c r="AU794">
        <f t="shared" si="338"/>
        <v>32.598013410781768</v>
      </c>
      <c r="AV794">
        <f t="shared" si="339"/>
        <v>13.358355050781768</v>
      </c>
      <c r="AW794">
        <f t="shared" si="340"/>
        <v>25.12549877</v>
      </c>
      <c r="AX794">
        <f t="shared" si="341"/>
        <v>3.2035462478368961</v>
      </c>
      <c r="AY794">
        <f t="shared" si="342"/>
        <v>0.11561398170986796</v>
      </c>
      <c r="AZ794">
        <f t="shared" si="343"/>
        <v>1.9227819992346746</v>
      </c>
      <c r="BA794">
        <f t="shared" si="344"/>
        <v>1.2807642486022215</v>
      </c>
      <c r="BB794">
        <f t="shared" si="345"/>
        <v>7.273165108554358E-2</v>
      </c>
      <c r="BC794">
        <f t="shared" si="346"/>
        <v>22.575449657664453</v>
      </c>
      <c r="BD794">
        <f t="shared" si="347"/>
        <v>0.59968595986090822</v>
      </c>
      <c r="BE794">
        <f t="shared" si="348"/>
        <v>59.833463806178486</v>
      </c>
      <c r="BF794">
        <f t="shared" si="349"/>
        <v>371.14596822431213</v>
      </c>
      <c r="BG794">
        <f t="shared" si="350"/>
        <v>1.6910755869444904E-2</v>
      </c>
    </row>
    <row r="795" spans="1:59" x14ac:dyDescent="0.25">
      <c r="A795" t="s">
        <v>554</v>
      </c>
      <c r="B795" t="s">
        <v>1269</v>
      </c>
      <c r="C795">
        <v>140617</v>
      </c>
      <c r="D795" t="s">
        <v>888</v>
      </c>
      <c r="E795" t="s">
        <v>1693</v>
      </c>
      <c r="F795">
        <v>9475.5</v>
      </c>
      <c r="G795">
        <v>0</v>
      </c>
      <c r="H795">
        <f t="shared" si="324"/>
        <v>26.035236277141966</v>
      </c>
      <c r="I795">
        <f t="shared" si="325"/>
        <v>0.13769967940298108</v>
      </c>
      <c r="J795">
        <f t="shared" si="326"/>
        <v>1395.2332539954889</v>
      </c>
      <c r="K795">
        <f t="shared" si="327"/>
        <v>1.5879913595704969</v>
      </c>
      <c r="L795">
        <f t="shared" si="328"/>
        <v>1.183974383103501</v>
      </c>
      <c r="M795">
        <f t="shared" si="329"/>
        <v>24.655883790000001</v>
      </c>
      <c r="N795">
        <v>6</v>
      </c>
      <c r="O795">
        <v>1.42</v>
      </c>
      <c r="P795">
        <v>0.5</v>
      </c>
      <c r="Q795">
        <f t="shared" si="330"/>
        <v>2.556</v>
      </c>
      <c r="R795">
        <v>24.581350329999999</v>
      </c>
      <c r="S795">
        <v>24.655883790000001</v>
      </c>
      <c r="T795">
        <v>25.02989006</v>
      </c>
      <c r="U795">
        <v>1799.4991460000001</v>
      </c>
      <c r="V795">
        <v>1741.9826660000001</v>
      </c>
      <c r="W795">
        <v>16.211982729999999</v>
      </c>
      <c r="X795">
        <v>19.321922300000001</v>
      </c>
      <c r="Y795">
        <v>52.246036529999998</v>
      </c>
      <c r="Z795">
        <v>62.268379209999999</v>
      </c>
      <c r="AA795">
        <v>300.45117190000002</v>
      </c>
      <c r="AB795">
        <v>1500.3538820000001</v>
      </c>
      <c r="AC795">
        <v>0.171198457</v>
      </c>
      <c r="AD795">
        <v>99.940940859999998</v>
      </c>
      <c r="AE795">
        <v>-12.528761859999999</v>
      </c>
      <c r="AF795">
        <v>0.171932429</v>
      </c>
      <c r="AG795">
        <v>0.66666668699999998</v>
      </c>
      <c r="AH795">
        <v>-0.21956524299999999</v>
      </c>
      <c r="AI795">
        <v>2.7373914720000001</v>
      </c>
      <c r="AJ795">
        <v>1</v>
      </c>
      <c r="AK795">
        <v>0</v>
      </c>
      <c r="AL795">
        <v>0.15999999600000001</v>
      </c>
      <c r="AM795">
        <v>111115</v>
      </c>
      <c r="AN795">
        <f t="shared" si="331"/>
        <v>0.50075195316666665</v>
      </c>
      <c r="AO795">
        <f t="shared" si="332"/>
        <v>1.5879913595704968E-3</v>
      </c>
      <c r="AP795">
        <f t="shared" si="333"/>
        <v>297.80588379</v>
      </c>
      <c r="AQ795">
        <f t="shared" si="334"/>
        <v>297.73135033</v>
      </c>
      <c r="AR795">
        <f t="shared" si="335"/>
        <v>240.05661511858449</v>
      </c>
      <c r="AS795">
        <f t="shared" si="336"/>
        <v>2.0052077721178381</v>
      </c>
      <c r="AT795">
        <f t="shared" si="337"/>
        <v>3.1150254769893162</v>
      </c>
      <c r="AU795">
        <f t="shared" si="338"/>
        <v>31.168662714041577</v>
      </c>
      <c r="AV795">
        <f t="shared" si="339"/>
        <v>11.846740414041577</v>
      </c>
      <c r="AW795">
        <f t="shared" si="340"/>
        <v>24.618617059999998</v>
      </c>
      <c r="AX795">
        <f t="shared" si="341"/>
        <v>3.1080932941544654</v>
      </c>
      <c r="AY795">
        <f t="shared" si="342"/>
        <v>0.13066058671842234</v>
      </c>
      <c r="AZ795">
        <f t="shared" si="343"/>
        <v>1.9310510938858152</v>
      </c>
      <c r="BA795">
        <f t="shared" si="344"/>
        <v>1.1770422002686503</v>
      </c>
      <c r="BB795">
        <f t="shared" si="345"/>
        <v>8.2267398809030307E-2</v>
      </c>
      <c r="BC795">
        <f t="shared" si="346"/>
        <v>139.44092412346853</v>
      </c>
      <c r="BD795">
        <f t="shared" si="347"/>
        <v>0.80094554396414919</v>
      </c>
      <c r="BE795">
        <f t="shared" si="348"/>
        <v>63.000399350709991</v>
      </c>
      <c r="BF795">
        <f t="shared" si="349"/>
        <v>1728.2316609240449</v>
      </c>
      <c r="BG795">
        <f t="shared" si="350"/>
        <v>9.4908010293772958E-3</v>
      </c>
    </row>
    <row r="796" spans="1:59" x14ac:dyDescent="0.25">
      <c r="A796" t="s">
        <v>554</v>
      </c>
      <c r="B796" t="s">
        <v>1269</v>
      </c>
      <c r="C796">
        <v>140617</v>
      </c>
      <c r="D796" t="s">
        <v>888</v>
      </c>
      <c r="E796" t="s">
        <v>1693</v>
      </c>
      <c r="F796">
        <v>9911.5</v>
      </c>
      <c r="G796">
        <v>0</v>
      </c>
      <c r="H796">
        <f t="shared" si="324"/>
        <v>11.457921181643957</v>
      </c>
      <c r="I796">
        <f t="shared" si="325"/>
        <v>8.3728805316300475E-2</v>
      </c>
      <c r="J796">
        <f t="shared" si="326"/>
        <v>1510.2979739686843</v>
      </c>
      <c r="K796">
        <f t="shared" si="327"/>
        <v>1.1773681571302363</v>
      </c>
      <c r="L796">
        <f t="shared" si="328"/>
        <v>1.4145431327356526</v>
      </c>
      <c r="M796">
        <f t="shared" si="329"/>
        <v>25.33573341</v>
      </c>
      <c r="N796">
        <v>6</v>
      </c>
      <c r="O796">
        <v>1.42</v>
      </c>
      <c r="P796">
        <v>0.5</v>
      </c>
      <c r="Q796">
        <f t="shared" si="330"/>
        <v>2.556</v>
      </c>
      <c r="R796">
        <v>24.737276080000001</v>
      </c>
      <c r="S796">
        <v>25.33573341</v>
      </c>
      <c r="T796">
        <v>25.029413219999999</v>
      </c>
      <c r="U796">
        <v>1800.4227289999999</v>
      </c>
      <c r="V796">
        <v>1773.3675539999999</v>
      </c>
      <c r="W796">
        <v>15.995589259999999</v>
      </c>
      <c r="X796">
        <v>18.30411148</v>
      </c>
      <c r="Y796">
        <v>51.0707016</v>
      </c>
      <c r="Z796">
        <v>58.441349029999998</v>
      </c>
      <c r="AA796">
        <v>300.40451050000001</v>
      </c>
      <c r="AB796">
        <v>1499.3286129999999</v>
      </c>
      <c r="AC796">
        <v>0.14215522999999999</v>
      </c>
      <c r="AD796">
        <v>99.94140625</v>
      </c>
      <c r="AE796">
        <v>-12.56959438</v>
      </c>
      <c r="AF796">
        <v>0.19510480799999999</v>
      </c>
      <c r="AG796">
        <v>0.66666668699999998</v>
      </c>
      <c r="AH796">
        <v>-0.21956524299999999</v>
      </c>
      <c r="AI796">
        <v>2.7373914720000001</v>
      </c>
      <c r="AJ796">
        <v>1</v>
      </c>
      <c r="AK796">
        <v>0</v>
      </c>
      <c r="AL796">
        <v>0.15999999600000001</v>
      </c>
      <c r="AM796">
        <v>111115</v>
      </c>
      <c r="AN796">
        <f t="shared" si="331"/>
        <v>0.50067418416666665</v>
      </c>
      <c r="AO796">
        <f t="shared" si="332"/>
        <v>1.1773681571302364E-3</v>
      </c>
      <c r="AP796">
        <f t="shared" si="333"/>
        <v>298.48573340999997</v>
      </c>
      <c r="AQ796">
        <f t="shared" si="334"/>
        <v>297.88727607999999</v>
      </c>
      <c r="AR796">
        <f t="shared" si="335"/>
        <v>239.89257208268555</v>
      </c>
      <c r="AS796">
        <f t="shared" si="336"/>
        <v>2.1449194837804502</v>
      </c>
      <c r="AT796">
        <f t="shared" si="337"/>
        <v>3.2438817742036212</v>
      </c>
      <c r="AU796">
        <f t="shared" si="338"/>
        <v>32.45783600532058</v>
      </c>
      <c r="AV796">
        <f t="shared" si="339"/>
        <v>14.15372452532058</v>
      </c>
      <c r="AW796">
        <f t="shared" si="340"/>
        <v>25.036504745000002</v>
      </c>
      <c r="AX796">
        <f t="shared" si="341"/>
        <v>3.186604359987927</v>
      </c>
      <c r="AY796">
        <f t="shared" si="342"/>
        <v>8.1073035213865677E-2</v>
      </c>
      <c r="AZ796">
        <f t="shared" si="343"/>
        <v>1.8293386414679687</v>
      </c>
      <c r="BA796">
        <f t="shared" si="344"/>
        <v>1.3572657185199584</v>
      </c>
      <c r="BB796">
        <f t="shared" si="345"/>
        <v>5.090274138004932E-2</v>
      </c>
      <c r="BC796">
        <f t="shared" si="346"/>
        <v>150.94130337495622</v>
      </c>
      <c r="BD796">
        <f t="shared" si="347"/>
        <v>0.85165535512480928</v>
      </c>
      <c r="BE796">
        <f t="shared" si="348"/>
        <v>56.677069137313183</v>
      </c>
      <c r="BF796">
        <f t="shared" si="349"/>
        <v>1767.3158350660331</v>
      </c>
      <c r="BG796">
        <f t="shared" si="350"/>
        <v>3.6745067185891861E-3</v>
      </c>
    </row>
    <row r="797" spans="1:59" x14ac:dyDescent="0.25">
      <c r="A797" t="s">
        <v>554</v>
      </c>
      <c r="B797" t="s">
        <v>1269</v>
      </c>
      <c r="C797">
        <v>140617</v>
      </c>
      <c r="D797" t="s">
        <v>888</v>
      </c>
      <c r="E797" t="s">
        <v>1693</v>
      </c>
      <c r="F797">
        <v>10015.5</v>
      </c>
      <c r="G797">
        <v>0</v>
      </c>
      <c r="H797">
        <f t="shared" si="324"/>
        <v>3.3766421464918923</v>
      </c>
      <c r="I797">
        <f t="shared" si="325"/>
        <v>4.1961478762725837E-2</v>
      </c>
      <c r="J797">
        <f t="shared" si="326"/>
        <v>253.31420747173902</v>
      </c>
      <c r="K797">
        <f t="shared" si="327"/>
        <v>0.67092462378230289</v>
      </c>
      <c r="L797">
        <f t="shared" si="328"/>
        <v>1.5833011480623989</v>
      </c>
      <c r="M797">
        <f t="shared" si="329"/>
        <v>25.663414</v>
      </c>
      <c r="N797">
        <v>6</v>
      </c>
      <c r="O797">
        <v>1.42</v>
      </c>
      <c r="P797">
        <v>0.5</v>
      </c>
      <c r="Q797">
        <f t="shared" si="330"/>
        <v>2.556</v>
      </c>
      <c r="R797">
        <v>24.80466461</v>
      </c>
      <c r="S797">
        <v>25.663414</v>
      </c>
      <c r="T797">
        <v>25.033123020000001</v>
      </c>
      <c r="U797">
        <v>399.5193787</v>
      </c>
      <c r="V797">
        <v>392.2497864</v>
      </c>
      <c r="W797">
        <v>15.9367094</v>
      </c>
      <c r="X797">
        <v>17.25358963</v>
      </c>
      <c r="Y797">
        <v>50.677940370000002</v>
      </c>
      <c r="Z797">
        <v>54.865550990000003</v>
      </c>
      <c r="AA797">
        <v>300.41400149999998</v>
      </c>
      <c r="AB797">
        <v>1499.251221</v>
      </c>
      <c r="AC797">
        <v>0.16285184</v>
      </c>
      <c r="AD797">
        <v>99.940605160000004</v>
      </c>
      <c r="AE797">
        <v>3.738938332</v>
      </c>
      <c r="AF797">
        <v>0.21522161400000001</v>
      </c>
      <c r="AG797">
        <v>0.66666668699999998</v>
      </c>
      <c r="AH797">
        <v>-0.21956524299999999</v>
      </c>
      <c r="AI797">
        <v>2.7373914720000001</v>
      </c>
      <c r="AJ797">
        <v>1</v>
      </c>
      <c r="AK797">
        <v>0</v>
      </c>
      <c r="AL797">
        <v>0.15999999600000001</v>
      </c>
      <c r="AM797">
        <v>111115</v>
      </c>
      <c r="AN797">
        <f t="shared" si="331"/>
        <v>0.50069000249999995</v>
      </c>
      <c r="AO797">
        <f t="shared" si="332"/>
        <v>6.7092462378230287E-4</v>
      </c>
      <c r="AP797">
        <f t="shared" si="333"/>
        <v>298.81341399999997</v>
      </c>
      <c r="AQ797">
        <f t="shared" si="334"/>
        <v>297.95466460999995</v>
      </c>
      <c r="AR797">
        <f t="shared" si="335"/>
        <v>239.88018936299511</v>
      </c>
      <c r="AS797">
        <f t="shared" si="336"/>
        <v>2.3727382653536497</v>
      </c>
      <c r="AT797">
        <f t="shared" si="337"/>
        <v>3.3076353368668996</v>
      </c>
      <c r="AU797">
        <f t="shared" si="338"/>
        <v>33.096010691265455</v>
      </c>
      <c r="AV797">
        <f t="shared" si="339"/>
        <v>15.842421061265455</v>
      </c>
      <c r="AW797">
        <f t="shared" si="340"/>
        <v>25.234039305</v>
      </c>
      <c r="AX797">
        <f t="shared" si="341"/>
        <v>3.2243157210282329</v>
      </c>
      <c r="AY797">
        <f t="shared" si="342"/>
        <v>4.1283729799029403E-2</v>
      </c>
      <c r="AZ797">
        <f t="shared" si="343"/>
        <v>1.7243341888045007</v>
      </c>
      <c r="BA797">
        <f t="shared" si="344"/>
        <v>1.4999815322237322</v>
      </c>
      <c r="BB797">
        <f t="shared" si="345"/>
        <v>2.5862378550314549E-2</v>
      </c>
      <c r="BC797">
        <f t="shared" si="346"/>
        <v>25.316375190351391</v>
      </c>
      <c r="BD797">
        <f t="shared" si="347"/>
        <v>0.64579820373291352</v>
      </c>
      <c r="BE797">
        <f t="shared" si="348"/>
        <v>51.688858584287715</v>
      </c>
      <c r="BF797">
        <f t="shared" si="349"/>
        <v>390.46634864657119</v>
      </c>
      <c r="BG797">
        <f t="shared" si="350"/>
        <v>4.4699057679294281E-3</v>
      </c>
    </row>
    <row r="798" spans="1:59" x14ac:dyDescent="0.25">
      <c r="A798" t="s">
        <v>554</v>
      </c>
      <c r="B798" t="s">
        <v>1269</v>
      </c>
      <c r="C798">
        <v>140617</v>
      </c>
      <c r="D798" t="s">
        <v>1219</v>
      </c>
      <c r="E798" t="s">
        <v>1694</v>
      </c>
      <c r="F798">
        <v>15534</v>
      </c>
      <c r="G798">
        <v>0</v>
      </c>
      <c r="H798">
        <f t="shared" si="324"/>
        <v>27.945047609509768</v>
      </c>
      <c r="I798">
        <f t="shared" si="325"/>
        <v>6.8867117425588556E-2</v>
      </c>
      <c r="J798">
        <f t="shared" si="326"/>
        <v>1045.7895299529525</v>
      </c>
      <c r="K798">
        <f t="shared" si="327"/>
        <v>0.95267319242940474</v>
      </c>
      <c r="L798">
        <f t="shared" si="328"/>
        <v>1.3840469292734163</v>
      </c>
      <c r="M798">
        <f t="shared" si="329"/>
        <v>25.47407913</v>
      </c>
      <c r="N798">
        <v>6</v>
      </c>
      <c r="O798">
        <v>1.42</v>
      </c>
      <c r="P798">
        <v>0.5</v>
      </c>
      <c r="Q798">
        <f t="shared" si="330"/>
        <v>2.556</v>
      </c>
      <c r="R798">
        <v>24.71259689</v>
      </c>
      <c r="S798">
        <v>25.47407913</v>
      </c>
      <c r="T798">
        <v>25.043891909999999</v>
      </c>
      <c r="U798">
        <v>1800.7033690000001</v>
      </c>
      <c r="V798">
        <v>1741.5782469999999</v>
      </c>
      <c r="W798">
        <v>16.998653409999999</v>
      </c>
      <c r="X798">
        <v>18.86542511</v>
      </c>
      <c r="Y798">
        <v>54.387447360000003</v>
      </c>
      <c r="Z798">
        <v>60.360214229999997</v>
      </c>
      <c r="AA798">
        <v>300.42257690000002</v>
      </c>
      <c r="AB798">
        <v>1499.9365230000001</v>
      </c>
      <c r="AC798">
        <v>0.22225092399999999</v>
      </c>
      <c r="AD798">
        <v>100.00406649999999</v>
      </c>
      <c r="AE798">
        <v>-9.5886678700000001</v>
      </c>
      <c r="AF798">
        <v>0.18463727799999999</v>
      </c>
      <c r="AG798">
        <v>1</v>
      </c>
      <c r="AH798">
        <v>-0.21956524299999999</v>
      </c>
      <c r="AI798">
        <v>2.7373914720000001</v>
      </c>
      <c r="AJ798">
        <v>1</v>
      </c>
      <c r="AK798">
        <v>0</v>
      </c>
      <c r="AL798">
        <v>0.15999999600000001</v>
      </c>
      <c r="AM798">
        <v>111115</v>
      </c>
      <c r="AN798">
        <f t="shared" si="331"/>
        <v>0.50070429483333323</v>
      </c>
      <c r="AO798">
        <f t="shared" si="332"/>
        <v>9.5267319242940479E-4</v>
      </c>
      <c r="AP798">
        <f t="shared" si="333"/>
        <v>298.62407912999998</v>
      </c>
      <c r="AQ798">
        <f t="shared" si="334"/>
        <v>297.86259688999996</v>
      </c>
      <c r="AR798">
        <f t="shared" si="335"/>
        <v>239.98983768025394</v>
      </c>
      <c r="AS798">
        <f t="shared" si="336"/>
        <v>2.2408728844864276</v>
      </c>
      <c r="AT798">
        <f t="shared" si="337"/>
        <v>3.270666156524626</v>
      </c>
      <c r="AU798">
        <f t="shared" si="338"/>
        <v>32.705331602936624</v>
      </c>
      <c r="AV798">
        <f t="shared" si="339"/>
        <v>13.839906492936624</v>
      </c>
      <c r="AW798">
        <f t="shared" si="340"/>
        <v>25.09333801</v>
      </c>
      <c r="AX798">
        <f t="shared" si="341"/>
        <v>3.1974147095216505</v>
      </c>
      <c r="AY798">
        <f t="shared" si="342"/>
        <v>6.7060290774812681E-2</v>
      </c>
      <c r="AZ798">
        <f t="shared" si="343"/>
        <v>1.8866192272512097</v>
      </c>
      <c r="BA798">
        <f t="shared" si="344"/>
        <v>1.3107954822704408</v>
      </c>
      <c r="BB798">
        <f t="shared" si="345"/>
        <v>4.2071353230642775E-2</v>
      </c>
      <c r="BC798">
        <f t="shared" si="346"/>
        <v>104.58320569841879</v>
      </c>
      <c r="BD798">
        <f t="shared" si="347"/>
        <v>0.60048380355829778</v>
      </c>
      <c r="BE798">
        <f t="shared" si="348"/>
        <v>57.702618467717869</v>
      </c>
      <c r="BF798">
        <f t="shared" si="349"/>
        <v>1726.8185387555404</v>
      </c>
      <c r="BG798">
        <f t="shared" si="350"/>
        <v>9.3379957655297663E-3</v>
      </c>
    </row>
    <row r="799" spans="1:59" x14ac:dyDescent="0.25">
      <c r="A799" t="s">
        <v>554</v>
      </c>
      <c r="B799" t="s">
        <v>1269</v>
      </c>
      <c r="C799">
        <v>140617</v>
      </c>
      <c r="D799" t="s">
        <v>1219</v>
      </c>
      <c r="E799" t="s">
        <v>1694</v>
      </c>
      <c r="F799">
        <v>15678</v>
      </c>
      <c r="G799">
        <v>0</v>
      </c>
      <c r="H799">
        <f t="shared" si="324"/>
        <v>6.4398327662828692</v>
      </c>
      <c r="I799">
        <f t="shared" si="325"/>
        <v>6.0866325392705908E-2</v>
      </c>
      <c r="J799">
        <f t="shared" si="326"/>
        <v>207.4955030528466</v>
      </c>
      <c r="K799">
        <f t="shared" si="327"/>
        <v>0.85991882373119366</v>
      </c>
      <c r="L799">
        <f t="shared" si="328"/>
        <v>1.4088981067838546</v>
      </c>
      <c r="M799">
        <f t="shared" si="329"/>
        <v>25.63474274</v>
      </c>
      <c r="N799">
        <v>6</v>
      </c>
      <c r="O799">
        <v>1.42</v>
      </c>
      <c r="P799">
        <v>0.5</v>
      </c>
      <c r="Q799">
        <f t="shared" si="330"/>
        <v>2.556</v>
      </c>
      <c r="R799">
        <v>24.74886322</v>
      </c>
      <c r="S799">
        <v>25.63474274</v>
      </c>
      <c r="T799">
        <v>25.040546419999998</v>
      </c>
      <c r="U799">
        <v>400.61462399999999</v>
      </c>
      <c r="V799">
        <v>387.08908079999998</v>
      </c>
      <c r="W799">
        <v>17.245979309999999</v>
      </c>
      <c r="X799">
        <v>18.930786130000001</v>
      </c>
      <c r="Y799">
        <v>55.058189390000003</v>
      </c>
      <c r="Z799">
        <v>60.436973569999999</v>
      </c>
      <c r="AA799">
        <v>300.44033810000002</v>
      </c>
      <c r="AB799">
        <v>1500.4560550000001</v>
      </c>
      <c r="AC799">
        <v>0.21023592399999999</v>
      </c>
      <c r="AD799">
        <v>100.00195309999999</v>
      </c>
      <c r="AE799">
        <v>3.4924783709999998</v>
      </c>
      <c r="AF799">
        <v>0.18572256000000001</v>
      </c>
      <c r="AG799">
        <v>1</v>
      </c>
      <c r="AH799">
        <v>-0.21956524299999999</v>
      </c>
      <c r="AI799">
        <v>2.7373914720000001</v>
      </c>
      <c r="AJ799">
        <v>1</v>
      </c>
      <c r="AK799">
        <v>0</v>
      </c>
      <c r="AL799">
        <v>0.15999999600000001</v>
      </c>
      <c r="AM799">
        <v>111115</v>
      </c>
      <c r="AN799">
        <f t="shared" si="331"/>
        <v>0.50073389683333325</v>
      </c>
      <c r="AO799">
        <f t="shared" si="332"/>
        <v>8.599188237311937E-4</v>
      </c>
      <c r="AP799">
        <f t="shared" si="333"/>
        <v>298.78474273999996</v>
      </c>
      <c r="AQ799">
        <f t="shared" si="334"/>
        <v>297.89886321999995</v>
      </c>
      <c r="AR799">
        <f t="shared" si="335"/>
        <v>240.07296279817581</v>
      </c>
      <c r="AS799">
        <f t="shared" si="336"/>
        <v>2.2728318429659224</v>
      </c>
      <c r="AT799">
        <f t="shared" si="337"/>
        <v>3.3020136935022451</v>
      </c>
      <c r="AU799">
        <f t="shared" si="338"/>
        <v>33.019492031323587</v>
      </c>
      <c r="AV799">
        <f t="shared" si="339"/>
        <v>14.088705901323586</v>
      </c>
      <c r="AW799">
        <f t="shared" si="340"/>
        <v>25.191802979999999</v>
      </c>
      <c r="AX799">
        <f t="shared" si="341"/>
        <v>3.2162197645962567</v>
      </c>
      <c r="AY799">
        <f t="shared" si="342"/>
        <v>5.9450620841479042E-2</v>
      </c>
      <c r="AZ799">
        <f t="shared" si="343"/>
        <v>1.8931155867183904</v>
      </c>
      <c r="BA799">
        <f t="shared" si="344"/>
        <v>1.3231041778778663</v>
      </c>
      <c r="BB799">
        <f t="shared" si="345"/>
        <v>3.7281288608699795E-2</v>
      </c>
      <c r="BC799">
        <f t="shared" si="346"/>
        <v>20.749955564751673</v>
      </c>
      <c r="BD799">
        <f t="shared" si="347"/>
        <v>0.53604070314774588</v>
      </c>
      <c r="BE799">
        <f t="shared" si="348"/>
        <v>57.213182513342772</v>
      </c>
      <c r="BF799">
        <f t="shared" si="349"/>
        <v>383.68776067696325</v>
      </c>
      <c r="BG799">
        <f t="shared" si="350"/>
        <v>9.6026864855600358E-3</v>
      </c>
    </row>
    <row r="800" spans="1:59" x14ac:dyDescent="0.25">
      <c r="A800" t="s">
        <v>554</v>
      </c>
      <c r="B800" t="s">
        <v>1269</v>
      </c>
      <c r="C800">
        <v>140617</v>
      </c>
      <c r="D800" t="s">
        <v>1218</v>
      </c>
      <c r="E800" t="s">
        <v>1695</v>
      </c>
      <c r="F800">
        <v>15125.5</v>
      </c>
      <c r="G800">
        <v>0</v>
      </c>
      <c r="H800">
        <f t="shared" si="324"/>
        <v>22.60229187469378</v>
      </c>
      <c r="I800">
        <f t="shared" si="325"/>
        <v>5.7803616618001458E-2</v>
      </c>
      <c r="J800">
        <f t="shared" si="326"/>
        <v>1078.0962164785399</v>
      </c>
      <c r="K800">
        <f t="shared" si="327"/>
        <v>0.89279780438697565</v>
      </c>
      <c r="L800">
        <f t="shared" si="328"/>
        <v>1.5384318757103679</v>
      </c>
      <c r="M800">
        <f t="shared" si="329"/>
        <v>25.956979749999999</v>
      </c>
      <c r="N800">
        <v>6</v>
      </c>
      <c r="O800">
        <v>1.42</v>
      </c>
      <c r="P800">
        <v>0.5</v>
      </c>
      <c r="Q800">
        <f t="shared" si="330"/>
        <v>2.556</v>
      </c>
      <c r="R800">
        <v>26.176136020000001</v>
      </c>
      <c r="S800">
        <v>25.956979749999999</v>
      </c>
      <c r="T800">
        <v>26.998102190000001</v>
      </c>
      <c r="U800">
        <v>1799.7379149999999</v>
      </c>
      <c r="V800">
        <v>1751.4808350000001</v>
      </c>
      <c r="W800">
        <v>16.522487640000001</v>
      </c>
      <c r="X800">
        <v>18.272737500000002</v>
      </c>
      <c r="Y800">
        <v>48.458183290000001</v>
      </c>
      <c r="Z800">
        <v>53.591423030000001</v>
      </c>
      <c r="AA800">
        <v>300.46588129999998</v>
      </c>
      <c r="AB800">
        <v>1500.0926509999999</v>
      </c>
      <c r="AC800">
        <v>0.10711989600000001</v>
      </c>
      <c r="AD800">
        <v>99.998504639999993</v>
      </c>
      <c r="AE800">
        <v>-11.0656271</v>
      </c>
      <c r="AF800">
        <v>0.17731687400000001</v>
      </c>
      <c r="AG800">
        <v>0.66666668699999998</v>
      </c>
      <c r="AH800">
        <v>-0.21956524299999999</v>
      </c>
      <c r="AI800">
        <v>2.7373914720000001</v>
      </c>
      <c r="AJ800">
        <v>1</v>
      </c>
      <c r="AK800">
        <v>0</v>
      </c>
      <c r="AL800">
        <v>0.15999999600000001</v>
      </c>
      <c r="AM800">
        <v>111115</v>
      </c>
      <c r="AN800">
        <f t="shared" si="331"/>
        <v>0.50077646883333327</v>
      </c>
      <c r="AO800">
        <f t="shared" si="332"/>
        <v>8.9279780438697562E-4</v>
      </c>
      <c r="AP800">
        <f t="shared" si="333"/>
        <v>299.10697974999999</v>
      </c>
      <c r="AQ800">
        <f t="shared" si="334"/>
        <v>299.32613601999998</v>
      </c>
      <c r="AR800">
        <f t="shared" si="335"/>
        <v>240.01481815962939</v>
      </c>
      <c r="AS800">
        <f t="shared" si="336"/>
        <v>2.4038590617314854</v>
      </c>
      <c r="AT800">
        <f t="shared" si="337"/>
        <v>3.3656783013896199</v>
      </c>
      <c r="AU800">
        <f t="shared" si="338"/>
        <v>33.65728631149279</v>
      </c>
      <c r="AV800">
        <f t="shared" si="339"/>
        <v>15.384548811492788</v>
      </c>
      <c r="AW800">
        <f t="shared" si="340"/>
        <v>26.066557885000002</v>
      </c>
      <c r="AX800">
        <f t="shared" si="341"/>
        <v>3.3875706629256563</v>
      </c>
      <c r="AY800">
        <f t="shared" si="342"/>
        <v>5.6525304019121453E-2</v>
      </c>
      <c r="AZ800">
        <f t="shared" si="343"/>
        <v>1.827246425679252</v>
      </c>
      <c r="BA800">
        <f t="shared" si="344"/>
        <v>1.5603242372464043</v>
      </c>
      <c r="BB800">
        <f t="shared" si="345"/>
        <v>3.5440981732767517E-2</v>
      </c>
      <c r="BC800">
        <f t="shared" si="346"/>
        <v>107.80800950589571</v>
      </c>
      <c r="BD800">
        <f t="shared" si="347"/>
        <v>0.61553412114757156</v>
      </c>
      <c r="BE800">
        <f t="shared" si="348"/>
        <v>54.109899957129912</v>
      </c>
      <c r="BF800">
        <f t="shared" si="349"/>
        <v>1739.5430047844927</v>
      </c>
      <c r="BG800">
        <f t="shared" si="350"/>
        <v>7.0306267150494839E-3</v>
      </c>
    </row>
    <row r="801" spans="1:59" x14ac:dyDescent="0.25">
      <c r="A801" t="s">
        <v>554</v>
      </c>
      <c r="B801" t="s">
        <v>1269</v>
      </c>
      <c r="C801">
        <v>140617</v>
      </c>
      <c r="D801" t="s">
        <v>1218</v>
      </c>
      <c r="E801" t="s">
        <v>1695</v>
      </c>
      <c r="F801">
        <v>15268.5</v>
      </c>
      <c r="G801">
        <v>0</v>
      </c>
      <c r="H801">
        <f t="shared" si="324"/>
        <v>4.0390917660389931</v>
      </c>
      <c r="I801">
        <f t="shared" si="325"/>
        <v>5.0847770416873342E-2</v>
      </c>
      <c r="J801">
        <f t="shared" si="326"/>
        <v>253.68952130095181</v>
      </c>
      <c r="K801">
        <f t="shared" si="327"/>
        <v>0.74516076938645037</v>
      </c>
      <c r="L801">
        <f t="shared" si="328"/>
        <v>1.456597025534615</v>
      </c>
      <c r="M801">
        <f t="shared" si="329"/>
        <v>25.469575880000001</v>
      </c>
      <c r="N801">
        <v>6</v>
      </c>
      <c r="O801">
        <v>1.42</v>
      </c>
      <c r="P801">
        <v>0.5</v>
      </c>
      <c r="Q801">
        <f t="shared" si="330"/>
        <v>2.556</v>
      </c>
      <c r="R801">
        <v>24.750537869999999</v>
      </c>
      <c r="S801">
        <v>25.469575880000001</v>
      </c>
      <c r="T801">
        <v>25.03550529</v>
      </c>
      <c r="U801">
        <v>399.28094479999999</v>
      </c>
      <c r="V801">
        <v>390.63299560000002</v>
      </c>
      <c r="W801">
        <v>16.671278000000001</v>
      </c>
      <c r="X801">
        <v>18.132480619999999</v>
      </c>
      <c r="Y801">
        <v>53.21549606</v>
      </c>
      <c r="Z801">
        <v>57.879722600000001</v>
      </c>
      <c r="AA801">
        <v>300.43026730000003</v>
      </c>
      <c r="AB801">
        <v>1499.66272</v>
      </c>
      <c r="AC801">
        <v>0.12814076199999999</v>
      </c>
      <c r="AD801">
        <v>99.997032169999997</v>
      </c>
      <c r="AE801">
        <v>5.005570412</v>
      </c>
      <c r="AF801">
        <v>0.18655416399999999</v>
      </c>
      <c r="AG801">
        <v>1</v>
      </c>
      <c r="AH801">
        <v>-0.21956524299999999</v>
      </c>
      <c r="AI801">
        <v>2.7373914720000001</v>
      </c>
      <c r="AJ801">
        <v>1</v>
      </c>
      <c r="AK801">
        <v>0</v>
      </c>
      <c r="AL801">
        <v>0.15999999600000001</v>
      </c>
      <c r="AM801">
        <v>111115</v>
      </c>
      <c r="AN801">
        <f t="shared" si="331"/>
        <v>0.5007171121666667</v>
      </c>
      <c r="AO801">
        <f t="shared" si="332"/>
        <v>7.4516076938645041E-4</v>
      </c>
      <c r="AP801">
        <f t="shared" si="333"/>
        <v>298.61957587999996</v>
      </c>
      <c r="AQ801">
        <f t="shared" si="334"/>
        <v>297.90053786999999</v>
      </c>
      <c r="AR801">
        <f t="shared" si="335"/>
        <v>239.94602920134912</v>
      </c>
      <c r="AS801">
        <f t="shared" si="336"/>
        <v>2.3544431312549197</v>
      </c>
      <c r="AT801">
        <f t="shared" si="337"/>
        <v>3.2697912734146564</v>
      </c>
      <c r="AU801">
        <f t="shared" si="338"/>
        <v>32.698883181411283</v>
      </c>
      <c r="AV801">
        <f t="shared" si="339"/>
        <v>14.566402561411284</v>
      </c>
      <c r="AW801">
        <f t="shared" si="340"/>
        <v>25.110056874999998</v>
      </c>
      <c r="AX801">
        <f t="shared" si="341"/>
        <v>3.2006009265445776</v>
      </c>
      <c r="AY801">
        <f t="shared" si="342"/>
        <v>4.9855961157541866E-2</v>
      </c>
      <c r="AZ801">
        <f t="shared" si="343"/>
        <v>1.8131942478800414</v>
      </c>
      <c r="BA801">
        <f t="shared" si="344"/>
        <v>1.3874066786645363</v>
      </c>
      <c r="BB801">
        <f t="shared" si="345"/>
        <v>3.124759116237931E-2</v>
      </c>
      <c r="BC801">
        <f t="shared" si="346"/>
        <v>25.368199222723177</v>
      </c>
      <c r="BD801">
        <f t="shared" si="347"/>
        <v>0.64943188148070463</v>
      </c>
      <c r="BE801">
        <f t="shared" si="348"/>
        <v>55.182755832340625</v>
      </c>
      <c r="BF801">
        <f t="shared" si="349"/>
        <v>388.49967248413435</v>
      </c>
      <c r="BG801">
        <f t="shared" si="350"/>
        <v>5.7371532203505165E-3</v>
      </c>
    </row>
    <row r="802" spans="1:59" x14ac:dyDescent="0.25">
      <c r="A802" t="s">
        <v>554</v>
      </c>
      <c r="B802" t="s">
        <v>1269</v>
      </c>
      <c r="C802">
        <v>140617</v>
      </c>
      <c r="D802" t="s">
        <v>1218</v>
      </c>
      <c r="E802" t="s">
        <v>1695</v>
      </c>
      <c r="F802">
        <v>16071</v>
      </c>
      <c r="G802">
        <v>0</v>
      </c>
      <c r="H802">
        <f t="shared" si="324"/>
        <v>15.239445614527787</v>
      </c>
      <c r="I802">
        <f t="shared" si="325"/>
        <v>6.4251227400144745E-2</v>
      </c>
      <c r="J802">
        <f t="shared" si="326"/>
        <v>1354.3273535248381</v>
      </c>
      <c r="K802">
        <f t="shared" si="327"/>
        <v>0.62437196581117482</v>
      </c>
      <c r="L802">
        <f t="shared" si="328"/>
        <v>0.96972857345639429</v>
      </c>
      <c r="M802">
        <f t="shared" si="329"/>
        <v>24.843172070000001</v>
      </c>
      <c r="N802">
        <v>6</v>
      </c>
      <c r="O802">
        <v>1.42</v>
      </c>
      <c r="P802">
        <v>0.5</v>
      </c>
      <c r="Q802">
        <f t="shared" si="330"/>
        <v>2.556</v>
      </c>
      <c r="R802">
        <v>24.034330369999999</v>
      </c>
      <c r="S802">
        <v>24.843172070000001</v>
      </c>
      <c r="T802">
        <v>24.07479477</v>
      </c>
      <c r="U802">
        <v>1799.4195560000001</v>
      </c>
      <c r="V802">
        <v>1766.778198</v>
      </c>
      <c r="W802">
        <v>20.581663129999999</v>
      </c>
      <c r="X802">
        <v>21.801546099999999</v>
      </c>
      <c r="Y802">
        <v>68.584953310000003</v>
      </c>
      <c r="Z802">
        <v>72.650016780000001</v>
      </c>
      <c r="AA802">
        <v>300.40243529999998</v>
      </c>
      <c r="AB802">
        <v>1499.2768550000001</v>
      </c>
      <c r="AC802">
        <v>5.9067349999999998E-2</v>
      </c>
      <c r="AD802">
        <v>100.008522</v>
      </c>
      <c r="AE802">
        <v>-12.14301968</v>
      </c>
      <c r="AF802">
        <v>0.17329046100000001</v>
      </c>
      <c r="AG802">
        <v>0.66666668699999998</v>
      </c>
      <c r="AH802">
        <v>-0.21956524299999999</v>
      </c>
      <c r="AI802">
        <v>2.7373914720000001</v>
      </c>
      <c r="AJ802">
        <v>1</v>
      </c>
      <c r="AK802">
        <v>0</v>
      </c>
      <c r="AL802">
        <v>0.15999999600000001</v>
      </c>
      <c r="AM802">
        <v>111115</v>
      </c>
      <c r="AN802">
        <f t="shared" si="331"/>
        <v>0.50067072549999991</v>
      </c>
      <c r="AO802">
        <f t="shared" si="332"/>
        <v>6.2437196581117483E-4</v>
      </c>
      <c r="AP802">
        <f t="shared" si="333"/>
        <v>297.99317206999996</v>
      </c>
      <c r="AQ802">
        <f t="shared" si="334"/>
        <v>297.18433037</v>
      </c>
      <c r="AR802">
        <f t="shared" si="335"/>
        <v>239.88429080289259</v>
      </c>
      <c r="AS802">
        <f t="shared" si="336"/>
        <v>2.4074136724255295</v>
      </c>
      <c r="AT802">
        <f t="shared" si="337"/>
        <v>3.1500689762322587</v>
      </c>
      <c r="AU802">
        <f t="shared" si="338"/>
        <v>31.49800550229368</v>
      </c>
      <c r="AV802">
        <f t="shared" si="339"/>
        <v>9.6964594022936801</v>
      </c>
      <c r="AW802">
        <f t="shared" si="340"/>
        <v>24.43875122</v>
      </c>
      <c r="AX802">
        <f t="shared" si="341"/>
        <v>3.0748247379750504</v>
      </c>
      <c r="AY802">
        <f t="shared" si="342"/>
        <v>6.2675721899276726E-2</v>
      </c>
      <c r="AZ802">
        <f t="shared" si="343"/>
        <v>2.1803404027758644</v>
      </c>
      <c r="BA802">
        <f t="shared" si="344"/>
        <v>0.89448433519918602</v>
      </c>
      <c r="BB802">
        <f t="shared" si="345"/>
        <v>3.9310893009600979E-2</v>
      </c>
      <c r="BC802">
        <f t="shared" si="346"/>
        <v>135.44427693019057</v>
      </c>
      <c r="BD802">
        <f t="shared" si="347"/>
        <v>0.76655199563699739</v>
      </c>
      <c r="BE802">
        <f t="shared" si="348"/>
        <v>69.148313324868155</v>
      </c>
      <c r="BF802">
        <f t="shared" si="349"/>
        <v>1758.7291950345805</v>
      </c>
      <c r="BG802">
        <f t="shared" si="350"/>
        <v>5.9917238152741061E-3</v>
      </c>
    </row>
    <row r="803" spans="1:59" x14ac:dyDescent="0.25">
      <c r="A803" t="s">
        <v>554</v>
      </c>
      <c r="B803" t="s">
        <v>1269</v>
      </c>
      <c r="C803">
        <v>140617</v>
      </c>
      <c r="D803" t="s">
        <v>1218</v>
      </c>
      <c r="E803" t="s">
        <v>1695</v>
      </c>
      <c r="F803">
        <v>16207</v>
      </c>
      <c r="G803">
        <v>0</v>
      </c>
      <c r="H803">
        <f t="shared" si="324"/>
        <v>5.1248690003973074</v>
      </c>
      <c r="I803">
        <f t="shared" si="325"/>
        <v>5.8662145515224889E-2</v>
      </c>
      <c r="J803">
        <f t="shared" si="326"/>
        <v>240.60374656999304</v>
      </c>
      <c r="K803">
        <f t="shared" si="327"/>
        <v>0.61442948578762424</v>
      </c>
      <c r="L803">
        <f t="shared" si="328"/>
        <v>1.042362071549682</v>
      </c>
      <c r="M803">
        <f t="shared" si="329"/>
        <v>25.354497909999999</v>
      </c>
      <c r="N803">
        <v>6</v>
      </c>
      <c r="O803">
        <v>1.42</v>
      </c>
      <c r="P803">
        <v>0.5</v>
      </c>
      <c r="Q803">
        <f t="shared" si="330"/>
        <v>2.556</v>
      </c>
      <c r="R803">
        <v>24.002418519999999</v>
      </c>
      <c r="S803">
        <v>25.354497909999999</v>
      </c>
      <c r="T803">
        <v>24.074539179999999</v>
      </c>
      <c r="U803">
        <v>399.21697999999998</v>
      </c>
      <c r="V803">
        <v>388.50561520000002</v>
      </c>
      <c r="W803">
        <v>20.84873009</v>
      </c>
      <c r="X803">
        <v>22.048725130000001</v>
      </c>
      <c r="Y803">
        <v>69.610748290000004</v>
      </c>
      <c r="Z803">
        <v>73.617347719999998</v>
      </c>
      <c r="AA803">
        <v>300.44229130000002</v>
      </c>
      <c r="AB803">
        <v>1500.0421140000001</v>
      </c>
      <c r="AC803">
        <v>3.1034222E-2</v>
      </c>
      <c r="AD803">
        <v>100.0121918</v>
      </c>
      <c r="AE803">
        <v>3.788743019</v>
      </c>
      <c r="AF803">
        <v>0.16871282500000001</v>
      </c>
      <c r="AG803">
        <v>1</v>
      </c>
      <c r="AH803">
        <v>-0.21956524299999999</v>
      </c>
      <c r="AI803">
        <v>2.7373914720000001</v>
      </c>
      <c r="AJ803">
        <v>1</v>
      </c>
      <c r="AK803">
        <v>0</v>
      </c>
      <c r="AL803">
        <v>0.15999999600000001</v>
      </c>
      <c r="AM803">
        <v>111115</v>
      </c>
      <c r="AN803">
        <f t="shared" si="331"/>
        <v>0.50073715216666659</v>
      </c>
      <c r="AO803">
        <f t="shared" si="332"/>
        <v>6.1442948578762421E-4</v>
      </c>
      <c r="AP803">
        <f t="shared" si="333"/>
        <v>298.50449791</v>
      </c>
      <c r="AQ803">
        <f t="shared" si="334"/>
        <v>297.15241851999997</v>
      </c>
      <c r="AR803">
        <f t="shared" si="335"/>
        <v>240.00673223983156</v>
      </c>
      <c r="AS803">
        <f t="shared" si="336"/>
        <v>2.3388859053793607</v>
      </c>
      <c r="AT803">
        <f t="shared" si="337"/>
        <v>3.2475033981967218</v>
      </c>
      <c r="AU803">
        <f t="shared" si="338"/>
        <v>32.471075173424225</v>
      </c>
      <c r="AV803">
        <f t="shared" si="339"/>
        <v>10.422350043424224</v>
      </c>
      <c r="AW803">
        <f t="shared" si="340"/>
        <v>24.678458214999999</v>
      </c>
      <c r="AX803">
        <f t="shared" si="341"/>
        <v>3.1192312350133342</v>
      </c>
      <c r="AY803">
        <f t="shared" si="342"/>
        <v>5.7346010915444189E-2</v>
      </c>
      <c r="AZ803">
        <f t="shared" si="343"/>
        <v>2.2051413266470399</v>
      </c>
      <c r="BA803">
        <f t="shared" si="344"/>
        <v>0.91408990836629433</v>
      </c>
      <c r="BB803">
        <f t="shared" si="345"/>
        <v>3.5957224343997202E-2</v>
      </c>
      <c r="BC803">
        <f t="shared" si="346"/>
        <v>24.063308049756735</v>
      </c>
      <c r="BD803">
        <f t="shared" si="347"/>
        <v>0.61930571182640914</v>
      </c>
      <c r="BE803">
        <f t="shared" si="348"/>
        <v>67.743485554582264</v>
      </c>
      <c r="BF803">
        <f t="shared" si="349"/>
        <v>385.79881819274794</v>
      </c>
      <c r="BG803">
        <f t="shared" si="350"/>
        <v>8.9988997561959733E-3</v>
      </c>
    </row>
    <row r="804" spans="1:59" x14ac:dyDescent="0.25">
      <c r="A804" t="s">
        <v>554</v>
      </c>
      <c r="B804" t="s">
        <v>1269</v>
      </c>
      <c r="C804">
        <v>140617</v>
      </c>
      <c r="D804" t="s">
        <v>1215</v>
      </c>
      <c r="E804" t="s">
        <v>1696</v>
      </c>
      <c r="F804">
        <v>5300</v>
      </c>
      <c r="G804">
        <v>0</v>
      </c>
      <c r="H804">
        <f t="shared" si="324"/>
        <v>25.742327624337324</v>
      </c>
      <c r="I804">
        <f t="shared" si="325"/>
        <v>0.29848001067416385</v>
      </c>
      <c r="J804">
        <f t="shared" si="326"/>
        <v>1584.8169730405973</v>
      </c>
      <c r="K804">
        <f t="shared" si="327"/>
        <v>2.7155442074326235</v>
      </c>
      <c r="L804">
        <f t="shared" si="328"/>
        <v>0.98921482445490083</v>
      </c>
      <c r="M804">
        <f t="shared" si="329"/>
        <v>24.606403350000001</v>
      </c>
      <c r="N804">
        <v>6</v>
      </c>
      <c r="O804">
        <v>1.42</v>
      </c>
      <c r="P804">
        <v>0.5</v>
      </c>
      <c r="Q804">
        <f t="shared" si="330"/>
        <v>2.556</v>
      </c>
      <c r="R804">
        <v>25.163494109999998</v>
      </c>
      <c r="S804">
        <v>24.606403350000001</v>
      </c>
      <c r="T804">
        <v>26.026901250000002</v>
      </c>
      <c r="U804">
        <v>1800.021362</v>
      </c>
      <c r="V804">
        <v>1763.412476</v>
      </c>
      <c r="W804">
        <v>17.984880449999999</v>
      </c>
      <c r="X804">
        <v>21.172080990000001</v>
      </c>
      <c r="Y804">
        <v>55.99780655</v>
      </c>
      <c r="Z804">
        <v>65.921493530000006</v>
      </c>
      <c r="AA804">
        <v>500.3859253</v>
      </c>
      <c r="AB804">
        <v>1500.642212</v>
      </c>
      <c r="AC804">
        <v>9.6110425999999999E-2</v>
      </c>
      <c r="AD804">
        <v>99.971725460000002</v>
      </c>
      <c r="AE804">
        <v>-10.696761130000001</v>
      </c>
      <c r="AF804">
        <v>0.12243673200000001</v>
      </c>
      <c r="AG804">
        <v>1</v>
      </c>
      <c r="AH804">
        <v>-0.21956524299999999</v>
      </c>
      <c r="AI804">
        <v>2.7373914720000001</v>
      </c>
      <c r="AJ804">
        <v>1</v>
      </c>
      <c r="AK804">
        <v>0</v>
      </c>
      <c r="AL804">
        <v>0.15999999600000001</v>
      </c>
      <c r="AM804">
        <v>111115</v>
      </c>
      <c r="AN804">
        <f t="shared" si="331"/>
        <v>0.8339765421666665</v>
      </c>
      <c r="AO804">
        <f t="shared" si="332"/>
        <v>2.7155442074326235E-3</v>
      </c>
      <c r="AP804">
        <f t="shared" si="333"/>
        <v>297.75640334999997</v>
      </c>
      <c r="AQ804">
        <f t="shared" si="334"/>
        <v>298.31349410999997</v>
      </c>
      <c r="AR804">
        <f t="shared" si="335"/>
        <v>240.10274791743115</v>
      </c>
      <c r="AS804">
        <f t="shared" si="336"/>
        <v>1.5018581150602965</v>
      </c>
      <c r="AT804">
        <f t="shared" si="337"/>
        <v>3.105824292604066</v>
      </c>
      <c r="AU804">
        <f t="shared" si="338"/>
        <v>31.067026985012347</v>
      </c>
      <c r="AV804">
        <f t="shared" si="339"/>
        <v>9.8949459950123462</v>
      </c>
      <c r="AW804">
        <f t="shared" si="340"/>
        <v>24.884948729999998</v>
      </c>
      <c r="AX804">
        <f t="shared" si="341"/>
        <v>3.1579326357459943</v>
      </c>
      <c r="AY804">
        <f t="shared" si="342"/>
        <v>0.26726931154896388</v>
      </c>
      <c r="AZ804">
        <f t="shared" si="343"/>
        <v>2.1166094681491652</v>
      </c>
      <c r="BA804">
        <f t="shared" si="344"/>
        <v>1.0413231675968291</v>
      </c>
      <c r="BB804">
        <f t="shared" si="345"/>
        <v>0.16959251305432457</v>
      </c>
      <c r="BC804">
        <f t="shared" si="346"/>
        <v>158.43688733316284</v>
      </c>
      <c r="BD804">
        <f t="shared" si="347"/>
        <v>0.89872165168950369</v>
      </c>
      <c r="BE804">
        <f t="shared" si="348"/>
        <v>70.715222342772748</v>
      </c>
      <c r="BF804">
        <f t="shared" si="349"/>
        <v>1749.8161761984134</v>
      </c>
      <c r="BG804">
        <f t="shared" si="350"/>
        <v>1.0403232329983334E-2</v>
      </c>
    </row>
    <row r="805" spans="1:59" x14ac:dyDescent="0.25">
      <c r="A805" t="s">
        <v>554</v>
      </c>
      <c r="B805" t="s">
        <v>1269</v>
      </c>
      <c r="C805">
        <v>140617</v>
      </c>
      <c r="D805" t="s">
        <v>1215</v>
      </c>
      <c r="E805" t="s">
        <v>1696</v>
      </c>
      <c r="F805">
        <v>5526</v>
      </c>
      <c r="G805">
        <v>0</v>
      </c>
      <c r="H805">
        <f t="shared" si="324"/>
        <v>14.763241300368104</v>
      </c>
      <c r="I805">
        <f t="shared" si="325"/>
        <v>0.26336775681026897</v>
      </c>
      <c r="J805">
        <f t="shared" si="326"/>
        <v>282.20776693953366</v>
      </c>
      <c r="K805">
        <f t="shared" si="327"/>
        <v>2.5775940070647554</v>
      </c>
      <c r="L805">
        <f t="shared" si="328"/>
        <v>1.0519678395006469</v>
      </c>
      <c r="M805">
        <f t="shared" si="329"/>
        <v>24.28437233</v>
      </c>
      <c r="N805">
        <v>6</v>
      </c>
      <c r="O805">
        <v>1.42</v>
      </c>
      <c r="P805">
        <v>0.5</v>
      </c>
      <c r="Q805">
        <f t="shared" si="330"/>
        <v>2.556</v>
      </c>
      <c r="R805">
        <v>25.052484509999999</v>
      </c>
      <c r="S805">
        <v>24.28437233</v>
      </c>
      <c r="T805">
        <v>26.029691700000001</v>
      </c>
      <c r="U805">
        <v>399.00109859999998</v>
      </c>
      <c r="V805">
        <v>385.49890140000002</v>
      </c>
      <c r="W805">
        <v>17.787694930000001</v>
      </c>
      <c r="X805">
        <v>19.952383040000001</v>
      </c>
      <c r="Y805">
        <v>55.747871400000001</v>
      </c>
      <c r="Z805">
        <v>62.532154079999998</v>
      </c>
      <c r="AA805">
        <v>700.19274900000005</v>
      </c>
      <c r="AB805">
        <v>1500.781616</v>
      </c>
      <c r="AC805">
        <v>0.24228785899999999</v>
      </c>
      <c r="AD805">
        <v>99.965560909999994</v>
      </c>
      <c r="AE805">
        <v>4.511429787</v>
      </c>
      <c r="AF805">
        <v>0.15233823699999999</v>
      </c>
      <c r="AG805">
        <v>1</v>
      </c>
      <c r="AH805">
        <v>-0.21956524299999999</v>
      </c>
      <c r="AI805">
        <v>2.7373914720000001</v>
      </c>
      <c r="AJ805">
        <v>1</v>
      </c>
      <c r="AK805">
        <v>0</v>
      </c>
      <c r="AL805">
        <v>0.15999999600000001</v>
      </c>
      <c r="AM805">
        <v>111115</v>
      </c>
      <c r="AN805">
        <f t="shared" si="331"/>
        <v>1.166987915</v>
      </c>
      <c r="AO805">
        <f t="shared" si="332"/>
        <v>2.5775940070647554E-3</v>
      </c>
      <c r="AP805">
        <f t="shared" si="333"/>
        <v>297.43437232999997</v>
      </c>
      <c r="AQ805">
        <f t="shared" si="334"/>
        <v>298.20248450999998</v>
      </c>
      <c r="AR805">
        <f t="shared" si="335"/>
        <v>240.12505255687356</v>
      </c>
      <c r="AS805">
        <f t="shared" si="336"/>
        <v>1.6032430671279492</v>
      </c>
      <c r="AT805">
        <f t="shared" si="337"/>
        <v>3.046519001585418</v>
      </c>
      <c r="AU805">
        <f t="shared" si="338"/>
        <v>30.475685564633906</v>
      </c>
      <c r="AV805">
        <f t="shared" si="339"/>
        <v>10.523302524633905</v>
      </c>
      <c r="AW805">
        <f t="shared" si="340"/>
        <v>24.668428419999998</v>
      </c>
      <c r="AX805">
        <f t="shared" si="341"/>
        <v>3.1173620085406308</v>
      </c>
      <c r="AY805">
        <f t="shared" si="342"/>
        <v>0.23876558309251769</v>
      </c>
      <c r="AZ805">
        <f t="shared" si="343"/>
        <v>1.9945511620847711</v>
      </c>
      <c r="BA805">
        <f t="shared" si="344"/>
        <v>1.1228108464558597</v>
      </c>
      <c r="BB805">
        <f t="shared" si="345"/>
        <v>0.15125963845176396</v>
      </c>
      <c r="BC805">
        <f t="shared" si="346"/>
        <v>28.211057715269035</v>
      </c>
      <c r="BD805">
        <f t="shared" si="347"/>
        <v>0.7320585503996293</v>
      </c>
      <c r="BE805">
        <f t="shared" si="348"/>
        <v>67.885702626894599</v>
      </c>
      <c r="BF805">
        <f t="shared" si="349"/>
        <v>377.70141479769291</v>
      </c>
      <c r="BG805">
        <f t="shared" si="350"/>
        <v>2.6534531496597392E-2</v>
      </c>
    </row>
    <row r="806" spans="1:59" x14ac:dyDescent="0.25">
      <c r="A806" t="s">
        <v>554</v>
      </c>
      <c r="B806" t="s">
        <v>1269</v>
      </c>
      <c r="C806">
        <v>140617</v>
      </c>
      <c r="D806" t="s">
        <v>1216</v>
      </c>
      <c r="E806" t="s">
        <v>1697</v>
      </c>
      <c r="F806">
        <v>5941.5</v>
      </c>
      <c r="G806">
        <v>0</v>
      </c>
      <c r="H806">
        <f t="shared" si="324"/>
        <v>22.222147661110139</v>
      </c>
      <c r="I806">
        <f t="shared" si="325"/>
        <v>0.19116403662627027</v>
      </c>
      <c r="J806">
        <f t="shared" si="326"/>
        <v>1538.9779499257352</v>
      </c>
      <c r="K806">
        <f t="shared" si="327"/>
        <v>2.1584665511187526</v>
      </c>
      <c r="L806">
        <f t="shared" si="328"/>
        <v>1.1823066724513267</v>
      </c>
      <c r="M806">
        <f t="shared" si="329"/>
        <v>24.68200684</v>
      </c>
      <c r="N806">
        <v>6</v>
      </c>
      <c r="O806">
        <v>1.42</v>
      </c>
      <c r="P806">
        <v>0.5</v>
      </c>
      <c r="Q806">
        <f t="shared" si="330"/>
        <v>2.556</v>
      </c>
      <c r="R806">
        <v>26.154357910000002</v>
      </c>
      <c r="S806">
        <v>24.68200684</v>
      </c>
      <c r="T806">
        <v>27.59403038</v>
      </c>
      <c r="U806">
        <v>1799.8984379999999</v>
      </c>
      <c r="V806">
        <v>1768.674438</v>
      </c>
      <c r="W806">
        <v>16.84694481</v>
      </c>
      <c r="X806">
        <v>19.384965900000001</v>
      </c>
      <c r="Y806">
        <v>49.450908660000003</v>
      </c>
      <c r="Z806">
        <v>56.90077591</v>
      </c>
      <c r="AA806">
        <v>500.37994379999998</v>
      </c>
      <c r="AB806">
        <v>1499.150635</v>
      </c>
      <c r="AC806">
        <v>0.161187097</v>
      </c>
      <c r="AD806">
        <v>99.953033450000007</v>
      </c>
      <c r="AE806">
        <v>-13.288374900000001</v>
      </c>
      <c r="AF806">
        <v>0.14392492200000001</v>
      </c>
      <c r="AG806">
        <v>1</v>
      </c>
      <c r="AH806">
        <v>-0.21956524299999999</v>
      </c>
      <c r="AI806">
        <v>2.7373914720000001</v>
      </c>
      <c r="AJ806">
        <v>1</v>
      </c>
      <c r="AK806">
        <v>0</v>
      </c>
      <c r="AL806">
        <v>0.15999999600000001</v>
      </c>
      <c r="AM806">
        <v>111115</v>
      </c>
      <c r="AN806">
        <f t="shared" si="331"/>
        <v>0.83396657299999988</v>
      </c>
      <c r="AO806">
        <f t="shared" si="332"/>
        <v>2.1584665511187526E-3</v>
      </c>
      <c r="AP806">
        <f t="shared" si="333"/>
        <v>297.83200683999996</v>
      </c>
      <c r="AQ806">
        <f t="shared" si="334"/>
        <v>299.30435790999996</v>
      </c>
      <c r="AR806">
        <f t="shared" si="335"/>
        <v>239.86409560339746</v>
      </c>
      <c r="AS806">
        <f t="shared" si="336"/>
        <v>1.914870884767844</v>
      </c>
      <c r="AT806">
        <f t="shared" si="337"/>
        <v>3.1198928174811362</v>
      </c>
      <c r="AU806">
        <f t="shared" si="338"/>
        <v>31.213588120282669</v>
      </c>
      <c r="AV806">
        <f t="shared" si="339"/>
        <v>11.828622220282668</v>
      </c>
      <c r="AW806">
        <f t="shared" si="340"/>
        <v>25.418182375000001</v>
      </c>
      <c r="AX806">
        <f t="shared" si="341"/>
        <v>3.2598211100582759</v>
      </c>
      <c r="AY806">
        <f t="shared" si="342"/>
        <v>0.17786170432574683</v>
      </c>
      <c r="AZ806">
        <f t="shared" si="343"/>
        <v>1.9375861450298095</v>
      </c>
      <c r="BA806">
        <f t="shared" si="344"/>
        <v>1.3222349650284664</v>
      </c>
      <c r="BB806">
        <f t="shared" si="345"/>
        <v>0.1122867676313975</v>
      </c>
      <c r="BC806">
        <f t="shared" si="346"/>
        <v>153.82551450773946</v>
      </c>
      <c r="BD806">
        <f t="shared" si="347"/>
        <v>0.87013071307006429</v>
      </c>
      <c r="BE806">
        <f t="shared" si="348"/>
        <v>63.826091551733377</v>
      </c>
      <c r="BF806">
        <f t="shared" si="349"/>
        <v>1756.9373881789911</v>
      </c>
      <c r="BG806">
        <f t="shared" si="350"/>
        <v>8.0728706705036901E-3</v>
      </c>
    </row>
    <row r="807" spans="1:59" x14ac:dyDescent="0.25">
      <c r="A807" t="s">
        <v>554</v>
      </c>
      <c r="B807" t="s">
        <v>1269</v>
      </c>
      <c r="C807">
        <v>140617</v>
      </c>
      <c r="D807" t="s">
        <v>1216</v>
      </c>
      <c r="E807" t="s">
        <v>1697</v>
      </c>
      <c r="F807">
        <v>6161</v>
      </c>
      <c r="G807">
        <v>0</v>
      </c>
      <c r="H807">
        <f t="shared" si="324"/>
        <v>10.331379747876115</v>
      </c>
      <c r="I807">
        <f t="shared" si="325"/>
        <v>0.14872610887447374</v>
      </c>
      <c r="J807">
        <f t="shared" si="326"/>
        <v>262.13828006052029</v>
      </c>
      <c r="K807">
        <f t="shared" si="327"/>
        <v>1.8832938704586388</v>
      </c>
      <c r="L807">
        <f t="shared" si="328"/>
        <v>1.3053418051307852</v>
      </c>
      <c r="M807">
        <f t="shared" si="329"/>
        <v>24.985168460000001</v>
      </c>
      <c r="N807">
        <v>6</v>
      </c>
      <c r="O807">
        <v>1.42</v>
      </c>
      <c r="P807">
        <v>0.5</v>
      </c>
      <c r="Q807">
        <f t="shared" si="330"/>
        <v>2.556</v>
      </c>
      <c r="R807">
        <v>26.290842059999999</v>
      </c>
      <c r="S807">
        <v>24.985168460000001</v>
      </c>
      <c r="T807">
        <v>27.594707490000001</v>
      </c>
      <c r="U807">
        <v>398.97024540000001</v>
      </c>
      <c r="V807">
        <v>385.71099850000002</v>
      </c>
      <c r="W807">
        <v>16.510480879999999</v>
      </c>
      <c r="X807">
        <v>18.726425169999999</v>
      </c>
      <c r="Y807">
        <v>48.068000789999999</v>
      </c>
      <c r="Z807">
        <v>54.519420619999998</v>
      </c>
      <c r="AA807">
        <v>500.3807678</v>
      </c>
      <c r="AB807">
        <v>1499.1873780000001</v>
      </c>
      <c r="AC807">
        <v>1.5017473E-2</v>
      </c>
      <c r="AD807">
        <v>99.940338130000001</v>
      </c>
      <c r="AE807">
        <v>4.0256509779999998</v>
      </c>
      <c r="AF807">
        <v>0.15204641199999999</v>
      </c>
      <c r="AG807">
        <v>1</v>
      </c>
      <c r="AH807">
        <v>-0.21956524299999999</v>
      </c>
      <c r="AI807">
        <v>2.7373914720000001</v>
      </c>
      <c r="AJ807">
        <v>1</v>
      </c>
      <c r="AK807">
        <v>0</v>
      </c>
      <c r="AL807">
        <v>0.15999999600000001</v>
      </c>
      <c r="AM807">
        <v>111115</v>
      </c>
      <c r="AN807">
        <f t="shared" si="331"/>
        <v>0.83396794633333315</v>
      </c>
      <c r="AO807">
        <f t="shared" si="332"/>
        <v>1.8832938704586388E-3</v>
      </c>
      <c r="AP807">
        <f t="shared" si="333"/>
        <v>298.13516845999999</v>
      </c>
      <c r="AQ807">
        <f t="shared" si="334"/>
        <v>299.44084205999997</v>
      </c>
      <c r="AR807">
        <f t="shared" si="335"/>
        <v>239.8699744832505</v>
      </c>
      <c r="AS807">
        <f t="shared" si="336"/>
        <v>2.0356638159462617</v>
      </c>
      <c r="AT807">
        <f t="shared" si="337"/>
        <v>3.176867068586728</v>
      </c>
      <c r="AU807">
        <f t="shared" si="338"/>
        <v>31.787635783804685</v>
      </c>
      <c r="AV807">
        <f t="shared" si="339"/>
        <v>13.061210613804686</v>
      </c>
      <c r="AW807">
        <f t="shared" si="340"/>
        <v>25.63800526</v>
      </c>
      <c r="AX807">
        <f t="shared" si="341"/>
        <v>3.3026529625681591</v>
      </c>
      <c r="AY807">
        <f t="shared" si="342"/>
        <v>0.14054803295456242</v>
      </c>
      <c r="AZ807">
        <f t="shared" si="343"/>
        <v>1.8715252634559427</v>
      </c>
      <c r="BA807">
        <f t="shared" si="344"/>
        <v>1.4311276991122164</v>
      </c>
      <c r="BB807">
        <f t="shared" si="345"/>
        <v>8.8542399760200799E-2</v>
      </c>
      <c r="BC807">
        <f t="shared" si="346"/>
        <v>26.198188346065034</v>
      </c>
      <c r="BD807">
        <f t="shared" si="347"/>
        <v>0.679623555148688</v>
      </c>
      <c r="BE807">
        <f t="shared" si="348"/>
        <v>60.16428203126798</v>
      </c>
      <c r="BF807">
        <f t="shared" si="349"/>
        <v>380.25428384443165</v>
      </c>
      <c r="BG807">
        <f t="shared" si="350"/>
        <v>1.6346431094452774E-2</v>
      </c>
    </row>
    <row r="808" spans="1:59" x14ac:dyDescent="0.25">
      <c r="A808" t="s">
        <v>554</v>
      </c>
      <c r="B808" t="s">
        <v>1269</v>
      </c>
      <c r="C808">
        <v>140617</v>
      </c>
      <c r="D808" t="s">
        <v>1214</v>
      </c>
      <c r="E808" t="s">
        <v>1698</v>
      </c>
      <c r="F808">
        <v>4940.5</v>
      </c>
      <c r="G808">
        <v>0</v>
      </c>
      <c r="H808">
        <f t="shared" si="324"/>
        <v>14.726620789550161</v>
      </c>
      <c r="I808">
        <f t="shared" si="325"/>
        <v>0.13497057921097777</v>
      </c>
      <c r="J808">
        <f t="shared" si="326"/>
        <v>1555.5023484028172</v>
      </c>
      <c r="K808">
        <f t="shared" si="327"/>
        <v>1.3591234565922308</v>
      </c>
      <c r="L808">
        <f t="shared" si="328"/>
        <v>1.0311146623785179</v>
      </c>
      <c r="M808">
        <f t="shared" si="329"/>
        <v>25.243339540000001</v>
      </c>
      <c r="N808">
        <v>6</v>
      </c>
      <c r="O808">
        <v>1.42</v>
      </c>
      <c r="P808">
        <v>0.5</v>
      </c>
      <c r="Q808">
        <f t="shared" si="330"/>
        <v>2.556</v>
      </c>
      <c r="R808">
        <v>25.21308136</v>
      </c>
      <c r="S808">
        <v>25.243339540000001</v>
      </c>
      <c r="T808">
        <v>25.624294280000001</v>
      </c>
      <c r="U808">
        <v>1800.1484379999999</v>
      </c>
      <c r="V808">
        <v>1765.938232</v>
      </c>
      <c r="W808">
        <v>19.300888059999998</v>
      </c>
      <c r="X808">
        <v>21.956092829999999</v>
      </c>
      <c r="Y808">
        <v>59.918125150000002</v>
      </c>
      <c r="Z808">
        <v>68.161003109999996</v>
      </c>
      <c r="AA808">
        <v>300.37963869999999</v>
      </c>
      <c r="AB808">
        <v>1500.150024</v>
      </c>
      <c r="AC808">
        <v>0.14616844100000001</v>
      </c>
      <c r="AD808">
        <v>99.971618649999996</v>
      </c>
      <c r="AE808">
        <v>-9.6407613750000003</v>
      </c>
      <c r="AF808">
        <v>-0.147620946</v>
      </c>
      <c r="AG808">
        <v>0.66666668699999998</v>
      </c>
      <c r="AH808">
        <v>-0.21956524299999999</v>
      </c>
      <c r="AI808">
        <v>2.7373914720000001</v>
      </c>
      <c r="AJ808">
        <v>1</v>
      </c>
      <c r="AK808">
        <v>0</v>
      </c>
      <c r="AL808">
        <v>0.15999999600000001</v>
      </c>
      <c r="AM808">
        <v>111115</v>
      </c>
      <c r="AN808">
        <f t="shared" si="331"/>
        <v>0.50063273116666662</v>
      </c>
      <c r="AO808">
        <f t="shared" si="332"/>
        <v>1.3591234565922307E-3</v>
      </c>
      <c r="AP808">
        <f t="shared" si="333"/>
        <v>298.39333954</v>
      </c>
      <c r="AQ808">
        <f t="shared" si="334"/>
        <v>298.36308135999997</v>
      </c>
      <c r="AR808">
        <f t="shared" si="335"/>
        <v>240.02399783939993</v>
      </c>
      <c r="AS808">
        <f t="shared" si="336"/>
        <v>2.1286933578304152</v>
      </c>
      <c r="AT808">
        <f t="shared" si="337"/>
        <v>3.2261008018232769</v>
      </c>
      <c r="AU808">
        <f t="shared" si="338"/>
        <v>32.2701667271972</v>
      </c>
      <c r="AV808">
        <f t="shared" si="339"/>
        <v>10.314073897197201</v>
      </c>
      <c r="AW808">
        <f t="shared" si="340"/>
        <v>25.228210449999999</v>
      </c>
      <c r="AX808">
        <f t="shared" si="341"/>
        <v>3.2231973745633029</v>
      </c>
      <c r="AY808">
        <f t="shared" si="342"/>
        <v>0.12820088154379322</v>
      </c>
      <c r="AZ808">
        <f t="shared" si="343"/>
        <v>2.194986139444759</v>
      </c>
      <c r="BA808">
        <f t="shared" si="344"/>
        <v>1.028211235118544</v>
      </c>
      <c r="BB808">
        <f t="shared" si="345"/>
        <v>8.0707455403907724E-2</v>
      </c>
      <c r="BC808">
        <f t="shared" si="346"/>
        <v>155.50608758370586</v>
      </c>
      <c r="BD808">
        <f t="shared" si="347"/>
        <v>0.88083621511560162</v>
      </c>
      <c r="BE808">
        <f t="shared" si="348"/>
        <v>68.795402363076789</v>
      </c>
      <c r="BF808">
        <f t="shared" si="349"/>
        <v>1758.1600872167869</v>
      </c>
      <c r="BG808">
        <f t="shared" si="350"/>
        <v>5.7624092938508018E-3</v>
      </c>
    </row>
    <row r="809" spans="1:59" x14ac:dyDescent="0.25">
      <c r="A809" t="s">
        <v>554</v>
      </c>
      <c r="B809" t="s">
        <v>1269</v>
      </c>
      <c r="C809">
        <v>140617</v>
      </c>
      <c r="D809" t="s">
        <v>1214</v>
      </c>
      <c r="E809" t="s">
        <v>1698</v>
      </c>
      <c r="F809">
        <v>5076.5</v>
      </c>
      <c r="G809">
        <v>0</v>
      </c>
      <c r="H809">
        <f t="shared" si="324"/>
        <v>7.356135178826726</v>
      </c>
      <c r="I809">
        <f t="shared" si="325"/>
        <v>0.13752936709892752</v>
      </c>
      <c r="J809">
        <f t="shared" si="326"/>
        <v>288.04651769936828</v>
      </c>
      <c r="K809">
        <f t="shared" si="327"/>
        <v>1.3926955411319584</v>
      </c>
      <c r="L809">
        <f t="shared" si="328"/>
        <v>1.0383727523843058</v>
      </c>
      <c r="M809">
        <f t="shared" si="329"/>
        <v>25.03274536</v>
      </c>
      <c r="N809">
        <v>6</v>
      </c>
      <c r="O809">
        <v>1.42</v>
      </c>
      <c r="P809">
        <v>0.5</v>
      </c>
      <c r="Q809">
        <f t="shared" si="330"/>
        <v>2.556</v>
      </c>
      <c r="R809">
        <v>25.07015419</v>
      </c>
      <c r="S809">
        <v>25.03274536</v>
      </c>
      <c r="T809">
        <v>25.632070540000001</v>
      </c>
      <c r="U809">
        <v>399.01470949999998</v>
      </c>
      <c r="V809">
        <v>383.25869749999998</v>
      </c>
      <c r="W809">
        <v>18.75997353</v>
      </c>
      <c r="X809">
        <v>21.481422420000001</v>
      </c>
      <c r="Y809">
        <v>58.736335750000002</v>
      </c>
      <c r="Z809">
        <v>67.257034300000001</v>
      </c>
      <c r="AA809">
        <v>300.45285030000002</v>
      </c>
      <c r="AB809">
        <v>1498.9702150000001</v>
      </c>
      <c r="AC809">
        <v>9.5108204000000002E-2</v>
      </c>
      <c r="AD809">
        <v>99.97092438</v>
      </c>
      <c r="AE809">
        <v>5.1367349620000002</v>
      </c>
      <c r="AF809">
        <v>-0.15632989999999999</v>
      </c>
      <c r="AG809">
        <v>0.66666668699999998</v>
      </c>
      <c r="AH809">
        <v>-0.21956524299999999</v>
      </c>
      <c r="AI809">
        <v>2.7373914720000001</v>
      </c>
      <c r="AJ809">
        <v>1</v>
      </c>
      <c r="AK809">
        <v>0</v>
      </c>
      <c r="AL809">
        <v>0.15999999600000001</v>
      </c>
      <c r="AM809">
        <v>111115</v>
      </c>
      <c r="AN809">
        <f t="shared" si="331"/>
        <v>0.50075475049999996</v>
      </c>
      <c r="AO809">
        <f t="shared" si="332"/>
        <v>1.3926955411319585E-3</v>
      </c>
      <c r="AP809">
        <f t="shared" si="333"/>
        <v>298.18274535999996</v>
      </c>
      <c r="AQ809">
        <f t="shared" si="334"/>
        <v>298.22015418999996</v>
      </c>
      <c r="AR809">
        <f t="shared" si="335"/>
        <v>239.83522840411916</v>
      </c>
      <c r="AS809">
        <f t="shared" si="336"/>
        <v>2.1186960546010347</v>
      </c>
      <c r="AT809">
        <f t="shared" si="337"/>
        <v>3.1858904087089628</v>
      </c>
      <c r="AU809">
        <f t="shared" si="338"/>
        <v>31.868169955086721</v>
      </c>
      <c r="AV809">
        <f t="shared" si="339"/>
        <v>10.38674753508672</v>
      </c>
      <c r="AW809">
        <f t="shared" si="340"/>
        <v>25.051449775000002</v>
      </c>
      <c r="AX809">
        <f t="shared" si="341"/>
        <v>3.1894439792418021</v>
      </c>
      <c r="AY809">
        <f t="shared" si="342"/>
        <v>0.13050723210917492</v>
      </c>
      <c r="AZ809">
        <f t="shared" si="343"/>
        <v>2.147517656324657</v>
      </c>
      <c r="BA809">
        <f t="shared" si="344"/>
        <v>1.0419263229171452</v>
      </c>
      <c r="BB809">
        <f t="shared" si="345"/>
        <v>8.2170128708136336E-2</v>
      </c>
      <c r="BC809">
        <f t="shared" si="346"/>
        <v>28.796276638845878</v>
      </c>
      <c r="BD809">
        <f t="shared" si="347"/>
        <v>0.75157203105447667</v>
      </c>
      <c r="BE809">
        <f t="shared" si="348"/>
        <v>68.223678845434875</v>
      </c>
      <c r="BF809">
        <f t="shared" si="349"/>
        <v>379.37341483512671</v>
      </c>
      <c r="BG809">
        <f t="shared" si="350"/>
        <v>1.3228723583648752E-2</v>
      </c>
    </row>
    <row r="810" spans="1:59" x14ac:dyDescent="0.25">
      <c r="A810" t="s">
        <v>554</v>
      </c>
      <c r="B810" t="s">
        <v>1293</v>
      </c>
      <c r="C810">
        <v>140618</v>
      </c>
      <c r="D810" t="s">
        <v>1045</v>
      </c>
      <c r="E810" t="s">
        <v>1699</v>
      </c>
      <c r="F810">
        <v>1822.5</v>
      </c>
      <c r="G810">
        <v>0</v>
      </c>
      <c r="H810">
        <f t="shared" si="324"/>
        <v>29.05839488276656</v>
      </c>
      <c r="I810">
        <f t="shared" si="325"/>
        <v>0.2135023567827096</v>
      </c>
      <c r="J810">
        <f t="shared" si="326"/>
        <v>1489.9249274610602</v>
      </c>
      <c r="K810">
        <f t="shared" si="327"/>
        <v>2.7985991668419112</v>
      </c>
      <c r="L810">
        <f t="shared" si="328"/>
        <v>1.3939946870507278</v>
      </c>
      <c r="M810">
        <f t="shared" si="329"/>
        <v>25.572513579999999</v>
      </c>
      <c r="N810">
        <v>6</v>
      </c>
      <c r="O810">
        <v>1.42</v>
      </c>
      <c r="P810">
        <v>0.5</v>
      </c>
      <c r="Q810">
        <f t="shared" si="330"/>
        <v>2.556</v>
      </c>
      <c r="R810">
        <v>26.19374084</v>
      </c>
      <c r="S810">
        <v>25.572513579999999</v>
      </c>
      <c r="T810">
        <v>27.007053379999999</v>
      </c>
      <c r="U810">
        <v>1800.5301509999999</v>
      </c>
      <c r="V810">
        <v>1759.7806399999999</v>
      </c>
      <c r="W810">
        <v>15.526354789999999</v>
      </c>
      <c r="X810">
        <v>18.81901169</v>
      </c>
      <c r="Y810">
        <v>45.827083590000001</v>
      </c>
      <c r="Z810">
        <v>55.545585629999998</v>
      </c>
      <c r="AA810">
        <v>500.37384029999998</v>
      </c>
      <c r="AB810">
        <v>1499.1563719999999</v>
      </c>
      <c r="AC810">
        <v>5.4062627000000002E-2</v>
      </c>
      <c r="AD810">
        <v>100.7410126</v>
      </c>
      <c r="AE810">
        <v>-10.29535198</v>
      </c>
      <c r="AF810">
        <v>0.169340402</v>
      </c>
      <c r="AG810">
        <v>0.66666668699999998</v>
      </c>
      <c r="AH810">
        <v>-0.21956524299999999</v>
      </c>
      <c r="AI810">
        <v>2.7373914720000001</v>
      </c>
      <c r="AJ810">
        <v>1</v>
      </c>
      <c r="AK810">
        <v>0</v>
      </c>
      <c r="AL810">
        <v>0.15999999600000001</v>
      </c>
      <c r="AM810">
        <v>111115</v>
      </c>
      <c r="AN810">
        <f t="shared" si="331"/>
        <v>0.83395640049999986</v>
      </c>
      <c r="AO810">
        <f t="shared" si="332"/>
        <v>2.7985991668419111E-3</v>
      </c>
      <c r="AP810">
        <f t="shared" si="333"/>
        <v>298.72251358</v>
      </c>
      <c r="AQ810">
        <f t="shared" si="334"/>
        <v>299.34374083999995</v>
      </c>
      <c r="AR810">
        <f t="shared" si="335"/>
        <v>239.8650135233745</v>
      </c>
      <c r="AS810">
        <f t="shared" si="336"/>
        <v>1.4632169828019821</v>
      </c>
      <c r="AT810">
        <f t="shared" si="337"/>
        <v>3.2898409808325653</v>
      </c>
      <c r="AU810">
        <f t="shared" si="338"/>
        <v>32.656421609490202</v>
      </c>
      <c r="AV810">
        <f t="shared" si="339"/>
        <v>13.837409919490202</v>
      </c>
      <c r="AW810">
        <f t="shared" si="340"/>
        <v>25.883127209999998</v>
      </c>
      <c r="AX810">
        <f t="shared" si="341"/>
        <v>3.3509932743639195</v>
      </c>
      <c r="AY810">
        <f t="shared" si="342"/>
        <v>0.19704335062222203</v>
      </c>
      <c r="AZ810">
        <f t="shared" si="343"/>
        <v>1.8958462937818374</v>
      </c>
      <c r="BA810">
        <f t="shared" si="344"/>
        <v>1.455146980582082</v>
      </c>
      <c r="BB810">
        <f t="shared" si="345"/>
        <v>0.12453212946050314</v>
      </c>
      <c r="BC810">
        <f t="shared" si="346"/>
        <v>150.09654589040875</v>
      </c>
      <c r="BD810">
        <f t="shared" si="347"/>
        <v>0.84665377808739861</v>
      </c>
      <c r="BE810">
        <f t="shared" si="348"/>
        <v>59.860733430549203</v>
      </c>
      <c r="BF810">
        <f t="shared" si="349"/>
        <v>1744.4328962238908</v>
      </c>
      <c r="BG810">
        <f t="shared" si="350"/>
        <v>9.9714745907524549E-3</v>
      </c>
    </row>
    <row r="811" spans="1:59" x14ac:dyDescent="0.25">
      <c r="A811" t="s">
        <v>554</v>
      </c>
      <c r="B811" t="s">
        <v>1293</v>
      </c>
      <c r="C811">
        <v>140618</v>
      </c>
      <c r="D811" t="s">
        <v>1045</v>
      </c>
      <c r="E811" t="s">
        <v>1699</v>
      </c>
      <c r="F811">
        <v>1951</v>
      </c>
      <c r="G811">
        <v>0</v>
      </c>
      <c r="H811">
        <f t="shared" si="324"/>
        <v>12.472337700851305</v>
      </c>
      <c r="I811">
        <f t="shared" si="325"/>
        <v>0.16007592832619028</v>
      </c>
      <c r="J811">
        <f t="shared" si="326"/>
        <v>244.49309908872817</v>
      </c>
      <c r="K811">
        <f t="shared" si="327"/>
        <v>2.2513250616214266</v>
      </c>
      <c r="L811">
        <f t="shared" si="328"/>
        <v>1.4671608848022515</v>
      </c>
      <c r="M811">
        <f t="shared" si="329"/>
        <v>25.62238503</v>
      </c>
      <c r="N811">
        <v>6</v>
      </c>
      <c r="O811">
        <v>1.42</v>
      </c>
      <c r="P811">
        <v>0.5</v>
      </c>
      <c r="Q811">
        <f t="shared" si="330"/>
        <v>2.556</v>
      </c>
      <c r="R811">
        <v>25.528003689999998</v>
      </c>
      <c r="S811">
        <v>25.62238503</v>
      </c>
      <c r="T811">
        <v>26.028810499999999</v>
      </c>
      <c r="U811">
        <v>399.27484129999999</v>
      </c>
      <c r="V811">
        <v>383.2844849</v>
      </c>
      <c r="W811">
        <v>15.53973579</v>
      </c>
      <c r="X811">
        <v>18.190206530000001</v>
      </c>
      <c r="Y811">
        <v>47.709709169999996</v>
      </c>
      <c r="Z811">
        <v>55.847118379999998</v>
      </c>
      <c r="AA811">
        <v>500.37292480000002</v>
      </c>
      <c r="AB811">
        <v>1499.0245359999999</v>
      </c>
      <c r="AC811">
        <v>5.2058339000000002E-2</v>
      </c>
      <c r="AD811">
        <v>100.7373047</v>
      </c>
      <c r="AE811">
        <v>5.3292207720000002</v>
      </c>
      <c r="AF811">
        <v>0.18416622299999999</v>
      </c>
      <c r="AG811">
        <v>0.66666668699999998</v>
      </c>
      <c r="AH811">
        <v>-0.21956524299999999</v>
      </c>
      <c r="AI811">
        <v>2.7373914720000001</v>
      </c>
      <c r="AJ811">
        <v>1</v>
      </c>
      <c r="AK811">
        <v>0</v>
      </c>
      <c r="AL811">
        <v>0.15999999600000001</v>
      </c>
      <c r="AM811">
        <v>111115</v>
      </c>
      <c r="AN811">
        <f t="shared" si="331"/>
        <v>0.83395487466666662</v>
      </c>
      <c r="AO811">
        <f t="shared" si="332"/>
        <v>2.2513250616214265E-3</v>
      </c>
      <c r="AP811">
        <f t="shared" si="333"/>
        <v>298.77238502999995</v>
      </c>
      <c r="AQ811">
        <f t="shared" si="334"/>
        <v>298.67800368999997</v>
      </c>
      <c r="AR811">
        <f t="shared" si="335"/>
        <v>239.84391976390185</v>
      </c>
      <c r="AS811">
        <f t="shared" si="336"/>
        <v>1.6509864309117595</v>
      </c>
      <c r="AT811">
        <f t="shared" si="337"/>
        <v>3.2995932625707911</v>
      </c>
      <c r="AU811">
        <f t="shared" si="338"/>
        <v>32.754432654289502</v>
      </c>
      <c r="AV811">
        <f t="shared" si="339"/>
        <v>14.564226124289501</v>
      </c>
      <c r="AW811">
        <f t="shared" si="340"/>
        <v>25.575194359999998</v>
      </c>
      <c r="AX811">
        <f t="shared" si="341"/>
        <v>3.2903645619181323</v>
      </c>
      <c r="AY811">
        <f t="shared" si="342"/>
        <v>0.15064161812806454</v>
      </c>
      <c r="AZ811">
        <f t="shared" si="343"/>
        <v>1.8324323777685396</v>
      </c>
      <c r="BA811">
        <f t="shared" si="344"/>
        <v>1.4579321841495927</v>
      </c>
      <c r="BB811">
        <f t="shared" si="345"/>
        <v>9.4955485369611251E-2</v>
      </c>
      <c r="BC811">
        <f t="shared" si="346"/>
        <v>24.629575819948503</v>
      </c>
      <c r="BD811">
        <f t="shared" si="347"/>
        <v>0.6378893712656204</v>
      </c>
      <c r="BE811">
        <f t="shared" si="348"/>
        <v>57.061971939199218</v>
      </c>
      <c r="BF811">
        <f t="shared" si="349"/>
        <v>376.69698259321234</v>
      </c>
      <c r="BG811">
        <f t="shared" si="350"/>
        <v>1.8893068349069848E-2</v>
      </c>
    </row>
    <row r="812" spans="1:59" x14ac:dyDescent="0.25">
      <c r="A812" t="s">
        <v>554</v>
      </c>
      <c r="B812" t="s">
        <v>1293</v>
      </c>
      <c r="C812">
        <v>140618</v>
      </c>
      <c r="D812" t="s">
        <v>1046</v>
      </c>
      <c r="E812" t="s">
        <v>1700</v>
      </c>
      <c r="F812">
        <v>1357</v>
      </c>
      <c r="G812">
        <v>0</v>
      </c>
      <c r="H812">
        <f t="shared" si="324"/>
        <v>30.627008784731267</v>
      </c>
      <c r="I812">
        <f t="shared" si="325"/>
        <v>0.2694940955431222</v>
      </c>
      <c r="J812">
        <f t="shared" si="326"/>
        <v>1525.5176720212348</v>
      </c>
      <c r="K812">
        <f t="shared" si="327"/>
        <v>3.185966945553147</v>
      </c>
      <c r="L812">
        <f t="shared" si="328"/>
        <v>1.2830736727902259</v>
      </c>
      <c r="M812">
        <f t="shared" si="329"/>
        <v>25.2123642</v>
      </c>
      <c r="N812">
        <v>6</v>
      </c>
      <c r="O812">
        <v>1.42</v>
      </c>
      <c r="P812">
        <v>0.5</v>
      </c>
      <c r="Q812">
        <f t="shared" si="330"/>
        <v>2.556</v>
      </c>
      <c r="R812">
        <v>26.750591279999998</v>
      </c>
      <c r="S812">
        <v>25.2123642</v>
      </c>
      <c r="T812">
        <v>27.984014510000002</v>
      </c>
      <c r="U812">
        <v>1801.0604249999999</v>
      </c>
      <c r="V812">
        <v>1757.621582</v>
      </c>
      <c r="W812">
        <v>15.47808266</v>
      </c>
      <c r="X812">
        <v>19.224876399999999</v>
      </c>
      <c r="Y812">
        <v>44.216957090000001</v>
      </c>
      <c r="Z812">
        <v>54.92059708</v>
      </c>
      <c r="AA812">
        <v>500.38256840000003</v>
      </c>
      <c r="AB812">
        <v>1499.520264</v>
      </c>
      <c r="AC812">
        <v>0.17020052699999999</v>
      </c>
      <c r="AD812">
        <v>100.7593002</v>
      </c>
      <c r="AE812">
        <v>-11.722109789999999</v>
      </c>
      <c r="AF812">
        <v>0.14730289599999999</v>
      </c>
      <c r="AG812">
        <v>1</v>
      </c>
      <c r="AH812">
        <v>-0.21956524299999999</v>
      </c>
      <c r="AI812">
        <v>2.7373914720000001</v>
      </c>
      <c r="AJ812">
        <v>1</v>
      </c>
      <c r="AK812">
        <v>0</v>
      </c>
      <c r="AL812">
        <v>0.15999999600000001</v>
      </c>
      <c r="AM812">
        <v>111115</v>
      </c>
      <c r="AN812">
        <f t="shared" si="331"/>
        <v>0.83397094733333321</v>
      </c>
      <c r="AO812">
        <f t="shared" si="332"/>
        <v>3.1859669455531468E-3</v>
      </c>
      <c r="AP812">
        <f t="shared" si="333"/>
        <v>298.3623642</v>
      </c>
      <c r="AQ812">
        <f t="shared" si="334"/>
        <v>299.90059127999996</v>
      </c>
      <c r="AR812">
        <f t="shared" si="335"/>
        <v>239.92323624191894</v>
      </c>
      <c r="AS812">
        <f t="shared" si="336"/>
        <v>1.3876537926545593</v>
      </c>
      <c r="AT812">
        <f t="shared" si="337"/>
        <v>3.2201587652857211</v>
      </c>
      <c r="AU812">
        <f t="shared" si="338"/>
        <v>31.95892348293345</v>
      </c>
      <c r="AV812">
        <f t="shared" si="339"/>
        <v>12.734047082933451</v>
      </c>
      <c r="AW812">
        <f t="shared" si="340"/>
        <v>25.981477739999999</v>
      </c>
      <c r="AX812">
        <f t="shared" si="341"/>
        <v>3.3705619432124969</v>
      </c>
      <c r="AY812">
        <f t="shared" si="342"/>
        <v>0.24378989476380863</v>
      </c>
      <c r="AZ812">
        <f t="shared" si="343"/>
        <v>1.9370850924954952</v>
      </c>
      <c r="BA812">
        <f t="shared" si="344"/>
        <v>1.4334768507170017</v>
      </c>
      <c r="BB812">
        <f t="shared" si="345"/>
        <v>0.15448682169331643</v>
      </c>
      <c r="BC812">
        <f t="shared" si="346"/>
        <v>153.71009307559274</v>
      </c>
      <c r="BD812">
        <f t="shared" si="347"/>
        <v>0.86794432182913128</v>
      </c>
      <c r="BE812">
        <f t="shared" si="348"/>
        <v>63.008676569984054</v>
      </c>
      <c r="BF812">
        <f t="shared" si="349"/>
        <v>1741.445344965811</v>
      </c>
      <c r="BG812">
        <f t="shared" si="350"/>
        <v>1.108141175031295E-2</v>
      </c>
    </row>
    <row r="813" spans="1:59" x14ac:dyDescent="0.25">
      <c r="A813" t="s">
        <v>554</v>
      </c>
      <c r="B813" t="s">
        <v>1293</v>
      </c>
      <c r="C813">
        <v>140618</v>
      </c>
      <c r="D813" t="s">
        <v>1046</v>
      </c>
      <c r="E813" t="s">
        <v>1700</v>
      </c>
      <c r="F813">
        <v>1467</v>
      </c>
      <c r="G813">
        <v>0</v>
      </c>
      <c r="H813">
        <f t="shared" si="324"/>
        <v>16.160498165890804</v>
      </c>
      <c r="I813">
        <f t="shared" si="325"/>
        <v>0.26750681985602226</v>
      </c>
      <c r="J813">
        <f t="shared" si="326"/>
        <v>265.83952970217194</v>
      </c>
      <c r="K813">
        <f t="shared" si="327"/>
        <v>3.2210963980311313</v>
      </c>
      <c r="L813">
        <f t="shared" si="328"/>
        <v>1.3055938515775967</v>
      </c>
      <c r="M813">
        <f t="shared" si="329"/>
        <v>25.37580681</v>
      </c>
      <c r="N813">
        <v>6</v>
      </c>
      <c r="O813">
        <v>1.42</v>
      </c>
      <c r="P813">
        <v>0.5</v>
      </c>
      <c r="Q813">
        <f t="shared" si="330"/>
        <v>2.556</v>
      </c>
      <c r="R813">
        <v>26.784257889999999</v>
      </c>
      <c r="S813">
        <v>25.37580681</v>
      </c>
      <c r="T813">
        <v>27.981821060000001</v>
      </c>
      <c r="U813">
        <v>398.75637819999997</v>
      </c>
      <c r="V813">
        <v>377.91690060000002</v>
      </c>
      <c r="W813">
        <v>15.52658463</v>
      </c>
      <c r="X813">
        <v>19.314718249999999</v>
      </c>
      <c r="Y813">
        <v>44.265224459999999</v>
      </c>
      <c r="Z813">
        <v>55.064929960000001</v>
      </c>
      <c r="AA813">
        <v>500.33322140000001</v>
      </c>
      <c r="AB813">
        <v>1500.2457280000001</v>
      </c>
      <c r="AC813">
        <v>0.14416484500000001</v>
      </c>
      <c r="AD813">
        <v>100.7535553</v>
      </c>
      <c r="AE813">
        <v>4.5848970409999996</v>
      </c>
      <c r="AF813">
        <v>0.150759012</v>
      </c>
      <c r="AG813">
        <v>1</v>
      </c>
      <c r="AH813">
        <v>-0.21956524299999999</v>
      </c>
      <c r="AI813">
        <v>2.7373914720000001</v>
      </c>
      <c r="AJ813">
        <v>1</v>
      </c>
      <c r="AK813">
        <v>0</v>
      </c>
      <c r="AL813">
        <v>0.15999999600000001</v>
      </c>
      <c r="AM813">
        <v>111115</v>
      </c>
      <c r="AN813">
        <f t="shared" si="331"/>
        <v>0.83388870233333312</v>
      </c>
      <c r="AO813">
        <f t="shared" si="332"/>
        <v>3.2210963980311312E-3</v>
      </c>
      <c r="AP813">
        <f t="shared" si="333"/>
        <v>298.52580680999995</v>
      </c>
      <c r="AQ813">
        <f t="shared" si="334"/>
        <v>299.93425788999997</v>
      </c>
      <c r="AR813">
        <f t="shared" si="335"/>
        <v>240.0393104790171</v>
      </c>
      <c r="AS813">
        <f t="shared" si="336"/>
        <v>1.3528404550996234</v>
      </c>
      <c r="AT813">
        <f t="shared" si="337"/>
        <v>3.2516203848828908</v>
      </c>
      <c r="AU813">
        <f t="shared" si="338"/>
        <v>32.273008879944612</v>
      </c>
      <c r="AV813">
        <f t="shared" si="339"/>
        <v>12.958290629944614</v>
      </c>
      <c r="AW813">
        <f t="shared" si="340"/>
        <v>26.08003235</v>
      </c>
      <c r="AX813">
        <f t="shared" si="341"/>
        <v>3.390271262835824</v>
      </c>
      <c r="AY813">
        <f t="shared" si="342"/>
        <v>0.24216248628960599</v>
      </c>
      <c r="AZ813">
        <f t="shared" si="343"/>
        <v>1.9460265333052942</v>
      </c>
      <c r="BA813">
        <f t="shared" si="344"/>
        <v>1.4442447295305298</v>
      </c>
      <c r="BB813">
        <f t="shared" si="345"/>
        <v>0.15344131279628306</v>
      </c>
      <c r="BC813">
        <f t="shared" si="346"/>
        <v>26.784277756773776</v>
      </c>
      <c r="BD813">
        <f t="shared" si="347"/>
        <v>0.70343382177434155</v>
      </c>
      <c r="BE813">
        <f t="shared" si="348"/>
        <v>62.689642854868097</v>
      </c>
      <c r="BF813">
        <f t="shared" si="349"/>
        <v>369.381426216607</v>
      </c>
      <c r="BG813">
        <f t="shared" si="350"/>
        <v>2.7426821883089522E-2</v>
      </c>
    </row>
    <row r="814" spans="1:59" x14ac:dyDescent="0.25">
      <c r="A814" t="s">
        <v>554</v>
      </c>
      <c r="B814" t="s">
        <v>1293</v>
      </c>
      <c r="C814">
        <v>140618</v>
      </c>
      <c r="D814" t="s">
        <v>1044</v>
      </c>
      <c r="E814" t="s">
        <v>1701</v>
      </c>
      <c r="F814">
        <v>3384</v>
      </c>
      <c r="G814">
        <v>0</v>
      </c>
      <c r="H814">
        <f t="shared" si="324"/>
        <v>24.955803657275329</v>
      </c>
      <c r="I814">
        <f t="shared" si="325"/>
        <v>0.13124566004352478</v>
      </c>
      <c r="J814">
        <f t="shared" si="326"/>
        <v>1400.4964522660721</v>
      </c>
      <c r="K814">
        <f t="shared" si="327"/>
        <v>1.3303932852346361</v>
      </c>
      <c r="L814">
        <f t="shared" si="328"/>
        <v>1.046604189068397</v>
      </c>
      <c r="M814">
        <f t="shared" si="329"/>
        <v>24.15980339</v>
      </c>
      <c r="N814">
        <v>6</v>
      </c>
      <c r="O814">
        <v>1.42</v>
      </c>
      <c r="P814">
        <v>0.5</v>
      </c>
      <c r="Q814">
        <f t="shared" si="330"/>
        <v>2.556</v>
      </c>
      <c r="R814">
        <v>23.76082611</v>
      </c>
      <c r="S814">
        <v>24.15980339</v>
      </c>
      <c r="T814">
        <v>24.074501040000001</v>
      </c>
      <c r="U814">
        <v>1799.3741460000001</v>
      </c>
      <c r="V814">
        <v>1744.7329099999999</v>
      </c>
      <c r="W814">
        <v>17.020847320000001</v>
      </c>
      <c r="X814">
        <v>19.633565900000001</v>
      </c>
      <c r="Y814">
        <v>58.062229160000001</v>
      </c>
      <c r="Z814">
        <v>66.974845889999997</v>
      </c>
      <c r="AA814">
        <v>299.52087399999999</v>
      </c>
      <c r="AB814">
        <v>1500.3508300000001</v>
      </c>
      <c r="AC814">
        <v>4.4050041999999998E-2</v>
      </c>
      <c r="AD814">
        <v>100.7071838</v>
      </c>
      <c r="AE814">
        <v>-7.8063802720000002</v>
      </c>
      <c r="AF814">
        <v>0.18346622600000001</v>
      </c>
      <c r="AG814">
        <v>0.66666668699999998</v>
      </c>
      <c r="AH814">
        <v>-0.21956524299999999</v>
      </c>
      <c r="AI814">
        <v>2.7373914720000001</v>
      </c>
      <c r="AJ814">
        <v>1</v>
      </c>
      <c r="AK814">
        <v>0</v>
      </c>
      <c r="AL814">
        <v>0.15999999600000001</v>
      </c>
      <c r="AM814">
        <v>111115</v>
      </c>
      <c r="AN814">
        <f t="shared" si="331"/>
        <v>0.4992014566666666</v>
      </c>
      <c r="AO814">
        <f t="shared" si="332"/>
        <v>1.3303932852346361E-3</v>
      </c>
      <c r="AP814">
        <f t="shared" si="333"/>
        <v>297.30980338999996</v>
      </c>
      <c r="AQ814">
        <f t="shared" si="334"/>
        <v>296.91082610999996</v>
      </c>
      <c r="AR814">
        <f t="shared" si="335"/>
        <v>240.05612679859669</v>
      </c>
      <c r="AS814">
        <f t="shared" si="336"/>
        <v>2.0978657522475923</v>
      </c>
      <c r="AT814">
        <f t="shared" si="337"/>
        <v>3.0238453188091095</v>
      </c>
      <c r="AU814">
        <f t="shared" si="338"/>
        <v>30.026113378508651</v>
      </c>
      <c r="AV814">
        <f t="shared" si="339"/>
        <v>10.39254747850865</v>
      </c>
      <c r="AW814">
        <f t="shared" si="340"/>
        <v>23.960314750000002</v>
      </c>
      <c r="AX814">
        <f t="shared" si="341"/>
        <v>2.9878422240384217</v>
      </c>
      <c r="AY814">
        <f t="shared" si="342"/>
        <v>0.12483559358165115</v>
      </c>
      <c r="AZ814">
        <f t="shared" si="343"/>
        <v>1.9772411297407124</v>
      </c>
      <c r="BA814">
        <f t="shared" si="344"/>
        <v>1.0106010942977093</v>
      </c>
      <c r="BB814">
        <f t="shared" si="345"/>
        <v>7.8573896115972763E-2</v>
      </c>
      <c r="BC814">
        <f t="shared" si="346"/>
        <v>141.04005362960726</v>
      </c>
      <c r="BD814">
        <f t="shared" si="347"/>
        <v>0.80269962481883383</v>
      </c>
      <c r="BE814">
        <f t="shared" si="348"/>
        <v>66.240502569075105</v>
      </c>
      <c r="BF814">
        <f t="shared" si="349"/>
        <v>1731.5520277866503</v>
      </c>
      <c r="BG814">
        <f t="shared" si="350"/>
        <v>9.546839770019095E-3</v>
      </c>
    </row>
    <row r="815" spans="1:59" x14ac:dyDescent="0.25">
      <c r="A815" t="s">
        <v>554</v>
      </c>
      <c r="B815" t="s">
        <v>1293</v>
      </c>
      <c r="C815">
        <v>140618</v>
      </c>
      <c r="D815" t="s">
        <v>1044</v>
      </c>
      <c r="E815" t="s">
        <v>1701</v>
      </c>
      <c r="F815">
        <v>3510</v>
      </c>
      <c r="G815">
        <v>0</v>
      </c>
      <c r="H815">
        <f t="shared" si="324"/>
        <v>10.048356347426141</v>
      </c>
      <c r="I815">
        <f t="shared" si="325"/>
        <v>0.12187519229133217</v>
      </c>
      <c r="J815">
        <f t="shared" si="326"/>
        <v>235.29304017031785</v>
      </c>
      <c r="K815">
        <f t="shared" si="327"/>
        <v>1.4172888536342283</v>
      </c>
      <c r="L815">
        <f t="shared" si="328"/>
        <v>1.1953541456329546</v>
      </c>
      <c r="M815">
        <f t="shared" si="329"/>
        <v>25.048917769999999</v>
      </c>
      <c r="N815">
        <v>6</v>
      </c>
      <c r="O815">
        <v>1.42</v>
      </c>
      <c r="P815">
        <v>0.5</v>
      </c>
      <c r="Q815">
        <f t="shared" si="330"/>
        <v>2.556</v>
      </c>
      <c r="R815">
        <v>24.488527300000001</v>
      </c>
      <c r="S815">
        <v>25.048917769999999</v>
      </c>
      <c r="T815">
        <v>25.043937679999999</v>
      </c>
      <c r="U815">
        <v>399.74166869999999</v>
      </c>
      <c r="V815">
        <v>378.53933719999998</v>
      </c>
      <c r="W815">
        <v>17.014028549999999</v>
      </c>
      <c r="X815">
        <v>19.796772000000001</v>
      </c>
      <c r="Y815">
        <v>55.556938170000002</v>
      </c>
      <c r="Z815">
        <v>64.643600460000002</v>
      </c>
      <c r="AA815">
        <v>299.53845209999997</v>
      </c>
      <c r="AB815">
        <v>1499.0272219999999</v>
      </c>
      <c r="AC815">
        <v>0.12113591999999999</v>
      </c>
      <c r="AD815">
        <v>100.7037201</v>
      </c>
      <c r="AE815">
        <v>6.2306070330000001</v>
      </c>
      <c r="AF815">
        <v>0.17703655400000001</v>
      </c>
      <c r="AG815">
        <v>1</v>
      </c>
      <c r="AH815">
        <v>-0.21956524299999999</v>
      </c>
      <c r="AI815">
        <v>2.7373914720000001</v>
      </c>
      <c r="AJ815">
        <v>1</v>
      </c>
      <c r="AK815">
        <v>0</v>
      </c>
      <c r="AL815">
        <v>0.15999999600000001</v>
      </c>
      <c r="AM815">
        <v>111115</v>
      </c>
      <c r="AN815">
        <f t="shared" si="331"/>
        <v>0.4992307534999999</v>
      </c>
      <c r="AO815">
        <f t="shared" si="332"/>
        <v>1.4172888536342282E-3</v>
      </c>
      <c r="AP815">
        <f t="shared" si="333"/>
        <v>298.19891776999998</v>
      </c>
      <c r="AQ815">
        <f t="shared" si="334"/>
        <v>297.63852729999996</v>
      </c>
      <c r="AR815">
        <f t="shared" si="335"/>
        <v>239.84434952389111</v>
      </c>
      <c r="AS815">
        <f t="shared" si="336"/>
        <v>2.0252033360108559</v>
      </c>
      <c r="AT815">
        <f t="shared" si="337"/>
        <v>3.1889627320044718</v>
      </c>
      <c r="AU815">
        <f t="shared" si="338"/>
        <v>31.666781811414651</v>
      </c>
      <c r="AV815">
        <f t="shared" si="339"/>
        <v>11.870009811414651</v>
      </c>
      <c r="AW815">
        <f t="shared" si="340"/>
        <v>24.768722535000002</v>
      </c>
      <c r="AX815">
        <f t="shared" si="341"/>
        <v>3.1360976869161035</v>
      </c>
      <c r="AY815">
        <f t="shared" si="342"/>
        <v>0.11632842053034516</v>
      </c>
      <c r="AZ815">
        <f t="shared" si="343"/>
        <v>1.9936085863715172</v>
      </c>
      <c r="BA815">
        <f t="shared" si="344"/>
        <v>1.1424891005445863</v>
      </c>
      <c r="BB815">
        <f t="shared" si="345"/>
        <v>7.3184057515129047E-2</v>
      </c>
      <c r="BC815">
        <f t="shared" si="346"/>
        <v>23.694884458789744</v>
      </c>
      <c r="BD815">
        <f t="shared" si="347"/>
        <v>0.62158147660622542</v>
      </c>
      <c r="BE815">
        <f t="shared" si="348"/>
        <v>63.276917531287239</v>
      </c>
      <c r="BF815">
        <f t="shared" si="349"/>
        <v>373.23210673481009</v>
      </c>
      <c r="BG815">
        <f t="shared" si="350"/>
        <v>1.7035753474789927E-2</v>
      </c>
    </row>
    <row r="816" spans="1:59" x14ac:dyDescent="0.25">
      <c r="A816" t="s">
        <v>554</v>
      </c>
      <c r="B816" t="s">
        <v>1303</v>
      </c>
      <c r="C816">
        <v>140619</v>
      </c>
      <c r="D816" t="s">
        <v>1301</v>
      </c>
      <c r="E816" t="s">
        <v>1702</v>
      </c>
      <c r="F816">
        <v>3500.5</v>
      </c>
      <c r="G816">
        <v>0</v>
      </c>
      <c r="H816">
        <f t="shared" si="324"/>
        <v>21.241493430441245</v>
      </c>
      <c r="I816">
        <f t="shared" si="325"/>
        <v>0.14522533640475077</v>
      </c>
      <c r="J816">
        <f t="shared" si="326"/>
        <v>1484.1158853060538</v>
      </c>
      <c r="K816">
        <f t="shared" si="327"/>
        <v>2.1605662872908202</v>
      </c>
      <c r="L816">
        <f t="shared" si="328"/>
        <v>1.5005038290334025</v>
      </c>
      <c r="M816">
        <f t="shared" si="329"/>
        <v>25.063173290000002</v>
      </c>
      <c r="N816">
        <v>6</v>
      </c>
      <c r="O816">
        <v>1.42</v>
      </c>
      <c r="P816">
        <v>0.5</v>
      </c>
      <c r="Q816">
        <f t="shared" si="330"/>
        <v>2.556</v>
      </c>
      <c r="R816">
        <v>26.010557169999998</v>
      </c>
      <c r="S816">
        <v>25.063173290000002</v>
      </c>
      <c r="T816">
        <v>27.001585009999999</v>
      </c>
      <c r="U816">
        <v>1800.2547609999999</v>
      </c>
      <c r="V816">
        <v>1770.142456</v>
      </c>
      <c r="W816">
        <v>14.727766040000001</v>
      </c>
      <c r="X816">
        <v>17.278451919999998</v>
      </c>
      <c r="Y816">
        <v>42.694259639999999</v>
      </c>
      <c r="Z816">
        <v>50.088432310000002</v>
      </c>
      <c r="AA816">
        <v>499.45037839999998</v>
      </c>
      <c r="AB816">
        <v>1499.9735109999999</v>
      </c>
      <c r="AC816">
        <v>0.37943682099999998</v>
      </c>
      <c r="AD816">
        <v>97.877357480000001</v>
      </c>
      <c r="AE816">
        <v>-11.782268520000001</v>
      </c>
      <c r="AF816">
        <v>0.18483424200000001</v>
      </c>
      <c r="AG816">
        <v>1</v>
      </c>
      <c r="AH816">
        <v>-0.21956524299999999</v>
      </c>
      <c r="AI816">
        <v>2.7373914720000001</v>
      </c>
      <c r="AJ816">
        <v>1</v>
      </c>
      <c r="AK816">
        <v>0</v>
      </c>
      <c r="AL816">
        <v>0.15999999600000001</v>
      </c>
      <c r="AM816">
        <v>111115</v>
      </c>
      <c r="AN816">
        <f t="shared" si="331"/>
        <v>0.83241729733333314</v>
      </c>
      <c r="AO816">
        <f t="shared" si="332"/>
        <v>2.1605662872908201E-3</v>
      </c>
      <c r="AP816">
        <f t="shared" si="333"/>
        <v>298.21317328999999</v>
      </c>
      <c r="AQ816">
        <f t="shared" si="334"/>
        <v>299.16055716999995</v>
      </c>
      <c r="AR816">
        <f t="shared" si="335"/>
        <v>239.99575576010596</v>
      </c>
      <c r="AS816">
        <f t="shared" si="336"/>
        <v>1.843169845817165</v>
      </c>
      <c r="AT816">
        <f t="shared" si="337"/>
        <v>3.1916730443082346</v>
      </c>
      <c r="AU816">
        <f t="shared" si="338"/>
        <v>32.608900837565137</v>
      </c>
      <c r="AV816">
        <f t="shared" si="339"/>
        <v>15.330448917565139</v>
      </c>
      <c r="AW816">
        <f t="shared" si="340"/>
        <v>25.53686523</v>
      </c>
      <c r="AX816">
        <f t="shared" si="341"/>
        <v>3.2828854448959093</v>
      </c>
      <c r="AY816">
        <f t="shared" si="342"/>
        <v>0.13741762112471281</v>
      </c>
      <c r="AZ816">
        <f t="shared" si="343"/>
        <v>1.6911692152748321</v>
      </c>
      <c r="BA816">
        <f t="shared" si="344"/>
        <v>1.5917162296210772</v>
      </c>
      <c r="BB816">
        <f t="shared" si="345"/>
        <v>8.6554944184231514E-2</v>
      </c>
      <c r="BC816">
        <f t="shared" si="346"/>
        <v>145.26134104784731</v>
      </c>
      <c r="BD816">
        <f t="shared" si="347"/>
        <v>0.83841607226331261</v>
      </c>
      <c r="BE816">
        <f t="shared" si="348"/>
        <v>54.376453260967736</v>
      </c>
      <c r="BF816">
        <f t="shared" si="349"/>
        <v>1758.9233573571614</v>
      </c>
      <c r="BG816">
        <f t="shared" si="350"/>
        <v>6.5667277080737711E-3</v>
      </c>
    </row>
    <row r="817" spans="1:59" x14ac:dyDescent="0.25">
      <c r="A817" t="s">
        <v>554</v>
      </c>
      <c r="B817" t="s">
        <v>1303</v>
      </c>
      <c r="C817">
        <v>140619</v>
      </c>
      <c r="D817" t="s">
        <v>1301</v>
      </c>
      <c r="E817" t="s">
        <v>1702</v>
      </c>
      <c r="F817">
        <v>3650.5</v>
      </c>
      <c r="G817">
        <v>0</v>
      </c>
      <c r="H817">
        <f t="shared" si="324"/>
        <v>9.4650474374363878</v>
      </c>
      <c r="I817">
        <f t="shared" si="325"/>
        <v>0.14464321672837138</v>
      </c>
      <c r="J817">
        <f t="shared" si="326"/>
        <v>268.58354563189494</v>
      </c>
      <c r="K817">
        <f t="shared" si="327"/>
        <v>2.1544168738205314</v>
      </c>
      <c r="L817">
        <f t="shared" si="328"/>
        <v>1.502009413453615</v>
      </c>
      <c r="M817">
        <f t="shared" si="329"/>
        <v>25.02841759</v>
      </c>
      <c r="N817">
        <v>6</v>
      </c>
      <c r="O817">
        <v>1.42</v>
      </c>
      <c r="P817">
        <v>0.5</v>
      </c>
      <c r="Q817">
        <f t="shared" si="330"/>
        <v>2.556</v>
      </c>
      <c r="R817">
        <v>25.995586400000001</v>
      </c>
      <c r="S817">
        <v>25.02841759</v>
      </c>
      <c r="T817">
        <v>26.997282030000001</v>
      </c>
      <c r="U817">
        <v>398.91177370000003</v>
      </c>
      <c r="V817">
        <v>386.54083250000002</v>
      </c>
      <c r="W817">
        <v>14.65237904</v>
      </c>
      <c r="X817">
        <v>17.19601059</v>
      </c>
      <c r="Y817">
        <v>42.512332919999999</v>
      </c>
      <c r="Z817">
        <v>49.89241028</v>
      </c>
      <c r="AA817">
        <v>499.4519348</v>
      </c>
      <c r="AB817">
        <v>1499.9296879999999</v>
      </c>
      <c r="AC817">
        <v>0.15517587999999999</v>
      </c>
      <c r="AD817">
        <v>97.874984740000002</v>
      </c>
      <c r="AE817">
        <v>3.7900581359999999</v>
      </c>
      <c r="AF817">
        <v>0.180386305</v>
      </c>
      <c r="AG817">
        <v>1</v>
      </c>
      <c r="AH817">
        <v>-0.21956524299999999</v>
      </c>
      <c r="AI817">
        <v>2.7373914720000001</v>
      </c>
      <c r="AJ817">
        <v>1</v>
      </c>
      <c r="AK817">
        <v>0</v>
      </c>
      <c r="AL817">
        <v>0.15999999600000001</v>
      </c>
      <c r="AM817">
        <v>111115</v>
      </c>
      <c r="AN817">
        <f t="shared" si="331"/>
        <v>0.83241989133333327</v>
      </c>
      <c r="AO817">
        <f t="shared" si="332"/>
        <v>2.1544168738205313E-3</v>
      </c>
      <c r="AP817">
        <f t="shared" si="333"/>
        <v>298.17841758999998</v>
      </c>
      <c r="AQ817">
        <f t="shared" si="334"/>
        <v>299.14558639999996</v>
      </c>
      <c r="AR817">
        <f t="shared" si="335"/>
        <v>239.98874408028124</v>
      </c>
      <c r="AS817">
        <f t="shared" si="336"/>
        <v>1.8490452411802696</v>
      </c>
      <c r="AT817">
        <f t="shared" si="337"/>
        <v>3.1850686875387435</v>
      </c>
      <c r="AU817">
        <f t="shared" si="338"/>
        <v>32.54221388641561</v>
      </c>
      <c r="AV817">
        <f t="shared" si="339"/>
        <v>15.346203296415609</v>
      </c>
      <c r="AW817">
        <f t="shared" si="340"/>
        <v>25.512001994999999</v>
      </c>
      <c r="AX817">
        <f t="shared" si="341"/>
        <v>3.2780418572850518</v>
      </c>
      <c r="AY817">
        <f t="shared" si="342"/>
        <v>0.1368962992474034</v>
      </c>
      <c r="AZ817">
        <f t="shared" si="343"/>
        <v>1.6830592740851285</v>
      </c>
      <c r="BA817">
        <f t="shared" si="344"/>
        <v>1.5949825831999234</v>
      </c>
      <c r="BB817">
        <f t="shared" si="345"/>
        <v>8.622403257001128E-2</v>
      </c>
      <c r="BC817">
        <f t="shared" si="346"/>
        <v>26.287610430136812</v>
      </c>
      <c r="BD817">
        <f t="shared" si="347"/>
        <v>0.69483874160149672</v>
      </c>
      <c r="BE817">
        <f t="shared" si="348"/>
        <v>54.229613984201421</v>
      </c>
      <c r="BF817">
        <f t="shared" si="349"/>
        <v>381.54168772670613</v>
      </c>
      <c r="BG817">
        <f t="shared" si="350"/>
        <v>1.3452943292581723E-2</v>
      </c>
    </row>
    <row r="818" spans="1:59" x14ac:dyDescent="0.25">
      <c r="A818" t="s">
        <v>554</v>
      </c>
      <c r="B818" t="s">
        <v>1303</v>
      </c>
      <c r="C818">
        <v>140619</v>
      </c>
      <c r="D818" t="s">
        <v>1302</v>
      </c>
      <c r="E818" t="s">
        <v>1703</v>
      </c>
      <c r="F818">
        <v>3944</v>
      </c>
      <c r="G818">
        <v>0</v>
      </c>
      <c r="H818">
        <f t="shared" si="324"/>
        <v>25.430914962626694</v>
      </c>
      <c r="I818">
        <f t="shared" si="325"/>
        <v>0.12864437143663399</v>
      </c>
      <c r="J818">
        <f t="shared" si="326"/>
        <v>1376.5011590343402</v>
      </c>
      <c r="K818">
        <f t="shared" si="327"/>
        <v>1.8354914057244973</v>
      </c>
      <c r="L818">
        <f t="shared" si="328"/>
        <v>1.4293238587701227</v>
      </c>
      <c r="M818">
        <f t="shared" si="329"/>
        <v>25.11178207</v>
      </c>
      <c r="N818">
        <v>6</v>
      </c>
      <c r="O818">
        <v>1.42</v>
      </c>
      <c r="P818">
        <v>0.5</v>
      </c>
      <c r="Q818">
        <f t="shared" si="330"/>
        <v>2.556</v>
      </c>
      <c r="R818">
        <v>25.981134409999999</v>
      </c>
      <c r="S818">
        <v>25.11178207</v>
      </c>
      <c r="T818">
        <v>27.0009613</v>
      </c>
      <c r="U818">
        <v>1800.919678</v>
      </c>
      <c r="V818">
        <v>1743.5745850000001</v>
      </c>
      <c r="W818">
        <v>14.493161199999999</v>
      </c>
      <c r="X818">
        <v>18.102890009999999</v>
      </c>
      <c r="Y818">
        <v>42.081272130000002</v>
      </c>
      <c r="Z818">
        <v>52.562213900000003</v>
      </c>
      <c r="AA818">
        <v>299.56771850000001</v>
      </c>
      <c r="AB818">
        <v>1500.336914</v>
      </c>
      <c r="AC818">
        <v>0.14717006699999999</v>
      </c>
      <c r="AD818">
        <v>97.863159179999997</v>
      </c>
      <c r="AE818">
        <v>-12.02903366</v>
      </c>
      <c r="AF818">
        <v>0.17536044100000001</v>
      </c>
      <c r="AG818">
        <v>0.66666668699999998</v>
      </c>
      <c r="AH818">
        <v>-0.21956524299999999</v>
      </c>
      <c r="AI818">
        <v>2.7373914720000001</v>
      </c>
      <c r="AJ818">
        <v>1</v>
      </c>
      <c r="AK818">
        <v>0</v>
      </c>
      <c r="AL818">
        <v>0.15999999600000001</v>
      </c>
      <c r="AM818">
        <v>111115</v>
      </c>
      <c r="AN818">
        <f t="shared" si="331"/>
        <v>0.49927953083333326</v>
      </c>
      <c r="AO818">
        <f t="shared" si="332"/>
        <v>1.8354914057244973E-3</v>
      </c>
      <c r="AP818">
        <f t="shared" si="333"/>
        <v>298.26178206999998</v>
      </c>
      <c r="AQ818">
        <f t="shared" si="334"/>
        <v>299.13113440999996</v>
      </c>
      <c r="AR818">
        <f t="shared" si="335"/>
        <v>240.05390023865235</v>
      </c>
      <c r="AS818">
        <f t="shared" si="336"/>
        <v>2.0029459964111451</v>
      </c>
      <c r="AT818">
        <f t="shared" si="337"/>
        <v>3.2009298654367844</v>
      </c>
      <c r="AU818">
        <f t="shared" si="338"/>
        <v>32.708221278134957</v>
      </c>
      <c r="AV818">
        <f t="shared" si="339"/>
        <v>14.605331268134957</v>
      </c>
      <c r="AW818">
        <f t="shared" si="340"/>
        <v>25.54645824</v>
      </c>
      <c r="AX818">
        <f t="shared" si="341"/>
        <v>3.2847559226284244</v>
      </c>
      <c r="AY818">
        <f t="shared" si="342"/>
        <v>0.12247991461754679</v>
      </c>
      <c r="AZ818">
        <f t="shared" si="343"/>
        <v>1.7716060066666617</v>
      </c>
      <c r="BA818">
        <f t="shared" si="344"/>
        <v>1.5131499159617627</v>
      </c>
      <c r="BB818">
        <f t="shared" si="345"/>
        <v>7.7080902805440124E-2</v>
      </c>
      <c r="BC818">
        <f t="shared" si="346"/>
        <v>134.70875203803212</v>
      </c>
      <c r="BD818">
        <f t="shared" si="347"/>
        <v>0.78947076361195079</v>
      </c>
      <c r="BE818">
        <f t="shared" si="348"/>
        <v>56.378093870873784</v>
      </c>
      <c r="BF818">
        <f t="shared" si="349"/>
        <v>1730.1427637169227</v>
      </c>
      <c r="BG818">
        <f t="shared" si="350"/>
        <v>8.2868682345323443E-3</v>
      </c>
    </row>
    <row r="819" spans="1:59" x14ac:dyDescent="0.25">
      <c r="A819" t="s">
        <v>554</v>
      </c>
      <c r="B819" t="s">
        <v>1303</v>
      </c>
      <c r="C819">
        <v>140619</v>
      </c>
      <c r="D819" t="s">
        <v>1302</v>
      </c>
      <c r="E819" t="s">
        <v>1703</v>
      </c>
      <c r="F819">
        <v>4154.5</v>
      </c>
      <c r="G819">
        <v>0</v>
      </c>
      <c r="H819">
        <f t="shared" si="324"/>
        <v>10.364577666976588</v>
      </c>
      <c r="I819">
        <f t="shared" si="325"/>
        <v>0.1286103170125755</v>
      </c>
      <c r="J819">
        <f t="shared" si="326"/>
        <v>235.08632547660372</v>
      </c>
      <c r="K819">
        <f t="shared" si="327"/>
        <v>1.8413228947602966</v>
      </c>
      <c r="L819">
        <f t="shared" si="328"/>
        <v>1.4339447912777858</v>
      </c>
      <c r="M819">
        <f t="shared" si="329"/>
        <v>25.187234879999998</v>
      </c>
      <c r="N819">
        <v>6</v>
      </c>
      <c r="O819">
        <v>1.42</v>
      </c>
      <c r="P819">
        <v>0.5</v>
      </c>
      <c r="Q819">
        <f t="shared" si="330"/>
        <v>2.556</v>
      </c>
      <c r="R819">
        <v>26.00117874</v>
      </c>
      <c r="S819">
        <v>25.187234879999998</v>
      </c>
      <c r="T819">
        <v>27.002931589999999</v>
      </c>
      <c r="U819">
        <v>399.04647829999999</v>
      </c>
      <c r="V819">
        <v>376.89550780000002</v>
      </c>
      <c r="W819">
        <v>14.58306599</v>
      </c>
      <c r="X819">
        <v>18.204204560000001</v>
      </c>
      <c r="Y819">
        <v>42.289257050000003</v>
      </c>
      <c r="Z819">
        <v>52.790153500000002</v>
      </c>
      <c r="AA819">
        <v>299.54165649999999</v>
      </c>
      <c r="AB819">
        <v>1499.7514650000001</v>
      </c>
      <c r="AC819">
        <v>0.13715481800000001</v>
      </c>
      <c r="AD819">
        <v>97.856536869999999</v>
      </c>
      <c r="AE819">
        <v>3.8086738590000002</v>
      </c>
      <c r="AF819">
        <v>0.17450976400000001</v>
      </c>
      <c r="AG819">
        <v>1</v>
      </c>
      <c r="AH819">
        <v>-0.21956524299999999</v>
      </c>
      <c r="AI819">
        <v>2.7373914720000001</v>
      </c>
      <c r="AJ819">
        <v>1</v>
      </c>
      <c r="AK819">
        <v>0</v>
      </c>
      <c r="AL819">
        <v>0.15999999600000001</v>
      </c>
      <c r="AM819">
        <v>111115</v>
      </c>
      <c r="AN819">
        <f t="shared" si="331"/>
        <v>0.49923609416666659</v>
      </c>
      <c r="AO819">
        <f t="shared" si="332"/>
        <v>1.8413228947602967E-3</v>
      </c>
      <c r="AP819">
        <f t="shared" si="333"/>
        <v>298.33723487999998</v>
      </c>
      <c r="AQ819">
        <f t="shared" si="334"/>
        <v>299.15117873999998</v>
      </c>
      <c r="AR819">
        <f t="shared" si="335"/>
        <v>239.96022840099417</v>
      </c>
      <c r="AS819">
        <f t="shared" si="336"/>
        <v>1.9911013669625068</v>
      </c>
      <c r="AT819">
        <f t="shared" si="337"/>
        <v>3.2153452059924481</v>
      </c>
      <c r="AU819">
        <f t="shared" si="338"/>
        <v>32.857745724886577</v>
      </c>
      <c r="AV819">
        <f t="shared" si="339"/>
        <v>14.653541164886576</v>
      </c>
      <c r="AW819">
        <f t="shared" si="340"/>
        <v>25.594206809999999</v>
      </c>
      <c r="AX819">
        <f t="shared" si="341"/>
        <v>3.2940799582886933</v>
      </c>
      <c r="AY819">
        <f t="shared" si="342"/>
        <v>0.12244904528637522</v>
      </c>
      <c r="AZ819">
        <f t="shared" si="343"/>
        <v>1.7814004147146623</v>
      </c>
      <c r="BA819">
        <f t="shared" si="344"/>
        <v>1.512679543574031</v>
      </c>
      <c r="BB819">
        <f t="shared" si="345"/>
        <v>7.7061340939474796E-2</v>
      </c>
      <c r="BC819">
        <f t="shared" si="346"/>
        <v>23.004733676634093</v>
      </c>
      <c r="BD819">
        <f t="shared" si="347"/>
        <v>0.62374403677252777</v>
      </c>
      <c r="BE819">
        <f t="shared" si="348"/>
        <v>56.427108571104512</v>
      </c>
      <c r="BF819">
        <f t="shared" si="349"/>
        <v>371.42125903223069</v>
      </c>
      <c r="BG819">
        <f t="shared" si="350"/>
        <v>1.5746087093452623E-2</v>
      </c>
    </row>
    <row r="820" spans="1:59" x14ac:dyDescent="0.25">
      <c r="A820" t="s">
        <v>554</v>
      </c>
      <c r="B820" t="s">
        <v>1303</v>
      </c>
      <c r="C820">
        <v>140619</v>
      </c>
      <c r="D820" t="s">
        <v>1300</v>
      </c>
      <c r="E820" t="s">
        <v>1704</v>
      </c>
      <c r="F820">
        <v>2961</v>
      </c>
      <c r="G820">
        <v>0</v>
      </c>
      <c r="H820">
        <f t="shared" si="324"/>
        <v>28.199979947926366</v>
      </c>
      <c r="I820">
        <f t="shared" si="325"/>
        <v>0.1970577449685173</v>
      </c>
      <c r="J820">
        <f t="shared" si="326"/>
        <v>1480.1047201966044</v>
      </c>
      <c r="K820">
        <f t="shared" si="327"/>
        <v>2.6610907416478802</v>
      </c>
      <c r="L820">
        <f t="shared" si="328"/>
        <v>1.3872654406587319</v>
      </c>
      <c r="M820">
        <f t="shared" si="329"/>
        <v>25.1265316</v>
      </c>
      <c r="N820">
        <v>6</v>
      </c>
      <c r="O820">
        <v>1.42</v>
      </c>
      <c r="P820">
        <v>0.5</v>
      </c>
      <c r="Q820">
        <f t="shared" si="330"/>
        <v>2.556</v>
      </c>
      <c r="R820">
        <v>26.081785199999999</v>
      </c>
      <c r="S820">
        <v>25.1265316</v>
      </c>
      <c r="T820">
        <v>27.001977920000002</v>
      </c>
      <c r="U820">
        <v>1801.025879</v>
      </c>
      <c r="V820">
        <v>1761.5200199999999</v>
      </c>
      <c r="W820">
        <v>15.419771190000001</v>
      </c>
      <c r="X820">
        <v>18.55706215</v>
      </c>
      <c r="Y820">
        <v>44.516330719999999</v>
      </c>
      <c r="Z820">
        <v>53.573577880000002</v>
      </c>
      <c r="AA820">
        <v>499.48355099999998</v>
      </c>
      <c r="AB820">
        <v>1499.966187</v>
      </c>
      <c r="AC820">
        <v>0.23426820300000001</v>
      </c>
      <c r="AD820">
        <v>97.886070250000003</v>
      </c>
      <c r="AE820">
        <v>-11.46958542</v>
      </c>
      <c r="AF820">
        <v>0.169136763</v>
      </c>
      <c r="AG820">
        <v>1</v>
      </c>
      <c r="AH820">
        <v>-0.21956524299999999</v>
      </c>
      <c r="AI820">
        <v>2.7373914720000001</v>
      </c>
      <c r="AJ820">
        <v>1</v>
      </c>
      <c r="AK820">
        <v>0</v>
      </c>
      <c r="AL820">
        <v>0.15999999600000001</v>
      </c>
      <c r="AM820">
        <v>111115</v>
      </c>
      <c r="AN820">
        <f t="shared" si="331"/>
        <v>0.83247258499999988</v>
      </c>
      <c r="AO820">
        <f t="shared" si="332"/>
        <v>2.6610907416478803E-3</v>
      </c>
      <c r="AP820">
        <f t="shared" si="333"/>
        <v>298.2765316</v>
      </c>
      <c r="AQ820">
        <f t="shared" si="334"/>
        <v>299.23178519999999</v>
      </c>
      <c r="AR820">
        <f t="shared" si="335"/>
        <v>239.99458392013526</v>
      </c>
      <c r="AS820">
        <f t="shared" si="336"/>
        <v>1.5826978735690058</v>
      </c>
      <c r="AT820">
        <f t="shared" si="337"/>
        <v>3.203743329907248</v>
      </c>
      <c r="AU820">
        <f t="shared" si="338"/>
        <v>32.72930787521576</v>
      </c>
      <c r="AV820">
        <f t="shared" si="339"/>
        <v>14.17224572521576</v>
      </c>
      <c r="AW820">
        <f t="shared" si="340"/>
        <v>25.604158399999999</v>
      </c>
      <c r="AX820">
        <f t="shared" si="341"/>
        <v>3.296026150144229</v>
      </c>
      <c r="AY820">
        <f t="shared" si="342"/>
        <v>0.18295279024206956</v>
      </c>
      <c r="AZ820">
        <f t="shared" si="343"/>
        <v>1.8164778892485161</v>
      </c>
      <c r="BA820">
        <f t="shared" si="344"/>
        <v>1.4795482608957129</v>
      </c>
      <c r="BB820">
        <f t="shared" si="345"/>
        <v>0.11553426115302851</v>
      </c>
      <c r="BC820">
        <f t="shared" si="346"/>
        <v>144.88163461852142</v>
      </c>
      <c r="BD820">
        <f t="shared" si="347"/>
        <v>0.84024291713505728</v>
      </c>
      <c r="BE820">
        <f t="shared" si="348"/>
        <v>58.739987618915293</v>
      </c>
      <c r="BF820">
        <f t="shared" si="349"/>
        <v>1746.6256643937008</v>
      </c>
      <c r="BG820">
        <f t="shared" si="350"/>
        <v>9.4838093059273626E-3</v>
      </c>
    </row>
    <row r="821" spans="1:59" x14ac:dyDescent="0.25">
      <c r="A821" t="s">
        <v>554</v>
      </c>
      <c r="B821" t="s">
        <v>1303</v>
      </c>
      <c r="C821">
        <v>140619</v>
      </c>
      <c r="D821" t="s">
        <v>1300</v>
      </c>
      <c r="E821" t="s">
        <v>1704</v>
      </c>
      <c r="F821">
        <v>3117</v>
      </c>
      <c r="G821">
        <v>0</v>
      </c>
      <c r="H821">
        <f t="shared" si="324"/>
        <v>11.839031132336416</v>
      </c>
      <c r="I821">
        <f t="shared" si="325"/>
        <v>0.1982289991717458</v>
      </c>
      <c r="J821">
        <f t="shared" si="326"/>
        <v>274.17015198235322</v>
      </c>
      <c r="K821">
        <f t="shared" si="327"/>
        <v>2.7531756084757122</v>
      </c>
      <c r="L821">
        <f t="shared" si="328"/>
        <v>1.4271838657111924</v>
      </c>
      <c r="M821">
        <f t="shared" si="329"/>
        <v>25.323133469999998</v>
      </c>
      <c r="N821">
        <v>6</v>
      </c>
      <c r="O821">
        <v>1.42</v>
      </c>
      <c r="P821">
        <v>0.5</v>
      </c>
      <c r="Q821">
        <f t="shared" si="330"/>
        <v>2.556</v>
      </c>
      <c r="R821">
        <v>26.131109240000001</v>
      </c>
      <c r="S821">
        <v>25.323133469999998</v>
      </c>
      <c r="T821">
        <v>27.001869200000002</v>
      </c>
      <c r="U821">
        <v>399.36160280000001</v>
      </c>
      <c r="V821">
        <v>383.87130739999998</v>
      </c>
      <c r="W821">
        <v>15.288057330000001</v>
      </c>
      <c r="X821">
        <v>18.533824920000001</v>
      </c>
      <c r="Y821">
        <v>44.009120940000003</v>
      </c>
      <c r="Z821">
        <v>53.352584839999999</v>
      </c>
      <c r="AA821">
        <v>499.50872800000002</v>
      </c>
      <c r="AB821">
        <v>1499.4364009999999</v>
      </c>
      <c r="AC821">
        <v>6.9081083000000001E-2</v>
      </c>
      <c r="AD821">
        <v>97.88956451</v>
      </c>
      <c r="AE821">
        <v>4.1190986629999999</v>
      </c>
      <c r="AF821">
        <v>0.17034792900000001</v>
      </c>
      <c r="AG821">
        <v>1</v>
      </c>
      <c r="AH821">
        <v>-0.21956524299999999</v>
      </c>
      <c r="AI821">
        <v>2.7373914720000001</v>
      </c>
      <c r="AJ821">
        <v>1</v>
      </c>
      <c r="AK821">
        <v>0</v>
      </c>
      <c r="AL821">
        <v>0.15999999600000001</v>
      </c>
      <c r="AM821">
        <v>111115</v>
      </c>
      <c r="AN821">
        <f t="shared" si="331"/>
        <v>0.83251454666666658</v>
      </c>
      <c r="AO821">
        <f t="shared" si="332"/>
        <v>2.7531756084757122E-3</v>
      </c>
      <c r="AP821">
        <f t="shared" si="333"/>
        <v>298.47313346999999</v>
      </c>
      <c r="AQ821">
        <f t="shared" si="334"/>
        <v>299.28110923999998</v>
      </c>
      <c r="AR821">
        <f t="shared" si="335"/>
        <v>239.9098181622544</v>
      </c>
      <c r="AS821">
        <f t="shared" si="336"/>
        <v>1.5132765750987256</v>
      </c>
      <c r="AT821">
        <f t="shared" si="337"/>
        <v>3.241451915834578</v>
      </c>
      <c r="AU821">
        <f t="shared" si="338"/>
        <v>33.11335515751982</v>
      </c>
      <c r="AV821">
        <f t="shared" si="339"/>
        <v>14.579530237519819</v>
      </c>
      <c r="AW821">
        <f t="shared" si="340"/>
        <v>25.727121355000001</v>
      </c>
      <c r="AX821">
        <f t="shared" si="341"/>
        <v>3.3201565289924386</v>
      </c>
      <c r="AY821">
        <f t="shared" si="342"/>
        <v>0.183961944353701</v>
      </c>
      <c r="AZ821">
        <f t="shared" si="343"/>
        <v>1.8142680501233857</v>
      </c>
      <c r="BA821">
        <f t="shared" si="344"/>
        <v>1.505888478869053</v>
      </c>
      <c r="BB821">
        <f t="shared" si="345"/>
        <v>0.11617820187475324</v>
      </c>
      <c r="BC821">
        <f t="shared" si="346"/>
        <v>26.838396779193072</v>
      </c>
      <c r="BD821">
        <f t="shared" si="347"/>
        <v>0.71422413370599636</v>
      </c>
      <c r="BE821">
        <f t="shared" si="348"/>
        <v>58.056609109940325</v>
      </c>
      <c r="BF821">
        <f t="shared" si="349"/>
        <v>377.61829799911806</v>
      </c>
      <c r="BG821">
        <f t="shared" si="350"/>
        <v>1.8201819306226382E-2</v>
      </c>
    </row>
    <row r="822" spans="1:59" x14ac:dyDescent="0.25">
      <c r="A822" t="s">
        <v>554</v>
      </c>
      <c r="B822" t="s">
        <v>1303</v>
      </c>
      <c r="C822">
        <v>140619</v>
      </c>
      <c r="D822" t="s">
        <v>1335</v>
      </c>
      <c r="E822" t="s">
        <v>1705</v>
      </c>
      <c r="F822">
        <v>6830.5</v>
      </c>
      <c r="G822">
        <v>0</v>
      </c>
      <c r="H822">
        <f t="shared" si="324"/>
        <v>14.865055782642012</v>
      </c>
      <c r="I822">
        <f t="shared" si="325"/>
        <v>0.1071779480485697</v>
      </c>
      <c r="J822">
        <f t="shared" si="326"/>
        <v>1505.7918163128563</v>
      </c>
      <c r="K822">
        <f t="shared" si="327"/>
        <v>1.204368711115529</v>
      </c>
      <c r="L822">
        <f t="shared" si="328"/>
        <v>1.1137045265225769</v>
      </c>
      <c r="M822">
        <f t="shared" si="329"/>
        <v>25.103120799999999</v>
      </c>
      <c r="N822">
        <v>6</v>
      </c>
      <c r="O822">
        <v>1.42</v>
      </c>
      <c r="P822">
        <v>0.5</v>
      </c>
      <c r="Q822">
        <f t="shared" si="330"/>
        <v>2.556</v>
      </c>
      <c r="R822">
        <v>25.505901340000001</v>
      </c>
      <c r="S822">
        <v>25.103120799999999</v>
      </c>
      <c r="T822">
        <v>26.011865619999998</v>
      </c>
      <c r="U822">
        <v>1800.178711</v>
      </c>
      <c r="V822">
        <v>1766.1412350000001</v>
      </c>
      <c r="W822">
        <v>18.971815110000001</v>
      </c>
      <c r="X822">
        <v>21.332857130000001</v>
      </c>
      <c r="Y822">
        <v>56.601554870000001</v>
      </c>
      <c r="Z822">
        <v>63.64561844</v>
      </c>
      <c r="AA822">
        <v>299.53115839999998</v>
      </c>
      <c r="AB822">
        <v>1500.236328</v>
      </c>
      <c r="AC822">
        <v>0.25729438700000001</v>
      </c>
      <c r="AD822">
        <v>97.763473509999997</v>
      </c>
      <c r="AE822">
        <v>-12.194896699999999</v>
      </c>
      <c r="AF822">
        <v>0.16779780399999999</v>
      </c>
      <c r="AG822">
        <v>0.66666668699999998</v>
      </c>
      <c r="AH822">
        <v>-0.21956524299999999</v>
      </c>
      <c r="AI822">
        <v>2.7373914720000001</v>
      </c>
      <c r="AJ822">
        <v>1</v>
      </c>
      <c r="AK822">
        <v>0</v>
      </c>
      <c r="AL822">
        <v>0.15999999600000001</v>
      </c>
      <c r="AM822">
        <v>111115</v>
      </c>
      <c r="AN822">
        <f t="shared" si="331"/>
        <v>0.49921859733333318</v>
      </c>
      <c r="AO822">
        <f t="shared" si="332"/>
        <v>1.204368711115529E-3</v>
      </c>
      <c r="AP822">
        <f t="shared" si="333"/>
        <v>298.25312079999998</v>
      </c>
      <c r="AQ822">
        <f t="shared" si="334"/>
        <v>298.65590133999996</v>
      </c>
      <c r="AR822">
        <f t="shared" si="335"/>
        <v>240.03780647905469</v>
      </c>
      <c r="AS822">
        <f t="shared" si="336"/>
        <v>2.2688654884055461</v>
      </c>
      <c r="AT822">
        <f t="shared" si="337"/>
        <v>3.1992787394439466</v>
      </c>
      <c r="AU822">
        <f t="shared" si="338"/>
        <v>32.724683612194895</v>
      </c>
      <c r="AV822">
        <f t="shared" si="339"/>
        <v>11.391826482194894</v>
      </c>
      <c r="AW822">
        <f t="shared" si="340"/>
        <v>25.30451107</v>
      </c>
      <c r="AX822">
        <f t="shared" si="341"/>
        <v>3.2378635572966297</v>
      </c>
      <c r="AY822">
        <f t="shared" si="342"/>
        <v>0.10286463787103574</v>
      </c>
      <c r="AZ822">
        <f t="shared" si="343"/>
        <v>2.0855742129213697</v>
      </c>
      <c r="BA822">
        <f t="shared" si="344"/>
        <v>1.15228934437526</v>
      </c>
      <c r="BB822">
        <f t="shared" si="345"/>
        <v>6.4664491142212635E-2</v>
      </c>
      <c r="BC822">
        <f t="shared" si="346"/>
        <v>147.21143834567673</v>
      </c>
      <c r="BD822">
        <f t="shared" si="347"/>
        <v>0.85258856226911905</v>
      </c>
      <c r="BE822">
        <f t="shared" si="348"/>
        <v>65.661717460893442</v>
      </c>
      <c r="BF822">
        <f t="shared" si="349"/>
        <v>1758.2899731429709</v>
      </c>
      <c r="BG822">
        <f t="shared" si="350"/>
        <v>5.5512179887799076E-3</v>
      </c>
    </row>
    <row r="823" spans="1:59" x14ac:dyDescent="0.25">
      <c r="A823" t="s">
        <v>554</v>
      </c>
      <c r="B823" t="s">
        <v>1303</v>
      </c>
      <c r="C823">
        <v>140619</v>
      </c>
      <c r="D823" t="s">
        <v>1335</v>
      </c>
      <c r="E823" t="s">
        <v>1705</v>
      </c>
      <c r="F823">
        <v>6965.5</v>
      </c>
      <c r="G823">
        <v>0</v>
      </c>
      <c r="H823">
        <f t="shared" si="324"/>
        <v>6.6353978583524187</v>
      </c>
      <c r="I823">
        <f t="shared" si="325"/>
        <v>0.10981324700690491</v>
      </c>
      <c r="J823">
        <f t="shared" si="326"/>
        <v>279.06987241477333</v>
      </c>
      <c r="K823">
        <f t="shared" si="327"/>
        <v>1.1760189878442928</v>
      </c>
      <c r="L823">
        <f t="shared" si="328"/>
        <v>1.0624894328747603</v>
      </c>
      <c r="M823">
        <f t="shared" si="329"/>
        <v>24.92480278</v>
      </c>
      <c r="N823">
        <v>6</v>
      </c>
      <c r="O823">
        <v>1.42</v>
      </c>
      <c r="P823">
        <v>0.5</v>
      </c>
      <c r="Q823">
        <f t="shared" si="330"/>
        <v>2.556</v>
      </c>
      <c r="R823">
        <v>25.409364700000001</v>
      </c>
      <c r="S823">
        <v>24.92480278</v>
      </c>
      <c r="T823">
        <v>26.019285199999999</v>
      </c>
      <c r="U823">
        <v>399.40582280000001</v>
      </c>
      <c r="V823">
        <v>385.2059021</v>
      </c>
      <c r="W823">
        <v>19.206377029999999</v>
      </c>
      <c r="X823">
        <v>21.511569980000001</v>
      </c>
      <c r="Y823">
        <v>57.62864304</v>
      </c>
      <c r="Z823">
        <v>64.545364379999995</v>
      </c>
      <c r="AA823">
        <v>299.51184080000002</v>
      </c>
      <c r="AB823">
        <v>1499.2745359999999</v>
      </c>
      <c r="AC823">
        <v>0.233262733</v>
      </c>
      <c r="AD823">
        <v>97.759529110000003</v>
      </c>
      <c r="AE823">
        <v>3.5452156069999998</v>
      </c>
      <c r="AF823">
        <v>0.17303347599999999</v>
      </c>
      <c r="AG823">
        <v>1</v>
      </c>
      <c r="AH823">
        <v>-0.21956524299999999</v>
      </c>
      <c r="AI823">
        <v>2.7373914720000001</v>
      </c>
      <c r="AJ823">
        <v>1</v>
      </c>
      <c r="AK823">
        <v>0</v>
      </c>
      <c r="AL823">
        <v>0.15999999600000001</v>
      </c>
      <c r="AM823">
        <v>111115</v>
      </c>
      <c r="AN823">
        <f t="shared" si="331"/>
        <v>0.49918640133333331</v>
      </c>
      <c r="AO823">
        <f t="shared" si="332"/>
        <v>1.1760189878442927E-3</v>
      </c>
      <c r="AP823">
        <f t="shared" si="333"/>
        <v>298.07480277999997</v>
      </c>
      <c r="AQ823">
        <f t="shared" si="334"/>
        <v>298.5593647</v>
      </c>
      <c r="AR823">
        <f t="shared" si="335"/>
        <v>239.88391976290185</v>
      </c>
      <c r="AS823">
        <f t="shared" si="336"/>
        <v>2.2934158102346256</v>
      </c>
      <c r="AT823">
        <f t="shared" si="337"/>
        <v>3.1654503845363728</v>
      </c>
      <c r="AU823">
        <f t="shared" si="338"/>
        <v>32.379967593487244</v>
      </c>
      <c r="AV823">
        <f t="shared" si="339"/>
        <v>10.868397613487243</v>
      </c>
      <c r="AW823">
        <f t="shared" si="340"/>
        <v>25.167083740000002</v>
      </c>
      <c r="AX823">
        <f t="shared" si="341"/>
        <v>3.2114897681266967</v>
      </c>
      <c r="AY823">
        <f t="shared" si="342"/>
        <v>0.10528969336647681</v>
      </c>
      <c r="AZ823">
        <f t="shared" si="343"/>
        <v>2.1029609516616126</v>
      </c>
      <c r="BA823">
        <f t="shared" si="344"/>
        <v>1.1085288164650842</v>
      </c>
      <c r="BB823">
        <f t="shared" si="345"/>
        <v>6.6198051134821689E-2</v>
      </c>
      <c r="BC823">
        <f t="shared" si="346"/>
        <v>27.281739316056022</v>
      </c>
      <c r="BD823">
        <f t="shared" si="347"/>
        <v>0.72446935753940345</v>
      </c>
      <c r="BE823">
        <f t="shared" si="348"/>
        <v>66.926268913913503</v>
      </c>
      <c r="BF823">
        <f t="shared" si="349"/>
        <v>381.70129055509557</v>
      </c>
      <c r="BG823">
        <f t="shared" si="350"/>
        <v>1.1634291850915289E-2</v>
      </c>
    </row>
    <row r="824" spans="1:59" x14ac:dyDescent="0.25">
      <c r="A824" t="s">
        <v>554</v>
      </c>
      <c r="B824" t="s">
        <v>1303</v>
      </c>
      <c r="C824">
        <v>140619</v>
      </c>
      <c r="D824" t="s">
        <v>1336</v>
      </c>
      <c r="E824" t="s">
        <v>1706</v>
      </c>
      <c r="F824">
        <v>7293.5</v>
      </c>
      <c r="G824">
        <v>0</v>
      </c>
      <c r="H824">
        <f t="shared" si="324"/>
        <v>17.063572481762876</v>
      </c>
      <c r="I824">
        <f t="shared" si="325"/>
        <v>0.16777682886797873</v>
      </c>
      <c r="J824">
        <f t="shared" si="326"/>
        <v>1563.496404315174</v>
      </c>
      <c r="K824">
        <f t="shared" si="327"/>
        <v>1.4555630949602174</v>
      </c>
      <c r="L824">
        <f t="shared" si="328"/>
        <v>0.87946423405363383</v>
      </c>
      <c r="M824">
        <f t="shared" si="329"/>
        <v>24.395324710000001</v>
      </c>
      <c r="N824">
        <v>6</v>
      </c>
      <c r="O824">
        <v>1.42</v>
      </c>
      <c r="P824">
        <v>0.5</v>
      </c>
      <c r="Q824">
        <f t="shared" si="330"/>
        <v>2.556</v>
      </c>
      <c r="R824">
        <v>25.332695009999998</v>
      </c>
      <c r="S824">
        <v>24.395324710000001</v>
      </c>
      <c r="T824">
        <v>26.01587868</v>
      </c>
      <c r="U824">
        <v>1799.045044</v>
      </c>
      <c r="V824">
        <v>1759.7298579999999</v>
      </c>
      <c r="W824">
        <v>19.525346760000001</v>
      </c>
      <c r="X824">
        <v>22.376064299999999</v>
      </c>
      <c r="Y824">
        <v>58.850715639999997</v>
      </c>
      <c r="Z824">
        <v>67.442977909999996</v>
      </c>
      <c r="AA824">
        <v>299.5021362</v>
      </c>
      <c r="AB824">
        <v>1499.648682</v>
      </c>
      <c r="AC824">
        <v>2.0022540000000002E-3</v>
      </c>
      <c r="AD824">
        <v>97.755126950000005</v>
      </c>
      <c r="AE824">
        <v>-9.3950920100000008</v>
      </c>
      <c r="AF824">
        <v>0.21979594199999999</v>
      </c>
      <c r="AG824">
        <v>1</v>
      </c>
      <c r="AH824">
        <v>-0.21956524299999999</v>
      </c>
      <c r="AI824">
        <v>2.7373914720000001</v>
      </c>
      <c r="AJ824">
        <v>1</v>
      </c>
      <c r="AK824">
        <v>0</v>
      </c>
      <c r="AL824">
        <v>0.15999999600000001</v>
      </c>
      <c r="AM824">
        <v>111115</v>
      </c>
      <c r="AN824">
        <f t="shared" si="331"/>
        <v>0.49917022699999997</v>
      </c>
      <c r="AO824">
        <f t="shared" si="332"/>
        <v>1.4555630949602174E-3</v>
      </c>
      <c r="AP824">
        <f t="shared" si="333"/>
        <v>297.54532470999999</v>
      </c>
      <c r="AQ824">
        <f t="shared" si="334"/>
        <v>298.48269500999999</v>
      </c>
      <c r="AR824">
        <f t="shared" si="335"/>
        <v>239.94378312140529</v>
      </c>
      <c r="AS824">
        <f t="shared" si="336"/>
        <v>2.2106403868370492</v>
      </c>
      <c r="AT824">
        <f t="shared" si="337"/>
        <v>3.0668392403414968</v>
      </c>
      <c r="AU824">
        <f t="shared" si="338"/>
        <v>31.372668994743673</v>
      </c>
      <c r="AV824">
        <f t="shared" si="339"/>
        <v>8.9966046947436737</v>
      </c>
      <c r="AW824">
        <f t="shared" si="340"/>
        <v>24.864009859999999</v>
      </c>
      <c r="AX824">
        <f t="shared" si="341"/>
        <v>3.1539891510186946</v>
      </c>
      <c r="AY824">
        <f t="shared" si="342"/>
        <v>0.15744225813271992</v>
      </c>
      <c r="AZ824">
        <f t="shared" si="343"/>
        <v>2.187375006287863</v>
      </c>
      <c r="BA824">
        <f t="shared" si="344"/>
        <v>0.96661414473083163</v>
      </c>
      <c r="BB824">
        <f t="shared" si="345"/>
        <v>9.9280499159270674E-2</v>
      </c>
      <c r="BC824">
        <f t="shared" si="346"/>
        <v>152.83978948969838</v>
      </c>
      <c r="BD824">
        <f t="shared" si="347"/>
        <v>0.88848660333134732</v>
      </c>
      <c r="BE824">
        <f t="shared" si="348"/>
        <v>72.34666041945934</v>
      </c>
      <c r="BF824">
        <f t="shared" si="349"/>
        <v>1750.7174077455477</v>
      </c>
      <c r="BG824">
        <f t="shared" si="350"/>
        <v>7.0513520824050267E-3</v>
      </c>
    </row>
    <row r="825" spans="1:59" x14ac:dyDescent="0.25">
      <c r="A825" t="s">
        <v>554</v>
      </c>
      <c r="B825" t="s">
        <v>1303</v>
      </c>
      <c r="C825">
        <v>140619</v>
      </c>
      <c r="D825" t="s">
        <v>1336</v>
      </c>
      <c r="E825" t="s">
        <v>1706</v>
      </c>
      <c r="F825">
        <v>7470.5</v>
      </c>
      <c r="G825">
        <v>0</v>
      </c>
      <c r="H825">
        <f t="shared" si="324"/>
        <v>9.0404274886944673</v>
      </c>
      <c r="I825">
        <f t="shared" si="325"/>
        <v>0.1624530966163904</v>
      </c>
      <c r="J825">
        <f t="shared" si="326"/>
        <v>280.82732779229377</v>
      </c>
      <c r="K825">
        <f t="shared" si="327"/>
        <v>1.466175175359113</v>
      </c>
      <c r="L825">
        <f t="shared" si="328"/>
        <v>0.9126510685110949</v>
      </c>
      <c r="M825">
        <f t="shared" si="329"/>
        <v>24.724431989999999</v>
      </c>
      <c r="N825">
        <v>6</v>
      </c>
      <c r="O825">
        <v>1.42</v>
      </c>
      <c r="P825">
        <v>0.5</v>
      </c>
      <c r="Q825">
        <f t="shared" si="330"/>
        <v>2.556</v>
      </c>
      <c r="R825">
        <v>26.060657500000001</v>
      </c>
      <c r="S825">
        <v>24.724431989999999</v>
      </c>
      <c r="T825">
        <v>26.992141719999999</v>
      </c>
      <c r="U825">
        <v>398.96618649999999</v>
      </c>
      <c r="V825">
        <v>379.74105830000002</v>
      </c>
      <c r="W825">
        <v>19.790822980000002</v>
      </c>
      <c r="X825">
        <v>22.6613121</v>
      </c>
      <c r="Y825">
        <v>57.127761839999998</v>
      </c>
      <c r="Z825">
        <v>65.413650509999997</v>
      </c>
      <c r="AA825">
        <v>299.5203247</v>
      </c>
      <c r="AB825">
        <v>1499.826904</v>
      </c>
      <c r="AC825">
        <v>0.11813008799999999</v>
      </c>
      <c r="AD825">
        <v>97.75077057</v>
      </c>
      <c r="AE825">
        <v>5.2879219060000002</v>
      </c>
      <c r="AF825">
        <v>5.5443525E-2</v>
      </c>
      <c r="AG825">
        <v>1</v>
      </c>
      <c r="AH825">
        <v>-0.21956524299999999</v>
      </c>
      <c r="AI825">
        <v>2.7373914720000001</v>
      </c>
      <c r="AJ825">
        <v>1</v>
      </c>
      <c r="AK825">
        <v>0</v>
      </c>
      <c r="AL825">
        <v>0.15999999600000001</v>
      </c>
      <c r="AM825">
        <v>111115</v>
      </c>
      <c r="AN825">
        <f t="shared" si="331"/>
        <v>0.49920054116666657</v>
      </c>
      <c r="AO825">
        <f t="shared" si="332"/>
        <v>1.466175175359113E-3</v>
      </c>
      <c r="AP825">
        <f t="shared" si="333"/>
        <v>297.87443198999995</v>
      </c>
      <c r="AQ825">
        <f t="shared" si="334"/>
        <v>299.21065749999997</v>
      </c>
      <c r="AR825">
        <f t="shared" si="335"/>
        <v>239.9722986406924</v>
      </c>
      <c r="AS825">
        <f t="shared" si="336"/>
        <v>2.2593206161148305</v>
      </c>
      <c r="AT825">
        <f t="shared" si="337"/>
        <v>3.1278117884133598</v>
      </c>
      <c r="AU825">
        <f t="shared" si="338"/>
        <v>31.997822320730581</v>
      </c>
      <c r="AV825">
        <f t="shared" si="339"/>
        <v>9.336510220730581</v>
      </c>
      <c r="AW825">
        <f t="shared" si="340"/>
        <v>25.392544745000002</v>
      </c>
      <c r="AX825">
        <f t="shared" si="341"/>
        <v>3.2548574351021338</v>
      </c>
      <c r="AY825">
        <f t="shared" si="342"/>
        <v>0.15274499878932005</v>
      </c>
      <c r="AZ825">
        <f t="shared" si="343"/>
        <v>2.2151607199022649</v>
      </c>
      <c r="BA825">
        <f t="shared" si="344"/>
        <v>1.0396967151998688</v>
      </c>
      <c r="BB825">
        <f t="shared" si="345"/>
        <v>9.6292819252330061E-2</v>
      </c>
      <c r="BC825">
        <f t="shared" si="346"/>
        <v>27.451087688810695</v>
      </c>
      <c r="BD825">
        <f t="shared" si="347"/>
        <v>0.73952321365902129</v>
      </c>
      <c r="BE825">
        <f t="shared" si="348"/>
        <v>71.794263437759327</v>
      </c>
      <c r="BF825">
        <f t="shared" si="349"/>
        <v>374.96618462639378</v>
      </c>
      <c r="BG825">
        <f t="shared" si="350"/>
        <v>1.7309583085738475E-2</v>
      </c>
    </row>
    <row r="826" spans="1:59" x14ac:dyDescent="0.25">
      <c r="A826" t="s">
        <v>554</v>
      </c>
      <c r="B826" t="s">
        <v>1303</v>
      </c>
      <c r="C826">
        <v>140619</v>
      </c>
      <c r="D826" t="s">
        <v>1334</v>
      </c>
      <c r="E826" t="s">
        <v>1707</v>
      </c>
      <c r="F826">
        <v>6141.5</v>
      </c>
      <c r="G826">
        <v>0</v>
      </c>
      <c r="H826">
        <f t="shared" si="324"/>
        <v>18.404620441261741</v>
      </c>
      <c r="I826">
        <f t="shared" si="325"/>
        <v>0.12438253284816141</v>
      </c>
      <c r="J826">
        <f t="shared" si="326"/>
        <v>1483.9629179993583</v>
      </c>
      <c r="K826">
        <f t="shared" si="327"/>
        <v>1.3122963887909738</v>
      </c>
      <c r="L826">
        <f t="shared" si="328"/>
        <v>1.05339847033712</v>
      </c>
      <c r="M826">
        <f t="shared" si="329"/>
        <v>24.607896799999999</v>
      </c>
      <c r="N826">
        <v>6</v>
      </c>
      <c r="O826">
        <v>1.42</v>
      </c>
      <c r="P826">
        <v>0.5</v>
      </c>
      <c r="Q826">
        <f t="shared" si="330"/>
        <v>2.556</v>
      </c>
      <c r="R826">
        <v>25.702768330000001</v>
      </c>
      <c r="S826">
        <v>24.607896799999999</v>
      </c>
      <c r="T826">
        <v>26.993801120000001</v>
      </c>
      <c r="U826">
        <v>1800.585693</v>
      </c>
      <c r="V826">
        <v>1759.0894780000001</v>
      </c>
      <c r="W826">
        <v>18.41713524</v>
      </c>
      <c r="X826">
        <v>20.99098206</v>
      </c>
      <c r="Y826">
        <v>54.32304001</v>
      </c>
      <c r="Z826">
        <v>61.914840699999999</v>
      </c>
      <c r="AA826">
        <v>299.49334720000002</v>
      </c>
      <c r="AB826">
        <v>1499.895874</v>
      </c>
      <c r="AC826">
        <v>0.15917532100000001</v>
      </c>
      <c r="AD826">
        <v>97.789764399999996</v>
      </c>
      <c r="AE826">
        <v>-13.386882780000001</v>
      </c>
      <c r="AF826">
        <v>0.13536334</v>
      </c>
      <c r="AG826">
        <v>0.66666668699999998</v>
      </c>
      <c r="AH826">
        <v>-0.21956524299999999</v>
      </c>
      <c r="AI826">
        <v>2.7373914720000001</v>
      </c>
      <c r="AJ826">
        <v>1</v>
      </c>
      <c r="AK826">
        <v>0</v>
      </c>
      <c r="AL826">
        <v>0.15999999600000001</v>
      </c>
      <c r="AM826">
        <v>111115</v>
      </c>
      <c r="AN826">
        <f t="shared" si="331"/>
        <v>0.4991555786666666</v>
      </c>
      <c r="AO826">
        <f t="shared" si="332"/>
        <v>1.3122963887909737E-3</v>
      </c>
      <c r="AP826">
        <f t="shared" si="333"/>
        <v>297.75789679999997</v>
      </c>
      <c r="AQ826">
        <f t="shared" si="334"/>
        <v>298.85276833</v>
      </c>
      <c r="AR826">
        <f t="shared" si="335"/>
        <v>239.98333384041652</v>
      </c>
      <c r="AS826">
        <f t="shared" si="336"/>
        <v>2.3070893398440742</v>
      </c>
      <c r="AT826">
        <f t="shared" si="337"/>
        <v>3.1061016605091467</v>
      </c>
      <c r="AU826">
        <f t="shared" si="338"/>
        <v>31.763054953317251</v>
      </c>
      <c r="AV826">
        <f t="shared" si="339"/>
        <v>10.772072893317251</v>
      </c>
      <c r="AW826">
        <f t="shared" si="340"/>
        <v>25.155332565000002</v>
      </c>
      <c r="AX826">
        <f t="shared" si="341"/>
        <v>3.2092433275043861</v>
      </c>
      <c r="AY826">
        <f t="shared" si="342"/>
        <v>0.11861059011680637</v>
      </c>
      <c r="AZ826">
        <f t="shared" si="343"/>
        <v>2.0527031901720267</v>
      </c>
      <c r="BA826">
        <f t="shared" si="344"/>
        <v>1.1565401373323594</v>
      </c>
      <c r="BB826">
        <f t="shared" si="345"/>
        <v>7.4629448407957197E-2</v>
      </c>
      <c r="BC826">
        <f t="shared" si="346"/>
        <v>145.11638412949375</v>
      </c>
      <c r="BD826">
        <f t="shared" si="347"/>
        <v>0.84359717715243943</v>
      </c>
      <c r="BE826">
        <f t="shared" si="348"/>
        <v>66.783775166486237</v>
      </c>
      <c r="BF826">
        <f t="shared" si="349"/>
        <v>1749.3687277669394</v>
      </c>
      <c r="BG826">
        <f t="shared" si="350"/>
        <v>7.0261347082768493E-3</v>
      </c>
    </row>
    <row r="827" spans="1:59" x14ac:dyDescent="0.25">
      <c r="A827" t="s">
        <v>554</v>
      </c>
      <c r="B827" t="s">
        <v>1303</v>
      </c>
      <c r="C827">
        <v>140619</v>
      </c>
      <c r="D827" t="s">
        <v>1334</v>
      </c>
      <c r="E827" t="s">
        <v>1707</v>
      </c>
      <c r="F827">
        <v>6312.5</v>
      </c>
      <c r="G827">
        <v>0</v>
      </c>
      <c r="H827">
        <f t="shared" si="324"/>
        <v>8.0946063262894672</v>
      </c>
      <c r="I827">
        <f t="shared" si="325"/>
        <v>0.12822664553737043</v>
      </c>
      <c r="J827">
        <f t="shared" si="326"/>
        <v>271.38262456534915</v>
      </c>
      <c r="K827">
        <f t="shared" si="327"/>
        <v>1.4775417159303852</v>
      </c>
      <c r="L827">
        <f t="shared" si="328"/>
        <v>1.150725940088893</v>
      </c>
      <c r="M827">
        <f t="shared" si="329"/>
        <v>25.441642760000001</v>
      </c>
      <c r="N827">
        <v>6</v>
      </c>
      <c r="O827">
        <v>1.42</v>
      </c>
      <c r="P827">
        <v>0.5</v>
      </c>
      <c r="Q827">
        <f t="shared" si="330"/>
        <v>2.556</v>
      </c>
      <c r="R827">
        <v>26.03012657</v>
      </c>
      <c r="S827">
        <v>25.441642760000001</v>
      </c>
      <c r="T827">
        <v>26.993694309999999</v>
      </c>
      <c r="U827">
        <v>400.36749270000001</v>
      </c>
      <c r="V827">
        <v>383.0166016</v>
      </c>
      <c r="W827">
        <v>18.71951103</v>
      </c>
      <c r="X827">
        <v>21.615697860000001</v>
      </c>
      <c r="Y827">
        <v>54.150745389999997</v>
      </c>
      <c r="Z827">
        <v>62.528671260000003</v>
      </c>
      <c r="AA827">
        <v>299.48419189999998</v>
      </c>
      <c r="AB827">
        <v>1499.4182129999999</v>
      </c>
      <c r="AC827">
        <v>0.20423001099999999</v>
      </c>
      <c r="AD827">
        <v>97.782783510000002</v>
      </c>
      <c r="AE827">
        <v>3.0553474430000001</v>
      </c>
      <c r="AF827">
        <v>0.15228343</v>
      </c>
      <c r="AG827">
        <v>1</v>
      </c>
      <c r="AH827">
        <v>-0.21956524299999999</v>
      </c>
      <c r="AI827">
        <v>2.7373914720000001</v>
      </c>
      <c r="AJ827">
        <v>1</v>
      </c>
      <c r="AK827">
        <v>0</v>
      </c>
      <c r="AL827">
        <v>0.15999999600000001</v>
      </c>
      <c r="AM827">
        <v>111115</v>
      </c>
      <c r="AN827">
        <f t="shared" si="331"/>
        <v>0.49914031983333329</v>
      </c>
      <c r="AO827">
        <f t="shared" si="332"/>
        <v>1.4775417159303853E-3</v>
      </c>
      <c r="AP827">
        <f t="shared" si="333"/>
        <v>298.59164275999996</v>
      </c>
      <c r="AQ827">
        <f t="shared" si="334"/>
        <v>299.18012656999997</v>
      </c>
      <c r="AR827">
        <f t="shared" si="335"/>
        <v>239.90690808232713</v>
      </c>
      <c r="AS827">
        <f t="shared" si="336"/>
        <v>2.1491686253402738</v>
      </c>
      <c r="AT827">
        <f t="shared" si="337"/>
        <v>3.2643690443508437</v>
      </c>
      <c r="AU827">
        <f t="shared" si="338"/>
        <v>33.38388341151083</v>
      </c>
      <c r="AV827">
        <f t="shared" si="339"/>
        <v>11.768185551510829</v>
      </c>
      <c r="AW827">
        <f t="shared" si="340"/>
        <v>25.735884665</v>
      </c>
      <c r="AX827">
        <f t="shared" si="341"/>
        <v>3.3218821256832047</v>
      </c>
      <c r="AY827">
        <f t="shared" si="342"/>
        <v>0.12210120428482119</v>
      </c>
      <c r="AZ827">
        <f t="shared" si="343"/>
        <v>2.1136431042619508</v>
      </c>
      <c r="BA827">
        <f t="shared" si="344"/>
        <v>1.2082390214212539</v>
      </c>
      <c r="BB827">
        <f t="shared" si="345"/>
        <v>7.6840919153071147E-2</v>
      </c>
      <c r="BC827">
        <f t="shared" si="346"/>
        <v>26.536548426249144</v>
      </c>
      <c r="BD827">
        <f t="shared" si="347"/>
        <v>0.70854010878819607</v>
      </c>
      <c r="BE827">
        <f t="shared" si="348"/>
        <v>65.483669783027835</v>
      </c>
      <c r="BF827">
        <f t="shared" si="349"/>
        <v>378.74128135724146</v>
      </c>
      <c r="BG827">
        <f t="shared" si="350"/>
        <v>1.3995425209389123E-2</v>
      </c>
    </row>
    <row r="828" spans="1:59" x14ac:dyDescent="0.25">
      <c r="A828" t="s">
        <v>554</v>
      </c>
      <c r="B828" t="s">
        <v>1319</v>
      </c>
      <c r="C828">
        <v>140619</v>
      </c>
      <c r="D828" t="s">
        <v>1317</v>
      </c>
      <c r="E828" t="s">
        <v>1708</v>
      </c>
      <c r="F828">
        <v>519.5</v>
      </c>
      <c r="G828">
        <v>0</v>
      </c>
      <c r="H828">
        <f t="shared" si="324"/>
        <v>14.431518793938473</v>
      </c>
      <c r="I828">
        <f t="shared" si="325"/>
        <v>0.15545112154662924</v>
      </c>
      <c r="J828">
        <f t="shared" si="326"/>
        <v>1593.2332318755323</v>
      </c>
      <c r="K828">
        <f t="shared" si="327"/>
        <v>1.6303152709321422</v>
      </c>
      <c r="L828">
        <f t="shared" si="328"/>
        <v>1.0561095042470319</v>
      </c>
      <c r="M828">
        <f t="shared" si="329"/>
        <v>25.635980610000001</v>
      </c>
      <c r="N828">
        <v>6</v>
      </c>
      <c r="O828">
        <v>1.42</v>
      </c>
      <c r="P828">
        <v>0.5</v>
      </c>
      <c r="Q828">
        <f t="shared" si="330"/>
        <v>2.556</v>
      </c>
      <c r="R828">
        <v>25.56025314</v>
      </c>
      <c r="S828">
        <v>25.635980610000001</v>
      </c>
      <c r="T828">
        <v>26.011301039999999</v>
      </c>
      <c r="U828">
        <v>1800.0593260000001</v>
      </c>
      <c r="V828">
        <v>1779.275879</v>
      </c>
      <c r="W828">
        <v>21.079938890000001</v>
      </c>
      <c r="X828">
        <v>22.989933010000001</v>
      </c>
      <c r="Y828">
        <v>62.648548130000002</v>
      </c>
      <c r="Z828">
        <v>68.324951170000006</v>
      </c>
      <c r="AA828">
        <v>500.3683777</v>
      </c>
      <c r="AB828">
        <v>1499.9039310000001</v>
      </c>
      <c r="AC828">
        <v>1.2013381E-2</v>
      </c>
      <c r="AD828">
        <v>97.701316829999996</v>
      </c>
      <c r="AE828">
        <v>-8.4537181849999996</v>
      </c>
      <c r="AF828">
        <v>0.16849777099999999</v>
      </c>
      <c r="AG828">
        <v>1</v>
      </c>
      <c r="AH828">
        <v>-0.21956524299999999</v>
      </c>
      <c r="AI828">
        <v>2.7373914720000001</v>
      </c>
      <c r="AJ828">
        <v>1</v>
      </c>
      <c r="AK828">
        <v>0</v>
      </c>
      <c r="AL828">
        <v>0.15999999600000001</v>
      </c>
      <c r="AM828">
        <v>111115</v>
      </c>
      <c r="AN828">
        <f t="shared" si="331"/>
        <v>0.83394729616666663</v>
      </c>
      <c r="AO828">
        <f t="shared" si="332"/>
        <v>1.6303152709321422E-3</v>
      </c>
      <c r="AP828">
        <f t="shared" si="333"/>
        <v>298.78598060999997</v>
      </c>
      <c r="AQ828">
        <f t="shared" si="334"/>
        <v>298.71025313999996</v>
      </c>
      <c r="AR828">
        <f t="shared" si="335"/>
        <v>239.98462296038429</v>
      </c>
      <c r="AS828">
        <f t="shared" si="336"/>
        <v>1.9793246692449391</v>
      </c>
      <c r="AT828">
        <f t="shared" si="337"/>
        <v>3.3022562331575176</v>
      </c>
      <c r="AU828">
        <f t="shared" si="338"/>
        <v>33.799505884894408</v>
      </c>
      <c r="AV828">
        <f t="shared" si="339"/>
        <v>10.809572874894407</v>
      </c>
      <c r="AW828">
        <f t="shared" si="340"/>
        <v>25.598116875000002</v>
      </c>
      <c r="AX828">
        <f t="shared" si="341"/>
        <v>3.2948445139849141</v>
      </c>
      <c r="AY828">
        <f t="shared" si="342"/>
        <v>0.14653890070736109</v>
      </c>
      <c r="AZ828">
        <f t="shared" si="343"/>
        <v>2.2461467289104857</v>
      </c>
      <c r="BA828">
        <f t="shared" si="344"/>
        <v>1.0486977850744283</v>
      </c>
      <c r="BB828">
        <f t="shared" si="345"/>
        <v>9.2347886959774417E-2</v>
      </c>
      <c r="BC828">
        <f t="shared" si="346"/>
        <v>155.66098477155623</v>
      </c>
      <c r="BD828">
        <f t="shared" si="347"/>
        <v>0.89543912255527869</v>
      </c>
      <c r="BE828">
        <f t="shared" si="348"/>
        <v>68.971028147542597</v>
      </c>
      <c r="BF828">
        <f t="shared" si="349"/>
        <v>1771.6535979468636</v>
      </c>
      <c r="BG828">
        <f t="shared" si="350"/>
        <v>5.61823535990343E-3</v>
      </c>
    </row>
    <row r="829" spans="1:59" x14ac:dyDescent="0.25">
      <c r="A829" t="s">
        <v>554</v>
      </c>
      <c r="B829" t="s">
        <v>1319</v>
      </c>
      <c r="C829">
        <v>140619</v>
      </c>
      <c r="D829" t="s">
        <v>1317</v>
      </c>
      <c r="E829" t="s">
        <v>1708</v>
      </c>
      <c r="F829">
        <v>691</v>
      </c>
      <c r="G829">
        <v>0</v>
      </c>
      <c r="H829">
        <f t="shared" si="324"/>
        <v>7.7534639131576428</v>
      </c>
      <c r="I829">
        <f t="shared" si="325"/>
        <v>0.16507180190482709</v>
      </c>
      <c r="J829">
        <f t="shared" si="326"/>
        <v>303.91946761524838</v>
      </c>
      <c r="K829">
        <f t="shared" si="327"/>
        <v>1.571450968400292</v>
      </c>
      <c r="L829">
        <f t="shared" si="328"/>
        <v>0.96185272517009945</v>
      </c>
      <c r="M829">
        <f t="shared" si="329"/>
        <v>25.45318413</v>
      </c>
      <c r="N829">
        <v>6</v>
      </c>
      <c r="O829">
        <v>1.42</v>
      </c>
      <c r="P829">
        <v>0.5</v>
      </c>
      <c r="Q829">
        <f t="shared" si="330"/>
        <v>2.556</v>
      </c>
      <c r="R829">
        <v>25.475217820000001</v>
      </c>
      <c r="S829">
        <v>25.45318413</v>
      </c>
      <c r="T829">
        <v>26.0200119</v>
      </c>
      <c r="U829">
        <v>398.82479860000001</v>
      </c>
      <c r="V829">
        <v>388.79501340000002</v>
      </c>
      <c r="W829">
        <v>21.751855849999998</v>
      </c>
      <c r="X829">
        <v>23.591726300000001</v>
      </c>
      <c r="Y829">
        <v>64.967468260000004</v>
      </c>
      <c r="Z829">
        <v>70.462707519999995</v>
      </c>
      <c r="AA829">
        <v>500.37579349999999</v>
      </c>
      <c r="AB829">
        <v>1498.8964840000001</v>
      </c>
      <c r="AC829">
        <v>0.17419762899999999</v>
      </c>
      <c r="AD829">
        <v>97.693389890000006</v>
      </c>
      <c r="AE829">
        <v>5.4358997340000004</v>
      </c>
      <c r="AF829">
        <v>0.182053298</v>
      </c>
      <c r="AG829">
        <v>1</v>
      </c>
      <c r="AH829">
        <v>-0.21956524299999999</v>
      </c>
      <c r="AI829">
        <v>2.7373914720000001</v>
      </c>
      <c r="AJ829">
        <v>1</v>
      </c>
      <c r="AK829">
        <v>0</v>
      </c>
      <c r="AL829">
        <v>0.15999999600000001</v>
      </c>
      <c r="AM829">
        <v>111115</v>
      </c>
      <c r="AN829">
        <f t="shared" si="331"/>
        <v>0.83395965583333309</v>
      </c>
      <c r="AO829">
        <f t="shared" si="332"/>
        <v>1.5714509684002919E-3</v>
      </c>
      <c r="AP829">
        <f t="shared" si="333"/>
        <v>298.60318412999999</v>
      </c>
      <c r="AQ829">
        <f t="shared" si="334"/>
        <v>298.62521781999999</v>
      </c>
      <c r="AR829">
        <f t="shared" si="335"/>
        <v>239.8234314444141</v>
      </c>
      <c r="AS829">
        <f t="shared" si="336"/>
        <v>2.0219403962295943</v>
      </c>
      <c r="AT829">
        <f t="shared" si="337"/>
        <v>3.2666084407741671</v>
      </c>
      <c r="AU829">
        <f t="shared" si="338"/>
        <v>33.437353790796656</v>
      </c>
      <c r="AV829">
        <f t="shared" si="339"/>
        <v>9.8456274907966552</v>
      </c>
      <c r="AW829">
        <f t="shared" si="340"/>
        <v>25.464200975000001</v>
      </c>
      <c r="AX829">
        <f t="shared" si="341"/>
        <v>3.2687473144323733</v>
      </c>
      <c r="AY829">
        <f t="shared" si="342"/>
        <v>0.1550578435208434</v>
      </c>
      <c r="AZ829">
        <f t="shared" si="343"/>
        <v>2.3047557156040677</v>
      </c>
      <c r="BA829">
        <f t="shared" si="344"/>
        <v>0.96399159882830565</v>
      </c>
      <c r="BB829">
        <f t="shared" si="345"/>
        <v>9.7763699278108601E-2</v>
      </c>
      <c r="BC829">
        <f t="shared" si="346"/>
        <v>29.690923044897691</v>
      </c>
      <c r="BD829">
        <f t="shared" si="347"/>
        <v>0.78169589922844507</v>
      </c>
      <c r="BE829">
        <f t="shared" si="348"/>
        <v>71.529437837189178</v>
      </c>
      <c r="BF829">
        <f t="shared" si="349"/>
        <v>384.69987400924776</v>
      </c>
      <c r="BG829">
        <f t="shared" si="350"/>
        <v>1.4416456891944995E-2</v>
      </c>
    </row>
    <row r="830" spans="1:59" x14ac:dyDescent="0.25">
      <c r="A830" t="s">
        <v>554</v>
      </c>
      <c r="B830" t="s">
        <v>1319</v>
      </c>
      <c r="C830">
        <v>140619</v>
      </c>
      <c r="D830" t="s">
        <v>1318</v>
      </c>
      <c r="E830" t="s">
        <v>1709</v>
      </c>
      <c r="F830">
        <v>57.5</v>
      </c>
      <c r="G830">
        <v>0</v>
      </c>
      <c r="H830">
        <f t="shared" si="324"/>
        <v>19.737378236462856</v>
      </c>
      <c r="I830">
        <f t="shared" si="325"/>
        <v>0.22099872542919091</v>
      </c>
      <c r="J830">
        <f t="shared" si="326"/>
        <v>1589.7721389601975</v>
      </c>
      <c r="K830">
        <f t="shared" si="327"/>
        <v>2.1803294819572039</v>
      </c>
      <c r="L830">
        <f t="shared" si="328"/>
        <v>1.0180322048287973</v>
      </c>
      <c r="M830">
        <f t="shared" si="329"/>
        <v>25.348560330000002</v>
      </c>
      <c r="N830">
        <v>6</v>
      </c>
      <c r="O830">
        <v>1.42</v>
      </c>
      <c r="P830">
        <v>0.5</v>
      </c>
      <c r="Q830">
        <f t="shared" si="330"/>
        <v>2.556</v>
      </c>
      <c r="R830">
        <v>26.228317260000001</v>
      </c>
      <c r="S830">
        <v>25.348560330000002</v>
      </c>
      <c r="T830">
        <v>26.99138641</v>
      </c>
      <c r="U830">
        <v>1800.0429690000001</v>
      </c>
      <c r="V830">
        <v>1771.7425539999999</v>
      </c>
      <c r="W830">
        <v>20.24976921</v>
      </c>
      <c r="X830">
        <v>22.804691309999999</v>
      </c>
      <c r="Y830">
        <v>57.854030610000002</v>
      </c>
      <c r="Z830">
        <v>65.153495789999994</v>
      </c>
      <c r="AA830">
        <v>500.35366820000002</v>
      </c>
      <c r="AB830">
        <v>1498.9243160000001</v>
      </c>
      <c r="AC830">
        <v>0.28230845900000001</v>
      </c>
      <c r="AD830">
        <v>97.713439940000001</v>
      </c>
      <c r="AE830">
        <v>-9.8292675020000004</v>
      </c>
      <c r="AF830">
        <v>0.155022353</v>
      </c>
      <c r="AG830">
        <v>0.66666668699999998</v>
      </c>
      <c r="AH830">
        <v>-0.21956524299999999</v>
      </c>
      <c r="AI830">
        <v>2.7373914720000001</v>
      </c>
      <c r="AJ830">
        <v>1</v>
      </c>
      <c r="AK830">
        <v>0</v>
      </c>
      <c r="AL830">
        <v>0.15999999600000001</v>
      </c>
      <c r="AM830">
        <v>111115</v>
      </c>
      <c r="AN830">
        <f t="shared" si="331"/>
        <v>0.83392278033333334</v>
      </c>
      <c r="AO830">
        <f t="shared" si="332"/>
        <v>2.1803294819572037E-3</v>
      </c>
      <c r="AP830">
        <f t="shared" si="333"/>
        <v>298.49856032999998</v>
      </c>
      <c r="AQ830">
        <f t="shared" si="334"/>
        <v>299.37831725999996</v>
      </c>
      <c r="AR830">
        <f t="shared" si="335"/>
        <v>239.82788456430276</v>
      </c>
      <c r="AS830">
        <f t="shared" si="336"/>
        <v>1.821251767299136</v>
      </c>
      <c r="AT830">
        <f t="shared" si="337"/>
        <v>3.2463570394987222</v>
      </c>
      <c r="AU830">
        <f t="shared" si="338"/>
        <v>33.223239725181273</v>
      </c>
      <c r="AV830">
        <f t="shared" si="339"/>
        <v>10.418548415181274</v>
      </c>
      <c r="AW830">
        <f t="shared" si="340"/>
        <v>25.788438795000001</v>
      </c>
      <c r="AX830">
        <f t="shared" si="341"/>
        <v>3.3322470855747168</v>
      </c>
      <c r="AY830">
        <f t="shared" si="342"/>
        <v>0.20341123567124061</v>
      </c>
      <c r="AZ830">
        <f t="shared" si="343"/>
        <v>2.2283248346699249</v>
      </c>
      <c r="BA830">
        <f t="shared" si="344"/>
        <v>1.1039222509047919</v>
      </c>
      <c r="BB830">
        <f t="shared" si="345"/>
        <v>0.12860322940897176</v>
      </c>
      <c r="BC830">
        <f t="shared" si="346"/>
        <v>155.3421044185726</v>
      </c>
      <c r="BD830">
        <f t="shared" si="347"/>
        <v>0.89729297034212208</v>
      </c>
      <c r="BE830">
        <f t="shared" si="348"/>
        <v>70.304518033814958</v>
      </c>
      <c r="BF830">
        <f t="shared" si="349"/>
        <v>1761.3178823962344</v>
      </c>
      <c r="BG830">
        <f t="shared" si="350"/>
        <v>7.8783442672925898E-3</v>
      </c>
    </row>
    <row r="831" spans="1:59" x14ac:dyDescent="0.25">
      <c r="A831" t="s">
        <v>554</v>
      </c>
      <c r="B831" t="s">
        <v>1319</v>
      </c>
      <c r="C831">
        <v>140619</v>
      </c>
      <c r="D831" t="s">
        <v>1318</v>
      </c>
      <c r="E831" t="s">
        <v>1709</v>
      </c>
      <c r="F831">
        <v>173</v>
      </c>
      <c r="G831">
        <v>0</v>
      </c>
      <c r="H831">
        <f t="shared" si="324"/>
        <v>11.213596036445704</v>
      </c>
      <c r="I831">
        <f t="shared" si="325"/>
        <v>0.22299124580429697</v>
      </c>
      <c r="J831">
        <f t="shared" si="326"/>
        <v>292.91872202483711</v>
      </c>
      <c r="K831">
        <f t="shared" si="327"/>
        <v>2.2935782189032534</v>
      </c>
      <c r="L831">
        <f t="shared" si="328"/>
        <v>1.0620272059849483</v>
      </c>
      <c r="M831">
        <f t="shared" si="329"/>
        <v>25.495725629999999</v>
      </c>
      <c r="N831">
        <v>6</v>
      </c>
      <c r="O831">
        <v>1.42</v>
      </c>
      <c r="P831">
        <v>0.5</v>
      </c>
      <c r="Q831">
        <f t="shared" si="330"/>
        <v>2.556</v>
      </c>
      <c r="R831">
        <v>26.286699299999999</v>
      </c>
      <c r="S831">
        <v>25.495725629999999</v>
      </c>
      <c r="T831">
        <v>26.993677139999999</v>
      </c>
      <c r="U831">
        <v>399.89233400000001</v>
      </c>
      <c r="V831">
        <v>385.3869019</v>
      </c>
      <c r="W831">
        <v>19.958522800000001</v>
      </c>
      <c r="X831">
        <v>22.646341320000001</v>
      </c>
      <c r="Y831">
        <v>56.825538639999998</v>
      </c>
      <c r="Z831">
        <v>64.478248600000001</v>
      </c>
      <c r="AA831">
        <v>500.39920039999998</v>
      </c>
      <c r="AB831">
        <v>1499.5926509999999</v>
      </c>
      <c r="AC831">
        <v>9.4109191999999994E-2</v>
      </c>
      <c r="AD831">
        <v>97.713233950000003</v>
      </c>
      <c r="AE831">
        <v>5.3081226350000001</v>
      </c>
      <c r="AF831">
        <v>0.157223433</v>
      </c>
      <c r="AG831">
        <v>1</v>
      </c>
      <c r="AH831">
        <v>-0.21956524299999999</v>
      </c>
      <c r="AI831">
        <v>2.7373914720000001</v>
      </c>
      <c r="AJ831">
        <v>1</v>
      </c>
      <c r="AK831">
        <v>0</v>
      </c>
      <c r="AL831">
        <v>0.15999999600000001</v>
      </c>
      <c r="AM831">
        <v>111115</v>
      </c>
      <c r="AN831">
        <f t="shared" si="331"/>
        <v>0.83399866733333328</v>
      </c>
      <c r="AO831">
        <f t="shared" si="332"/>
        <v>2.2935782189032533E-3</v>
      </c>
      <c r="AP831">
        <f t="shared" si="333"/>
        <v>298.64572562999996</v>
      </c>
      <c r="AQ831">
        <f t="shared" si="334"/>
        <v>299.43669929999999</v>
      </c>
      <c r="AR831">
        <f t="shared" si="335"/>
        <v>239.93481816162938</v>
      </c>
      <c r="AS831">
        <f t="shared" si="336"/>
        <v>1.7510354836158695</v>
      </c>
      <c r="AT831">
        <f t="shared" si="337"/>
        <v>3.2748744534976599</v>
      </c>
      <c r="AU831">
        <f t="shared" si="338"/>
        <v>33.515157784803414</v>
      </c>
      <c r="AV831">
        <f t="shared" si="339"/>
        <v>10.868816464803412</v>
      </c>
      <c r="AW831">
        <f t="shared" si="340"/>
        <v>25.891212464999999</v>
      </c>
      <c r="AX831">
        <f t="shared" si="341"/>
        <v>3.3525982341881946</v>
      </c>
      <c r="AY831">
        <f t="shared" si="342"/>
        <v>0.20509802797555174</v>
      </c>
      <c r="AZ831">
        <f t="shared" si="343"/>
        <v>2.2128472475127117</v>
      </c>
      <c r="BA831">
        <f t="shared" si="344"/>
        <v>1.1397509866754829</v>
      </c>
      <c r="BB831">
        <f t="shared" si="345"/>
        <v>0.1296821193521018</v>
      </c>
      <c r="BC831">
        <f t="shared" si="346"/>
        <v>28.622035613547929</v>
      </c>
      <c r="BD831">
        <f t="shared" si="347"/>
        <v>0.76006403066818162</v>
      </c>
      <c r="BE831">
        <f t="shared" si="348"/>
        <v>69.310877306471809</v>
      </c>
      <c r="BF831">
        <f t="shared" si="349"/>
        <v>379.46422793708854</v>
      </c>
      <c r="BG831">
        <f t="shared" si="350"/>
        <v>2.0482146189950819E-2</v>
      </c>
    </row>
    <row r="832" spans="1:59" x14ac:dyDescent="0.25">
      <c r="A832" t="s">
        <v>554</v>
      </c>
      <c r="B832" t="s">
        <v>1319</v>
      </c>
      <c r="C832">
        <v>140619</v>
      </c>
      <c r="D832" t="s">
        <v>1316</v>
      </c>
      <c r="E832" t="s">
        <v>1710</v>
      </c>
      <c r="F832">
        <v>1244</v>
      </c>
      <c r="G832">
        <v>0</v>
      </c>
      <c r="H832">
        <f t="shared" si="324"/>
        <v>8.2586932016877501</v>
      </c>
      <c r="I832">
        <f t="shared" si="325"/>
        <v>5.3844238545798652E-2</v>
      </c>
      <c r="J832">
        <f t="shared" si="326"/>
        <v>1488.8337085686826</v>
      </c>
      <c r="K832">
        <f t="shared" si="327"/>
        <v>0.8342767637456896</v>
      </c>
      <c r="L832">
        <f t="shared" si="328"/>
        <v>1.5051095544264133</v>
      </c>
      <c r="M832">
        <f t="shared" si="329"/>
        <v>25.586410520000001</v>
      </c>
      <c r="N832">
        <v>6</v>
      </c>
      <c r="O832">
        <v>1.42</v>
      </c>
      <c r="P832">
        <v>0.5</v>
      </c>
      <c r="Q832">
        <f t="shared" si="330"/>
        <v>2.556</v>
      </c>
      <c r="R832">
        <v>25.233705520000001</v>
      </c>
      <c r="S832">
        <v>25.586410520000001</v>
      </c>
      <c r="T832">
        <v>25.03178978</v>
      </c>
      <c r="U832">
        <v>1799.3817140000001</v>
      </c>
      <c r="V832">
        <v>1779.9185789999999</v>
      </c>
      <c r="W832">
        <v>16.66381836</v>
      </c>
      <c r="X832">
        <v>18.299808500000001</v>
      </c>
      <c r="Y832">
        <v>50.481475830000001</v>
      </c>
      <c r="Z832">
        <v>55.437557220000002</v>
      </c>
      <c r="AA832">
        <v>300.3721008</v>
      </c>
      <c r="AB832">
        <v>1498.9648440000001</v>
      </c>
      <c r="AC832">
        <v>6.9075935000000005E-2</v>
      </c>
      <c r="AD832">
        <v>97.675689700000007</v>
      </c>
      <c r="AE832">
        <v>-8.2920055389999998</v>
      </c>
      <c r="AF832">
        <v>0.21785232400000001</v>
      </c>
      <c r="AG832">
        <v>1</v>
      </c>
      <c r="AH832">
        <v>-0.21956524299999999</v>
      </c>
      <c r="AI832">
        <v>2.7373914720000001</v>
      </c>
      <c r="AJ832">
        <v>1</v>
      </c>
      <c r="AK832">
        <v>0</v>
      </c>
      <c r="AL832">
        <v>0.15999999600000001</v>
      </c>
      <c r="AM832">
        <v>111115</v>
      </c>
      <c r="AN832">
        <f t="shared" si="331"/>
        <v>0.50062016799999998</v>
      </c>
      <c r="AO832">
        <f t="shared" si="332"/>
        <v>8.3427676374568964E-4</v>
      </c>
      <c r="AP832">
        <f t="shared" si="333"/>
        <v>298.73641051999999</v>
      </c>
      <c r="AQ832">
        <f t="shared" si="334"/>
        <v>298.38370551999998</v>
      </c>
      <c r="AR832">
        <f t="shared" si="335"/>
        <v>239.83436904414066</v>
      </c>
      <c r="AS832">
        <f t="shared" si="336"/>
        <v>2.355661522225859</v>
      </c>
      <c r="AT832">
        <f t="shared" si="337"/>
        <v>3.2925559710418359</v>
      </c>
      <c r="AU832">
        <f t="shared" si="338"/>
        <v>33.709062932184608</v>
      </c>
      <c r="AV832">
        <f t="shared" si="339"/>
        <v>15.409254432184607</v>
      </c>
      <c r="AW832">
        <f t="shared" si="340"/>
        <v>25.410058020000001</v>
      </c>
      <c r="AX832">
        <f t="shared" si="341"/>
        <v>3.2582474467990292</v>
      </c>
      <c r="AY832">
        <f t="shared" si="342"/>
        <v>5.27333668770004E-2</v>
      </c>
      <c r="AZ832">
        <f t="shared" si="343"/>
        <v>1.7874464166154227</v>
      </c>
      <c r="BA832">
        <f t="shared" si="344"/>
        <v>1.4708010301836065</v>
      </c>
      <c r="BB832">
        <f t="shared" si="345"/>
        <v>3.3056390829964845E-2</v>
      </c>
      <c r="BC832">
        <f t="shared" si="346"/>
        <v>145.4228593330549</v>
      </c>
      <c r="BD832">
        <f t="shared" si="347"/>
        <v>0.83646169332371612</v>
      </c>
      <c r="BE832">
        <f t="shared" si="348"/>
        <v>54.035321341678724</v>
      </c>
      <c r="BF832">
        <f t="shared" si="349"/>
        <v>1775.5565931540382</v>
      </c>
      <c r="BG832">
        <f t="shared" si="350"/>
        <v>2.5133591502302494E-3</v>
      </c>
    </row>
    <row r="833" spans="1:59" x14ac:dyDescent="0.25">
      <c r="A833" t="s">
        <v>554</v>
      </c>
      <c r="B833" t="s">
        <v>1319</v>
      </c>
      <c r="C833">
        <v>140619</v>
      </c>
      <c r="D833" t="s">
        <v>1316</v>
      </c>
      <c r="E833" t="s">
        <v>1710</v>
      </c>
      <c r="F833">
        <v>1438.5</v>
      </c>
      <c r="G833">
        <v>0</v>
      </c>
      <c r="H833">
        <f t="shared" si="324"/>
        <v>3.1992992392712383</v>
      </c>
      <c r="I833">
        <f t="shared" si="325"/>
        <v>5.7186116188312056E-2</v>
      </c>
      <c r="J833">
        <f t="shared" si="326"/>
        <v>292.59671067187742</v>
      </c>
      <c r="K833">
        <f t="shared" si="327"/>
        <v>0.85412286903430945</v>
      </c>
      <c r="L833">
        <f t="shared" si="328"/>
        <v>1.4537075569471036</v>
      </c>
      <c r="M833">
        <f t="shared" si="329"/>
        <v>25.098405840000002</v>
      </c>
      <c r="N833">
        <v>6</v>
      </c>
      <c r="O833">
        <v>1.42</v>
      </c>
      <c r="P833">
        <v>0.5</v>
      </c>
      <c r="Q833">
        <f t="shared" si="330"/>
        <v>2.556</v>
      </c>
      <c r="R833">
        <v>24.017326350000001</v>
      </c>
      <c r="S833">
        <v>25.098405840000002</v>
      </c>
      <c r="T833">
        <v>23.071243290000002</v>
      </c>
      <c r="U833">
        <v>399.2224731</v>
      </c>
      <c r="V833">
        <v>392.16284180000002</v>
      </c>
      <c r="W833">
        <v>16.186994550000001</v>
      </c>
      <c r="X833">
        <v>17.8626194</v>
      </c>
      <c r="Y833">
        <v>52.733901979999999</v>
      </c>
      <c r="Z833">
        <v>58.192745209999998</v>
      </c>
      <c r="AA833">
        <v>300.37725829999999</v>
      </c>
      <c r="AB833">
        <v>1500.179932</v>
      </c>
      <c r="AC833">
        <v>0.16518248599999999</v>
      </c>
      <c r="AD833">
        <v>97.671714780000002</v>
      </c>
      <c r="AE833">
        <v>6.0720081329999998</v>
      </c>
      <c r="AF833">
        <v>0.21320602299999999</v>
      </c>
      <c r="AG833">
        <v>1</v>
      </c>
      <c r="AH833">
        <v>-0.21956524299999999</v>
      </c>
      <c r="AI833">
        <v>2.7373914720000001</v>
      </c>
      <c r="AJ833">
        <v>1</v>
      </c>
      <c r="AK833">
        <v>0</v>
      </c>
      <c r="AL833">
        <v>0.15999999600000001</v>
      </c>
      <c r="AM833">
        <v>111115</v>
      </c>
      <c r="AN833">
        <f t="shared" si="331"/>
        <v>0.50062876383333321</v>
      </c>
      <c r="AO833">
        <f t="shared" si="332"/>
        <v>8.5412286903430949E-4</v>
      </c>
      <c r="AP833">
        <f t="shared" si="333"/>
        <v>298.24840583999998</v>
      </c>
      <c r="AQ833">
        <f t="shared" si="334"/>
        <v>297.16732635</v>
      </c>
      <c r="AR833">
        <f t="shared" si="335"/>
        <v>240.02878311928029</v>
      </c>
      <c r="AS833">
        <f t="shared" si="336"/>
        <v>2.2514727035884197</v>
      </c>
      <c r="AT833">
        <f t="shared" si="337"/>
        <v>3.1983802242075985</v>
      </c>
      <c r="AU833">
        <f t="shared" si="338"/>
        <v>32.746227824624235</v>
      </c>
      <c r="AV833">
        <f t="shared" si="339"/>
        <v>14.883608424624235</v>
      </c>
      <c r="AW833">
        <f t="shared" si="340"/>
        <v>24.557866095000001</v>
      </c>
      <c r="AX833">
        <f t="shared" si="341"/>
        <v>3.0968215887345725</v>
      </c>
      <c r="AY833">
        <f t="shared" si="342"/>
        <v>5.5934673796036817E-2</v>
      </c>
      <c r="AZ833">
        <f t="shared" si="343"/>
        <v>1.7446726672604949</v>
      </c>
      <c r="BA833">
        <f t="shared" si="344"/>
        <v>1.3521489214740776</v>
      </c>
      <c r="BB833">
        <f t="shared" si="345"/>
        <v>3.506949196967403E-2</v>
      </c>
      <c r="BC833">
        <f t="shared" si="346"/>
        <v>28.578422470309793</v>
      </c>
      <c r="BD833">
        <f t="shared" si="347"/>
        <v>0.74611023657641551</v>
      </c>
      <c r="BE833">
        <f t="shared" si="348"/>
        <v>54.389118168254271</v>
      </c>
      <c r="BF833">
        <f t="shared" si="349"/>
        <v>390.47307107503281</v>
      </c>
      <c r="BG833">
        <f t="shared" si="350"/>
        <v>4.4563140782349214E-3</v>
      </c>
    </row>
    <row r="834" spans="1:59" x14ac:dyDescent="0.25">
      <c r="A834" t="s">
        <v>554</v>
      </c>
      <c r="B834" t="s">
        <v>1343</v>
      </c>
      <c r="C834">
        <v>140620</v>
      </c>
      <c r="D834" t="s">
        <v>1301</v>
      </c>
      <c r="E834" t="s">
        <v>1711</v>
      </c>
      <c r="F834">
        <v>5038</v>
      </c>
      <c r="G834">
        <v>0</v>
      </c>
      <c r="H834">
        <f t="shared" ref="H834:H897" si="351">(U834-V834*(1000-W834)/(1000-X834))*AN834</f>
        <v>11.336662421776424</v>
      </c>
      <c r="I834">
        <f t="shared" ref="I834:I897" si="352">IF(AY834&lt;&gt;0,1/(1/AY834-1/Q834),0)</f>
        <v>0.16803902010517963</v>
      </c>
      <c r="J834">
        <f t="shared" ref="J834:J897" si="353">((BB834-AO834/2)*V834-H834)/(BB834+AO834/2)</f>
        <v>254.81864279892082</v>
      </c>
      <c r="K834">
        <f t="shared" ref="K834:K897" si="354">AO834*1000</f>
        <v>1.9476817111969025</v>
      </c>
      <c r="L834">
        <f t="shared" ref="L834:L897" si="355">(AT834-AZ834)</f>
        <v>1.1661319866490183</v>
      </c>
      <c r="M834">
        <f t="shared" ref="M834:M897" si="356">(S834+AS834*G834)</f>
        <v>24.806838989999999</v>
      </c>
      <c r="N834">
        <v>6</v>
      </c>
      <c r="O834">
        <v>1.42</v>
      </c>
      <c r="P834">
        <v>0.5</v>
      </c>
      <c r="Q834">
        <f t="shared" ref="Q834:Q897" si="357">O834*(P834+1)*(P834+1)/(P834*P834+1)</f>
        <v>2.556</v>
      </c>
      <c r="R834">
        <v>24.060239790000001</v>
      </c>
      <c r="S834">
        <v>24.806838989999999</v>
      </c>
      <c r="T834">
        <v>24.069198610000001</v>
      </c>
      <c r="U834">
        <v>399.17962649999998</v>
      </c>
      <c r="V834">
        <v>375.00698849999998</v>
      </c>
      <c r="W834">
        <v>16.5682373</v>
      </c>
      <c r="X834">
        <v>20.390264510000002</v>
      </c>
      <c r="Y834">
        <v>53.4466362</v>
      </c>
      <c r="Z834">
        <v>65.775924680000003</v>
      </c>
      <c r="AA834">
        <v>299.52188109999997</v>
      </c>
      <c r="AB834">
        <v>1499.1793210000001</v>
      </c>
      <c r="AC834">
        <v>0.119130552</v>
      </c>
      <c r="AD834">
        <v>96.963523859999995</v>
      </c>
      <c r="AE834">
        <v>4.890094757</v>
      </c>
      <c r="AF834">
        <v>0.195362747</v>
      </c>
      <c r="AG834">
        <v>1</v>
      </c>
      <c r="AH834">
        <v>-0.21956524299999999</v>
      </c>
      <c r="AI834">
        <v>2.7373914720000001</v>
      </c>
      <c r="AJ834">
        <v>1</v>
      </c>
      <c r="AK834">
        <v>0</v>
      </c>
      <c r="AL834">
        <v>0.15999999600000001</v>
      </c>
      <c r="AM834">
        <v>111115</v>
      </c>
      <c r="AN834">
        <f t="shared" ref="AN834:AN897" si="358">AA834*0.000001/(N834*0.0001)</f>
        <v>0.49920313516666653</v>
      </c>
      <c r="AO834">
        <f t="shared" ref="AO834:AO897" si="359">(X834-W834)/(1000-X834)*AN834</f>
        <v>1.9476817111969025E-3</v>
      </c>
      <c r="AP834">
        <f t="shared" ref="AP834:AP897" si="360">(S834+273.15)</f>
        <v>297.95683898999999</v>
      </c>
      <c r="AQ834">
        <f t="shared" ref="AQ834:AQ897" si="361">(R834+273.15)</f>
        <v>297.21023979</v>
      </c>
      <c r="AR834">
        <f t="shared" ref="AR834:AR897" si="362">(AB834*AJ834+AC834*AK834)*AL834</f>
        <v>239.86868536328274</v>
      </c>
      <c r="AS834">
        <f t="shared" ref="AS834:AS897" si="363">((AR834+0.00000010773*(AQ834^4-AP834^4))-AO834*44100)/(O834*51.4+0.00000043092*AP834^3)</f>
        <v>1.7241757763838648</v>
      </c>
      <c r="AT834">
        <f t="shared" ref="AT834:AT897" si="364">0.61365*EXP(17.502*M834/(240.97+M834))</f>
        <v>3.1432438859761147</v>
      </c>
      <c r="AU834">
        <f t="shared" ref="AU834:AU897" si="365">AT834*1000/AD834</f>
        <v>32.416766231747744</v>
      </c>
      <c r="AV834">
        <f t="shared" ref="AV834:AV897" si="366">(AU834-X834)</f>
        <v>12.026501721747742</v>
      </c>
      <c r="AW834">
        <f t="shared" ref="AW834:AW897" si="367">IF(G834,S834,(R834+S834)/2)</f>
        <v>24.43353939</v>
      </c>
      <c r="AX834">
        <f t="shared" ref="AX834:AX897" si="368">0.61365*EXP(17.502*AW834/(240.97+AW834))</f>
        <v>3.0738654001728496</v>
      </c>
      <c r="AY834">
        <f t="shared" ref="AY834:AY897" si="369">IF(AV834&lt;&gt;0,(1000-(AU834+X834)/2)/AV834*AO834,0)</f>
        <v>0.15767312150038701</v>
      </c>
      <c r="AZ834">
        <f t="shared" ref="AZ834:AZ897" si="370">X834*AD834/1000</f>
        <v>1.9771118993270964</v>
      </c>
      <c r="BA834">
        <f t="shared" ref="BA834:BA897" si="371">(AX834-AZ834)</f>
        <v>1.0967535008457532</v>
      </c>
      <c r="BB834">
        <f t="shared" ref="BB834:BB897" si="372">1/(1.6/I834+1.37/Q834)</f>
        <v>9.9427380281606692E-2</v>
      </c>
      <c r="BC834">
        <f t="shared" ref="BC834:BC897" si="373">J834*AD834*0.001</f>
        <v>24.708113551005976</v>
      </c>
      <c r="BD834">
        <f t="shared" ref="BD834:BD897" si="374">J834/V834</f>
        <v>0.67950371756584171</v>
      </c>
      <c r="BE834">
        <f t="shared" ref="BE834:BE897" si="375">(1-AO834*AD834/AT834/I834)*100</f>
        <v>64.244886852288346</v>
      </c>
      <c r="BF834">
        <f t="shared" ref="BF834:BF897" si="376">(V834-H834/(Q834/1.35))</f>
        <v>369.01931468568142</v>
      </c>
      <c r="BG834">
        <f t="shared" ref="BG834:BG897" si="377">H834*BE834/100/BF834</f>
        <v>1.973670660545172E-2</v>
      </c>
    </row>
    <row r="835" spans="1:59" x14ac:dyDescent="0.25">
      <c r="A835" t="s">
        <v>554</v>
      </c>
      <c r="B835" t="s">
        <v>1343</v>
      </c>
      <c r="C835">
        <v>140620</v>
      </c>
      <c r="D835" t="s">
        <v>1301</v>
      </c>
      <c r="E835" t="s">
        <v>1711</v>
      </c>
      <c r="F835">
        <v>5368</v>
      </c>
      <c r="G835">
        <v>0</v>
      </c>
      <c r="H835">
        <f t="shared" si="351"/>
        <v>24.379063463785979</v>
      </c>
      <c r="I835">
        <f t="shared" si="352"/>
        <v>0.13152374961605168</v>
      </c>
      <c r="J835">
        <f t="shared" si="353"/>
        <v>1401.8654814397021</v>
      </c>
      <c r="K835">
        <f t="shared" si="354"/>
        <v>1.7387979339652617</v>
      </c>
      <c r="L835">
        <f t="shared" si="355"/>
        <v>1.3133915495844679</v>
      </c>
      <c r="M835">
        <f t="shared" si="356"/>
        <v>24.76247978</v>
      </c>
      <c r="N835">
        <v>6</v>
      </c>
      <c r="O835">
        <v>1.42</v>
      </c>
      <c r="P835">
        <v>0.5</v>
      </c>
      <c r="Q835">
        <f t="shared" si="357"/>
        <v>2.556</v>
      </c>
      <c r="R835">
        <v>23.97620392</v>
      </c>
      <c r="S835">
        <v>24.76247978</v>
      </c>
      <c r="T835">
        <v>24.07446861</v>
      </c>
      <c r="U835">
        <v>1801.185303</v>
      </c>
      <c r="V835">
        <v>1746.269043</v>
      </c>
      <c r="W835">
        <v>15.36849117</v>
      </c>
      <c r="X835">
        <v>18.78606606</v>
      </c>
      <c r="Y835">
        <v>49.826587680000003</v>
      </c>
      <c r="Z835">
        <v>60.906799319999998</v>
      </c>
      <c r="AA835">
        <v>299.53393549999998</v>
      </c>
      <c r="AB835">
        <v>1500.952393</v>
      </c>
      <c r="AC835">
        <v>0.19121201299999999</v>
      </c>
      <c r="AD835">
        <v>96.962135309999994</v>
      </c>
      <c r="AE835">
        <v>-9.1088066100000002</v>
      </c>
      <c r="AF835">
        <v>0.219458282</v>
      </c>
      <c r="AG835">
        <v>1</v>
      </c>
      <c r="AH835">
        <v>-0.21956524299999999</v>
      </c>
      <c r="AI835">
        <v>2.7373914720000001</v>
      </c>
      <c r="AJ835">
        <v>1</v>
      </c>
      <c r="AK835">
        <v>0</v>
      </c>
      <c r="AL835">
        <v>0.15999999600000001</v>
      </c>
      <c r="AM835">
        <v>111115</v>
      </c>
      <c r="AN835">
        <f t="shared" si="358"/>
        <v>0.49922322583333328</v>
      </c>
      <c r="AO835">
        <f t="shared" si="359"/>
        <v>1.7387979339652617E-3</v>
      </c>
      <c r="AP835">
        <f t="shared" si="360"/>
        <v>297.91247977999996</v>
      </c>
      <c r="AQ835">
        <f t="shared" si="361"/>
        <v>297.12620391999997</v>
      </c>
      <c r="AR835">
        <f t="shared" si="362"/>
        <v>240.15237687619043</v>
      </c>
      <c r="AS835">
        <f t="shared" si="363"/>
        <v>1.8315385997889415</v>
      </c>
      <c r="AT835">
        <f t="shared" si="364"/>
        <v>3.1349286288367861</v>
      </c>
      <c r="AU835">
        <f t="shared" si="365"/>
        <v>32.33147268069159</v>
      </c>
      <c r="AV835">
        <f t="shared" si="366"/>
        <v>13.54540662069159</v>
      </c>
      <c r="AW835">
        <f t="shared" si="367"/>
        <v>24.369341849999998</v>
      </c>
      <c r="AX835">
        <f t="shared" si="368"/>
        <v>3.0620700473168299</v>
      </c>
      <c r="AY835">
        <f t="shared" si="369"/>
        <v>0.12508715655690675</v>
      </c>
      <c r="AZ835">
        <f t="shared" si="370"/>
        <v>1.8215370792523182</v>
      </c>
      <c r="BA835">
        <f t="shared" si="371"/>
        <v>1.2405329680645116</v>
      </c>
      <c r="BB835">
        <f t="shared" si="372"/>
        <v>7.8733356427583737E-2</v>
      </c>
      <c r="BC835">
        <f t="shared" si="373"/>
        <v>135.92787049777468</v>
      </c>
      <c r="BD835">
        <f t="shared" si="374"/>
        <v>0.80277749128013498</v>
      </c>
      <c r="BE835">
        <f t="shared" si="375"/>
        <v>59.109780029510219</v>
      </c>
      <c r="BF835">
        <f t="shared" si="376"/>
        <v>1733.3927770860284</v>
      </c>
      <c r="BG835">
        <f t="shared" si="377"/>
        <v>8.3134134266577703E-3</v>
      </c>
    </row>
    <row r="836" spans="1:59" x14ac:dyDescent="0.25">
      <c r="A836" t="s">
        <v>554</v>
      </c>
      <c r="B836" t="s">
        <v>1343</v>
      </c>
      <c r="C836">
        <v>140620</v>
      </c>
      <c r="D836" t="s">
        <v>1302</v>
      </c>
      <c r="E836" t="s">
        <v>1712</v>
      </c>
      <c r="F836">
        <v>5513.5</v>
      </c>
      <c r="G836">
        <v>0</v>
      </c>
      <c r="H836">
        <f t="shared" si="351"/>
        <v>9.516403467002247</v>
      </c>
      <c r="I836">
        <f t="shared" si="352"/>
        <v>0.12633877033201893</v>
      </c>
      <c r="J836">
        <f t="shared" si="353"/>
        <v>245.8712392833072</v>
      </c>
      <c r="K836">
        <f t="shared" si="354"/>
        <v>1.7237746506601761</v>
      </c>
      <c r="L836">
        <f t="shared" si="355"/>
        <v>1.353539129753319</v>
      </c>
      <c r="M836">
        <f t="shared" si="356"/>
        <v>24.66372299</v>
      </c>
      <c r="N836">
        <v>6</v>
      </c>
      <c r="O836">
        <v>1.42</v>
      </c>
      <c r="P836">
        <v>0.5</v>
      </c>
      <c r="Q836">
        <f t="shared" si="357"/>
        <v>2.556</v>
      </c>
      <c r="R836">
        <v>23.924659729999998</v>
      </c>
      <c r="S836">
        <v>24.66372299</v>
      </c>
      <c r="T836">
        <v>24.071420669999998</v>
      </c>
      <c r="U836">
        <v>398.96572880000002</v>
      </c>
      <c r="V836">
        <v>378.59585570000002</v>
      </c>
      <c r="W836">
        <v>14.7900238</v>
      </c>
      <c r="X836">
        <v>18.180194849999999</v>
      </c>
      <c r="Y836">
        <v>48.104125979999999</v>
      </c>
      <c r="Z836">
        <v>59.130558010000001</v>
      </c>
      <c r="AA836">
        <v>299.53109740000002</v>
      </c>
      <c r="AB836">
        <v>1499.9300539999999</v>
      </c>
      <c r="AC836">
        <v>0.20622570800000001</v>
      </c>
      <c r="AD836">
        <v>96.970703130000004</v>
      </c>
      <c r="AE836">
        <v>4.413990021</v>
      </c>
      <c r="AF836">
        <v>0.20470875499999999</v>
      </c>
      <c r="AG836">
        <v>1</v>
      </c>
      <c r="AH836">
        <v>-0.21956524299999999</v>
      </c>
      <c r="AI836">
        <v>2.7373914720000001</v>
      </c>
      <c r="AJ836">
        <v>1</v>
      </c>
      <c r="AK836">
        <v>0</v>
      </c>
      <c r="AL836">
        <v>0.15999999600000001</v>
      </c>
      <c r="AM836">
        <v>111115</v>
      </c>
      <c r="AN836">
        <f t="shared" si="358"/>
        <v>0.49921849566666665</v>
      </c>
      <c r="AO836">
        <f t="shared" si="359"/>
        <v>1.7237746506601761E-3</v>
      </c>
      <c r="AP836">
        <f t="shared" si="360"/>
        <v>297.81372298999997</v>
      </c>
      <c r="AQ836">
        <f t="shared" si="361"/>
        <v>297.07465972999995</v>
      </c>
      <c r="AR836">
        <f t="shared" si="362"/>
        <v>239.98880264027977</v>
      </c>
      <c r="AS836">
        <f t="shared" si="363"/>
        <v>1.8441242123992823</v>
      </c>
      <c r="AT836">
        <f t="shared" si="364"/>
        <v>3.116485407398224</v>
      </c>
      <c r="AU836">
        <f t="shared" si="365"/>
        <v>32.138422294620561</v>
      </c>
      <c r="AV836">
        <f t="shared" si="366"/>
        <v>13.958227444620562</v>
      </c>
      <c r="AW836">
        <f t="shared" si="367"/>
        <v>24.294191359999999</v>
      </c>
      <c r="AX836">
        <f t="shared" si="368"/>
        <v>3.0483125362015207</v>
      </c>
      <c r="AY836">
        <f t="shared" si="369"/>
        <v>0.12038818531809434</v>
      </c>
      <c r="AZ836">
        <f t="shared" si="370"/>
        <v>1.762946277644905</v>
      </c>
      <c r="BA836">
        <f t="shared" si="371"/>
        <v>1.2853662585566157</v>
      </c>
      <c r="BB836">
        <f t="shared" si="372"/>
        <v>7.5755530606977026E-2</v>
      </c>
      <c r="BC836">
        <f t="shared" si="373"/>
        <v>23.842306952746778</v>
      </c>
      <c r="BD836">
        <f t="shared" si="374"/>
        <v>0.64942929401249438</v>
      </c>
      <c r="BE836">
        <f t="shared" si="375"/>
        <v>57.54593395083176</v>
      </c>
      <c r="BF836">
        <f t="shared" si="376"/>
        <v>373.56958626320306</v>
      </c>
      <c r="BG836">
        <f t="shared" si="377"/>
        <v>1.4659392667360721E-2</v>
      </c>
    </row>
    <row r="837" spans="1:59" x14ac:dyDescent="0.25">
      <c r="A837" t="s">
        <v>554</v>
      </c>
      <c r="B837" t="s">
        <v>1343</v>
      </c>
      <c r="C837">
        <v>140620</v>
      </c>
      <c r="D837" t="s">
        <v>1302</v>
      </c>
      <c r="E837" t="s">
        <v>1712</v>
      </c>
      <c r="F837" t="s">
        <v>1579</v>
      </c>
      <c r="G837" t="s">
        <v>1579</v>
      </c>
      <c r="H837" t="e">
        <f t="shared" si="351"/>
        <v>#VALUE!</v>
      </c>
      <c r="I837" t="e">
        <f t="shared" si="352"/>
        <v>#VALUE!</v>
      </c>
      <c r="J837" t="e">
        <f t="shared" si="353"/>
        <v>#VALUE!</v>
      </c>
      <c r="K837" t="e">
        <f t="shared" si="354"/>
        <v>#VALUE!</v>
      </c>
      <c r="L837" t="e">
        <f t="shared" si="355"/>
        <v>#VALUE!</v>
      </c>
      <c r="M837" t="e">
        <f t="shared" si="356"/>
        <v>#VALUE!</v>
      </c>
      <c r="N837" t="s">
        <v>1579</v>
      </c>
      <c r="O837">
        <v>1.42</v>
      </c>
      <c r="P837">
        <v>0.5</v>
      </c>
      <c r="Q837">
        <f t="shared" si="357"/>
        <v>2.556</v>
      </c>
      <c r="R837" t="s">
        <v>1579</v>
      </c>
      <c r="S837" t="s">
        <v>1579</v>
      </c>
      <c r="T837" t="s">
        <v>1579</v>
      </c>
      <c r="U837" t="s">
        <v>1579</v>
      </c>
      <c r="V837" t="s">
        <v>1579</v>
      </c>
      <c r="W837" t="s">
        <v>1579</v>
      </c>
      <c r="X837" t="s">
        <v>1579</v>
      </c>
      <c r="Y837" t="s">
        <v>1579</v>
      </c>
      <c r="Z837" t="s">
        <v>1579</v>
      </c>
      <c r="AA837" t="s">
        <v>1579</v>
      </c>
      <c r="AB837" t="s">
        <v>1579</v>
      </c>
      <c r="AC837" t="s">
        <v>1579</v>
      </c>
      <c r="AD837" t="s">
        <v>1579</v>
      </c>
      <c r="AE837" t="s">
        <v>1579</v>
      </c>
      <c r="AF837" t="s">
        <v>1579</v>
      </c>
      <c r="AG837" t="s">
        <v>1579</v>
      </c>
      <c r="AH837" t="s">
        <v>1579</v>
      </c>
      <c r="AI837" t="s">
        <v>1579</v>
      </c>
      <c r="AJ837" t="s">
        <v>1579</v>
      </c>
      <c r="AK837" t="s">
        <v>1579</v>
      </c>
      <c r="AL837" t="s">
        <v>1579</v>
      </c>
      <c r="AM837" t="s">
        <v>1579</v>
      </c>
      <c r="AN837" t="e">
        <f t="shared" si="358"/>
        <v>#VALUE!</v>
      </c>
      <c r="AO837" t="e">
        <f t="shared" si="359"/>
        <v>#VALUE!</v>
      </c>
      <c r="AP837" t="e">
        <f t="shared" si="360"/>
        <v>#VALUE!</v>
      </c>
      <c r="AQ837" t="e">
        <f t="shared" si="361"/>
        <v>#VALUE!</v>
      </c>
      <c r="AR837" t="e">
        <f t="shared" si="362"/>
        <v>#VALUE!</v>
      </c>
      <c r="AS837" t="e">
        <f t="shared" si="363"/>
        <v>#VALUE!</v>
      </c>
      <c r="AT837" t="e">
        <f t="shared" si="364"/>
        <v>#VALUE!</v>
      </c>
      <c r="AU837" t="e">
        <f t="shared" si="365"/>
        <v>#VALUE!</v>
      </c>
      <c r="AV837" t="e">
        <f t="shared" si="366"/>
        <v>#VALUE!</v>
      </c>
      <c r="AW837" t="e">
        <f t="shared" si="367"/>
        <v>#VALUE!</v>
      </c>
      <c r="AX837" t="e">
        <f t="shared" si="368"/>
        <v>#VALUE!</v>
      </c>
      <c r="AY837" t="e">
        <f t="shared" si="369"/>
        <v>#VALUE!</v>
      </c>
      <c r="AZ837" t="e">
        <f t="shared" si="370"/>
        <v>#VALUE!</v>
      </c>
      <c r="BA837" t="e">
        <f t="shared" si="371"/>
        <v>#VALUE!</v>
      </c>
      <c r="BB837" t="e">
        <f t="shared" si="372"/>
        <v>#VALUE!</v>
      </c>
      <c r="BC837" t="e">
        <f t="shared" si="373"/>
        <v>#VALUE!</v>
      </c>
      <c r="BD837" t="e">
        <f t="shared" si="374"/>
        <v>#VALUE!</v>
      </c>
      <c r="BE837" t="e">
        <f t="shared" si="375"/>
        <v>#VALUE!</v>
      </c>
      <c r="BF837" t="e">
        <f t="shared" si="376"/>
        <v>#VALUE!</v>
      </c>
      <c r="BG837" t="e">
        <f t="shared" si="377"/>
        <v>#VALUE!</v>
      </c>
    </row>
    <row r="838" spans="1:59" x14ac:dyDescent="0.25">
      <c r="A838" t="s">
        <v>554</v>
      </c>
      <c r="B838" t="s">
        <v>1343</v>
      </c>
      <c r="C838">
        <v>140620</v>
      </c>
      <c r="D838" t="s">
        <v>1300</v>
      </c>
      <c r="E838" t="s">
        <v>1713</v>
      </c>
      <c r="F838">
        <v>4356.5</v>
      </c>
      <c r="G838">
        <v>0</v>
      </c>
      <c r="H838">
        <f t="shared" si="351"/>
        <v>26.103739532086774</v>
      </c>
      <c r="I838">
        <f t="shared" si="352"/>
        <v>0.13681731299305125</v>
      </c>
      <c r="J838">
        <f t="shared" si="353"/>
        <v>1397.3493679458606</v>
      </c>
      <c r="K838">
        <f t="shared" si="354"/>
        <v>1.3531179001617835</v>
      </c>
      <c r="L838">
        <f t="shared" si="355"/>
        <v>0.97923523052856698</v>
      </c>
      <c r="M838">
        <f t="shared" si="356"/>
        <v>26.583833689999999</v>
      </c>
      <c r="N838">
        <v>6</v>
      </c>
      <c r="O838">
        <v>1.42</v>
      </c>
      <c r="P838">
        <v>0.5</v>
      </c>
      <c r="Q838">
        <f t="shared" si="357"/>
        <v>2.556</v>
      </c>
      <c r="R838">
        <v>25.957481380000001</v>
      </c>
      <c r="S838">
        <v>26.583833689999999</v>
      </c>
      <c r="T838">
        <v>26.0166626</v>
      </c>
      <c r="U838">
        <v>1799.6141359999999</v>
      </c>
      <c r="V838">
        <v>1742.5908199999999</v>
      </c>
      <c r="W838">
        <v>23.274194720000001</v>
      </c>
      <c r="X838">
        <v>25.914928440000001</v>
      </c>
      <c r="Y838">
        <v>67.064910889999993</v>
      </c>
      <c r="Z838">
        <v>74.674224850000002</v>
      </c>
      <c r="AA838">
        <v>299.47402949999997</v>
      </c>
      <c r="AB838">
        <v>1500.3405760000001</v>
      </c>
      <c r="AC838">
        <v>0.28931179600000001</v>
      </c>
      <c r="AD838">
        <v>96.985359189999997</v>
      </c>
      <c r="AE838">
        <v>-7.3075370790000003</v>
      </c>
      <c r="AF838">
        <v>0.14166134599999999</v>
      </c>
      <c r="AG838">
        <v>0.66666668699999998</v>
      </c>
      <c r="AH838">
        <v>-0.21956524299999999</v>
      </c>
      <c r="AI838">
        <v>2.7373914720000001</v>
      </c>
      <c r="AJ838">
        <v>1</v>
      </c>
      <c r="AK838">
        <v>0</v>
      </c>
      <c r="AL838">
        <v>0.15999999600000001</v>
      </c>
      <c r="AM838">
        <v>111115</v>
      </c>
      <c r="AN838">
        <f t="shared" si="358"/>
        <v>0.49912338249999993</v>
      </c>
      <c r="AO838">
        <f t="shared" si="359"/>
        <v>1.3531179001617835E-3</v>
      </c>
      <c r="AP838">
        <f t="shared" si="360"/>
        <v>299.73383368999998</v>
      </c>
      <c r="AQ838">
        <f t="shared" si="361"/>
        <v>299.10748137999997</v>
      </c>
      <c r="AR838">
        <f t="shared" si="362"/>
        <v>240.0544861586377</v>
      </c>
      <c r="AS838">
        <f t="shared" si="363"/>
        <v>2.0467279871798563</v>
      </c>
      <c r="AT838">
        <f t="shared" si="364"/>
        <v>3.4926038736651135</v>
      </c>
      <c r="AU838">
        <f t="shared" si="365"/>
        <v>36.011660964444111</v>
      </c>
      <c r="AV838">
        <f t="shared" si="366"/>
        <v>10.096732524444111</v>
      </c>
      <c r="AW838">
        <f t="shared" si="367"/>
        <v>26.270657534999998</v>
      </c>
      <c r="AX838">
        <f t="shared" si="368"/>
        <v>3.4286789984112809</v>
      </c>
      <c r="AY838">
        <f t="shared" si="369"/>
        <v>0.12986586588064669</v>
      </c>
      <c r="AZ838">
        <f t="shared" si="370"/>
        <v>2.5133686431365465</v>
      </c>
      <c r="BA838">
        <f t="shared" si="371"/>
        <v>0.91531035527473437</v>
      </c>
      <c r="BB838">
        <f t="shared" si="372"/>
        <v>8.1763339833635137E-2</v>
      </c>
      <c r="BC838">
        <f t="shared" si="373"/>
        <v>135.52243036414876</v>
      </c>
      <c r="BD838">
        <f t="shared" si="374"/>
        <v>0.80188036796031137</v>
      </c>
      <c r="BE838">
        <f t="shared" si="375"/>
        <v>72.536781664221223</v>
      </c>
      <c r="BF838">
        <f t="shared" si="376"/>
        <v>1728.8036336274188</v>
      </c>
      <c r="BG838">
        <f t="shared" si="377"/>
        <v>1.0952552494847142E-2</v>
      </c>
    </row>
    <row r="839" spans="1:59" x14ac:dyDescent="0.25">
      <c r="A839" t="s">
        <v>554</v>
      </c>
      <c r="B839" t="s">
        <v>1343</v>
      </c>
      <c r="C839">
        <v>140620</v>
      </c>
      <c r="D839" t="s">
        <v>1300</v>
      </c>
      <c r="E839" t="s">
        <v>1713</v>
      </c>
      <c r="F839">
        <v>4514</v>
      </c>
      <c r="G839">
        <v>0</v>
      </c>
      <c r="H839">
        <f t="shared" si="351"/>
        <v>9.5122640865817569</v>
      </c>
      <c r="I839">
        <f t="shared" si="352"/>
        <v>0.13187964965206678</v>
      </c>
      <c r="J839">
        <f t="shared" si="353"/>
        <v>252.67393754929668</v>
      </c>
      <c r="K839">
        <f t="shared" si="354"/>
        <v>1.2900843619591162</v>
      </c>
      <c r="L839">
        <f t="shared" si="355"/>
        <v>0.9669720530984045</v>
      </c>
      <c r="M839">
        <f t="shared" si="356"/>
        <v>26.452672960000001</v>
      </c>
      <c r="N839">
        <v>6</v>
      </c>
      <c r="O839">
        <v>1.42</v>
      </c>
      <c r="P839">
        <v>0.5</v>
      </c>
      <c r="Q839">
        <f t="shared" si="357"/>
        <v>2.556</v>
      </c>
      <c r="R839">
        <v>25.881858829999999</v>
      </c>
      <c r="S839">
        <v>26.452672960000001</v>
      </c>
      <c r="T839">
        <v>26.021755219999999</v>
      </c>
      <c r="U839">
        <v>398.37051389999999</v>
      </c>
      <c r="V839">
        <v>378.33416749999998</v>
      </c>
      <c r="W839">
        <v>23.246881479999999</v>
      </c>
      <c r="X839">
        <v>25.765052799999999</v>
      </c>
      <c r="Y839">
        <v>67.284141539999993</v>
      </c>
      <c r="Z839">
        <v>74.572563169999995</v>
      </c>
      <c r="AA839">
        <v>299.46618649999999</v>
      </c>
      <c r="AB839">
        <v>1499.8551030000001</v>
      </c>
      <c r="AC839">
        <v>5.8064262999999998E-2</v>
      </c>
      <c r="AD839">
        <v>96.981521610000001</v>
      </c>
      <c r="AE839">
        <v>5.2659492490000002</v>
      </c>
      <c r="AF839">
        <v>0.170977294</v>
      </c>
      <c r="AG839">
        <v>1</v>
      </c>
      <c r="AH839">
        <v>-0.21956524299999999</v>
      </c>
      <c r="AI839">
        <v>2.7373914720000001</v>
      </c>
      <c r="AJ839">
        <v>1</v>
      </c>
      <c r="AK839">
        <v>0</v>
      </c>
      <c r="AL839">
        <v>0.15999999600000001</v>
      </c>
      <c r="AM839">
        <v>111115</v>
      </c>
      <c r="AN839">
        <f t="shared" si="358"/>
        <v>0.49911031083333324</v>
      </c>
      <c r="AO839">
        <f t="shared" si="359"/>
        <v>1.2900843619591163E-3</v>
      </c>
      <c r="AP839">
        <f t="shared" si="360"/>
        <v>299.60267295999995</v>
      </c>
      <c r="AQ839">
        <f t="shared" si="361"/>
        <v>299.03185882999998</v>
      </c>
      <c r="AR839">
        <f t="shared" si="362"/>
        <v>239.97681048057962</v>
      </c>
      <c r="AS839">
        <f t="shared" si="363"/>
        <v>2.086721866166291</v>
      </c>
      <c r="AT839">
        <f t="shared" si="364"/>
        <v>3.4657060780043958</v>
      </c>
      <c r="AU839">
        <f t="shared" si="365"/>
        <v>35.73573625645237</v>
      </c>
      <c r="AV839">
        <f t="shared" si="366"/>
        <v>9.9706834564523703</v>
      </c>
      <c r="AW839">
        <f t="shared" si="367"/>
        <v>26.167265895</v>
      </c>
      <c r="AX839">
        <f t="shared" si="368"/>
        <v>3.4078004529350179</v>
      </c>
      <c r="AY839">
        <f t="shared" si="369"/>
        <v>0.12540903181967863</v>
      </c>
      <c r="AZ839">
        <f t="shared" si="370"/>
        <v>2.4987340249059913</v>
      </c>
      <c r="BA839">
        <f t="shared" si="371"/>
        <v>0.9090664280290266</v>
      </c>
      <c r="BB839">
        <f t="shared" si="372"/>
        <v>7.8937392799375644E-2</v>
      </c>
      <c r="BC839">
        <f t="shared" si="373"/>
        <v>24.504702934720907</v>
      </c>
      <c r="BD839">
        <f t="shared" si="374"/>
        <v>0.66785915535713991</v>
      </c>
      <c r="BE839">
        <f t="shared" si="375"/>
        <v>72.626042293904291</v>
      </c>
      <c r="BF839">
        <f t="shared" si="376"/>
        <v>373.31008435567861</v>
      </c>
      <c r="BG839">
        <f t="shared" si="377"/>
        <v>1.8505744227489546E-2</v>
      </c>
    </row>
    <row r="840" spans="1:59" x14ac:dyDescent="0.25">
      <c r="A840" t="s">
        <v>554</v>
      </c>
      <c r="B840" t="s">
        <v>1343</v>
      </c>
      <c r="C840">
        <v>140620</v>
      </c>
      <c r="D840" t="s">
        <v>1335</v>
      </c>
      <c r="E840" t="s">
        <v>2083</v>
      </c>
      <c r="F840">
        <v>11046</v>
      </c>
      <c r="G840">
        <v>0</v>
      </c>
      <c r="H840">
        <f t="shared" si="351"/>
        <v>12.105948035577825</v>
      </c>
      <c r="I840">
        <f t="shared" si="352"/>
        <v>5.4662421855309354E-2</v>
      </c>
      <c r="J840">
        <f t="shared" si="353"/>
        <v>1375.8103693870712</v>
      </c>
      <c r="K840">
        <f t="shared" si="354"/>
        <v>0.78016789436377942</v>
      </c>
      <c r="L840">
        <f t="shared" si="355"/>
        <v>1.3775042190377034</v>
      </c>
      <c r="M840">
        <f t="shared" si="356"/>
        <v>24.782871249999999</v>
      </c>
      <c r="N840">
        <v>6</v>
      </c>
      <c r="O840">
        <v>1.42</v>
      </c>
      <c r="P840">
        <v>0.5</v>
      </c>
      <c r="Q840">
        <f t="shared" si="357"/>
        <v>2.556</v>
      </c>
      <c r="R840">
        <v>24.774440769999998</v>
      </c>
      <c r="S840">
        <v>24.782871249999999</v>
      </c>
      <c r="T840">
        <v>25.05020523</v>
      </c>
      <c r="U840">
        <v>1800.2844239999999</v>
      </c>
      <c r="V840">
        <v>1773.261475</v>
      </c>
      <c r="W840">
        <v>16.633167270000001</v>
      </c>
      <c r="X840">
        <v>18.167663569999998</v>
      </c>
      <c r="Y840">
        <v>51.399349209999997</v>
      </c>
      <c r="Z840">
        <v>56.14120483</v>
      </c>
      <c r="AA840">
        <v>299.5096436</v>
      </c>
      <c r="AB840">
        <v>1500.130371</v>
      </c>
      <c r="AC840">
        <v>0.11713106199999999</v>
      </c>
      <c r="AD840">
        <v>96.94391632</v>
      </c>
      <c r="AE840">
        <v>-8.5041618349999997</v>
      </c>
      <c r="AF840">
        <v>0.19440335</v>
      </c>
      <c r="AG840">
        <v>0.66666668699999998</v>
      </c>
      <c r="AH840">
        <v>-0.21956524299999999</v>
      </c>
      <c r="AI840">
        <v>2.7373914720000001</v>
      </c>
      <c r="AJ840">
        <v>1</v>
      </c>
      <c r="AK840">
        <v>0</v>
      </c>
      <c r="AL840">
        <v>0.15999999600000001</v>
      </c>
      <c r="AM840">
        <v>111115</v>
      </c>
      <c r="AN840">
        <f t="shared" si="358"/>
        <v>0.49918273933333329</v>
      </c>
      <c r="AO840">
        <f t="shared" si="359"/>
        <v>7.8016789436377945E-4</v>
      </c>
      <c r="AP840">
        <f t="shared" si="360"/>
        <v>297.93287124999995</v>
      </c>
      <c r="AQ840">
        <f t="shared" si="361"/>
        <v>297.92444076999999</v>
      </c>
      <c r="AR840">
        <f t="shared" si="362"/>
        <v>240.02085335947851</v>
      </c>
      <c r="AS840">
        <f t="shared" si="363"/>
        <v>2.4355258473788526</v>
      </c>
      <c r="AT840">
        <f t="shared" si="364"/>
        <v>3.1387486758976957</v>
      </c>
      <c r="AU840">
        <f t="shared" si="365"/>
        <v>32.376953552578485</v>
      </c>
      <c r="AV840">
        <f t="shared" si="366"/>
        <v>14.209289982578486</v>
      </c>
      <c r="AW840">
        <f t="shared" si="367"/>
        <v>24.778656009999999</v>
      </c>
      <c r="AX840">
        <f t="shared" si="368"/>
        <v>3.1379586782388516</v>
      </c>
      <c r="AY840">
        <f t="shared" si="369"/>
        <v>5.3517892276121422E-2</v>
      </c>
      <c r="AZ840">
        <f t="shared" si="370"/>
        <v>1.7612444568599923</v>
      </c>
      <c r="BA840">
        <f t="shared" si="371"/>
        <v>1.3767142213788592</v>
      </c>
      <c r="BB840">
        <f t="shared" si="372"/>
        <v>3.3549662391886219E-2</v>
      </c>
      <c r="BC840">
        <f t="shared" si="373"/>
        <v>133.37644532204854</v>
      </c>
      <c r="BD840">
        <f t="shared" si="374"/>
        <v>0.77586435434575218</v>
      </c>
      <c r="BE840">
        <f t="shared" si="375"/>
        <v>55.917803875110764</v>
      </c>
      <c r="BF840">
        <f t="shared" si="376"/>
        <v>1766.8674883614906</v>
      </c>
      <c r="BG840">
        <f t="shared" si="377"/>
        <v>3.8312891738331977E-3</v>
      </c>
    </row>
    <row r="841" spans="1:59" x14ac:dyDescent="0.25">
      <c r="A841" t="s">
        <v>554</v>
      </c>
      <c r="B841" t="s">
        <v>1343</v>
      </c>
      <c r="C841">
        <v>140620</v>
      </c>
      <c r="D841" t="s">
        <v>1335</v>
      </c>
      <c r="E841" t="s">
        <v>2083</v>
      </c>
      <c r="F841">
        <v>11203.5</v>
      </c>
      <c r="G841">
        <v>0</v>
      </c>
      <c r="H841">
        <f t="shared" si="351"/>
        <v>4.3681585681217117</v>
      </c>
      <c r="I841">
        <f t="shared" si="352"/>
        <v>4.6203112921008545E-2</v>
      </c>
      <c r="J841">
        <f t="shared" si="353"/>
        <v>229.01375296986609</v>
      </c>
      <c r="K841">
        <f t="shared" si="354"/>
        <v>0.67205572278638637</v>
      </c>
      <c r="L841">
        <f t="shared" si="355"/>
        <v>1.3994473031907229</v>
      </c>
      <c r="M841">
        <f t="shared" si="356"/>
        <v>24.835870740000001</v>
      </c>
      <c r="N841">
        <v>6</v>
      </c>
      <c r="O841">
        <v>1.42</v>
      </c>
      <c r="P841">
        <v>0.5</v>
      </c>
      <c r="Q841">
        <f t="shared" si="357"/>
        <v>2.556</v>
      </c>
      <c r="R841">
        <v>24.741287230000001</v>
      </c>
      <c r="S841">
        <v>24.835870740000001</v>
      </c>
      <c r="T841">
        <v>25.04454994</v>
      </c>
      <c r="U841">
        <v>399.21203609999998</v>
      </c>
      <c r="V841">
        <v>389.93701170000003</v>
      </c>
      <c r="W841">
        <v>16.720628739999999</v>
      </c>
      <c r="X841">
        <v>18.042568209999999</v>
      </c>
      <c r="Y841">
        <v>51.775939940000001</v>
      </c>
      <c r="Z841">
        <v>55.869365690000002</v>
      </c>
      <c r="AA841">
        <v>299.5281372</v>
      </c>
      <c r="AB841">
        <v>1499.1857910000001</v>
      </c>
      <c r="AC841">
        <v>0.206231683</v>
      </c>
      <c r="AD841">
        <v>96.951225280000003</v>
      </c>
      <c r="AE841">
        <v>5.4846687320000003</v>
      </c>
      <c r="AF841">
        <v>0.21018093800000001</v>
      </c>
      <c r="AG841">
        <v>1</v>
      </c>
      <c r="AH841">
        <v>-0.21956524299999999</v>
      </c>
      <c r="AI841">
        <v>2.7373914720000001</v>
      </c>
      <c r="AJ841">
        <v>1</v>
      </c>
      <c r="AK841">
        <v>0</v>
      </c>
      <c r="AL841">
        <v>0.15999999600000001</v>
      </c>
      <c r="AM841">
        <v>111115</v>
      </c>
      <c r="AN841">
        <f t="shared" si="358"/>
        <v>0.49921356199999989</v>
      </c>
      <c r="AO841">
        <f t="shared" si="359"/>
        <v>6.7205572278638637E-4</v>
      </c>
      <c r="AP841">
        <f t="shared" si="360"/>
        <v>297.98587074</v>
      </c>
      <c r="AQ841">
        <f t="shared" si="361"/>
        <v>297.89128722999999</v>
      </c>
      <c r="AR841">
        <f t="shared" si="362"/>
        <v>239.86972056325686</v>
      </c>
      <c r="AS841">
        <f t="shared" si="363"/>
        <v>2.4784211120265258</v>
      </c>
      <c r="AT841">
        <f t="shared" si="364"/>
        <v>3.148696398348199</v>
      </c>
      <c r="AU841">
        <f t="shared" si="365"/>
        <v>32.477118151468495</v>
      </c>
      <c r="AV841">
        <f t="shared" si="366"/>
        <v>14.434549941468497</v>
      </c>
      <c r="AW841">
        <f t="shared" si="367"/>
        <v>24.788578985000001</v>
      </c>
      <c r="AX841">
        <f t="shared" si="368"/>
        <v>3.1398186659917977</v>
      </c>
      <c r="AY841">
        <f t="shared" si="369"/>
        <v>4.5382758955174109E-2</v>
      </c>
      <c r="AZ841">
        <f t="shared" si="370"/>
        <v>1.7492490951574762</v>
      </c>
      <c r="BA841">
        <f t="shared" si="371"/>
        <v>1.3905695708343215</v>
      </c>
      <c r="BB841">
        <f t="shared" si="372"/>
        <v>2.8436804635901241E-2</v>
      </c>
      <c r="BC841">
        <f t="shared" si="373"/>
        <v>22.203163956399756</v>
      </c>
      <c r="BD841">
        <f t="shared" si="374"/>
        <v>0.58730960667580578</v>
      </c>
      <c r="BE841">
        <f t="shared" si="375"/>
        <v>55.212526796276265</v>
      </c>
      <c r="BF841">
        <f t="shared" si="376"/>
        <v>387.62988569571041</v>
      </c>
      <c r="BG841">
        <f t="shared" si="377"/>
        <v>6.221838947220077E-3</v>
      </c>
    </row>
    <row r="842" spans="1:59" x14ac:dyDescent="0.25">
      <c r="A842" t="s">
        <v>554</v>
      </c>
      <c r="B842" t="s">
        <v>1343</v>
      </c>
      <c r="C842">
        <v>140620</v>
      </c>
      <c r="D842" t="s">
        <v>1336</v>
      </c>
      <c r="E842" t="s">
        <v>2084</v>
      </c>
      <c r="F842">
        <v>11446.5</v>
      </c>
      <c r="G842">
        <v>0</v>
      </c>
      <c r="H842">
        <f t="shared" si="351"/>
        <v>11.121267601592203</v>
      </c>
      <c r="I842">
        <f t="shared" si="352"/>
        <v>0.10536151416073554</v>
      </c>
      <c r="J842">
        <f t="shared" si="353"/>
        <v>1566.6699529921966</v>
      </c>
      <c r="K842">
        <f t="shared" si="354"/>
        <v>1.2097354045266524</v>
      </c>
      <c r="L842">
        <f t="shared" si="355"/>
        <v>1.1285292386769121</v>
      </c>
      <c r="M842">
        <f t="shared" si="356"/>
        <v>24.64824295</v>
      </c>
      <c r="N842">
        <v>6</v>
      </c>
      <c r="O842">
        <v>1.42</v>
      </c>
      <c r="P842">
        <v>0.5</v>
      </c>
      <c r="Q842">
        <f t="shared" si="357"/>
        <v>2.556</v>
      </c>
      <c r="R842">
        <v>24.822082519999999</v>
      </c>
      <c r="S842">
        <v>24.64824295</v>
      </c>
      <c r="T842">
        <v>25.046047210000001</v>
      </c>
      <c r="U842">
        <v>1799.8510739999999</v>
      </c>
      <c r="V842">
        <v>1773.2779539999999</v>
      </c>
      <c r="W842">
        <v>18.102338790000001</v>
      </c>
      <c r="X842">
        <v>20.475858689999999</v>
      </c>
      <c r="Y842">
        <v>55.782234189999997</v>
      </c>
      <c r="Z842">
        <v>63.096218110000002</v>
      </c>
      <c r="AA842">
        <v>299.54626459999997</v>
      </c>
      <c r="AB842">
        <v>1498.6085210000001</v>
      </c>
      <c r="AC842">
        <v>9.3102916999999993E-2</v>
      </c>
      <c r="AD842">
        <v>96.947036740000001</v>
      </c>
      <c r="AE842">
        <v>-7.985424042</v>
      </c>
      <c r="AF842">
        <v>0.175242126</v>
      </c>
      <c r="AG842">
        <v>0.66666668699999998</v>
      </c>
      <c r="AH842">
        <v>-0.21956524299999999</v>
      </c>
      <c r="AI842">
        <v>2.7373914720000001</v>
      </c>
      <c r="AJ842">
        <v>1</v>
      </c>
      <c r="AK842">
        <v>0</v>
      </c>
      <c r="AL842">
        <v>0.15999999600000001</v>
      </c>
      <c r="AM842">
        <v>111115</v>
      </c>
      <c r="AN842">
        <f t="shared" si="358"/>
        <v>0.49924377433333317</v>
      </c>
      <c r="AO842">
        <f t="shared" si="359"/>
        <v>1.2097354045266524E-3</v>
      </c>
      <c r="AP842">
        <f t="shared" si="360"/>
        <v>297.79824294999997</v>
      </c>
      <c r="AQ842">
        <f t="shared" si="361"/>
        <v>297.97208251999996</v>
      </c>
      <c r="AR842">
        <f t="shared" si="362"/>
        <v>239.77735736556593</v>
      </c>
      <c r="AS842">
        <f t="shared" si="363"/>
        <v>2.2331563137004808</v>
      </c>
      <c r="AT842">
        <f t="shared" si="364"/>
        <v>3.1136030633793905</v>
      </c>
      <c r="AU842">
        <f t="shared" si="365"/>
        <v>32.116536699617647</v>
      </c>
      <c r="AV842">
        <f t="shared" si="366"/>
        <v>11.640678009617648</v>
      </c>
      <c r="AW842">
        <f t="shared" si="367"/>
        <v>24.735162734999999</v>
      </c>
      <c r="AX842">
        <f t="shared" si="368"/>
        <v>3.1298175435328623</v>
      </c>
      <c r="AY842">
        <f t="shared" si="369"/>
        <v>0.10119032260815024</v>
      </c>
      <c r="AZ842">
        <f t="shared" si="370"/>
        <v>1.9850738247024784</v>
      </c>
      <c r="BA842">
        <f t="shared" si="371"/>
        <v>1.1447437188303839</v>
      </c>
      <c r="BB842">
        <f t="shared" si="372"/>
        <v>6.3605930814254655E-2</v>
      </c>
      <c r="BC842">
        <f t="shared" si="373"/>
        <v>151.88400949218854</v>
      </c>
      <c r="BD842">
        <f t="shared" si="374"/>
        <v>0.88348809021069952</v>
      </c>
      <c r="BE842">
        <f t="shared" si="375"/>
        <v>64.24970078995527</v>
      </c>
      <c r="BF842">
        <f t="shared" si="376"/>
        <v>1767.4040450554969</v>
      </c>
      <c r="BG842">
        <f t="shared" si="377"/>
        <v>4.0428679441258481E-3</v>
      </c>
    </row>
    <row r="843" spans="1:59" x14ac:dyDescent="0.25">
      <c r="A843" t="s">
        <v>554</v>
      </c>
      <c r="B843" t="s">
        <v>1343</v>
      </c>
      <c r="C843">
        <v>140620</v>
      </c>
      <c r="D843" t="s">
        <v>1336</v>
      </c>
      <c r="E843" t="s">
        <v>2084</v>
      </c>
      <c r="F843">
        <v>11599</v>
      </c>
      <c r="G843">
        <v>0</v>
      </c>
      <c r="H843">
        <f t="shared" si="351"/>
        <v>5.9055881246410955</v>
      </c>
      <c r="I843">
        <f t="shared" si="352"/>
        <v>0.1040645648751627</v>
      </c>
      <c r="J843">
        <f t="shared" si="353"/>
        <v>286.29002487151143</v>
      </c>
      <c r="K843">
        <f t="shared" si="354"/>
        <v>1.164217778847435</v>
      </c>
      <c r="L843">
        <f t="shared" si="355"/>
        <v>1.0984228201285986</v>
      </c>
      <c r="M843">
        <f t="shared" si="356"/>
        <v>24.890544890000001</v>
      </c>
      <c r="N843">
        <v>6</v>
      </c>
      <c r="O843">
        <v>1.42</v>
      </c>
      <c r="P843">
        <v>0.5</v>
      </c>
      <c r="Q843">
        <f t="shared" si="357"/>
        <v>2.556</v>
      </c>
      <c r="R843">
        <v>24.91493225</v>
      </c>
      <c r="S843">
        <v>24.890544890000001</v>
      </c>
      <c r="T843">
        <v>25.03813744</v>
      </c>
      <c r="U843">
        <v>399.2178955</v>
      </c>
      <c r="V843">
        <v>386.4854431</v>
      </c>
      <c r="W843">
        <v>18.970634459999999</v>
      </c>
      <c r="X843">
        <v>21.253414150000001</v>
      </c>
      <c r="Y843">
        <v>58.137928010000003</v>
      </c>
      <c r="Z843">
        <v>65.133804319999996</v>
      </c>
      <c r="AA843">
        <v>299.49649049999999</v>
      </c>
      <c r="AB843">
        <v>1500.099487</v>
      </c>
      <c r="AC843">
        <v>1.2012996999999999E-2</v>
      </c>
      <c r="AD843">
        <v>96.9521637</v>
      </c>
      <c r="AE843">
        <v>5.907154083</v>
      </c>
      <c r="AF843">
        <v>0.178780258</v>
      </c>
      <c r="AG843">
        <v>1</v>
      </c>
      <c r="AH843">
        <v>-0.21956524299999999</v>
      </c>
      <c r="AI843">
        <v>2.7373914720000001</v>
      </c>
      <c r="AJ843">
        <v>1</v>
      </c>
      <c r="AK843">
        <v>0</v>
      </c>
      <c r="AL843">
        <v>0.15999999600000001</v>
      </c>
      <c r="AM843">
        <v>111115</v>
      </c>
      <c r="AN843">
        <f t="shared" si="358"/>
        <v>0.49916081749999996</v>
      </c>
      <c r="AO843">
        <f t="shared" si="359"/>
        <v>1.1642177788474351E-3</v>
      </c>
      <c r="AP843">
        <f t="shared" si="360"/>
        <v>298.04054488999998</v>
      </c>
      <c r="AQ843">
        <f t="shared" si="361"/>
        <v>298.06493224999997</v>
      </c>
      <c r="AR843">
        <f t="shared" si="362"/>
        <v>240.01591191960205</v>
      </c>
      <c r="AS843">
        <f t="shared" si="363"/>
        <v>2.2388666057179774</v>
      </c>
      <c r="AT843">
        <f t="shared" si="364"/>
        <v>3.1589873079832951</v>
      </c>
      <c r="AU843">
        <f t="shared" si="365"/>
        <v>32.582947996479781</v>
      </c>
      <c r="AV843">
        <f t="shared" si="366"/>
        <v>11.32953384647978</v>
      </c>
      <c r="AW843">
        <f t="shared" si="367"/>
        <v>24.90273857</v>
      </c>
      <c r="AX843">
        <f t="shared" si="368"/>
        <v>3.1612864384977719</v>
      </c>
      <c r="AY843">
        <f t="shared" si="369"/>
        <v>9.9993448028731877E-2</v>
      </c>
      <c r="AZ843">
        <f t="shared" si="370"/>
        <v>2.0605644878546965</v>
      </c>
      <c r="BA843">
        <f t="shared" si="371"/>
        <v>1.1007219506430754</v>
      </c>
      <c r="BB843">
        <f t="shared" si="372"/>
        <v>6.2849347968917668E-2</v>
      </c>
      <c r="BC843">
        <f t="shared" si="373"/>
        <v>27.756437357019848</v>
      </c>
      <c r="BD843">
        <f t="shared" si="374"/>
        <v>0.74075241379126455</v>
      </c>
      <c r="BE843">
        <f t="shared" si="375"/>
        <v>65.664689494078047</v>
      </c>
      <c r="BF843">
        <f t="shared" si="376"/>
        <v>383.36629444261916</v>
      </c>
      <c r="BG843">
        <f t="shared" si="377"/>
        <v>1.0115354847464687E-2</v>
      </c>
    </row>
    <row r="844" spans="1:59" x14ac:dyDescent="0.25">
      <c r="A844" t="s">
        <v>554</v>
      </c>
      <c r="B844" t="s">
        <v>1343</v>
      </c>
      <c r="C844">
        <v>140620</v>
      </c>
      <c r="D844" t="s">
        <v>1334</v>
      </c>
      <c r="E844" t="s">
        <v>2085</v>
      </c>
      <c r="F844">
        <v>10586.5</v>
      </c>
      <c r="G844">
        <v>0</v>
      </c>
      <c r="H844">
        <f t="shared" si="351"/>
        <v>15.24685265628078</v>
      </c>
      <c r="I844">
        <f t="shared" si="352"/>
        <v>3.3159008039453673E-2</v>
      </c>
      <c r="J844">
        <f t="shared" si="353"/>
        <v>988.61253429756493</v>
      </c>
      <c r="K844">
        <f t="shared" si="354"/>
        <v>0.51799386333779085</v>
      </c>
      <c r="L844">
        <f t="shared" si="355"/>
        <v>1.4951778311157997</v>
      </c>
      <c r="M844">
        <f t="shared" si="356"/>
        <v>25.118520740000001</v>
      </c>
      <c r="N844">
        <v>6</v>
      </c>
      <c r="O844">
        <v>1.42</v>
      </c>
      <c r="P844">
        <v>0.5</v>
      </c>
      <c r="Q844">
        <f t="shared" si="357"/>
        <v>2.556</v>
      </c>
      <c r="R844">
        <v>25.04899979</v>
      </c>
      <c r="S844">
        <v>25.118520740000001</v>
      </c>
      <c r="T844">
        <v>25.037054059999999</v>
      </c>
      <c r="U844">
        <v>1799.685669</v>
      </c>
      <c r="V844">
        <v>1767.3050539999999</v>
      </c>
      <c r="W844">
        <v>16.589416499999999</v>
      </c>
      <c r="X844">
        <v>17.608924869999999</v>
      </c>
      <c r="Y844">
        <v>50.430080410000002</v>
      </c>
      <c r="Z844">
        <v>53.529281619999999</v>
      </c>
      <c r="AA844">
        <v>299.4811401</v>
      </c>
      <c r="AB844">
        <v>1500.3901370000001</v>
      </c>
      <c r="AC844">
        <v>0.15817682399999999</v>
      </c>
      <c r="AD844">
        <v>96.941589359999995</v>
      </c>
      <c r="AE844">
        <v>-5.996166229</v>
      </c>
      <c r="AF844">
        <v>0.232094467</v>
      </c>
      <c r="AG844">
        <v>0.66666668699999998</v>
      </c>
      <c r="AH844">
        <v>-0.21956524299999999</v>
      </c>
      <c r="AI844">
        <v>2.7373914720000001</v>
      </c>
      <c r="AJ844">
        <v>1</v>
      </c>
      <c r="AK844">
        <v>0</v>
      </c>
      <c r="AL844">
        <v>0.15999999600000001</v>
      </c>
      <c r="AM844">
        <v>111115</v>
      </c>
      <c r="AN844">
        <f t="shared" si="358"/>
        <v>0.49913523349999994</v>
      </c>
      <c r="AO844">
        <f t="shared" si="359"/>
        <v>5.1799386333779081E-4</v>
      </c>
      <c r="AP844">
        <f t="shared" si="360"/>
        <v>298.26852073999999</v>
      </c>
      <c r="AQ844">
        <f t="shared" si="361"/>
        <v>298.19899978999996</v>
      </c>
      <c r="AR844">
        <f t="shared" si="362"/>
        <v>240.06241591843948</v>
      </c>
      <c r="AS844">
        <f t="shared" si="363"/>
        <v>2.563583250428771</v>
      </c>
      <c r="AT844">
        <f t="shared" si="364"/>
        <v>3.202214994934431</v>
      </c>
      <c r="AU844">
        <f t="shared" si="365"/>
        <v>33.032416902540781</v>
      </c>
      <c r="AV844">
        <f t="shared" si="366"/>
        <v>15.423492032540782</v>
      </c>
      <c r="AW844">
        <f t="shared" si="367"/>
        <v>25.083760265000002</v>
      </c>
      <c r="AX844">
        <f t="shared" si="368"/>
        <v>3.1955906687029758</v>
      </c>
      <c r="AY844">
        <f t="shared" si="369"/>
        <v>3.2734345123523634E-2</v>
      </c>
      <c r="AZ844">
        <f t="shared" si="370"/>
        <v>1.7070371638186312</v>
      </c>
      <c r="BA844">
        <f t="shared" si="371"/>
        <v>1.4885535048843446</v>
      </c>
      <c r="BB844">
        <f t="shared" si="372"/>
        <v>2.0496699854881478E-2</v>
      </c>
      <c r="BC844">
        <f t="shared" si="373"/>
        <v>95.83767033602345</v>
      </c>
      <c r="BD844">
        <f t="shared" si="374"/>
        <v>0.55938986427951731</v>
      </c>
      <c r="BE844">
        <f t="shared" si="375"/>
        <v>52.708538737274765</v>
      </c>
      <c r="BF844">
        <f t="shared" si="376"/>
        <v>1759.2521388646403</v>
      </c>
      <c r="BG844">
        <f t="shared" si="377"/>
        <v>4.5680735927582086E-3</v>
      </c>
    </row>
    <row r="845" spans="1:59" x14ac:dyDescent="0.25">
      <c r="A845" t="s">
        <v>554</v>
      </c>
      <c r="B845" t="s">
        <v>1343</v>
      </c>
      <c r="C845">
        <v>140620</v>
      </c>
      <c r="D845" t="s">
        <v>1334</v>
      </c>
      <c r="E845" t="s">
        <v>2085</v>
      </c>
      <c r="F845">
        <v>10726.5</v>
      </c>
      <c r="G845">
        <v>0</v>
      </c>
      <c r="H845">
        <f t="shared" si="351"/>
        <v>3.228645248192787</v>
      </c>
      <c r="I845">
        <f t="shared" si="352"/>
        <v>3.1259489288309773E-2</v>
      </c>
      <c r="J845">
        <f t="shared" si="353"/>
        <v>218.04439421231856</v>
      </c>
      <c r="K845">
        <f t="shared" si="354"/>
        <v>0.45484962451049604</v>
      </c>
      <c r="L845">
        <f t="shared" si="355"/>
        <v>1.392675394528651</v>
      </c>
      <c r="M845">
        <f t="shared" si="356"/>
        <v>24.464029310000001</v>
      </c>
      <c r="N845">
        <v>6</v>
      </c>
      <c r="O845">
        <v>1.42</v>
      </c>
      <c r="P845">
        <v>0.5</v>
      </c>
      <c r="Q845">
        <f t="shared" si="357"/>
        <v>2.556</v>
      </c>
      <c r="R845">
        <v>24.799345020000001</v>
      </c>
      <c r="S845">
        <v>24.464029310000001</v>
      </c>
      <c r="T845">
        <v>25.03932571</v>
      </c>
      <c r="U845">
        <v>399.03518680000002</v>
      </c>
      <c r="V845">
        <v>392.20950319999997</v>
      </c>
      <c r="W845">
        <v>16.505445479999999</v>
      </c>
      <c r="X845">
        <v>17.400836940000001</v>
      </c>
      <c r="Y845">
        <v>50.925868989999998</v>
      </c>
      <c r="Z845">
        <v>53.688510890000003</v>
      </c>
      <c r="AA845">
        <v>299.4901428</v>
      </c>
      <c r="AB845">
        <v>1501.1842039999999</v>
      </c>
      <c r="AC845">
        <v>1.5016844999999999E-2</v>
      </c>
      <c r="AD845">
        <v>96.938209529999995</v>
      </c>
      <c r="AE845">
        <v>5.8469123840000004</v>
      </c>
      <c r="AF845">
        <v>0.223814666</v>
      </c>
      <c r="AG845">
        <v>1</v>
      </c>
      <c r="AH845">
        <v>-0.21956524299999999</v>
      </c>
      <c r="AI845">
        <v>2.7373914720000001</v>
      </c>
      <c r="AJ845">
        <v>1</v>
      </c>
      <c r="AK845">
        <v>0</v>
      </c>
      <c r="AL845">
        <v>0.15999999600000001</v>
      </c>
      <c r="AM845">
        <v>111115</v>
      </c>
      <c r="AN845">
        <f t="shared" si="358"/>
        <v>0.49915023799999991</v>
      </c>
      <c r="AO845">
        <f t="shared" si="359"/>
        <v>4.5484962451049606E-4</v>
      </c>
      <c r="AP845">
        <f t="shared" si="360"/>
        <v>297.61402930999998</v>
      </c>
      <c r="AQ845">
        <f t="shared" si="361"/>
        <v>297.94934501999995</v>
      </c>
      <c r="AR845">
        <f t="shared" si="362"/>
        <v>240.18946663526319</v>
      </c>
      <c r="AS845">
        <f t="shared" si="363"/>
        <v>2.6550425638772643</v>
      </c>
      <c r="AT845">
        <f t="shared" si="364"/>
        <v>3.079481371815735</v>
      </c>
      <c r="AU845">
        <f t="shared" si="365"/>
        <v>31.767466995176051</v>
      </c>
      <c r="AV845">
        <f t="shared" si="366"/>
        <v>14.366630055176049</v>
      </c>
      <c r="AW845">
        <f t="shared" si="367"/>
        <v>24.631687165000002</v>
      </c>
      <c r="AX845">
        <f t="shared" si="368"/>
        <v>3.1105229971505777</v>
      </c>
      <c r="AY845">
        <f t="shared" si="369"/>
        <v>3.088180947899357E-2</v>
      </c>
      <c r="AZ845">
        <f t="shared" si="370"/>
        <v>1.686805977287084</v>
      </c>
      <c r="BA845">
        <f t="shared" si="371"/>
        <v>1.4237170198634936</v>
      </c>
      <c r="BB845">
        <f t="shared" si="372"/>
        <v>1.9334711446010656E-2</v>
      </c>
      <c r="BC845">
        <f t="shared" si="373"/>
        <v>21.136833172995654</v>
      </c>
      <c r="BD845">
        <f t="shared" si="374"/>
        <v>0.55593857984907336</v>
      </c>
      <c r="BE845">
        <f t="shared" si="375"/>
        <v>54.196003287789281</v>
      </c>
      <c r="BF845">
        <f t="shared" si="376"/>
        <v>390.50423282243338</v>
      </c>
      <c r="BG845">
        <f t="shared" si="377"/>
        <v>4.4808648352277075E-3</v>
      </c>
    </row>
    <row r="846" spans="1:59" x14ac:dyDescent="0.25">
      <c r="A846" t="s">
        <v>554</v>
      </c>
      <c r="B846" t="s">
        <v>1343</v>
      </c>
      <c r="C846">
        <v>140620</v>
      </c>
      <c r="D846" t="s">
        <v>1317</v>
      </c>
      <c r="E846" t="s">
        <v>1714</v>
      </c>
      <c r="F846">
        <v>1565.5</v>
      </c>
      <c r="G846">
        <v>0</v>
      </c>
      <c r="H846">
        <f t="shared" si="351"/>
        <v>20.13670753100104</v>
      </c>
      <c r="I846">
        <f t="shared" si="352"/>
        <v>0.15666952411768192</v>
      </c>
      <c r="J846">
        <f t="shared" si="353"/>
        <v>1507.6946973425181</v>
      </c>
      <c r="K846">
        <f t="shared" si="354"/>
        <v>1.7180800731530075</v>
      </c>
      <c r="L846">
        <f t="shared" si="355"/>
        <v>1.0988375071796579</v>
      </c>
      <c r="M846">
        <f t="shared" si="356"/>
        <v>24.988941189999998</v>
      </c>
      <c r="N846">
        <v>6</v>
      </c>
      <c r="O846">
        <v>1.42</v>
      </c>
      <c r="P846">
        <v>0.5</v>
      </c>
      <c r="Q846">
        <f t="shared" si="357"/>
        <v>2.556</v>
      </c>
      <c r="R846">
        <v>25.72918701</v>
      </c>
      <c r="S846">
        <v>24.988941189999998</v>
      </c>
      <c r="T846">
        <v>26.014812469999999</v>
      </c>
      <c r="U846">
        <v>1800.6329350000001</v>
      </c>
      <c r="V846">
        <v>1754.254639</v>
      </c>
      <c r="W846">
        <v>18.0527935</v>
      </c>
      <c r="X846">
        <v>21.420938490000001</v>
      </c>
      <c r="Y846">
        <v>52.758838650000001</v>
      </c>
      <c r="Z846">
        <v>62.602161410000001</v>
      </c>
      <c r="AA846">
        <v>299.5020447</v>
      </c>
      <c r="AB846">
        <v>1499.3988039999999</v>
      </c>
      <c r="AC846">
        <v>0.107122339</v>
      </c>
      <c r="AD846">
        <v>97.04263306</v>
      </c>
      <c r="AE846">
        <v>-7.0369377139999996</v>
      </c>
      <c r="AF846">
        <v>0.180243194</v>
      </c>
      <c r="AG846">
        <v>0.66666668699999998</v>
      </c>
      <c r="AH846">
        <v>-0.21956524299999999</v>
      </c>
      <c r="AI846">
        <v>2.7373914720000001</v>
      </c>
      <c r="AJ846">
        <v>1</v>
      </c>
      <c r="AK846">
        <v>0</v>
      </c>
      <c r="AL846">
        <v>0.15999999600000001</v>
      </c>
      <c r="AM846">
        <v>111115</v>
      </c>
      <c r="AN846">
        <f t="shared" si="358"/>
        <v>0.49917007449999995</v>
      </c>
      <c r="AO846">
        <f t="shared" si="359"/>
        <v>1.7180800731530074E-3</v>
      </c>
      <c r="AP846">
        <f t="shared" si="360"/>
        <v>298.13894118999997</v>
      </c>
      <c r="AQ846">
        <f t="shared" si="361"/>
        <v>298.87918700999995</v>
      </c>
      <c r="AR846">
        <f t="shared" si="362"/>
        <v>239.90380264240477</v>
      </c>
      <c r="AS846">
        <f t="shared" si="363"/>
        <v>2.0450913605691126</v>
      </c>
      <c r="AT846">
        <f t="shared" si="364"/>
        <v>3.1775817808655584</v>
      </c>
      <c r="AU846">
        <f t="shared" si="365"/>
        <v>32.74418346522922</v>
      </c>
      <c r="AV846">
        <f t="shared" si="366"/>
        <v>11.323244975229219</v>
      </c>
      <c r="AW846">
        <f t="shared" si="367"/>
        <v>25.359064099999998</v>
      </c>
      <c r="AX846">
        <f t="shared" si="368"/>
        <v>3.2483852254719512</v>
      </c>
      <c r="AY846">
        <f t="shared" si="369"/>
        <v>0.1476211164259103</v>
      </c>
      <c r="AZ846">
        <f t="shared" si="370"/>
        <v>2.0787442736859005</v>
      </c>
      <c r="BA846">
        <f t="shared" si="371"/>
        <v>1.1696409517860507</v>
      </c>
      <c r="BB846">
        <f t="shared" si="372"/>
        <v>9.3035602028450182E-2</v>
      </c>
      <c r="BC846">
        <f t="shared" si="373"/>
        <v>146.31066328071773</v>
      </c>
      <c r="BD846">
        <f t="shared" si="374"/>
        <v>0.85945031230013924</v>
      </c>
      <c r="BE846">
        <f t="shared" si="375"/>
        <v>66.509262479011298</v>
      </c>
      <c r="BF846">
        <f t="shared" si="376"/>
        <v>1743.619054036443</v>
      </c>
      <c r="BG846">
        <f t="shared" si="377"/>
        <v>7.6810216287900232E-3</v>
      </c>
    </row>
    <row r="847" spans="1:59" x14ac:dyDescent="0.25">
      <c r="A847" t="s">
        <v>554</v>
      </c>
      <c r="B847" t="s">
        <v>1343</v>
      </c>
      <c r="C847">
        <v>140620</v>
      </c>
      <c r="D847" t="s">
        <v>1317</v>
      </c>
      <c r="E847" t="s">
        <v>1714</v>
      </c>
      <c r="F847">
        <v>1708</v>
      </c>
      <c r="G847">
        <v>0</v>
      </c>
      <c r="H847">
        <f t="shared" si="351"/>
        <v>9.1636272365040039</v>
      </c>
      <c r="I847">
        <f t="shared" si="352"/>
        <v>0.16231603339302444</v>
      </c>
      <c r="J847">
        <f t="shared" si="353"/>
        <v>277.85768402526583</v>
      </c>
      <c r="K847">
        <f t="shared" si="354"/>
        <v>1.7520918686548606</v>
      </c>
      <c r="L847">
        <f t="shared" si="355"/>
        <v>1.0839351517794489</v>
      </c>
      <c r="M847">
        <f t="shared" si="356"/>
        <v>24.899782179999999</v>
      </c>
      <c r="N847">
        <v>6</v>
      </c>
      <c r="O847">
        <v>1.42</v>
      </c>
      <c r="P847">
        <v>0.5</v>
      </c>
      <c r="Q847">
        <f t="shared" si="357"/>
        <v>2.556</v>
      </c>
      <c r="R847">
        <v>25.69644547</v>
      </c>
      <c r="S847">
        <v>24.899782179999999</v>
      </c>
      <c r="T847">
        <v>26.014253620000002</v>
      </c>
      <c r="U847">
        <v>398.76785280000001</v>
      </c>
      <c r="V847">
        <v>379.07949830000001</v>
      </c>
      <c r="W847">
        <v>17.966564179999999</v>
      </c>
      <c r="X847">
        <v>21.40146446</v>
      </c>
      <c r="Y847">
        <v>52.60734558</v>
      </c>
      <c r="Z847">
        <v>62.664970400000001</v>
      </c>
      <c r="AA847">
        <v>299.5011902</v>
      </c>
      <c r="AB847">
        <v>1499.086914</v>
      </c>
      <c r="AC847">
        <v>0.17019569900000001</v>
      </c>
      <c r="AD847">
        <v>97.039794920000006</v>
      </c>
      <c r="AE847">
        <v>5.8158149720000001</v>
      </c>
      <c r="AF847">
        <v>0.17670696999999999</v>
      </c>
      <c r="AG847">
        <v>1</v>
      </c>
      <c r="AH847">
        <v>-0.21956524299999999</v>
      </c>
      <c r="AI847">
        <v>2.7373914720000001</v>
      </c>
      <c r="AJ847">
        <v>1</v>
      </c>
      <c r="AK847">
        <v>0</v>
      </c>
      <c r="AL847">
        <v>0.15999999600000001</v>
      </c>
      <c r="AM847">
        <v>111115</v>
      </c>
      <c r="AN847">
        <f t="shared" si="358"/>
        <v>0.49916865033333324</v>
      </c>
      <c r="AO847">
        <f t="shared" si="359"/>
        <v>1.7520918686548606E-3</v>
      </c>
      <c r="AP847">
        <f t="shared" si="360"/>
        <v>298.04978217999997</v>
      </c>
      <c r="AQ847">
        <f t="shared" si="361"/>
        <v>298.84644546999999</v>
      </c>
      <c r="AR847">
        <f t="shared" si="362"/>
        <v>239.85390024365236</v>
      </c>
      <c r="AS847">
        <f t="shared" si="363"/>
        <v>2.0345721340207907</v>
      </c>
      <c r="AT847">
        <f t="shared" si="364"/>
        <v>3.1607288739655175</v>
      </c>
      <c r="AU847">
        <f t="shared" si="365"/>
        <v>32.571471081232545</v>
      </c>
      <c r="AV847">
        <f t="shared" si="366"/>
        <v>11.170006621232545</v>
      </c>
      <c r="AW847">
        <f t="shared" si="367"/>
        <v>25.298113825000001</v>
      </c>
      <c r="AX847">
        <f t="shared" si="368"/>
        <v>3.2366316705095426</v>
      </c>
      <c r="AY847">
        <f t="shared" si="369"/>
        <v>0.15262382160720075</v>
      </c>
      <c r="AZ847">
        <f t="shared" si="370"/>
        <v>2.0767937221860686</v>
      </c>
      <c r="BA847">
        <f t="shared" si="371"/>
        <v>1.159837948323474</v>
      </c>
      <c r="BB847">
        <f t="shared" si="372"/>
        <v>9.6215765879821183E-2</v>
      </c>
      <c r="BC847">
        <f t="shared" si="373"/>
        <v>26.963252674757957</v>
      </c>
      <c r="BD847">
        <f t="shared" si="374"/>
        <v>0.73297998248739848</v>
      </c>
      <c r="BE847">
        <f t="shared" si="375"/>
        <v>66.859574570041815</v>
      </c>
      <c r="BF847">
        <f t="shared" si="376"/>
        <v>374.23955433705777</v>
      </c>
      <c r="BG847">
        <f t="shared" si="377"/>
        <v>1.6371230978949398E-2</v>
      </c>
    </row>
    <row r="848" spans="1:59" x14ac:dyDescent="0.25">
      <c r="A848" t="s">
        <v>554</v>
      </c>
      <c r="B848" t="s">
        <v>1343</v>
      </c>
      <c r="C848">
        <v>140620</v>
      </c>
      <c r="D848" t="s">
        <v>1318</v>
      </c>
      <c r="E848" t="s">
        <v>1715</v>
      </c>
      <c r="F848">
        <v>1126</v>
      </c>
      <c r="G848">
        <v>0</v>
      </c>
      <c r="H848">
        <f t="shared" si="351"/>
        <v>21.755425909527716</v>
      </c>
      <c r="I848">
        <f t="shared" si="352"/>
        <v>0.12873647619221584</v>
      </c>
      <c r="J848">
        <f t="shared" si="353"/>
        <v>1437.0546344126099</v>
      </c>
      <c r="K848">
        <f t="shared" si="354"/>
        <v>1.5633531358407908</v>
      </c>
      <c r="L848">
        <f t="shared" si="355"/>
        <v>1.2045144338401923</v>
      </c>
      <c r="M848">
        <f t="shared" si="356"/>
        <v>25.29414749</v>
      </c>
      <c r="N848">
        <v>6</v>
      </c>
      <c r="O848">
        <v>1.42</v>
      </c>
      <c r="P848">
        <v>0.5</v>
      </c>
      <c r="Q848">
        <f t="shared" si="357"/>
        <v>2.556</v>
      </c>
      <c r="R848">
        <v>25.838157649999999</v>
      </c>
      <c r="S848">
        <v>25.29414749</v>
      </c>
      <c r="T848">
        <v>26.022960659999999</v>
      </c>
      <c r="U848">
        <v>1800.4848629999999</v>
      </c>
      <c r="V848">
        <v>1751.4145510000001</v>
      </c>
      <c r="W848">
        <v>17.861320500000001</v>
      </c>
      <c r="X848">
        <v>20.92779732</v>
      </c>
      <c r="Y848">
        <v>51.875095369999997</v>
      </c>
      <c r="Z848">
        <v>60.781139369999998</v>
      </c>
      <c r="AA848">
        <v>299.49072269999999</v>
      </c>
      <c r="AB848">
        <v>1499.6910399999999</v>
      </c>
      <c r="AC848">
        <v>0.173199669</v>
      </c>
      <c r="AD848">
        <v>97.064857480000001</v>
      </c>
      <c r="AE848">
        <v>-7.5473747250000001</v>
      </c>
      <c r="AF848">
        <v>0.18000096099999999</v>
      </c>
      <c r="AG848">
        <v>0.66666668699999998</v>
      </c>
      <c r="AH848">
        <v>-0.21956524299999999</v>
      </c>
      <c r="AI848">
        <v>2.7373914720000001</v>
      </c>
      <c r="AJ848">
        <v>1</v>
      </c>
      <c r="AK848">
        <v>0</v>
      </c>
      <c r="AL848">
        <v>0.15999999600000001</v>
      </c>
      <c r="AM848">
        <v>111115</v>
      </c>
      <c r="AN848">
        <f t="shared" si="358"/>
        <v>0.49915120449999989</v>
      </c>
      <c r="AO848">
        <f t="shared" si="359"/>
        <v>1.5633531358407908E-3</v>
      </c>
      <c r="AP848">
        <f t="shared" si="360"/>
        <v>298.44414748999998</v>
      </c>
      <c r="AQ848">
        <f t="shared" si="361"/>
        <v>298.98815764999995</v>
      </c>
      <c r="AR848">
        <f t="shared" si="362"/>
        <v>239.95056040123583</v>
      </c>
      <c r="AS848">
        <f t="shared" si="363"/>
        <v>2.0991172940611418</v>
      </c>
      <c r="AT848">
        <f t="shared" si="364"/>
        <v>3.2358680980763181</v>
      </c>
      <c r="AU848">
        <f t="shared" si="365"/>
        <v>33.33717456642907</v>
      </c>
      <c r="AV848">
        <f t="shared" si="366"/>
        <v>12.40937724642907</v>
      </c>
      <c r="AW848">
        <f t="shared" si="367"/>
        <v>25.56615257</v>
      </c>
      <c r="AX848">
        <f t="shared" si="368"/>
        <v>3.2885989080880025</v>
      </c>
      <c r="AY848">
        <f t="shared" si="369"/>
        <v>0.12256340093907417</v>
      </c>
      <c r="AZ848">
        <f t="shared" si="370"/>
        <v>2.0313536642361258</v>
      </c>
      <c r="BA848">
        <f t="shared" si="371"/>
        <v>1.2572452438518766</v>
      </c>
      <c r="BB848">
        <f t="shared" si="372"/>
        <v>7.7133808351041028E-2</v>
      </c>
      <c r="BC848">
        <f t="shared" si="373"/>
        <v>139.48750328023348</v>
      </c>
      <c r="BD848">
        <f t="shared" si="374"/>
        <v>0.82051084570017929</v>
      </c>
      <c r="BE848">
        <f t="shared" si="375"/>
        <v>63.572725150153019</v>
      </c>
      <c r="BF848">
        <f t="shared" si="376"/>
        <v>1739.9240091463762</v>
      </c>
      <c r="BG848">
        <f t="shared" si="377"/>
        <v>7.9489202091616758E-3</v>
      </c>
    </row>
    <row r="849" spans="1:59" x14ac:dyDescent="0.25">
      <c r="A849" t="s">
        <v>554</v>
      </c>
      <c r="B849" t="s">
        <v>1343</v>
      </c>
      <c r="C849">
        <v>140620</v>
      </c>
      <c r="D849" t="s">
        <v>1318</v>
      </c>
      <c r="E849" t="s">
        <v>1715</v>
      </c>
      <c r="F849">
        <v>1254</v>
      </c>
      <c r="G849">
        <v>0</v>
      </c>
      <c r="H849">
        <f t="shared" si="351"/>
        <v>9.0406469064618271</v>
      </c>
      <c r="I849">
        <f t="shared" si="352"/>
        <v>0.13548589478775874</v>
      </c>
      <c r="J849">
        <f t="shared" si="353"/>
        <v>262.1166855637415</v>
      </c>
      <c r="K849">
        <f t="shared" si="354"/>
        <v>1.5656025498255013</v>
      </c>
      <c r="L849">
        <f t="shared" si="355"/>
        <v>1.1489304941753988</v>
      </c>
      <c r="M849">
        <f t="shared" si="356"/>
        <v>25.162269590000001</v>
      </c>
      <c r="N849">
        <v>6</v>
      </c>
      <c r="O849">
        <v>1.42</v>
      </c>
      <c r="P849">
        <v>0.5</v>
      </c>
      <c r="Q849">
        <f t="shared" si="357"/>
        <v>2.556</v>
      </c>
      <c r="R849">
        <v>25.76190948</v>
      </c>
      <c r="S849">
        <v>25.162269590000001</v>
      </c>
      <c r="T849">
        <v>26.0197258</v>
      </c>
      <c r="U849">
        <v>399.23172</v>
      </c>
      <c r="V849">
        <v>379.93127440000001</v>
      </c>
      <c r="W849">
        <v>18.171808240000001</v>
      </c>
      <c r="X849">
        <v>21.241195680000001</v>
      </c>
      <c r="Y849">
        <v>53.012401580000002</v>
      </c>
      <c r="Z849">
        <v>61.966690059999998</v>
      </c>
      <c r="AA849">
        <v>299.54132079999999</v>
      </c>
      <c r="AB849">
        <v>1500.054932</v>
      </c>
      <c r="AC849">
        <v>0.14716853199999999</v>
      </c>
      <c r="AD849">
        <v>97.058509830000006</v>
      </c>
      <c r="AE849">
        <v>5.7922859190000002</v>
      </c>
      <c r="AF849">
        <v>0.18121594199999999</v>
      </c>
      <c r="AG849">
        <v>1</v>
      </c>
      <c r="AH849">
        <v>-0.21956524299999999</v>
      </c>
      <c r="AI849">
        <v>2.7373914720000001</v>
      </c>
      <c r="AJ849">
        <v>1</v>
      </c>
      <c r="AK849">
        <v>0</v>
      </c>
      <c r="AL849">
        <v>0.15999999600000001</v>
      </c>
      <c r="AM849">
        <v>111115</v>
      </c>
      <c r="AN849">
        <f t="shared" si="358"/>
        <v>0.49923553466666654</v>
      </c>
      <c r="AO849">
        <f t="shared" si="359"/>
        <v>1.5656025498255012E-3</v>
      </c>
      <c r="AP849">
        <f t="shared" si="360"/>
        <v>298.31226958999997</v>
      </c>
      <c r="AQ849">
        <f t="shared" si="361"/>
        <v>298.91190947999996</v>
      </c>
      <c r="AR849">
        <f t="shared" si="362"/>
        <v>240.00878311978028</v>
      </c>
      <c r="AS849">
        <f t="shared" si="363"/>
        <v>2.1064923683816801</v>
      </c>
      <c r="AT849">
        <f t="shared" si="364"/>
        <v>3.2105692938836325</v>
      </c>
      <c r="AU849">
        <f t="shared" si="365"/>
        <v>33.078699637023185</v>
      </c>
      <c r="AV849">
        <f t="shared" si="366"/>
        <v>11.837503957023184</v>
      </c>
      <c r="AW849">
        <f t="shared" si="367"/>
        <v>25.462089535</v>
      </c>
      <c r="AX849">
        <f t="shared" si="368"/>
        <v>3.2683372925753646</v>
      </c>
      <c r="AY849">
        <f t="shared" si="369"/>
        <v>0.12866571128912402</v>
      </c>
      <c r="AZ849">
        <f t="shared" si="370"/>
        <v>2.0616387997082337</v>
      </c>
      <c r="BA849">
        <f t="shared" si="371"/>
        <v>1.2066984928671309</v>
      </c>
      <c r="BB849">
        <f t="shared" si="372"/>
        <v>8.1002216808140751E-2</v>
      </c>
      <c r="BC849">
        <f t="shared" si="373"/>
        <v>25.440654902395426</v>
      </c>
      <c r="BD849">
        <f t="shared" si="374"/>
        <v>0.68990552561824459</v>
      </c>
      <c r="BE849">
        <f t="shared" si="375"/>
        <v>65.066748746884343</v>
      </c>
      <c r="BF849">
        <f t="shared" si="376"/>
        <v>375.15628483672793</v>
      </c>
      <c r="BG849">
        <f t="shared" si="377"/>
        <v>1.5680011892325346E-2</v>
      </c>
    </row>
    <row r="850" spans="1:59" x14ac:dyDescent="0.25">
      <c r="A850" t="s">
        <v>554</v>
      </c>
      <c r="B850" t="s">
        <v>1343</v>
      </c>
      <c r="C850">
        <v>140620</v>
      </c>
      <c r="D850" t="s">
        <v>1316</v>
      </c>
      <c r="E850" t="s">
        <v>1716</v>
      </c>
      <c r="F850">
        <v>2015</v>
      </c>
      <c r="G850">
        <v>0</v>
      </c>
      <c r="H850">
        <f t="shared" si="351"/>
        <v>15.594700937560113</v>
      </c>
      <c r="I850">
        <f t="shared" si="352"/>
        <v>9.7735883710553903E-2</v>
      </c>
      <c r="J850">
        <f t="shared" si="353"/>
        <v>1468.4691498190168</v>
      </c>
      <c r="K850">
        <f t="shared" si="354"/>
        <v>1.2117813722019308</v>
      </c>
      <c r="L850">
        <f t="shared" si="355"/>
        <v>1.2162582671237134</v>
      </c>
      <c r="M850">
        <f t="shared" si="356"/>
        <v>24.857284549999999</v>
      </c>
      <c r="N850">
        <v>6</v>
      </c>
      <c r="O850">
        <v>1.42</v>
      </c>
      <c r="P850">
        <v>0.5</v>
      </c>
      <c r="Q850">
        <f t="shared" si="357"/>
        <v>2.556</v>
      </c>
      <c r="R850">
        <v>25.669349669999999</v>
      </c>
      <c r="S850">
        <v>24.857284549999999</v>
      </c>
      <c r="T850">
        <v>26.017978670000002</v>
      </c>
      <c r="U850">
        <v>1800.772095</v>
      </c>
      <c r="V850">
        <v>1765.248047</v>
      </c>
      <c r="W850">
        <v>17.578680039999998</v>
      </c>
      <c r="X850">
        <v>19.957654949999998</v>
      </c>
      <c r="Y850">
        <v>51.548484799999997</v>
      </c>
      <c r="Z850">
        <v>58.524696349999999</v>
      </c>
      <c r="AA850">
        <v>299.5232239</v>
      </c>
      <c r="AB850">
        <v>1498.8967290000001</v>
      </c>
      <c r="AC850">
        <v>0.121136807</v>
      </c>
      <c r="AD850">
        <v>97.028694150000007</v>
      </c>
      <c r="AE850">
        <v>-7.8981742859999997</v>
      </c>
      <c r="AF850">
        <v>0.19031208799999999</v>
      </c>
      <c r="AG850">
        <v>1</v>
      </c>
      <c r="AH850">
        <v>-0.21956524299999999</v>
      </c>
      <c r="AI850">
        <v>2.7373914720000001</v>
      </c>
      <c r="AJ850">
        <v>1</v>
      </c>
      <c r="AK850">
        <v>0</v>
      </c>
      <c r="AL850">
        <v>0.15999999600000001</v>
      </c>
      <c r="AM850">
        <v>111115</v>
      </c>
      <c r="AN850">
        <f t="shared" si="358"/>
        <v>0.49920537316666663</v>
      </c>
      <c r="AO850">
        <f t="shared" si="359"/>
        <v>1.2117813722019308E-3</v>
      </c>
      <c r="AP850">
        <f t="shared" si="360"/>
        <v>298.00728454999995</v>
      </c>
      <c r="AQ850">
        <f t="shared" si="361"/>
        <v>298.81934966999995</v>
      </c>
      <c r="AR850">
        <f t="shared" si="362"/>
        <v>239.82347064441311</v>
      </c>
      <c r="AS850">
        <f t="shared" si="363"/>
        <v>2.3187249031055477</v>
      </c>
      <c r="AT850">
        <f t="shared" si="364"/>
        <v>3.152723465218497</v>
      </c>
      <c r="AU850">
        <f t="shared" si="365"/>
        <v>32.49269190765974</v>
      </c>
      <c r="AV850">
        <f t="shared" si="366"/>
        <v>12.535036957659742</v>
      </c>
      <c r="AW850">
        <f t="shared" si="367"/>
        <v>25.263317109999999</v>
      </c>
      <c r="AX850">
        <f t="shared" si="368"/>
        <v>3.2299382029631838</v>
      </c>
      <c r="AY850">
        <f t="shared" si="369"/>
        <v>9.4136315636233509E-2</v>
      </c>
      <c r="AZ850">
        <f t="shared" si="370"/>
        <v>1.9364651980947836</v>
      </c>
      <c r="BA850">
        <f t="shared" si="371"/>
        <v>1.2934730048684002</v>
      </c>
      <c r="BB850">
        <f t="shared" si="372"/>
        <v>5.9148343212194116E-2</v>
      </c>
      <c r="BC850">
        <f t="shared" si="373"/>
        <v>142.48364400649993</v>
      </c>
      <c r="BD850">
        <f t="shared" si="374"/>
        <v>0.83187694347808383</v>
      </c>
      <c r="BE850">
        <f t="shared" si="375"/>
        <v>61.842093863614387</v>
      </c>
      <c r="BF850">
        <f t="shared" si="376"/>
        <v>1757.0114091808662</v>
      </c>
      <c r="BG850">
        <f t="shared" si="377"/>
        <v>5.4889168853217837E-3</v>
      </c>
    </row>
    <row r="851" spans="1:59" x14ac:dyDescent="0.25">
      <c r="A851" t="s">
        <v>554</v>
      </c>
      <c r="B851" t="s">
        <v>1343</v>
      </c>
      <c r="C851">
        <v>140620</v>
      </c>
      <c r="D851" t="s">
        <v>1316</v>
      </c>
      <c r="E851" t="s">
        <v>1716</v>
      </c>
      <c r="F851">
        <v>2167.5</v>
      </c>
      <c r="G851">
        <v>0</v>
      </c>
      <c r="H851">
        <f t="shared" si="351"/>
        <v>5.9152359393260063</v>
      </c>
      <c r="I851">
        <f t="shared" si="352"/>
        <v>9.746405950032086E-2</v>
      </c>
      <c r="J851">
        <f t="shared" si="353"/>
        <v>278.98283534084345</v>
      </c>
      <c r="K851">
        <f t="shared" si="354"/>
        <v>1.2201587171755104</v>
      </c>
      <c r="L851">
        <f t="shared" si="355"/>
        <v>1.2275566170515331</v>
      </c>
      <c r="M851">
        <f t="shared" si="356"/>
        <v>25.02235031</v>
      </c>
      <c r="N851">
        <v>6</v>
      </c>
      <c r="O851">
        <v>1.42</v>
      </c>
      <c r="P851">
        <v>0.5</v>
      </c>
      <c r="Q851">
        <f t="shared" si="357"/>
        <v>2.556</v>
      </c>
      <c r="R851">
        <v>25.736381529999999</v>
      </c>
      <c r="S851">
        <v>25.02235031</v>
      </c>
      <c r="T851">
        <v>26.018972399999999</v>
      </c>
      <c r="U851">
        <v>398.93313599999999</v>
      </c>
      <c r="V851">
        <v>386.13854980000002</v>
      </c>
      <c r="W851">
        <v>17.768587109999999</v>
      </c>
      <c r="X851">
        <v>20.16378212</v>
      </c>
      <c r="Y851">
        <v>51.895862579999999</v>
      </c>
      <c r="Z851">
        <v>58.89139557</v>
      </c>
      <c r="AA851">
        <v>299.48852540000001</v>
      </c>
      <c r="AB851">
        <v>1499.594116</v>
      </c>
      <c r="AC851">
        <v>0.11112061099999999</v>
      </c>
      <c r="AD851">
        <v>97.023483279999994</v>
      </c>
      <c r="AE851">
        <v>5.8202705379999999</v>
      </c>
      <c r="AF851">
        <v>0.18687695300000001</v>
      </c>
      <c r="AG851">
        <v>1</v>
      </c>
      <c r="AH851">
        <v>-0.21956524299999999</v>
      </c>
      <c r="AI851">
        <v>2.7373914720000001</v>
      </c>
      <c r="AJ851">
        <v>1</v>
      </c>
      <c r="AK851">
        <v>0</v>
      </c>
      <c r="AL851">
        <v>0.15999999600000001</v>
      </c>
      <c r="AM851">
        <v>111115</v>
      </c>
      <c r="AN851">
        <f t="shared" si="358"/>
        <v>0.49914754233333331</v>
      </c>
      <c r="AO851">
        <f t="shared" si="359"/>
        <v>1.2201587171755104E-3</v>
      </c>
      <c r="AP851">
        <f t="shared" si="360"/>
        <v>298.17235030999996</v>
      </c>
      <c r="AQ851">
        <f t="shared" si="361"/>
        <v>298.88638152999999</v>
      </c>
      <c r="AR851">
        <f t="shared" si="362"/>
        <v>239.93505256162354</v>
      </c>
      <c r="AS851">
        <f t="shared" si="363"/>
        <v>2.3019630356680225</v>
      </c>
      <c r="AT851">
        <f t="shared" si="364"/>
        <v>3.183916994432916</v>
      </c>
      <c r="AU851">
        <f t="shared" si="365"/>
        <v>32.815941943090749</v>
      </c>
      <c r="AV851">
        <f t="shared" si="366"/>
        <v>12.652159823090749</v>
      </c>
      <c r="AW851">
        <f t="shared" si="367"/>
        <v>25.379365919999998</v>
      </c>
      <c r="AX851">
        <f t="shared" si="368"/>
        <v>3.2523084670798208</v>
      </c>
      <c r="AY851">
        <f t="shared" si="369"/>
        <v>9.3884119210467853E-2</v>
      </c>
      <c r="AZ851">
        <f t="shared" si="370"/>
        <v>1.9563603773813829</v>
      </c>
      <c r="BA851">
        <f t="shared" si="371"/>
        <v>1.2959480896984379</v>
      </c>
      <c r="BB851">
        <f t="shared" si="372"/>
        <v>5.8989040381649878E-2</v>
      </c>
      <c r="BC851">
        <f t="shared" si="373"/>
        <v>27.067886460099317</v>
      </c>
      <c r="BD851">
        <f t="shared" si="374"/>
        <v>0.72249412933606927</v>
      </c>
      <c r="BE851">
        <f t="shared" si="375"/>
        <v>61.85066640341941</v>
      </c>
      <c r="BF851">
        <f t="shared" si="376"/>
        <v>383.01430546584896</v>
      </c>
      <c r="BG851">
        <f t="shared" si="377"/>
        <v>9.5521571795023109E-3</v>
      </c>
    </row>
    <row r="852" spans="1:59" x14ac:dyDescent="0.25">
      <c r="A852" t="s">
        <v>554</v>
      </c>
      <c r="B852" t="s">
        <v>1363</v>
      </c>
      <c r="C852">
        <v>140623</v>
      </c>
      <c r="D852" t="s">
        <v>1301</v>
      </c>
      <c r="E852" t="s">
        <v>1717</v>
      </c>
      <c r="F852">
        <v>8530</v>
      </c>
      <c r="G852">
        <v>0</v>
      </c>
      <c r="H852">
        <f t="shared" si="351"/>
        <v>33.456563583641937</v>
      </c>
      <c r="I852">
        <f t="shared" si="352"/>
        <v>0.14690618342910577</v>
      </c>
      <c r="J852">
        <f t="shared" si="353"/>
        <v>1313.4190471272154</v>
      </c>
      <c r="K852">
        <f t="shared" si="354"/>
        <v>1.7708520266126364</v>
      </c>
      <c r="L852">
        <f t="shared" si="355"/>
        <v>1.1978997515224399</v>
      </c>
      <c r="M852">
        <f t="shared" si="356"/>
        <v>24.719055180000002</v>
      </c>
      <c r="N852">
        <v>6</v>
      </c>
      <c r="O852">
        <v>1.42</v>
      </c>
      <c r="P852">
        <v>0.5</v>
      </c>
      <c r="Q852">
        <f t="shared" si="357"/>
        <v>2.556</v>
      </c>
      <c r="R852">
        <v>27.3087883</v>
      </c>
      <c r="S852">
        <v>24.719055180000002</v>
      </c>
      <c r="T852">
        <v>29.165306090000001</v>
      </c>
      <c r="U852">
        <v>1799.6293949999999</v>
      </c>
      <c r="V852">
        <v>1726.4951169999999</v>
      </c>
      <c r="W852">
        <v>16.512304310000001</v>
      </c>
      <c r="X852">
        <v>19.988273620000001</v>
      </c>
      <c r="Y852">
        <v>43.721542360000001</v>
      </c>
      <c r="Z852">
        <v>52.925270079999997</v>
      </c>
      <c r="AA852">
        <v>299.5634766</v>
      </c>
      <c r="AB852">
        <v>1499.0517580000001</v>
      </c>
      <c r="AC852">
        <v>5.9066512000000002E-2</v>
      </c>
      <c r="AD852">
        <v>96.501953130000004</v>
      </c>
      <c r="AE852">
        <v>-14.33729553</v>
      </c>
      <c r="AF852">
        <v>-0.21723230199999999</v>
      </c>
      <c r="AG852">
        <v>1</v>
      </c>
      <c r="AH852">
        <v>-0.21956524299999999</v>
      </c>
      <c r="AI852">
        <v>2.7373914720000001</v>
      </c>
      <c r="AJ852">
        <v>1</v>
      </c>
      <c r="AK852">
        <v>0</v>
      </c>
      <c r="AL852">
        <v>0.15999999600000001</v>
      </c>
      <c r="AM852">
        <v>111115</v>
      </c>
      <c r="AN852">
        <f t="shared" si="358"/>
        <v>0.49927246099999995</v>
      </c>
      <c r="AO852">
        <f t="shared" si="359"/>
        <v>1.7708520266126364E-3</v>
      </c>
      <c r="AP852">
        <f t="shared" si="360"/>
        <v>297.86905517999998</v>
      </c>
      <c r="AQ852">
        <f t="shared" si="361"/>
        <v>300.45878829999998</v>
      </c>
      <c r="AR852">
        <f t="shared" si="362"/>
        <v>239.84827528379299</v>
      </c>
      <c r="AS852">
        <f t="shared" si="363"/>
        <v>2.2711750100930916</v>
      </c>
      <c r="AT852">
        <f t="shared" si="364"/>
        <v>3.1268071955492953</v>
      </c>
      <c r="AU852">
        <f t="shared" si="365"/>
        <v>32.401491308026699</v>
      </c>
      <c r="AV852">
        <f t="shared" si="366"/>
        <v>12.413217688026698</v>
      </c>
      <c r="AW852">
        <f t="shared" si="367"/>
        <v>26.013921740000001</v>
      </c>
      <c r="AX852">
        <f t="shared" si="368"/>
        <v>3.3770391368779396</v>
      </c>
      <c r="AY852">
        <f t="shared" si="369"/>
        <v>0.13892165667711681</v>
      </c>
      <c r="AZ852">
        <f t="shared" si="370"/>
        <v>1.9289074440268554</v>
      </c>
      <c r="BA852">
        <f t="shared" si="371"/>
        <v>1.4481316928510841</v>
      </c>
      <c r="BB852">
        <f t="shared" si="372"/>
        <v>8.7509747717680955E-2</v>
      </c>
      <c r="BC852">
        <f t="shared" si="373"/>
        <v>126.74750332591981</v>
      </c>
      <c r="BD852">
        <f t="shared" si="374"/>
        <v>0.76074298397637197</v>
      </c>
      <c r="BE852">
        <f t="shared" si="375"/>
        <v>62.797065526465737</v>
      </c>
      <c r="BF852">
        <f t="shared" si="376"/>
        <v>1708.8243967973722</v>
      </c>
      <c r="BG852">
        <f t="shared" si="377"/>
        <v>1.229485030521517E-2</v>
      </c>
    </row>
    <row r="853" spans="1:59" x14ac:dyDescent="0.25">
      <c r="A853" t="s">
        <v>554</v>
      </c>
      <c r="B853" t="s">
        <v>1363</v>
      </c>
      <c r="C853">
        <v>140623</v>
      </c>
      <c r="D853" t="s">
        <v>1301</v>
      </c>
      <c r="E853" t="s">
        <v>1717</v>
      </c>
      <c r="F853">
        <v>8670.5</v>
      </c>
      <c r="G853">
        <v>0</v>
      </c>
      <c r="H853">
        <f t="shared" si="351"/>
        <v>11.845032201395508</v>
      </c>
      <c r="I853">
        <f t="shared" si="352"/>
        <v>0.13400749904777243</v>
      </c>
      <c r="J853">
        <f t="shared" si="353"/>
        <v>220.56248842245441</v>
      </c>
      <c r="K853">
        <f t="shared" si="354"/>
        <v>1.7020728284472098</v>
      </c>
      <c r="L853">
        <f t="shared" si="355"/>
        <v>1.2557299341465407</v>
      </c>
      <c r="M853">
        <f t="shared" si="356"/>
        <v>25.03901291</v>
      </c>
      <c r="N853">
        <v>6</v>
      </c>
      <c r="O853">
        <v>1.42</v>
      </c>
      <c r="P853">
        <v>0.5</v>
      </c>
      <c r="Q853">
        <f t="shared" si="357"/>
        <v>2.556</v>
      </c>
      <c r="R853">
        <v>27.3936882</v>
      </c>
      <c r="S853">
        <v>25.03901291</v>
      </c>
      <c r="T853">
        <v>29.166784289999999</v>
      </c>
      <c r="U853">
        <v>399.65814210000002</v>
      </c>
      <c r="V853">
        <v>374.65621950000002</v>
      </c>
      <c r="W853">
        <v>16.673091889999998</v>
      </c>
      <c r="X853">
        <v>20.013980870000001</v>
      </c>
      <c r="Y853">
        <v>43.927413940000001</v>
      </c>
      <c r="Z853">
        <v>52.729415889999999</v>
      </c>
      <c r="AA853">
        <v>299.56234740000002</v>
      </c>
      <c r="AB853">
        <v>1499.3548579999999</v>
      </c>
      <c r="AC853">
        <v>0.23926942100000001</v>
      </c>
      <c r="AD853">
        <v>96.500083919999994</v>
      </c>
      <c r="AE853">
        <v>2.8348541260000002</v>
      </c>
      <c r="AF853">
        <v>-0.14122064400000001</v>
      </c>
      <c r="AG853">
        <v>1</v>
      </c>
      <c r="AH853">
        <v>-0.21956524299999999</v>
      </c>
      <c r="AI853">
        <v>2.7373914720000001</v>
      </c>
      <c r="AJ853">
        <v>1</v>
      </c>
      <c r="AK853">
        <v>0</v>
      </c>
      <c r="AL853">
        <v>0.15999999600000001</v>
      </c>
      <c r="AM853">
        <v>111115</v>
      </c>
      <c r="AN853">
        <f t="shared" si="358"/>
        <v>0.49927057899999994</v>
      </c>
      <c r="AO853">
        <f t="shared" si="359"/>
        <v>1.7020728284472097E-3</v>
      </c>
      <c r="AP853">
        <f t="shared" si="360"/>
        <v>298.18901290999997</v>
      </c>
      <c r="AQ853">
        <f t="shared" si="361"/>
        <v>300.54368819999996</v>
      </c>
      <c r="AR853">
        <f t="shared" si="362"/>
        <v>239.89677128258057</v>
      </c>
      <c r="AS853">
        <f t="shared" si="363"/>
        <v>2.275217109795058</v>
      </c>
      <c r="AT853">
        <f t="shared" si="364"/>
        <v>3.1870807676748152</v>
      </c>
      <c r="AU853">
        <f t="shared" si="365"/>
        <v>33.026714985211335</v>
      </c>
      <c r="AV853">
        <f t="shared" si="366"/>
        <v>13.012734115211334</v>
      </c>
      <c r="AW853">
        <f t="shared" si="367"/>
        <v>26.216350554999998</v>
      </c>
      <c r="AX853">
        <f t="shared" si="368"/>
        <v>3.4176985522485022</v>
      </c>
      <c r="AY853">
        <f t="shared" si="369"/>
        <v>0.12733167758355879</v>
      </c>
      <c r="AZ853">
        <f t="shared" si="370"/>
        <v>1.9313508335282745</v>
      </c>
      <c r="BA853">
        <f t="shared" si="371"/>
        <v>1.4863477187202276</v>
      </c>
      <c r="BB853">
        <f t="shared" si="372"/>
        <v>8.0156310771973369E-2</v>
      </c>
      <c r="BC853">
        <f t="shared" si="373"/>
        <v>21.284298642370878</v>
      </c>
      <c r="BD853">
        <f t="shared" si="374"/>
        <v>0.58870633114487614</v>
      </c>
      <c r="BE853">
        <f t="shared" si="375"/>
        <v>61.542268935724856</v>
      </c>
      <c r="BF853">
        <f t="shared" si="376"/>
        <v>368.40004052038972</v>
      </c>
      <c r="BG853">
        <f t="shared" si="377"/>
        <v>1.978746137652114E-2</v>
      </c>
    </row>
    <row r="854" spans="1:59" x14ac:dyDescent="0.25">
      <c r="A854" t="s">
        <v>554</v>
      </c>
      <c r="B854" t="s">
        <v>1363</v>
      </c>
      <c r="C854">
        <v>140623</v>
      </c>
      <c r="D854" t="s">
        <v>1302</v>
      </c>
      <c r="E854" t="s">
        <v>1718</v>
      </c>
      <c r="F854">
        <v>7978.5</v>
      </c>
      <c r="G854">
        <v>0</v>
      </c>
      <c r="H854">
        <f t="shared" si="351"/>
        <v>32.353799184668546</v>
      </c>
      <c r="I854">
        <f t="shared" si="352"/>
        <v>0.16828728582062824</v>
      </c>
      <c r="J854">
        <f t="shared" si="353"/>
        <v>1364.6042271158606</v>
      </c>
      <c r="K854">
        <f t="shared" si="354"/>
        <v>2.4303851469596771</v>
      </c>
      <c r="L854">
        <f t="shared" si="355"/>
        <v>1.4483796584762409</v>
      </c>
      <c r="M854">
        <f t="shared" si="356"/>
        <v>24.83427429</v>
      </c>
      <c r="N854">
        <v>6</v>
      </c>
      <c r="O854">
        <v>1.42</v>
      </c>
      <c r="P854">
        <v>0.5</v>
      </c>
      <c r="Q854">
        <f t="shared" si="357"/>
        <v>2.556</v>
      </c>
      <c r="R854">
        <v>27.40625</v>
      </c>
      <c r="S854">
        <v>24.83427429</v>
      </c>
      <c r="T854">
        <v>29.167169569999999</v>
      </c>
      <c r="U854">
        <v>1800.494629</v>
      </c>
      <c r="V854">
        <v>1727.2871090000001</v>
      </c>
      <c r="W854">
        <v>12.83129883</v>
      </c>
      <c r="X854">
        <v>17.613246920000002</v>
      </c>
      <c r="Y854">
        <v>33.787551880000002</v>
      </c>
      <c r="Z854">
        <v>46.37944031</v>
      </c>
      <c r="AA854">
        <v>299.57391360000003</v>
      </c>
      <c r="AB854">
        <v>1499.0626219999999</v>
      </c>
      <c r="AC854">
        <v>0.25629180699999998</v>
      </c>
      <c r="AD854">
        <v>96.519210819999998</v>
      </c>
      <c r="AE854">
        <v>-15.034683230000001</v>
      </c>
      <c r="AF854">
        <v>0.14443151700000001</v>
      </c>
      <c r="AG854">
        <v>1</v>
      </c>
      <c r="AH854">
        <v>-0.21956524299999999</v>
      </c>
      <c r="AI854">
        <v>2.7373914720000001</v>
      </c>
      <c r="AJ854">
        <v>1</v>
      </c>
      <c r="AK854">
        <v>0</v>
      </c>
      <c r="AL854">
        <v>0.15999999600000001</v>
      </c>
      <c r="AM854">
        <v>111115</v>
      </c>
      <c r="AN854">
        <f t="shared" si="358"/>
        <v>0.49928985599999992</v>
      </c>
      <c r="AO854">
        <f t="shared" si="359"/>
        <v>2.4303851469596773E-3</v>
      </c>
      <c r="AP854">
        <f t="shared" si="360"/>
        <v>297.98427428999997</v>
      </c>
      <c r="AQ854">
        <f t="shared" si="361"/>
        <v>300.55624999999998</v>
      </c>
      <c r="AR854">
        <f t="shared" si="362"/>
        <v>239.85001352374951</v>
      </c>
      <c r="AS854">
        <f t="shared" si="363"/>
        <v>1.9241318024401002</v>
      </c>
      <c r="AT854">
        <f t="shared" si="364"/>
        <v>3.1483963511724369</v>
      </c>
      <c r="AU854">
        <f t="shared" si="365"/>
        <v>32.619375194062918</v>
      </c>
      <c r="AV854">
        <f t="shared" si="366"/>
        <v>15.006128274062917</v>
      </c>
      <c r="AW854">
        <f t="shared" si="367"/>
        <v>26.120262144999998</v>
      </c>
      <c r="AX854">
        <f t="shared" si="368"/>
        <v>3.3983454511834563</v>
      </c>
      <c r="AY854">
        <f t="shared" si="369"/>
        <v>0.15789168227460101</v>
      </c>
      <c r="AZ854">
        <f t="shared" si="370"/>
        <v>1.7000166926961959</v>
      </c>
      <c r="BA854">
        <f t="shared" si="371"/>
        <v>1.6983287584872604</v>
      </c>
      <c r="BB854">
        <f t="shared" si="372"/>
        <v>9.9566437728536072E-2</v>
      </c>
      <c r="BC854">
        <f t="shared" si="373"/>
        <v>131.71052308285891</v>
      </c>
      <c r="BD854">
        <f t="shared" si="374"/>
        <v>0.79002744824853577</v>
      </c>
      <c r="BE854">
        <f t="shared" si="375"/>
        <v>55.72606142522072</v>
      </c>
      <c r="BF854">
        <f t="shared" si="376"/>
        <v>1710.1988347827455</v>
      </c>
      <c r="BG854">
        <f t="shared" si="377"/>
        <v>1.0542340247431711E-2</v>
      </c>
    </row>
    <row r="855" spans="1:59" x14ac:dyDescent="0.25">
      <c r="A855" t="s">
        <v>554</v>
      </c>
      <c r="B855" t="s">
        <v>1363</v>
      </c>
      <c r="C855">
        <v>140623</v>
      </c>
      <c r="D855" t="s">
        <v>1302</v>
      </c>
      <c r="E855" t="s">
        <v>1718</v>
      </c>
      <c r="F855">
        <v>8283.5</v>
      </c>
      <c r="G855">
        <v>0</v>
      </c>
      <c r="H855">
        <f t="shared" si="351"/>
        <v>12.232634516460172</v>
      </c>
      <c r="I855">
        <f t="shared" si="352"/>
        <v>0.12595868255604989</v>
      </c>
      <c r="J855">
        <f t="shared" si="353"/>
        <v>205.60015093046658</v>
      </c>
      <c r="K855">
        <f t="shared" si="354"/>
        <v>1.6843479621415889</v>
      </c>
      <c r="L855">
        <f t="shared" si="355"/>
        <v>1.317581975091475</v>
      </c>
      <c r="M855">
        <f t="shared" si="356"/>
        <v>25.354280469999999</v>
      </c>
      <c r="N855">
        <v>6</v>
      </c>
      <c r="O855">
        <v>1.42</v>
      </c>
      <c r="P855">
        <v>0.5</v>
      </c>
      <c r="Q855">
        <f t="shared" si="357"/>
        <v>2.556</v>
      </c>
      <c r="R855">
        <v>27.4119606</v>
      </c>
      <c r="S855">
        <v>25.354280469999999</v>
      </c>
      <c r="T855">
        <v>29.167638780000001</v>
      </c>
      <c r="U855">
        <v>399.76632690000002</v>
      </c>
      <c r="V855">
        <v>374.00488280000002</v>
      </c>
      <c r="W855">
        <v>16.694356920000001</v>
      </c>
      <c r="X855">
        <v>20.000331880000001</v>
      </c>
      <c r="Y855">
        <v>43.932888030000001</v>
      </c>
      <c r="Z855">
        <v>52.632896420000002</v>
      </c>
      <c r="AA855">
        <v>299.57766720000001</v>
      </c>
      <c r="AB855">
        <v>1499.744995</v>
      </c>
      <c r="AC855">
        <v>0.187215298</v>
      </c>
      <c r="AD855">
        <v>96.492370609999995</v>
      </c>
      <c r="AE855">
        <v>2.7618255619999998</v>
      </c>
      <c r="AF855">
        <v>-9.1908053000000003E-2</v>
      </c>
      <c r="AG855">
        <v>1</v>
      </c>
      <c r="AH855">
        <v>-0.21956524299999999</v>
      </c>
      <c r="AI855">
        <v>2.7373914720000001</v>
      </c>
      <c r="AJ855">
        <v>1</v>
      </c>
      <c r="AK855">
        <v>0</v>
      </c>
      <c r="AL855">
        <v>0.15999999600000001</v>
      </c>
      <c r="AM855">
        <v>111115</v>
      </c>
      <c r="AN855">
        <f t="shared" si="358"/>
        <v>0.4992961119999999</v>
      </c>
      <c r="AO855">
        <f t="shared" si="359"/>
        <v>1.6843479621415889E-3</v>
      </c>
      <c r="AP855">
        <f t="shared" si="360"/>
        <v>298.50428046999997</v>
      </c>
      <c r="AQ855">
        <f t="shared" si="361"/>
        <v>300.56196059999996</v>
      </c>
      <c r="AR855">
        <f t="shared" si="362"/>
        <v>239.95919320102004</v>
      </c>
      <c r="AS855">
        <f t="shared" si="363"/>
        <v>2.2440452577793812</v>
      </c>
      <c r="AT855">
        <f t="shared" si="364"/>
        <v>3.2474614111794331</v>
      </c>
      <c r="AU855">
        <f t="shared" si="365"/>
        <v>33.655110664706605</v>
      </c>
      <c r="AV855">
        <f t="shared" si="366"/>
        <v>13.654778784706604</v>
      </c>
      <c r="AW855">
        <f t="shared" si="367"/>
        <v>26.383120535</v>
      </c>
      <c r="AX855">
        <f t="shared" si="368"/>
        <v>3.4515161375313417</v>
      </c>
      <c r="AY855">
        <f t="shared" si="369"/>
        <v>0.12004300987456958</v>
      </c>
      <c r="AZ855">
        <f t="shared" si="370"/>
        <v>1.9298794360879581</v>
      </c>
      <c r="BA855">
        <f t="shared" si="371"/>
        <v>1.5216367014433836</v>
      </c>
      <c r="BB855">
        <f t="shared" si="372"/>
        <v>7.5536848958737482E-2</v>
      </c>
      <c r="BC855">
        <f t="shared" si="373"/>
        <v>19.838845961054517</v>
      </c>
      <c r="BD855">
        <f t="shared" si="374"/>
        <v>0.5497258468692553</v>
      </c>
      <c r="BE855">
        <f t="shared" si="375"/>
        <v>60.266878714476356</v>
      </c>
      <c r="BF855">
        <f t="shared" si="376"/>
        <v>367.54398428778512</v>
      </c>
      <c r="BG855">
        <f t="shared" si="377"/>
        <v>2.0058080999219418E-2</v>
      </c>
    </row>
    <row r="856" spans="1:59" x14ac:dyDescent="0.25">
      <c r="A856" t="s">
        <v>554</v>
      </c>
      <c r="B856" t="s">
        <v>1363</v>
      </c>
      <c r="C856">
        <v>140623</v>
      </c>
      <c r="D856" t="s">
        <v>1300</v>
      </c>
      <c r="E856" t="s">
        <v>1719</v>
      </c>
      <c r="F856">
        <v>8952.5</v>
      </c>
      <c r="G856">
        <v>0</v>
      </c>
      <c r="H856">
        <f t="shared" si="351"/>
        <v>25.340877062017004</v>
      </c>
      <c r="I856">
        <f t="shared" si="352"/>
        <v>0.11524263734618201</v>
      </c>
      <c r="J856">
        <f t="shared" si="353"/>
        <v>1342.852637946093</v>
      </c>
      <c r="K856">
        <f t="shared" si="354"/>
        <v>1.5788295720191281</v>
      </c>
      <c r="L856">
        <f t="shared" si="355"/>
        <v>1.3445329217249078</v>
      </c>
      <c r="M856">
        <f t="shared" si="356"/>
        <v>25.43161774</v>
      </c>
      <c r="N856">
        <v>6</v>
      </c>
      <c r="O856">
        <v>1.42</v>
      </c>
      <c r="P856">
        <v>0.5</v>
      </c>
      <c r="Q856">
        <f t="shared" si="357"/>
        <v>2.556</v>
      </c>
      <c r="R856">
        <v>26.664299010000001</v>
      </c>
      <c r="S856">
        <v>25.43161774</v>
      </c>
      <c r="T856">
        <v>27.988780980000001</v>
      </c>
      <c r="U856">
        <v>1799.6701660000001</v>
      </c>
      <c r="V856">
        <v>1743.392822</v>
      </c>
      <c r="W856">
        <v>16.775274280000001</v>
      </c>
      <c r="X856">
        <v>19.875162119999999</v>
      </c>
      <c r="Y856">
        <v>46.129161830000001</v>
      </c>
      <c r="Z856">
        <v>54.653327939999997</v>
      </c>
      <c r="AA856">
        <v>299.51730350000003</v>
      </c>
      <c r="AB856">
        <v>1499.556885</v>
      </c>
      <c r="AC856">
        <v>3.2036136999999999E-2</v>
      </c>
      <c r="AD856">
        <v>96.496925349999998</v>
      </c>
      <c r="AE856">
        <v>-14.27452087</v>
      </c>
      <c r="AF856">
        <v>0.26566833299999998</v>
      </c>
      <c r="AG856">
        <v>1</v>
      </c>
      <c r="AH856">
        <v>-0.21956524299999999</v>
      </c>
      <c r="AI856">
        <v>2.7373914720000001</v>
      </c>
      <c r="AJ856">
        <v>1</v>
      </c>
      <c r="AK856">
        <v>0</v>
      </c>
      <c r="AL856">
        <v>0.15999999600000001</v>
      </c>
      <c r="AM856">
        <v>111115</v>
      </c>
      <c r="AN856">
        <f t="shared" si="358"/>
        <v>0.49919550583333328</v>
      </c>
      <c r="AO856">
        <f t="shared" si="359"/>
        <v>1.5788295720191282E-3</v>
      </c>
      <c r="AP856">
        <f t="shared" si="360"/>
        <v>298.58161773999996</v>
      </c>
      <c r="AQ856">
        <f t="shared" si="361"/>
        <v>299.81429900999996</v>
      </c>
      <c r="AR856">
        <f t="shared" si="362"/>
        <v>239.92909560177247</v>
      </c>
      <c r="AS856">
        <f t="shared" si="363"/>
        <v>2.1848588022096678</v>
      </c>
      <c r="AT856">
        <f t="shared" si="364"/>
        <v>3.2624249571376955</v>
      </c>
      <c r="AU856">
        <f t="shared" si="365"/>
        <v>33.808589706922675</v>
      </c>
      <c r="AV856">
        <f t="shared" si="366"/>
        <v>13.933427586922676</v>
      </c>
      <c r="AW856">
        <f t="shared" si="367"/>
        <v>26.047958375</v>
      </c>
      <c r="AX856">
        <f t="shared" si="368"/>
        <v>3.383845970083053</v>
      </c>
      <c r="AY856">
        <f t="shared" si="369"/>
        <v>0.1102708443398762</v>
      </c>
      <c r="AZ856">
        <f t="shared" si="370"/>
        <v>1.9178920354127877</v>
      </c>
      <c r="BA856">
        <f t="shared" si="371"/>
        <v>1.4659539346702652</v>
      </c>
      <c r="BB856">
        <f t="shared" si="372"/>
        <v>6.9349358609209905E-2</v>
      </c>
      <c r="BC856">
        <f t="shared" si="373"/>
        <v>129.5811507599347</v>
      </c>
      <c r="BD856">
        <f t="shared" si="374"/>
        <v>0.7702524760917554</v>
      </c>
      <c r="BE856">
        <f t="shared" si="375"/>
        <v>59.477614041936164</v>
      </c>
      <c r="BF856">
        <f t="shared" si="376"/>
        <v>1730.0085559461179</v>
      </c>
      <c r="BG856">
        <f t="shared" si="377"/>
        <v>8.7121817993236761E-3</v>
      </c>
    </row>
    <row r="857" spans="1:59" x14ac:dyDescent="0.25">
      <c r="A857" t="s">
        <v>554</v>
      </c>
      <c r="B857" t="s">
        <v>1363</v>
      </c>
      <c r="C857">
        <v>140623</v>
      </c>
      <c r="D857" t="s">
        <v>1300</v>
      </c>
      <c r="E857" t="s">
        <v>1719</v>
      </c>
      <c r="F857">
        <v>9079.5</v>
      </c>
      <c r="G857">
        <v>0</v>
      </c>
      <c r="H857">
        <f t="shared" si="351"/>
        <v>8.5167432365130651</v>
      </c>
      <c r="I857">
        <f t="shared" si="352"/>
        <v>9.8824698007272366E-2</v>
      </c>
      <c r="J857">
        <f t="shared" si="353"/>
        <v>231.40959586786329</v>
      </c>
      <c r="K857">
        <f t="shared" si="354"/>
        <v>1.4003844808452537</v>
      </c>
      <c r="L857">
        <f t="shared" si="355"/>
        <v>1.3823418273656842</v>
      </c>
      <c r="M857">
        <f t="shared" si="356"/>
        <v>25.428041459999999</v>
      </c>
      <c r="N857">
        <v>6</v>
      </c>
      <c r="O857">
        <v>1.42</v>
      </c>
      <c r="P857">
        <v>0.5</v>
      </c>
      <c r="Q857">
        <f t="shared" si="357"/>
        <v>2.556</v>
      </c>
      <c r="R857">
        <v>26.56041527</v>
      </c>
      <c r="S857">
        <v>25.428041459999999</v>
      </c>
      <c r="T857">
        <v>27.99126244</v>
      </c>
      <c r="U857">
        <v>399.16064449999999</v>
      </c>
      <c r="V857">
        <v>381.03573610000001</v>
      </c>
      <c r="W857">
        <v>16.727529530000002</v>
      </c>
      <c r="X857">
        <v>19.477422709999999</v>
      </c>
      <c r="Y857">
        <v>46.277202610000003</v>
      </c>
      <c r="Z857">
        <v>53.884864810000003</v>
      </c>
      <c r="AA857">
        <v>299.59896850000001</v>
      </c>
      <c r="AB857">
        <v>1499.2586670000001</v>
      </c>
      <c r="AC857">
        <v>0.108124159</v>
      </c>
      <c r="AD857">
        <v>96.490684509999994</v>
      </c>
      <c r="AE857">
        <v>2.8272247309999998</v>
      </c>
      <c r="AF857">
        <v>0.27289909099999998</v>
      </c>
      <c r="AG857">
        <v>1</v>
      </c>
      <c r="AH857">
        <v>-0.21956524299999999</v>
      </c>
      <c r="AI857">
        <v>2.7373914720000001</v>
      </c>
      <c r="AJ857">
        <v>1</v>
      </c>
      <c r="AK857">
        <v>0</v>
      </c>
      <c r="AL857">
        <v>0.15999999600000001</v>
      </c>
      <c r="AM857">
        <v>111115</v>
      </c>
      <c r="AN857">
        <f t="shared" si="358"/>
        <v>0.49933161416666666</v>
      </c>
      <c r="AO857">
        <f t="shared" si="359"/>
        <v>1.4003844808452538E-3</v>
      </c>
      <c r="AP857">
        <f t="shared" si="360"/>
        <v>298.57804145999995</v>
      </c>
      <c r="AQ857">
        <f t="shared" si="361"/>
        <v>299.71041527</v>
      </c>
      <c r="AR857">
        <f t="shared" si="362"/>
        <v>239.88138072296536</v>
      </c>
      <c r="AS857">
        <f t="shared" si="363"/>
        <v>2.2636887600070752</v>
      </c>
      <c r="AT857">
        <f t="shared" si="364"/>
        <v>3.2617316771442031</v>
      </c>
      <c r="AU857">
        <f t="shared" si="365"/>
        <v>33.803591442095815</v>
      </c>
      <c r="AV857">
        <f t="shared" si="366"/>
        <v>14.326168732095816</v>
      </c>
      <c r="AW857">
        <f t="shared" si="367"/>
        <v>25.994228364999998</v>
      </c>
      <c r="AX857">
        <f t="shared" si="368"/>
        <v>3.3731062114932233</v>
      </c>
      <c r="AY857">
        <f t="shared" si="369"/>
        <v>9.5145991483425701E-2</v>
      </c>
      <c r="AZ857">
        <f t="shared" si="370"/>
        <v>1.8793898497785189</v>
      </c>
      <c r="BA857">
        <f t="shared" si="371"/>
        <v>1.4937163617147045</v>
      </c>
      <c r="BB857">
        <f t="shared" si="372"/>
        <v>5.978616230934955E-2</v>
      </c>
      <c r="BC857">
        <f t="shared" si="373"/>
        <v>22.328870307472595</v>
      </c>
      <c r="BD857">
        <f t="shared" si="374"/>
        <v>0.60731730371644599</v>
      </c>
      <c r="BE857">
        <f t="shared" si="375"/>
        <v>58.080224389704441</v>
      </c>
      <c r="BF857">
        <f t="shared" si="376"/>
        <v>376.53745622156003</v>
      </c>
      <c r="BG857">
        <f t="shared" si="377"/>
        <v>1.3136923035755432E-2</v>
      </c>
    </row>
    <row r="858" spans="1:59" x14ac:dyDescent="0.25">
      <c r="A858" t="s">
        <v>554</v>
      </c>
      <c r="B858" t="s">
        <v>1363</v>
      </c>
      <c r="C858">
        <v>140623</v>
      </c>
      <c r="D858" t="s">
        <v>1335</v>
      </c>
      <c r="E858" t="s">
        <v>2086</v>
      </c>
      <c r="F858">
        <v>10599.5</v>
      </c>
      <c r="G858">
        <v>0</v>
      </c>
      <c r="H858">
        <f t="shared" si="351"/>
        <v>19.444097486990692</v>
      </c>
      <c r="I858">
        <f t="shared" si="352"/>
        <v>0.21707893647814305</v>
      </c>
      <c r="J858">
        <f t="shared" si="353"/>
        <v>1579.4515904648056</v>
      </c>
      <c r="K858">
        <f t="shared" si="354"/>
        <v>2.4030558864318703</v>
      </c>
      <c r="L858">
        <f t="shared" si="355"/>
        <v>1.1282347376914519</v>
      </c>
      <c r="M858">
        <f t="shared" si="356"/>
        <v>24.55912781</v>
      </c>
      <c r="N858">
        <v>6</v>
      </c>
      <c r="O858">
        <v>1.42</v>
      </c>
      <c r="P858">
        <v>0.5</v>
      </c>
      <c r="Q858">
        <f t="shared" si="357"/>
        <v>2.556</v>
      </c>
      <c r="R858">
        <v>28.694822309999999</v>
      </c>
      <c r="S858">
        <v>24.55912781</v>
      </c>
      <c r="T858">
        <v>30.844490050000001</v>
      </c>
      <c r="U858">
        <v>1800.484375</v>
      </c>
      <c r="V858">
        <v>1764.9598390000001</v>
      </c>
      <c r="W858">
        <v>16.87727928</v>
      </c>
      <c r="X858">
        <v>20.407947539999999</v>
      </c>
      <c r="Y858">
        <v>41.206878660000001</v>
      </c>
      <c r="Z858">
        <v>49.827217099999999</v>
      </c>
      <c r="AA858">
        <v>400.0400391</v>
      </c>
      <c r="AB858">
        <v>1499.056274</v>
      </c>
      <c r="AC858">
        <v>0.24127309</v>
      </c>
      <c r="AD858">
        <v>96.473228449999993</v>
      </c>
      <c r="AE858">
        <v>-11.77711487</v>
      </c>
      <c r="AF858">
        <v>9.2130124999999993E-2</v>
      </c>
      <c r="AG858">
        <v>0.66666668699999998</v>
      </c>
      <c r="AH858">
        <v>-0.21956524299999999</v>
      </c>
      <c r="AI858">
        <v>2.7373914720000001</v>
      </c>
      <c r="AJ858">
        <v>1</v>
      </c>
      <c r="AK858">
        <v>0</v>
      </c>
      <c r="AL858">
        <v>0.15999999600000001</v>
      </c>
      <c r="AM858">
        <v>111115</v>
      </c>
      <c r="AN858">
        <f t="shared" si="358"/>
        <v>0.66673339849999991</v>
      </c>
      <c r="AO858">
        <f t="shared" si="359"/>
        <v>2.4030558864318705E-3</v>
      </c>
      <c r="AP858">
        <f t="shared" si="360"/>
        <v>297.70912780999998</v>
      </c>
      <c r="AQ858">
        <f t="shared" si="361"/>
        <v>301.84482230999998</v>
      </c>
      <c r="AR858">
        <f t="shared" si="362"/>
        <v>239.84899784377492</v>
      </c>
      <c r="AS858">
        <f t="shared" si="363"/>
        <v>2.1561287892758694</v>
      </c>
      <c r="AT858">
        <f t="shared" si="364"/>
        <v>3.0970553229134872</v>
      </c>
      <c r="AU858">
        <f t="shared" si="365"/>
        <v>32.102743659279781</v>
      </c>
      <c r="AV858">
        <f t="shared" si="366"/>
        <v>11.694796119279783</v>
      </c>
      <c r="AW858">
        <f t="shared" si="367"/>
        <v>26.626975059999999</v>
      </c>
      <c r="AX858">
        <f t="shared" si="368"/>
        <v>3.50149083910684</v>
      </c>
      <c r="AY858">
        <f t="shared" si="369"/>
        <v>0.20008581592805552</v>
      </c>
      <c r="AZ858">
        <f t="shared" si="370"/>
        <v>1.9688205852220353</v>
      </c>
      <c r="BA858">
        <f t="shared" si="371"/>
        <v>1.5326702538848047</v>
      </c>
      <c r="BB858">
        <f t="shared" si="372"/>
        <v>0.12647686266442271</v>
      </c>
      <c r="BC858">
        <f t="shared" si="373"/>
        <v>152.37479411262703</v>
      </c>
      <c r="BD858">
        <f t="shared" si="374"/>
        <v>0.89489378486917825</v>
      </c>
      <c r="BE858">
        <f t="shared" si="375"/>
        <v>65.517079975537939</v>
      </c>
      <c r="BF858">
        <f t="shared" si="376"/>
        <v>1754.6900692005331</v>
      </c>
      <c r="BG858">
        <f t="shared" si="377"/>
        <v>7.2600883339343537E-3</v>
      </c>
    </row>
    <row r="859" spans="1:59" x14ac:dyDescent="0.25">
      <c r="A859" t="s">
        <v>554</v>
      </c>
      <c r="B859" t="s">
        <v>1363</v>
      </c>
      <c r="C859">
        <v>140623</v>
      </c>
      <c r="D859" t="s">
        <v>1335</v>
      </c>
      <c r="E859" t="s">
        <v>2086</v>
      </c>
      <c r="F859">
        <v>10714.5</v>
      </c>
      <c r="G859">
        <v>0</v>
      </c>
      <c r="H859">
        <f t="shared" si="351"/>
        <v>9.5248766234675504</v>
      </c>
      <c r="I859">
        <f t="shared" si="352"/>
        <v>0.21687395447691724</v>
      </c>
      <c r="J859">
        <f t="shared" si="353"/>
        <v>301.71346001530645</v>
      </c>
      <c r="K859">
        <f t="shared" si="354"/>
        <v>2.5227671547380601</v>
      </c>
      <c r="L859">
        <f t="shared" si="355"/>
        <v>1.1847198522992279</v>
      </c>
      <c r="M859">
        <f t="shared" si="356"/>
        <v>24.94008255</v>
      </c>
      <c r="N859">
        <v>6</v>
      </c>
      <c r="O859">
        <v>1.42</v>
      </c>
      <c r="P859">
        <v>0.5</v>
      </c>
      <c r="Q859">
        <f t="shared" si="357"/>
        <v>2.556</v>
      </c>
      <c r="R859">
        <v>29.074760439999999</v>
      </c>
      <c r="S859">
        <v>24.94008255</v>
      </c>
      <c r="T859">
        <v>31.115018840000001</v>
      </c>
      <c r="U859">
        <v>399.6708984</v>
      </c>
      <c r="V859">
        <v>383.93319700000001</v>
      </c>
      <c r="W859">
        <v>16.859086990000002</v>
      </c>
      <c r="X859">
        <v>20.56483459</v>
      </c>
      <c r="Y859">
        <v>40.259731289999998</v>
      </c>
      <c r="Z859">
        <v>49.109104160000001</v>
      </c>
      <c r="AA859">
        <v>400.06289670000001</v>
      </c>
      <c r="AB859">
        <v>1498.9636230000001</v>
      </c>
      <c r="AC859">
        <v>0.167189807</v>
      </c>
      <c r="AD859">
        <v>96.45674133</v>
      </c>
      <c r="AE859">
        <v>4.3643341060000003</v>
      </c>
      <c r="AF859">
        <v>0.15607780199999999</v>
      </c>
      <c r="AG859">
        <v>0.66666668699999998</v>
      </c>
      <c r="AH859">
        <v>-0.21956524299999999</v>
      </c>
      <c r="AI859">
        <v>2.7373914720000001</v>
      </c>
      <c r="AJ859">
        <v>1</v>
      </c>
      <c r="AK859">
        <v>0</v>
      </c>
      <c r="AL859">
        <v>0.15999999600000001</v>
      </c>
      <c r="AM859">
        <v>111115</v>
      </c>
      <c r="AN859">
        <f t="shared" si="358"/>
        <v>0.66677149449999984</v>
      </c>
      <c r="AO859">
        <f t="shared" si="359"/>
        <v>2.52276715473806E-3</v>
      </c>
      <c r="AP859">
        <f t="shared" si="360"/>
        <v>298.09008254999998</v>
      </c>
      <c r="AQ859">
        <f t="shared" si="361"/>
        <v>302.22476043999995</v>
      </c>
      <c r="AR859">
        <f t="shared" si="362"/>
        <v>239.83417368414553</v>
      </c>
      <c r="AS859">
        <f t="shared" si="363"/>
        <v>2.0943157486558728</v>
      </c>
      <c r="AT859">
        <f t="shared" si="364"/>
        <v>3.1683367828410947</v>
      </c>
      <c r="AU859">
        <f t="shared" si="365"/>
        <v>32.847230158869962</v>
      </c>
      <c r="AV859">
        <f t="shared" si="366"/>
        <v>12.282395568869962</v>
      </c>
      <c r="AW859">
        <f t="shared" si="367"/>
        <v>27.007421494999999</v>
      </c>
      <c r="AX859">
        <f t="shared" si="368"/>
        <v>3.5807200836577415</v>
      </c>
      <c r="AY859">
        <f t="shared" si="369"/>
        <v>0.19991165727097424</v>
      </c>
      <c r="AZ859">
        <f t="shared" si="370"/>
        <v>1.9836169305418667</v>
      </c>
      <c r="BA859">
        <f t="shared" si="371"/>
        <v>1.5971031531158748</v>
      </c>
      <c r="BB859">
        <f t="shared" si="372"/>
        <v>0.12636552289675687</v>
      </c>
      <c r="BC859">
        <f t="shared" si="373"/>
        <v>29.102297168475715</v>
      </c>
      <c r="BD859">
        <f t="shared" si="374"/>
        <v>0.78584884655156939</v>
      </c>
      <c r="BE859">
        <f t="shared" si="375"/>
        <v>64.586323478008239</v>
      </c>
      <c r="BF859">
        <f t="shared" si="376"/>
        <v>378.9024523045066</v>
      </c>
      <c r="BG859">
        <f t="shared" si="377"/>
        <v>1.623575563973929E-2</v>
      </c>
    </row>
    <row r="860" spans="1:59" x14ac:dyDescent="0.25">
      <c r="A860" t="s">
        <v>554</v>
      </c>
      <c r="B860" t="s">
        <v>1363</v>
      </c>
      <c r="C860">
        <v>140623</v>
      </c>
      <c r="D860" t="s">
        <v>1336</v>
      </c>
      <c r="E860" t="s">
        <v>2087</v>
      </c>
      <c r="F860">
        <v>11642</v>
      </c>
      <c r="G860">
        <v>0</v>
      </c>
      <c r="H860">
        <f t="shared" si="351"/>
        <v>9.1955668129186314</v>
      </c>
      <c r="I860">
        <f t="shared" si="352"/>
        <v>0.15703473634737861</v>
      </c>
      <c r="J860">
        <f t="shared" si="353"/>
        <v>279.69496912427314</v>
      </c>
      <c r="K860">
        <f t="shared" si="354"/>
        <v>2.0572087312699505</v>
      </c>
      <c r="L860">
        <f t="shared" si="355"/>
        <v>1.305625285623107</v>
      </c>
      <c r="M860">
        <f t="shared" si="356"/>
        <v>25.129596710000001</v>
      </c>
      <c r="N860">
        <v>6</v>
      </c>
      <c r="O860">
        <v>1.42</v>
      </c>
      <c r="P860">
        <v>0.5</v>
      </c>
      <c r="Q860">
        <f t="shared" si="357"/>
        <v>2.556</v>
      </c>
      <c r="R860">
        <v>29.266284939999998</v>
      </c>
      <c r="S860">
        <v>25.129596710000001</v>
      </c>
      <c r="T860">
        <v>31.111892699999999</v>
      </c>
      <c r="U860">
        <v>400.6367798</v>
      </c>
      <c r="V860">
        <v>385.65567019999997</v>
      </c>
      <c r="W860">
        <v>16.6620369</v>
      </c>
      <c r="X860">
        <v>19.686635970000001</v>
      </c>
      <c r="Y860">
        <v>39.346923830000001</v>
      </c>
      <c r="Z860">
        <v>46.489429469999997</v>
      </c>
      <c r="AA860">
        <v>400.06146239999998</v>
      </c>
      <c r="AB860">
        <v>1500.1982419999999</v>
      </c>
      <c r="AC860">
        <v>6.6076263999999996E-2</v>
      </c>
      <c r="AD860">
        <v>96.446289059999998</v>
      </c>
      <c r="AE860">
        <v>5.2782135009999998</v>
      </c>
      <c r="AF860">
        <v>0.17067474099999999</v>
      </c>
      <c r="AG860">
        <v>1</v>
      </c>
      <c r="AH860">
        <v>-0.21956524299999999</v>
      </c>
      <c r="AI860">
        <v>2.7373914720000001</v>
      </c>
      <c r="AJ860">
        <v>1</v>
      </c>
      <c r="AK860">
        <v>0</v>
      </c>
      <c r="AL860">
        <v>0.15999999600000001</v>
      </c>
      <c r="AM860">
        <v>111115</v>
      </c>
      <c r="AN860">
        <f t="shared" si="358"/>
        <v>0.66676910399999989</v>
      </c>
      <c r="AO860">
        <f t="shared" si="359"/>
        <v>2.0572087312699504E-3</v>
      </c>
      <c r="AP860">
        <f t="shared" si="360"/>
        <v>298.27959670999996</v>
      </c>
      <c r="AQ860">
        <f t="shared" si="361"/>
        <v>302.41628493999997</v>
      </c>
      <c r="AR860">
        <f t="shared" si="362"/>
        <v>240.03171271920704</v>
      </c>
      <c r="AS860">
        <f t="shared" si="363"/>
        <v>2.340671887487177</v>
      </c>
      <c r="AT860">
        <f t="shared" si="364"/>
        <v>3.2043282690047206</v>
      </c>
      <c r="AU860">
        <f t="shared" si="365"/>
        <v>33.223966419395175</v>
      </c>
      <c r="AV860">
        <f t="shared" si="366"/>
        <v>13.537330449395174</v>
      </c>
      <c r="AW860">
        <f t="shared" si="367"/>
        <v>27.197940825</v>
      </c>
      <c r="AX860">
        <f t="shared" si="368"/>
        <v>3.6209811452050866</v>
      </c>
      <c r="AY860">
        <f t="shared" si="369"/>
        <v>0.14794531773827857</v>
      </c>
      <c r="AZ860">
        <f t="shared" si="370"/>
        <v>1.8987029833816136</v>
      </c>
      <c r="BA860">
        <f t="shared" si="371"/>
        <v>1.722278161823473</v>
      </c>
      <c r="BB860">
        <f t="shared" si="372"/>
        <v>9.3241638502794572E-2</v>
      </c>
      <c r="BC860">
        <f t="shared" si="373"/>
        <v>26.975541840787422</v>
      </c>
      <c r="BD860">
        <f t="shared" si="374"/>
        <v>0.72524531787442437</v>
      </c>
      <c r="BE860">
        <f t="shared" si="375"/>
        <v>60.569602971459432</v>
      </c>
      <c r="BF860">
        <f t="shared" si="376"/>
        <v>380.79885674247254</v>
      </c>
      <c r="BG860">
        <f t="shared" si="377"/>
        <v>1.4626405019190492E-2</v>
      </c>
    </row>
    <row r="861" spans="1:59" x14ac:dyDescent="0.25">
      <c r="A861" t="s">
        <v>554</v>
      </c>
      <c r="B861" t="s">
        <v>1363</v>
      </c>
      <c r="C861">
        <v>140623</v>
      </c>
      <c r="D861" t="s">
        <v>1336</v>
      </c>
      <c r="E861" t="s">
        <v>2087</v>
      </c>
      <c r="F861">
        <v>12012.5</v>
      </c>
      <c r="G861">
        <v>0</v>
      </c>
      <c r="H861">
        <f t="shared" si="351"/>
        <v>15.526959580574736</v>
      </c>
      <c r="I861">
        <f t="shared" si="352"/>
        <v>0.13330689676277427</v>
      </c>
      <c r="J861">
        <f t="shared" si="353"/>
        <v>1539.6530693556094</v>
      </c>
      <c r="K861">
        <f t="shared" si="354"/>
        <v>1.8000929066588947</v>
      </c>
      <c r="L861">
        <f t="shared" si="355"/>
        <v>1.3344566595724814</v>
      </c>
      <c r="M861">
        <f t="shared" si="356"/>
        <v>25.063262940000001</v>
      </c>
      <c r="N861">
        <v>6</v>
      </c>
      <c r="O861">
        <v>1.42</v>
      </c>
      <c r="P861">
        <v>0.5</v>
      </c>
      <c r="Q861">
        <f t="shared" si="357"/>
        <v>2.556</v>
      </c>
      <c r="R861">
        <v>29.191368099999998</v>
      </c>
      <c r="S861">
        <v>25.063262940000001</v>
      </c>
      <c r="T861">
        <v>31.111455920000001</v>
      </c>
      <c r="U861">
        <v>1799.7777100000001</v>
      </c>
      <c r="V861">
        <v>1771.704956</v>
      </c>
      <c r="W861">
        <v>16.607963560000002</v>
      </c>
      <c r="X861">
        <v>19.255964280000001</v>
      </c>
      <c r="Y861">
        <v>39.39075089</v>
      </c>
      <c r="Z861">
        <v>45.671279910000003</v>
      </c>
      <c r="AA861">
        <v>400.02188109999997</v>
      </c>
      <c r="AB861">
        <v>1500.3688959999999</v>
      </c>
      <c r="AC861">
        <v>7.9089492999999997E-2</v>
      </c>
      <c r="AD861">
        <v>96.449775700000004</v>
      </c>
      <c r="AE861">
        <v>-9.5583343509999992</v>
      </c>
      <c r="AF861">
        <v>0.17364448299999999</v>
      </c>
      <c r="AG861">
        <v>1</v>
      </c>
      <c r="AH861">
        <v>-0.21956524299999999</v>
      </c>
      <c r="AI861">
        <v>2.7373914720000001</v>
      </c>
      <c r="AJ861">
        <v>1</v>
      </c>
      <c r="AK861">
        <v>0</v>
      </c>
      <c r="AL861">
        <v>0.15999999600000001</v>
      </c>
      <c r="AM861">
        <v>111115</v>
      </c>
      <c r="AN861">
        <f t="shared" si="358"/>
        <v>0.66670313516666657</v>
      </c>
      <c r="AO861">
        <f t="shared" si="359"/>
        <v>1.8000929066588948E-3</v>
      </c>
      <c r="AP861">
        <f t="shared" si="360"/>
        <v>298.21326293999999</v>
      </c>
      <c r="AQ861">
        <f t="shared" si="361"/>
        <v>302.34136809999995</v>
      </c>
      <c r="AR861">
        <f t="shared" si="362"/>
        <v>240.05901735852441</v>
      </c>
      <c r="AS861">
        <f t="shared" si="363"/>
        <v>2.4739371933917758</v>
      </c>
      <c r="AT861">
        <f t="shared" si="364"/>
        <v>3.1916900952656935</v>
      </c>
      <c r="AU861">
        <f t="shared" si="365"/>
        <v>33.091731651022315</v>
      </c>
      <c r="AV861">
        <f t="shared" si="366"/>
        <v>13.835767371022314</v>
      </c>
      <c r="AW861">
        <f t="shared" si="367"/>
        <v>27.12731552</v>
      </c>
      <c r="AX861">
        <f t="shared" si="368"/>
        <v>3.6060105657464496</v>
      </c>
      <c r="AY861">
        <f t="shared" si="369"/>
        <v>0.12669897531434743</v>
      </c>
      <c r="AZ861">
        <f t="shared" si="370"/>
        <v>1.8572334356932121</v>
      </c>
      <c r="BA861">
        <f t="shared" si="371"/>
        <v>1.7487771300532375</v>
      </c>
      <c r="BB861">
        <f t="shared" si="372"/>
        <v>7.9755161203932612E-2</v>
      </c>
      <c r="BC861">
        <f t="shared" si="373"/>
        <v>148.49919319516508</v>
      </c>
      <c r="BD861">
        <f t="shared" si="374"/>
        <v>0.86902340265035039</v>
      </c>
      <c r="BE861">
        <f t="shared" si="375"/>
        <v>59.19411436631448</v>
      </c>
      <c r="BF861">
        <f t="shared" si="376"/>
        <v>1763.504097066598</v>
      </c>
      <c r="BG861">
        <f t="shared" si="377"/>
        <v>5.2118088225738537E-3</v>
      </c>
    </row>
    <row r="862" spans="1:59" x14ac:dyDescent="0.25">
      <c r="A862" t="s">
        <v>554</v>
      </c>
      <c r="B862" t="s">
        <v>1363</v>
      </c>
      <c r="C862">
        <v>140623</v>
      </c>
      <c r="D862" t="s">
        <v>1334</v>
      </c>
      <c r="E862" t="s">
        <v>2088</v>
      </c>
      <c r="F862">
        <v>10187.5</v>
      </c>
      <c r="G862">
        <v>0</v>
      </c>
      <c r="H862">
        <f t="shared" si="351"/>
        <v>15.960281128023277</v>
      </c>
      <c r="I862">
        <f t="shared" si="352"/>
        <v>0.14156268065016742</v>
      </c>
      <c r="J862">
        <f t="shared" si="353"/>
        <v>1549.4100581342482</v>
      </c>
      <c r="K862">
        <f t="shared" si="354"/>
        <v>1.7205783876824168</v>
      </c>
      <c r="L862">
        <f t="shared" si="355"/>
        <v>1.2058811115346282</v>
      </c>
      <c r="M862">
        <f t="shared" si="356"/>
        <v>24.329862590000001</v>
      </c>
      <c r="N862">
        <v>6</v>
      </c>
      <c r="O862">
        <v>1.42</v>
      </c>
      <c r="P862">
        <v>0.5</v>
      </c>
      <c r="Q862">
        <f t="shared" si="357"/>
        <v>2.556</v>
      </c>
      <c r="R862">
        <v>27.4566555</v>
      </c>
      <c r="S862">
        <v>24.329862590000001</v>
      </c>
      <c r="T862">
        <v>29.166145319999998</v>
      </c>
      <c r="U862">
        <v>1800.692139</v>
      </c>
      <c r="V862">
        <v>1772.1829829999999</v>
      </c>
      <c r="W862">
        <v>16.637027740000001</v>
      </c>
      <c r="X862">
        <v>19.167978290000001</v>
      </c>
      <c r="Y862">
        <v>43.653240199999999</v>
      </c>
      <c r="Z862">
        <v>50.29410172</v>
      </c>
      <c r="AA862">
        <v>400.07064819999999</v>
      </c>
      <c r="AB862">
        <v>1499.6724850000001</v>
      </c>
      <c r="AC862">
        <v>9.1101742999999999E-2</v>
      </c>
      <c r="AD862">
        <v>96.460609439999999</v>
      </c>
      <c r="AE862">
        <v>-15.26350403</v>
      </c>
      <c r="AF862">
        <v>0.16054099799999999</v>
      </c>
      <c r="AG862">
        <v>1</v>
      </c>
      <c r="AH862">
        <v>-0.21956524299999999</v>
      </c>
      <c r="AI862">
        <v>2.7373914720000001</v>
      </c>
      <c r="AJ862">
        <v>1</v>
      </c>
      <c r="AK862">
        <v>0</v>
      </c>
      <c r="AL862">
        <v>0.15999999600000001</v>
      </c>
      <c r="AM862">
        <v>111115</v>
      </c>
      <c r="AN862">
        <f t="shared" si="358"/>
        <v>0.66678441366666652</v>
      </c>
      <c r="AO862">
        <f t="shared" si="359"/>
        <v>1.7205783876824167E-3</v>
      </c>
      <c r="AP862">
        <f t="shared" si="360"/>
        <v>297.47986258999998</v>
      </c>
      <c r="AQ862">
        <f t="shared" si="361"/>
        <v>300.60665549999999</v>
      </c>
      <c r="AR862">
        <f t="shared" si="362"/>
        <v>239.94759160131008</v>
      </c>
      <c r="AS862">
        <f t="shared" si="363"/>
        <v>2.372808169411412</v>
      </c>
      <c r="AT862">
        <f t="shared" si="364"/>
        <v>3.0548359791207171</v>
      </c>
      <c r="AU862">
        <f t="shared" si="365"/>
        <v>31.669258538334994</v>
      </c>
      <c r="AV862">
        <f t="shared" si="366"/>
        <v>12.501280248334993</v>
      </c>
      <c r="AW862">
        <f t="shared" si="367"/>
        <v>25.893259045000001</v>
      </c>
      <c r="AX862">
        <f t="shared" si="368"/>
        <v>3.3530045960796118</v>
      </c>
      <c r="AY862">
        <f t="shared" si="369"/>
        <v>0.13413375501421845</v>
      </c>
      <c r="AZ862">
        <f t="shared" si="370"/>
        <v>1.848954867586089</v>
      </c>
      <c r="BA862">
        <f t="shared" si="371"/>
        <v>1.5040497284935228</v>
      </c>
      <c r="BB862">
        <f t="shared" si="372"/>
        <v>8.4470820405977337E-2</v>
      </c>
      <c r="BC862">
        <f t="shared" si="373"/>
        <v>149.45703848009543</v>
      </c>
      <c r="BD862">
        <f t="shared" si="374"/>
        <v>0.87429462589205342</v>
      </c>
      <c r="BE862">
        <f t="shared" si="375"/>
        <v>61.62151825808462</v>
      </c>
      <c r="BF862">
        <f t="shared" si="376"/>
        <v>1763.7532570521003</v>
      </c>
      <c r="BG862">
        <f t="shared" si="377"/>
        <v>5.5761584053908159E-3</v>
      </c>
    </row>
    <row r="863" spans="1:59" x14ac:dyDescent="0.25">
      <c r="A863" t="s">
        <v>554</v>
      </c>
      <c r="B863" t="s">
        <v>1363</v>
      </c>
      <c r="C863">
        <v>140623</v>
      </c>
      <c r="D863" t="s">
        <v>1334</v>
      </c>
      <c r="E863" t="s">
        <v>2088</v>
      </c>
      <c r="F863">
        <v>10299.5</v>
      </c>
      <c r="G863">
        <v>0</v>
      </c>
      <c r="H863">
        <f t="shared" si="351"/>
        <v>7.3148760155404924</v>
      </c>
      <c r="I863">
        <f t="shared" si="352"/>
        <v>0.13825541585256895</v>
      </c>
      <c r="J863">
        <f t="shared" si="353"/>
        <v>292.29155791882505</v>
      </c>
      <c r="K863">
        <f t="shared" si="354"/>
        <v>1.7009123814231895</v>
      </c>
      <c r="L863">
        <f t="shared" si="355"/>
        <v>1.2188641011543762</v>
      </c>
      <c r="M863">
        <f t="shared" si="356"/>
        <v>24.493467330000001</v>
      </c>
      <c r="N863">
        <v>6</v>
      </c>
      <c r="O863">
        <v>1.42</v>
      </c>
      <c r="P863">
        <v>0.5</v>
      </c>
      <c r="Q863">
        <f t="shared" si="357"/>
        <v>2.556</v>
      </c>
      <c r="R863">
        <v>27.518156050000002</v>
      </c>
      <c r="S863">
        <v>24.493467330000001</v>
      </c>
      <c r="T863">
        <v>29.16549492</v>
      </c>
      <c r="U863">
        <v>399.829071</v>
      </c>
      <c r="V863">
        <v>387.87005620000002</v>
      </c>
      <c r="W863">
        <v>16.842973709999999</v>
      </c>
      <c r="X863">
        <v>19.344381330000001</v>
      </c>
      <c r="Y863">
        <v>44.036666869999998</v>
      </c>
      <c r="Z863">
        <v>50.576705930000003</v>
      </c>
      <c r="AA863">
        <v>400.09695429999999</v>
      </c>
      <c r="AB863">
        <v>1499.5455320000001</v>
      </c>
      <c r="AC863">
        <v>6.7075818999999995E-2</v>
      </c>
      <c r="AD863">
        <v>96.464599609999993</v>
      </c>
      <c r="AE863">
        <v>2.436752319</v>
      </c>
      <c r="AF863">
        <v>0.16104453799999999</v>
      </c>
      <c r="AG863">
        <v>1</v>
      </c>
      <c r="AH863">
        <v>-0.21956524299999999</v>
      </c>
      <c r="AI863">
        <v>2.7373914720000001</v>
      </c>
      <c r="AJ863">
        <v>1</v>
      </c>
      <c r="AK863">
        <v>0</v>
      </c>
      <c r="AL863">
        <v>0.15999999600000001</v>
      </c>
      <c r="AM863">
        <v>111115</v>
      </c>
      <c r="AN863">
        <f t="shared" si="358"/>
        <v>0.6668282571666666</v>
      </c>
      <c r="AO863">
        <f t="shared" si="359"/>
        <v>1.7009123814231894E-3</v>
      </c>
      <c r="AP863">
        <f t="shared" si="360"/>
        <v>297.64346732999996</v>
      </c>
      <c r="AQ863">
        <f t="shared" si="361"/>
        <v>300.66815604999999</v>
      </c>
      <c r="AR863">
        <f t="shared" si="362"/>
        <v>239.92727912181789</v>
      </c>
      <c r="AS863">
        <f t="shared" si="363"/>
        <v>2.3688386202625922</v>
      </c>
      <c r="AT863">
        <f t="shared" si="364"/>
        <v>3.0849121008559854</v>
      </c>
      <c r="AU863">
        <f t="shared" si="365"/>
        <v>31.979732599607331</v>
      </c>
      <c r="AV863">
        <f t="shared" si="366"/>
        <v>12.63535126960733</v>
      </c>
      <c r="AW863">
        <f t="shared" si="367"/>
        <v>26.005811690000002</v>
      </c>
      <c r="AX863">
        <f t="shared" si="368"/>
        <v>3.3754190098688652</v>
      </c>
      <c r="AY863">
        <f t="shared" si="369"/>
        <v>0.13116085462422372</v>
      </c>
      <c r="AZ863">
        <f t="shared" si="370"/>
        <v>1.8660479997016093</v>
      </c>
      <c r="BA863">
        <f t="shared" si="371"/>
        <v>1.5093710101672559</v>
      </c>
      <c r="BB863">
        <f t="shared" si="372"/>
        <v>8.2584721594301302E-2</v>
      </c>
      <c r="BC863">
        <f t="shared" si="373"/>
        <v>28.195788104022579</v>
      </c>
      <c r="BD863">
        <f t="shared" si="374"/>
        <v>0.75358113689526163</v>
      </c>
      <c r="BE863">
        <f t="shared" si="375"/>
        <v>61.529754160698744</v>
      </c>
      <c r="BF863">
        <f t="shared" si="376"/>
        <v>384.00656534672157</v>
      </c>
      <c r="BG863">
        <f t="shared" si="377"/>
        <v>1.1720698643415541E-2</v>
      </c>
    </row>
    <row r="864" spans="1:59" x14ac:dyDescent="0.25">
      <c r="A864" t="s">
        <v>554</v>
      </c>
      <c r="B864" t="s">
        <v>1363</v>
      </c>
      <c r="C864">
        <v>140623</v>
      </c>
      <c r="D864" t="s">
        <v>1317</v>
      </c>
      <c r="E864" t="s">
        <v>1720</v>
      </c>
      <c r="F864">
        <v>4215</v>
      </c>
      <c r="G864">
        <v>0</v>
      </c>
      <c r="H864">
        <f t="shared" si="351"/>
        <v>10.085294635052074</v>
      </c>
      <c r="I864">
        <f t="shared" si="352"/>
        <v>5.1031494475237575E-2</v>
      </c>
      <c r="J864">
        <f t="shared" si="353"/>
        <v>1418.6986034296731</v>
      </c>
      <c r="K864">
        <f t="shared" si="354"/>
        <v>0.75183108158144496</v>
      </c>
      <c r="L864">
        <f t="shared" si="355"/>
        <v>1.4158384503000576</v>
      </c>
      <c r="M864">
        <f t="shared" si="356"/>
        <v>24.827955249999999</v>
      </c>
      <c r="N864">
        <v>6</v>
      </c>
      <c r="O864">
        <v>1.42</v>
      </c>
      <c r="P864">
        <v>0.5</v>
      </c>
      <c r="Q864">
        <f t="shared" si="357"/>
        <v>2.556</v>
      </c>
      <c r="R864">
        <v>25.868585589999999</v>
      </c>
      <c r="S864">
        <v>24.827955249999999</v>
      </c>
      <c r="T864">
        <v>27.013351440000001</v>
      </c>
      <c r="U864">
        <v>1801.5203859999999</v>
      </c>
      <c r="V864">
        <v>1778.6389160000001</v>
      </c>
      <c r="W864">
        <v>16.432886119999999</v>
      </c>
      <c r="X864">
        <v>17.911968229999999</v>
      </c>
      <c r="Y864">
        <v>47.441791530000003</v>
      </c>
      <c r="Z864">
        <v>51.711902619999996</v>
      </c>
      <c r="AA864">
        <v>299.52264400000001</v>
      </c>
      <c r="AB864">
        <v>1498.8588870000001</v>
      </c>
      <c r="AC864">
        <v>0.21824626599999999</v>
      </c>
      <c r="AD864">
        <v>96.659980770000004</v>
      </c>
      <c r="AE864">
        <v>-13.01805115</v>
      </c>
      <c r="AF864">
        <v>0.18630544800000001</v>
      </c>
      <c r="AG864">
        <v>1</v>
      </c>
      <c r="AH864">
        <v>-0.21956524299999999</v>
      </c>
      <c r="AI864">
        <v>2.7373914720000001</v>
      </c>
      <c r="AJ864">
        <v>1</v>
      </c>
      <c r="AK864">
        <v>0</v>
      </c>
      <c r="AL864">
        <v>0.15999999600000001</v>
      </c>
      <c r="AM864">
        <v>111115</v>
      </c>
      <c r="AN864">
        <f t="shared" si="358"/>
        <v>0.49920440666666666</v>
      </c>
      <c r="AO864">
        <f t="shared" si="359"/>
        <v>7.5183108158144495E-4</v>
      </c>
      <c r="AP864">
        <f t="shared" si="360"/>
        <v>297.97795524999998</v>
      </c>
      <c r="AQ864">
        <f t="shared" si="361"/>
        <v>299.01858558999999</v>
      </c>
      <c r="AR864">
        <f t="shared" si="362"/>
        <v>239.81741592456447</v>
      </c>
      <c r="AS864">
        <f t="shared" si="363"/>
        <v>2.590242081896529</v>
      </c>
      <c r="AT864">
        <f t="shared" si="364"/>
        <v>3.1472089549647086</v>
      </c>
      <c r="AU864">
        <f t="shared" si="365"/>
        <v>32.559585982676879</v>
      </c>
      <c r="AV864">
        <f t="shared" si="366"/>
        <v>14.647617752676879</v>
      </c>
      <c r="AW864">
        <f t="shared" si="367"/>
        <v>25.348270419999999</v>
      </c>
      <c r="AX864">
        <f t="shared" si="368"/>
        <v>3.2463010761110462</v>
      </c>
      <c r="AY864">
        <f t="shared" si="369"/>
        <v>5.0032575423475063E-2</v>
      </c>
      <c r="AZ864">
        <f t="shared" si="370"/>
        <v>1.731370504664651</v>
      </c>
      <c r="BA864">
        <f t="shared" si="371"/>
        <v>1.5149305714463952</v>
      </c>
      <c r="BB864">
        <f t="shared" si="372"/>
        <v>3.1358597810723379E-2</v>
      </c>
      <c r="BC864">
        <f t="shared" si="373"/>
        <v>137.13137972593805</v>
      </c>
      <c r="BD864">
        <f t="shared" si="374"/>
        <v>0.79763159945932105</v>
      </c>
      <c r="BE864">
        <f t="shared" si="375"/>
        <v>54.751611658029894</v>
      </c>
      <c r="BF864">
        <f t="shared" si="376"/>
        <v>1773.312175875853</v>
      </c>
      <c r="BG864">
        <f t="shared" si="377"/>
        <v>3.113868741370675E-3</v>
      </c>
    </row>
    <row r="865" spans="1:59" x14ac:dyDescent="0.25">
      <c r="A865" t="s">
        <v>554</v>
      </c>
      <c r="B865" t="s">
        <v>1363</v>
      </c>
      <c r="C865">
        <v>140623</v>
      </c>
      <c r="D865" t="s">
        <v>1317</v>
      </c>
      <c r="E865" t="s">
        <v>1720</v>
      </c>
      <c r="F865">
        <v>4344.5</v>
      </c>
      <c r="G865">
        <v>0</v>
      </c>
      <c r="H865">
        <f t="shared" si="351"/>
        <v>3.6166612389608503</v>
      </c>
      <c r="I865">
        <f t="shared" si="352"/>
        <v>5.0135183724496504E-2</v>
      </c>
      <c r="J865">
        <f t="shared" si="353"/>
        <v>267.9828699622434</v>
      </c>
      <c r="K865">
        <f t="shared" si="354"/>
        <v>0.7232302733422421</v>
      </c>
      <c r="L865">
        <f t="shared" si="355"/>
        <v>1.3859327671432453</v>
      </c>
      <c r="M865">
        <f t="shared" si="356"/>
        <v>24.689115520000001</v>
      </c>
      <c r="N865">
        <v>6</v>
      </c>
      <c r="O865">
        <v>1.42</v>
      </c>
      <c r="P865">
        <v>0.5</v>
      </c>
      <c r="Q865">
        <f t="shared" si="357"/>
        <v>2.556</v>
      </c>
      <c r="R865">
        <v>25.80314636</v>
      </c>
      <c r="S865">
        <v>24.689115520000001</v>
      </c>
      <c r="T865">
        <v>27.012290950000001</v>
      </c>
      <c r="U865">
        <v>400.91409299999998</v>
      </c>
      <c r="V865">
        <v>393.09982300000001</v>
      </c>
      <c r="W865">
        <v>16.530744550000001</v>
      </c>
      <c r="X865">
        <v>17.95348358</v>
      </c>
      <c r="Y865">
        <v>47.906993870000001</v>
      </c>
      <c r="Z865">
        <v>52.030170439999999</v>
      </c>
      <c r="AA865">
        <v>299.5260925</v>
      </c>
      <c r="AB865">
        <v>1499.400513</v>
      </c>
      <c r="AC865">
        <v>0.118135117</v>
      </c>
      <c r="AD865">
        <v>96.654541019999996</v>
      </c>
      <c r="AE865">
        <v>3.8497161869999998</v>
      </c>
      <c r="AF865">
        <v>0.183373854</v>
      </c>
      <c r="AG865">
        <v>1</v>
      </c>
      <c r="AH865">
        <v>-0.21956524299999999</v>
      </c>
      <c r="AI865">
        <v>2.7373914720000001</v>
      </c>
      <c r="AJ865">
        <v>1</v>
      </c>
      <c r="AK865">
        <v>0</v>
      </c>
      <c r="AL865">
        <v>0.15999999600000001</v>
      </c>
      <c r="AM865">
        <v>111115</v>
      </c>
      <c r="AN865">
        <f t="shared" si="358"/>
        <v>0.49921015416666664</v>
      </c>
      <c r="AO865">
        <f t="shared" si="359"/>
        <v>7.2323027334224212E-4</v>
      </c>
      <c r="AP865">
        <f t="shared" si="360"/>
        <v>297.83911551999995</v>
      </c>
      <c r="AQ865">
        <f t="shared" si="361"/>
        <v>298.95314636000001</v>
      </c>
      <c r="AR865">
        <f t="shared" si="362"/>
        <v>239.90407608239795</v>
      </c>
      <c r="AS865">
        <f t="shared" si="363"/>
        <v>2.6165225142696671</v>
      </c>
      <c r="AT865">
        <f t="shared" si="364"/>
        <v>3.1212184822782518</v>
      </c>
      <c r="AU865">
        <f t="shared" si="365"/>
        <v>32.292517757985131</v>
      </c>
      <c r="AV865">
        <f t="shared" si="366"/>
        <v>14.33903417798513</v>
      </c>
      <c r="AW865">
        <f t="shared" si="367"/>
        <v>25.24613094</v>
      </c>
      <c r="AX865">
        <f t="shared" si="368"/>
        <v>3.2266367497009689</v>
      </c>
      <c r="AY865">
        <f t="shared" si="369"/>
        <v>4.9170714704322015E-2</v>
      </c>
      <c r="AZ865">
        <f t="shared" si="370"/>
        <v>1.7352857151350065</v>
      </c>
      <c r="BA865">
        <f t="shared" si="371"/>
        <v>1.4913510345659624</v>
      </c>
      <c r="BB865">
        <f t="shared" si="372"/>
        <v>3.0816916922231645E-2</v>
      </c>
      <c r="BC865">
        <f t="shared" si="373"/>
        <v>25.901761297422979</v>
      </c>
      <c r="BD865">
        <f t="shared" si="374"/>
        <v>0.68171709647969847</v>
      </c>
      <c r="BE865">
        <f t="shared" si="375"/>
        <v>55.328341260880585</v>
      </c>
      <c r="BF865">
        <f t="shared" si="376"/>
        <v>391.18961459914038</v>
      </c>
      <c r="BG865">
        <f t="shared" si="377"/>
        <v>5.1152653287913951E-3</v>
      </c>
    </row>
    <row r="866" spans="1:59" x14ac:dyDescent="0.25">
      <c r="A866" t="s">
        <v>554</v>
      </c>
      <c r="B866" t="s">
        <v>1363</v>
      </c>
      <c r="C866">
        <v>140623</v>
      </c>
      <c r="D866" t="s">
        <v>1318</v>
      </c>
      <c r="E866" t="s">
        <v>1721</v>
      </c>
      <c r="F866">
        <v>3649</v>
      </c>
      <c r="G866">
        <v>0</v>
      </c>
      <c r="H866">
        <f t="shared" si="351"/>
        <v>19.483615763858865</v>
      </c>
      <c r="I866">
        <f t="shared" si="352"/>
        <v>0.1465672881589814</v>
      </c>
      <c r="J866">
        <f t="shared" si="353"/>
        <v>1498.4583856929603</v>
      </c>
      <c r="K866">
        <f t="shared" si="354"/>
        <v>1.8107449345595055</v>
      </c>
      <c r="L866">
        <f t="shared" si="355"/>
        <v>1.2292792642855119</v>
      </c>
      <c r="M866">
        <f t="shared" si="356"/>
        <v>24.903732300000001</v>
      </c>
      <c r="N866">
        <v>6</v>
      </c>
      <c r="O866">
        <v>1.42</v>
      </c>
      <c r="P866">
        <v>0.5</v>
      </c>
      <c r="Q866">
        <f t="shared" si="357"/>
        <v>2.556</v>
      </c>
      <c r="R866">
        <v>27.295499800000002</v>
      </c>
      <c r="S866">
        <v>24.903732300000001</v>
      </c>
      <c r="T866">
        <v>29.169904710000001</v>
      </c>
      <c r="U866">
        <v>1800.7176509999999</v>
      </c>
      <c r="V866">
        <v>1755.331909</v>
      </c>
      <c r="W866">
        <v>16.437284470000002</v>
      </c>
      <c r="X866">
        <v>19.99119949</v>
      </c>
      <c r="Y866">
        <v>43.624652859999998</v>
      </c>
      <c r="Z866">
        <v>53.056758879999997</v>
      </c>
      <c r="AA866">
        <v>299.59286500000002</v>
      </c>
      <c r="AB866">
        <v>1499.4332280000001</v>
      </c>
      <c r="AC866">
        <v>1.6018503999999999E-2</v>
      </c>
      <c r="AD866">
        <v>96.652259830000006</v>
      </c>
      <c r="AE866">
        <v>-12.96199036</v>
      </c>
      <c r="AF866">
        <v>-0.16166742100000001</v>
      </c>
      <c r="AG866">
        <v>1</v>
      </c>
      <c r="AH866">
        <v>-0.21956524299999999</v>
      </c>
      <c r="AI866">
        <v>2.7373914720000001</v>
      </c>
      <c r="AJ866">
        <v>1</v>
      </c>
      <c r="AK866">
        <v>0</v>
      </c>
      <c r="AL866">
        <v>0.15999999600000001</v>
      </c>
      <c r="AM866">
        <v>111115</v>
      </c>
      <c r="AN866">
        <f t="shared" si="358"/>
        <v>0.49932144166666664</v>
      </c>
      <c r="AO866">
        <f t="shared" si="359"/>
        <v>1.8107449345595055E-3</v>
      </c>
      <c r="AP866">
        <f t="shared" si="360"/>
        <v>298.05373229999998</v>
      </c>
      <c r="AQ866">
        <f t="shared" si="361"/>
        <v>300.44549979999999</v>
      </c>
      <c r="AR866">
        <f t="shared" si="362"/>
        <v>239.9093104822671</v>
      </c>
      <c r="AS866">
        <f t="shared" si="363"/>
        <v>2.2236989980318933</v>
      </c>
      <c r="AT866">
        <f t="shared" si="364"/>
        <v>3.1614738717063555</v>
      </c>
      <c r="AU866">
        <f t="shared" si="365"/>
        <v>32.709777063330101</v>
      </c>
      <c r="AV866">
        <f t="shared" si="366"/>
        <v>12.718577573330101</v>
      </c>
      <c r="AW866">
        <f t="shared" si="367"/>
        <v>26.099616050000002</v>
      </c>
      <c r="AX866">
        <f t="shared" si="368"/>
        <v>3.3941996495032916</v>
      </c>
      <c r="AY866">
        <f t="shared" si="369"/>
        <v>0.13861856101631267</v>
      </c>
      <c r="AZ866">
        <f t="shared" si="370"/>
        <v>1.9321946074208436</v>
      </c>
      <c r="BA866">
        <f t="shared" si="371"/>
        <v>1.462005042082448</v>
      </c>
      <c r="BB866">
        <f t="shared" si="372"/>
        <v>8.73173210777589E-2</v>
      </c>
      <c r="BC866">
        <f t="shared" si="373"/>
        <v>144.82938923843838</v>
      </c>
      <c r="BD866">
        <f t="shared" si="374"/>
        <v>0.85366099596891698</v>
      </c>
      <c r="BE866">
        <f t="shared" si="375"/>
        <v>62.230377657172184</v>
      </c>
      <c r="BF866">
        <f t="shared" si="376"/>
        <v>1745.0412668712013</v>
      </c>
      <c r="BG866">
        <f t="shared" si="377"/>
        <v>6.9481036931928388E-3</v>
      </c>
    </row>
    <row r="867" spans="1:59" x14ac:dyDescent="0.25">
      <c r="A867" t="s">
        <v>554</v>
      </c>
      <c r="B867" t="s">
        <v>1363</v>
      </c>
      <c r="C867">
        <v>140623</v>
      </c>
      <c r="D867" t="s">
        <v>1318</v>
      </c>
      <c r="E867" t="s">
        <v>1721</v>
      </c>
      <c r="F867">
        <v>3797</v>
      </c>
      <c r="G867">
        <v>0</v>
      </c>
      <c r="H867">
        <f t="shared" si="351"/>
        <v>9.4186744343102351</v>
      </c>
      <c r="I867">
        <f t="shared" si="352"/>
        <v>0.16208265533479815</v>
      </c>
      <c r="J867">
        <f t="shared" si="353"/>
        <v>273.81428400557422</v>
      </c>
      <c r="K867">
        <f t="shared" si="354"/>
        <v>2.0370867364379701</v>
      </c>
      <c r="L867">
        <f t="shared" si="355"/>
        <v>1.2575934464471183</v>
      </c>
      <c r="M867">
        <f t="shared" si="356"/>
        <v>25.074369430000001</v>
      </c>
      <c r="N867">
        <v>6</v>
      </c>
      <c r="O867">
        <v>1.42</v>
      </c>
      <c r="P867">
        <v>0.5</v>
      </c>
      <c r="Q867">
        <f t="shared" si="357"/>
        <v>2.556</v>
      </c>
      <c r="R867">
        <v>27.386919020000001</v>
      </c>
      <c r="S867">
        <v>25.074369430000001</v>
      </c>
      <c r="T867">
        <v>29.16720772</v>
      </c>
      <c r="U867">
        <v>399.17028809999999</v>
      </c>
      <c r="V867">
        <v>378.75671390000002</v>
      </c>
      <c r="W867">
        <v>16.032135010000001</v>
      </c>
      <c r="X867">
        <v>20.031183240000001</v>
      </c>
      <c r="Y867">
        <v>42.32539749</v>
      </c>
      <c r="Z867">
        <v>52.883026119999997</v>
      </c>
      <c r="AA867">
        <v>299.5134888</v>
      </c>
      <c r="AB867">
        <v>1498.945068</v>
      </c>
      <c r="AC867">
        <v>9.0103900000000001E-3</v>
      </c>
      <c r="AD867">
        <v>96.659774780000006</v>
      </c>
      <c r="AE867">
        <v>3.532974243</v>
      </c>
      <c r="AF867">
        <v>5.0816937999999999E-2</v>
      </c>
      <c r="AG867">
        <v>1</v>
      </c>
      <c r="AH867">
        <v>-0.21956524299999999</v>
      </c>
      <c r="AI867">
        <v>2.7373914720000001</v>
      </c>
      <c r="AJ867">
        <v>1</v>
      </c>
      <c r="AK867">
        <v>0</v>
      </c>
      <c r="AL867">
        <v>0.15999999600000001</v>
      </c>
      <c r="AM867">
        <v>111115</v>
      </c>
      <c r="AN867">
        <f t="shared" si="358"/>
        <v>0.49918914799999992</v>
      </c>
      <c r="AO867">
        <f t="shared" si="359"/>
        <v>2.0370867364379701E-3</v>
      </c>
      <c r="AP867">
        <f t="shared" si="360"/>
        <v>298.22436942999997</v>
      </c>
      <c r="AQ867">
        <f t="shared" si="361"/>
        <v>300.53691901999997</v>
      </c>
      <c r="AR867">
        <f t="shared" si="362"/>
        <v>239.83120488421974</v>
      </c>
      <c r="AS867">
        <f t="shared" si="363"/>
        <v>2.0935941952234969</v>
      </c>
      <c r="AT867">
        <f t="shared" si="364"/>
        <v>3.1938031070024291</v>
      </c>
      <c r="AU867">
        <f t="shared" si="365"/>
        <v>33.041698206638721</v>
      </c>
      <c r="AV867">
        <f t="shared" si="366"/>
        <v>13.01051496663872</v>
      </c>
      <c r="AW867">
        <f t="shared" si="367"/>
        <v>26.230644224999999</v>
      </c>
      <c r="AX867">
        <f t="shared" si="368"/>
        <v>3.4205856385331894</v>
      </c>
      <c r="AY867">
        <f t="shared" si="369"/>
        <v>0.15241746465017453</v>
      </c>
      <c r="AZ867">
        <f t="shared" si="370"/>
        <v>1.9362096605553107</v>
      </c>
      <c r="BA867">
        <f t="shared" si="371"/>
        <v>1.4843759779778787</v>
      </c>
      <c r="BB867">
        <f t="shared" si="372"/>
        <v>9.608455137414916E-2</v>
      </c>
      <c r="BC867">
        <f t="shared" si="373"/>
        <v>26.466827023525763</v>
      </c>
      <c r="BD867">
        <f t="shared" si="374"/>
        <v>0.72292918899351077</v>
      </c>
      <c r="BE867">
        <f t="shared" si="375"/>
        <v>61.962618011311385</v>
      </c>
      <c r="BF867">
        <f t="shared" si="376"/>
        <v>373.78206191004745</v>
      </c>
      <c r="BG867">
        <f t="shared" si="377"/>
        <v>1.5613529530117395E-2</v>
      </c>
    </row>
    <row r="868" spans="1:59" x14ac:dyDescent="0.25">
      <c r="A868" t="s">
        <v>554</v>
      </c>
      <c r="B868" t="s">
        <v>1363</v>
      </c>
      <c r="C868">
        <v>140623</v>
      </c>
      <c r="D868" t="s">
        <v>1316</v>
      </c>
      <c r="E868" t="s">
        <v>1722</v>
      </c>
      <c r="F868">
        <v>5260</v>
      </c>
      <c r="G868">
        <v>0</v>
      </c>
      <c r="H868">
        <f t="shared" si="351"/>
        <v>4.4216537771200102</v>
      </c>
      <c r="I868">
        <f t="shared" si="352"/>
        <v>3.9389670277875016E-2</v>
      </c>
      <c r="J868">
        <f t="shared" si="353"/>
        <v>1570.3288094114728</v>
      </c>
      <c r="K868">
        <f t="shared" si="354"/>
        <v>0.55522973646868612</v>
      </c>
      <c r="L868">
        <f t="shared" si="355"/>
        <v>1.3478756518389996</v>
      </c>
      <c r="M868">
        <f t="shared" si="356"/>
        <v>24.671070100000001</v>
      </c>
      <c r="N868">
        <v>6</v>
      </c>
      <c r="O868">
        <v>1.42</v>
      </c>
      <c r="P868">
        <v>0.5</v>
      </c>
      <c r="Q868">
        <f t="shared" si="357"/>
        <v>2.556</v>
      </c>
      <c r="R868">
        <v>27.598976140000001</v>
      </c>
      <c r="S868">
        <v>24.671070100000001</v>
      </c>
      <c r="T868">
        <v>29.161684040000001</v>
      </c>
      <c r="U868">
        <v>1801.5545649999999</v>
      </c>
      <c r="V868">
        <v>1790.7067870000001</v>
      </c>
      <c r="W868">
        <v>17.22818565</v>
      </c>
      <c r="X868">
        <v>18.319908139999999</v>
      </c>
      <c r="Y868">
        <v>44.901313780000002</v>
      </c>
      <c r="Z868">
        <v>47.746639250000001</v>
      </c>
      <c r="AA868">
        <v>299.5585327</v>
      </c>
      <c r="AB868">
        <v>1499.8477780000001</v>
      </c>
      <c r="AC868">
        <v>0.129145548</v>
      </c>
      <c r="AD868">
        <v>96.615036009999997</v>
      </c>
      <c r="AE868">
        <v>-12.732559200000001</v>
      </c>
      <c r="AF868">
        <v>0.181355879</v>
      </c>
      <c r="AG868">
        <v>1</v>
      </c>
      <c r="AH868">
        <v>-0.21956524299999999</v>
      </c>
      <c r="AI868">
        <v>2.7373914720000001</v>
      </c>
      <c r="AJ868">
        <v>1</v>
      </c>
      <c r="AK868">
        <v>0</v>
      </c>
      <c r="AL868">
        <v>0.15999999600000001</v>
      </c>
      <c r="AM868">
        <v>111115</v>
      </c>
      <c r="AN868">
        <f t="shared" si="358"/>
        <v>0.49926422116666663</v>
      </c>
      <c r="AO868">
        <f t="shared" si="359"/>
        <v>5.5522973646868613E-4</v>
      </c>
      <c r="AP868">
        <f t="shared" si="360"/>
        <v>297.82107009999999</v>
      </c>
      <c r="AQ868">
        <f t="shared" si="361"/>
        <v>300.74897613999997</v>
      </c>
      <c r="AR868">
        <f t="shared" si="362"/>
        <v>239.97563848060889</v>
      </c>
      <c r="AS868">
        <f t="shared" si="363"/>
        <v>2.9549617102161547</v>
      </c>
      <c r="AT868">
        <f t="shared" si="364"/>
        <v>3.1178542364849915</v>
      </c>
      <c r="AU868">
        <f t="shared" si="365"/>
        <v>32.270900733942511</v>
      </c>
      <c r="AV868">
        <f t="shared" si="366"/>
        <v>13.950992593942512</v>
      </c>
      <c r="AW868">
        <f t="shared" si="367"/>
        <v>26.13502312</v>
      </c>
      <c r="AX868">
        <f t="shared" si="368"/>
        <v>3.4013122125650619</v>
      </c>
      <c r="AY868">
        <f t="shared" si="369"/>
        <v>3.8791861732064788E-2</v>
      </c>
      <c r="AZ868">
        <f t="shared" si="370"/>
        <v>1.7699785846459919</v>
      </c>
      <c r="BA868">
        <f t="shared" si="371"/>
        <v>1.63133362791907</v>
      </c>
      <c r="BB868">
        <f t="shared" si="372"/>
        <v>2.4297923458335081E-2</v>
      </c>
      <c r="BC868">
        <f t="shared" si="373"/>
        <v>151.71737446882986</v>
      </c>
      <c r="BD868">
        <f t="shared" si="374"/>
        <v>0.8769324050210755</v>
      </c>
      <c r="BE868">
        <f t="shared" si="375"/>
        <v>56.320336426807586</v>
      </c>
      <c r="BF868">
        <f t="shared" si="376"/>
        <v>1788.3714064839155</v>
      </c>
      <c r="BG868">
        <f t="shared" si="377"/>
        <v>1.3924905497112309E-3</v>
      </c>
    </row>
    <row r="869" spans="1:59" x14ac:dyDescent="0.25">
      <c r="A869" t="s">
        <v>554</v>
      </c>
      <c r="B869" t="s">
        <v>1363</v>
      </c>
      <c r="C869">
        <v>140623</v>
      </c>
      <c r="D869" t="s">
        <v>1316</v>
      </c>
      <c r="E869" t="s">
        <v>1722</v>
      </c>
      <c r="F869">
        <v>5391</v>
      </c>
      <c r="G869">
        <v>0</v>
      </c>
      <c r="H869">
        <f t="shared" si="351"/>
        <v>1.0167155646601203</v>
      </c>
      <c r="I869">
        <f t="shared" si="352"/>
        <v>3.4343614957540569E-2</v>
      </c>
      <c r="J869">
        <f t="shared" si="353"/>
        <v>340.32383883593235</v>
      </c>
      <c r="K869">
        <f t="shared" si="354"/>
        <v>0.49318895384940437</v>
      </c>
      <c r="L869">
        <f t="shared" si="355"/>
        <v>1.3700328373605508</v>
      </c>
      <c r="M869">
        <f t="shared" si="356"/>
        <v>24.865829470000001</v>
      </c>
      <c r="N869">
        <v>6</v>
      </c>
      <c r="O869">
        <v>1.42</v>
      </c>
      <c r="P869">
        <v>0.5</v>
      </c>
      <c r="Q869">
        <f t="shared" si="357"/>
        <v>2.556</v>
      </c>
      <c r="R869">
        <v>27.70642853</v>
      </c>
      <c r="S869">
        <v>24.865829470000001</v>
      </c>
      <c r="T869">
        <v>29.160978320000002</v>
      </c>
      <c r="U869">
        <v>399.23019410000001</v>
      </c>
      <c r="V869">
        <v>396.80130000000003</v>
      </c>
      <c r="W869">
        <v>17.499731059999998</v>
      </c>
      <c r="X869">
        <v>18.469514849999999</v>
      </c>
      <c r="Y869">
        <v>45.320091249999997</v>
      </c>
      <c r="Z869">
        <v>47.831600190000003</v>
      </c>
      <c r="AA869">
        <v>299.49768069999999</v>
      </c>
      <c r="AB869">
        <v>1499.8804929999999</v>
      </c>
      <c r="AC869">
        <v>0.186216995</v>
      </c>
      <c r="AD869">
        <v>96.607780460000001</v>
      </c>
      <c r="AE869">
        <v>4.529525757</v>
      </c>
      <c r="AF869">
        <v>0.173943922</v>
      </c>
      <c r="AG869">
        <v>1</v>
      </c>
      <c r="AH869">
        <v>-0.21956524299999999</v>
      </c>
      <c r="AI869">
        <v>2.7373914720000001</v>
      </c>
      <c r="AJ869">
        <v>1</v>
      </c>
      <c r="AK869">
        <v>0</v>
      </c>
      <c r="AL869">
        <v>0.15999999600000001</v>
      </c>
      <c r="AM869">
        <v>111115</v>
      </c>
      <c r="AN869">
        <f t="shared" si="358"/>
        <v>0.49916280116666656</v>
      </c>
      <c r="AO869">
        <f t="shared" si="359"/>
        <v>4.9318895384940439E-4</v>
      </c>
      <c r="AP869">
        <f t="shared" si="360"/>
        <v>298.01582946999997</v>
      </c>
      <c r="AQ869">
        <f t="shared" si="361"/>
        <v>300.85642852999996</v>
      </c>
      <c r="AR869">
        <f t="shared" si="362"/>
        <v>239.98087288047802</v>
      </c>
      <c r="AS869">
        <f t="shared" si="363"/>
        <v>2.9752985843871511</v>
      </c>
      <c r="AT869">
        <f t="shared" si="364"/>
        <v>3.1543316731920608</v>
      </c>
      <c r="AU869">
        <f t="shared" si="365"/>
        <v>32.650907185452802</v>
      </c>
      <c r="AV869">
        <f t="shared" si="366"/>
        <v>14.181392335452802</v>
      </c>
      <c r="AW869">
        <f t="shared" si="367"/>
        <v>26.286129000000003</v>
      </c>
      <c r="AX869">
        <f t="shared" si="368"/>
        <v>3.4318128405590143</v>
      </c>
      <c r="AY869">
        <f t="shared" si="369"/>
        <v>3.3888276182583818E-2</v>
      </c>
      <c r="AZ869">
        <f t="shared" si="370"/>
        <v>1.7842988358315099</v>
      </c>
      <c r="BA869">
        <f t="shared" si="371"/>
        <v>1.6475140047275043</v>
      </c>
      <c r="BB869">
        <f t="shared" si="372"/>
        <v>2.1220616649494886E-2</v>
      </c>
      <c r="BC869">
        <f t="shared" si="373"/>
        <v>32.877930707566179</v>
      </c>
      <c r="BD869">
        <f t="shared" si="374"/>
        <v>0.85766815490758808</v>
      </c>
      <c r="BE869">
        <f t="shared" si="375"/>
        <v>56.018292883503165</v>
      </c>
      <c r="BF869">
        <f t="shared" si="376"/>
        <v>396.26430234260914</v>
      </c>
      <c r="BG869">
        <f t="shared" si="377"/>
        <v>1.4372899588392409E-3</v>
      </c>
    </row>
    <row r="870" spans="1:59" x14ac:dyDescent="0.25">
      <c r="A870" t="s">
        <v>554</v>
      </c>
      <c r="B870" t="s">
        <v>1364</v>
      </c>
      <c r="C870">
        <v>150302</v>
      </c>
      <c r="D870" t="s">
        <v>1366</v>
      </c>
      <c r="E870" t="s">
        <v>1723</v>
      </c>
      <c r="F870">
        <v>6589.9999989999997</v>
      </c>
      <c r="G870">
        <v>0</v>
      </c>
      <c r="H870">
        <f t="shared" si="351"/>
        <v>21.607421349547412</v>
      </c>
      <c r="I870">
        <f t="shared" si="352"/>
        <v>0.51454102779305733</v>
      </c>
      <c r="J870">
        <f t="shared" si="353"/>
        <v>284.97167762382634</v>
      </c>
      <c r="K870">
        <f t="shared" si="354"/>
        <v>6.6613862081292909</v>
      </c>
      <c r="L870">
        <f t="shared" si="355"/>
        <v>1.4089630169584428</v>
      </c>
      <c r="M870">
        <f t="shared" si="356"/>
        <v>25.066545489999999</v>
      </c>
      <c r="N870">
        <v>4.0999999999999996</v>
      </c>
      <c r="O870">
        <v>1.42</v>
      </c>
      <c r="P870">
        <v>0.5</v>
      </c>
      <c r="Q870">
        <f t="shared" si="357"/>
        <v>2.556</v>
      </c>
      <c r="R870">
        <v>28.684053420000001</v>
      </c>
      <c r="S870">
        <v>25.066545489999999</v>
      </c>
      <c r="T870">
        <v>30.952402110000001</v>
      </c>
      <c r="U870">
        <v>399.9030151</v>
      </c>
      <c r="V870">
        <v>371.71652219999999</v>
      </c>
      <c r="W870">
        <v>11.51203346</v>
      </c>
      <c r="X870">
        <v>19.158899309999999</v>
      </c>
      <c r="Y870">
        <v>27.13627052</v>
      </c>
      <c r="Z870">
        <v>45.16153336</v>
      </c>
      <c r="AA870">
        <v>350.31896970000003</v>
      </c>
      <c r="AB870">
        <v>1498.8937989999999</v>
      </c>
      <c r="AC870">
        <v>0.27433299999999999</v>
      </c>
      <c r="AD870">
        <v>93.082145690000004</v>
      </c>
      <c r="AE870">
        <v>-0.49584311199999997</v>
      </c>
      <c r="AF870">
        <v>-0.12682458799999999</v>
      </c>
      <c r="AG870">
        <v>1</v>
      </c>
      <c r="AH870">
        <v>-0.21956524299999999</v>
      </c>
      <c r="AI870">
        <v>2.7373914720000001</v>
      </c>
      <c r="AJ870">
        <v>1</v>
      </c>
      <c r="AK870">
        <v>0</v>
      </c>
      <c r="AL870">
        <v>0.15999999600000001</v>
      </c>
      <c r="AM870">
        <v>111115</v>
      </c>
      <c r="AN870">
        <f t="shared" si="358"/>
        <v>0.85443651146341471</v>
      </c>
      <c r="AO870">
        <f t="shared" si="359"/>
        <v>6.6613862081292908E-3</v>
      </c>
      <c r="AP870">
        <f t="shared" si="360"/>
        <v>298.21654548999999</v>
      </c>
      <c r="AQ870">
        <f t="shared" si="361"/>
        <v>301.83405341999998</v>
      </c>
      <c r="AR870">
        <f t="shared" si="362"/>
        <v>239.82300184442479</v>
      </c>
      <c r="AS870">
        <f t="shared" si="363"/>
        <v>-0.1402902863143676</v>
      </c>
      <c r="AT870">
        <f t="shared" si="364"/>
        <v>3.1923144737919031</v>
      </c>
      <c r="AU870">
        <f t="shared" si="365"/>
        <v>34.295669165422559</v>
      </c>
      <c r="AV870">
        <f t="shared" si="366"/>
        <v>15.13676985542256</v>
      </c>
      <c r="AW870">
        <f t="shared" si="367"/>
        <v>26.875299455</v>
      </c>
      <c r="AX870">
        <f t="shared" si="368"/>
        <v>3.5530296734996401</v>
      </c>
      <c r="AY870">
        <f t="shared" si="369"/>
        <v>0.42831763364657827</v>
      </c>
      <c r="AZ870">
        <f t="shared" si="370"/>
        <v>1.7833514568334603</v>
      </c>
      <c r="BA870">
        <f t="shared" si="371"/>
        <v>1.7696782166661797</v>
      </c>
      <c r="BB870">
        <f t="shared" si="372"/>
        <v>0.27430619450042759</v>
      </c>
      <c r="BC870">
        <f t="shared" si="373"/>
        <v>26.525775214104716</v>
      </c>
      <c r="BD870">
        <f t="shared" si="374"/>
        <v>0.76663710275030206</v>
      </c>
      <c r="BE870">
        <f t="shared" si="375"/>
        <v>62.251011173275913</v>
      </c>
      <c r="BF870">
        <f t="shared" si="376"/>
        <v>360.30415176890102</v>
      </c>
      <c r="BG870">
        <f t="shared" si="377"/>
        <v>3.7331899209396086E-2</v>
      </c>
    </row>
    <row r="871" spans="1:59" x14ac:dyDescent="0.25">
      <c r="A871" t="s">
        <v>554</v>
      </c>
      <c r="B871" t="s">
        <v>1364</v>
      </c>
      <c r="C871">
        <v>150302</v>
      </c>
      <c r="D871" t="s">
        <v>1366</v>
      </c>
      <c r="E871" t="s">
        <v>1723</v>
      </c>
      <c r="F871">
        <v>6775.9999989999997</v>
      </c>
      <c r="G871">
        <v>0</v>
      </c>
      <c r="H871">
        <f t="shared" si="351"/>
        <v>44.630639241063299</v>
      </c>
      <c r="I871">
        <f t="shared" si="352"/>
        <v>0.48537683412154148</v>
      </c>
      <c r="J871">
        <f t="shared" si="353"/>
        <v>1524.2563300211227</v>
      </c>
      <c r="K871">
        <f t="shared" si="354"/>
        <v>6.6157524241410233</v>
      </c>
      <c r="L871">
        <f t="shared" si="355"/>
        <v>1.469012533302843</v>
      </c>
      <c r="M871">
        <f t="shared" si="356"/>
        <v>25.288679120000001</v>
      </c>
      <c r="N871">
        <v>4.0999999999999996</v>
      </c>
      <c r="O871">
        <v>1.42</v>
      </c>
      <c r="P871">
        <v>0.5</v>
      </c>
      <c r="Q871">
        <f t="shared" si="357"/>
        <v>2.556</v>
      </c>
      <c r="R871">
        <v>28.816242219999999</v>
      </c>
      <c r="S871">
        <v>25.288679120000001</v>
      </c>
      <c r="T871">
        <v>31.00292206</v>
      </c>
      <c r="U871">
        <v>1802.3104249999999</v>
      </c>
      <c r="V871">
        <v>1736.637573</v>
      </c>
      <c r="W871">
        <v>11.37639523</v>
      </c>
      <c r="X871">
        <v>18.971445079999999</v>
      </c>
      <c r="Y871">
        <v>26.610321039999999</v>
      </c>
      <c r="Z871">
        <v>44.375762940000001</v>
      </c>
      <c r="AA871">
        <v>350.35968020000001</v>
      </c>
      <c r="AB871">
        <v>1499.4293210000001</v>
      </c>
      <c r="AC871">
        <v>0.134166911</v>
      </c>
      <c r="AD871">
        <v>93.076889039999998</v>
      </c>
      <c r="AE871">
        <v>-17.057231900000001</v>
      </c>
      <c r="AF871">
        <v>-0.115517445</v>
      </c>
      <c r="AG871">
        <v>1</v>
      </c>
      <c r="AH871">
        <v>-0.21956524299999999</v>
      </c>
      <c r="AI871">
        <v>2.7373914720000001</v>
      </c>
      <c r="AJ871">
        <v>1</v>
      </c>
      <c r="AK871">
        <v>0</v>
      </c>
      <c r="AL871">
        <v>0.15999999600000001</v>
      </c>
      <c r="AM871">
        <v>111115</v>
      </c>
      <c r="AN871">
        <f t="shared" si="358"/>
        <v>0.85453580536585372</v>
      </c>
      <c r="AO871">
        <f t="shared" si="359"/>
        <v>6.6157524241410234E-3</v>
      </c>
      <c r="AP871">
        <f t="shared" si="360"/>
        <v>298.43867911999996</v>
      </c>
      <c r="AQ871">
        <f t="shared" si="361"/>
        <v>301.96624221999997</v>
      </c>
      <c r="AR871">
        <f t="shared" si="362"/>
        <v>239.90868536228274</v>
      </c>
      <c r="AS871">
        <f t="shared" si="363"/>
        <v>-0.12693656362158318</v>
      </c>
      <c r="AT871">
        <f t="shared" si="364"/>
        <v>3.2348156219424569</v>
      </c>
      <c r="AU871">
        <f t="shared" si="365"/>
        <v>34.75423013496173</v>
      </c>
      <c r="AV871">
        <f t="shared" si="366"/>
        <v>15.782785054961732</v>
      </c>
      <c r="AW871">
        <f t="shared" si="367"/>
        <v>27.052460670000002</v>
      </c>
      <c r="AX871">
        <f t="shared" si="368"/>
        <v>3.5902024443626903</v>
      </c>
      <c r="AY871">
        <f t="shared" si="369"/>
        <v>0.40791498577090873</v>
      </c>
      <c r="AZ871">
        <f t="shared" si="370"/>
        <v>1.7658030886396139</v>
      </c>
      <c r="BA871">
        <f t="shared" si="371"/>
        <v>1.8243993557230764</v>
      </c>
      <c r="BB871">
        <f t="shared" si="372"/>
        <v>0.26093298935285097</v>
      </c>
      <c r="BC871">
        <f t="shared" si="373"/>
        <v>141.87303729789366</v>
      </c>
      <c r="BD871">
        <f t="shared" si="374"/>
        <v>0.87770548888217725</v>
      </c>
      <c r="BE871">
        <f t="shared" si="375"/>
        <v>60.781360183866994</v>
      </c>
      <c r="BF871">
        <f t="shared" si="376"/>
        <v>1713.0650522740862</v>
      </c>
      <c r="BG871">
        <f t="shared" si="377"/>
        <v>1.583542291838938E-2</v>
      </c>
    </row>
    <row r="872" spans="1:59" x14ac:dyDescent="0.25">
      <c r="A872" t="s">
        <v>554</v>
      </c>
      <c r="B872" t="s">
        <v>1364</v>
      </c>
      <c r="C872">
        <v>150302</v>
      </c>
      <c r="D872" t="s">
        <v>1365</v>
      </c>
      <c r="E872" t="s">
        <v>1724</v>
      </c>
      <c r="F872">
        <v>5167.4999989999997</v>
      </c>
      <c r="G872">
        <v>0</v>
      </c>
      <c r="H872">
        <f t="shared" si="351"/>
        <v>18.435238959268567</v>
      </c>
      <c r="I872">
        <f t="shared" si="352"/>
        <v>0.40761277293908404</v>
      </c>
      <c r="J872">
        <f t="shared" si="353"/>
        <v>283.54883070116608</v>
      </c>
      <c r="K872">
        <f t="shared" si="354"/>
        <v>4.8057383983730233</v>
      </c>
      <c r="L872">
        <f t="shared" si="355"/>
        <v>1.2387718026274703</v>
      </c>
      <c r="M872">
        <f t="shared" si="356"/>
        <v>24.700277329999999</v>
      </c>
      <c r="N872">
        <v>4.7</v>
      </c>
      <c r="O872">
        <v>1.42</v>
      </c>
      <c r="P872">
        <v>0.5</v>
      </c>
      <c r="Q872">
        <f t="shared" si="357"/>
        <v>2.556</v>
      </c>
      <c r="R872">
        <v>28.356315609999999</v>
      </c>
      <c r="S872">
        <v>24.700277329999999</v>
      </c>
      <c r="T872">
        <v>30.612236020000001</v>
      </c>
      <c r="U872">
        <v>399.9659729</v>
      </c>
      <c r="V872">
        <v>372.8300476</v>
      </c>
      <c r="W872">
        <v>13.920278550000001</v>
      </c>
      <c r="X872">
        <v>20.2370491</v>
      </c>
      <c r="Y872">
        <v>33.458076480000003</v>
      </c>
      <c r="Z872">
        <v>48.640747070000003</v>
      </c>
      <c r="AA872">
        <v>350.33529659999999</v>
      </c>
      <c r="AB872">
        <v>1500.419067</v>
      </c>
      <c r="AC872">
        <v>0.29636129700000002</v>
      </c>
      <c r="AD872">
        <v>93.122726439999994</v>
      </c>
      <c r="AE872">
        <v>-1.2901636359999999</v>
      </c>
      <c r="AF872">
        <v>-0.17625160500000001</v>
      </c>
      <c r="AG872">
        <v>0.66666668699999998</v>
      </c>
      <c r="AH872">
        <v>-0.21956524299999999</v>
      </c>
      <c r="AI872">
        <v>2.7373914720000001</v>
      </c>
      <c r="AJ872">
        <v>1</v>
      </c>
      <c r="AK872">
        <v>0</v>
      </c>
      <c r="AL872">
        <v>0.15999999600000001</v>
      </c>
      <c r="AM872">
        <v>111115</v>
      </c>
      <c r="AN872">
        <f t="shared" si="358"/>
        <v>0.74539424808510635</v>
      </c>
      <c r="AO872">
        <f t="shared" si="359"/>
        <v>4.8057383983730233E-3</v>
      </c>
      <c r="AP872">
        <f t="shared" si="360"/>
        <v>297.85027732999998</v>
      </c>
      <c r="AQ872">
        <f t="shared" si="361"/>
        <v>301.50631561</v>
      </c>
      <c r="AR872">
        <f t="shared" si="362"/>
        <v>240.06704471832376</v>
      </c>
      <c r="AS872">
        <f t="shared" si="363"/>
        <v>0.83599040489609411</v>
      </c>
      <c r="AT872">
        <f t="shared" si="364"/>
        <v>3.1233009899196182</v>
      </c>
      <c r="AU872">
        <f t="shared" si="365"/>
        <v>33.539621414886255</v>
      </c>
      <c r="AV872">
        <f t="shared" si="366"/>
        <v>13.302572314886255</v>
      </c>
      <c r="AW872">
        <f t="shared" si="367"/>
        <v>26.528296470000001</v>
      </c>
      <c r="AX872">
        <f t="shared" si="368"/>
        <v>3.4811924069383151</v>
      </c>
      <c r="AY872">
        <f t="shared" si="369"/>
        <v>0.35155005982750698</v>
      </c>
      <c r="AZ872">
        <f t="shared" si="370"/>
        <v>1.8845291872921479</v>
      </c>
      <c r="BA872">
        <f t="shared" si="371"/>
        <v>1.5966632196461672</v>
      </c>
      <c r="BB872">
        <f t="shared" si="372"/>
        <v>0.22415052397428076</v>
      </c>
      <c r="BC872">
        <f t="shared" si="373"/>
        <v>26.404840193766564</v>
      </c>
      <c r="BD872">
        <f t="shared" si="374"/>
        <v>0.76053105839092272</v>
      </c>
      <c r="BE872">
        <f t="shared" si="375"/>
        <v>64.847664426931729</v>
      </c>
      <c r="BF872">
        <f t="shared" si="376"/>
        <v>363.09312561447081</v>
      </c>
      <c r="BG872">
        <f t="shared" si="377"/>
        <v>3.2924946944060271E-2</v>
      </c>
    </row>
    <row r="873" spans="1:59" x14ac:dyDescent="0.25">
      <c r="A873" t="s">
        <v>554</v>
      </c>
      <c r="B873" t="s">
        <v>1364</v>
      </c>
      <c r="C873">
        <v>150302</v>
      </c>
      <c r="D873" t="s">
        <v>1365</v>
      </c>
      <c r="E873" t="s">
        <v>1724</v>
      </c>
      <c r="F873">
        <v>5433.9999989999997</v>
      </c>
      <c r="G873">
        <v>0</v>
      </c>
      <c r="H873">
        <f t="shared" si="351"/>
        <v>36.519510946139555</v>
      </c>
      <c r="I873">
        <f t="shared" si="352"/>
        <v>0.39745204098491682</v>
      </c>
      <c r="J873">
        <f t="shared" si="353"/>
        <v>1535.6859538050853</v>
      </c>
      <c r="K873">
        <f t="shared" si="354"/>
        <v>4.9870828322669682</v>
      </c>
      <c r="L873">
        <f t="shared" si="355"/>
        <v>1.3130805969251564</v>
      </c>
      <c r="M873">
        <f t="shared" si="356"/>
        <v>25.108669280000001</v>
      </c>
      <c r="N873">
        <v>4.7</v>
      </c>
      <c r="O873">
        <v>1.42</v>
      </c>
      <c r="P873">
        <v>0.5</v>
      </c>
      <c r="Q873">
        <f t="shared" si="357"/>
        <v>2.556</v>
      </c>
      <c r="R873">
        <v>28.545621870000002</v>
      </c>
      <c r="S873">
        <v>25.108669280000001</v>
      </c>
      <c r="T873">
        <v>30.51740646</v>
      </c>
      <c r="U873">
        <v>1800.1604</v>
      </c>
      <c r="V873">
        <v>1739.529053</v>
      </c>
      <c r="W873">
        <v>13.71450233</v>
      </c>
      <c r="X873">
        <v>20.269357679999999</v>
      </c>
      <c r="Y873">
        <v>32.598030090000002</v>
      </c>
      <c r="Z873">
        <v>48.178283690000001</v>
      </c>
      <c r="AA873">
        <v>350.33862299999998</v>
      </c>
      <c r="AB873">
        <v>1500.2818600000001</v>
      </c>
      <c r="AC873">
        <v>0.21526931199999999</v>
      </c>
      <c r="AD873">
        <v>93.108810419999998</v>
      </c>
      <c r="AE873">
        <v>-17.14477158</v>
      </c>
      <c r="AF873">
        <v>-0.201584443</v>
      </c>
      <c r="AG873">
        <v>0.66666668699999998</v>
      </c>
      <c r="AH873">
        <v>-0.21956524299999999</v>
      </c>
      <c r="AI873">
        <v>2.7373914720000001</v>
      </c>
      <c r="AJ873">
        <v>1</v>
      </c>
      <c r="AK873">
        <v>0</v>
      </c>
      <c r="AL873">
        <v>0.15999999600000001</v>
      </c>
      <c r="AM873">
        <v>111115</v>
      </c>
      <c r="AN873">
        <f t="shared" si="358"/>
        <v>0.74540132553191474</v>
      </c>
      <c r="AO873">
        <f t="shared" si="359"/>
        <v>4.9870828322669683E-3</v>
      </c>
      <c r="AP873">
        <f t="shared" si="360"/>
        <v>298.25866927999999</v>
      </c>
      <c r="AQ873">
        <f t="shared" si="361"/>
        <v>301.69562186999997</v>
      </c>
      <c r="AR873">
        <f t="shared" si="362"/>
        <v>240.04509159887257</v>
      </c>
      <c r="AS873">
        <f t="shared" si="363"/>
        <v>0.71184908998865426</v>
      </c>
      <c r="AT873">
        <f t="shared" si="364"/>
        <v>3.2003363784874472</v>
      </c>
      <c r="AU873">
        <f t="shared" si="365"/>
        <v>34.372003723935528</v>
      </c>
      <c r="AV873">
        <f t="shared" si="366"/>
        <v>14.102646043935529</v>
      </c>
      <c r="AW873">
        <f t="shared" si="367"/>
        <v>26.827145575000003</v>
      </c>
      <c r="AX873">
        <f t="shared" si="368"/>
        <v>3.5429840676851092</v>
      </c>
      <c r="AY873">
        <f t="shared" si="369"/>
        <v>0.34396611242032205</v>
      </c>
      <c r="AZ873">
        <f t="shared" si="370"/>
        <v>1.8872557815622908</v>
      </c>
      <c r="BA873">
        <f t="shared" si="371"/>
        <v>1.6557282861228184</v>
      </c>
      <c r="BB873">
        <f t="shared" si="372"/>
        <v>0.21921956342324253</v>
      </c>
      <c r="BC873">
        <f t="shared" si="373"/>
        <v>142.98589233749456</v>
      </c>
      <c r="BD873">
        <f t="shared" si="374"/>
        <v>0.88281707693046807</v>
      </c>
      <c r="BE873">
        <f t="shared" si="375"/>
        <v>63.494609375118607</v>
      </c>
      <c r="BF873">
        <f t="shared" si="376"/>
        <v>1720.240578908729</v>
      </c>
      <c r="BG873">
        <f t="shared" si="377"/>
        <v>1.3479463922229262E-2</v>
      </c>
    </row>
    <row r="874" spans="1:59" x14ac:dyDescent="0.25">
      <c r="A874" t="s">
        <v>554</v>
      </c>
      <c r="B874" t="s">
        <v>1364</v>
      </c>
      <c r="C874">
        <v>150302</v>
      </c>
      <c r="D874" t="s">
        <v>1367</v>
      </c>
      <c r="E874" t="s">
        <v>1725</v>
      </c>
      <c r="F874">
        <v>7120.4999989999997</v>
      </c>
      <c r="G874">
        <v>0</v>
      </c>
      <c r="H874">
        <f t="shared" si="351"/>
        <v>21.690911292217347</v>
      </c>
      <c r="I874">
        <f t="shared" si="352"/>
        <v>0.53131076422610579</v>
      </c>
      <c r="J874">
        <f t="shared" si="353"/>
        <v>287.0471753330313</v>
      </c>
      <c r="K874">
        <f t="shared" si="354"/>
        <v>6.846084546803775</v>
      </c>
      <c r="L874">
        <f t="shared" si="355"/>
        <v>1.4106307979270651</v>
      </c>
      <c r="M874">
        <f t="shared" si="356"/>
        <v>24.811513900000001</v>
      </c>
      <c r="N874">
        <v>3.9</v>
      </c>
      <c r="O874">
        <v>1.42</v>
      </c>
      <c r="P874">
        <v>0.5</v>
      </c>
      <c r="Q874">
        <f t="shared" si="357"/>
        <v>2.556</v>
      </c>
      <c r="R874">
        <v>28.628635410000001</v>
      </c>
      <c r="S874">
        <v>24.811513900000001</v>
      </c>
      <c r="T874">
        <v>30.915782929999999</v>
      </c>
      <c r="U874">
        <v>398.97592159999999</v>
      </c>
      <c r="V874">
        <v>371.99655150000001</v>
      </c>
      <c r="W874">
        <v>11.146145819999999</v>
      </c>
      <c r="X874">
        <v>18.62472343</v>
      </c>
      <c r="Y874">
        <v>26.356292719999999</v>
      </c>
      <c r="Z874">
        <v>44.040214540000001</v>
      </c>
      <c r="AA874">
        <v>350.36682130000003</v>
      </c>
      <c r="AB874">
        <v>1500.1451420000001</v>
      </c>
      <c r="AC874">
        <v>0.21226452300000001</v>
      </c>
      <c r="AD874">
        <v>93.0746994</v>
      </c>
      <c r="AE874">
        <v>-0.469590008</v>
      </c>
      <c r="AF874">
        <v>-0.14652864600000001</v>
      </c>
      <c r="AG874">
        <v>0.66666668699999998</v>
      </c>
      <c r="AH874">
        <v>-0.21956524299999999</v>
      </c>
      <c r="AI874">
        <v>2.7373914720000001</v>
      </c>
      <c r="AJ874">
        <v>1</v>
      </c>
      <c r="AK874">
        <v>0</v>
      </c>
      <c r="AL874">
        <v>0.15999999600000001</v>
      </c>
      <c r="AM874">
        <v>111115</v>
      </c>
      <c r="AN874">
        <f t="shared" si="358"/>
        <v>0.89837646487179501</v>
      </c>
      <c r="AO874">
        <f t="shared" si="359"/>
        <v>6.8460845468037747E-3</v>
      </c>
      <c r="AP874">
        <f t="shared" si="360"/>
        <v>297.9615139</v>
      </c>
      <c r="AQ874">
        <f t="shared" si="361"/>
        <v>301.77863540999999</v>
      </c>
      <c r="AR874">
        <f t="shared" si="362"/>
        <v>240.02321671941945</v>
      </c>
      <c r="AS874">
        <f t="shared" si="363"/>
        <v>-0.20777296501222439</v>
      </c>
      <c r="AT874">
        <f t="shared" si="364"/>
        <v>3.144121332582452</v>
      </c>
      <c r="AU874">
        <f t="shared" si="365"/>
        <v>33.780623014104002</v>
      </c>
      <c r="AV874">
        <f t="shared" si="366"/>
        <v>15.155899584104002</v>
      </c>
      <c r="AW874">
        <f t="shared" si="367"/>
        <v>26.720074655000001</v>
      </c>
      <c r="AX874">
        <f t="shared" si="368"/>
        <v>3.5207363201761868</v>
      </c>
      <c r="AY874">
        <f t="shared" si="369"/>
        <v>0.43987483511474207</v>
      </c>
      <c r="AZ874">
        <f t="shared" si="370"/>
        <v>1.7334905346553868</v>
      </c>
      <c r="BA874">
        <f t="shared" si="371"/>
        <v>1.7872457855207999</v>
      </c>
      <c r="BB874">
        <f t="shared" si="372"/>
        <v>0.2818954877563718</v>
      </c>
      <c r="BC874">
        <f t="shared" si="373"/>
        <v>26.716829557740986</v>
      </c>
      <c r="BD874">
        <f t="shared" si="374"/>
        <v>0.77163934497664632</v>
      </c>
      <c r="BE874">
        <f t="shared" si="375"/>
        <v>61.856021533825221</v>
      </c>
      <c r="BF874">
        <f t="shared" si="376"/>
        <v>360.54008426819507</v>
      </c>
      <c r="BG874">
        <f t="shared" si="377"/>
        <v>3.7213989082601644E-2</v>
      </c>
    </row>
    <row r="875" spans="1:59" x14ac:dyDescent="0.25">
      <c r="A875" t="s">
        <v>554</v>
      </c>
      <c r="B875" t="s">
        <v>1364</v>
      </c>
      <c r="C875">
        <v>150302</v>
      </c>
      <c r="D875" t="s">
        <v>1367</v>
      </c>
      <c r="E875" t="s">
        <v>1725</v>
      </c>
      <c r="F875">
        <v>7404.9999989999997</v>
      </c>
      <c r="G875">
        <v>0</v>
      </c>
      <c r="H875">
        <f t="shared" si="351"/>
        <v>50.415122057460671</v>
      </c>
      <c r="I875">
        <f t="shared" si="352"/>
        <v>0.52931939173560216</v>
      </c>
      <c r="J875">
        <f t="shared" si="353"/>
        <v>1511.2682356561793</v>
      </c>
      <c r="K875">
        <f t="shared" si="354"/>
        <v>7.1266410171977359</v>
      </c>
      <c r="L875">
        <f t="shared" si="355"/>
        <v>1.4720968615120478</v>
      </c>
      <c r="M875">
        <f t="shared" si="356"/>
        <v>25.2056942</v>
      </c>
      <c r="N875">
        <v>3.9</v>
      </c>
      <c r="O875">
        <v>1.42</v>
      </c>
      <c r="P875">
        <v>0.5</v>
      </c>
      <c r="Q875">
        <f t="shared" si="357"/>
        <v>2.556</v>
      </c>
      <c r="R875">
        <v>29.317523959999999</v>
      </c>
      <c r="S875">
        <v>25.2056942</v>
      </c>
      <c r="T875">
        <v>31.59409904</v>
      </c>
      <c r="U875">
        <v>1801.670044</v>
      </c>
      <c r="V875">
        <v>1731.8079829999999</v>
      </c>
      <c r="W875">
        <v>10.98547173</v>
      </c>
      <c r="X875">
        <v>18.77003479</v>
      </c>
      <c r="Y875">
        <v>24.957727429999998</v>
      </c>
      <c r="Z875">
        <v>42.643356320000002</v>
      </c>
      <c r="AA875">
        <v>350.33703609999998</v>
      </c>
      <c r="AB875">
        <v>1500.3587649999999</v>
      </c>
      <c r="AC875">
        <v>0.23429103200000001</v>
      </c>
      <c r="AD875">
        <v>93.06235504</v>
      </c>
      <c r="AE875">
        <v>-17.90284729</v>
      </c>
      <c r="AF875">
        <v>-0.15137894499999999</v>
      </c>
      <c r="AG875">
        <v>1</v>
      </c>
      <c r="AH875">
        <v>-0.21956524299999999</v>
      </c>
      <c r="AI875">
        <v>2.7373914720000001</v>
      </c>
      <c r="AJ875">
        <v>1</v>
      </c>
      <c r="AK875">
        <v>0</v>
      </c>
      <c r="AL875">
        <v>0.15999999600000001</v>
      </c>
      <c r="AM875">
        <v>111115</v>
      </c>
      <c r="AN875">
        <f t="shared" si="358"/>
        <v>0.89830009256410259</v>
      </c>
      <c r="AO875">
        <f t="shared" si="359"/>
        <v>7.1266410171977358E-3</v>
      </c>
      <c r="AP875">
        <f t="shared" si="360"/>
        <v>298.35569419999996</v>
      </c>
      <c r="AQ875">
        <f t="shared" si="361"/>
        <v>302.46752395999999</v>
      </c>
      <c r="AR875">
        <f t="shared" si="362"/>
        <v>240.05739639856495</v>
      </c>
      <c r="AS875">
        <f t="shared" si="363"/>
        <v>-0.31015938297860873</v>
      </c>
      <c r="AT875">
        <f t="shared" si="364"/>
        <v>3.2188805032521794</v>
      </c>
      <c r="AU875">
        <f t="shared" si="365"/>
        <v>34.588427317024617</v>
      </c>
      <c r="AV875">
        <f t="shared" si="366"/>
        <v>15.818392527024617</v>
      </c>
      <c r="AW875">
        <f t="shared" si="367"/>
        <v>27.261609079999999</v>
      </c>
      <c r="AX875">
        <f t="shared" si="368"/>
        <v>3.6345234915321352</v>
      </c>
      <c r="AY875">
        <f t="shared" si="369"/>
        <v>0.43850901430179717</v>
      </c>
      <c r="AZ875">
        <f t="shared" si="370"/>
        <v>1.7467836417401317</v>
      </c>
      <c r="BA875">
        <f t="shared" si="371"/>
        <v>1.8877398497920035</v>
      </c>
      <c r="BB875">
        <f t="shared" si="372"/>
        <v>0.28099806408925732</v>
      </c>
      <c r="BC875">
        <f t="shared" si="373"/>
        <v>140.64218110730974</v>
      </c>
      <c r="BD875">
        <f t="shared" si="374"/>
        <v>0.87265346417806611</v>
      </c>
      <c r="BE875">
        <f t="shared" si="375"/>
        <v>61.074315115681046</v>
      </c>
      <c r="BF875">
        <f t="shared" si="376"/>
        <v>1705.1802776879608</v>
      </c>
      <c r="BG875">
        <f t="shared" si="377"/>
        <v>1.8057146751120991E-2</v>
      </c>
    </row>
    <row r="876" spans="1:59" x14ac:dyDescent="0.25">
      <c r="A876" t="s">
        <v>554</v>
      </c>
      <c r="B876" t="s">
        <v>1364</v>
      </c>
      <c r="C876">
        <v>150302</v>
      </c>
      <c r="D876" t="s">
        <v>1374</v>
      </c>
      <c r="E876" t="s">
        <v>1726</v>
      </c>
      <c r="F876">
        <v>13324</v>
      </c>
      <c r="G876">
        <v>0</v>
      </c>
      <c r="H876">
        <f t="shared" si="351"/>
        <v>18.887026622302265</v>
      </c>
      <c r="I876">
        <f t="shared" si="352"/>
        <v>0.29989967074369789</v>
      </c>
      <c r="J876">
        <f t="shared" si="353"/>
        <v>257.30389698423085</v>
      </c>
      <c r="K876">
        <f t="shared" si="354"/>
        <v>4.7125778909504339</v>
      </c>
      <c r="L876">
        <f t="shared" si="355"/>
        <v>1.5889691704862037</v>
      </c>
      <c r="M876">
        <f t="shared" si="356"/>
        <v>25.373361589999998</v>
      </c>
      <c r="N876">
        <v>3.9</v>
      </c>
      <c r="O876">
        <v>1.42</v>
      </c>
      <c r="P876">
        <v>0.5</v>
      </c>
      <c r="Q876">
        <f t="shared" si="357"/>
        <v>2.556</v>
      </c>
      <c r="R876">
        <v>27.697830199999999</v>
      </c>
      <c r="S876">
        <v>25.373361589999998</v>
      </c>
      <c r="T876">
        <v>29.073396679999998</v>
      </c>
      <c r="U876">
        <v>399.97070309999998</v>
      </c>
      <c r="V876">
        <v>376.96624759999997</v>
      </c>
      <c r="W876">
        <v>12.728482250000001</v>
      </c>
      <c r="X876">
        <v>17.881130219999999</v>
      </c>
      <c r="Y876">
        <v>31.73399925</v>
      </c>
      <c r="Z876">
        <v>44.580314639999997</v>
      </c>
      <c r="AA876">
        <v>350.31338499999998</v>
      </c>
      <c r="AB876">
        <v>1500.626953</v>
      </c>
      <c r="AC876">
        <v>2.7032811E-2</v>
      </c>
      <c r="AD876">
        <v>92.957130430000007</v>
      </c>
      <c r="AE876">
        <v>-8.4473036000000001E-2</v>
      </c>
      <c r="AF876">
        <v>-0.106077217</v>
      </c>
      <c r="AG876">
        <v>1</v>
      </c>
      <c r="AH876">
        <v>-0.21956524299999999</v>
      </c>
      <c r="AI876">
        <v>2.7373914720000001</v>
      </c>
      <c r="AJ876">
        <v>1</v>
      </c>
      <c r="AK876">
        <v>0</v>
      </c>
      <c r="AL876">
        <v>0.15999999600000001</v>
      </c>
      <c r="AM876">
        <v>111115</v>
      </c>
      <c r="AN876">
        <f t="shared" si="358"/>
        <v>0.8982394487179487</v>
      </c>
      <c r="AO876">
        <f t="shared" si="359"/>
        <v>4.712577890950434E-3</v>
      </c>
      <c r="AP876">
        <f t="shared" si="360"/>
        <v>298.52336158999998</v>
      </c>
      <c r="AQ876">
        <f t="shared" si="361"/>
        <v>300.84783019999998</v>
      </c>
      <c r="AR876">
        <f t="shared" si="362"/>
        <v>240.10030647749218</v>
      </c>
      <c r="AS876">
        <f t="shared" si="363"/>
        <v>0.70141607944418338</v>
      </c>
      <c r="AT876">
        <f t="shared" si="364"/>
        <v>3.2511477245825584</v>
      </c>
      <c r="AU876">
        <f t="shared" si="365"/>
        <v>34.974699730332006</v>
      </c>
      <c r="AV876">
        <f t="shared" si="366"/>
        <v>17.093569510332006</v>
      </c>
      <c r="AW876">
        <f t="shared" si="367"/>
        <v>26.535595895</v>
      </c>
      <c r="AX876">
        <f t="shared" si="368"/>
        <v>3.4826903898761121</v>
      </c>
      <c r="AY876">
        <f t="shared" si="369"/>
        <v>0.2684070334380052</v>
      </c>
      <c r="AZ876">
        <f t="shared" si="370"/>
        <v>1.6621785540963547</v>
      </c>
      <c r="BA876">
        <f t="shared" si="371"/>
        <v>1.8205118357797574</v>
      </c>
      <c r="BB876">
        <f t="shared" si="372"/>
        <v>0.17032550545388639</v>
      </c>
      <c r="BC876">
        <f t="shared" si="373"/>
        <v>23.918231912110436</v>
      </c>
      <c r="BD876">
        <f t="shared" si="374"/>
        <v>0.68256481481402231</v>
      </c>
      <c r="BE876">
        <f t="shared" si="375"/>
        <v>55.070813225956528</v>
      </c>
      <c r="BF876">
        <f t="shared" si="376"/>
        <v>366.99070536991076</v>
      </c>
      <c r="BG876">
        <f t="shared" si="377"/>
        <v>2.8341968891612026E-2</v>
      </c>
    </row>
    <row r="877" spans="1:59" x14ac:dyDescent="0.25">
      <c r="A877" t="s">
        <v>554</v>
      </c>
      <c r="B877" t="s">
        <v>1364</v>
      </c>
      <c r="C877">
        <v>150302</v>
      </c>
      <c r="D877" t="s">
        <v>1374</v>
      </c>
      <c r="E877" t="s">
        <v>1726</v>
      </c>
      <c r="F877">
        <v>13563</v>
      </c>
      <c r="G877">
        <v>0</v>
      </c>
      <c r="H877">
        <f t="shared" si="351"/>
        <v>49.106177879830121</v>
      </c>
      <c r="I877">
        <f t="shared" si="352"/>
        <v>0.30440724479049497</v>
      </c>
      <c r="J877">
        <f t="shared" si="353"/>
        <v>1405.9038523844597</v>
      </c>
      <c r="K877">
        <f t="shared" si="354"/>
        <v>4.7118403254543573</v>
      </c>
      <c r="L877">
        <f t="shared" si="355"/>
        <v>1.5678984412487191</v>
      </c>
      <c r="M877">
        <f t="shared" si="356"/>
        <v>25.196231839999999</v>
      </c>
      <c r="N877">
        <v>3.9</v>
      </c>
      <c r="O877">
        <v>1.42</v>
      </c>
      <c r="P877">
        <v>0.5</v>
      </c>
      <c r="Q877">
        <f t="shared" si="357"/>
        <v>2.556</v>
      </c>
      <c r="R877">
        <v>27.65460968</v>
      </c>
      <c r="S877">
        <v>25.196231839999999</v>
      </c>
      <c r="T877">
        <v>29.07174492</v>
      </c>
      <c r="U877">
        <v>1796.9267580000001</v>
      </c>
      <c r="V877">
        <v>1733.167236</v>
      </c>
      <c r="W877">
        <v>12.59065914</v>
      </c>
      <c r="X877">
        <v>17.743110659999999</v>
      </c>
      <c r="Y877">
        <v>31.46634865</v>
      </c>
      <c r="Z877">
        <v>44.343261720000001</v>
      </c>
      <c r="AA877">
        <v>350.32113650000002</v>
      </c>
      <c r="AB877">
        <v>1500.684692</v>
      </c>
      <c r="AC877">
        <v>0.182220519</v>
      </c>
      <c r="AD877">
        <v>92.947029110000003</v>
      </c>
      <c r="AE877">
        <v>-16.033679960000001</v>
      </c>
      <c r="AF877">
        <v>-9.6915460999999994E-2</v>
      </c>
      <c r="AG877">
        <v>1</v>
      </c>
      <c r="AH877">
        <v>-0.21956524299999999</v>
      </c>
      <c r="AI877">
        <v>2.7373914720000001</v>
      </c>
      <c r="AJ877">
        <v>1</v>
      </c>
      <c r="AK877">
        <v>0</v>
      </c>
      <c r="AL877">
        <v>0.15999999600000001</v>
      </c>
      <c r="AM877">
        <v>111115</v>
      </c>
      <c r="AN877">
        <f t="shared" si="358"/>
        <v>0.89825932435897438</v>
      </c>
      <c r="AO877">
        <f t="shared" si="359"/>
        <v>4.7118403254543572E-3</v>
      </c>
      <c r="AP877">
        <f t="shared" si="360"/>
        <v>298.34623183999997</v>
      </c>
      <c r="AQ877">
        <f t="shared" si="361"/>
        <v>300.80460968</v>
      </c>
      <c r="AR877">
        <f t="shared" si="362"/>
        <v>240.10954471726126</v>
      </c>
      <c r="AS877">
        <f t="shared" si="363"/>
        <v>0.72010374401541533</v>
      </c>
      <c r="AT877">
        <f t="shared" si="364"/>
        <v>3.2170678642656902</v>
      </c>
      <c r="AU877">
        <f t="shared" si="365"/>
        <v>34.611841766974472</v>
      </c>
      <c r="AV877">
        <f t="shared" si="366"/>
        <v>16.868731106974472</v>
      </c>
      <c r="AW877">
        <f t="shared" si="367"/>
        <v>26.425420760000002</v>
      </c>
      <c r="AX877">
        <f t="shared" si="368"/>
        <v>3.4601400833456335</v>
      </c>
      <c r="AY877">
        <f t="shared" si="369"/>
        <v>0.27201193784610661</v>
      </c>
      <c r="AZ877">
        <f t="shared" si="370"/>
        <v>1.6491694230169711</v>
      </c>
      <c r="BA877">
        <f t="shared" si="371"/>
        <v>1.8109706603286624</v>
      </c>
      <c r="BB877">
        <f t="shared" si="372"/>
        <v>0.17264864197445759</v>
      </c>
      <c r="BC877">
        <f t="shared" si="373"/>
        <v>130.67458629343952</v>
      </c>
      <c r="BD877">
        <f t="shared" si="374"/>
        <v>0.81117610763815506</v>
      </c>
      <c r="BE877">
        <f t="shared" si="375"/>
        <v>55.279065428824538</v>
      </c>
      <c r="BF877">
        <f t="shared" si="376"/>
        <v>1707.2308744437516</v>
      </c>
      <c r="BG877">
        <f t="shared" si="377"/>
        <v>1.5900272544350953E-2</v>
      </c>
    </row>
    <row r="878" spans="1:59" x14ac:dyDescent="0.25">
      <c r="A878" t="s">
        <v>554</v>
      </c>
      <c r="B878" t="s">
        <v>1364</v>
      </c>
      <c r="C878">
        <v>150302</v>
      </c>
      <c r="D878" t="s">
        <v>1373</v>
      </c>
      <c r="E878" t="s">
        <v>1727</v>
      </c>
      <c r="F878">
        <v>12572</v>
      </c>
      <c r="G878">
        <v>0</v>
      </c>
      <c r="H878">
        <f t="shared" si="351"/>
        <v>23.624759086736795</v>
      </c>
      <c r="I878">
        <f t="shared" si="352"/>
        <v>0.44851915024362515</v>
      </c>
      <c r="J878">
        <f t="shared" si="353"/>
        <v>269.31491048538442</v>
      </c>
      <c r="K878">
        <f t="shared" si="354"/>
        <v>5.9834876913957205</v>
      </c>
      <c r="L878">
        <f t="shared" si="355"/>
        <v>1.4200580606924891</v>
      </c>
      <c r="M878">
        <f t="shared" si="356"/>
        <v>24.69468307</v>
      </c>
      <c r="N878">
        <v>3.5</v>
      </c>
      <c r="O878">
        <v>1.42</v>
      </c>
      <c r="P878">
        <v>0.5</v>
      </c>
      <c r="Q878">
        <f t="shared" si="357"/>
        <v>2.556</v>
      </c>
      <c r="R878">
        <v>28.40965843</v>
      </c>
      <c r="S878">
        <v>24.69468307</v>
      </c>
      <c r="T878">
        <v>30.70615196</v>
      </c>
      <c r="U878">
        <v>399.99032590000002</v>
      </c>
      <c r="V878">
        <v>374.15332030000002</v>
      </c>
      <c r="W878">
        <v>12.44149971</v>
      </c>
      <c r="X878">
        <v>18.309415820000002</v>
      </c>
      <c r="Y878">
        <v>29.761806490000001</v>
      </c>
      <c r="Z878">
        <v>43.79867935</v>
      </c>
      <c r="AA878">
        <v>350.35891720000001</v>
      </c>
      <c r="AB878">
        <v>1500.2764890000001</v>
      </c>
      <c r="AC878">
        <v>0.22226940100000001</v>
      </c>
      <c r="AD878">
        <v>92.968505859999993</v>
      </c>
      <c r="AE878">
        <v>-1.6937698130000001</v>
      </c>
      <c r="AF878">
        <v>-0.14388421200000001</v>
      </c>
      <c r="AG878">
        <v>0.66666668699999998</v>
      </c>
      <c r="AH878">
        <v>-0.21956524299999999</v>
      </c>
      <c r="AI878">
        <v>2.7373914720000001</v>
      </c>
      <c r="AJ878">
        <v>1</v>
      </c>
      <c r="AK878">
        <v>0</v>
      </c>
      <c r="AL878">
        <v>0.15999999600000001</v>
      </c>
      <c r="AM878">
        <v>111115</v>
      </c>
      <c r="AN878">
        <f t="shared" si="358"/>
        <v>1.0010254777142857</v>
      </c>
      <c r="AO878">
        <f t="shared" si="359"/>
        <v>5.9834876913957202E-3</v>
      </c>
      <c r="AP878">
        <f t="shared" si="360"/>
        <v>297.84468306999997</v>
      </c>
      <c r="AQ878">
        <f t="shared" si="361"/>
        <v>301.55965842999996</v>
      </c>
      <c r="AR878">
        <f t="shared" si="362"/>
        <v>240.04423223889407</v>
      </c>
      <c r="AS878">
        <f t="shared" si="363"/>
        <v>0.22837190010988595</v>
      </c>
      <c r="AT878">
        <f t="shared" si="364"/>
        <v>3.1222570926473359</v>
      </c>
      <c r="AU878">
        <f t="shared" si="365"/>
        <v>33.584030030009302</v>
      </c>
      <c r="AV878">
        <f t="shared" si="366"/>
        <v>15.2746142100093</v>
      </c>
      <c r="AW878">
        <f t="shared" si="367"/>
        <v>26.552170750000002</v>
      </c>
      <c r="AX878">
        <f t="shared" si="368"/>
        <v>3.4860939602841183</v>
      </c>
      <c r="AY878">
        <f t="shared" si="369"/>
        <v>0.3815635350268104</v>
      </c>
      <c r="AZ878">
        <f t="shared" si="370"/>
        <v>1.7021990319548468</v>
      </c>
      <c r="BA878">
        <f t="shared" si="371"/>
        <v>1.7838949283292715</v>
      </c>
      <c r="BB878">
        <f t="shared" si="372"/>
        <v>0.24370697010065817</v>
      </c>
      <c r="BC878">
        <f t="shared" si="373"/>
        <v>25.037804833645836</v>
      </c>
      <c r="BD878">
        <f t="shared" si="374"/>
        <v>0.71979826417000636</v>
      </c>
      <c r="BE878">
        <f t="shared" si="375"/>
        <v>60.277131577592236</v>
      </c>
      <c r="BF878">
        <f t="shared" si="376"/>
        <v>361.67545458517424</v>
      </c>
      <c r="BG878">
        <f t="shared" si="377"/>
        <v>3.9373219661628794E-2</v>
      </c>
    </row>
    <row r="879" spans="1:59" x14ac:dyDescent="0.25">
      <c r="A879" t="s">
        <v>554</v>
      </c>
      <c r="B879" t="s">
        <v>1364</v>
      </c>
      <c r="C879">
        <v>150302</v>
      </c>
      <c r="D879" t="s">
        <v>1373</v>
      </c>
      <c r="E879" t="s">
        <v>1727</v>
      </c>
      <c r="F879">
        <v>12831</v>
      </c>
      <c r="G879">
        <v>0</v>
      </c>
      <c r="H879">
        <f t="shared" si="351"/>
        <v>53.937003658382906</v>
      </c>
      <c r="I879">
        <f t="shared" si="352"/>
        <v>0.43767617533306297</v>
      </c>
      <c r="J879">
        <f t="shared" si="353"/>
        <v>1464.197622928943</v>
      </c>
      <c r="K879">
        <f t="shared" si="354"/>
        <v>6.3769383225588054</v>
      </c>
      <c r="L879">
        <f t="shared" si="355"/>
        <v>1.5430207272172753</v>
      </c>
      <c r="M879">
        <f t="shared" si="356"/>
        <v>25.68794441</v>
      </c>
      <c r="N879">
        <v>3.5</v>
      </c>
      <c r="O879">
        <v>1.42</v>
      </c>
      <c r="P879">
        <v>0.5</v>
      </c>
      <c r="Q879">
        <f t="shared" si="357"/>
        <v>2.556</v>
      </c>
      <c r="R879">
        <v>29.163171770000002</v>
      </c>
      <c r="S879">
        <v>25.68794441</v>
      </c>
      <c r="T879">
        <v>31.07037163</v>
      </c>
      <c r="U879">
        <v>1797.9429929999999</v>
      </c>
      <c r="V879">
        <v>1733.0141599999999</v>
      </c>
      <c r="W879">
        <v>12.784131049999999</v>
      </c>
      <c r="X879">
        <v>19.03396416</v>
      </c>
      <c r="Y879">
        <v>29.272506709999998</v>
      </c>
      <c r="Z879">
        <v>43.583080289999998</v>
      </c>
      <c r="AA879">
        <v>350.32070920000001</v>
      </c>
      <c r="AB879">
        <v>1499.8314210000001</v>
      </c>
      <c r="AC879">
        <v>0.14517682800000001</v>
      </c>
      <c r="AD879">
        <v>92.961769099999998</v>
      </c>
      <c r="AE879">
        <v>-18.505311970000001</v>
      </c>
      <c r="AF879">
        <v>-0.14835035799999999</v>
      </c>
      <c r="AG879">
        <v>0.66666668699999998</v>
      </c>
      <c r="AH879">
        <v>-0.21956524299999999</v>
      </c>
      <c r="AI879">
        <v>2.7373914720000001</v>
      </c>
      <c r="AJ879">
        <v>1</v>
      </c>
      <c r="AK879">
        <v>0</v>
      </c>
      <c r="AL879">
        <v>0.15999999600000001</v>
      </c>
      <c r="AM879">
        <v>111115</v>
      </c>
      <c r="AN879">
        <f t="shared" si="358"/>
        <v>1.000916312</v>
      </c>
      <c r="AO879">
        <f t="shared" si="359"/>
        <v>6.3769383225588056E-3</v>
      </c>
      <c r="AP879">
        <f t="shared" si="360"/>
        <v>298.83794440999998</v>
      </c>
      <c r="AQ879">
        <f t="shared" si="361"/>
        <v>302.31317177</v>
      </c>
      <c r="AR879">
        <f t="shared" si="362"/>
        <v>239.97302136067435</v>
      </c>
      <c r="AS879">
        <f t="shared" si="363"/>
        <v>-6.8852135808251157E-3</v>
      </c>
      <c r="AT879">
        <f t="shared" si="364"/>
        <v>3.3124517085168708</v>
      </c>
      <c r="AU879">
        <f t="shared" si="365"/>
        <v>35.632408253264096</v>
      </c>
      <c r="AV879">
        <f t="shared" si="366"/>
        <v>16.598444093264096</v>
      </c>
      <c r="AW879">
        <f t="shared" si="367"/>
        <v>27.425558090000003</v>
      </c>
      <c r="AX879">
        <f t="shared" si="368"/>
        <v>3.6695993988734674</v>
      </c>
      <c r="AY879">
        <f t="shared" si="369"/>
        <v>0.37368781345458901</v>
      </c>
      <c r="AZ879">
        <f t="shared" si="370"/>
        <v>1.7694309812995954</v>
      </c>
      <c r="BA879">
        <f t="shared" si="371"/>
        <v>1.900168417573872</v>
      </c>
      <c r="BB879">
        <f t="shared" si="372"/>
        <v>0.23856871131919641</v>
      </c>
      <c r="BC879">
        <f t="shared" si="373"/>
        <v>136.11440133948926</v>
      </c>
      <c r="BD879">
        <f t="shared" si="374"/>
        <v>0.8448849736628482</v>
      </c>
      <c r="BE879">
        <f t="shared" si="375"/>
        <v>59.110280223689728</v>
      </c>
      <c r="BF879">
        <f t="shared" si="376"/>
        <v>1704.5263059550794</v>
      </c>
      <c r="BG879">
        <f t="shared" si="377"/>
        <v>1.870450100731513E-2</v>
      </c>
    </row>
    <row r="880" spans="1:59" x14ac:dyDescent="0.25">
      <c r="A880" t="s">
        <v>554</v>
      </c>
      <c r="B880" t="s">
        <v>1364</v>
      </c>
      <c r="C880">
        <v>150302</v>
      </c>
      <c r="D880" t="s">
        <v>1375</v>
      </c>
      <c r="E880" t="s">
        <v>1728</v>
      </c>
      <c r="F880">
        <v>13958.5</v>
      </c>
      <c r="G880">
        <v>0</v>
      </c>
      <c r="H880">
        <f t="shared" si="351"/>
        <v>13.81038120929626</v>
      </c>
      <c r="I880">
        <f t="shared" si="352"/>
        <v>0.4532809820946388</v>
      </c>
      <c r="J880">
        <f t="shared" si="353"/>
        <v>316.60027017686372</v>
      </c>
      <c r="K880">
        <f t="shared" si="354"/>
        <v>5.7853395363879532</v>
      </c>
      <c r="L880">
        <f t="shared" si="355"/>
        <v>1.3593888313135978</v>
      </c>
      <c r="M880">
        <f t="shared" si="356"/>
        <v>24.792558669999998</v>
      </c>
      <c r="N880">
        <v>4.2</v>
      </c>
      <c r="O880">
        <v>1.42</v>
      </c>
      <c r="P880">
        <v>0.5</v>
      </c>
      <c r="Q880">
        <f t="shared" si="357"/>
        <v>2.556</v>
      </c>
      <c r="R880">
        <v>27.52626991</v>
      </c>
      <c r="S880">
        <v>24.792558669999998</v>
      </c>
      <c r="T880">
        <v>29.075971599999999</v>
      </c>
      <c r="U880">
        <v>400.15319820000002</v>
      </c>
      <c r="V880">
        <v>380.95468140000003</v>
      </c>
      <c r="W880">
        <v>12.364997860000001</v>
      </c>
      <c r="X880">
        <v>19.16771507</v>
      </c>
      <c r="Y880">
        <v>31.1280632</v>
      </c>
      <c r="Z880">
        <v>48.253452299999999</v>
      </c>
      <c r="AA880">
        <v>350.34060670000002</v>
      </c>
      <c r="AB880">
        <v>1501.2104489999999</v>
      </c>
      <c r="AC880">
        <v>0.20324800900000001</v>
      </c>
      <c r="AD880">
        <v>92.925842290000006</v>
      </c>
      <c r="AE880">
        <v>0.195996851</v>
      </c>
      <c r="AF880">
        <v>-0.13020670400000001</v>
      </c>
      <c r="AG880">
        <v>1</v>
      </c>
      <c r="AH880">
        <v>-0.21956524299999999</v>
      </c>
      <c r="AI880">
        <v>2.7373914720000001</v>
      </c>
      <c r="AJ880">
        <v>1</v>
      </c>
      <c r="AK880">
        <v>0</v>
      </c>
      <c r="AL880">
        <v>0.15999999600000001</v>
      </c>
      <c r="AM880">
        <v>111115</v>
      </c>
      <c r="AN880">
        <f t="shared" si="358"/>
        <v>0.83414430166666664</v>
      </c>
      <c r="AO880">
        <f t="shared" si="359"/>
        <v>5.7853395363879536E-3</v>
      </c>
      <c r="AP880">
        <f t="shared" si="360"/>
        <v>297.94255866999998</v>
      </c>
      <c r="AQ880">
        <f t="shared" si="361"/>
        <v>300.67626990999997</v>
      </c>
      <c r="AR880">
        <f t="shared" si="362"/>
        <v>240.19366583515821</v>
      </c>
      <c r="AS880">
        <f t="shared" si="363"/>
        <v>0.19728601178737701</v>
      </c>
      <c r="AT880">
        <f t="shared" si="364"/>
        <v>3.1405648989680741</v>
      </c>
      <c r="AU880">
        <f t="shared" si="365"/>
        <v>33.796464165125336</v>
      </c>
      <c r="AV880">
        <f t="shared" si="366"/>
        <v>14.628749095125336</v>
      </c>
      <c r="AW880">
        <f t="shared" si="367"/>
        <v>26.159414290000001</v>
      </c>
      <c r="AX880">
        <f t="shared" si="368"/>
        <v>3.4062194731853492</v>
      </c>
      <c r="AY880">
        <f t="shared" si="369"/>
        <v>0.38500432399883505</v>
      </c>
      <c r="AZ880">
        <f t="shared" si="370"/>
        <v>1.7811760676544763</v>
      </c>
      <c r="BA880">
        <f t="shared" si="371"/>
        <v>1.6250434055308729</v>
      </c>
      <c r="BB880">
        <f t="shared" si="372"/>
        <v>0.24595326145546642</v>
      </c>
      <c r="BC880">
        <f t="shared" si="373"/>
        <v>29.420346775426633</v>
      </c>
      <c r="BD880">
        <f t="shared" si="374"/>
        <v>0.83107069064846439</v>
      </c>
      <c r="BE880">
        <f t="shared" si="375"/>
        <v>62.234947905485036</v>
      </c>
      <c r="BF880">
        <f t="shared" si="376"/>
        <v>373.66046597255485</v>
      </c>
      <c r="BG880">
        <f t="shared" si="377"/>
        <v>2.3001854180061187E-2</v>
      </c>
    </row>
    <row r="881" spans="1:59" x14ac:dyDescent="0.25">
      <c r="A881" t="s">
        <v>554</v>
      </c>
      <c r="B881" t="s">
        <v>1364</v>
      </c>
      <c r="C881">
        <v>150302</v>
      </c>
      <c r="D881" t="s">
        <v>1375</v>
      </c>
      <c r="E881" t="s">
        <v>1728</v>
      </c>
      <c r="F881">
        <v>14228</v>
      </c>
      <c r="G881">
        <v>0</v>
      </c>
      <c r="H881">
        <f t="shared" si="351"/>
        <v>29.78204452914267</v>
      </c>
      <c r="I881">
        <f t="shared" si="352"/>
        <v>0.45321539584372111</v>
      </c>
      <c r="J881">
        <f t="shared" si="353"/>
        <v>1593.8541105868737</v>
      </c>
      <c r="K881">
        <f t="shared" si="354"/>
        <v>5.7297804370059744</v>
      </c>
      <c r="L881">
        <f t="shared" si="355"/>
        <v>1.3469469718453493</v>
      </c>
      <c r="M881">
        <f t="shared" si="356"/>
        <v>24.594150540000001</v>
      </c>
      <c r="N881">
        <v>4.2</v>
      </c>
      <c r="O881">
        <v>1.42</v>
      </c>
      <c r="P881">
        <v>0.5</v>
      </c>
      <c r="Q881">
        <f t="shared" si="357"/>
        <v>2.556</v>
      </c>
      <c r="R881">
        <v>28.06322479</v>
      </c>
      <c r="S881">
        <v>24.594150540000001</v>
      </c>
      <c r="T881">
        <v>30.100595469999998</v>
      </c>
      <c r="U881">
        <v>1801.7126459999999</v>
      </c>
      <c r="V881">
        <v>1753.95813</v>
      </c>
      <c r="W881">
        <v>12.163825989999999</v>
      </c>
      <c r="X881">
        <v>18.903421399999999</v>
      </c>
      <c r="Y881">
        <v>29.676282879999999</v>
      </c>
      <c r="Z881">
        <v>46.118984220000002</v>
      </c>
      <c r="AA881">
        <v>350.32022089999998</v>
      </c>
      <c r="AB881">
        <v>1499.3634030000001</v>
      </c>
      <c r="AC881">
        <v>9.7114935999999999E-2</v>
      </c>
      <c r="AD881">
        <v>92.925109860000006</v>
      </c>
      <c r="AE881">
        <v>-15.84768581</v>
      </c>
      <c r="AF881">
        <v>-0.11623470499999999</v>
      </c>
      <c r="AG881">
        <v>0.66666668699999998</v>
      </c>
      <c r="AH881">
        <v>-0.21956524299999999</v>
      </c>
      <c r="AI881">
        <v>2.7373914720000001</v>
      </c>
      <c r="AJ881">
        <v>1</v>
      </c>
      <c r="AK881">
        <v>0</v>
      </c>
      <c r="AL881">
        <v>0.15999999600000001</v>
      </c>
      <c r="AM881">
        <v>111115</v>
      </c>
      <c r="AN881">
        <f t="shared" si="358"/>
        <v>0.83409576404761887</v>
      </c>
      <c r="AO881">
        <f t="shared" si="359"/>
        <v>5.7297804370059742E-3</v>
      </c>
      <c r="AP881">
        <f t="shared" si="360"/>
        <v>297.74415053999996</v>
      </c>
      <c r="AQ881">
        <f t="shared" si="361"/>
        <v>301.21322478999997</v>
      </c>
      <c r="AR881">
        <f t="shared" si="362"/>
        <v>239.89813848254641</v>
      </c>
      <c r="AS881">
        <f t="shared" si="363"/>
        <v>0.32441304165284435</v>
      </c>
      <c r="AT881">
        <f t="shared" si="364"/>
        <v>3.1035494821702243</v>
      </c>
      <c r="AU881">
        <f t="shared" si="365"/>
        <v>33.398394544230285</v>
      </c>
      <c r="AV881">
        <f t="shared" si="366"/>
        <v>14.494973144230286</v>
      </c>
      <c r="AW881">
        <f t="shared" si="367"/>
        <v>26.328687665</v>
      </c>
      <c r="AX881">
        <f t="shared" si="368"/>
        <v>3.4404462722067959</v>
      </c>
      <c r="AY881">
        <f t="shared" si="369"/>
        <v>0.38495700685851197</v>
      </c>
      <c r="AZ881">
        <f t="shared" si="370"/>
        <v>1.756602510324875</v>
      </c>
      <c r="BA881">
        <f t="shared" si="371"/>
        <v>1.6838437618819209</v>
      </c>
      <c r="BB881">
        <f t="shared" si="372"/>
        <v>0.24592236481576102</v>
      </c>
      <c r="BC881">
        <f t="shared" si="373"/>
        <v>148.10906832709784</v>
      </c>
      <c r="BD881">
        <f t="shared" si="374"/>
        <v>0.90871844847680239</v>
      </c>
      <c r="BE881">
        <f t="shared" si="375"/>
        <v>62.146352384304926</v>
      </c>
      <c r="BF881">
        <f t="shared" si="376"/>
        <v>1738.2281769036217</v>
      </c>
      <c r="BG881">
        <f t="shared" si="377"/>
        <v>1.0647885350300495E-2</v>
      </c>
    </row>
    <row r="882" spans="1:59" x14ac:dyDescent="0.25">
      <c r="A882" t="s">
        <v>554</v>
      </c>
      <c r="B882" t="s">
        <v>1364</v>
      </c>
      <c r="C882">
        <v>150302</v>
      </c>
      <c r="D882" t="s">
        <v>1383</v>
      </c>
      <c r="E882" t="s">
        <v>1729</v>
      </c>
      <c r="F882">
        <v>16055</v>
      </c>
      <c r="G882">
        <v>0</v>
      </c>
      <c r="H882">
        <f t="shared" si="351"/>
        <v>21.03914864427194</v>
      </c>
      <c r="I882">
        <f t="shared" si="352"/>
        <v>0.36356642711870985</v>
      </c>
      <c r="J882">
        <f t="shared" si="353"/>
        <v>260.13703081007787</v>
      </c>
      <c r="K882">
        <f t="shared" si="354"/>
        <v>5.2994980221713845</v>
      </c>
      <c r="L882">
        <f t="shared" si="355"/>
        <v>1.5065483532858495</v>
      </c>
      <c r="M882">
        <f t="shared" si="356"/>
        <v>24.899681090000001</v>
      </c>
      <c r="N882">
        <v>4.2</v>
      </c>
      <c r="O882">
        <v>1.42</v>
      </c>
      <c r="P882">
        <v>0.5</v>
      </c>
      <c r="Q882">
        <f t="shared" si="357"/>
        <v>2.556</v>
      </c>
      <c r="R882">
        <v>28.195838930000001</v>
      </c>
      <c r="S882">
        <v>24.899681090000001</v>
      </c>
      <c r="T882">
        <v>30.09614754</v>
      </c>
      <c r="U882">
        <v>399.86480710000001</v>
      </c>
      <c r="V882">
        <v>372.27679439999997</v>
      </c>
      <c r="W882">
        <v>11.567180629999999</v>
      </c>
      <c r="X882">
        <v>17.807357790000001</v>
      </c>
      <c r="Y882">
        <v>27.993543620000001</v>
      </c>
      <c r="Z882">
        <v>43.09529114</v>
      </c>
      <c r="AA882">
        <v>350.3352051</v>
      </c>
      <c r="AB882">
        <v>1499.4960940000001</v>
      </c>
      <c r="AC882">
        <v>0.113138355</v>
      </c>
      <c r="AD882">
        <v>92.89202118</v>
      </c>
      <c r="AE882">
        <v>-0.52881276600000005</v>
      </c>
      <c r="AF882">
        <v>-0.122089118</v>
      </c>
      <c r="AG882">
        <v>1</v>
      </c>
      <c r="AH882">
        <v>-0.21956524299999999</v>
      </c>
      <c r="AI882">
        <v>2.7373914720000001</v>
      </c>
      <c r="AJ882">
        <v>1</v>
      </c>
      <c r="AK882">
        <v>0</v>
      </c>
      <c r="AL882">
        <v>0.15999999600000001</v>
      </c>
      <c r="AM882">
        <v>111115</v>
      </c>
      <c r="AN882">
        <f t="shared" si="358"/>
        <v>0.83413144071428569</v>
      </c>
      <c r="AO882">
        <f t="shared" si="359"/>
        <v>5.2994980221713842E-3</v>
      </c>
      <c r="AP882">
        <f t="shared" si="360"/>
        <v>298.04968108999998</v>
      </c>
      <c r="AQ882">
        <f t="shared" si="361"/>
        <v>301.34583892999996</v>
      </c>
      <c r="AR882">
        <f t="shared" si="362"/>
        <v>239.91936904201563</v>
      </c>
      <c r="AS882">
        <f t="shared" si="363"/>
        <v>0.52664111483084286</v>
      </c>
      <c r="AT882">
        <f t="shared" si="364"/>
        <v>3.1607098102743674</v>
      </c>
      <c r="AU882">
        <f t="shared" si="365"/>
        <v>34.025632881318771</v>
      </c>
      <c r="AV882">
        <f t="shared" si="366"/>
        <v>16.21827509131877</v>
      </c>
      <c r="AW882">
        <f t="shared" si="367"/>
        <v>26.547760010000001</v>
      </c>
      <c r="AX882">
        <f t="shared" si="368"/>
        <v>3.4851879515932143</v>
      </c>
      <c r="AY882">
        <f t="shared" si="369"/>
        <v>0.31829239406363335</v>
      </c>
      <c r="AZ882">
        <f t="shared" si="370"/>
        <v>1.6541614569885179</v>
      </c>
      <c r="BA882">
        <f t="shared" si="371"/>
        <v>1.8310264946046964</v>
      </c>
      <c r="BB882">
        <f t="shared" si="372"/>
        <v>0.20255871623988905</v>
      </c>
      <c r="BC882">
        <f t="shared" si="373"/>
        <v>24.164654575712067</v>
      </c>
      <c r="BD882">
        <f t="shared" si="374"/>
        <v>0.69877315675649831</v>
      </c>
      <c r="BE882">
        <f t="shared" si="375"/>
        <v>57.160464792714372</v>
      </c>
      <c r="BF882">
        <f t="shared" si="376"/>
        <v>361.16456800337744</v>
      </c>
      <c r="BG882">
        <f t="shared" si="377"/>
        <v>3.3298048089211905E-2</v>
      </c>
    </row>
    <row r="883" spans="1:59" x14ac:dyDescent="0.25">
      <c r="A883" t="s">
        <v>554</v>
      </c>
      <c r="B883" t="s">
        <v>1364</v>
      </c>
      <c r="C883">
        <v>150302</v>
      </c>
      <c r="D883" t="s">
        <v>1383</v>
      </c>
      <c r="E883" t="s">
        <v>1729</v>
      </c>
      <c r="F883">
        <v>16331</v>
      </c>
      <c r="G883">
        <v>0</v>
      </c>
      <c r="H883">
        <f t="shared" si="351"/>
        <v>47.424737430922875</v>
      </c>
      <c r="I883">
        <f t="shared" si="352"/>
        <v>0.37957904373999252</v>
      </c>
      <c r="J883">
        <f t="shared" si="353"/>
        <v>1468.3281186497927</v>
      </c>
      <c r="K883">
        <f t="shared" si="354"/>
        <v>5.4125904045018194</v>
      </c>
      <c r="L883">
        <f t="shared" si="355"/>
        <v>1.4818796579731379</v>
      </c>
      <c r="M883">
        <f t="shared" si="356"/>
        <v>24.76879692</v>
      </c>
      <c r="N883">
        <v>4.2</v>
      </c>
      <c r="O883">
        <v>1.42</v>
      </c>
      <c r="P883">
        <v>0.5</v>
      </c>
      <c r="Q883">
        <f t="shared" si="357"/>
        <v>2.556</v>
      </c>
      <c r="R883">
        <v>28.180047989999998</v>
      </c>
      <c r="S883">
        <v>24.76879692</v>
      </c>
      <c r="T883">
        <v>30.09722137</v>
      </c>
      <c r="U883">
        <v>1802.955322</v>
      </c>
      <c r="V883">
        <v>1734.838745</v>
      </c>
      <c r="W883">
        <v>11.436655999999999</v>
      </c>
      <c r="X883">
        <v>17.810369489999999</v>
      </c>
      <c r="Y883">
        <v>27.699615479999999</v>
      </c>
      <c r="Z883">
        <v>43.136764530000001</v>
      </c>
      <c r="AA883">
        <v>350.3138123</v>
      </c>
      <c r="AB883">
        <v>1500.1323239999999</v>
      </c>
      <c r="AC883">
        <v>0.18823225800000001</v>
      </c>
      <c r="AD883">
        <v>92.880271910000005</v>
      </c>
      <c r="AE883">
        <v>-17.273057940000001</v>
      </c>
      <c r="AF883">
        <v>-0.118569866</v>
      </c>
      <c r="AG883">
        <v>0.66666668699999998</v>
      </c>
      <c r="AH883">
        <v>-0.21956524299999999</v>
      </c>
      <c r="AI883">
        <v>2.7373914720000001</v>
      </c>
      <c r="AJ883">
        <v>1</v>
      </c>
      <c r="AK883">
        <v>0</v>
      </c>
      <c r="AL883">
        <v>0.15999999600000001</v>
      </c>
      <c r="AM883">
        <v>111115</v>
      </c>
      <c r="AN883">
        <f t="shared" si="358"/>
        <v>0.83408050547619039</v>
      </c>
      <c r="AO883">
        <f t="shared" si="359"/>
        <v>5.4125904045018193E-3</v>
      </c>
      <c r="AP883">
        <f t="shared" si="360"/>
        <v>297.91879691999998</v>
      </c>
      <c r="AQ883">
        <f t="shared" si="361"/>
        <v>301.33004798999997</v>
      </c>
      <c r="AR883">
        <f t="shared" si="362"/>
        <v>240.02116583947071</v>
      </c>
      <c r="AS883">
        <f t="shared" si="363"/>
        <v>0.48431553051996928</v>
      </c>
      <c r="AT883">
        <f t="shared" si="364"/>
        <v>3.1361116190219058</v>
      </c>
      <c r="AU883">
        <f t="shared" si="365"/>
        <v>33.765099461172603</v>
      </c>
      <c r="AV883">
        <f t="shared" si="366"/>
        <v>15.954729971172604</v>
      </c>
      <c r="AW883">
        <f t="shared" si="367"/>
        <v>26.474422454999999</v>
      </c>
      <c r="AX883">
        <f t="shared" si="368"/>
        <v>3.470153807028252</v>
      </c>
      <c r="AY883">
        <f t="shared" si="369"/>
        <v>0.33049835189018095</v>
      </c>
      <c r="AZ883">
        <f t="shared" si="370"/>
        <v>1.6542319610487679</v>
      </c>
      <c r="BA883">
        <f t="shared" si="371"/>
        <v>1.8159218459794841</v>
      </c>
      <c r="BB883">
        <f t="shared" si="372"/>
        <v>0.21047360592788505</v>
      </c>
      <c r="BC883">
        <f t="shared" si="373"/>
        <v>136.3787149132915</v>
      </c>
      <c r="BD883">
        <f t="shared" si="374"/>
        <v>0.84637729176943921</v>
      </c>
      <c r="BE883">
        <f t="shared" si="375"/>
        <v>57.768656035666929</v>
      </c>
      <c r="BF883">
        <f t="shared" si="376"/>
        <v>1709.7904681878929</v>
      </c>
      <c r="BG883">
        <f t="shared" si="377"/>
        <v>1.602338646285946E-2</v>
      </c>
    </row>
    <row r="884" spans="1:59" x14ac:dyDescent="0.25">
      <c r="A884" t="s">
        <v>554</v>
      </c>
      <c r="B884" t="s">
        <v>1364</v>
      </c>
      <c r="C884">
        <v>150302</v>
      </c>
      <c r="D884" t="s">
        <v>1382</v>
      </c>
      <c r="E884" t="s">
        <v>1730</v>
      </c>
      <c r="F884">
        <v>15394.5</v>
      </c>
      <c r="G884">
        <v>0</v>
      </c>
      <c r="H884">
        <f t="shared" si="351"/>
        <v>21.672599970378087</v>
      </c>
      <c r="I884">
        <f t="shared" si="352"/>
        <v>0.39789835844204502</v>
      </c>
      <c r="J884">
        <f t="shared" si="353"/>
        <v>266.27837310001468</v>
      </c>
      <c r="K884">
        <f t="shared" si="354"/>
        <v>5.7161186172304941</v>
      </c>
      <c r="L884">
        <f t="shared" si="355"/>
        <v>1.5018180433326798</v>
      </c>
      <c r="M884">
        <f t="shared" si="356"/>
        <v>25.059494019999999</v>
      </c>
      <c r="N884">
        <v>3.9</v>
      </c>
      <c r="O884">
        <v>1.42</v>
      </c>
      <c r="P884">
        <v>0.5</v>
      </c>
      <c r="Q884">
        <f t="shared" si="357"/>
        <v>2.556</v>
      </c>
      <c r="R884">
        <v>28.196210860000001</v>
      </c>
      <c r="S884">
        <v>25.059494019999999</v>
      </c>
      <c r="T884">
        <v>30.07950211</v>
      </c>
      <c r="U884">
        <v>399.87734990000001</v>
      </c>
      <c r="V884">
        <v>373.37420650000001</v>
      </c>
      <c r="W884">
        <v>11.93481922</v>
      </c>
      <c r="X884">
        <v>18.182622909999999</v>
      </c>
      <c r="Y884">
        <v>28.88493729</v>
      </c>
      <c r="Z884">
        <v>44.006023409999997</v>
      </c>
      <c r="AA884">
        <v>350.3234253</v>
      </c>
      <c r="AB884">
        <v>1499.6601559999999</v>
      </c>
      <c r="AC884">
        <v>3.4041867000000003E-2</v>
      </c>
      <c r="AD884">
        <v>92.899429319999996</v>
      </c>
      <c r="AE884">
        <v>-0.26811331500000002</v>
      </c>
      <c r="AF884">
        <v>-0.12979242199999999</v>
      </c>
      <c r="AG884">
        <v>0.66666668699999998</v>
      </c>
      <c r="AH884">
        <v>-0.21956524299999999</v>
      </c>
      <c r="AI884">
        <v>2.7373914720000001</v>
      </c>
      <c r="AJ884">
        <v>1</v>
      </c>
      <c r="AK884">
        <v>0</v>
      </c>
      <c r="AL884">
        <v>0.15999999600000001</v>
      </c>
      <c r="AM884">
        <v>111115</v>
      </c>
      <c r="AN884">
        <f t="shared" si="358"/>
        <v>0.89826519307692299</v>
      </c>
      <c r="AO884">
        <f t="shared" si="359"/>
        <v>5.7161186172304942E-3</v>
      </c>
      <c r="AP884">
        <f t="shared" si="360"/>
        <v>298.20949401999997</v>
      </c>
      <c r="AQ884">
        <f t="shared" si="361"/>
        <v>301.34621085999999</v>
      </c>
      <c r="AR884">
        <f t="shared" si="362"/>
        <v>239.94561896135937</v>
      </c>
      <c r="AS884">
        <f t="shared" si="363"/>
        <v>0.28762366757006902</v>
      </c>
      <c r="AT884">
        <f t="shared" si="364"/>
        <v>3.1909733352124374</v>
      </c>
      <c r="AU884">
        <f t="shared" si="365"/>
        <v>34.348686085259558</v>
      </c>
      <c r="AV884">
        <f t="shared" si="366"/>
        <v>16.166063175259559</v>
      </c>
      <c r="AW884">
        <f t="shared" si="367"/>
        <v>26.627852439999998</v>
      </c>
      <c r="AX884">
        <f t="shared" si="368"/>
        <v>3.5016717808539473</v>
      </c>
      <c r="AY884">
        <f t="shared" si="369"/>
        <v>0.34430033832114371</v>
      </c>
      <c r="AZ884">
        <f t="shared" si="370"/>
        <v>1.6891552918797577</v>
      </c>
      <c r="BA884">
        <f t="shared" si="371"/>
        <v>1.8125164889741896</v>
      </c>
      <c r="BB884">
        <f t="shared" si="372"/>
        <v>0.21943678137329736</v>
      </c>
      <c r="BC884">
        <f t="shared" si="373"/>
        <v>24.737108901249403</v>
      </c>
      <c r="BD884">
        <f t="shared" si="374"/>
        <v>0.71316756343749921</v>
      </c>
      <c r="BE884">
        <f t="shared" si="375"/>
        <v>58.176636549892805</v>
      </c>
      <c r="BF884">
        <f t="shared" si="376"/>
        <v>361.92741074099752</v>
      </c>
      <c r="BG884">
        <f t="shared" si="377"/>
        <v>3.4836791415894866E-2</v>
      </c>
    </row>
    <row r="885" spans="1:59" x14ac:dyDescent="0.25">
      <c r="A885" t="s">
        <v>554</v>
      </c>
      <c r="B885" t="s">
        <v>1364</v>
      </c>
      <c r="C885">
        <v>150302</v>
      </c>
      <c r="D885" t="s">
        <v>1382</v>
      </c>
      <c r="E885" t="s">
        <v>1730</v>
      </c>
      <c r="F885">
        <v>15659</v>
      </c>
      <c r="G885">
        <v>0</v>
      </c>
      <c r="H885">
        <f t="shared" si="351"/>
        <v>47.242681974249862</v>
      </c>
      <c r="I885">
        <f t="shared" si="352"/>
        <v>0.41346231004386541</v>
      </c>
      <c r="J885">
        <f t="shared" si="353"/>
        <v>1490.4540455323124</v>
      </c>
      <c r="K885">
        <f t="shared" si="354"/>
        <v>5.6287346440236314</v>
      </c>
      <c r="L885">
        <f t="shared" si="355"/>
        <v>1.4316116757862332</v>
      </c>
      <c r="M885">
        <f t="shared" si="356"/>
        <v>24.56380081</v>
      </c>
      <c r="N885">
        <v>3.9</v>
      </c>
      <c r="O885">
        <v>1.42</v>
      </c>
      <c r="P885">
        <v>0.5</v>
      </c>
      <c r="Q885">
        <f t="shared" si="357"/>
        <v>2.556</v>
      </c>
      <c r="R885">
        <v>28.09715843</v>
      </c>
      <c r="S885">
        <v>24.56380081</v>
      </c>
      <c r="T885">
        <v>30.08354568</v>
      </c>
      <c r="U885">
        <v>1802.1116939999999</v>
      </c>
      <c r="V885">
        <v>1738.6324460000001</v>
      </c>
      <c r="W885">
        <v>11.78363895</v>
      </c>
      <c r="X885">
        <v>17.936632159999998</v>
      </c>
      <c r="Y885">
        <v>28.684135439999999</v>
      </c>
      <c r="Z885">
        <v>43.6619606</v>
      </c>
      <c r="AA885">
        <v>350.3712463</v>
      </c>
      <c r="AB885">
        <v>1501.065308</v>
      </c>
      <c r="AC885">
        <v>0.21026015300000001</v>
      </c>
      <c r="AD885">
        <v>92.899795530000006</v>
      </c>
      <c r="AE885">
        <v>-16.890317920000001</v>
      </c>
      <c r="AF885">
        <v>-0.12385647</v>
      </c>
      <c r="AG885">
        <v>1</v>
      </c>
      <c r="AH885">
        <v>-0.21956524299999999</v>
      </c>
      <c r="AI885">
        <v>2.7373914720000001</v>
      </c>
      <c r="AJ885">
        <v>1</v>
      </c>
      <c r="AK885">
        <v>0</v>
      </c>
      <c r="AL885">
        <v>0.15999999600000001</v>
      </c>
      <c r="AM885">
        <v>111115</v>
      </c>
      <c r="AN885">
        <f t="shared" si="358"/>
        <v>0.89838781102564091</v>
      </c>
      <c r="AO885">
        <f t="shared" si="359"/>
        <v>5.6287346440236311E-3</v>
      </c>
      <c r="AP885">
        <f t="shared" si="360"/>
        <v>297.71380080999995</v>
      </c>
      <c r="AQ885">
        <f t="shared" si="361"/>
        <v>301.24715842999996</v>
      </c>
      <c r="AR885">
        <f t="shared" si="362"/>
        <v>240.17044327573876</v>
      </c>
      <c r="AS885">
        <f t="shared" si="363"/>
        <v>0.38930719727854141</v>
      </c>
      <c r="AT885">
        <f t="shared" si="364"/>
        <v>3.0979211359470553</v>
      </c>
      <c r="AU885">
        <f t="shared" si="365"/>
        <v>33.346910165659601</v>
      </c>
      <c r="AV885">
        <f t="shared" si="366"/>
        <v>15.410278005659602</v>
      </c>
      <c r="AW885">
        <f t="shared" si="367"/>
        <v>26.330479619999998</v>
      </c>
      <c r="AX885">
        <f t="shared" si="368"/>
        <v>3.4408102031146925</v>
      </c>
      <c r="AY885">
        <f t="shared" si="369"/>
        <v>0.3558926007909185</v>
      </c>
      <c r="AZ885">
        <f t="shared" si="370"/>
        <v>1.6663094601608222</v>
      </c>
      <c r="BA885">
        <f t="shared" si="371"/>
        <v>1.7745007429538704</v>
      </c>
      <c r="BB885">
        <f t="shared" si="372"/>
        <v>0.22697590672602605</v>
      </c>
      <c r="BC885">
        <f t="shared" si="373"/>
        <v>138.46287607681316</v>
      </c>
      <c r="BD885">
        <f t="shared" si="374"/>
        <v>0.85725654606374024</v>
      </c>
      <c r="BE885">
        <f t="shared" si="375"/>
        <v>59.1756528044032</v>
      </c>
      <c r="BF885">
        <f t="shared" si="376"/>
        <v>1713.6803252389527</v>
      </c>
      <c r="BG885">
        <f t="shared" si="377"/>
        <v>1.6313524202171321E-2</v>
      </c>
    </row>
    <row r="886" spans="1:59" x14ac:dyDescent="0.25">
      <c r="A886" t="s">
        <v>554</v>
      </c>
      <c r="B886" t="s">
        <v>1364</v>
      </c>
      <c r="C886">
        <v>150302</v>
      </c>
      <c r="D886" t="s">
        <v>1384</v>
      </c>
      <c r="E886" t="s">
        <v>1731</v>
      </c>
      <c r="F886">
        <v>16740</v>
      </c>
      <c r="G886">
        <v>0</v>
      </c>
      <c r="H886">
        <f t="shared" si="351"/>
        <v>21.632754582708387</v>
      </c>
      <c r="I886">
        <f t="shared" si="352"/>
        <v>0.42803427630449026</v>
      </c>
      <c r="J886">
        <f t="shared" si="353"/>
        <v>277.46809161446072</v>
      </c>
      <c r="K886">
        <f t="shared" si="354"/>
        <v>6.2956408153452053</v>
      </c>
      <c r="L886">
        <f t="shared" si="355"/>
        <v>1.5548005452799631</v>
      </c>
      <c r="M886">
        <f t="shared" si="356"/>
        <v>24.627813339999999</v>
      </c>
      <c r="N886">
        <v>3.1</v>
      </c>
      <c r="O886">
        <v>1.42</v>
      </c>
      <c r="P886">
        <v>0.5</v>
      </c>
      <c r="Q886">
        <f t="shared" si="357"/>
        <v>2.556</v>
      </c>
      <c r="R886">
        <v>28.115371700000001</v>
      </c>
      <c r="S886">
        <v>24.627813339999999</v>
      </c>
      <c r="T886">
        <v>30.0970993</v>
      </c>
      <c r="U886">
        <v>400.00823969999999</v>
      </c>
      <c r="V886">
        <v>378.75546259999999</v>
      </c>
      <c r="W886">
        <v>11.264588359999999</v>
      </c>
      <c r="X886">
        <v>16.742303849999999</v>
      </c>
      <c r="Y886">
        <v>27.38532829</v>
      </c>
      <c r="Z886">
        <v>40.702198029999998</v>
      </c>
      <c r="AA886">
        <v>350.32369999999997</v>
      </c>
      <c r="AB886">
        <v>1499.6048579999999</v>
      </c>
      <c r="AC886">
        <v>0.101123355</v>
      </c>
      <c r="AD886">
        <v>92.878623959999999</v>
      </c>
      <c r="AE886">
        <v>-0.48885995100000001</v>
      </c>
      <c r="AF886">
        <v>-9.2585004999999998E-2</v>
      </c>
      <c r="AG886">
        <v>0.66666668699999998</v>
      </c>
      <c r="AH886">
        <v>-0.21956524299999999</v>
      </c>
      <c r="AI886">
        <v>2.7373914720000001</v>
      </c>
      <c r="AJ886">
        <v>1</v>
      </c>
      <c r="AK886">
        <v>0</v>
      </c>
      <c r="AL886">
        <v>0.15999999600000001</v>
      </c>
      <c r="AM886">
        <v>111115</v>
      </c>
      <c r="AN886">
        <f t="shared" si="358"/>
        <v>1.1300764516129032</v>
      </c>
      <c r="AO886">
        <f t="shared" si="359"/>
        <v>6.2956408153452053E-3</v>
      </c>
      <c r="AP886">
        <f t="shared" si="360"/>
        <v>297.77781333999997</v>
      </c>
      <c r="AQ886">
        <f t="shared" si="361"/>
        <v>301.2653717</v>
      </c>
      <c r="AR886">
        <f t="shared" si="362"/>
        <v>239.93677128158058</v>
      </c>
      <c r="AS886">
        <f t="shared" si="363"/>
        <v>3.1810709050801765E-2</v>
      </c>
      <c r="AT886">
        <f t="shared" si="364"/>
        <v>3.1098026887881733</v>
      </c>
      <c r="AU886">
        <f t="shared" si="365"/>
        <v>33.482437144282748</v>
      </c>
      <c r="AV886">
        <f t="shared" si="366"/>
        <v>16.740133294282749</v>
      </c>
      <c r="AW886">
        <f t="shared" si="367"/>
        <v>26.37159252</v>
      </c>
      <c r="AX886">
        <f t="shared" si="368"/>
        <v>3.4491691239152193</v>
      </c>
      <c r="AY886">
        <f t="shared" si="369"/>
        <v>0.36663640861028768</v>
      </c>
      <c r="AZ886">
        <f t="shared" si="370"/>
        <v>1.5550021435082102</v>
      </c>
      <c r="BA886">
        <f t="shared" si="371"/>
        <v>1.8941669804070091</v>
      </c>
      <c r="BB886">
        <f t="shared" si="372"/>
        <v>0.23397219463859453</v>
      </c>
      <c r="BC886">
        <f t="shared" si="373"/>
        <v>25.770854541958325</v>
      </c>
      <c r="BD886">
        <f t="shared" si="374"/>
        <v>0.73257845500037611</v>
      </c>
      <c r="BE886">
        <f t="shared" si="375"/>
        <v>56.071706532889799</v>
      </c>
      <c r="BF886">
        <f t="shared" si="376"/>
        <v>367.32971194011878</v>
      </c>
      <c r="BG886">
        <f t="shared" si="377"/>
        <v>3.3021708482361745E-2</v>
      </c>
    </row>
    <row r="887" spans="1:59" x14ac:dyDescent="0.25">
      <c r="A887" t="s">
        <v>554</v>
      </c>
      <c r="B887" t="s">
        <v>1364</v>
      </c>
      <c r="C887">
        <v>150302</v>
      </c>
      <c r="D887" t="s">
        <v>1384</v>
      </c>
      <c r="E887" t="s">
        <v>1731</v>
      </c>
      <c r="F887">
        <v>17035.5</v>
      </c>
      <c r="G887">
        <v>0</v>
      </c>
      <c r="H887">
        <f t="shared" si="351"/>
        <v>55.720869594823398</v>
      </c>
      <c r="I887">
        <f t="shared" si="352"/>
        <v>0.45012924323369352</v>
      </c>
      <c r="J887">
        <f t="shared" si="353"/>
        <v>1473.4000196112677</v>
      </c>
      <c r="K887">
        <f t="shared" si="354"/>
        <v>6.6081938196317749</v>
      </c>
      <c r="L887">
        <f t="shared" si="355"/>
        <v>1.5628523975613282</v>
      </c>
      <c r="M887">
        <f t="shared" si="356"/>
        <v>24.729049679999999</v>
      </c>
      <c r="N887">
        <v>3.1</v>
      </c>
      <c r="O887">
        <v>1.42</v>
      </c>
      <c r="P887">
        <v>0.5</v>
      </c>
      <c r="Q887">
        <f t="shared" si="357"/>
        <v>2.556</v>
      </c>
      <c r="R887">
        <v>28.216047289999999</v>
      </c>
      <c r="S887">
        <v>24.729049679999999</v>
      </c>
      <c r="T887">
        <v>30.097881319999999</v>
      </c>
      <c r="U887">
        <v>1804.3222659999999</v>
      </c>
      <c r="V887">
        <v>1744.8237300000001</v>
      </c>
      <c r="W887">
        <v>11.113739969999999</v>
      </c>
      <c r="X887">
        <v>16.861583710000001</v>
      </c>
      <c r="Y887">
        <v>26.856254580000002</v>
      </c>
      <c r="Z887">
        <v>40.745868680000001</v>
      </c>
      <c r="AA887">
        <v>350.39199830000001</v>
      </c>
      <c r="AB887">
        <v>1498.759888</v>
      </c>
      <c r="AC887">
        <v>0.17521746499999999</v>
      </c>
      <c r="AD887">
        <v>92.863304139999997</v>
      </c>
      <c r="AE887">
        <v>-17.556718830000001</v>
      </c>
      <c r="AF887">
        <v>-9.6688284999999999E-2</v>
      </c>
      <c r="AG887">
        <v>1</v>
      </c>
      <c r="AH887">
        <v>-0.21956524299999999</v>
      </c>
      <c r="AI887">
        <v>2.7373914720000001</v>
      </c>
      <c r="AJ887">
        <v>1</v>
      </c>
      <c r="AK887">
        <v>0</v>
      </c>
      <c r="AL887">
        <v>0.15999999600000001</v>
      </c>
      <c r="AM887">
        <v>111115</v>
      </c>
      <c r="AN887">
        <f t="shared" si="358"/>
        <v>1.1302967687096774</v>
      </c>
      <c r="AO887">
        <f t="shared" si="359"/>
        <v>6.6081938196317748E-3</v>
      </c>
      <c r="AP887">
        <f t="shared" si="360"/>
        <v>297.87904967999998</v>
      </c>
      <c r="AQ887">
        <f t="shared" si="361"/>
        <v>301.36604728999998</v>
      </c>
      <c r="AR887">
        <f t="shared" si="362"/>
        <v>239.80157608496046</v>
      </c>
      <c r="AS887">
        <f t="shared" si="363"/>
        <v>-0.1327444422145872</v>
      </c>
      <c r="AT887">
        <f t="shared" si="364"/>
        <v>3.1286747739051277</v>
      </c>
      <c r="AU887">
        <f t="shared" si="365"/>
        <v>33.691185155207933</v>
      </c>
      <c r="AV887">
        <f t="shared" si="366"/>
        <v>16.829601445207931</v>
      </c>
      <c r="AW887">
        <f t="shared" si="367"/>
        <v>26.472548484999997</v>
      </c>
      <c r="AX887">
        <f t="shared" si="368"/>
        <v>3.4697703877241488</v>
      </c>
      <c r="AY887">
        <f t="shared" si="369"/>
        <v>0.38272817055187391</v>
      </c>
      <c r="AZ887">
        <f t="shared" si="370"/>
        <v>1.5658223763437995</v>
      </c>
      <c r="BA887">
        <f t="shared" si="371"/>
        <v>1.9039480113803493</v>
      </c>
      <c r="BB887">
        <f t="shared" si="372"/>
        <v>0.24446719354760052</v>
      </c>
      <c r="BC887">
        <f t="shared" si="373"/>
        <v>136.82479414104313</v>
      </c>
      <c r="BD887">
        <f t="shared" si="374"/>
        <v>0.84444061269803317</v>
      </c>
      <c r="BE887">
        <f t="shared" si="375"/>
        <v>56.425816733918232</v>
      </c>
      <c r="BF887">
        <f t="shared" si="376"/>
        <v>1715.3936932421709</v>
      </c>
      <c r="BG887">
        <f t="shared" si="377"/>
        <v>1.8328711294662514E-2</v>
      </c>
    </row>
    <row r="888" spans="1:59" x14ac:dyDescent="0.25">
      <c r="A888" t="s">
        <v>554</v>
      </c>
      <c r="B888" t="s">
        <v>1364</v>
      </c>
      <c r="C888">
        <v>150302</v>
      </c>
      <c r="D888" t="s">
        <v>1401</v>
      </c>
      <c r="E888" t="s">
        <v>1732</v>
      </c>
      <c r="F888">
        <v>23561</v>
      </c>
      <c r="G888">
        <v>0</v>
      </c>
      <c r="H888">
        <f t="shared" si="351"/>
        <v>7.5319846151909662</v>
      </c>
      <c r="I888">
        <f t="shared" si="352"/>
        <v>9.6757945661627431E-2</v>
      </c>
      <c r="J888">
        <f t="shared" si="353"/>
        <v>246.30299804534647</v>
      </c>
      <c r="K888">
        <f t="shared" si="354"/>
        <v>2.0099793273252526</v>
      </c>
      <c r="L888">
        <f t="shared" si="355"/>
        <v>1.9518641633579263</v>
      </c>
      <c r="M888">
        <f t="shared" si="356"/>
        <v>25.11285019</v>
      </c>
      <c r="N888">
        <v>6</v>
      </c>
      <c r="O888">
        <v>1.42</v>
      </c>
      <c r="P888">
        <v>0.5</v>
      </c>
      <c r="Q888">
        <f t="shared" si="357"/>
        <v>2.556</v>
      </c>
      <c r="R888">
        <v>27.413284300000001</v>
      </c>
      <c r="S888">
        <v>25.11285019</v>
      </c>
      <c r="T888">
        <v>29.082450869999999</v>
      </c>
      <c r="U888">
        <v>399.96234129999999</v>
      </c>
      <c r="V888">
        <v>385.73385619999999</v>
      </c>
      <c r="W888">
        <v>10.071727750000001</v>
      </c>
      <c r="X888">
        <v>13.467991830000001</v>
      </c>
      <c r="Y888">
        <v>25.47713852</v>
      </c>
      <c r="Z888">
        <v>34.068225859999998</v>
      </c>
      <c r="AA888">
        <v>350.31002810000001</v>
      </c>
      <c r="AB888">
        <v>1499.7021480000001</v>
      </c>
      <c r="AC888">
        <v>0.13816832000000001</v>
      </c>
      <c r="AD888">
        <v>92.758399960000006</v>
      </c>
      <c r="AE888">
        <v>2.2631025309999999</v>
      </c>
      <c r="AF888">
        <v>-4.4387687000000002E-2</v>
      </c>
      <c r="AG888">
        <v>1</v>
      </c>
      <c r="AH888">
        <v>-0.21956524299999999</v>
      </c>
      <c r="AI888">
        <v>2.7373914720000001</v>
      </c>
      <c r="AJ888">
        <v>1</v>
      </c>
      <c r="AK888">
        <v>0</v>
      </c>
      <c r="AL888">
        <v>0.15999999600000001</v>
      </c>
      <c r="AM888">
        <v>111115</v>
      </c>
      <c r="AN888">
        <f t="shared" si="358"/>
        <v>0.58385004683333319</v>
      </c>
      <c r="AO888">
        <f t="shared" si="359"/>
        <v>2.0099793273252527E-3</v>
      </c>
      <c r="AP888">
        <f t="shared" si="360"/>
        <v>298.26285018999999</v>
      </c>
      <c r="AQ888">
        <f t="shared" si="361"/>
        <v>300.56328429999996</v>
      </c>
      <c r="AR888">
        <f t="shared" si="362"/>
        <v>239.95233768119144</v>
      </c>
      <c r="AS888">
        <f t="shared" si="363"/>
        <v>2.1075224802523995</v>
      </c>
      <c r="AT888">
        <f t="shared" si="364"/>
        <v>3.2011335361830788</v>
      </c>
      <c r="AU888">
        <f t="shared" si="365"/>
        <v>34.510443664007752</v>
      </c>
      <c r="AV888">
        <f t="shared" si="366"/>
        <v>21.04245183400775</v>
      </c>
      <c r="AW888">
        <f t="shared" si="367"/>
        <v>26.263067245000002</v>
      </c>
      <c r="AX888">
        <f t="shared" si="368"/>
        <v>3.4271424516066675</v>
      </c>
      <c r="AY888">
        <f t="shared" si="369"/>
        <v>9.3228750672703017E-2</v>
      </c>
      <c r="AZ888">
        <f t="shared" si="370"/>
        <v>1.2492693728251525</v>
      </c>
      <c r="BA888">
        <f t="shared" si="371"/>
        <v>2.177873078781515</v>
      </c>
      <c r="BB888">
        <f t="shared" si="372"/>
        <v>5.8575090398586931E-2</v>
      </c>
      <c r="BC888">
        <f t="shared" si="373"/>
        <v>22.846672004037348</v>
      </c>
      <c r="BD888">
        <f t="shared" si="374"/>
        <v>0.63853093029417751</v>
      </c>
      <c r="BE888">
        <f t="shared" si="375"/>
        <v>39.805832953263611</v>
      </c>
      <c r="BF888">
        <f t="shared" si="376"/>
        <v>381.75569531169492</v>
      </c>
      <c r="BG888">
        <f t="shared" si="377"/>
        <v>7.8536332288127175E-3</v>
      </c>
    </row>
    <row r="889" spans="1:59" x14ac:dyDescent="0.25">
      <c r="A889" t="s">
        <v>554</v>
      </c>
      <c r="B889" t="s">
        <v>1364</v>
      </c>
      <c r="C889">
        <v>150302</v>
      </c>
      <c r="D889" t="s">
        <v>1401</v>
      </c>
      <c r="E889" t="s">
        <v>1732</v>
      </c>
      <c r="F889">
        <v>23789</v>
      </c>
      <c r="G889">
        <v>0</v>
      </c>
      <c r="H889">
        <f t="shared" si="351"/>
        <v>28.459528323008307</v>
      </c>
      <c r="I889">
        <f t="shared" si="352"/>
        <v>9.8366894153542439E-2</v>
      </c>
      <c r="J889">
        <f t="shared" si="353"/>
        <v>1222.9881747195527</v>
      </c>
      <c r="K889">
        <f t="shared" si="354"/>
        <v>2.003366054838263</v>
      </c>
      <c r="L889">
        <f t="shared" si="355"/>
        <v>1.9153657082491904</v>
      </c>
      <c r="M889">
        <f t="shared" si="356"/>
        <v>24.861434939999999</v>
      </c>
      <c r="N889">
        <v>6</v>
      </c>
      <c r="O889">
        <v>1.42</v>
      </c>
      <c r="P889">
        <v>0.5</v>
      </c>
      <c r="Q889">
        <f t="shared" si="357"/>
        <v>2.556</v>
      </c>
      <c r="R889">
        <v>27.317663190000001</v>
      </c>
      <c r="S889">
        <v>24.861434939999999</v>
      </c>
      <c r="T889">
        <v>29.08497238</v>
      </c>
      <c r="U889">
        <v>1805.9609379999999</v>
      </c>
      <c r="V889">
        <v>1751.2100829999999</v>
      </c>
      <c r="W889">
        <v>9.9629163740000006</v>
      </c>
      <c r="X889">
        <v>13.3482523</v>
      </c>
      <c r="Y889">
        <v>25.34295273</v>
      </c>
      <c r="Z889">
        <v>33.954326629999997</v>
      </c>
      <c r="AA889">
        <v>350.3270569</v>
      </c>
      <c r="AB889">
        <v>1500.5825199999999</v>
      </c>
      <c r="AC889">
        <v>0.17421147200000001</v>
      </c>
      <c r="AD889">
        <v>92.756622309999997</v>
      </c>
      <c r="AE889">
        <v>-13.774288179999999</v>
      </c>
      <c r="AF889">
        <v>-3.2657253999999997E-2</v>
      </c>
      <c r="AG889">
        <v>1</v>
      </c>
      <c r="AH889">
        <v>-0.21956524299999999</v>
      </c>
      <c r="AI889">
        <v>2.7373914720000001</v>
      </c>
      <c r="AJ889">
        <v>1</v>
      </c>
      <c r="AK889">
        <v>0</v>
      </c>
      <c r="AL889">
        <v>0.15999999600000001</v>
      </c>
      <c r="AM889">
        <v>111115</v>
      </c>
      <c r="AN889">
        <f t="shared" si="358"/>
        <v>0.58387842816666657</v>
      </c>
      <c r="AO889">
        <f t="shared" si="359"/>
        <v>2.0033660548382632E-3</v>
      </c>
      <c r="AP889">
        <f t="shared" si="360"/>
        <v>298.01143493999996</v>
      </c>
      <c r="AQ889">
        <f t="shared" si="361"/>
        <v>300.46766319</v>
      </c>
      <c r="AR889">
        <f t="shared" si="362"/>
        <v>240.09319719766992</v>
      </c>
      <c r="AS889">
        <f t="shared" si="363"/>
        <v>2.1341376228078279</v>
      </c>
      <c r="AT889">
        <f t="shared" si="364"/>
        <v>3.153504505338879</v>
      </c>
      <c r="AU889">
        <f t="shared" si="365"/>
        <v>33.997621159593507</v>
      </c>
      <c r="AV889">
        <f t="shared" si="366"/>
        <v>20.649368859593508</v>
      </c>
      <c r="AW889">
        <f t="shared" si="367"/>
        <v>26.089549065</v>
      </c>
      <c r="AX889">
        <f t="shared" si="368"/>
        <v>3.3921797692955851</v>
      </c>
      <c r="AY889">
        <f t="shared" si="369"/>
        <v>9.4721563175851856E-2</v>
      </c>
      <c r="AZ889">
        <f t="shared" si="370"/>
        <v>1.2381387970896887</v>
      </c>
      <c r="BA889">
        <f t="shared" si="371"/>
        <v>2.1540409722058964</v>
      </c>
      <c r="BB889">
        <f t="shared" si="372"/>
        <v>5.9518039189797978E-2</v>
      </c>
      <c r="BC889">
        <f t="shared" si="373"/>
        <v>113.44025221205784</v>
      </c>
      <c r="BD889">
        <f t="shared" si="374"/>
        <v>0.69836748120159875</v>
      </c>
      <c r="BE889">
        <f t="shared" si="375"/>
        <v>40.095034627491003</v>
      </c>
      <c r="BF889">
        <f t="shared" si="376"/>
        <v>1736.1786419843265</v>
      </c>
      <c r="BG889">
        <f t="shared" si="377"/>
        <v>6.5723984041694038E-3</v>
      </c>
    </row>
    <row r="890" spans="1:59" x14ac:dyDescent="0.25">
      <c r="A890" t="s">
        <v>554</v>
      </c>
      <c r="B890" t="s">
        <v>1364</v>
      </c>
      <c r="C890">
        <v>150302</v>
      </c>
      <c r="D890" t="s">
        <v>1400</v>
      </c>
      <c r="E890" t="s">
        <v>1733</v>
      </c>
      <c r="F890">
        <v>22978</v>
      </c>
      <c r="G890">
        <v>0</v>
      </c>
      <c r="H890">
        <f t="shared" si="351"/>
        <v>12.752637409224793</v>
      </c>
      <c r="I890">
        <f t="shared" si="352"/>
        <v>0.18662351642781372</v>
      </c>
      <c r="J890">
        <f t="shared" si="353"/>
        <v>250.64002383914365</v>
      </c>
      <c r="K890">
        <f t="shared" si="354"/>
        <v>3.4556107384604222</v>
      </c>
      <c r="L890">
        <f t="shared" si="355"/>
        <v>1.7953569582888587</v>
      </c>
      <c r="M890">
        <f t="shared" si="356"/>
        <v>25.64387894</v>
      </c>
      <c r="N890">
        <v>6</v>
      </c>
      <c r="O890">
        <v>1.42</v>
      </c>
      <c r="P890">
        <v>0.5</v>
      </c>
      <c r="Q890">
        <f t="shared" si="357"/>
        <v>2.556</v>
      </c>
      <c r="R890">
        <v>28.31177521</v>
      </c>
      <c r="S890">
        <v>25.64387894</v>
      </c>
      <c r="T890">
        <v>30.098569869999999</v>
      </c>
      <c r="U890">
        <v>400.75338749999997</v>
      </c>
      <c r="V890">
        <v>376.68255620000002</v>
      </c>
      <c r="W890">
        <v>10.438166620000001</v>
      </c>
      <c r="X890">
        <v>16.260360720000001</v>
      </c>
      <c r="Y890">
        <v>25.057998659999999</v>
      </c>
      <c r="Z890">
        <v>39.034832000000002</v>
      </c>
      <c r="AA890">
        <v>350.32373050000001</v>
      </c>
      <c r="AB890">
        <v>1500.0428469999999</v>
      </c>
      <c r="AC890">
        <v>0.17321246900000001</v>
      </c>
      <c r="AD890">
        <v>92.768371579999993</v>
      </c>
      <c r="AE890">
        <v>2.0701746939999999</v>
      </c>
      <c r="AF890">
        <v>-9.5993914E-2</v>
      </c>
      <c r="AG890">
        <v>0.66666668699999998</v>
      </c>
      <c r="AH890">
        <v>-0.21956524299999999</v>
      </c>
      <c r="AI890">
        <v>2.7373914720000001</v>
      </c>
      <c r="AJ890">
        <v>1</v>
      </c>
      <c r="AK890">
        <v>0</v>
      </c>
      <c r="AL890">
        <v>0.15999999600000001</v>
      </c>
      <c r="AM890">
        <v>111115</v>
      </c>
      <c r="AN890">
        <f t="shared" si="358"/>
        <v>0.58387288416666661</v>
      </c>
      <c r="AO890">
        <f t="shared" si="359"/>
        <v>3.4556107384604222E-3</v>
      </c>
      <c r="AP890">
        <f t="shared" si="360"/>
        <v>298.79387893999996</v>
      </c>
      <c r="AQ890">
        <f t="shared" si="361"/>
        <v>301.46177520999998</v>
      </c>
      <c r="AR890">
        <f t="shared" si="362"/>
        <v>240.00684951982862</v>
      </c>
      <c r="AS890">
        <f t="shared" si="363"/>
        <v>1.4049592047168526</v>
      </c>
      <c r="AT890">
        <f t="shared" si="364"/>
        <v>3.303804143586655</v>
      </c>
      <c r="AU890">
        <f t="shared" si="365"/>
        <v>35.613475663282252</v>
      </c>
      <c r="AV890">
        <f t="shared" si="366"/>
        <v>19.35311494328225</v>
      </c>
      <c r="AW890">
        <f t="shared" si="367"/>
        <v>26.977827075</v>
      </c>
      <c r="AX890">
        <f t="shared" si="368"/>
        <v>3.5745013061737501</v>
      </c>
      <c r="AY890">
        <f t="shared" si="369"/>
        <v>0.17392460362579512</v>
      </c>
      <c r="AZ890">
        <f t="shared" si="370"/>
        <v>1.5084471852977963</v>
      </c>
      <c r="BA890">
        <f t="shared" si="371"/>
        <v>2.066054120875954</v>
      </c>
      <c r="BB890">
        <f t="shared" si="372"/>
        <v>0.10977666405211668</v>
      </c>
      <c r="BC890">
        <f t="shared" si="373"/>
        <v>23.251466864329736</v>
      </c>
      <c r="BD890">
        <f t="shared" si="374"/>
        <v>0.66538792336873187</v>
      </c>
      <c r="BE890">
        <f t="shared" si="375"/>
        <v>48.00709465631914</v>
      </c>
      <c r="BF890">
        <f t="shared" si="376"/>
        <v>369.94700827259254</v>
      </c>
      <c r="BG890">
        <f t="shared" si="377"/>
        <v>1.654877746088607E-2</v>
      </c>
    </row>
    <row r="891" spans="1:59" x14ac:dyDescent="0.25">
      <c r="A891" t="s">
        <v>554</v>
      </c>
      <c r="B891" t="s">
        <v>1364</v>
      </c>
      <c r="C891">
        <v>150302</v>
      </c>
      <c r="D891" t="s">
        <v>1400</v>
      </c>
      <c r="E891" t="s">
        <v>1733</v>
      </c>
      <c r="F891">
        <v>23191</v>
      </c>
      <c r="G891">
        <v>0</v>
      </c>
      <c r="H891">
        <f t="shared" si="351"/>
        <v>28.154799337517449</v>
      </c>
      <c r="I891">
        <f t="shared" si="352"/>
        <v>0.18748655838420153</v>
      </c>
      <c r="J891">
        <f t="shared" si="353"/>
        <v>1445.652709081189</v>
      </c>
      <c r="K891">
        <f t="shared" si="354"/>
        <v>3.2694962544156243</v>
      </c>
      <c r="L891">
        <f t="shared" si="355"/>
        <v>1.692999136839888</v>
      </c>
      <c r="M891">
        <f t="shared" si="356"/>
        <v>24.895435330000002</v>
      </c>
      <c r="N891">
        <v>6</v>
      </c>
      <c r="O891">
        <v>1.42</v>
      </c>
      <c r="P891">
        <v>0.5</v>
      </c>
      <c r="Q891">
        <f t="shared" si="357"/>
        <v>2.556</v>
      </c>
      <c r="R891">
        <v>27.432468409999998</v>
      </c>
      <c r="S891">
        <v>24.895435330000002</v>
      </c>
      <c r="T891">
        <v>29.083900450000002</v>
      </c>
      <c r="U891">
        <v>1806.3826899999999</v>
      </c>
      <c r="V891">
        <v>1748.373047</v>
      </c>
      <c r="W891">
        <v>10.302633289999999</v>
      </c>
      <c r="X891">
        <v>15.81361675</v>
      </c>
      <c r="Y891">
        <v>26.033115389999999</v>
      </c>
      <c r="Z891">
        <v>39.958492280000002</v>
      </c>
      <c r="AA891">
        <v>350.33242799999999</v>
      </c>
      <c r="AB891">
        <v>1500.44812</v>
      </c>
      <c r="AC891">
        <v>0.134164006</v>
      </c>
      <c r="AD891">
        <v>92.762466430000003</v>
      </c>
      <c r="AE891">
        <v>-11.680142399999999</v>
      </c>
      <c r="AF891">
        <v>-7.8183949000000003E-2</v>
      </c>
      <c r="AG891">
        <v>0.66666668699999998</v>
      </c>
      <c r="AH891">
        <v>-0.21956524299999999</v>
      </c>
      <c r="AI891">
        <v>2.7373914720000001</v>
      </c>
      <c r="AJ891">
        <v>1</v>
      </c>
      <c r="AK891">
        <v>0</v>
      </c>
      <c r="AL891">
        <v>0.15999999600000001</v>
      </c>
      <c r="AM891">
        <v>111115</v>
      </c>
      <c r="AN891">
        <f t="shared" si="358"/>
        <v>0.58388737999999996</v>
      </c>
      <c r="AO891">
        <f t="shared" si="359"/>
        <v>3.2694962544156242E-3</v>
      </c>
      <c r="AP891">
        <f t="shared" si="360"/>
        <v>298.04543532999998</v>
      </c>
      <c r="AQ891">
        <f t="shared" si="361"/>
        <v>300.58246840999999</v>
      </c>
      <c r="AR891">
        <f t="shared" si="362"/>
        <v>240.07169319820753</v>
      </c>
      <c r="AS891">
        <f t="shared" si="363"/>
        <v>1.4835065310854847</v>
      </c>
      <c r="AT891">
        <f t="shared" si="364"/>
        <v>3.1599092297486489</v>
      </c>
      <c r="AU891">
        <f t="shared" si="365"/>
        <v>34.064523630720466</v>
      </c>
      <c r="AV891">
        <f t="shared" si="366"/>
        <v>18.250906880720464</v>
      </c>
      <c r="AW891">
        <f t="shared" si="367"/>
        <v>26.163951869999998</v>
      </c>
      <c r="AX891">
        <f t="shared" si="368"/>
        <v>3.4071330709204588</v>
      </c>
      <c r="AY891">
        <f t="shared" si="369"/>
        <v>0.17467395339172248</v>
      </c>
      <c r="AZ891">
        <f t="shared" si="370"/>
        <v>1.4669100929087608</v>
      </c>
      <c r="BA891">
        <f t="shared" si="371"/>
        <v>1.940222978011698</v>
      </c>
      <c r="BB891">
        <f t="shared" si="372"/>
        <v>0.11025432645188227</v>
      </c>
      <c r="BC891">
        <f t="shared" si="373"/>
        <v>134.10231089558235</v>
      </c>
      <c r="BD891">
        <f t="shared" si="374"/>
        <v>0.82685597994189908</v>
      </c>
      <c r="BE891">
        <f t="shared" si="375"/>
        <v>48.807258564840083</v>
      </c>
      <c r="BF891">
        <f t="shared" si="376"/>
        <v>1733.5025543921563</v>
      </c>
      <c r="BG891">
        <f t="shared" si="377"/>
        <v>7.9270640105243099E-3</v>
      </c>
    </row>
    <row r="892" spans="1:59" x14ac:dyDescent="0.25">
      <c r="A892" t="s">
        <v>554</v>
      </c>
      <c r="B892" t="s">
        <v>1364</v>
      </c>
      <c r="C892">
        <v>150302</v>
      </c>
      <c r="D892" t="s">
        <v>535</v>
      </c>
      <c r="E892" t="s">
        <v>1734</v>
      </c>
      <c r="F892">
        <v>24334.5</v>
      </c>
      <c r="G892">
        <v>0</v>
      </c>
      <c r="H892">
        <f t="shared" si="351"/>
        <v>16.701495383365263</v>
      </c>
      <c r="I892">
        <f t="shared" si="352"/>
        <v>0.23546509861212578</v>
      </c>
      <c r="J892">
        <f t="shared" si="353"/>
        <v>238.46833989651253</v>
      </c>
      <c r="K892">
        <f t="shared" si="354"/>
        <v>3.7676028238490473</v>
      </c>
      <c r="L892">
        <f t="shared" si="355"/>
        <v>1.5807766041867497</v>
      </c>
      <c r="M892">
        <f t="shared" si="356"/>
        <v>24.440334320000002</v>
      </c>
      <c r="N892">
        <v>6</v>
      </c>
      <c r="O892">
        <v>1.42</v>
      </c>
      <c r="P892">
        <v>0.5</v>
      </c>
      <c r="Q892">
        <f t="shared" si="357"/>
        <v>2.556</v>
      </c>
      <c r="R892">
        <v>27.300697329999998</v>
      </c>
      <c r="S892">
        <v>24.440334320000002</v>
      </c>
      <c r="T892">
        <v>29.186157229999999</v>
      </c>
      <c r="U892">
        <v>400.2849731</v>
      </c>
      <c r="V892">
        <v>369.30139159999999</v>
      </c>
      <c r="W892">
        <v>9.7642822270000007</v>
      </c>
      <c r="X892">
        <v>16.112249370000001</v>
      </c>
      <c r="Y892">
        <v>24.859422680000002</v>
      </c>
      <c r="Z892">
        <v>41.021060939999998</v>
      </c>
      <c r="AA892">
        <v>350.37026980000002</v>
      </c>
      <c r="AB892">
        <v>1500.6568600000001</v>
      </c>
      <c r="AC892">
        <v>0.18122117200000001</v>
      </c>
      <c r="AD892">
        <v>92.745559689999993</v>
      </c>
      <c r="AE892">
        <v>-0.49561843300000002</v>
      </c>
      <c r="AF892">
        <v>-9.6885218999999995E-2</v>
      </c>
      <c r="AG892">
        <v>0.66666668699999998</v>
      </c>
      <c r="AH892">
        <v>-0.21956524299999999</v>
      </c>
      <c r="AI892">
        <v>2.7373914720000001</v>
      </c>
      <c r="AJ892">
        <v>1</v>
      </c>
      <c r="AK892">
        <v>0</v>
      </c>
      <c r="AL892">
        <v>0.15999999600000001</v>
      </c>
      <c r="AM892">
        <v>111115</v>
      </c>
      <c r="AN892">
        <f t="shared" si="358"/>
        <v>0.58395044966666665</v>
      </c>
      <c r="AO892">
        <f t="shared" si="359"/>
        <v>3.7676028238490472E-3</v>
      </c>
      <c r="AP892">
        <f t="shared" si="360"/>
        <v>297.59033431999995</v>
      </c>
      <c r="AQ892">
        <f t="shared" si="361"/>
        <v>300.45069732999997</v>
      </c>
      <c r="AR892">
        <f t="shared" si="362"/>
        <v>240.10509159737256</v>
      </c>
      <c r="AS892">
        <f t="shared" si="363"/>
        <v>1.2675305874173748</v>
      </c>
      <c r="AT892">
        <f t="shared" si="364"/>
        <v>3.0751161898722494</v>
      </c>
      <c r="AU892">
        <f t="shared" si="365"/>
        <v>33.156478867028866</v>
      </c>
      <c r="AV892">
        <f t="shared" si="366"/>
        <v>17.044229497028866</v>
      </c>
      <c r="AW892">
        <f t="shared" si="367"/>
        <v>25.870515824999998</v>
      </c>
      <c r="AX892">
        <f t="shared" si="368"/>
        <v>3.3484911969531472</v>
      </c>
      <c r="AY892">
        <f t="shared" si="369"/>
        <v>0.21560319430532149</v>
      </c>
      <c r="AZ892">
        <f t="shared" si="370"/>
        <v>1.4943395856854997</v>
      </c>
      <c r="BA892">
        <f t="shared" si="371"/>
        <v>1.8541516112676475</v>
      </c>
      <c r="BB892">
        <f t="shared" si="372"/>
        <v>0.13640599702687867</v>
      </c>
      <c r="BC892">
        <f t="shared" si="373"/>
        <v>22.11687965204721</v>
      </c>
      <c r="BD892">
        <f t="shared" si="374"/>
        <v>0.64572824614428703</v>
      </c>
      <c r="BE892">
        <f t="shared" si="375"/>
        <v>51.741905820935919</v>
      </c>
      <c r="BF892">
        <f t="shared" si="376"/>
        <v>360.48017924963102</v>
      </c>
      <c r="BG892">
        <f t="shared" si="377"/>
        <v>2.3972668982625237E-2</v>
      </c>
    </row>
    <row r="893" spans="1:59" x14ac:dyDescent="0.25">
      <c r="A893" t="s">
        <v>554</v>
      </c>
      <c r="B893" t="s">
        <v>1364</v>
      </c>
      <c r="C893">
        <v>150302</v>
      </c>
      <c r="D893" t="s">
        <v>535</v>
      </c>
      <c r="E893" t="s">
        <v>1734</v>
      </c>
      <c r="F893">
        <v>24623</v>
      </c>
      <c r="G893">
        <v>0</v>
      </c>
      <c r="H893">
        <f t="shared" si="351"/>
        <v>39.590166418985092</v>
      </c>
      <c r="I893">
        <f t="shared" si="352"/>
        <v>0.23696853183338826</v>
      </c>
      <c r="J893">
        <f t="shared" si="353"/>
        <v>1399.5686122539942</v>
      </c>
      <c r="K893">
        <f t="shared" si="354"/>
        <v>3.8044772560782896</v>
      </c>
      <c r="L893">
        <f t="shared" si="355"/>
        <v>1.5869541729138117</v>
      </c>
      <c r="M893">
        <f t="shared" si="356"/>
        <v>24.43736839</v>
      </c>
      <c r="N893">
        <v>6</v>
      </c>
      <c r="O893">
        <v>1.42</v>
      </c>
      <c r="P893">
        <v>0.5</v>
      </c>
      <c r="Q893">
        <f t="shared" si="357"/>
        <v>2.556</v>
      </c>
      <c r="R893">
        <v>27.310979840000002</v>
      </c>
      <c r="S893">
        <v>24.43736839</v>
      </c>
      <c r="T893">
        <v>29.09106255</v>
      </c>
      <c r="U893">
        <v>1810.5816649999999</v>
      </c>
      <c r="V893">
        <v>1731.5069579999999</v>
      </c>
      <c r="W893">
        <v>9.6302938460000007</v>
      </c>
      <c r="X893">
        <v>16.040588379999999</v>
      </c>
      <c r="Y893">
        <v>24.502250669999999</v>
      </c>
      <c r="Z893">
        <v>40.81189346</v>
      </c>
      <c r="AA893">
        <v>350.3849487</v>
      </c>
      <c r="AB893">
        <v>1500.533081</v>
      </c>
      <c r="AC893">
        <v>0.15919540800000001</v>
      </c>
      <c r="AD893">
        <v>92.740737920000001</v>
      </c>
      <c r="AE893">
        <v>-17.138477330000001</v>
      </c>
      <c r="AF893">
        <v>-8.5986151999999996E-2</v>
      </c>
      <c r="AG893">
        <v>0.66666668699999998</v>
      </c>
      <c r="AH893">
        <v>-0.21956524299999999</v>
      </c>
      <c r="AI893">
        <v>2.7373914720000001</v>
      </c>
      <c r="AJ893">
        <v>1</v>
      </c>
      <c r="AK893">
        <v>0</v>
      </c>
      <c r="AL893">
        <v>0.15999999600000001</v>
      </c>
      <c r="AM893">
        <v>111115</v>
      </c>
      <c r="AN893">
        <f t="shared" si="358"/>
        <v>0.58397491449999994</v>
      </c>
      <c r="AO893">
        <f t="shared" si="359"/>
        <v>3.8044772560782898E-3</v>
      </c>
      <c r="AP893">
        <f t="shared" si="360"/>
        <v>297.58736838999999</v>
      </c>
      <c r="AQ893">
        <f t="shared" si="361"/>
        <v>300.46097983999999</v>
      </c>
      <c r="AR893">
        <f t="shared" si="362"/>
        <v>240.08528695786768</v>
      </c>
      <c r="AS893">
        <f t="shared" si="363"/>
        <v>1.2498450898941997</v>
      </c>
      <c r="AT893">
        <f t="shared" si="364"/>
        <v>3.0745701759459889</v>
      </c>
      <c r="AU893">
        <f t="shared" si="365"/>
        <v>33.152315205839464</v>
      </c>
      <c r="AV893">
        <f t="shared" si="366"/>
        <v>17.111726825839465</v>
      </c>
      <c r="AW893">
        <f t="shared" si="367"/>
        <v>25.874174115000002</v>
      </c>
      <c r="AX893">
        <f t="shared" si="368"/>
        <v>3.3492168274115044</v>
      </c>
      <c r="AY893">
        <f t="shared" si="369"/>
        <v>0.21686301168905267</v>
      </c>
      <c r="AZ893">
        <f t="shared" si="370"/>
        <v>1.4876160030321772</v>
      </c>
      <c r="BA893">
        <f t="shared" si="371"/>
        <v>1.8616008243793272</v>
      </c>
      <c r="BB893">
        <f t="shared" si="372"/>
        <v>0.13721288877809623</v>
      </c>
      <c r="BC893">
        <f t="shared" si="373"/>
        <v>129.79702587010578</v>
      </c>
      <c r="BD893">
        <f t="shared" si="374"/>
        <v>0.80829511298677337</v>
      </c>
      <c r="BE893">
        <f t="shared" si="375"/>
        <v>51.572678236992708</v>
      </c>
      <c r="BF893">
        <f t="shared" si="376"/>
        <v>1710.5966588350429</v>
      </c>
      <c r="BG893">
        <f t="shared" si="377"/>
        <v>1.1936016030019647E-2</v>
      </c>
    </row>
    <row r="894" spans="1:59" x14ac:dyDescent="0.25">
      <c r="A894" t="s">
        <v>554</v>
      </c>
      <c r="B894" t="s">
        <v>1364</v>
      </c>
      <c r="C894">
        <v>150302</v>
      </c>
      <c r="D894" t="s">
        <v>1403</v>
      </c>
      <c r="E894" t="s">
        <v>1735</v>
      </c>
      <c r="F894">
        <v>25696.5</v>
      </c>
      <c r="G894">
        <v>0</v>
      </c>
      <c r="H894">
        <f t="shared" si="351"/>
        <v>19.049442078158975</v>
      </c>
      <c r="I894">
        <f t="shared" si="352"/>
        <v>0.32669696159181377</v>
      </c>
      <c r="J894">
        <f t="shared" si="353"/>
        <v>255.65203075465274</v>
      </c>
      <c r="K894">
        <f t="shared" si="354"/>
        <v>3.6814045370051671</v>
      </c>
      <c r="L894">
        <f t="shared" si="355"/>
        <v>1.1470481119913927</v>
      </c>
      <c r="M894">
        <f t="shared" si="356"/>
        <v>24.158470149999999</v>
      </c>
      <c r="N894">
        <v>6</v>
      </c>
      <c r="O894">
        <v>1.42</v>
      </c>
      <c r="P894">
        <v>0.5</v>
      </c>
      <c r="Q894">
        <f t="shared" si="357"/>
        <v>2.556</v>
      </c>
      <c r="R894">
        <v>27.949115750000001</v>
      </c>
      <c r="S894">
        <v>24.158470149999999</v>
      </c>
      <c r="T894">
        <v>30.26899147</v>
      </c>
      <c r="U894">
        <v>400.29626459999997</v>
      </c>
      <c r="V894">
        <v>365.3682556</v>
      </c>
      <c r="W894">
        <v>14.06481743</v>
      </c>
      <c r="X894">
        <v>20.242034910000001</v>
      </c>
      <c r="Y894">
        <v>34.461677549999997</v>
      </c>
      <c r="Z894">
        <v>49.59712219</v>
      </c>
      <c r="AA894">
        <v>350.34078979999998</v>
      </c>
      <c r="AB894">
        <v>1499.813721</v>
      </c>
      <c r="AC894">
        <v>0.15819193400000001</v>
      </c>
      <c r="AD894">
        <v>92.705863949999994</v>
      </c>
      <c r="AE894">
        <v>-0.87712782600000005</v>
      </c>
      <c r="AF894">
        <v>-0.86853772399999996</v>
      </c>
      <c r="AG894">
        <v>1</v>
      </c>
      <c r="AH894">
        <v>-0.21956524299999999</v>
      </c>
      <c r="AI894">
        <v>2.7373914720000001</v>
      </c>
      <c r="AJ894">
        <v>1</v>
      </c>
      <c r="AK894">
        <v>0</v>
      </c>
      <c r="AL894">
        <v>0.15999999600000001</v>
      </c>
      <c r="AM894">
        <v>111115</v>
      </c>
      <c r="AN894">
        <f t="shared" si="358"/>
        <v>0.5839013163333332</v>
      </c>
      <c r="AO894">
        <f t="shared" si="359"/>
        <v>3.681404537005167E-3</v>
      </c>
      <c r="AP894">
        <f t="shared" si="360"/>
        <v>297.30847014999995</v>
      </c>
      <c r="AQ894">
        <f t="shared" si="361"/>
        <v>301.09911574999995</v>
      </c>
      <c r="AR894">
        <f t="shared" si="362"/>
        <v>239.97018936074511</v>
      </c>
      <c r="AS894">
        <f t="shared" si="363"/>
        <v>1.4395890970999836</v>
      </c>
      <c r="AT894">
        <f t="shared" si="364"/>
        <v>3.0236034464290031</v>
      </c>
      <c r="AU894">
        <f t="shared" si="365"/>
        <v>32.615018269607567</v>
      </c>
      <c r="AV894">
        <f t="shared" si="366"/>
        <v>12.372983359607566</v>
      </c>
      <c r="AW894">
        <f t="shared" si="367"/>
        <v>26.053792950000002</v>
      </c>
      <c r="AX894">
        <f t="shared" si="368"/>
        <v>3.3850140027321349</v>
      </c>
      <c r="AY894">
        <f t="shared" si="369"/>
        <v>0.28967229124478339</v>
      </c>
      <c r="AZ894">
        <f t="shared" si="370"/>
        <v>1.8765553344376105</v>
      </c>
      <c r="BA894">
        <f t="shared" si="371"/>
        <v>1.5084586682945245</v>
      </c>
      <c r="BB894">
        <f t="shared" si="372"/>
        <v>0.184043477220447</v>
      </c>
      <c r="BC894">
        <f t="shared" si="373"/>
        <v>23.700442381682052</v>
      </c>
      <c r="BD894">
        <f t="shared" si="374"/>
        <v>0.699710571009587</v>
      </c>
      <c r="BE894">
        <f t="shared" si="375"/>
        <v>65.449779635442866</v>
      </c>
      <c r="BF894">
        <f t="shared" si="376"/>
        <v>355.30693055871888</v>
      </c>
      <c r="BG894">
        <f t="shared" si="377"/>
        <v>3.509027488524015E-2</v>
      </c>
    </row>
    <row r="895" spans="1:59" x14ac:dyDescent="0.25">
      <c r="A895" t="s">
        <v>554</v>
      </c>
      <c r="B895" t="s">
        <v>1364</v>
      </c>
      <c r="C895">
        <v>150302</v>
      </c>
      <c r="D895" t="s">
        <v>1403</v>
      </c>
      <c r="E895" t="s">
        <v>1735</v>
      </c>
      <c r="F895">
        <v>25999.5</v>
      </c>
      <c r="G895">
        <v>0</v>
      </c>
      <c r="H895">
        <f t="shared" si="351"/>
        <v>37.268620292500209</v>
      </c>
      <c r="I895">
        <f t="shared" si="352"/>
        <v>0.38548540766003714</v>
      </c>
      <c r="J895">
        <f t="shared" si="353"/>
        <v>1524.0711674419754</v>
      </c>
      <c r="K895">
        <f t="shared" si="354"/>
        <v>4.2920239933325179</v>
      </c>
      <c r="L895">
        <f t="shared" si="355"/>
        <v>1.1554161767275526</v>
      </c>
      <c r="M895">
        <f t="shared" si="356"/>
        <v>24.677144999999999</v>
      </c>
      <c r="N895">
        <v>6</v>
      </c>
      <c r="O895">
        <v>1.42</v>
      </c>
      <c r="P895">
        <v>0.5</v>
      </c>
      <c r="Q895">
        <f t="shared" si="357"/>
        <v>2.556</v>
      </c>
      <c r="R895">
        <v>28.68136406</v>
      </c>
      <c r="S895">
        <v>24.677144999999999</v>
      </c>
      <c r="T895">
        <v>30.940881730000001</v>
      </c>
      <c r="U895">
        <v>1808.026001</v>
      </c>
      <c r="V895">
        <v>1731.477173</v>
      </c>
      <c r="W895">
        <v>13.984229089999999</v>
      </c>
      <c r="X895">
        <v>21.17863655</v>
      </c>
      <c r="Y895">
        <v>32.83873749</v>
      </c>
      <c r="Z895">
        <v>49.73314285</v>
      </c>
      <c r="AA895">
        <v>350.3658752</v>
      </c>
      <c r="AB895">
        <v>1498.8743899999999</v>
      </c>
      <c r="AC895">
        <v>0.22027097600000001</v>
      </c>
      <c r="AD895">
        <v>92.714668270000004</v>
      </c>
      <c r="AE895">
        <v>-19.050443649999998</v>
      </c>
      <c r="AF895">
        <v>-0.239432916</v>
      </c>
      <c r="AG895">
        <v>0.66666668699999998</v>
      </c>
      <c r="AH895">
        <v>-0.21956524299999999</v>
      </c>
      <c r="AI895">
        <v>2.7373914720000001</v>
      </c>
      <c r="AJ895">
        <v>1</v>
      </c>
      <c r="AK895">
        <v>0</v>
      </c>
      <c r="AL895">
        <v>0.15999999600000001</v>
      </c>
      <c r="AM895">
        <v>111115</v>
      </c>
      <c r="AN895">
        <f t="shared" si="358"/>
        <v>0.58394312533333326</v>
      </c>
      <c r="AO895">
        <f t="shared" si="359"/>
        <v>4.2920239933325176E-3</v>
      </c>
      <c r="AP895">
        <f t="shared" si="360"/>
        <v>297.82714499999997</v>
      </c>
      <c r="AQ895">
        <f t="shared" si="361"/>
        <v>301.83136406</v>
      </c>
      <c r="AR895">
        <f t="shared" si="362"/>
        <v>239.81989640450243</v>
      </c>
      <c r="AS895">
        <f t="shared" si="363"/>
        <v>1.1502965512754229</v>
      </c>
      <c r="AT895">
        <f t="shared" si="364"/>
        <v>3.1189864388716999</v>
      </c>
      <c r="AU895">
        <f t="shared" si="365"/>
        <v>33.640701057018404</v>
      </c>
      <c r="AV895">
        <f t="shared" si="366"/>
        <v>12.462064507018404</v>
      </c>
      <c r="AW895">
        <f t="shared" si="367"/>
        <v>26.679254530000001</v>
      </c>
      <c r="AX895">
        <f t="shared" si="368"/>
        <v>3.5122866741999563</v>
      </c>
      <c r="AY895">
        <f t="shared" si="369"/>
        <v>0.33496705420098122</v>
      </c>
      <c r="AZ895">
        <f t="shared" si="370"/>
        <v>1.9635702621441473</v>
      </c>
      <c r="BA895">
        <f t="shared" si="371"/>
        <v>1.548716412055809</v>
      </c>
      <c r="BB895">
        <f t="shared" si="372"/>
        <v>0.21337408223907317</v>
      </c>
      <c r="BC895">
        <f t="shared" si="373"/>
        <v>141.30375270925438</v>
      </c>
      <c r="BD895">
        <f t="shared" si="374"/>
        <v>0.88021441530258937</v>
      </c>
      <c r="BE895">
        <f t="shared" si="375"/>
        <v>66.902959555487442</v>
      </c>
      <c r="BF895">
        <f t="shared" si="376"/>
        <v>1711.7930425638203</v>
      </c>
      <c r="BG895">
        <f t="shared" si="377"/>
        <v>1.4565902151252608E-2</v>
      </c>
    </row>
    <row r="896" spans="1:59" x14ac:dyDescent="0.25">
      <c r="A896" t="s">
        <v>554</v>
      </c>
      <c r="B896" t="s">
        <v>1364</v>
      </c>
      <c r="C896">
        <v>150302</v>
      </c>
      <c r="D896" t="s">
        <v>1402</v>
      </c>
      <c r="E896" t="s">
        <v>1736</v>
      </c>
      <c r="F896">
        <v>24917</v>
      </c>
      <c r="G896">
        <v>0</v>
      </c>
      <c r="H896">
        <f t="shared" si="351"/>
        <v>4.590525757749476</v>
      </c>
      <c r="I896">
        <f t="shared" si="352"/>
        <v>9.4008154089643053E-2</v>
      </c>
      <c r="J896">
        <f t="shared" si="353"/>
        <v>298.68474365178753</v>
      </c>
      <c r="K896">
        <f t="shared" si="354"/>
        <v>1.9107990174629881</v>
      </c>
      <c r="L896">
        <f t="shared" si="355"/>
        <v>1.9090381045149041</v>
      </c>
      <c r="M896">
        <f t="shared" si="356"/>
        <v>24.55271149</v>
      </c>
      <c r="N896">
        <v>6</v>
      </c>
      <c r="O896">
        <v>1.42</v>
      </c>
      <c r="P896">
        <v>0.5</v>
      </c>
      <c r="Q896">
        <f t="shared" si="357"/>
        <v>2.556</v>
      </c>
      <c r="R896">
        <v>27.188911439999998</v>
      </c>
      <c r="S896">
        <v>24.55271149</v>
      </c>
      <c r="T896">
        <v>29.087387079999999</v>
      </c>
      <c r="U896">
        <v>399.98107909999999</v>
      </c>
      <c r="V896">
        <v>390.84033199999999</v>
      </c>
      <c r="W896">
        <v>9.568058014</v>
      </c>
      <c r="X896">
        <v>12.798614499999999</v>
      </c>
      <c r="Y896">
        <v>24.516170500000001</v>
      </c>
      <c r="Z896">
        <v>32.793804170000001</v>
      </c>
      <c r="AA896">
        <v>350.34399409999997</v>
      </c>
      <c r="AB896">
        <v>1500.4488530000001</v>
      </c>
      <c r="AC896">
        <v>0.22227391599999999</v>
      </c>
      <c r="AD896">
        <v>92.731033330000002</v>
      </c>
      <c r="AE896">
        <v>-0.97967451800000005</v>
      </c>
      <c r="AF896">
        <v>-3.3578983999999999E-2</v>
      </c>
      <c r="AG896">
        <v>1</v>
      </c>
      <c r="AH896">
        <v>-0.21956524299999999</v>
      </c>
      <c r="AI896">
        <v>2.7373914720000001</v>
      </c>
      <c r="AJ896">
        <v>1</v>
      </c>
      <c r="AK896">
        <v>0</v>
      </c>
      <c r="AL896">
        <v>0.15999999600000001</v>
      </c>
      <c r="AM896">
        <v>111115</v>
      </c>
      <c r="AN896">
        <f t="shared" si="358"/>
        <v>0.5839066568333332</v>
      </c>
      <c r="AO896">
        <f t="shared" si="359"/>
        <v>1.910799017462988E-3</v>
      </c>
      <c r="AP896">
        <f t="shared" si="360"/>
        <v>297.70271148999996</v>
      </c>
      <c r="AQ896">
        <f t="shared" si="361"/>
        <v>300.33891143999995</v>
      </c>
      <c r="AR896">
        <f t="shared" si="362"/>
        <v>240.07181047820461</v>
      </c>
      <c r="AS896">
        <f t="shared" si="363"/>
        <v>2.2070161180576715</v>
      </c>
      <c r="AT896">
        <f t="shared" si="364"/>
        <v>3.0958668522922252</v>
      </c>
      <c r="AU896">
        <f t="shared" si="365"/>
        <v>33.385445423378691</v>
      </c>
      <c r="AV896">
        <f t="shared" si="366"/>
        <v>20.586830923378692</v>
      </c>
      <c r="AW896">
        <f t="shared" si="367"/>
        <v>25.870811464999999</v>
      </c>
      <c r="AX896">
        <f t="shared" si="368"/>
        <v>3.3485498327444709</v>
      </c>
      <c r="AY896">
        <f t="shared" si="369"/>
        <v>9.0673246224660262E-2</v>
      </c>
      <c r="AZ896">
        <f t="shared" si="370"/>
        <v>1.1868287477773212</v>
      </c>
      <c r="BA896">
        <f t="shared" si="371"/>
        <v>2.1617210849671498</v>
      </c>
      <c r="BB896">
        <f t="shared" si="372"/>
        <v>5.6961251839124767E-2</v>
      </c>
      <c r="BC896">
        <f t="shared" si="373"/>
        <v>27.697344918736416</v>
      </c>
      <c r="BD896">
        <f t="shared" si="374"/>
        <v>0.76421167212545382</v>
      </c>
      <c r="BE896">
        <f t="shared" si="375"/>
        <v>39.117523572591018</v>
      </c>
      <c r="BF896">
        <f t="shared" si="376"/>
        <v>388.41575853639989</v>
      </c>
      <c r="BG896">
        <f t="shared" si="377"/>
        <v>4.6231388812851991E-3</v>
      </c>
    </row>
    <row r="897" spans="1:59" x14ac:dyDescent="0.25">
      <c r="A897" t="s">
        <v>554</v>
      </c>
      <c r="B897" t="s">
        <v>1364</v>
      </c>
      <c r="C897">
        <v>150302</v>
      </c>
      <c r="D897" t="s">
        <v>1402</v>
      </c>
      <c r="E897" t="s">
        <v>1736</v>
      </c>
      <c r="F897">
        <v>25255.5</v>
      </c>
      <c r="G897">
        <v>0</v>
      </c>
      <c r="H897">
        <f t="shared" si="351"/>
        <v>20.243193773778231</v>
      </c>
      <c r="I897">
        <f t="shared" si="352"/>
        <v>9.1254167602523056E-2</v>
      </c>
      <c r="J897">
        <f t="shared" si="353"/>
        <v>1359.7959639277663</v>
      </c>
      <c r="K897">
        <f t="shared" si="354"/>
        <v>1.5273281945519053</v>
      </c>
      <c r="L897">
        <f t="shared" si="355"/>
        <v>1.5667659079487588</v>
      </c>
      <c r="M897">
        <f t="shared" si="356"/>
        <v>24.670835490000002</v>
      </c>
      <c r="N897">
        <v>6</v>
      </c>
      <c r="O897">
        <v>1.42</v>
      </c>
      <c r="P897">
        <v>0.5</v>
      </c>
      <c r="Q897">
        <f t="shared" si="357"/>
        <v>2.556</v>
      </c>
      <c r="R897">
        <v>27.180997850000001</v>
      </c>
      <c r="S897">
        <v>24.670835490000002</v>
      </c>
      <c r="T897">
        <v>29.089513780000001</v>
      </c>
      <c r="U897">
        <v>1808.044312</v>
      </c>
      <c r="V897">
        <v>1768.7498780000001</v>
      </c>
      <c r="W897">
        <v>14.15671158</v>
      </c>
      <c r="X897">
        <v>16.728618619999999</v>
      </c>
      <c r="Y897">
        <v>36.28540039</v>
      </c>
      <c r="Z897">
        <v>42.877517699999999</v>
      </c>
      <c r="AA897">
        <v>350.34970090000002</v>
      </c>
      <c r="AB897">
        <v>1498.8820800000001</v>
      </c>
      <c r="AC897">
        <v>0.159190997</v>
      </c>
      <c r="AD897">
        <v>92.718032840000006</v>
      </c>
      <c r="AE897">
        <v>-18.966136930000001</v>
      </c>
      <c r="AF897">
        <v>-7.2163886999999996E-2</v>
      </c>
      <c r="AG897">
        <v>0.66666668699999998</v>
      </c>
      <c r="AH897">
        <v>-0.21956524299999999</v>
      </c>
      <c r="AI897">
        <v>2.7373914720000001</v>
      </c>
      <c r="AJ897">
        <v>1</v>
      </c>
      <c r="AK897">
        <v>0</v>
      </c>
      <c r="AL897">
        <v>0.15999999600000001</v>
      </c>
      <c r="AM897">
        <v>111115</v>
      </c>
      <c r="AN897">
        <f t="shared" si="358"/>
        <v>0.58391616816666658</v>
      </c>
      <c r="AO897">
        <f t="shared" si="359"/>
        <v>1.5273281945519053E-3</v>
      </c>
      <c r="AP897">
        <f t="shared" si="360"/>
        <v>297.82083548999998</v>
      </c>
      <c r="AQ897">
        <f t="shared" si="361"/>
        <v>300.33099784999996</v>
      </c>
      <c r="AR897">
        <f t="shared" si="362"/>
        <v>239.8211268044717</v>
      </c>
      <c r="AS897">
        <f t="shared" si="363"/>
        <v>2.3871048955410119</v>
      </c>
      <c r="AT897">
        <f t="shared" si="364"/>
        <v>3.1178105185257543</v>
      </c>
      <c r="AU897">
        <f t="shared" si="365"/>
        <v>33.626797539007775</v>
      </c>
      <c r="AV897">
        <f t="shared" si="366"/>
        <v>16.898178919007776</v>
      </c>
      <c r="AW897">
        <f t="shared" si="367"/>
        <v>25.925916669999999</v>
      </c>
      <c r="AX897">
        <f t="shared" si="368"/>
        <v>3.3594948048805606</v>
      </c>
      <c r="AY897">
        <f t="shared" si="369"/>
        <v>8.8108522123241023E-2</v>
      </c>
      <c r="AZ897">
        <f t="shared" si="370"/>
        <v>1.5510446105769955</v>
      </c>
      <c r="BA897">
        <f t="shared" si="371"/>
        <v>1.8084501943035651</v>
      </c>
      <c r="BB897">
        <f t="shared" si="372"/>
        <v>5.5342059657956633E-2</v>
      </c>
      <c r="BC897">
        <f t="shared" si="373"/>
        <v>126.07760683915409</v>
      </c>
      <c r="BD897">
        <f t="shared" si="374"/>
        <v>0.76878929058377932</v>
      </c>
      <c r="BE897">
        <f t="shared" si="375"/>
        <v>50.226961735734378</v>
      </c>
      <c r="BF897">
        <f t="shared" si="376"/>
        <v>1758.0580503025819</v>
      </c>
      <c r="BG897">
        <f t="shared" si="377"/>
        <v>5.7833933237279658E-3</v>
      </c>
    </row>
    <row r="898" spans="1:59" x14ac:dyDescent="0.25">
      <c r="A898" t="s">
        <v>554</v>
      </c>
      <c r="B898" t="s">
        <v>1364</v>
      </c>
      <c r="C898">
        <v>150302</v>
      </c>
      <c r="D898" t="s">
        <v>1404</v>
      </c>
      <c r="E898" t="s">
        <v>1737</v>
      </c>
      <c r="F898">
        <v>26426.5</v>
      </c>
      <c r="G898">
        <v>0</v>
      </c>
      <c r="H898">
        <f t="shared" ref="H898:H961" si="378">(U898-V898*(1000-W898)/(1000-X898))*AN898</f>
        <v>12.427397630599526</v>
      </c>
      <c r="I898">
        <f t="shared" ref="I898:I961" si="379">IF(AY898&lt;&gt;0,1/(1/AY898-1/Q898),0)</f>
        <v>0.12634125071434338</v>
      </c>
      <c r="J898">
        <f t="shared" ref="J898:J961" si="380">((BB898-AO898/2)*V898-H898)/(BB898+AO898/2)</f>
        <v>205.28677424883352</v>
      </c>
      <c r="K898">
        <f t="shared" ref="K898:K961" si="381">AO898*1000</f>
        <v>2.2098324829796572</v>
      </c>
      <c r="L898">
        <f t="shared" ref="L898:L961" si="382">(AT898-AZ898)</f>
        <v>1.6564721289903594</v>
      </c>
      <c r="M898">
        <f t="shared" ref="M898:M961" si="383">(S898+AS898*G898)</f>
        <v>25.595375059999999</v>
      </c>
      <c r="N898">
        <v>6</v>
      </c>
      <c r="O898">
        <v>1.42</v>
      </c>
      <c r="P898">
        <v>0.5</v>
      </c>
      <c r="Q898">
        <f t="shared" ref="Q898:Q961" si="384">O898*(P898+1)*(P898+1)/(P898*P898+1)</f>
        <v>2.556</v>
      </c>
      <c r="R898">
        <v>28.217172619999999</v>
      </c>
      <c r="S898">
        <v>25.595375059999999</v>
      </c>
      <c r="T898">
        <v>30.100717540000002</v>
      </c>
      <c r="U898">
        <v>400.5439758</v>
      </c>
      <c r="V898">
        <v>377.83459470000003</v>
      </c>
      <c r="W898">
        <v>13.94918728</v>
      </c>
      <c r="X898">
        <v>17.66627884</v>
      </c>
      <c r="Y898">
        <v>33.650146479999997</v>
      </c>
      <c r="Z898">
        <v>42.617027280000002</v>
      </c>
      <c r="AA898">
        <v>350.40185550000001</v>
      </c>
      <c r="AB898">
        <v>1498.7714840000001</v>
      </c>
      <c r="AC898">
        <v>7.8093886000000001E-2</v>
      </c>
      <c r="AD898">
        <v>92.709747309999997</v>
      </c>
      <c r="AE898">
        <v>-0.90605276800000001</v>
      </c>
      <c r="AF898">
        <v>-9.2426881000000002E-2</v>
      </c>
      <c r="AG898">
        <v>0.66666668699999998</v>
      </c>
      <c r="AH898">
        <v>-0.21956524299999999</v>
      </c>
      <c r="AI898">
        <v>2.7373914720000001</v>
      </c>
      <c r="AJ898">
        <v>1</v>
      </c>
      <c r="AK898">
        <v>0</v>
      </c>
      <c r="AL898">
        <v>0.15999999600000001</v>
      </c>
      <c r="AM898">
        <v>111115</v>
      </c>
      <c r="AN898">
        <f t="shared" ref="AN898:AN961" si="385">AA898*0.000001/(N898*0.0001)</f>
        <v>0.58400309249999993</v>
      </c>
      <c r="AO898">
        <f t="shared" ref="AO898:AO961" si="386">(X898-W898)/(1000-X898)*AN898</f>
        <v>2.2098324829796573E-3</v>
      </c>
      <c r="AP898">
        <f t="shared" ref="AP898:AP961" si="387">(S898+273.15)</f>
        <v>298.74537505999996</v>
      </c>
      <c r="AQ898">
        <f t="shared" ref="AQ898:AQ961" si="388">(R898+273.15)</f>
        <v>301.36717261999996</v>
      </c>
      <c r="AR898">
        <f t="shared" ref="AR898:AR961" si="389">(AB898*AJ898+AC898*AK898)*AL898</f>
        <v>239.80343144491408</v>
      </c>
      <c r="AS898">
        <f t="shared" ref="AS898:AS961" si="390">((AR898+0.00000010773*(AQ898^4-AP898^4))-AO898*44100)/(O898*51.4+0.00000043092*AP898^3)</f>
        <v>2.0463651836368775</v>
      </c>
      <c r="AT898">
        <f t="shared" ref="AT898:AT961" si="391">0.61365*EXP(17.502*M898/(240.97+M898))</f>
        <v>3.2943083761547594</v>
      </c>
      <c r="AU898">
        <f t="shared" ref="AU898:AU961" si="392">AT898*1000/AD898</f>
        <v>35.533570867573964</v>
      </c>
      <c r="AV898">
        <f t="shared" ref="AV898:AV961" si="393">(AU898-X898)</f>
        <v>17.867292027573964</v>
      </c>
      <c r="AW898">
        <f t="shared" ref="AW898:AW961" si="394">IF(G898,S898,(R898+S898)/2)</f>
        <v>26.906273839999997</v>
      </c>
      <c r="AX898">
        <f t="shared" ref="AX898:AX961" si="395">0.61365*EXP(17.502*AW898/(240.97+AW898))</f>
        <v>3.5595045176951285</v>
      </c>
      <c r="AY898">
        <f t="shared" ref="AY898:AY961" si="396">IF(AV898&lt;&gt;0,(1000-(AU898+X898)/2)/AV898*AO898,0)</f>
        <v>0.12039043754774363</v>
      </c>
      <c r="AZ898">
        <f t="shared" ref="AZ898:AZ961" si="397">X898*AD898/1000</f>
        <v>1.6378362471643999</v>
      </c>
      <c r="BA898">
        <f t="shared" ref="BA898:BA961" si="398">(AX898-AZ898)</f>
        <v>1.9216682705307286</v>
      </c>
      <c r="BB898">
        <f t="shared" ref="BB898:BB961" si="399">1/(1.6/I898+1.37/Q898)</f>
        <v>7.5756957507384745E-2</v>
      </c>
      <c r="BC898">
        <f t="shared" ref="BC898:BC961" si="400">J898*AD898*0.001</f>
        <v>19.032084966694374</v>
      </c>
      <c r="BD898">
        <f t="shared" ref="BD898:BD961" si="401">J898/V898</f>
        <v>0.54332445236210003</v>
      </c>
      <c r="BE898">
        <f t="shared" ref="BE898:BE961" si="402">(1-AO898*AD898/AT898/I898)*100</f>
        <v>50.776178399781237</v>
      </c>
      <c r="BF898">
        <f t="shared" ref="BF898:BF961" si="403">(V898-H898/(Q898/1.35))</f>
        <v>371.27082834581012</v>
      </c>
      <c r="BG898">
        <f t="shared" ref="BG898:BG961" si="404">H898*BE898/100/BF898</f>
        <v>1.6996103947832866E-2</v>
      </c>
    </row>
    <row r="899" spans="1:59" x14ac:dyDescent="0.25">
      <c r="A899" t="s">
        <v>554</v>
      </c>
      <c r="B899" t="s">
        <v>1364</v>
      </c>
      <c r="C899">
        <v>150302</v>
      </c>
      <c r="D899" t="s">
        <v>1404</v>
      </c>
      <c r="E899" t="s">
        <v>1737</v>
      </c>
      <c r="F899">
        <v>26772</v>
      </c>
      <c r="G899">
        <v>0</v>
      </c>
      <c r="H899">
        <f t="shared" si="378"/>
        <v>37.828040254846542</v>
      </c>
      <c r="I899">
        <f t="shared" si="379"/>
        <v>0.14162065597997739</v>
      </c>
      <c r="J899">
        <f t="shared" si="380"/>
        <v>1248.6558102500796</v>
      </c>
      <c r="K899">
        <f t="shared" si="381"/>
        <v>2.3025936811336059</v>
      </c>
      <c r="L899">
        <f t="shared" si="382"/>
        <v>1.5495549246921008</v>
      </c>
      <c r="M899">
        <f t="shared" si="383"/>
        <v>25.0453434</v>
      </c>
      <c r="N899">
        <v>6</v>
      </c>
      <c r="O899">
        <v>1.42</v>
      </c>
      <c r="P899">
        <v>0.5</v>
      </c>
      <c r="Q899">
        <f t="shared" si="384"/>
        <v>2.556</v>
      </c>
      <c r="R899">
        <v>28.055656429999999</v>
      </c>
      <c r="S899">
        <v>25.0453434</v>
      </c>
      <c r="T899">
        <v>30.097734450000001</v>
      </c>
      <c r="U899">
        <v>1808.609375</v>
      </c>
      <c r="V899">
        <v>1736.9814449999999</v>
      </c>
      <c r="W899">
        <v>13.801453589999999</v>
      </c>
      <c r="X899">
        <v>17.674850459999998</v>
      </c>
      <c r="Y899">
        <v>33.610412599999997</v>
      </c>
      <c r="Z899">
        <v>43.043220519999998</v>
      </c>
      <c r="AA899">
        <v>350.37396239999998</v>
      </c>
      <c r="AB899">
        <v>1498.8957519999999</v>
      </c>
      <c r="AC899">
        <v>8.7105646999999994E-2</v>
      </c>
      <c r="AD899">
        <v>92.715271000000001</v>
      </c>
      <c r="AE899">
        <v>-18.26756477</v>
      </c>
      <c r="AF899">
        <v>-8.9266500999999998E-2</v>
      </c>
      <c r="AG899">
        <v>0.66666668699999998</v>
      </c>
      <c r="AH899">
        <v>-0.21956524299999999</v>
      </c>
      <c r="AI899">
        <v>2.7373914720000001</v>
      </c>
      <c r="AJ899">
        <v>1</v>
      </c>
      <c r="AK899">
        <v>0</v>
      </c>
      <c r="AL899">
        <v>0.15999999600000001</v>
      </c>
      <c r="AM899">
        <v>111115</v>
      </c>
      <c r="AN899">
        <f t="shared" si="385"/>
        <v>0.58395660399999993</v>
      </c>
      <c r="AO899">
        <f t="shared" si="386"/>
        <v>2.302593681133606E-3</v>
      </c>
      <c r="AP899">
        <f t="shared" si="387"/>
        <v>298.19534339999996</v>
      </c>
      <c r="AQ899">
        <f t="shared" si="388"/>
        <v>301.20565642999998</v>
      </c>
      <c r="AR899">
        <f t="shared" si="389"/>
        <v>239.823314324417</v>
      </c>
      <c r="AS899">
        <f t="shared" si="390"/>
        <v>2.0517835948232945</v>
      </c>
      <c r="AT899">
        <f t="shared" si="391"/>
        <v>3.1882834749754752</v>
      </c>
      <c r="AU899">
        <f t="shared" si="392"/>
        <v>34.387900079324311</v>
      </c>
      <c r="AV899">
        <f t="shared" si="393"/>
        <v>16.713049619324313</v>
      </c>
      <c r="AW899">
        <f t="shared" si="394"/>
        <v>26.550499915</v>
      </c>
      <c r="AX899">
        <f t="shared" si="395"/>
        <v>3.4857507304091602</v>
      </c>
      <c r="AY899">
        <f t="shared" si="396"/>
        <v>0.13418580402785474</v>
      </c>
      <c r="AZ899">
        <f t="shared" si="397"/>
        <v>1.6387285502833744</v>
      </c>
      <c r="BA899">
        <f t="shared" si="398"/>
        <v>1.8470221801257858</v>
      </c>
      <c r="BB899">
        <f t="shared" si="399"/>
        <v>8.4503847550471536E-2</v>
      </c>
      <c r="BC899">
        <f t="shared" si="400"/>
        <v>115.76946183306072</v>
      </c>
      <c r="BD899">
        <f t="shared" si="401"/>
        <v>0.71886537063732403</v>
      </c>
      <c r="BE899">
        <f t="shared" si="402"/>
        <v>52.719174479935596</v>
      </c>
      <c r="BF899">
        <f t="shared" si="403"/>
        <v>1717.0018462738485</v>
      </c>
      <c r="BG899">
        <f t="shared" si="404"/>
        <v>1.161479854408504E-2</v>
      </c>
    </row>
    <row r="900" spans="1:59" x14ac:dyDescent="0.25">
      <c r="A900" t="s">
        <v>554</v>
      </c>
      <c r="B900" t="s">
        <v>1364</v>
      </c>
      <c r="C900">
        <v>150302</v>
      </c>
      <c r="D900" t="s">
        <v>1392</v>
      </c>
      <c r="E900" t="s">
        <v>1738</v>
      </c>
      <c r="F900">
        <v>27843</v>
      </c>
      <c r="G900">
        <v>0</v>
      </c>
      <c r="H900">
        <f t="shared" si="378"/>
        <v>19.40903953778265</v>
      </c>
      <c r="I900">
        <f t="shared" si="379"/>
        <v>0.37004670702253545</v>
      </c>
      <c r="J900">
        <f t="shared" si="380"/>
        <v>262.59343175640851</v>
      </c>
      <c r="K900">
        <f t="shared" si="381"/>
        <v>4.3381515102332724</v>
      </c>
      <c r="L900">
        <f t="shared" si="382"/>
        <v>1.2109498669031622</v>
      </c>
      <c r="M900">
        <f t="shared" si="383"/>
        <v>24.69591904</v>
      </c>
      <c r="N900">
        <v>6</v>
      </c>
      <c r="O900">
        <v>1.42</v>
      </c>
      <c r="P900">
        <v>0.5</v>
      </c>
      <c r="Q900">
        <f t="shared" si="384"/>
        <v>2.556</v>
      </c>
      <c r="R900">
        <v>28.634058</v>
      </c>
      <c r="S900">
        <v>24.69591904</v>
      </c>
      <c r="T900">
        <v>30.905916210000001</v>
      </c>
      <c r="U900">
        <v>399.45483400000001</v>
      </c>
      <c r="V900">
        <v>363.51690669999999</v>
      </c>
      <c r="W900">
        <v>13.334090229999999</v>
      </c>
      <c r="X900">
        <v>20.609930039999998</v>
      </c>
      <c r="Y900">
        <v>31.409505840000001</v>
      </c>
      <c r="Z900">
        <v>48.548320769999997</v>
      </c>
      <c r="AA900">
        <v>350.37130739999998</v>
      </c>
      <c r="AB900">
        <v>1499.1030270000001</v>
      </c>
      <c r="AC900">
        <v>2.0024547E-2</v>
      </c>
      <c r="AD900">
        <v>92.748390200000003</v>
      </c>
      <c r="AE900">
        <v>-1.199385881</v>
      </c>
      <c r="AF900">
        <v>-0.274752259</v>
      </c>
      <c r="AG900">
        <v>0.66666668699999998</v>
      </c>
      <c r="AH900">
        <v>-0.21956524299999999</v>
      </c>
      <c r="AI900">
        <v>2.7373914720000001</v>
      </c>
      <c r="AJ900">
        <v>1</v>
      </c>
      <c r="AK900">
        <v>0</v>
      </c>
      <c r="AL900">
        <v>0.15999999600000001</v>
      </c>
      <c r="AM900">
        <v>111115</v>
      </c>
      <c r="AN900">
        <f t="shared" si="385"/>
        <v>0.58395217899999985</v>
      </c>
      <c r="AO900">
        <f t="shared" si="386"/>
        <v>4.3381515102332725E-3</v>
      </c>
      <c r="AP900">
        <f t="shared" si="387"/>
        <v>297.84591903999996</v>
      </c>
      <c r="AQ900">
        <f t="shared" si="388"/>
        <v>301.78405799999996</v>
      </c>
      <c r="AR900">
        <f t="shared" si="389"/>
        <v>239.85647832358791</v>
      </c>
      <c r="AS900">
        <f t="shared" si="390"/>
        <v>1.1174159592399153</v>
      </c>
      <c r="AT900">
        <f t="shared" si="391"/>
        <v>3.1224877002477838</v>
      </c>
      <c r="AU900">
        <f t="shared" si="392"/>
        <v>33.66621990435133</v>
      </c>
      <c r="AV900">
        <f t="shared" si="393"/>
        <v>13.056289864351331</v>
      </c>
      <c r="AW900">
        <f t="shared" si="394"/>
        <v>26.664988520000001</v>
      </c>
      <c r="AX900">
        <f t="shared" si="395"/>
        <v>3.5093378299571456</v>
      </c>
      <c r="AY900">
        <f t="shared" si="396"/>
        <v>0.32324821776753548</v>
      </c>
      <c r="AZ900">
        <f t="shared" si="397"/>
        <v>1.9115378333446216</v>
      </c>
      <c r="BA900">
        <f t="shared" si="398"/>
        <v>1.597799996612524</v>
      </c>
      <c r="BB900">
        <f t="shared" si="399"/>
        <v>0.20577095967576961</v>
      </c>
      <c r="BC900">
        <f t="shared" si="400"/>
        <v>24.355118072500449</v>
      </c>
      <c r="BD900">
        <f t="shared" si="401"/>
        <v>0.72236924037516437</v>
      </c>
      <c r="BE900">
        <f t="shared" si="402"/>
        <v>65.177991596648809</v>
      </c>
      <c r="BF900">
        <f t="shared" si="403"/>
        <v>353.26565342300211</v>
      </c>
      <c r="BG900">
        <f t="shared" si="404"/>
        <v>3.5809940865602755E-2</v>
      </c>
    </row>
    <row r="901" spans="1:59" x14ac:dyDescent="0.25">
      <c r="A901" t="s">
        <v>554</v>
      </c>
      <c r="B901" t="s">
        <v>1364</v>
      </c>
      <c r="C901">
        <v>150302</v>
      </c>
      <c r="D901" t="s">
        <v>1392</v>
      </c>
      <c r="E901" t="s">
        <v>1738</v>
      </c>
      <c r="F901">
        <v>28087</v>
      </c>
      <c r="G901">
        <v>0</v>
      </c>
      <c r="H901">
        <f t="shared" si="378"/>
        <v>43.178197534325406</v>
      </c>
      <c r="I901">
        <f t="shared" si="379"/>
        <v>0.38073961637525466</v>
      </c>
      <c r="J901">
        <f t="shared" si="380"/>
        <v>1484.6463018104389</v>
      </c>
      <c r="K901">
        <f t="shared" si="381"/>
        <v>4.3890682621450008</v>
      </c>
      <c r="L901">
        <f t="shared" si="382"/>
        <v>1.1952466642107855</v>
      </c>
      <c r="M901">
        <f t="shared" si="383"/>
        <v>24.608026500000001</v>
      </c>
      <c r="N901">
        <v>6</v>
      </c>
      <c r="O901">
        <v>1.42</v>
      </c>
      <c r="P901">
        <v>0.5</v>
      </c>
      <c r="Q901">
        <f t="shared" si="384"/>
        <v>2.556</v>
      </c>
      <c r="R901">
        <v>28.586755749999998</v>
      </c>
      <c r="S901">
        <v>24.608026500000001</v>
      </c>
      <c r="T901">
        <v>30.83910942</v>
      </c>
      <c r="U901">
        <v>1809.477905</v>
      </c>
      <c r="V901">
        <v>1722.5896</v>
      </c>
      <c r="W901">
        <v>13.241087909999999</v>
      </c>
      <c r="X901">
        <v>20.60235977</v>
      </c>
      <c r="Y901">
        <v>31.276878360000001</v>
      </c>
      <c r="Z901">
        <v>48.664997100000001</v>
      </c>
      <c r="AA901">
        <v>350.37231450000002</v>
      </c>
      <c r="AB901">
        <v>1498.9945070000001</v>
      </c>
      <c r="AC901">
        <v>6.5079592000000006E-2</v>
      </c>
      <c r="AD901">
        <v>92.750495909999998</v>
      </c>
      <c r="AE901">
        <v>-19.446426389999999</v>
      </c>
      <c r="AF901">
        <v>-0.181565687</v>
      </c>
      <c r="AG901">
        <v>0.66666668699999998</v>
      </c>
      <c r="AH901">
        <v>-0.21956524299999999</v>
      </c>
      <c r="AI901">
        <v>2.7373914720000001</v>
      </c>
      <c r="AJ901">
        <v>1</v>
      </c>
      <c r="AK901">
        <v>0</v>
      </c>
      <c r="AL901">
        <v>0.15999999600000001</v>
      </c>
      <c r="AM901">
        <v>111115</v>
      </c>
      <c r="AN901">
        <f t="shared" si="385"/>
        <v>0.58395385749999995</v>
      </c>
      <c r="AO901">
        <f t="shared" si="386"/>
        <v>4.3890682621450005E-3</v>
      </c>
      <c r="AP901">
        <f t="shared" si="387"/>
        <v>297.75802649999997</v>
      </c>
      <c r="AQ901">
        <f t="shared" si="388"/>
        <v>301.73675574999999</v>
      </c>
      <c r="AR901">
        <f t="shared" si="389"/>
        <v>239.83911512402199</v>
      </c>
      <c r="AS901">
        <f t="shared" si="390"/>
        <v>1.0959455417865145</v>
      </c>
      <c r="AT901">
        <f t="shared" si="391"/>
        <v>3.1061257497945189</v>
      </c>
      <c r="AU901">
        <f t="shared" si="392"/>
        <v>33.489047355698595</v>
      </c>
      <c r="AV901">
        <f t="shared" si="393"/>
        <v>12.886687585698596</v>
      </c>
      <c r="AW901">
        <f t="shared" si="394"/>
        <v>26.597391125000001</v>
      </c>
      <c r="AX901">
        <f t="shared" si="395"/>
        <v>3.4953945315878125</v>
      </c>
      <c r="AY901">
        <f t="shared" si="396"/>
        <v>0.33137784978578089</v>
      </c>
      <c r="AZ901">
        <f t="shared" si="397"/>
        <v>1.9108790855837334</v>
      </c>
      <c r="BA901">
        <f t="shared" si="398"/>
        <v>1.5845154460040791</v>
      </c>
      <c r="BB901">
        <f t="shared" si="399"/>
        <v>0.21104433942595749</v>
      </c>
      <c r="BC901">
        <f t="shared" si="400"/>
        <v>137.70168074386572</v>
      </c>
      <c r="BD901">
        <f t="shared" si="401"/>
        <v>0.86186884084893978</v>
      </c>
      <c r="BE901">
        <f t="shared" si="402"/>
        <v>65.577574092356912</v>
      </c>
      <c r="BF901">
        <f t="shared" si="403"/>
        <v>1699.7842139783493</v>
      </c>
      <c r="BG901">
        <f t="shared" si="404"/>
        <v>1.6658122982295874E-2</v>
      </c>
    </row>
    <row r="902" spans="1:59" x14ac:dyDescent="0.25">
      <c r="A902" t="s">
        <v>554</v>
      </c>
      <c r="B902" t="s">
        <v>1364</v>
      </c>
      <c r="C902">
        <v>150302</v>
      </c>
      <c r="D902" t="s">
        <v>1391</v>
      </c>
      <c r="E902" t="s">
        <v>1739</v>
      </c>
      <c r="F902">
        <v>27202.5</v>
      </c>
      <c r="G902">
        <v>0</v>
      </c>
      <c r="H902">
        <f t="shared" si="378"/>
        <v>15.721379562593878</v>
      </c>
      <c r="I902">
        <f t="shared" si="379"/>
        <v>0.27214934320841866</v>
      </c>
      <c r="J902">
        <f t="shared" si="380"/>
        <v>262.79931331387706</v>
      </c>
      <c r="K902">
        <f t="shared" si="381"/>
        <v>3.5245626040619218</v>
      </c>
      <c r="L902">
        <f t="shared" si="382"/>
        <v>1.2934370460220124</v>
      </c>
      <c r="M902">
        <f t="shared" si="383"/>
        <v>24.605634689999999</v>
      </c>
      <c r="N902">
        <v>6</v>
      </c>
      <c r="O902">
        <v>1.42</v>
      </c>
      <c r="P902">
        <v>0.5</v>
      </c>
      <c r="Q902">
        <f t="shared" si="384"/>
        <v>2.556</v>
      </c>
      <c r="R902">
        <v>28.417600629999999</v>
      </c>
      <c r="S902">
        <v>24.605634689999999</v>
      </c>
      <c r="T902">
        <v>30.731971739999999</v>
      </c>
      <c r="U902">
        <v>399.9792175</v>
      </c>
      <c r="V902">
        <v>370.81701659999999</v>
      </c>
      <c r="W902">
        <v>13.6270256</v>
      </c>
      <c r="X902">
        <v>19.54510307</v>
      </c>
      <c r="Y902">
        <v>32.496013640000001</v>
      </c>
      <c r="Z902">
        <v>46.608699799999997</v>
      </c>
      <c r="AA902">
        <v>350.35107420000003</v>
      </c>
      <c r="AB902">
        <v>1499.166626</v>
      </c>
      <c r="AC902">
        <v>0.12514920500000001</v>
      </c>
      <c r="AD902">
        <v>92.721153259999994</v>
      </c>
      <c r="AE902">
        <v>-1.3403689860000001</v>
      </c>
      <c r="AF902">
        <v>-0.17209664</v>
      </c>
      <c r="AG902">
        <v>1</v>
      </c>
      <c r="AH902">
        <v>-0.21956524299999999</v>
      </c>
      <c r="AI902">
        <v>2.7373914720000001</v>
      </c>
      <c r="AJ902">
        <v>1</v>
      </c>
      <c r="AK902">
        <v>0</v>
      </c>
      <c r="AL902">
        <v>0.15999999600000001</v>
      </c>
      <c r="AM902">
        <v>111115</v>
      </c>
      <c r="AN902">
        <f t="shared" si="385"/>
        <v>0.583918457</v>
      </c>
      <c r="AO902">
        <f t="shared" si="386"/>
        <v>3.5245626040619218E-3</v>
      </c>
      <c r="AP902">
        <f t="shared" si="387"/>
        <v>297.75563468999997</v>
      </c>
      <c r="AQ902">
        <f t="shared" si="388"/>
        <v>301.56760062999996</v>
      </c>
      <c r="AR902">
        <f t="shared" si="389"/>
        <v>239.86665416333349</v>
      </c>
      <c r="AS902">
        <f t="shared" si="390"/>
        <v>1.5247908392558664</v>
      </c>
      <c r="AT902">
        <f t="shared" si="391"/>
        <v>3.1056815432579787</v>
      </c>
      <c r="AU902">
        <f t="shared" si="392"/>
        <v>33.494854561928463</v>
      </c>
      <c r="AV902">
        <f t="shared" si="393"/>
        <v>13.949751491928463</v>
      </c>
      <c r="AW902">
        <f t="shared" si="394"/>
        <v>26.511617659999999</v>
      </c>
      <c r="AX902">
        <f t="shared" si="395"/>
        <v>3.4777717042970426</v>
      </c>
      <c r="AY902">
        <f t="shared" si="396"/>
        <v>0.24596074564137868</v>
      </c>
      <c r="AZ902">
        <f t="shared" si="397"/>
        <v>1.8122444972359664</v>
      </c>
      <c r="BA902">
        <f t="shared" si="398"/>
        <v>1.6655272070610763</v>
      </c>
      <c r="BB902">
        <f t="shared" si="399"/>
        <v>0.15588176068566498</v>
      </c>
      <c r="BC902">
        <f t="shared" si="400"/>
        <v>24.367055406398752</v>
      </c>
      <c r="BD902">
        <f t="shared" si="401"/>
        <v>0.70870348864641897</v>
      </c>
      <c r="BE902">
        <f t="shared" si="402"/>
        <v>61.334837292723691</v>
      </c>
      <c r="BF902">
        <f t="shared" si="403"/>
        <v>362.51347105637649</v>
      </c>
      <c r="BG902">
        <f t="shared" si="404"/>
        <v>2.6599515176055029E-2</v>
      </c>
    </row>
    <row r="903" spans="1:59" x14ac:dyDescent="0.25">
      <c r="A903" t="s">
        <v>554</v>
      </c>
      <c r="B903" t="s">
        <v>1364</v>
      </c>
      <c r="C903">
        <v>150302</v>
      </c>
      <c r="D903" t="s">
        <v>1391</v>
      </c>
      <c r="E903" t="s">
        <v>1739</v>
      </c>
      <c r="F903">
        <v>27430.5</v>
      </c>
      <c r="G903">
        <v>0</v>
      </c>
      <c r="H903">
        <f t="shared" si="378"/>
        <v>29.806704949995215</v>
      </c>
      <c r="I903">
        <f t="shared" si="379"/>
        <v>0.26473362329009248</v>
      </c>
      <c r="J903">
        <f t="shared" si="380"/>
        <v>1511.7050760856766</v>
      </c>
      <c r="K903">
        <f t="shared" si="381"/>
        <v>3.680350084385553</v>
      </c>
      <c r="L903">
        <f t="shared" si="382"/>
        <v>1.383901770807314</v>
      </c>
      <c r="M903">
        <f t="shared" si="383"/>
        <v>25.16320992</v>
      </c>
      <c r="N903">
        <v>6</v>
      </c>
      <c r="O903">
        <v>1.42</v>
      </c>
      <c r="P903">
        <v>0.5</v>
      </c>
      <c r="Q903">
        <f t="shared" si="384"/>
        <v>2.556</v>
      </c>
      <c r="R903">
        <v>28.72492218</v>
      </c>
      <c r="S903">
        <v>25.16320992</v>
      </c>
      <c r="T903">
        <v>30.974216460000001</v>
      </c>
      <c r="U903">
        <v>1809.3511960000001</v>
      </c>
      <c r="V903">
        <v>1747.287231</v>
      </c>
      <c r="W903">
        <v>13.52315044</v>
      </c>
      <c r="X903">
        <v>19.70232391</v>
      </c>
      <c r="Y903">
        <v>31.678533550000001</v>
      </c>
      <c r="Z903">
        <v>46.153499600000004</v>
      </c>
      <c r="AA903">
        <v>350.3224487</v>
      </c>
      <c r="AB903">
        <v>1501.0626219999999</v>
      </c>
      <c r="AC903">
        <v>0.13116149599999999</v>
      </c>
      <c r="AD903">
        <v>92.722427370000005</v>
      </c>
      <c r="AE903">
        <v>-19.973255160000001</v>
      </c>
      <c r="AF903">
        <v>-0.23521977699999999</v>
      </c>
      <c r="AG903">
        <v>1</v>
      </c>
      <c r="AH903">
        <v>-0.21956524299999999</v>
      </c>
      <c r="AI903">
        <v>2.7373914720000001</v>
      </c>
      <c r="AJ903">
        <v>1</v>
      </c>
      <c r="AK903">
        <v>0</v>
      </c>
      <c r="AL903">
        <v>0.15999999600000001</v>
      </c>
      <c r="AM903">
        <v>111115</v>
      </c>
      <c r="AN903">
        <f t="shared" si="385"/>
        <v>0.58387074783333326</v>
      </c>
      <c r="AO903">
        <f t="shared" si="386"/>
        <v>3.680350084385553E-3</v>
      </c>
      <c r="AP903">
        <f t="shared" si="387"/>
        <v>298.31320991999996</v>
      </c>
      <c r="AQ903">
        <f t="shared" si="388"/>
        <v>301.87492218</v>
      </c>
      <c r="AR903">
        <f t="shared" si="389"/>
        <v>240.1700135157495</v>
      </c>
      <c r="AS903">
        <f t="shared" si="390"/>
        <v>1.4136000463072267</v>
      </c>
      <c r="AT903">
        <f t="shared" si="391"/>
        <v>3.2107490685725035</v>
      </c>
      <c r="AU903">
        <f t="shared" si="392"/>
        <v>34.627534671415745</v>
      </c>
      <c r="AV903">
        <f t="shared" si="393"/>
        <v>14.925210761415745</v>
      </c>
      <c r="AW903">
        <f t="shared" si="394"/>
        <v>26.94406605</v>
      </c>
      <c r="AX903">
        <f t="shared" si="395"/>
        <v>3.5674185000035177</v>
      </c>
      <c r="AY903">
        <f t="shared" si="396"/>
        <v>0.23988764325084475</v>
      </c>
      <c r="AZ903">
        <f t="shared" si="397"/>
        <v>1.8268472977651895</v>
      </c>
      <c r="BA903">
        <f t="shared" si="398"/>
        <v>1.7405712022383282</v>
      </c>
      <c r="BB903">
        <f t="shared" si="399"/>
        <v>0.15198019251166833</v>
      </c>
      <c r="BC903">
        <f t="shared" si="400"/>
        <v>140.16896412221448</v>
      </c>
      <c r="BD903">
        <f t="shared" si="401"/>
        <v>0.86517262260338501</v>
      </c>
      <c r="BE903">
        <f t="shared" si="402"/>
        <v>59.852504751157866</v>
      </c>
      <c r="BF903">
        <f t="shared" si="403"/>
        <v>1731.5442530334533</v>
      </c>
      <c r="BG903">
        <f t="shared" si="404"/>
        <v>1.0302976354838114E-2</v>
      </c>
    </row>
    <row r="904" spans="1:59" x14ac:dyDescent="0.25">
      <c r="A904" t="s">
        <v>554</v>
      </c>
      <c r="B904" t="s">
        <v>1364</v>
      </c>
      <c r="C904">
        <v>150302</v>
      </c>
      <c r="D904" t="s">
        <v>1393</v>
      </c>
      <c r="E904" t="s">
        <v>1740</v>
      </c>
      <c r="F904">
        <v>28406</v>
      </c>
      <c r="G904">
        <v>0</v>
      </c>
      <c r="H904">
        <f t="shared" si="378"/>
        <v>13.180644299193077</v>
      </c>
      <c r="I904">
        <f t="shared" si="379"/>
        <v>0.29949628842136383</v>
      </c>
      <c r="J904">
        <f t="shared" si="380"/>
        <v>289.52506861129382</v>
      </c>
      <c r="K904">
        <f t="shared" si="381"/>
        <v>3.9491284308925323</v>
      </c>
      <c r="L904">
        <f t="shared" si="382"/>
        <v>1.329457286466099</v>
      </c>
      <c r="M904">
        <f t="shared" si="383"/>
        <v>24.899599080000002</v>
      </c>
      <c r="N904">
        <v>6</v>
      </c>
      <c r="O904">
        <v>1.42</v>
      </c>
      <c r="P904">
        <v>0.5</v>
      </c>
      <c r="Q904">
        <f t="shared" si="384"/>
        <v>2.556</v>
      </c>
      <c r="R904">
        <v>28.5593605</v>
      </c>
      <c r="S904">
        <v>24.899599080000002</v>
      </c>
      <c r="T904">
        <v>30.77687263</v>
      </c>
      <c r="U904">
        <v>399.82202150000001</v>
      </c>
      <c r="V904">
        <v>374.7146912</v>
      </c>
      <c r="W904">
        <v>13.11510372</v>
      </c>
      <c r="X904">
        <v>19.744804380000001</v>
      </c>
      <c r="Y904">
        <v>31.026842120000001</v>
      </c>
      <c r="Z904">
        <v>46.710948940000002</v>
      </c>
      <c r="AA904">
        <v>350.34646609999999</v>
      </c>
      <c r="AB904">
        <v>1499.286621</v>
      </c>
      <c r="AC904">
        <v>0.23628777300000001</v>
      </c>
      <c r="AD904">
        <v>92.745262150000002</v>
      </c>
      <c r="AE904">
        <v>-1.644886732</v>
      </c>
      <c r="AF904">
        <v>-0.154897705</v>
      </c>
      <c r="AG904">
        <v>0.66666668699999998</v>
      </c>
      <c r="AH904">
        <v>-0.21956524299999999</v>
      </c>
      <c r="AI904">
        <v>2.7373914720000001</v>
      </c>
      <c r="AJ904">
        <v>1</v>
      </c>
      <c r="AK904">
        <v>0</v>
      </c>
      <c r="AL904">
        <v>0.15999999600000001</v>
      </c>
      <c r="AM904">
        <v>111115</v>
      </c>
      <c r="AN904">
        <f t="shared" si="385"/>
        <v>0.58391077683333326</v>
      </c>
      <c r="AO904">
        <f t="shared" si="386"/>
        <v>3.9491284308925323E-3</v>
      </c>
      <c r="AP904">
        <f t="shared" si="387"/>
        <v>298.04959908000001</v>
      </c>
      <c r="AQ904">
        <f t="shared" si="388"/>
        <v>301.7093605</v>
      </c>
      <c r="AR904">
        <f t="shared" si="389"/>
        <v>239.88585336285351</v>
      </c>
      <c r="AS904">
        <f t="shared" si="390"/>
        <v>1.2827448684004579</v>
      </c>
      <c r="AT904">
        <f t="shared" si="391"/>
        <v>3.1606943447896674</v>
      </c>
      <c r="AU904">
        <f t="shared" si="392"/>
        <v>34.079307896911985</v>
      </c>
      <c r="AV904">
        <f t="shared" si="393"/>
        <v>14.334503516911983</v>
      </c>
      <c r="AW904">
        <f t="shared" si="394"/>
        <v>26.729479789999999</v>
      </c>
      <c r="AX904">
        <f t="shared" si="395"/>
        <v>3.5226856691641792</v>
      </c>
      <c r="AY904">
        <f t="shared" si="396"/>
        <v>0.26808387610554835</v>
      </c>
      <c r="AZ904">
        <f t="shared" si="397"/>
        <v>1.8312370583235684</v>
      </c>
      <c r="BA904">
        <f t="shared" si="398"/>
        <v>1.6914486108406108</v>
      </c>
      <c r="BB904">
        <f t="shared" si="399"/>
        <v>0.17011729737741962</v>
      </c>
      <c r="BC904">
        <f t="shared" si="400"/>
        <v>26.852078387351185</v>
      </c>
      <c r="BD904">
        <f t="shared" si="401"/>
        <v>0.77265470346013965</v>
      </c>
      <c r="BE904">
        <f t="shared" si="402"/>
        <v>61.308189963796579</v>
      </c>
      <c r="BF904">
        <f t="shared" si="403"/>
        <v>367.75308329549659</v>
      </c>
      <c r="BG904">
        <f t="shared" si="404"/>
        <v>2.1973478435552717E-2</v>
      </c>
    </row>
    <row r="905" spans="1:59" x14ac:dyDescent="0.25">
      <c r="A905" t="s">
        <v>554</v>
      </c>
      <c r="B905" t="s">
        <v>1364</v>
      </c>
      <c r="C905">
        <v>150302</v>
      </c>
      <c r="D905" t="s">
        <v>1393</v>
      </c>
      <c r="E905" t="s">
        <v>1740</v>
      </c>
      <c r="F905">
        <v>28728.5</v>
      </c>
      <c r="G905">
        <v>0</v>
      </c>
      <c r="H905">
        <f t="shared" si="378"/>
        <v>28.401140248605969</v>
      </c>
      <c r="I905">
        <f t="shared" si="379"/>
        <v>0.3055407501731463</v>
      </c>
      <c r="J905">
        <f t="shared" si="380"/>
        <v>1548.1461433517202</v>
      </c>
      <c r="K905">
        <f t="shared" si="381"/>
        <v>3.9772429051331852</v>
      </c>
      <c r="L905">
        <f t="shared" si="382"/>
        <v>1.3154141010274034</v>
      </c>
      <c r="M905">
        <f t="shared" si="383"/>
        <v>24.792099</v>
      </c>
      <c r="N905">
        <v>6</v>
      </c>
      <c r="O905">
        <v>1.42</v>
      </c>
      <c r="P905">
        <v>0.5</v>
      </c>
      <c r="Q905">
        <f t="shared" si="384"/>
        <v>2.556</v>
      </c>
      <c r="R905">
        <v>28.476051330000001</v>
      </c>
      <c r="S905">
        <v>24.792099</v>
      </c>
      <c r="T905">
        <v>30.684303280000002</v>
      </c>
      <c r="U905">
        <v>1810.513062</v>
      </c>
      <c r="V905">
        <v>1749.9555660000001</v>
      </c>
      <c r="W905">
        <v>13.00094318</v>
      </c>
      <c r="X905">
        <v>19.678113939999999</v>
      </c>
      <c r="Y905">
        <v>30.906148909999999</v>
      </c>
      <c r="Z905">
        <v>46.77927399</v>
      </c>
      <c r="AA905">
        <v>350.35601810000003</v>
      </c>
      <c r="AB905">
        <v>1499.4210210000001</v>
      </c>
      <c r="AC905">
        <v>0.107129395</v>
      </c>
      <c r="AD905">
        <v>92.745910640000005</v>
      </c>
      <c r="AE905">
        <v>-20.66507721</v>
      </c>
      <c r="AF905">
        <v>-0.10681410099999999</v>
      </c>
      <c r="AG905">
        <v>0.66666668699999998</v>
      </c>
      <c r="AH905">
        <v>-0.21956524299999999</v>
      </c>
      <c r="AI905">
        <v>2.7373914720000001</v>
      </c>
      <c r="AJ905">
        <v>1</v>
      </c>
      <c r="AK905">
        <v>0</v>
      </c>
      <c r="AL905">
        <v>0.15999999600000001</v>
      </c>
      <c r="AM905">
        <v>111115</v>
      </c>
      <c r="AN905">
        <f t="shared" si="385"/>
        <v>0.58392669683333331</v>
      </c>
      <c r="AO905">
        <f t="shared" si="386"/>
        <v>3.9772429051331852E-3</v>
      </c>
      <c r="AP905">
        <f t="shared" si="387"/>
        <v>297.94209899999998</v>
      </c>
      <c r="AQ905">
        <f t="shared" si="388"/>
        <v>301.62605133</v>
      </c>
      <c r="AR905">
        <f t="shared" si="389"/>
        <v>239.90735736231593</v>
      </c>
      <c r="AS905">
        <f t="shared" si="390"/>
        <v>1.2713422394317342</v>
      </c>
      <c r="AT905">
        <f t="shared" si="391"/>
        <v>3.1404786980703818</v>
      </c>
      <c r="AU905">
        <f t="shared" si="392"/>
        <v>33.861101545063029</v>
      </c>
      <c r="AV905">
        <f t="shared" si="393"/>
        <v>14.18298760506303</v>
      </c>
      <c r="AW905">
        <f t="shared" si="394"/>
        <v>26.634075164999999</v>
      </c>
      <c r="AX905">
        <f t="shared" si="395"/>
        <v>3.5029553253810577</v>
      </c>
      <c r="AY905">
        <f t="shared" si="396"/>
        <v>0.27291666470075865</v>
      </c>
      <c r="AZ905">
        <f t="shared" si="397"/>
        <v>1.8250645970429784</v>
      </c>
      <c r="BA905">
        <f t="shared" si="398"/>
        <v>1.6778907283380793</v>
      </c>
      <c r="BB905">
        <f t="shared" si="399"/>
        <v>0.17323183229902206</v>
      </c>
      <c r="BC905">
        <f t="shared" si="400"/>
        <v>143.5842238689593</v>
      </c>
      <c r="BD905">
        <f t="shared" si="401"/>
        <v>0.88467740177565179</v>
      </c>
      <c r="BE905">
        <f t="shared" si="402"/>
        <v>61.557476099778384</v>
      </c>
      <c r="BF905">
        <f t="shared" si="403"/>
        <v>1734.9549637560181</v>
      </c>
      <c r="BG905">
        <f t="shared" si="404"/>
        <v>1.0076933111134492E-2</v>
      </c>
    </row>
    <row r="906" spans="1:59" x14ac:dyDescent="0.25">
      <c r="A906" t="s">
        <v>554</v>
      </c>
      <c r="B906" t="s">
        <v>1426</v>
      </c>
      <c r="C906">
        <v>150304</v>
      </c>
      <c r="D906" t="s">
        <v>1418</v>
      </c>
      <c r="E906" t="s">
        <v>1744</v>
      </c>
      <c r="F906">
        <v>8588.5000099999997</v>
      </c>
      <c r="G906">
        <v>0</v>
      </c>
      <c r="H906">
        <f t="shared" si="378"/>
        <v>3.2743558464598408</v>
      </c>
      <c r="I906">
        <f t="shared" si="379"/>
        <v>2.44960992786586E-2</v>
      </c>
      <c r="J906">
        <f t="shared" si="380"/>
        <v>169.24289052824844</v>
      </c>
      <c r="K906">
        <f t="shared" si="381"/>
        <v>0.34479510448446116</v>
      </c>
      <c r="L906">
        <f t="shared" si="382"/>
        <v>1.2721438718767528</v>
      </c>
      <c r="M906">
        <f t="shared" si="383"/>
        <v>24.745191569999999</v>
      </c>
      <c r="N906">
        <v>6</v>
      </c>
      <c r="O906">
        <v>1.42</v>
      </c>
      <c r="P906">
        <v>0.5</v>
      </c>
      <c r="Q906">
        <f t="shared" si="384"/>
        <v>2.556</v>
      </c>
      <c r="R906">
        <v>25.229633329999999</v>
      </c>
      <c r="S906">
        <v>24.745191569999999</v>
      </c>
      <c r="T906">
        <v>26.06939697</v>
      </c>
      <c r="U906">
        <v>401.4431763</v>
      </c>
      <c r="V906">
        <v>391.2304077</v>
      </c>
      <c r="W906">
        <v>19.19662666</v>
      </c>
      <c r="X906">
        <v>20.208623889999998</v>
      </c>
      <c r="Y906">
        <v>54.798938749999998</v>
      </c>
      <c r="Z906">
        <v>57.687797549999999</v>
      </c>
      <c r="AA906">
        <v>200.293396</v>
      </c>
      <c r="AB906">
        <v>1499.215698</v>
      </c>
      <c r="AC906">
        <v>0.113134943</v>
      </c>
      <c r="AD906">
        <v>92.017608640000006</v>
      </c>
      <c r="AE906">
        <v>3.1745512489999999</v>
      </c>
      <c r="AF906">
        <v>-0.109441131</v>
      </c>
      <c r="AG906">
        <v>1</v>
      </c>
      <c r="AH906">
        <v>-0.21956524299999999</v>
      </c>
      <c r="AI906">
        <v>2.7373914720000001</v>
      </c>
      <c r="AJ906">
        <v>1</v>
      </c>
      <c r="AK906">
        <v>0</v>
      </c>
      <c r="AL906">
        <v>0.15999999600000001</v>
      </c>
      <c r="AM906">
        <v>111115</v>
      </c>
      <c r="AN906">
        <f t="shared" si="385"/>
        <v>0.33382232666666667</v>
      </c>
      <c r="AO906">
        <f t="shared" si="386"/>
        <v>3.4479510448446113E-4</v>
      </c>
      <c r="AP906">
        <f t="shared" si="387"/>
        <v>297.89519156999995</v>
      </c>
      <c r="AQ906">
        <f t="shared" si="388"/>
        <v>298.37963332999999</v>
      </c>
      <c r="AR906">
        <f t="shared" si="389"/>
        <v>239.87450568313722</v>
      </c>
      <c r="AS906">
        <f t="shared" si="390"/>
        <v>2.7281587386230259</v>
      </c>
      <c r="AT906">
        <f t="shared" si="391"/>
        <v>3.131693116139727</v>
      </c>
      <c r="AU906">
        <f t="shared" si="392"/>
        <v>34.033628589413063</v>
      </c>
      <c r="AV906">
        <f t="shared" si="393"/>
        <v>13.825004699413064</v>
      </c>
      <c r="AW906">
        <f t="shared" si="394"/>
        <v>24.987412450000001</v>
      </c>
      <c r="AX906">
        <f t="shared" si="395"/>
        <v>3.1772921568731283</v>
      </c>
      <c r="AY906">
        <f t="shared" si="396"/>
        <v>2.4263563031059684E-2</v>
      </c>
      <c r="AZ906">
        <f t="shared" si="397"/>
        <v>1.8595492442629742</v>
      </c>
      <c r="BA906">
        <f t="shared" si="398"/>
        <v>1.3177429126101541</v>
      </c>
      <c r="BB906">
        <f t="shared" si="399"/>
        <v>1.5185448777119281E-2</v>
      </c>
      <c r="BC906">
        <f t="shared" si="400"/>
        <v>15.573326065730729</v>
      </c>
      <c r="BD906">
        <f t="shared" si="401"/>
        <v>0.43259135076746347</v>
      </c>
      <c r="BE906">
        <f t="shared" si="402"/>
        <v>58.642345350531613</v>
      </c>
      <c r="BF906">
        <f t="shared" si="403"/>
        <v>389.50099440081345</v>
      </c>
      <c r="BG906">
        <f t="shared" si="404"/>
        <v>4.9297924551904362E-3</v>
      </c>
    </row>
    <row r="907" spans="1:59" x14ac:dyDescent="0.25">
      <c r="A907" t="s">
        <v>554</v>
      </c>
      <c r="B907" t="s">
        <v>1426</v>
      </c>
      <c r="C907">
        <v>150304</v>
      </c>
      <c r="D907" t="s">
        <v>1418</v>
      </c>
      <c r="E907" t="s">
        <v>1744</v>
      </c>
      <c r="F907">
        <v>8871.5000110000001</v>
      </c>
      <c r="G907">
        <v>0</v>
      </c>
      <c r="H907">
        <f t="shared" si="378"/>
        <v>14.590665209131799</v>
      </c>
      <c r="I907">
        <f t="shared" si="379"/>
        <v>3.1611639485765487E-2</v>
      </c>
      <c r="J907">
        <f t="shared" si="380"/>
        <v>978.5582936720308</v>
      </c>
      <c r="K907">
        <f t="shared" si="381"/>
        <v>0.42791143178395424</v>
      </c>
      <c r="L907">
        <f t="shared" si="382"/>
        <v>1.2269407851447323</v>
      </c>
      <c r="M907">
        <f t="shared" si="383"/>
        <v>24.577642440000002</v>
      </c>
      <c r="N907">
        <v>6</v>
      </c>
      <c r="O907">
        <v>1.42</v>
      </c>
      <c r="P907">
        <v>0.5</v>
      </c>
      <c r="Q907">
        <f t="shared" si="384"/>
        <v>2.556</v>
      </c>
      <c r="R907">
        <v>25.193933489999999</v>
      </c>
      <c r="S907">
        <v>24.577642440000002</v>
      </c>
      <c r="T907">
        <v>26.070249560000001</v>
      </c>
      <c r="U907">
        <v>1800.734375</v>
      </c>
      <c r="V907">
        <v>1754.788086</v>
      </c>
      <c r="W907">
        <v>19.104959489999999</v>
      </c>
      <c r="X907">
        <v>20.360414509999998</v>
      </c>
      <c r="Y907">
        <v>54.654144289999998</v>
      </c>
      <c r="Z907">
        <v>58.24565887</v>
      </c>
      <c r="AA907">
        <v>200.341217</v>
      </c>
      <c r="AB907">
        <v>1500.017578</v>
      </c>
      <c r="AC907">
        <v>1.601957E-2</v>
      </c>
      <c r="AD907">
        <v>92.019058229999999</v>
      </c>
      <c r="AE907">
        <v>-8.7073087690000008</v>
      </c>
      <c r="AF907">
        <v>-0.107491247</v>
      </c>
      <c r="AG907">
        <v>0.66666668699999998</v>
      </c>
      <c r="AH907">
        <v>-0.21956524299999999</v>
      </c>
      <c r="AI907">
        <v>2.7373914720000001</v>
      </c>
      <c r="AJ907">
        <v>1</v>
      </c>
      <c r="AK907">
        <v>0</v>
      </c>
      <c r="AL907">
        <v>0.15999999600000001</v>
      </c>
      <c r="AM907">
        <v>111115</v>
      </c>
      <c r="AN907">
        <f t="shared" si="385"/>
        <v>0.33390202833333327</v>
      </c>
      <c r="AO907">
        <f t="shared" si="386"/>
        <v>4.2791143178395424E-4</v>
      </c>
      <c r="AP907">
        <f t="shared" si="387"/>
        <v>297.72764243999995</v>
      </c>
      <c r="AQ907">
        <f t="shared" si="388"/>
        <v>298.34393348999998</v>
      </c>
      <c r="AR907">
        <f t="shared" si="389"/>
        <v>240.00280647992969</v>
      </c>
      <c r="AS907">
        <f t="shared" si="390"/>
        <v>2.7046138154229422</v>
      </c>
      <c r="AT907">
        <f t="shared" si="391"/>
        <v>3.1004869535273589</v>
      </c>
      <c r="AU907">
        <f t="shared" si="392"/>
        <v>33.693965284645131</v>
      </c>
      <c r="AV907">
        <f t="shared" si="393"/>
        <v>13.333550774645133</v>
      </c>
      <c r="AW907">
        <f t="shared" si="394"/>
        <v>24.885787964999999</v>
      </c>
      <c r="AX907">
        <f t="shared" si="395"/>
        <v>3.1580907813454995</v>
      </c>
      <c r="AY907">
        <f t="shared" si="396"/>
        <v>3.1225454891551575E-2</v>
      </c>
      <c r="AZ907">
        <f t="shared" si="397"/>
        <v>1.8735461683826267</v>
      </c>
      <c r="BA907">
        <f t="shared" si="398"/>
        <v>1.2845446129628728</v>
      </c>
      <c r="BB907">
        <f t="shared" si="399"/>
        <v>1.9550242003805222E-2</v>
      </c>
      <c r="BC907">
        <f t="shared" si="400"/>
        <v>90.046012606856038</v>
      </c>
      <c r="BD907">
        <f t="shared" si="401"/>
        <v>0.55765040888933337</v>
      </c>
      <c r="BE907">
        <f t="shared" si="402"/>
        <v>59.825105544925648</v>
      </c>
      <c r="BF907">
        <f t="shared" si="403"/>
        <v>1747.0817487416557</v>
      </c>
      <c r="BG907">
        <f t="shared" si="404"/>
        <v>4.9962635505504342E-3</v>
      </c>
    </row>
    <row r="908" spans="1:59" x14ac:dyDescent="0.25">
      <c r="A908" t="s">
        <v>554</v>
      </c>
      <c r="B908" t="s">
        <v>1426</v>
      </c>
      <c r="C908">
        <v>150304</v>
      </c>
      <c r="D908" t="s">
        <v>1417</v>
      </c>
      <c r="E908" t="s">
        <v>1745</v>
      </c>
      <c r="F908">
        <v>4024.000012</v>
      </c>
      <c r="G908">
        <v>0</v>
      </c>
      <c r="H908">
        <f t="shared" si="378"/>
        <v>6.9090003716193964</v>
      </c>
      <c r="I908">
        <f t="shared" si="379"/>
        <v>0.10216794385501082</v>
      </c>
      <c r="J908">
        <f t="shared" si="380"/>
        <v>256.19993321193272</v>
      </c>
      <c r="K908">
        <f t="shared" si="381"/>
        <v>1.8407824831681765</v>
      </c>
      <c r="L908">
        <f t="shared" si="382"/>
        <v>1.6814267810385624</v>
      </c>
      <c r="M908">
        <f t="shared" si="383"/>
        <v>24.816112520000001</v>
      </c>
      <c r="N908">
        <v>6</v>
      </c>
      <c r="O908">
        <v>1.42</v>
      </c>
      <c r="P908">
        <v>0.5</v>
      </c>
      <c r="Q908">
        <f t="shared" si="384"/>
        <v>2.556</v>
      </c>
      <c r="R908">
        <v>27.995393750000002</v>
      </c>
      <c r="S908">
        <v>24.816112520000001</v>
      </c>
      <c r="T908">
        <v>30.10377502</v>
      </c>
      <c r="U908">
        <v>400.4267883</v>
      </c>
      <c r="V908">
        <v>377.5487976</v>
      </c>
      <c r="W908">
        <v>10.450943949999999</v>
      </c>
      <c r="X908">
        <v>15.90121078</v>
      </c>
      <c r="Y908">
        <v>25.354696270000002</v>
      </c>
      <c r="Z908">
        <v>38.577411650000002</v>
      </c>
      <c r="AA908">
        <v>199.4227295</v>
      </c>
      <c r="AB908">
        <v>1500.1091309999999</v>
      </c>
      <c r="AC908">
        <v>0.26131975699999999</v>
      </c>
      <c r="AD908">
        <v>92.040657039999999</v>
      </c>
      <c r="AE908">
        <v>0.76269721999999995</v>
      </c>
      <c r="AF908">
        <v>-0.123556942</v>
      </c>
      <c r="AG908">
        <v>0.66666668699999998</v>
      </c>
      <c r="AH908">
        <v>-0.21956524299999999</v>
      </c>
      <c r="AI908">
        <v>2.7373914720000001</v>
      </c>
      <c r="AJ908">
        <v>1</v>
      </c>
      <c r="AK908">
        <v>0</v>
      </c>
      <c r="AL908">
        <v>0.15999999600000001</v>
      </c>
      <c r="AM908">
        <v>111115</v>
      </c>
      <c r="AN908">
        <f t="shared" si="385"/>
        <v>0.33237121583333329</v>
      </c>
      <c r="AO908">
        <f t="shared" si="386"/>
        <v>1.8407824831681765E-3</v>
      </c>
      <c r="AP908">
        <f t="shared" si="387"/>
        <v>297.96611251999997</v>
      </c>
      <c r="AQ908">
        <f t="shared" si="388"/>
        <v>301.14539374999998</v>
      </c>
      <c r="AR908">
        <f t="shared" si="389"/>
        <v>240.01745495956348</v>
      </c>
      <c r="AS908">
        <f t="shared" si="390"/>
        <v>2.3186565436385425</v>
      </c>
      <c r="AT908">
        <f t="shared" si="391"/>
        <v>3.144984668961293</v>
      </c>
      <c r="AU908">
        <f t="shared" si="392"/>
        <v>34.169515626062001</v>
      </c>
      <c r="AV908">
        <f t="shared" si="393"/>
        <v>18.268304846062001</v>
      </c>
      <c r="AW908">
        <f t="shared" si="394"/>
        <v>26.405753135000001</v>
      </c>
      <c r="AX908">
        <f t="shared" si="395"/>
        <v>3.4561280146079221</v>
      </c>
      <c r="AY908">
        <f t="shared" si="396"/>
        <v>9.8241070545259546E-2</v>
      </c>
      <c r="AZ908">
        <f t="shared" si="397"/>
        <v>1.4635578879227307</v>
      </c>
      <c r="BA908">
        <f t="shared" si="398"/>
        <v>1.9925701266851914</v>
      </c>
      <c r="BB908">
        <f t="shared" si="399"/>
        <v>6.1741798661285839E-2</v>
      </c>
      <c r="BC908">
        <f t="shared" si="400"/>
        <v>23.580810186430405</v>
      </c>
      <c r="BD908">
        <f t="shared" si="401"/>
        <v>0.67858760202798407</v>
      </c>
      <c r="BE908">
        <f t="shared" si="402"/>
        <v>47.271065294891137</v>
      </c>
      <c r="BF908">
        <f t="shared" si="403"/>
        <v>373.89967768541231</v>
      </c>
      <c r="BG908">
        <f t="shared" si="404"/>
        <v>8.7348512764441402E-3</v>
      </c>
    </row>
    <row r="909" spans="1:59" x14ac:dyDescent="0.25">
      <c r="A909" t="s">
        <v>554</v>
      </c>
      <c r="B909" t="s">
        <v>1426</v>
      </c>
      <c r="C909">
        <v>150304</v>
      </c>
      <c r="D909" t="s">
        <v>1417</v>
      </c>
      <c r="E909" t="s">
        <v>1745</v>
      </c>
      <c r="F909">
        <v>4278.5000110000001</v>
      </c>
      <c r="G909">
        <v>0</v>
      </c>
      <c r="H909">
        <f t="shared" si="378"/>
        <v>20.925896248120772</v>
      </c>
      <c r="I909">
        <f t="shared" si="379"/>
        <v>0.1009315671251611</v>
      </c>
      <c r="J909">
        <f t="shared" si="380"/>
        <v>1337.8624514606124</v>
      </c>
      <c r="K909">
        <f t="shared" si="381"/>
        <v>1.840879599540977</v>
      </c>
      <c r="L909">
        <f t="shared" si="382"/>
        <v>1.6987691962475684</v>
      </c>
      <c r="M909">
        <f t="shared" si="383"/>
        <v>25.476602549999999</v>
      </c>
      <c r="N909">
        <v>6</v>
      </c>
      <c r="O909">
        <v>1.42</v>
      </c>
      <c r="P909">
        <v>0.5</v>
      </c>
      <c r="Q909">
        <f t="shared" si="384"/>
        <v>2.556</v>
      </c>
      <c r="R909">
        <v>27.651409149999999</v>
      </c>
      <c r="S909">
        <v>25.476602549999999</v>
      </c>
      <c r="T909">
        <v>29.08017349</v>
      </c>
      <c r="U909">
        <v>1799.569336</v>
      </c>
      <c r="V909">
        <v>1727.035034</v>
      </c>
      <c r="W909">
        <v>11.64209747</v>
      </c>
      <c r="X909">
        <v>17.086797709999999</v>
      </c>
      <c r="Y909">
        <v>28.81201553</v>
      </c>
      <c r="Z909">
        <v>42.286636350000002</v>
      </c>
      <c r="AA909">
        <v>199.396637</v>
      </c>
      <c r="AB909">
        <v>1499.341919</v>
      </c>
      <c r="AC909">
        <v>5.7068672000000001E-2</v>
      </c>
      <c r="AD909">
        <v>92.023521419999994</v>
      </c>
      <c r="AE909">
        <v>-12.36449432</v>
      </c>
      <c r="AF909">
        <v>-0.11685509199999999</v>
      </c>
      <c r="AG909">
        <v>0.66666668699999998</v>
      </c>
      <c r="AH909">
        <v>-0.21956524299999999</v>
      </c>
      <c r="AI909">
        <v>2.7373914720000001</v>
      </c>
      <c r="AJ909">
        <v>1</v>
      </c>
      <c r="AK909">
        <v>0</v>
      </c>
      <c r="AL909">
        <v>0.15999999600000001</v>
      </c>
      <c r="AM909">
        <v>111115</v>
      </c>
      <c r="AN909">
        <f t="shared" si="385"/>
        <v>0.33232772833333329</v>
      </c>
      <c r="AO909">
        <f t="shared" si="386"/>
        <v>1.8408795995409771E-3</v>
      </c>
      <c r="AP909">
        <f t="shared" si="387"/>
        <v>298.62660254999997</v>
      </c>
      <c r="AQ909">
        <f t="shared" si="388"/>
        <v>300.80140914999998</v>
      </c>
      <c r="AR909">
        <f t="shared" si="389"/>
        <v>239.89470104263233</v>
      </c>
      <c r="AS909">
        <f t="shared" si="390"/>
        <v>2.1777793601802578</v>
      </c>
      <c r="AT909">
        <f t="shared" si="391"/>
        <v>3.27115649131296</v>
      </c>
      <c r="AU909">
        <f t="shared" si="392"/>
        <v>35.546960612203016</v>
      </c>
      <c r="AV909">
        <f t="shared" si="393"/>
        <v>18.460162902203017</v>
      </c>
      <c r="AW909">
        <f t="shared" si="394"/>
        <v>26.564005850000001</v>
      </c>
      <c r="AX909">
        <f t="shared" si="395"/>
        <v>3.4885260206661832</v>
      </c>
      <c r="AY909">
        <f t="shared" si="396"/>
        <v>9.7097376825196549E-2</v>
      </c>
      <c r="AZ909">
        <f t="shared" si="397"/>
        <v>1.5723872950653917</v>
      </c>
      <c r="BA909">
        <f t="shared" si="398"/>
        <v>1.9161387256007916</v>
      </c>
      <c r="BB909">
        <f t="shared" si="399"/>
        <v>6.1019072106786476E-2</v>
      </c>
      <c r="BC909">
        <f t="shared" si="400"/>
        <v>123.11481395899936</v>
      </c>
      <c r="BD909">
        <f t="shared" si="401"/>
        <v>0.77465854781299848</v>
      </c>
      <c r="BE909">
        <f t="shared" si="402"/>
        <v>48.690722942340813</v>
      </c>
      <c r="BF909">
        <f t="shared" si="403"/>
        <v>1715.9826240097955</v>
      </c>
      <c r="BG909">
        <f t="shared" si="404"/>
        <v>5.9376884257518062E-3</v>
      </c>
    </row>
    <row r="910" spans="1:59" x14ac:dyDescent="0.25">
      <c r="A910" t="s">
        <v>554</v>
      </c>
      <c r="B910" t="s">
        <v>1426</v>
      </c>
      <c r="C910">
        <v>150304</v>
      </c>
      <c r="D910" t="s">
        <v>1419</v>
      </c>
      <c r="E910" t="s">
        <v>1746</v>
      </c>
      <c r="F910" t="s">
        <v>1579</v>
      </c>
      <c r="G910" t="s">
        <v>1579</v>
      </c>
      <c r="H910" t="e">
        <f t="shared" si="378"/>
        <v>#VALUE!</v>
      </c>
      <c r="I910" t="e">
        <f t="shared" si="379"/>
        <v>#VALUE!</v>
      </c>
      <c r="J910" t="e">
        <f t="shared" si="380"/>
        <v>#VALUE!</v>
      </c>
      <c r="K910" t="e">
        <f t="shared" si="381"/>
        <v>#VALUE!</v>
      </c>
      <c r="L910" t="e">
        <f t="shared" si="382"/>
        <v>#VALUE!</v>
      </c>
      <c r="M910" t="e">
        <f t="shared" si="383"/>
        <v>#VALUE!</v>
      </c>
      <c r="N910" t="s">
        <v>1579</v>
      </c>
      <c r="O910">
        <v>1.42</v>
      </c>
      <c r="P910">
        <v>0.5</v>
      </c>
      <c r="Q910">
        <f t="shared" si="384"/>
        <v>2.556</v>
      </c>
      <c r="R910" t="s">
        <v>1579</v>
      </c>
      <c r="S910" t="s">
        <v>1579</v>
      </c>
      <c r="T910" t="s">
        <v>1579</v>
      </c>
      <c r="U910" t="s">
        <v>1579</v>
      </c>
      <c r="V910" t="s">
        <v>1579</v>
      </c>
      <c r="W910" t="s">
        <v>1579</v>
      </c>
      <c r="X910" t="s">
        <v>1579</v>
      </c>
      <c r="Y910" t="s">
        <v>1579</v>
      </c>
      <c r="Z910" t="s">
        <v>1579</v>
      </c>
      <c r="AA910" t="s">
        <v>1579</v>
      </c>
      <c r="AB910" t="s">
        <v>1579</v>
      </c>
      <c r="AC910" t="s">
        <v>1579</v>
      </c>
      <c r="AD910" t="s">
        <v>1579</v>
      </c>
      <c r="AE910" t="s">
        <v>1579</v>
      </c>
      <c r="AF910" t="s">
        <v>1579</v>
      </c>
      <c r="AG910" t="s">
        <v>1579</v>
      </c>
      <c r="AH910" t="s">
        <v>1579</v>
      </c>
      <c r="AI910" t="s">
        <v>1579</v>
      </c>
      <c r="AJ910" t="s">
        <v>1579</v>
      </c>
      <c r="AK910" t="s">
        <v>1579</v>
      </c>
      <c r="AL910" t="s">
        <v>1579</v>
      </c>
      <c r="AM910" t="s">
        <v>1579</v>
      </c>
      <c r="AN910" t="e">
        <f t="shared" si="385"/>
        <v>#VALUE!</v>
      </c>
      <c r="AO910" t="e">
        <f t="shared" si="386"/>
        <v>#VALUE!</v>
      </c>
      <c r="AP910" t="e">
        <f t="shared" si="387"/>
        <v>#VALUE!</v>
      </c>
      <c r="AQ910" t="e">
        <f t="shared" si="388"/>
        <v>#VALUE!</v>
      </c>
      <c r="AR910" t="e">
        <f t="shared" si="389"/>
        <v>#VALUE!</v>
      </c>
      <c r="AS910" t="e">
        <f t="shared" si="390"/>
        <v>#VALUE!</v>
      </c>
      <c r="AT910" t="e">
        <f t="shared" si="391"/>
        <v>#VALUE!</v>
      </c>
      <c r="AU910" t="e">
        <f t="shared" si="392"/>
        <v>#VALUE!</v>
      </c>
      <c r="AV910" t="e">
        <f t="shared" si="393"/>
        <v>#VALUE!</v>
      </c>
      <c r="AW910" t="e">
        <f t="shared" si="394"/>
        <v>#VALUE!</v>
      </c>
      <c r="AX910" t="e">
        <f t="shared" si="395"/>
        <v>#VALUE!</v>
      </c>
      <c r="AY910" t="e">
        <f t="shared" si="396"/>
        <v>#VALUE!</v>
      </c>
      <c r="AZ910" t="e">
        <f t="shared" si="397"/>
        <v>#VALUE!</v>
      </c>
      <c r="BA910" t="e">
        <f t="shared" si="398"/>
        <v>#VALUE!</v>
      </c>
      <c r="BB910" t="e">
        <f t="shared" si="399"/>
        <v>#VALUE!</v>
      </c>
      <c r="BC910" t="e">
        <f t="shared" si="400"/>
        <v>#VALUE!</v>
      </c>
      <c r="BD910" t="e">
        <f t="shared" si="401"/>
        <v>#VALUE!</v>
      </c>
      <c r="BE910" t="e">
        <f t="shared" si="402"/>
        <v>#VALUE!</v>
      </c>
      <c r="BF910" t="e">
        <f t="shared" si="403"/>
        <v>#VALUE!</v>
      </c>
      <c r="BG910" t="e">
        <f t="shared" si="404"/>
        <v>#VALUE!</v>
      </c>
    </row>
    <row r="911" spans="1:59" x14ac:dyDescent="0.25">
      <c r="A911" t="s">
        <v>554</v>
      </c>
      <c r="B911" t="s">
        <v>1426</v>
      </c>
      <c r="C911">
        <v>150304</v>
      </c>
      <c r="D911" t="s">
        <v>1419</v>
      </c>
      <c r="E911" t="s">
        <v>1746</v>
      </c>
      <c r="F911" t="s">
        <v>1579</v>
      </c>
      <c r="G911" t="s">
        <v>1579</v>
      </c>
      <c r="H911" t="e">
        <f t="shared" si="378"/>
        <v>#VALUE!</v>
      </c>
      <c r="I911" t="e">
        <f t="shared" si="379"/>
        <v>#VALUE!</v>
      </c>
      <c r="J911" t="e">
        <f t="shared" si="380"/>
        <v>#VALUE!</v>
      </c>
      <c r="K911" t="e">
        <f t="shared" si="381"/>
        <v>#VALUE!</v>
      </c>
      <c r="L911" t="e">
        <f t="shared" si="382"/>
        <v>#VALUE!</v>
      </c>
      <c r="M911" t="e">
        <f t="shared" si="383"/>
        <v>#VALUE!</v>
      </c>
      <c r="N911" t="s">
        <v>1579</v>
      </c>
      <c r="O911">
        <v>1.42</v>
      </c>
      <c r="P911">
        <v>0.5</v>
      </c>
      <c r="Q911">
        <f t="shared" si="384"/>
        <v>2.556</v>
      </c>
      <c r="R911" t="s">
        <v>1579</v>
      </c>
      <c r="S911" t="s">
        <v>1579</v>
      </c>
      <c r="T911" t="s">
        <v>1579</v>
      </c>
      <c r="U911" t="s">
        <v>1579</v>
      </c>
      <c r="V911" t="s">
        <v>1579</v>
      </c>
      <c r="W911" t="s">
        <v>1579</v>
      </c>
      <c r="X911" t="s">
        <v>1579</v>
      </c>
      <c r="Y911" t="s">
        <v>1579</v>
      </c>
      <c r="Z911" t="s">
        <v>1579</v>
      </c>
      <c r="AA911" t="s">
        <v>1579</v>
      </c>
      <c r="AB911" t="s">
        <v>1579</v>
      </c>
      <c r="AC911" t="s">
        <v>1579</v>
      </c>
      <c r="AD911" t="s">
        <v>1579</v>
      </c>
      <c r="AE911" t="s">
        <v>1579</v>
      </c>
      <c r="AF911" t="s">
        <v>1579</v>
      </c>
      <c r="AG911" t="s">
        <v>1579</v>
      </c>
      <c r="AH911" t="s">
        <v>1579</v>
      </c>
      <c r="AI911" t="s">
        <v>1579</v>
      </c>
      <c r="AJ911" t="s">
        <v>1579</v>
      </c>
      <c r="AK911" t="s">
        <v>1579</v>
      </c>
      <c r="AL911" t="s">
        <v>1579</v>
      </c>
      <c r="AM911" t="s">
        <v>1579</v>
      </c>
      <c r="AN911" t="e">
        <f t="shared" si="385"/>
        <v>#VALUE!</v>
      </c>
      <c r="AO911" t="e">
        <f t="shared" si="386"/>
        <v>#VALUE!</v>
      </c>
      <c r="AP911" t="e">
        <f t="shared" si="387"/>
        <v>#VALUE!</v>
      </c>
      <c r="AQ911" t="e">
        <f t="shared" si="388"/>
        <v>#VALUE!</v>
      </c>
      <c r="AR911" t="e">
        <f t="shared" si="389"/>
        <v>#VALUE!</v>
      </c>
      <c r="AS911" t="e">
        <f t="shared" si="390"/>
        <v>#VALUE!</v>
      </c>
      <c r="AT911" t="e">
        <f t="shared" si="391"/>
        <v>#VALUE!</v>
      </c>
      <c r="AU911" t="e">
        <f t="shared" si="392"/>
        <v>#VALUE!</v>
      </c>
      <c r="AV911" t="e">
        <f t="shared" si="393"/>
        <v>#VALUE!</v>
      </c>
      <c r="AW911" t="e">
        <f t="shared" si="394"/>
        <v>#VALUE!</v>
      </c>
      <c r="AX911" t="e">
        <f t="shared" si="395"/>
        <v>#VALUE!</v>
      </c>
      <c r="AY911" t="e">
        <f t="shared" si="396"/>
        <v>#VALUE!</v>
      </c>
      <c r="AZ911" t="e">
        <f t="shared" si="397"/>
        <v>#VALUE!</v>
      </c>
      <c r="BA911" t="e">
        <f t="shared" si="398"/>
        <v>#VALUE!</v>
      </c>
      <c r="BB911" t="e">
        <f t="shared" si="399"/>
        <v>#VALUE!</v>
      </c>
      <c r="BC911" t="e">
        <f t="shared" si="400"/>
        <v>#VALUE!</v>
      </c>
      <c r="BD911" t="e">
        <f t="shared" si="401"/>
        <v>#VALUE!</v>
      </c>
      <c r="BE911" t="e">
        <f t="shared" si="402"/>
        <v>#VALUE!</v>
      </c>
      <c r="BF911" t="e">
        <f t="shared" si="403"/>
        <v>#VALUE!</v>
      </c>
      <c r="BG911" t="e">
        <f t="shared" si="404"/>
        <v>#VALUE!</v>
      </c>
    </row>
    <row r="912" spans="1:59" x14ac:dyDescent="0.25">
      <c r="A912" t="s">
        <v>554</v>
      </c>
      <c r="B912" t="s">
        <v>1426</v>
      </c>
      <c r="C912">
        <v>150304</v>
      </c>
      <c r="D912" t="s">
        <v>1421</v>
      </c>
      <c r="E912" t="s">
        <v>1747</v>
      </c>
      <c r="F912">
        <v>11277.00001</v>
      </c>
      <c r="G912">
        <v>0</v>
      </c>
      <c r="H912">
        <f t="shared" si="378"/>
        <v>2.5041412139262058</v>
      </c>
      <c r="I912">
        <f t="shared" si="379"/>
        <v>1.9629183997215419E-2</v>
      </c>
      <c r="J912">
        <f t="shared" si="380"/>
        <v>181.78222009204578</v>
      </c>
      <c r="K912">
        <f t="shared" si="381"/>
        <v>0.30031042251539519</v>
      </c>
      <c r="L912">
        <f t="shared" si="382"/>
        <v>1.3782016257987759</v>
      </c>
      <c r="M912">
        <f t="shared" si="383"/>
        <v>24.855823520000001</v>
      </c>
      <c r="N912">
        <v>6</v>
      </c>
      <c r="O912">
        <v>1.42</v>
      </c>
      <c r="P912">
        <v>0.5</v>
      </c>
      <c r="Q912">
        <f t="shared" si="384"/>
        <v>2.556</v>
      </c>
      <c r="R912">
        <v>26.636341089999998</v>
      </c>
      <c r="S912">
        <v>24.855823520000001</v>
      </c>
      <c r="T912">
        <v>28.069711689999998</v>
      </c>
      <c r="U912">
        <v>402.1932678</v>
      </c>
      <c r="V912">
        <v>394.33789059999998</v>
      </c>
      <c r="W912">
        <v>18.432500839999999</v>
      </c>
      <c r="X912">
        <v>19.314647669999999</v>
      </c>
      <c r="Y912">
        <v>48.330242159999997</v>
      </c>
      <c r="Z912">
        <v>50.643245700000001</v>
      </c>
      <c r="AA912">
        <v>200.31361390000001</v>
      </c>
      <c r="AB912">
        <v>1501.117798</v>
      </c>
      <c r="AC912">
        <v>0.316377729</v>
      </c>
      <c r="AD912">
        <v>91.860176089999996</v>
      </c>
      <c r="AE912">
        <v>1.846972466</v>
      </c>
      <c r="AF912">
        <v>-0.113511026</v>
      </c>
      <c r="AG912">
        <v>1</v>
      </c>
      <c r="AH912">
        <v>-0.21956524299999999</v>
      </c>
      <c r="AI912">
        <v>2.7373914720000001</v>
      </c>
      <c r="AJ912">
        <v>1</v>
      </c>
      <c r="AK912">
        <v>0</v>
      </c>
      <c r="AL912">
        <v>0.15999999600000001</v>
      </c>
      <c r="AM912">
        <v>111115</v>
      </c>
      <c r="AN912">
        <f t="shared" si="385"/>
        <v>0.33385602316666663</v>
      </c>
      <c r="AO912">
        <f t="shared" si="386"/>
        <v>3.0031042251539521E-4</v>
      </c>
      <c r="AP912">
        <f t="shared" si="387"/>
        <v>298.00582351999998</v>
      </c>
      <c r="AQ912">
        <f t="shared" si="388"/>
        <v>299.78634108999995</v>
      </c>
      <c r="AR912">
        <f t="shared" si="389"/>
        <v>240.17884167552882</v>
      </c>
      <c r="AS912">
        <f t="shared" si="390"/>
        <v>2.9318237386167505</v>
      </c>
      <c r="AT912">
        <f t="shared" si="391"/>
        <v>3.1524485618812839</v>
      </c>
      <c r="AU912">
        <f t="shared" si="392"/>
        <v>34.317902447657758</v>
      </c>
      <c r="AV912">
        <f t="shared" si="393"/>
        <v>15.003254777657759</v>
      </c>
      <c r="AW912">
        <f t="shared" si="394"/>
        <v>25.746082305000002</v>
      </c>
      <c r="AX912">
        <f t="shared" si="395"/>
        <v>3.3238911446816761</v>
      </c>
      <c r="AY912">
        <f t="shared" si="396"/>
        <v>1.9479587593047267E-2</v>
      </c>
      <c r="AZ912">
        <f t="shared" si="397"/>
        <v>1.7742469360825079</v>
      </c>
      <c r="BA912">
        <f t="shared" si="398"/>
        <v>1.5496442085991682</v>
      </c>
      <c r="BB912">
        <f t="shared" si="399"/>
        <v>1.2188094745559996E-2</v>
      </c>
      <c r="BC912">
        <f t="shared" si="400"/>
        <v>16.698546747686461</v>
      </c>
      <c r="BD912">
        <f t="shared" si="401"/>
        <v>0.46098086038716002</v>
      </c>
      <c r="BE912">
        <f t="shared" si="402"/>
        <v>55.419244544782622</v>
      </c>
      <c r="BF912">
        <f t="shared" si="403"/>
        <v>393.01528080391222</v>
      </c>
      <c r="BG912">
        <f t="shared" si="404"/>
        <v>3.5310997075069395E-3</v>
      </c>
    </row>
    <row r="913" spans="1:59" x14ac:dyDescent="0.25">
      <c r="A913" t="s">
        <v>554</v>
      </c>
      <c r="B913" t="s">
        <v>1426</v>
      </c>
      <c r="C913">
        <v>150304</v>
      </c>
      <c r="D913" t="s">
        <v>1421</v>
      </c>
      <c r="E913" t="s">
        <v>1747</v>
      </c>
      <c r="F913">
        <v>11502.00001</v>
      </c>
      <c r="G913">
        <v>0</v>
      </c>
      <c r="H913">
        <f t="shared" si="378"/>
        <v>11.901549844271161</v>
      </c>
      <c r="I913">
        <f t="shared" si="379"/>
        <v>2.3263463189608796E-2</v>
      </c>
      <c r="J913">
        <f t="shared" si="380"/>
        <v>910.27127882291313</v>
      </c>
      <c r="K913">
        <f t="shared" si="381"/>
        <v>0.35581935084766597</v>
      </c>
      <c r="L913">
        <f t="shared" si="382"/>
        <v>1.3799240766336074</v>
      </c>
      <c r="M913">
        <f t="shared" si="383"/>
        <v>24.90886497</v>
      </c>
      <c r="N913">
        <v>6</v>
      </c>
      <c r="O913">
        <v>1.42</v>
      </c>
      <c r="P913">
        <v>0.5</v>
      </c>
      <c r="Q913">
        <f t="shared" si="384"/>
        <v>2.556</v>
      </c>
      <c r="R913">
        <v>26.683591839999998</v>
      </c>
      <c r="S913">
        <v>24.90886497</v>
      </c>
      <c r="T913">
        <v>28.064098359999999</v>
      </c>
      <c r="U913">
        <v>1805.7670900000001</v>
      </c>
      <c r="V913">
        <v>1768.2379149999999</v>
      </c>
      <c r="W913">
        <v>18.35589409</v>
      </c>
      <c r="X913">
        <v>19.400888439999999</v>
      </c>
      <c r="Y913">
        <v>48.005062100000004</v>
      </c>
      <c r="Z913">
        <v>50.737972259999999</v>
      </c>
      <c r="AA913">
        <v>200.3357086</v>
      </c>
      <c r="AB913">
        <v>1500.2768550000001</v>
      </c>
      <c r="AC913">
        <v>0.186223999</v>
      </c>
      <c r="AD913">
        <v>91.878166199999995</v>
      </c>
      <c r="AE913">
        <v>-12.674670219999999</v>
      </c>
      <c r="AF913">
        <v>-0.112605892</v>
      </c>
      <c r="AG913">
        <v>0.66666668699999998</v>
      </c>
      <c r="AH913">
        <v>-0.21956524299999999</v>
      </c>
      <c r="AI913">
        <v>2.7373914720000001</v>
      </c>
      <c r="AJ913">
        <v>1</v>
      </c>
      <c r="AK913">
        <v>0</v>
      </c>
      <c r="AL913">
        <v>0.15999999600000001</v>
      </c>
      <c r="AM913">
        <v>111115</v>
      </c>
      <c r="AN913">
        <f t="shared" si="385"/>
        <v>0.3338928476666666</v>
      </c>
      <c r="AO913">
        <f t="shared" si="386"/>
        <v>3.5581935084766597E-4</v>
      </c>
      <c r="AP913">
        <f t="shared" si="387"/>
        <v>298.05886497</v>
      </c>
      <c r="AQ913">
        <f t="shared" si="388"/>
        <v>299.83359184</v>
      </c>
      <c r="AR913">
        <f t="shared" si="389"/>
        <v>240.0442907988926</v>
      </c>
      <c r="AS913">
        <f t="shared" si="390"/>
        <v>2.9003456060053012</v>
      </c>
      <c r="AT913">
        <f t="shared" si="391"/>
        <v>3.1624421291515858</v>
      </c>
      <c r="AU913">
        <f t="shared" si="392"/>
        <v>34.419952638884801</v>
      </c>
      <c r="AV913">
        <f t="shared" si="393"/>
        <v>15.019064198884802</v>
      </c>
      <c r="AW913">
        <f t="shared" si="394"/>
        <v>25.796228405000001</v>
      </c>
      <c r="AX913">
        <f t="shared" si="395"/>
        <v>3.3337857885858737</v>
      </c>
      <c r="AY913">
        <f t="shared" si="396"/>
        <v>2.3053640219874237E-2</v>
      </c>
      <c r="AZ913">
        <f t="shared" si="397"/>
        <v>1.7825180525179785</v>
      </c>
      <c r="BA913">
        <f t="shared" si="398"/>
        <v>1.5512677360678953</v>
      </c>
      <c r="BB913">
        <f t="shared" si="399"/>
        <v>1.4427230644676346E-2</v>
      </c>
      <c r="BC913">
        <f t="shared" si="400"/>
        <v>83.634055842778153</v>
      </c>
      <c r="BD913">
        <f t="shared" si="401"/>
        <v>0.51479004669058526</v>
      </c>
      <c r="BE913">
        <f t="shared" si="402"/>
        <v>55.56298001664377</v>
      </c>
      <c r="BF913">
        <f t="shared" si="403"/>
        <v>1761.9518851526736</v>
      </c>
      <c r="BG913">
        <f t="shared" si="404"/>
        <v>3.7531420791722002E-3</v>
      </c>
    </row>
    <row r="914" spans="1:59" x14ac:dyDescent="0.25">
      <c r="A914" t="s">
        <v>554</v>
      </c>
      <c r="B914" t="s">
        <v>1426</v>
      </c>
      <c r="C914">
        <v>150304</v>
      </c>
      <c r="D914" t="s">
        <v>1420</v>
      </c>
      <c r="E914" t="s">
        <v>1748</v>
      </c>
      <c r="F914">
        <v>10542.50001</v>
      </c>
      <c r="G914">
        <v>0</v>
      </c>
      <c r="H914">
        <f t="shared" si="378"/>
        <v>2.9673054010235544</v>
      </c>
      <c r="I914">
        <f t="shared" si="379"/>
        <v>2.403053242952799E-2</v>
      </c>
      <c r="J914">
        <f t="shared" si="380"/>
        <v>185.98449007165803</v>
      </c>
      <c r="K914">
        <f t="shared" si="381"/>
        <v>0.38074924956235684</v>
      </c>
      <c r="L914">
        <f t="shared" si="382"/>
        <v>1.4296445731253042</v>
      </c>
      <c r="M914">
        <f t="shared" si="383"/>
        <v>25.351781849999998</v>
      </c>
      <c r="N914">
        <v>6</v>
      </c>
      <c r="O914">
        <v>1.42</v>
      </c>
      <c r="P914">
        <v>0.5</v>
      </c>
      <c r="Q914">
        <f t="shared" si="384"/>
        <v>2.556</v>
      </c>
      <c r="R914">
        <v>26.8458252</v>
      </c>
      <c r="S914">
        <v>25.351781849999998</v>
      </c>
      <c r="T914">
        <v>28.065357209999998</v>
      </c>
      <c r="U914">
        <v>401.86831669999998</v>
      </c>
      <c r="V914">
        <v>392.53604130000002</v>
      </c>
      <c r="W914">
        <v>18.65287781</v>
      </c>
      <c r="X914">
        <v>19.770385739999998</v>
      </c>
      <c r="Y914">
        <v>48.34141159</v>
      </c>
      <c r="Z914">
        <v>51.237579349999997</v>
      </c>
      <c r="AA914">
        <v>200.3860626</v>
      </c>
      <c r="AB914">
        <v>1499.0413820000001</v>
      </c>
      <c r="AC914">
        <v>5.1060135999999999E-2</v>
      </c>
      <c r="AD914">
        <v>91.922050479999996</v>
      </c>
      <c r="AE914">
        <v>2.0435960290000001</v>
      </c>
      <c r="AF914">
        <v>-0.115630381</v>
      </c>
      <c r="AG914">
        <v>1</v>
      </c>
      <c r="AH914">
        <v>-0.21956524299999999</v>
      </c>
      <c r="AI914">
        <v>2.7373914720000001</v>
      </c>
      <c r="AJ914">
        <v>1</v>
      </c>
      <c r="AK914">
        <v>0</v>
      </c>
      <c r="AL914">
        <v>0.15999999600000001</v>
      </c>
      <c r="AM914">
        <v>111115</v>
      </c>
      <c r="AN914">
        <f t="shared" si="385"/>
        <v>0.33397677099999995</v>
      </c>
      <c r="AO914">
        <f t="shared" si="386"/>
        <v>3.8074924956235683E-4</v>
      </c>
      <c r="AP914">
        <f t="shared" si="387"/>
        <v>298.50178184999999</v>
      </c>
      <c r="AQ914">
        <f t="shared" si="388"/>
        <v>299.99582519999996</v>
      </c>
      <c r="AR914">
        <f t="shared" si="389"/>
        <v>239.84661512383451</v>
      </c>
      <c r="AS914">
        <f t="shared" si="390"/>
        <v>2.8455903799592552</v>
      </c>
      <c r="AT914">
        <f t="shared" si="391"/>
        <v>3.2469789691266562</v>
      </c>
      <c r="AU914">
        <f t="shared" si="392"/>
        <v>35.323178194693554</v>
      </c>
      <c r="AV914">
        <f t="shared" si="393"/>
        <v>15.552792454693556</v>
      </c>
      <c r="AW914">
        <f t="shared" si="394"/>
        <v>26.098803525000001</v>
      </c>
      <c r="AX914">
        <f t="shared" si="395"/>
        <v>3.3940365822716387</v>
      </c>
      <c r="AY914">
        <f t="shared" si="396"/>
        <v>2.3806710857810848E-2</v>
      </c>
      <c r="AZ914">
        <f t="shared" si="397"/>
        <v>1.8173343960013519</v>
      </c>
      <c r="BA914">
        <f t="shared" si="398"/>
        <v>1.5767021862702868</v>
      </c>
      <c r="BB914">
        <f t="shared" si="399"/>
        <v>1.4899142668309192E-2</v>
      </c>
      <c r="BC914">
        <f t="shared" si="400"/>
        <v>17.096075684864008</v>
      </c>
      <c r="BD914">
        <f t="shared" si="401"/>
        <v>0.47380232769382141</v>
      </c>
      <c r="BE914">
        <f t="shared" si="402"/>
        <v>55.144480536438792</v>
      </c>
      <c r="BF914">
        <f t="shared" si="403"/>
        <v>390.96880253185378</v>
      </c>
      <c r="BG914">
        <f t="shared" si="404"/>
        <v>4.1852575927482467E-3</v>
      </c>
    </row>
    <row r="915" spans="1:59" x14ac:dyDescent="0.25">
      <c r="A915" t="s">
        <v>554</v>
      </c>
      <c r="B915" t="s">
        <v>1426</v>
      </c>
      <c r="C915">
        <v>150304</v>
      </c>
      <c r="D915" t="s">
        <v>1420</v>
      </c>
      <c r="E915" t="s">
        <v>1748</v>
      </c>
      <c r="F915">
        <v>10833.00001</v>
      </c>
      <c r="G915">
        <v>0</v>
      </c>
      <c r="H915">
        <f t="shared" si="378"/>
        <v>12.881691701272722</v>
      </c>
      <c r="I915">
        <f t="shared" si="379"/>
        <v>2.5628607355687266E-2</v>
      </c>
      <c r="J915">
        <f t="shared" si="380"/>
        <v>921.44151151707638</v>
      </c>
      <c r="K915">
        <f t="shared" si="381"/>
        <v>0.37475393742128654</v>
      </c>
      <c r="L915">
        <f t="shared" si="382"/>
        <v>1.3206718614164714</v>
      </c>
      <c r="M915">
        <f t="shared" si="383"/>
        <v>24.70469666</v>
      </c>
      <c r="N915">
        <v>6</v>
      </c>
      <c r="O915">
        <v>1.42</v>
      </c>
      <c r="P915">
        <v>0.5</v>
      </c>
      <c r="Q915">
        <f t="shared" si="384"/>
        <v>2.556</v>
      </c>
      <c r="R915">
        <v>26.33486366</v>
      </c>
      <c r="S915">
        <v>24.70469666</v>
      </c>
      <c r="T915">
        <v>27.598115920000001</v>
      </c>
      <c r="U915">
        <v>1804.8054199999999</v>
      </c>
      <c r="V915">
        <v>1764.2398679999999</v>
      </c>
      <c r="W915">
        <v>18.526796340000001</v>
      </c>
      <c r="X915">
        <v>19.6272831</v>
      </c>
      <c r="Y915">
        <v>49.462051389999999</v>
      </c>
      <c r="Z915">
        <v>52.400081630000003</v>
      </c>
      <c r="AA915">
        <v>200.3105621</v>
      </c>
      <c r="AB915">
        <v>1499.990112</v>
      </c>
      <c r="AC915">
        <v>0.23728273799999999</v>
      </c>
      <c r="AD915">
        <v>91.885055539999996</v>
      </c>
      <c r="AE915">
        <v>-11.107747079999999</v>
      </c>
      <c r="AF915">
        <v>-0.104455702</v>
      </c>
      <c r="AG915">
        <v>0.66666668699999998</v>
      </c>
      <c r="AH915">
        <v>-0.21956524299999999</v>
      </c>
      <c r="AI915">
        <v>2.7373914720000001</v>
      </c>
      <c r="AJ915">
        <v>1</v>
      </c>
      <c r="AK915">
        <v>0</v>
      </c>
      <c r="AL915">
        <v>0.15999999600000001</v>
      </c>
      <c r="AM915">
        <v>111115</v>
      </c>
      <c r="AN915">
        <f t="shared" si="385"/>
        <v>0.33385093683333328</v>
      </c>
      <c r="AO915">
        <f t="shared" si="386"/>
        <v>3.7475393742128656E-4</v>
      </c>
      <c r="AP915">
        <f t="shared" si="387"/>
        <v>297.85469666</v>
      </c>
      <c r="AQ915">
        <f t="shared" si="388"/>
        <v>299.48486365999997</v>
      </c>
      <c r="AR915">
        <f t="shared" si="389"/>
        <v>239.99841192003956</v>
      </c>
      <c r="AS915">
        <f t="shared" si="390"/>
        <v>2.8703691959950013</v>
      </c>
      <c r="AT915">
        <f t="shared" si="391"/>
        <v>3.1241258591592747</v>
      </c>
      <c r="AU915">
        <f t="shared" si="392"/>
        <v>34.000369709732176</v>
      </c>
      <c r="AV915">
        <f t="shared" si="393"/>
        <v>14.373086609732177</v>
      </c>
      <c r="AW915">
        <f t="shared" si="394"/>
        <v>25.51978016</v>
      </c>
      <c r="AX915">
        <f t="shared" si="395"/>
        <v>3.2795564441079454</v>
      </c>
      <c r="AY915">
        <f t="shared" si="396"/>
        <v>2.5374184425479361E-2</v>
      </c>
      <c r="AZ915">
        <f t="shared" si="397"/>
        <v>1.8034539977428032</v>
      </c>
      <c r="BA915">
        <f t="shared" si="398"/>
        <v>1.4761024463651422</v>
      </c>
      <c r="BB915">
        <f t="shared" si="399"/>
        <v>1.5881528996978349E-2</v>
      </c>
      <c r="BC915">
        <f t="shared" si="400"/>
        <v>84.666704462608109</v>
      </c>
      <c r="BD915">
        <f t="shared" si="401"/>
        <v>0.52228811298865652</v>
      </c>
      <c r="BE915">
        <f t="shared" si="402"/>
        <v>56.993157586457158</v>
      </c>
      <c r="BF915">
        <f t="shared" si="403"/>
        <v>1757.4361575943981</v>
      </c>
      <c r="BG915">
        <f t="shared" si="404"/>
        <v>4.1774961891971815E-3</v>
      </c>
    </row>
    <row r="916" spans="1:59" x14ac:dyDescent="0.25">
      <c r="A916" t="s">
        <v>554</v>
      </c>
      <c r="B916" t="s">
        <v>1426</v>
      </c>
      <c r="C916">
        <v>150304</v>
      </c>
      <c r="D916" t="s">
        <v>1422</v>
      </c>
      <c r="E916" t="s">
        <v>1749</v>
      </c>
      <c r="F916">
        <v>11905.00001</v>
      </c>
      <c r="G916">
        <v>0</v>
      </c>
      <c r="H916">
        <f t="shared" si="378"/>
        <v>1.2118460456252587</v>
      </c>
      <c r="I916">
        <f t="shared" si="379"/>
        <v>1.3578494605368177E-2</v>
      </c>
      <c r="J916">
        <f t="shared" si="380"/>
        <v>247.88878201662274</v>
      </c>
      <c r="K916">
        <f t="shared" si="381"/>
        <v>0.20487127575978106</v>
      </c>
      <c r="L916">
        <f t="shared" si="382"/>
        <v>1.3559504572658549</v>
      </c>
      <c r="M916">
        <f t="shared" si="383"/>
        <v>24.519140239999999</v>
      </c>
      <c r="N916">
        <v>6</v>
      </c>
      <c r="O916">
        <v>1.42</v>
      </c>
      <c r="P916">
        <v>0.5</v>
      </c>
      <c r="Q916">
        <f t="shared" si="384"/>
        <v>2.556</v>
      </c>
      <c r="R916">
        <v>26.82214355</v>
      </c>
      <c r="S916">
        <v>24.519140239999999</v>
      </c>
      <c r="T916">
        <v>28.063549040000002</v>
      </c>
      <c r="U916">
        <v>403.05401610000001</v>
      </c>
      <c r="V916">
        <v>399.18011469999999</v>
      </c>
      <c r="W916">
        <v>18.28236961</v>
      </c>
      <c r="X916">
        <v>18.884292599999998</v>
      </c>
      <c r="Y916">
        <v>47.38768005</v>
      </c>
      <c r="Z916">
        <v>48.947856899999998</v>
      </c>
      <c r="AA916">
        <v>200.36027530000001</v>
      </c>
      <c r="AB916">
        <v>1498.7174070000001</v>
      </c>
      <c r="AC916">
        <v>0.170205891</v>
      </c>
      <c r="AD916">
        <v>91.806701660000002</v>
      </c>
      <c r="AE916">
        <v>2.3282198909999998</v>
      </c>
      <c r="AF916">
        <v>-9.3242011999999999E-2</v>
      </c>
      <c r="AG916">
        <v>0.66666668699999998</v>
      </c>
      <c r="AH916">
        <v>-0.21956524299999999</v>
      </c>
      <c r="AI916">
        <v>2.7373914720000001</v>
      </c>
      <c r="AJ916">
        <v>1</v>
      </c>
      <c r="AK916">
        <v>0</v>
      </c>
      <c r="AL916">
        <v>0.15999999600000001</v>
      </c>
      <c r="AM916">
        <v>111115</v>
      </c>
      <c r="AN916">
        <f t="shared" si="385"/>
        <v>0.33393379216666663</v>
      </c>
      <c r="AO916">
        <f t="shared" si="386"/>
        <v>2.0487127575978106E-4</v>
      </c>
      <c r="AP916">
        <f t="shared" si="387"/>
        <v>297.66914023999999</v>
      </c>
      <c r="AQ916">
        <f t="shared" si="388"/>
        <v>299.97214355</v>
      </c>
      <c r="AR916">
        <f t="shared" si="389"/>
        <v>239.79477912513039</v>
      </c>
      <c r="AS916">
        <f t="shared" si="390"/>
        <v>3.0495461740903442</v>
      </c>
      <c r="AT916">
        <f t="shared" si="391"/>
        <v>3.0896550740542006</v>
      </c>
      <c r="AU916">
        <f t="shared" si="392"/>
        <v>33.653916524487855</v>
      </c>
      <c r="AV916">
        <f t="shared" si="393"/>
        <v>14.769623924487856</v>
      </c>
      <c r="AW916">
        <f t="shared" si="394"/>
        <v>25.670641894999999</v>
      </c>
      <c r="AX916">
        <f t="shared" si="395"/>
        <v>3.3090538465490353</v>
      </c>
      <c r="AY916">
        <f t="shared" si="396"/>
        <v>1.3506741391315719E-2</v>
      </c>
      <c r="AZ916">
        <f t="shared" si="397"/>
        <v>1.7337046167883456</v>
      </c>
      <c r="BA916">
        <f t="shared" si="398"/>
        <v>1.5753492297606897</v>
      </c>
      <c r="BB916">
        <f t="shared" si="399"/>
        <v>8.4481307563569006E-3</v>
      </c>
      <c r="BC916">
        <f t="shared" si="400"/>
        <v>22.757851455460859</v>
      </c>
      <c r="BD916">
        <f t="shared" si="401"/>
        <v>0.62099481634480014</v>
      </c>
      <c r="BE916">
        <f t="shared" si="402"/>
        <v>55.167409420070676</v>
      </c>
      <c r="BF916">
        <f t="shared" si="403"/>
        <v>398.54005516885991</v>
      </c>
      <c r="BG916">
        <f t="shared" si="404"/>
        <v>1.677482754519526E-3</v>
      </c>
    </row>
    <row r="917" spans="1:59" x14ac:dyDescent="0.25">
      <c r="A917" t="s">
        <v>554</v>
      </c>
      <c r="B917" t="s">
        <v>1426</v>
      </c>
      <c r="C917">
        <v>150304</v>
      </c>
      <c r="D917" t="s">
        <v>1422</v>
      </c>
      <c r="E917" t="s">
        <v>1749</v>
      </c>
      <c r="F917">
        <v>12158.50001</v>
      </c>
      <c r="G917">
        <v>0</v>
      </c>
      <c r="H917">
        <f t="shared" si="378"/>
        <v>7.3262324218001567</v>
      </c>
      <c r="I917">
        <f t="shared" si="379"/>
        <v>1.5484874869987907E-2</v>
      </c>
      <c r="J917">
        <f t="shared" si="380"/>
        <v>987.15268020697613</v>
      </c>
      <c r="K917">
        <f t="shared" si="381"/>
        <v>0.23366179627706476</v>
      </c>
      <c r="L917">
        <f t="shared" si="382"/>
        <v>1.3583470790691554</v>
      </c>
      <c r="M917">
        <f t="shared" si="383"/>
        <v>24.524898530000002</v>
      </c>
      <c r="N917">
        <v>6</v>
      </c>
      <c r="O917">
        <v>1.42</v>
      </c>
      <c r="P917">
        <v>0.5</v>
      </c>
      <c r="Q917">
        <f t="shared" si="384"/>
        <v>2.556</v>
      </c>
      <c r="R917">
        <v>26.821865079999998</v>
      </c>
      <c r="S917">
        <v>24.524898530000002</v>
      </c>
      <c r="T917">
        <v>28.04557037</v>
      </c>
      <c r="U917">
        <v>1804.861572</v>
      </c>
      <c r="V917">
        <v>1781.6723629999999</v>
      </c>
      <c r="W917">
        <v>18.16650581</v>
      </c>
      <c r="X917">
        <v>18.853137969999999</v>
      </c>
      <c r="Y917">
        <v>47.129707340000003</v>
      </c>
      <c r="Z917">
        <v>48.911052699999999</v>
      </c>
      <c r="AA917">
        <v>200.33131409999999</v>
      </c>
      <c r="AB917">
        <v>1500.0516359999999</v>
      </c>
      <c r="AC917">
        <v>0.18421913700000001</v>
      </c>
      <c r="AD917">
        <v>91.887763980000003</v>
      </c>
      <c r="AE917">
        <v>-11.194375040000001</v>
      </c>
      <c r="AF917">
        <v>-8.4454379999999996E-2</v>
      </c>
      <c r="AG917">
        <v>0.66666668699999998</v>
      </c>
      <c r="AH917">
        <v>-0.21956524299999999</v>
      </c>
      <c r="AI917">
        <v>2.7373914720000001</v>
      </c>
      <c r="AJ917">
        <v>1</v>
      </c>
      <c r="AK917">
        <v>0</v>
      </c>
      <c r="AL917">
        <v>0.15999999600000001</v>
      </c>
      <c r="AM917">
        <v>111115</v>
      </c>
      <c r="AN917">
        <f t="shared" si="385"/>
        <v>0.33388552349999995</v>
      </c>
      <c r="AO917">
        <f t="shared" si="386"/>
        <v>2.3366179627706476E-4</v>
      </c>
      <c r="AP917">
        <f t="shared" si="387"/>
        <v>297.67489852999995</v>
      </c>
      <c r="AQ917">
        <f t="shared" si="388"/>
        <v>299.97186507999999</v>
      </c>
      <c r="AR917">
        <f t="shared" si="389"/>
        <v>240.00825575979346</v>
      </c>
      <c r="AS917">
        <f t="shared" si="390"/>
        <v>3.0361872392116247</v>
      </c>
      <c r="AT917">
        <f t="shared" si="391"/>
        <v>3.0907197711388918</v>
      </c>
      <c r="AU917">
        <f t="shared" si="392"/>
        <v>33.635814359478893</v>
      </c>
      <c r="AV917">
        <f t="shared" si="393"/>
        <v>14.782676389478894</v>
      </c>
      <c r="AW917">
        <f t="shared" si="394"/>
        <v>25.673381804999998</v>
      </c>
      <c r="AX917">
        <f t="shared" si="395"/>
        <v>3.3095917061521321</v>
      </c>
      <c r="AY917">
        <f t="shared" si="396"/>
        <v>1.5391628609011431E-2</v>
      </c>
      <c r="AZ917">
        <f t="shared" si="397"/>
        <v>1.7323726920697364</v>
      </c>
      <c r="BA917">
        <f t="shared" si="398"/>
        <v>1.5772190140823956</v>
      </c>
      <c r="BB917">
        <f t="shared" si="399"/>
        <v>9.6281022409601871E-3</v>
      </c>
      <c r="BC917">
        <f t="shared" si="400"/>
        <v>90.70725249108304</v>
      </c>
      <c r="BD917">
        <f t="shared" si="401"/>
        <v>0.55405960192635939</v>
      </c>
      <c r="BE917">
        <f t="shared" si="402"/>
        <v>55.138058587593704</v>
      </c>
      <c r="BF917">
        <f t="shared" si="403"/>
        <v>1777.8028740448237</v>
      </c>
      <c r="BG917">
        <f t="shared" si="404"/>
        <v>2.2722104818093608E-3</v>
      </c>
    </row>
    <row r="918" spans="1:59" x14ac:dyDescent="0.25">
      <c r="A918" t="s">
        <v>554</v>
      </c>
      <c r="B918" t="s">
        <v>1426</v>
      </c>
      <c r="C918">
        <v>150304</v>
      </c>
      <c r="D918" t="s">
        <v>1424</v>
      </c>
      <c r="E918" t="s">
        <v>1750</v>
      </c>
      <c r="F918">
        <v>14246.50001</v>
      </c>
      <c r="G918">
        <v>0</v>
      </c>
      <c r="H918">
        <f t="shared" si="378"/>
        <v>1.3841874198832531</v>
      </c>
      <c r="I918">
        <f t="shared" si="379"/>
        <v>1.920801789711183E-2</v>
      </c>
      <c r="J918">
        <f t="shared" si="380"/>
        <v>272.67103417651509</v>
      </c>
      <c r="K918">
        <f t="shared" si="381"/>
        <v>0.32076931112364515</v>
      </c>
      <c r="L918">
        <f t="shared" si="382"/>
        <v>1.5036290371119903</v>
      </c>
      <c r="M918">
        <f t="shared" si="383"/>
        <v>25.132202150000001</v>
      </c>
      <c r="N918">
        <v>6</v>
      </c>
      <c r="O918">
        <v>1.42</v>
      </c>
      <c r="P918">
        <v>0.5</v>
      </c>
      <c r="Q918">
        <f t="shared" si="384"/>
        <v>2.556</v>
      </c>
      <c r="R918">
        <v>25.972160339999999</v>
      </c>
      <c r="S918">
        <v>25.132202150000001</v>
      </c>
      <c r="T918">
        <v>27.08973885</v>
      </c>
      <c r="U918">
        <v>402.25555420000001</v>
      </c>
      <c r="V918">
        <v>397.72778319999998</v>
      </c>
      <c r="W918">
        <v>17.58452797</v>
      </c>
      <c r="X918">
        <v>18.52743912</v>
      </c>
      <c r="Y918">
        <v>47.92995071</v>
      </c>
      <c r="Z918">
        <v>50.500034329999998</v>
      </c>
      <c r="AA918">
        <v>200.33251949999999</v>
      </c>
      <c r="AB918">
        <v>1500.669312</v>
      </c>
      <c r="AC918">
        <v>6.0071289999999999E-3</v>
      </c>
      <c r="AD918">
        <v>91.820381159999997</v>
      </c>
      <c r="AE918">
        <v>1.4591271880000001</v>
      </c>
      <c r="AF918">
        <v>-9.3937725E-2</v>
      </c>
      <c r="AG918">
        <v>1</v>
      </c>
      <c r="AH918">
        <v>-0.21956524299999999</v>
      </c>
      <c r="AI918">
        <v>2.7373914720000001</v>
      </c>
      <c r="AJ918">
        <v>1</v>
      </c>
      <c r="AK918">
        <v>0</v>
      </c>
      <c r="AL918">
        <v>0.15999999600000001</v>
      </c>
      <c r="AM918">
        <v>111115</v>
      </c>
      <c r="AN918">
        <f t="shared" si="385"/>
        <v>0.33388753249999997</v>
      </c>
      <c r="AO918">
        <f t="shared" si="386"/>
        <v>3.2076931112364518E-4</v>
      </c>
      <c r="AP918">
        <f t="shared" si="387"/>
        <v>298.28220214999999</v>
      </c>
      <c r="AQ918">
        <f t="shared" si="388"/>
        <v>299.12216033999999</v>
      </c>
      <c r="AR918">
        <f t="shared" si="389"/>
        <v>240.10708391732277</v>
      </c>
      <c r="AS918">
        <f t="shared" si="390"/>
        <v>2.790762553236187</v>
      </c>
      <c r="AT918">
        <f t="shared" si="391"/>
        <v>3.2048255590290853</v>
      </c>
      <c r="AU918">
        <f t="shared" si="392"/>
        <v>34.903204697490551</v>
      </c>
      <c r="AV918">
        <f t="shared" si="393"/>
        <v>16.375765577490551</v>
      </c>
      <c r="AW918">
        <f t="shared" si="394"/>
        <v>25.552181245</v>
      </c>
      <c r="AX918">
        <f t="shared" si="395"/>
        <v>3.2858722569631391</v>
      </c>
      <c r="AY918">
        <f t="shared" si="396"/>
        <v>1.9064748713041393E-2</v>
      </c>
      <c r="AZ918">
        <f t="shared" si="397"/>
        <v>1.701196521917095</v>
      </c>
      <c r="BA918">
        <f t="shared" si="398"/>
        <v>1.5846757350460441</v>
      </c>
      <c r="BB918">
        <f t="shared" si="399"/>
        <v>1.1928257490662142E-2</v>
      </c>
      <c r="BC918">
        <f t="shared" si="400"/>
        <v>25.036758289379001</v>
      </c>
      <c r="BD918">
        <f t="shared" si="401"/>
        <v>0.68557200601548296</v>
      </c>
      <c r="BE918">
        <f t="shared" si="402"/>
        <v>52.1540749660534</v>
      </c>
      <c r="BF918">
        <f t="shared" si="403"/>
        <v>396.99669829513203</v>
      </c>
      <c r="BG918">
        <f t="shared" si="404"/>
        <v>1.8184285857710475E-3</v>
      </c>
    </row>
    <row r="919" spans="1:59" x14ac:dyDescent="0.25">
      <c r="A919" t="s">
        <v>554</v>
      </c>
      <c r="B919" t="s">
        <v>1426</v>
      </c>
      <c r="C919">
        <v>150304</v>
      </c>
      <c r="D919" t="s">
        <v>1424</v>
      </c>
      <c r="E919" t="s">
        <v>1750</v>
      </c>
      <c r="F919">
        <v>14620.00001</v>
      </c>
      <c r="G919">
        <v>0</v>
      </c>
      <c r="H919">
        <f t="shared" si="378"/>
        <v>10.666685625584426</v>
      </c>
      <c r="I919">
        <f t="shared" si="379"/>
        <v>2.0414819124232528E-2</v>
      </c>
      <c r="J919">
        <f t="shared" si="380"/>
        <v>895.24379544729231</v>
      </c>
      <c r="K919">
        <f t="shared" si="381"/>
        <v>0.33450608150594163</v>
      </c>
      <c r="L919">
        <f t="shared" si="382"/>
        <v>1.4768210607042909</v>
      </c>
      <c r="M919">
        <f t="shared" si="383"/>
        <v>24.93587685</v>
      </c>
      <c r="N919">
        <v>6</v>
      </c>
      <c r="O919">
        <v>1.42</v>
      </c>
      <c r="P919">
        <v>0.5</v>
      </c>
      <c r="Q919">
        <f t="shared" si="384"/>
        <v>2.556</v>
      </c>
      <c r="R919">
        <v>25.91806412</v>
      </c>
      <c r="S919">
        <v>24.93587685</v>
      </c>
      <c r="T919">
        <v>27.084823610000001</v>
      </c>
      <c r="U919">
        <v>1805.890259</v>
      </c>
      <c r="V919">
        <v>1772.1610109999999</v>
      </c>
      <c r="W919">
        <v>17.424812320000001</v>
      </c>
      <c r="X919">
        <v>18.408422470000001</v>
      </c>
      <c r="Y919">
        <v>47.659713750000002</v>
      </c>
      <c r="Z919">
        <v>50.35004807</v>
      </c>
      <c r="AA919">
        <v>200.29176330000001</v>
      </c>
      <c r="AB919">
        <v>1499.2829589999999</v>
      </c>
      <c r="AC919">
        <v>0.14717477600000001</v>
      </c>
      <c r="AD919">
        <v>91.844970700000005</v>
      </c>
      <c r="AE919">
        <v>-13.088070869999999</v>
      </c>
      <c r="AF919">
        <v>-9.0766950999999998E-2</v>
      </c>
      <c r="AG919">
        <v>1</v>
      </c>
      <c r="AH919">
        <v>-0.21956524299999999</v>
      </c>
      <c r="AI919">
        <v>2.7373914720000001</v>
      </c>
      <c r="AJ919">
        <v>1</v>
      </c>
      <c r="AK919">
        <v>0</v>
      </c>
      <c r="AL919">
        <v>0.15999999600000001</v>
      </c>
      <c r="AM919">
        <v>111115</v>
      </c>
      <c r="AN919">
        <f t="shared" si="385"/>
        <v>0.33381960550000001</v>
      </c>
      <c r="AO919">
        <f t="shared" si="386"/>
        <v>3.3450608150594163E-4</v>
      </c>
      <c r="AP919">
        <f t="shared" si="387"/>
        <v>298.08587684999998</v>
      </c>
      <c r="AQ919">
        <f t="shared" si="388"/>
        <v>299.06806411999997</v>
      </c>
      <c r="AR919">
        <f t="shared" si="389"/>
        <v>239.88526744286816</v>
      </c>
      <c r="AS919">
        <f t="shared" si="390"/>
        <v>2.8008883233724688</v>
      </c>
      <c r="AT919">
        <f t="shared" si="391"/>
        <v>3.1675420830946628</v>
      </c>
      <c r="AU919">
        <f t="shared" si="392"/>
        <v>34.487920883997432</v>
      </c>
      <c r="AV919">
        <f t="shared" si="393"/>
        <v>16.079498413997431</v>
      </c>
      <c r="AW919">
        <f t="shared" si="394"/>
        <v>25.426970484999998</v>
      </c>
      <c r="AX919">
        <f t="shared" si="395"/>
        <v>3.261524088261226</v>
      </c>
      <c r="AY919">
        <f t="shared" si="396"/>
        <v>2.025305757994177E-2</v>
      </c>
      <c r="AZ919">
        <f t="shared" si="397"/>
        <v>1.6907210223903719</v>
      </c>
      <c r="BA919">
        <f t="shared" si="398"/>
        <v>1.5708030658708541</v>
      </c>
      <c r="BB919">
        <f t="shared" si="399"/>
        <v>1.2672595535004508E-2</v>
      </c>
      <c r="BC919">
        <f t="shared" si="400"/>
        <v>82.223640162213357</v>
      </c>
      <c r="BD919">
        <f t="shared" si="401"/>
        <v>0.50517068702584855</v>
      </c>
      <c r="BE919">
        <f t="shared" si="402"/>
        <v>52.489295760587041</v>
      </c>
      <c r="BF919">
        <f t="shared" si="403"/>
        <v>1766.5271981695855</v>
      </c>
      <c r="BG919">
        <f t="shared" si="404"/>
        <v>3.1694208680547839E-3</v>
      </c>
    </row>
    <row r="920" spans="1:59" x14ac:dyDescent="0.25">
      <c r="A920" t="s">
        <v>554</v>
      </c>
      <c r="B920" t="s">
        <v>1426</v>
      </c>
      <c r="C920">
        <v>150304</v>
      </c>
      <c r="D920" t="s">
        <v>1423</v>
      </c>
      <c r="E920" t="s">
        <v>1751</v>
      </c>
      <c r="F920">
        <v>13818.50001</v>
      </c>
      <c r="G920">
        <v>0</v>
      </c>
      <c r="H920">
        <f t="shared" si="378"/>
        <v>3.9978583996411836</v>
      </c>
      <c r="I920">
        <f t="shared" si="379"/>
        <v>3.6505456515520819E-2</v>
      </c>
      <c r="J920">
        <f t="shared" si="380"/>
        <v>205.33619916089958</v>
      </c>
      <c r="K920">
        <f t="shared" si="381"/>
        <v>0.54063899039823049</v>
      </c>
      <c r="L920">
        <f t="shared" si="382"/>
        <v>1.3434222147593944</v>
      </c>
      <c r="M920">
        <f t="shared" si="383"/>
        <v>24.61877441</v>
      </c>
      <c r="N920">
        <v>6</v>
      </c>
      <c r="O920">
        <v>1.42</v>
      </c>
      <c r="P920">
        <v>0.5</v>
      </c>
      <c r="Q920">
        <f t="shared" si="384"/>
        <v>2.556</v>
      </c>
      <c r="R920">
        <v>26.312376019999999</v>
      </c>
      <c r="S920">
        <v>24.61877441</v>
      </c>
      <c r="T920">
        <v>27.59900665</v>
      </c>
      <c r="U920">
        <v>402.44754030000001</v>
      </c>
      <c r="V920">
        <v>389.83920289999998</v>
      </c>
      <c r="W920">
        <v>17.619964599999999</v>
      </c>
      <c r="X920">
        <v>19.208518980000001</v>
      </c>
      <c r="Y920">
        <v>47.09616089</v>
      </c>
      <c r="Z920">
        <v>51.342185970000003</v>
      </c>
      <c r="AA920">
        <v>200.2779846</v>
      </c>
      <c r="AB920">
        <v>1499.708374</v>
      </c>
      <c r="AC920">
        <v>4.0046945E-2</v>
      </c>
      <c r="AD920">
        <v>91.870712280000006</v>
      </c>
      <c r="AE920">
        <v>3.3681726460000001</v>
      </c>
      <c r="AF920">
        <v>-0.10105394600000001</v>
      </c>
      <c r="AG920">
        <v>0.66666668699999998</v>
      </c>
      <c r="AH920">
        <v>-0.21956524299999999</v>
      </c>
      <c r="AI920">
        <v>2.7373914720000001</v>
      </c>
      <c r="AJ920">
        <v>1</v>
      </c>
      <c r="AK920">
        <v>0</v>
      </c>
      <c r="AL920">
        <v>0.15999999600000001</v>
      </c>
      <c r="AM920">
        <v>111115</v>
      </c>
      <c r="AN920">
        <f t="shared" si="385"/>
        <v>0.33379664099999995</v>
      </c>
      <c r="AO920">
        <f t="shared" si="386"/>
        <v>5.4063899039823052E-4</v>
      </c>
      <c r="AP920">
        <f t="shared" si="387"/>
        <v>297.76877440999999</v>
      </c>
      <c r="AQ920">
        <f t="shared" si="388"/>
        <v>299.46237601999997</v>
      </c>
      <c r="AR920">
        <f t="shared" si="389"/>
        <v>239.95333384116651</v>
      </c>
      <c r="AS920">
        <f t="shared" si="390"/>
        <v>2.7919645440207121</v>
      </c>
      <c r="AT920">
        <f t="shared" si="391"/>
        <v>3.1081225352958937</v>
      </c>
      <c r="AU920">
        <f t="shared" si="392"/>
        <v>33.831484029677249</v>
      </c>
      <c r="AV920">
        <f t="shared" si="393"/>
        <v>14.622965049677248</v>
      </c>
      <c r="AW920">
        <f t="shared" si="394"/>
        <v>25.465575215000001</v>
      </c>
      <c r="AX920">
        <f t="shared" si="395"/>
        <v>3.2690142031015039</v>
      </c>
      <c r="AY920">
        <f t="shared" si="396"/>
        <v>3.5991417730353616E-2</v>
      </c>
      <c r="AZ920">
        <f t="shared" si="397"/>
        <v>1.7647003205364993</v>
      </c>
      <c r="BA920">
        <f t="shared" si="398"/>
        <v>1.5043138825650046</v>
      </c>
      <c r="BB920">
        <f t="shared" si="399"/>
        <v>2.2540261294401263E-2</v>
      </c>
      <c r="BC920">
        <f t="shared" si="400"/>
        <v>18.864382873779785</v>
      </c>
      <c r="BD920">
        <f t="shared" si="401"/>
        <v>0.52672024166223119</v>
      </c>
      <c r="BE920">
        <f t="shared" si="402"/>
        <v>56.224760494459588</v>
      </c>
      <c r="BF920">
        <f t="shared" si="403"/>
        <v>387.72765797061203</v>
      </c>
      <c r="BG920">
        <f t="shared" si="404"/>
        <v>5.7973329059653059E-3</v>
      </c>
    </row>
    <row r="921" spans="1:59" x14ac:dyDescent="0.25">
      <c r="A921" t="s">
        <v>554</v>
      </c>
      <c r="B921" t="s">
        <v>1426</v>
      </c>
      <c r="C921">
        <v>150304</v>
      </c>
      <c r="D921" t="s">
        <v>1423</v>
      </c>
      <c r="E921" t="s">
        <v>1751</v>
      </c>
      <c r="F921">
        <v>13822.50001</v>
      </c>
      <c r="G921">
        <v>0</v>
      </c>
      <c r="H921">
        <f t="shared" si="378"/>
        <v>3.8627962408855661</v>
      </c>
      <c r="I921">
        <f t="shared" si="379"/>
        <v>3.6633434836445954E-2</v>
      </c>
      <c r="J921">
        <f t="shared" si="380"/>
        <v>211.78517839050505</v>
      </c>
      <c r="K921">
        <f t="shared" si="381"/>
        <v>0.54311969337781796</v>
      </c>
      <c r="L921">
        <f t="shared" si="382"/>
        <v>1.3450576141038901</v>
      </c>
      <c r="M921">
        <f t="shared" si="383"/>
        <v>24.631555559999999</v>
      </c>
      <c r="N921">
        <v>6</v>
      </c>
      <c r="O921">
        <v>1.42</v>
      </c>
      <c r="P921">
        <v>0.5</v>
      </c>
      <c r="Q921">
        <f t="shared" si="384"/>
        <v>2.556</v>
      </c>
      <c r="R921">
        <v>26.3128891</v>
      </c>
      <c r="S921">
        <v>24.631555559999999</v>
      </c>
      <c r="T921">
        <v>27.598516459999999</v>
      </c>
      <c r="U921">
        <v>401.99264529999999</v>
      </c>
      <c r="V921">
        <v>389.78952029999999</v>
      </c>
      <c r="W921">
        <v>17.61920357</v>
      </c>
      <c r="X921">
        <v>19.214591980000002</v>
      </c>
      <c r="Y921">
        <v>47.097572329999998</v>
      </c>
      <c r="Z921">
        <v>51.362178800000002</v>
      </c>
      <c r="AA921">
        <v>200.33386229999999</v>
      </c>
      <c r="AB921">
        <v>1499.838501</v>
      </c>
      <c r="AC921">
        <v>5.1061614999999998E-2</v>
      </c>
      <c r="AD921">
        <v>91.880218510000006</v>
      </c>
      <c r="AE921">
        <v>3.3681726460000001</v>
      </c>
      <c r="AF921">
        <v>-0.10105394600000001</v>
      </c>
      <c r="AG921">
        <v>1</v>
      </c>
      <c r="AH921">
        <v>-0.21956524299999999</v>
      </c>
      <c r="AI921">
        <v>2.7373914720000001</v>
      </c>
      <c r="AJ921">
        <v>1</v>
      </c>
      <c r="AK921">
        <v>0</v>
      </c>
      <c r="AL921">
        <v>0.15999999600000001</v>
      </c>
      <c r="AM921">
        <v>111115</v>
      </c>
      <c r="AN921">
        <f t="shared" si="385"/>
        <v>0.33388977049999996</v>
      </c>
      <c r="AO921">
        <f t="shared" si="386"/>
        <v>5.4311969337781795E-4</v>
      </c>
      <c r="AP921">
        <f t="shared" si="387"/>
        <v>297.78155555999996</v>
      </c>
      <c r="AQ921">
        <f t="shared" si="388"/>
        <v>299.46288909999998</v>
      </c>
      <c r="AR921">
        <f t="shared" si="389"/>
        <v>239.97415416064601</v>
      </c>
      <c r="AS921">
        <f t="shared" si="390"/>
        <v>2.7892128137145482</v>
      </c>
      <c r="AT921">
        <f t="shared" si="391"/>
        <v>3.1104985238067839</v>
      </c>
      <c r="AU921">
        <f t="shared" si="392"/>
        <v>33.853843343529327</v>
      </c>
      <c r="AV921">
        <f t="shared" si="393"/>
        <v>14.639251363529326</v>
      </c>
      <c r="AW921">
        <f t="shared" si="394"/>
        <v>25.472222330000001</v>
      </c>
      <c r="AX921">
        <f t="shared" si="395"/>
        <v>3.270305396068272</v>
      </c>
      <c r="AY921">
        <f t="shared" si="396"/>
        <v>3.6115811122316543E-2</v>
      </c>
      <c r="AZ921">
        <f t="shared" si="397"/>
        <v>1.7654409097028938</v>
      </c>
      <c r="BA921">
        <f t="shared" si="398"/>
        <v>1.5048644863653782</v>
      </c>
      <c r="BB921">
        <f t="shared" si="399"/>
        <v>2.2618323410790502E-2</v>
      </c>
      <c r="BC921">
        <f t="shared" si="400"/>
        <v>19.458868467698938</v>
      </c>
      <c r="BD921">
        <f t="shared" si="401"/>
        <v>0.54333215071432761</v>
      </c>
      <c r="BE921">
        <f t="shared" si="402"/>
        <v>56.206472409404817</v>
      </c>
      <c r="BF921">
        <f t="shared" si="403"/>
        <v>387.7493110178421</v>
      </c>
      <c r="BG921">
        <f t="shared" si="404"/>
        <v>5.5993432913281644E-3</v>
      </c>
    </row>
    <row r="922" spans="1:59" x14ac:dyDescent="0.25">
      <c r="A922" t="s">
        <v>554</v>
      </c>
      <c r="B922" t="s">
        <v>1426</v>
      </c>
      <c r="C922">
        <v>150304</v>
      </c>
      <c r="D922" t="s">
        <v>1425</v>
      </c>
      <c r="E922" t="s">
        <v>1752</v>
      </c>
      <c r="F922">
        <v>15171.50001</v>
      </c>
      <c r="G922">
        <v>0</v>
      </c>
      <c r="H922">
        <f t="shared" si="378"/>
        <v>1.7748260188910694</v>
      </c>
      <c r="I922">
        <f t="shared" si="379"/>
        <v>2.1520762925287779E-2</v>
      </c>
      <c r="J922">
        <f t="shared" si="380"/>
        <v>255.81594370822756</v>
      </c>
      <c r="K922">
        <f t="shared" si="381"/>
        <v>0.31794005042327284</v>
      </c>
      <c r="L922">
        <f t="shared" si="382"/>
        <v>1.3340719903788778</v>
      </c>
      <c r="M922">
        <f t="shared" si="383"/>
        <v>23.992588040000001</v>
      </c>
      <c r="N922">
        <v>6</v>
      </c>
      <c r="O922">
        <v>1.42</v>
      </c>
      <c r="P922">
        <v>0.5</v>
      </c>
      <c r="Q922">
        <f t="shared" si="384"/>
        <v>2.556</v>
      </c>
      <c r="R922">
        <v>25.739929199999999</v>
      </c>
      <c r="S922">
        <v>23.992588040000001</v>
      </c>
      <c r="T922">
        <v>27.093191149999999</v>
      </c>
      <c r="U922">
        <v>402.17724609999999</v>
      </c>
      <c r="V922">
        <v>396.48495480000003</v>
      </c>
      <c r="W922">
        <v>17.128751749999999</v>
      </c>
      <c r="X922">
        <v>18.063640589999999</v>
      </c>
      <c r="Y922">
        <v>47.361717220000003</v>
      </c>
      <c r="Z922">
        <v>49.946723939999998</v>
      </c>
      <c r="AA922">
        <v>200.3640747</v>
      </c>
      <c r="AB922">
        <v>1498.5009769999999</v>
      </c>
      <c r="AC922">
        <v>4.1048713000000001E-2</v>
      </c>
      <c r="AD922">
        <v>91.873466489999998</v>
      </c>
      <c r="AE922">
        <v>1.4710004329999999</v>
      </c>
      <c r="AF922">
        <v>-8.9286274999999998E-2</v>
      </c>
      <c r="AG922">
        <v>0.66666668699999998</v>
      </c>
      <c r="AH922">
        <v>-0.21956524299999999</v>
      </c>
      <c r="AI922">
        <v>2.7373914720000001</v>
      </c>
      <c r="AJ922">
        <v>1</v>
      </c>
      <c r="AK922">
        <v>0</v>
      </c>
      <c r="AL922">
        <v>0.15999999600000001</v>
      </c>
      <c r="AM922">
        <v>111115</v>
      </c>
      <c r="AN922">
        <f t="shared" si="385"/>
        <v>0.33394012449999999</v>
      </c>
      <c r="AO922">
        <f t="shared" si="386"/>
        <v>3.1794005042327282E-4</v>
      </c>
      <c r="AP922">
        <f t="shared" si="387"/>
        <v>297.14258803999996</v>
      </c>
      <c r="AQ922">
        <f t="shared" si="388"/>
        <v>298.88992919999998</v>
      </c>
      <c r="AR922">
        <f t="shared" si="389"/>
        <v>239.76015032599608</v>
      </c>
      <c r="AS922">
        <f t="shared" si="390"/>
        <v>2.9144411584228802</v>
      </c>
      <c r="AT922">
        <f t="shared" si="391"/>
        <v>2.9936412688116465</v>
      </c>
      <c r="AU922">
        <f t="shared" si="392"/>
        <v>32.584394419660768</v>
      </c>
      <c r="AV922">
        <f t="shared" si="393"/>
        <v>14.520753829660769</v>
      </c>
      <c r="AW922">
        <f t="shared" si="394"/>
        <v>24.86625862</v>
      </c>
      <c r="AX922">
        <f t="shared" si="395"/>
        <v>3.1544124608394486</v>
      </c>
      <c r="AY922">
        <f t="shared" si="396"/>
        <v>2.1341077374913857E-2</v>
      </c>
      <c r="AZ922">
        <f t="shared" si="397"/>
        <v>1.6595692784327687</v>
      </c>
      <c r="BA922">
        <f t="shared" si="398"/>
        <v>1.4948431824066799</v>
      </c>
      <c r="BB922">
        <f t="shared" si="399"/>
        <v>1.335420143066867E-2</v>
      </c>
      <c r="BC922">
        <f t="shared" si="400"/>
        <v>23.50269753188557</v>
      </c>
      <c r="BD922">
        <f t="shared" si="401"/>
        <v>0.6452097125281071</v>
      </c>
      <c r="BE922">
        <f t="shared" si="402"/>
        <v>54.660375247025819</v>
      </c>
      <c r="BF922">
        <f t="shared" si="403"/>
        <v>395.5475466914308</v>
      </c>
      <c r="BG922">
        <f t="shared" si="404"/>
        <v>2.4526168093377404E-3</v>
      </c>
    </row>
    <row r="923" spans="1:59" x14ac:dyDescent="0.25">
      <c r="A923" t="s">
        <v>554</v>
      </c>
      <c r="B923" t="s">
        <v>1426</v>
      </c>
      <c r="C923">
        <v>150304</v>
      </c>
      <c r="D923" t="s">
        <v>1425</v>
      </c>
      <c r="E923" t="s">
        <v>1752</v>
      </c>
      <c r="F923">
        <v>15411.50001</v>
      </c>
      <c r="G923">
        <v>0</v>
      </c>
      <c r="H923">
        <f t="shared" si="378"/>
        <v>9.8901561293385694</v>
      </c>
      <c r="I923">
        <f t="shared" si="379"/>
        <v>1.9823173131543876E-2</v>
      </c>
      <c r="J923">
        <f t="shared" si="380"/>
        <v>938.25889514592677</v>
      </c>
      <c r="K923">
        <f t="shared" si="381"/>
        <v>0.2956359085907288</v>
      </c>
      <c r="L923">
        <f t="shared" si="382"/>
        <v>1.3462373155112908</v>
      </c>
      <c r="M923">
        <f t="shared" si="383"/>
        <v>23.96142197</v>
      </c>
      <c r="N923">
        <v>6</v>
      </c>
      <c r="O923">
        <v>1.42</v>
      </c>
      <c r="P923">
        <v>0.5</v>
      </c>
      <c r="Q923">
        <f t="shared" si="384"/>
        <v>2.556</v>
      </c>
      <c r="R923">
        <v>25.74527359</v>
      </c>
      <c r="S923">
        <v>23.96142197</v>
      </c>
      <c r="T923">
        <v>27.083965299999999</v>
      </c>
      <c r="U923">
        <v>1805.6007079999999</v>
      </c>
      <c r="V923">
        <v>1774.4097899999999</v>
      </c>
      <c r="W923">
        <v>16.997671130000001</v>
      </c>
      <c r="X923">
        <v>17.86724663</v>
      </c>
      <c r="Y923">
        <v>46.992336270000003</v>
      </c>
      <c r="Z923">
        <v>49.396396639999999</v>
      </c>
      <c r="AA923">
        <v>200.34169009999999</v>
      </c>
      <c r="AB923">
        <v>1500.4022219999999</v>
      </c>
      <c r="AC923">
        <v>8.8104269999999998E-2</v>
      </c>
      <c r="AD923">
        <v>91.889015200000003</v>
      </c>
      <c r="AE923">
        <v>-13.27436733</v>
      </c>
      <c r="AF923">
        <v>-8.5151336999999994E-2</v>
      </c>
      <c r="AG923">
        <v>0.66666668699999998</v>
      </c>
      <c r="AH923">
        <v>-0.21956524299999999</v>
      </c>
      <c r="AI923">
        <v>2.7373914720000001</v>
      </c>
      <c r="AJ923">
        <v>1</v>
      </c>
      <c r="AK923">
        <v>0</v>
      </c>
      <c r="AL923">
        <v>0.15999999600000001</v>
      </c>
      <c r="AM923">
        <v>111115</v>
      </c>
      <c r="AN923">
        <f t="shared" si="385"/>
        <v>0.33390281683333328</v>
      </c>
      <c r="AO923">
        <f t="shared" si="386"/>
        <v>2.9563590859072879E-4</v>
      </c>
      <c r="AP923">
        <f t="shared" si="387"/>
        <v>297.11142196999998</v>
      </c>
      <c r="AQ923">
        <f t="shared" si="388"/>
        <v>298.89527358999999</v>
      </c>
      <c r="AR923">
        <f t="shared" si="389"/>
        <v>240.06434951839111</v>
      </c>
      <c r="AS923">
        <f t="shared" si="390"/>
        <v>2.9347516076936091</v>
      </c>
      <c r="AT923">
        <f t="shared" si="391"/>
        <v>2.9880410126775097</v>
      </c>
      <c r="AU923">
        <f t="shared" si="392"/>
        <v>32.517934882356968</v>
      </c>
      <c r="AV923">
        <f t="shared" si="393"/>
        <v>14.650688252356968</v>
      </c>
      <c r="AW923">
        <f t="shared" si="394"/>
        <v>24.85334778</v>
      </c>
      <c r="AX923">
        <f t="shared" si="395"/>
        <v>3.1519827813600365</v>
      </c>
      <c r="AY923">
        <f t="shared" si="396"/>
        <v>1.9670616777092951E-2</v>
      </c>
      <c r="AZ923">
        <f t="shared" si="397"/>
        <v>1.6418036971662189</v>
      </c>
      <c r="BA923">
        <f t="shared" si="398"/>
        <v>1.5101790841938176</v>
      </c>
      <c r="BB923">
        <f t="shared" si="399"/>
        <v>1.2307751302298095E-2</v>
      </c>
      <c r="BC923">
        <f t="shared" si="400"/>
        <v>86.21568587759927</v>
      </c>
      <c r="BD923">
        <f t="shared" si="401"/>
        <v>0.5287723841660763</v>
      </c>
      <c r="BE923">
        <f t="shared" si="402"/>
        <v>54.137148610954952</v>
      </c>
      <c r="BF923">
        <f t="shared" si="403"/>
        <v>1769.1861159880252</v>
      </c>
      <c r="BG923">
        <f t="shared" si="404"/>
        <v>3.0263907642104353E-3</v>
      </c>
    </row>
    <row r="924" spans="1:59" x14ac:dyDescent="0.25">
      <c r="A924" t="s">
        <v>554</v>
      </c>
      <c r="B924" t="s">
        <v>1443</v>
      </c>
      <c r="C924">
        <v>150303</v>
      </c>
      <c r="D924" t="s">
        <v>371</v>
      </c>
      <c r="E924" t="s">
        <v>1741</v>
      </c>
      <c r="F924">
        <v>18441.50001</v>
      </c>
      <c r="G924">
        <v>0</v>
      </c>
      <c r="H924">
        <f t="shared" si="378"/>
        <v>6.7646243524771394</v>
      </c>
      <c r="I924">
        <f t="shared" si="379"/>
        <v>4.5294091334927428E-2</v>
      </c>
      <c r="J924">
        <f t="shared" si="380"/>
        <v>139.90033727836101</v>
      </c>
      <c r="K924">
        <f t="shared" si="381"/>
        <v>0.59424045773513645</v>
      </c>
      <c r="L924">
        <f t="shared" si="382"/>
        <v>1.2059356702131889</v>
      </c>
      <c r="M924">
        <f t="shared" si="383"/>
        <v>24.537405010000001</v>
      </c>
      <c r="N924">
        <v>6</v>
      </c>
      <c r="O924">
        <v>1.42</v>
      </c>
      <c r="P924">
        <v>0.5</v>
      </c>
      <c r="Q924">
        <f t="shared" si="384"/>
        <v>2.556</v>
      </c>
      <c r="R924">
        <v>25.327302929999998</v>
      </c>
      <c r="S924">
        <v>24.537405010000001</v>
      </c>
      <c r="T924">
        <v>26.56845856</v>
      </c>
      <c r="U924">
        <v>400.09027099999997</v>
      </c>
      <c r="V924">
        <v>388.1103516</v>
      </c>
      <c r="W924">
        <v>19.336320879999999</v>
      </c>
      <c r="X924">
        <v>20.333311080000001</v>
      </c>
      <c r="Y924">
        <v>55.34938812</v>
      </c>
      <c r="Z924">
        <v>58.203228000000003</v>
      </c>
      <c r="AA924">
        <v>350.34902949999997</v>
      </c>
      <c r="AB924">
        <v>1500.298462</v>
      </c>
      <c r="AC924">
        <v>9.6113621999999996E-2</v>
      </c>
      <c r="AD924">
        <v>92.808181759999997</v>
      </c>
      <c r="AE924">
        <v>0.200414658</v>
      </c>
      <c r="AF924">
        <v>-0.13139252400000001</v>
      </c>
      <c r="AG924">
        <v>1</v>
      </c>
      <c r="AH924">
        <v>-0.21956524299999999</v>
      </c>
      <c r="AI924">
        <v>2.7373914720000001</v>
      </c>
      <c r="AJ924">
        <v>1</v>
      </c>
      <c r="AK924">
        <v>0</v>
      </c>
      <c r="AL924">
        <v>0.15999999600000001</v>
      </c>
      <c r="AM924">
        <v>111115</v>
      </c>
      <c r="AN924">
        <f t="shared" si="385"/>
        <v>0.58391504916666659</v>
      </c>
      <c r="AO924">
        <f t="shared" si="386"/>
        <v>5.9424045773513647E-4</v>
      </c>
      <c r="AP924">
        <f t="shared" si="387"/>
        <v>297.68740500999996</v>
      </c>
      <c r="AQ924">
        <f t="shared" si="388"/>
        <v>298.47730292999995</v>
      </c>
      <c r="AR924">
        <f t="shared" si="389"/>
        <v>240.04774791880615</v>
      </c>
      <c r="AS924">
        <f t="shared" si="390"/>
        <v>2.6418677829088093</v>
      </c>
      <c r="AT924">
        <f t="shared" si="391"/>
        <v>3.0930333007084507</v>
      </c>
      <c r="AU924">
        <f t="shared" si="392"/>
        <v>33.32716191668284</v>
      </c>
      <c r="AV924">
        <f t="shared" si="393"/>
        <v>12.993850836682839</v>
      </c>
      <c r="AW924">
        <f t="shared" si="394"/>
        <v>24.932353970000001</v>
      </c>
      <c r="AX924">
        <f t="shared" si="395"/>
        <v>3.1668765415760456</v>
      </c>
      <c r="AY924">
        <f t="shared" si="396"/>
        <v>4.4505424372321932E-2</v>
      </c>
      <c r="AZ924">
        <f t="shared" si="397"/>
        <v>1.8870976304952618</v>
      </c>
      <c r="BA924">
        <f t="shared" si="398"/>
        <v>1.2797789110807838</v>
      </c>
      <c r="BB924">
        <f t="shared" si="399"/>
        <v>2.7885687965160326E-2</v>
      </c>
      <c r="BC924">
        <f t="shared" si="400"/>
        <v>12.983895930415432</v>
      </c>
      <c r="BD924">
        <f t="shared" si="401"/>
        <v>0.3604653591475116</v>
      </c>
      <c r="BE924">
        <f t="shared" si="402"/>
        <v>60.633905234336559</v>
      </c>
      <c r="BF924">
        <f t="shared" si="403"/>
        <v>384.53748662510009</v>
      </c>
      <c r="BG924">
        <f t="shared" si="404"/>
        <v>1.0666465720515562E-2</v>
      </c>
    </row>
    <row r="925" spans="1:59" x14ac:dyDescent="0.25">
      <c r="A925" t="s">
        <v>554</v>
      </c>
      <c r="B925" t="s">
        <v>1443</v>
      </c>
      <c r="C925">
        <v>150303</v>
      </c>
      <c r="D925" t="s">
        <v>371</v>
      </c>
      <c r="E925" t="s">
        <v>1741</v>
      </c>
      <c r="F925">
        <v>18701.50001</v>
      </c>
      <c r="G925">
        <v>0</v>
      </c>
      <c r="H925">
        <f t="shared" si="378"/>
        <v>24.486865428610514</v>
      </c>
      <c r="I925">
        <f t="shared" si="379"/>
        <v>4.2267310281047001E-2</v>
      </c>
      <c r="J925">
        <f t="shared" si="380"/>
        <v>793.40855922049604</v>
      </c>
      <c r="K925">
        <f t="shared" si="381"/>
        <v>0.59968583327298497</v>
      </c>
      <c r="L925">
        <f t="shared" si="382"/>
        <v>1.3034060481951779</v>
      </c>
      <c r="M925">
        <f t="shared" si="383"/>
        <v>24.500459670000001</v>
      </c>
      <c r="N925">
        <v>6</v>
      </c>
      <c r="O925">
        <v>1.42</v>
      </c>
      <c r="P925">
        <v>0.5</v>
      </c>
      <c r="Q925">
        <f t="shared" si="384"/>
        <v>2.556</v>
      </c>
      <c r="R925">
        <v>26.093421939999999</v>
      </c>
      <c r="S925">
        <v>24.500459670000001</v>
      </c>
      <c r="T925">
        <v>27.587558749999999</v>
      </c>
      <c r="U925">
        <v>1806.638672</v>
      </c>
      <c r="V925">
        <v>1762.892578</v>
      </c>
      <c r="W925">
        <v>18.20239449</v>
      </c>
      <c r="X925">
        <v>19.20967293</v>
      </c>
      <c r="Y925">
        <v>49.788856510000002</v>
      </c>
      <c r="Z925">
        <v>52.544059750000002</v>
      </c>
      <c r="AA925">
        <v>350.3496399</v>
      </c>
      <c r="AB925">
        <v>1500.2650149999999</v>
      </c>
      <c r="AC925">
        <v>0.16419602899999999</v>
      </c>
      <c r="AD925">
        <v>92.807266240000004</v>
      </c>
      <c r="AE925">
        <v>-15.86995316</v>
      </c>
      <c r="AF925">
        <v>-0.111530729</v>
      </c>
      <c r="AG925">
        <v>0.66666668699999998</v>
      </c>
      <c r="AH925">
        <v>-0.21956524299999999</v>
      </c>
      <c r="AI925">
        <v>2.7373914720000001</v>
      </c>
      <c r="AJ925">
        <v>1</v>
      </c>
      <c r="AK925">
        <v>0</v>
      </c>
      <c r="AL925">
        <v>0.15999999600000001</v>
      </c>
      <c r="AM925">
        <v>111115</v>
      </c>
      <c r="AN925">
        <f t="shared" si="385"/>
        <v>0.58391606649999994</v>
      </c>
      <c r="AO925">
        <f t="shared" si="386"/>
        <v>5.9968583327298498E-4</v>
      </c>
      <c r="AP925">
        <f t="shared" si="387"/>
        <v>297.65045966999998</v>
      </c>
      <c r="AQ925">
        <f t="shared" si="388"/>
        <v>299.24342193999996</v>
      </c>
      <c r="AR925">
        <f t="shared" si="389"/>
        <v>240.04239639893993</v>
      </c>
      <c r="AS925">
        <f t="shared" si="390"/>
        <v>2.7485413461942341</v>
      </c>
      <c r="AT925">
        <f t="shared" si="391"/>
        <v>3.0862032781930089</v>
      </c>
      <c r="AU925">
        <f t="shared" si="392"/>
        <v>33.253897062457085</v>
      </c>
      <c r="AV925">
        <f t="shared" si="393"/>
        <v>14.044224132457085</v>
      </c>
      <c r="AW925">
        <f t="shared" si="394"/>
        <v>25.296940804999998</v>
      </c>
      <c r="AX925">
        <f t="shared" si="395"/>
        <v>3.2364058321081721</v>
      </c>
      <c r="AY925">
        <f t="shared" si="396"/>
        <v>4.1579726862926311E-2</v>
      </c>
      <c r="AZ925">
        <f t="shared" si="397"/>
        <v>1.782797229997831</v>
      </c>
      <c r="BA925">
        <f t="shared" si="398"/>
        <v>1.4536086021103412</v>
      </c>
      <c r="BB925">
        <f t="shared" si="399"/>
        <v>2.6048241877352107E-2</v>
      </c>
      <c r="BC925">
        <f t="shared" si="400"/>
        <v>73.634079392671381</v>
      </c>
      <c r="BD925">
        <f t="shared" si="401"/>
        <v>0.45006063847668887</v>
      </c>
      <c r="BE925">
        <f t="shared" si="402"/>
        <v>57.334520653331737</v>
      </c>
      <c r="BF925">
        <f t="shared" si="403"/>
        <v>1749.9593744285507</v>
      </c>
      <c r="BG925">
        <f t="shared" si="404"/>
        <v>8.0227159108221136E-3</v>
      </c>
    </row>
    <row r="926" spans="1:59" x14ac:dyDescent="0.25">
      <c r="A926" t="s">
        <v>554</v>
      </c>
      <c r="B926" t="s">
        <v>1443</v>
      </c>
      <c r="C926">
        <v>150303</v>
      </c>
      <c r="D926" t="s">
        <v>370</v>
      </c>
      <c r="E926" t="s">
        <v>1742</v>
      </c>
      <c r="F926">
        <v>17698.50001</v>
      </c>
      <c r="G926">
        <v>0</v>
      </c>
      <c r="H926">
        <f t="shared" si="378"/>
        <v>6.8778756142601711</v>
      </c>
      <c r="I926">
        <f t="shared" si="379"/>
        <v>6.1617938263331069E-2</v>
      </c>
      <c r="J926">
        <f t="shared" si="380"/>
        <v>199.31813544844206</v>
      </c>
      <c r="K926">
        <f t="shared" si="381"/>
        <v>0.78891978344290692</v>
      </c>
      <c r="L926">
        <f t="shared" si="382"/>
        <v>1.1823112010292167</v>
      </c>
      <c r="M926">
        <f t="shared" si="383"/>
        <v>25.341293329999999</v>
      </c>
      <c r="N926">
        <v>6</v>
      </c>
      <c r="O926">
        <v>1.42</v>
      </c>
      <c r="P926">
        <v>0.5</v>
      </c>
      <c r="Q926">
        <f t="shared" si="384"/>
        <v>2.556</v>
      </c>
      <c r="R926">
        <v>25.785390849999999</v>
      </c>
      <c r="S926">
        <v>25.341293329999999</v>
      </c>
      <c r="T926">
        <v>26.562843319999999</v>
      </c>
      <c r="U926">
        <v>400.04019169999998</v>
      </c>
      <c r="V926">
        <v>387.73590089999999</v>
      </c>
      <c r="W926">
        <v>20.89990044</v>
      </c>
      <c r="X926">
        <v>22.221128459999999</v>
      </c>
      <c r="Y926">
        <v>58.229557040000003</v>
      </c>
      <c r="Z926">
        <v>61.910652159999998</v>
      </c>
      <c r="AA926">
        <v>350.30551150000002</v>
      </c>
      <c r="AB926">
        <v>1499.4389650000001</v>
      </c>
      <c r="AC926">
        <v>0.18221479700000001</v>
      </c>
      <c r="AD926">
        <v>92.823516850000004</v>
      </c>
      <c r="AE926">
        <v>1.0459197760000001</v>
      </c>
      <c r="AF926">
        <v>-3.2868907000000003E-2</v>
      </c>
      <c r="AG926">
        <v>1</v>
      </c>
      <c r="AH926">
        <v>-0.21956524299999999</v>
      </c>
      <c r="AI926">
        <v>2.7373914720000001</v>
      </c>
      <c r="AJ926">
        <v>1</v>
      </c>
      <c r="AK926">
        <v>0</v>
      </c>
      <c r="AL926">
        <v>0.15999999600000001</v>
      </c>
      <c r="AM926">
        <v>111115</v>
      </c>
      <c r="AN926">
        <f t="shared" si="385"/>
        <v>0.58384251916666663</v>
      </c>
      <c r="AO926">
        <f t="shared" si="386"/>
        <v>7.8891978344290692E-4</v>
      </c>
      <c r="AP926">
        <f t="shared" si="387"/>
        <v>298.49129332999996</v>
      </c>
      <c r="AQ926">
        <f t="shared" si="388"/>
        <v>298.93539084999998</v>
      </c>
      <c r="AR926">
        <f t="shared" si="389"/>
        <v>239.91022840224414</v>
      </c>
      <c r="AS926">
        <f t="shared" si="390"/>
        <v>2.4893332369022003</v>
      </c>
      <c r="AT926">
        <f t="shared" si="391"/>
        <v>3.2449544930620413</v>
      </c>
      <c r="AU926">
        <f t="shared" si="392"/>
        <v>34.958323097214574</v>
      </c>
      <c r="AV926">
        <f t="shared" si="393"/>
        <v>12.737194637214575</v>
      </c>
      <c r="AW926">
        <f t="shared" si="394"/>
        <v>25.563342089999999</v>
      </c>
      <c r="AX926">
        <f t="shared" si="395"/>
        <v>3.2880502545743546</v>
      </c>
      <c r="AY926">
        <f t="shared" si="396"/>
        <v>6.016747054597478E-2</v>
      </c>
      <c r="AZ926">
        <f t="shared" si="397"/>
        <v>2.0626432920328246</v>
      </c>
      <c r="BA926">
        <f t="shared" si="398"/>
        <v>1.22540696254153</v>
      </c>
      <c r="BB926">
        <f t="shared" si="399"/>
        <v>3.7732349010903922E-2</v>
      </c>
      <c r="BC926">
        <f t="shared" si="400"/>
        <v>18.501410304309044</v>
      </c>
      <c r="BD926">
        <f t="shared" si="401"/>
        <v>0.51405643631603692</v>
      </c>
      <c r="BE926">
        <f t="shared" si="402"/>
        <v>63.375214304812502</v>
      </c>
      <c r="BF926">
        <f t="shared" si="403"/>
        <v>384.10322011782034</v>
      </c>
      <c r="BG926">
        <f t="shared" si="404"/>
        <v>1.1348169403054671E-2</v>
      </c>
    </row>
    <row r="927" spans="1:59" x14ac:dyDescent="0.25">
      <c r="A927" t="s">
        <v>554</v>
      </c>
      <c r="B927" t="s">
        <v>1443</v>
      </c>
      <c r="C927">
        <v>150303</v>
      </c>
      <c r="D927" t="s">
        <v>370</v>
      </c>
      <c r="E927" t="s">
        <v>1742</v>
      </c>
      <c r="F927">
        <v>18023.00001</v>
      </c>
      <c r="G927">
        <v>0</v>
      </c>
      <c r="H927">
        <f t="shared" si="378"/>
        <v>23.162730291534075</v>
      </c>
      <c r="I927">
        <f t="shared" si="379"/>
        <v>6.6617425410665176E-2</v>
      </c>
      <c r="J927">
        <f t="shared" si="380"/>
        <v>1163.4773688501473</v>
      </c>
      <c r="K927">
        <f t="shared" si="381"/>
        <v>0.82713536496029749</v>
      </c>
      <c r="L927">
        <f t="shared" si="382"/>
        <v>1.151083653798199</v>
      </c>
      <c r="M927">
        <f t="shared" si="383"/>
        <v>24.17407227</v>
      </c>
      <c r="N927">
        <v>6</v>
      </c>
      <c r="O927">
        <v>1.42</v>
      </c>
      <c r="P927">
        <v>0.5</v>
      </c>
      <c r="Q927">
        <f t="shared" si="384"/>
        <v>2.556</v>
      </c>
      <c r="R927">
        <v>25.34986877</v>
      </c>
      <c r="S927">
        <v>24.17407227</v>
      </c>
      <c r="T927">
        <v>26.563566210000001</v>
      </c>
      <c r="U927">
        <v>1804.0830080000001</v>
      </c>
      <c r="V927">
        <v>1761.9151609999999</v>
      </c>
      <c r="W927">
        <v>18.819570540000001</v>
      </c>
      <c r="X927">
        <v>20.207612990000001</v>
      </c>
      <c r="Y927">
        <v>53.795661930000001</v>
      </c>
      <c r="Z927">
        <v>57.76337814</v>
      </c>
      <c r="AA927">
        <v>350.31533810000002</v>
      </c>
      <c r="AB927">
        <v>1500.663452</v>
      </c>
      <c r="AC927">
        <v>0.10111793099999999</v>
      </c>
      <c r="AD927">
        <v>92.804199220000001</v>
      </c>
      <c r="AE927">
        <v>-13.78788185</v>
      </c>
      <c r="AF927">
        <v>-5.4743908000000001E-2</v>
      </c>
      <c r="AG927">
        <v>0.66666668699999998</v>
      </c>
      <c r="AH927">
        <v>-0.21956524299999999</v>
      </c>
      <c r="AI927">
        <v>2.7373914720000001</v>
      </c>
      <c r="AJ927">
        <v>1</v>
      </c>
      <c r="AK927">
        <v>0</v>
      </c>
      <c r="AL927">
        <v>0.15999999600000001</v>
      </c>
      <c r="AM927">
        <v>111115</v>
      </c>
      <c r="AN927">
        <f t="shared" si="385"/>
        <v>0.58385889683333325</v>
      </c>
      <c r="AO927">
        <f t="shared" si="386"/>
        <v>8.2713536496029744E-4</v>
      </c>
      <c r="AP927">
        <f t="shared" si="387"/>
        <v>297.32407226999999</v>
      </c>
      <c r="AQ927">
        <f t="shared" si="388"/>
        <v>298.49986876999998</v>
      </c>
      <c r="AR927">
        <f t="shared" si="389"/>
        <v>240.1061463173462</v>
      </c>
      <c r="AS927">
        <f t="shared" si="390"/>
        <v>2.5740135408747533</v>
      </c>
      <c r="AT927">
        <f t="shared" si="391"/>
        <v>3.0264349954828189</v>
      </c>
      <c r="AU927">
        <f t="shared" si="392"/>
        <v>32.610970418573466</v>
      </c>
      <c r="AV927">
        <f t="shared" si="393"/>
        <v>12.403357428573464</v>
      </c>
      <c r="AW927">
        <f t="shared" si="394"/>
        <v>24.761970519999998</v>
      </c>
      <c r="AX927">
        <f t="shared" si="395"/>
        <v>3.1348332783690624</v>
      </c>
      <c r="AY927">
        <f t="shared" si="396"/>
        <v>6.4925268054679242E-2</v>
      </c>
      <c r="AZ927">
        <f t="shared" si="397"/>
        <v>1.8753513416846199</v>
      </c>
      <c r="BA927">
        <f t="shared" si="398"/>
        <v>1.2594819366844425</v>
      </c>
      <c r="BB927">
        <f t="shared" si="399"/>
        <v>4.072700357524528E-2</v>
      </c>
      <c r="BC927">
        <f t="shared" si="400"/>
        <v>107.97558552673048</v>
      </c>
      <c r="BD927">
        <f t="shared" si="401"/>
        <v>0.66034812265864107</v>
      </c>
      <c r="BE927">
        <f t="shared" si="402"/>
        <v>61.926305303857674</v>
      </c>
      <c r="BF927">
        <f t="shared" si="403"/>
        <v>1749.6813245784149</v>
      </c>
      <c r="BG927">
        <f t="shared" si="404"/>
        <v>8.1979631808098852E-3</v>
      </c>
    </row>
    <row r="928" spans="1:59" x14ac:dyDescent="0.25">
      <c r="A928" t="s">
        <v>554</v>
      </c>
      <c r="B928" t="s">
        <v>1443</v>
      </c>
      <c r="C928">
        <v>150303</v>
      </c>
      <c r="D928" t="s">
        <v>372</v>
      </c>
      <c r="E928" t="s">
        <v>1743</v>
      </c>
      <c r="F928">
        <v>19244.00001</v>
      </c>
      <c r="G928">
        <v>0</v>
      </c>
      <c r="H928">
        <f t="shared" si="378"/>
        <v>2.9575010406684958</v>
      </c>
      <c r="I928">
        <f t="shared" si="379"/>
        <v>2.2013874625575851E-2</v>
      </c>
      <c r="J928">
        <f t="shared" si="380"/>
        <v>171.90630693206739</v>
      </c>
      <c r="K928">
        <f t="shared" si="381"/>
        <v>0.31474980152268522</v>
      </c>
      <c r="L928">
        <f t="shared" si="382"/>
        <v>1.3033791609726884</v>
      </c>
      <c r="M928">
        <f t="shared" si="383"/>
        <v>24.457286830000001</v>
      </c>
      <c r="N928">
        <v>6</v>
      </c>
      <c r="O928">
        <v>1.42</v>
      </c>
      <c r="P928">
        <v>0.5</v>
      </c>
      <c r="Q928">
        <f t="shared" si="384"/>
        <v>2.556</v>
      </c>
      <c r="R928">
        <v>26.106655119999999</v>
      </c>
      <c r="S928">
        <v>24.457286830000001</v>
      </c>
      <c r="T928">
        <v>27.582981109999999</v>
      </c>
      <c r="U928">
        <v>400.25634769999999</v>
      </c>
      <c r="V928">
        <v>394.97891240000001</v>
      </c>
      <c r="W928">
        <v>18.595392230000002</v>
      </c>
      <c r="X928">
        <v>19.12407494</v>
      </c>
      <c r="Y928">
        <v>50.824222560000003</v>
      </c>
      <c r="Z928">
        <v>52.26919556</v>
      </c>
      <c r="AA928">
        <v>350.37707519999998</v>
      </c>
      <c r="AB928">
        <v>1499.184082</v>
      </c>
      <c r="AC928">
        <v>7.0084700000000002E-3</v>
      </c>
      <c r="AD928">
        <v>92.807601930000004</v>
      </c>
      <c r="AE928">
        <v>-0.46179884700000001</v>
      </c>
      <c r="AF928">
        <v>-0.12721085500000001</v>
      </c>
      <c r="AG928">
        <v>1</v>
      </c>
      <c r="AH928">
        <v>-0.21956524299999999</v>
      </c>
      <c r="AI928">
        <v>2.7373914720000001</v>
      </c>
      <c r="AJ928">
        <v>1</v>
      </c>
      <c r="AK928">
        <v>0</v>
      </c>
      <c r="AL928">
        <v>0.15999999600000001</v>
      </c>
      <c r="AM928">
        <v>111115</v>
      </c>
      <c r="AN928">
        <f t="shared" si="385"/>
        <v>0.58396179199999987</v>
      </c>
      <c r="AO928">
        <f t="shared" si="386"/>
        <v>3.1474980152268521E-4</v>
      </c>
      <c r="AP928">
        <f t="shared" si="387"/>
        <v>297.60728682999996</v>
      </c>
      <c r="AQ928">
        <f t="shared" si="388"/>
        <v>299.25665512</v>
      </c>
      <c r="AR928">
        <f t="shared" si="389"/>
        <v>239.86944712326368</v>
      </c>
      <c r="AS928">
        <f t="shared" si="390"/>
        <v>2.9032555257367094</v>
      </c>
      <c r="AT928">
        <f t="shared" si="391"/>
        <v>3.0782386952836971</v>
      </c>
      <c r="AU928">
        <f t="shared" si="392"/>
        <v>33.16795856448757</v>
      </c>
      <c r="AV928">
        <f t="shared" si="393"/>
        <v>14.04388362448757</v>
      </c>
      <c r="AW928">
        <f t="shared" si="394"/>
        <v>25.281970975</v>
      </c>
      <c r="AX928">
        <f t="shared" si="395"/>
        <v>3.2335249395948176</v>
      </c>
      <c r="AY928">
        <f t="shared" si="396"/>
        <v>2.1825896321502159E-2</v>
      </c>
      <c r="AZ928">
        <f t="shared" si="397"/>
        <v>1.7748595343110087</v>
      </c>
      <c r="BA928">
        <f t="shared" si="398"/>
        <v>1.4586654052838088</v>
      </c>
      <c r="BB928">
        <f t="shared" si="399"/>
        <v>1.3657950241863857E-2</v>
      </c>
      <c r="BC928">
        <f t="shared" si="400"/>
        <v>15.954212103007711</v>
      </c>
      <c r="BD928">
        <f t="shared" si="401"/>
        <v>0.43522907561701868</v>
      </c>
      <c r="BE928">
        <f t="shared" si="402"/>
        <v>56.892758358408415</v>
      </c>
      <c r="BF928">
        <f t="shared" si="403"/>
        <v>393.41685199119621</v>
      </c>
      <c r="BG928">
        <f t="shared" si="404"/>
        <v>4.276898439908707E-3</v>
      </c>
    </row>
    <row r="929" spans="1:59" x14ac:dyDescent="0.25">
      <c r="A929" t="s">
        <v>554</v>
      </c>
      <c r="B929" t="s">
        <v>1443</v>
      </c>
      <c r="C929">
        <v>150303</v>
      </c>
      <c r="D929" t="s">
        <v>372</v>
      </c>
      <c r="E929" t="s">
        <v>1743</v>
      </c>
      <c r="F929" t="s">
        <v>1579</v>
      </c>
      <c r="G929" t="s">
        <v>1579</v>
      </c>
      <c r="H929" t="e">
        <f t="shared" si="378"/>
        <v>#VALUE!</v>
      </c>
      <c r="I929" t="e">
        <f t="shared" si="379"/>
        <v>#VALUE!</v>
      </c>
      <c r="J929" t="e">
        <f t="shared" si="380"/>
        <v>#VALUE!</v>
      </c>
      <c r="K929" t="e">
        <f t="shared" si="381"/>
        <v>#VALUE!</v>
      </c>
      <c r="L929" t="e">
        <f t="shared" si="382"/>
        <v>#VALUE!</v>
      </c>
      <c r="M929" t="e">
        <f t="shared" si="383"/>
        <v>#VALUE!</v>
      </c>
      <c r="N929" t="s">
        <v>1579</v>
      </c>
      <c r="O929">
        <v>1.42</v>
      </c>
      <c r="P929">
        <v>0.5</v>
      </c>
      <c r="Q929">
        <f t="shared" si="384"/>
        <v>2.556</v>
      </c>
      <c r="R929" t="s">
        <v>1579</v>
      </c>
      <c r="S929" t="s">
        <v>1579</v>
      </c>
      <c r="T929" t="s">
        <v>1579</v>
      </c>
      <c r="U929" t="s">
        <v>1579</v>
      </c>
      <c r="V929" t="s">
        <v>1579</v>
      </c>
      <c r="W929" t="s">
        <v>1579</v>
      </c>
      <c r="X929" t="s">
        <v>1579</v>
      </c>
      <c r="Y929" t="s">
        <v>1579</v>
      </c>
      <c r="Z929" t="s">
        <v>1579</v>
      </c>
      <c r="AA929" t="s">
        <v>1579</v>
      </c>
      <c r="AB929" t="s">
        <v>1579</v>
      </c>
      <c r="AC929" t="s">
        <v>1579</v>
      </c>
      <c r="AD929" t="s">
        <v>1579</v>
      </c>
      <c r="AE929" t="s">
        <v>1579</v>
      </c>
      <c r="AF929" t="s">
        <v>1579</v>
      </c>
      <c r="AG929" t="s">
        <v>1579</v>
      </c>
      <c r="AH929" t="s">
        <v>1579</v>
      </c>
      <c r="AI929" t="s">
        <v>1579</v>
      </c>
      <c r="AJ929" t="s">
        <v>1579</v>
      </c>
      <c r="AK929" t="s">
        <v>1579</v>
      </c>
      <c r="AL929" t="s">
        <v>1579</v>
      </c>
      <c r="AM929" t="s">
        <v>1579</v>
      </c>
      <c r="AN929" t="e">
        <f t="shared" si="385"/>
        <v>#VALUE!</v>
      </c>
      <c r="AO929" t="e">
        <f t="shared" si="386"/>
        <v>#VALUE!</v>
      </c>
      <c r="AP929" t="e">
        <f t="shared" si="387"/>
        <v>#VALUE!</v>
      </c>
      <c r="AQ929" t="e">
        <f t="shared" si="388"/>
        <v>#VALUE!</v>
      </c>
      <c r="AR929" t="e">
        <f t="shared" si="389"/>
        <v>#VALUE!</v>
      </c>
      <c r="AS929" t="e">
        <f t="shared" si="390"/>
        <v>#VALUE!</v>
      </c>
      <c r="AT929" t="e">
        <f t="shared" si="391"/>
        <v>#VALUE!</v>
      </c>
      <c r="AU929" t="e">
        <f t="shared" si="392"/>
        <v>#VALUE!</v>
      </c>
      <c r="AV929" t="e">
        <f t="shared" si="393"/>
        <v>#VALUE!</v>
      </c>
      <c r="AW929" t="e">
        <f t="shared" si="394"/>
        <v>#VALUE!</v>
      </c>
      <c r="AX929" t="e">
        <f t="shared" si="395"/>
        <v>#VALUE!</v>
      </c>
      <c r="AY929" t="e">
        <f t="shared" si="396"/>
        <v>#VALUE!</v>
      </c>
      <c r="AZ929" t="e">
        <f t="shared" si="397"/>
        <v>#VALUE!</v>
      </c>
      <c r="BA929" t="e">
        <f t="shared" si="398"/>
        <v>#VALUE!</v>
      </c>
      <c r="BB929" t="e">
        <f t="shared" si="399"/>
        <v>#VALUE!</v>
      </c>
      <c r="BC929" t="e">
        <f t="shared" si="400"/>
        <v>#VALUE!</v>
      </c>
      <c r="BD929" t="e">
        <f t="shared" si="401"/>
        <v>#VALUE!</v>
      </c>
      <c r="BE929" t="e">
        <f t="shared" si="402"/>
        <v>#VALUE!</v>
      </c>
      <c r="BF929" t="e">
        <f t="shared" si="403"/>
        <v>#VALUE!</v>
      </c>
      <c r="BG929" t="e">
        <f t="shared" si="404"/>
        <v>#VALUE!</v>
      </c>
    </row>
    <row r="930" spans="1:59" x14ac:dyDescent="0.25">
      <c r="A930" t="s">
        <v>554</v>
      </c>
      <c r="B930" t="s">
        <v>1449</v>
      </c>
      <c r="C930">
        <v>150307</v>
      </c>
      <c r="D930" t="s">
        <v>1451</v>
      </c>
      <c r="E930" t="s">
        <v>1761</v>
      </c>
      <c r="F930">
        <v>1405.5000210000001</v>
      </c>
      <c r="G930">
        <v>0</v>
      </c>
      <c r="H930">
        <f t="shared" si="378"/>
        <v>3.0909978072220228</v>
      </c>
      <c r="I930">
        <f t="shared" si="379"/>
        <v>3.28952120151201E-2</v>
      </c>
      <c r="J930">
        <f t="shared" si="380"/>
        <v>230.01120398499492</v>
      </c>
      <c r="K930">
        <f t="shared" si="381"/>
        <v>0.51918510939909124</v>
      </c>
      <c r="L930">
        <f t="shared" si="382"/>
        <v>1.4804709264844664</v>
      </c>
      <c r="M930">
        <f t="shared" si="383"/>
        <v>24.943573000000001</v>
      </c>
      <c r="N930">
        <v>6</v>
      </c>
      <c r="O930">
        <v>1.42</v>
      </c>
      <c r="P930">
        <v>0.5</v>
      </c>
      <c r="Q930">
        <f t="shared" si="384"/>
        <v>2.556</v>
      </c>
      <c r="R930">
        <v>28.243871689999999</v>
      </c>
      <c r="S930">
        <v>24.943573000000001</v>
      </c>
      <c r="T930">
        <v>30.111686710000001</v>
      </c>
      <c r="U930">
        <v>399.83374020000002</v>
      </c>
      <c r="V930">
        <v>389.92575069999998</v>
      </c>
      <c r="W930">
        <v>16.232583999999999</v>
      </c>
      <c r="X930">
        <v>17.766750340000002</v>
      </c>
      <c r="Y930">
        <v>40.079757690000001</v>
      </c>
      <c r="Z930">
        <v>43.867759700000001</v>
      </c>
      <c r="AA930">
        <v>199.4415588</v>
      </c>
      <c r="AB930">
        <v>1499.60376</v>
      </c>
      <c r="AC930">
        <v>0.247302204</v>
      </c>
      <c r="AD930">
        <v>95.038513179999995</v>
      </c>
      <c r="AE930">
        <v>0.165874094</v>
      </c>
      <c r="AF930">
        <v>-9.8177827999999995E-2</v>
      </c>
      <c r="AG930">
        <v>1</v>
      </c>
      <c r="AH930">
        <v>-0.21956524299999999</v>
      </c>
      <c r="AI930">
        <v>2.7373914720000001</v>
      </c>
      <c r="AJ930">
        <v>1</v>
      </c>
      <c r="AK930">
        <v>0</v>
      </c>
      <c r="AL930">
        <v>0.15999999600000001</v>
      </c>
      <c r="AM930">
        <v>111115</v>
      </c>
      <c r="AN930">
        <f t="shared" si="385"/>
        <v>0.33240259799999994</v>
      </c>
      <c r="AO930">
        <f t="shared" si="386"/>
        <v>5.1918510939909126E-4</v>
      </c>
      <c r="AP930">
        <f t="shared" si="387"/>
        <v>298.09357299999999</v>
      </c>
      <c r="AQ930">
        <f t="shared" si="388"/>
        <v>301.39387168999997</v>
      </c>
      <c r="AR930">
        <f t="shared" si="389"/>
        <v>239.93659560158497</v>
      </c>
      <c r="AS930">
        <f t="shared" si="390"/>
        <v>3.0252896391317283</v>
      </c>
      <c r="AT930">
        <f t="shared" si="391"/>
        <v>3.1689964628383258</v>
      </c>
      <c r="AU930">
        <f t="shared" si="392"/>
        <v>33.344339645090457</v>
      </c>
      <c r="AV930">
        <f t="shared" si="393"/>
        <v>15.577589305090456</v>
      </c>
      <c r="AW930">
        <f t="shared" si="394"/>
        <v>26.593722345</v>
      </c>
      <c r="AX930">
        <f t="shared" si="395"/>
        <v>3.4946391590610637</v>
      </c>
      <c r="AY930">
        <f t="shared" si="396"/>
        <v>3.2477236436773908E-2</v>
      </c>
      <c r="AZ930">
        <f t="shared" si="397"/>
        <v>1.6885255363538594</v>
      </c>
      <c r="BA930">
        <f t="shared" si="398"/>
        <v>1.8061136227072043</v>
      </c>
      <c r="BB930">
        <f t="shared" si="399"/>
        <v>2.0335415957103944E-2</v>
      </c>
      <c r="BC930">
        <f t="shared" si="400"/>
        <v>21.859922841475608</v>
      </c>
      <c r="BD930">
        <f t="shared" si="401"/>
        <v>0.58988462180832046</v>
      </c>
      <c r="BE930">
        <f t="shared" si="402"/>
        <v>52.666630965856477</v>
      </c>
      <c r="BF930">
        <f t="shared" si="403"/>
        <v>388.29318143562216</v>
      </c>
      <c r="BG930">
        <f t="shared" si="404"/>
        <v>4.1925135081524569E-3</v>
      </c>
    </row>
    <row r="931" spans="1:59" x14ac:dyDescent="0.25">
      <c r="A931" t="s">
        <v>554</v>
      </c>
      <c r="B931" t="s">
        <v>1449</v>
      </c>
      <c r="C931">
        <v>150307</v>
      </c>
      <c r="D931" t="s">
        <v>1451</v>
      </c>
      <c r="E931" t="s">
        <v>1761</v>
      </c>
      <c r="F931">
        <v>1745.5000210000001</v>
      </c>
      <c r="G931">
        <v>0</v>
      </c>
      <c r="H931">
        <f t="shared" si="378"/>
        <v>12.85552096856078</v>
      </c>
      <c r="I931">
        <f t="shared" si="379"/>
        <v>3.162627833573356E-2</v>
      </c>
      <c r="J931">
        <f t="shared" si="380"/>
        <v>1067.0729563018895</v>
      </c>
      <c r="K931">
        <f t="shared" si="381"/>
        <v>0.51648184340969627</v>
      </c>
      <c r="L931">
        <f t="shared" si="382"/>
        <v>1.5311684799481988</v>
      </c>
      <c r="M931">
        <f t="shared" si="383"/>
        <v>25.11380196</v>
      </c>
      <c r="N931">
        <v>6</v>
      </c>
      <c r="O931">
        <v>1.42</v>
      </c>
      <c r="P931">
        <v>0.5</v>
      </c>
      <c r="Q931">
        <f t="shared" si="384"/>
        <v>2.556</v>
      </c>
      <c r="R931">
        <v>28.288606640000001</v>
      </c>
      <c r="S931">
        <v>25.11380196</v>
      </c>
      <c r="T931">
        <v>30.10116768</v>
      </c>
      <c r="U931">
        <v>1803.0954589999999</v>
      </c>
      <c r="V931">
        <v>1761.6832280000001</v>
      </c>
      <c r="W931">
        <v>16.044847489999999</v>
      </c>
      <c r="X931">
        <v>17.571344379999999</v>
      </c>
      <c r="Y931">
        <v>39.517791750000001</v>
      </c>
      <c r="Z931">
        <v>43.277492520000003</v>
      </c>
      <c r="AA931">
        <v>199.43960569999999</v>
      </c>
      <c r="AB931">
        <v>1500.4259030000001</v>
      </c>
      <c r="AC931">
        <v>0.15318970400000001</v>
      </c>
      <c r="AD931">
        <v>95.049446110000005</v>
      </c>
      <c r="AE931">
        <v>-17.106971739999999</v>
      </c>
      <c r="AF931">
        <v>-9.7127929000000002E-2</v>
      </c>
      <c r="AG931">
        <v>1</v>
      </c>
      <c r="AH931">
        <v>-0.21956524299999999</v>
      </c>
      <c r="AI931">
        <v>2.7373914720000001</v>
      </c>
      <c r="AJ931">
        <v>1</v>
      </c>
      <c r="AK931">
        <v>0</v>
      </c>
      <c r="AL931">
        <v>0.15999999600000001</v>
      </c>
      <c r="AM931">
        <v>111115</v>
      </c>
      <c r="AN931">
        <f t="shared" si="385"/>
        <v>0.33239934283333328</v>
      </c>
      <c r="AO931">
        <f t="shared" si="386"/>
        <v>5.1648184340969631E-4</v>
      </c>
      <c r="AP931">
        <f t="shared" si="387"/>
        <v>298.26380195999997</v>
      </c>
      <c r="AQ931">
        <f t="shared" si="388"/>
        <v>301.43860663999999</v>
      </c>
      <c r="AR931">
        <f t="shared" si="389"/>
        <v>240.06813847829642</v>
      </c>
      <c r="AS931">
        <f t="shared" si="390"/>
        <v>3.0107759007309198</v>
      </c>
      <c r="AT931">
        <f t="shared" si="391"/>
        <v>3.2013150306752602</v>
      </c>
      <c r="AU931">
        <f t="shared" si="392"/>
        <v>33.680522735191985</v>
      </c>
      <c r="AV931">
        <f t="shared" si="393"/>
        <v>16.109178355191986</v>
      </c>
      <c r="AW931">
        <f t="shared" si="394"/>
        <v>26.701204300000001</v>
      </c>
      <c r="AX931">
        <f t="shared" si="395"/>
        <v>3.5168280089217263</v>
      </c>
      <c r="AY931">
        <f t="shared" si="396"/>
        <v>3.1239738173522578E-2</v>
      </c>
      <c r="AZ931">
        <f t="shared" si="397"/>
        <v>1.6701465507270614</v>
      </c>
      <c r="BA931">
        <f t="shared" si="398"/>
        <v>1.8466814581946649</v>
      </c>
      <c r="BB931">
        <f t="shared" si="399"/>
        <v>1.955920049909355E-2</v>
      </c>
      <c r="BC931">
        <f t="shared" si="400"/>
        <v>101.42469345545484</v>
      </c>
      <c r="BD931">
        <f t="shared" si="401"/>
        <v>0.60571216172235098</v>
      </c>
      <c r="BE931">
        <f t="shared" si="402"/>
        <v>51.512683756240499</v>
      </c>
      <c r="BF931">
        <f t="shared" si="403"/>
        <v>1754.8933401644927</v>
      </c>
      <c r="BG931">
        <f t="shared" si="404"/>
        <v>3.7735762682484025E-3</v>
      </c>
    </row>
    <row r="932" spans="1:59" x14ac:dyDescent="0.25">
      <c r="A932" t="s">
        <v>554</v>
      </c>
      <c r="B932" t="s">
        <v>1449</v>
      </c>
      <c r="C932">
        <v>150307</v>
      </c>
      <c r="D932" t="s">
        <v>1450</v>
      </c>
      <c r="E932" t="s">
        <v>1762</v>
      </c>
      <c r="F932">
        <v>694.00002059999997</v>
      </c>
      <c r="G932">
        <v>0</v>
      </c>
      <c r="H932">
        <f t="shared" si="378"/>
        <v>2.5379263438017525</v>
      </c>
      <c r="I932">
        <f t="shared" si="379"/>
        <v>2.7410950320571607E-2</v>
      </c>
      <c r="J932">
        <f t="shared" si="380"/>
        <v>233.98557462628031</v>
      </c>
      <c r="K932">
        <f t="shared" si="381"/>
        <v>0.45813017009622264</v>
      </c>
      <c r="L932">
        <f t="shared" si="382"/>
        <v>1.5640850966273361</v>
      </c>
      <c r="M932">
        <f t="shared" si="383"/>
        <v>25.306467059999999</v>
      </c>
      <c r="N932">
        <v>6</v>
      </c>
      <c r="O932">
        <v>1.42</v>
      </c>
      <c r="P932">
        <v>0.5</v>
      </c>
      <c r="Q932">
        <f t="shared" si="384"/>
        <v>2.556</v>
      </c>
      <c r="R932">
        <v>28.32434082</v>
      </c>
      <c r="S932">
        <v>25.306467059999999</v>
      </c>
      <c r="T932">
        <v>30.10222435</v>
      </c>
      <c r="U932">
        <v>400.10690310000001</v>
      </c>
      <c r="V932">
        <v>391.9325867</v>
      </c>
      <c r="W932">
        <v>16.260362629999999</v>
      </c>
      <c r="X932">
        <v>17.614166260000001</v>
      </c>
      <c r="Y932">
        <v>39.963974</v>
      </c>
      <c r="Z932">
        <v>43.291294100000002</v>
      </c>
      <c r="AA932">
        <v>199.46493530000001</v>
      </c>
      <c r="AB932">
        <v>1498.8754879999999</v>
      </c>
      <c r="AC932">
        <v>0.20926260899999999</v>
      </c>
      <c r="AD932">
        <v>95.045951840000001</v>
      </c>
      <c r="AE932">
        <v>7.1440696999999997E-2</v>
      </c>
      <c r="AF932">
        <v>-9.1004953E-2</v>
      </c>
      <c r="AG932">
        <v>1</v>
      </c>
      <c r="AH932">
        <v>-0.21956524299999999</v>
      </c>
      <c r="AI932">
        <v>2.7373914720000001</v>
      </c>
      <c r="AJ932">
        <v>1</v>
      </c>
      <c r="AK932">
        <v>0</v>
      </c>
      <c r="AL932">
        <v>0.15999999600000001</v>
      </c>
      <c r="AM932">
        <v>111115</v>
      </c>
      <c r="AN932">
        <f t="shared" si="385"/>
        <v>0.33244155883333326</v>
      </c>
      <c r="AO932">
        <f t="shared" si="386"/>
        <v>4.5813017009622265E-4</v>
      </c>
      <c r="AP932">
        <f t="shared" si="387"/>
        <v>298.45646705999997</v>
      </c>
      <c r="AQ932">
        <f t="shared" si="388"/>
        <v>301.47434081999995</v>
      </c>
      <c r="AR932">
        <f t="shared" si="389"/>
        <v>239.82007208449804</v>
      </c>
      <c r="AS932">
        <f t="shared" si="390"/>
        <v>3.0164040623931436</v>
      </c>
      <c r="AT932">
        <f t="shared" si="391"/>
        <v>3.2382402946770492</v>
      </c>
      <c r="AU932">
        <f t="shared" si="392"/>
        <v>34.070260037253256</v>
      </c>
      <c r="AV932">
        <f t="shared" si="393"/>
        <v>16.456093777253255</v>
      </c>
      <c r="AW932">
        <f t="shared" si="394"/>
        <v>26.815403939999999</v>
      </c>
      <c r="AX932">
        <f t="shared" si="395"/>
        <v>3.5405383538071198</v>
      </c>
      <c r="AY932">
        <f t="shared" si="396"/>
        <v>2.7120109950252821E-2</v>
      </c>
      <c r="AZ932">
        <f t="shared" si="397"/>
        <v>1.6741551980497131</v>
      </c>
      <c r="BA932">
        <f t="shared" si="398"/>
        <v>1.8663831557574067</v>
      </c>
      <c r="BB932">
        <f t="shared" si="399"/>
        <v>1.6975961149601562E-2</v>
      </c>
      <c r="BC932">
        <f t="shared" si="400"/>
        <v>22.239381657184165</v>
      </c>
      <c r="BD932">
        <f t="shared" si="401"/>
        <v>0.59700464459052927</v>
      </c>
      <c r="BE932">
        <f t="shared" si="402"/>
        <v>50.944314112488343</v>
      </c>
      <c r="BF932">
        <f t="shared" si="403"/>
        <v>390.59213264517513</v>
      </c>
      <c r="BG932">
        <f t="shared" si="404"/>
        <v>3.310177191163471E-3</v>
      </c>
    </row>
    <row r="933" spans="1:59" x14ac:dyDescent="0.25">
      <c r="A933" t="s">
        <v>554</v>
      </c>
      <c r="B933" t="s">
        <v>1449</v>
      </c>
      <c r="C933">
        <v>150307</v>
      </c>
      <c r="D933" t="s">
        <v>1450</v>
      </c>
      <c r="E933" t="s">
        <v>1762</v>
      </c>
      <c r="F933">
        <v>929.00002050000001</v>
      </c>
      <c r="G933">
        <v>0</v>
      </c>
      <c r="H933">
        <f t="shared" si="378"/>
        <v>9.8373371011372299</v>
      </c>
      <c r="I933">
        <f t="shared" si="379"/>
        <v>2.0575001709779887E-2</v>
      </c>
      <c r="J933">
        <f t="shared" si="380"/>
        <v>963.05251813003417</v>
      </c>
      <c r="K933">
        <f t="shared" si="381"/>
        <v>0.3494441565416187</v>
      </c>
      <c r="L933">
        <f t="shared" si="382"/>
        <v>1.5854892894626431</v>
      </c>
      <c r="M933">
        <f t="shared" si="383"/>
        <v>25.229627610000001</v>
      </c>
      <c r="N933">
        <v>6</v>
      </c>
      <c r="O933">
        <v>1.42</v>
      </c>
      <c r="P933">
        <v>0.5</v>
      </c>
      <c r="Q933">
        <f t="shared" si="384"/>
        <v>2.556</v>
      </c>
      <c r="R933">
        <v>28.298381809999999</v>
      </c>
      <c r="S933">
        <v>25.229627610000001</v>
      </c>
      <c r="T933">
        <v>30.102390289999999</v>
      </c>
      <c r="U933">
        <v>1802.172241</v>
      </c>
      <c r="V933">
        <v>1770.71875</v>
      </c>
      <c r="W933">
        <v>16.20200157</v>
      </c>
      <c r="X933">
        <v>17.23506355</v>
      </c>
      <c r="Y933">
        <v>39.877223970000003</v>
      </c>
      <c r="Z933">
        <v>42.419853209999999</v>
      </c>
      <c r="AA933">
        <v>199.45838929999999</v>
      </c>
      <c r="AB933">
        <v>1499.1607670000001</v>
      </c>
      <c r="AC933">
        <v>0.12415228</v>
      </c>
      <c r="AD933">
        <v>95.037651060000002</v>
      </c>
      <c r="AE933">
        <v>-16.719129559999999</v>
      </c>
      <c r="AF933">
        <v>-7.9775057999999996E-2</v>
      </c>
      <c r="AG933">
        <v>1</v>
      </c>
      <c r="AH933">
        <v>-0.21956524299999999</v>
      </c>
      <c r="AI933">
        <v>2.7373914720000001</v>
      </c>
      <c r="AJ933">
        <v>1</v>
      </c>
      <c r="AK933">
        <v>0</v>
      </c>
      <c r="AL933">
        <v>0.15999999600000001</v>
      </c>
      <c r="AM933">
        <v>111115</v>
      </c>
      <c r="AN933">
        <f t="shared" si="385"/>
        <v>0.33243064883333329</v>
      </c>
      <c r="AO933">
        <f t="shared" si="386"/>
        <v>3.4944415654161872E-4</v>
      </c>
      <c r="AP933">
        <f t="shared" si="387"/>
        <v>298.37962761</v>
      </c>
      <c r="AQ933">
        <f t="shared" si="388"/>
        <v>301.44838181</v>
      </c>
      <c r="AR933">
        <f t="shared" si="389"/>
        <v>239.86571672335694</v>
      </c>
      <c r="AS933">
        <f t="shared" si="390"/>
        <v>3.0808186083151736</v>
      </c>
      <c r="AT933">
        <f t="shared" si="391"/>
        <v>3.223469245124468</v>
      </c>
      <c r="AU933">
        <f t="shared" si="392"/>
        <v>33.917812668680114</v>
      </c>
      <c r="AV933">
        <f t="shared" si="393"/>
        <v>16.682749118680114</v>
      </c>
      <c r="AW933">
        <f t="shared" si="394"/>
        <v>26.764004710000002</v>
      </c>
      <c r="AX933">
        <f t="shared" si="395"/>
        <v>3.5298495341834362</v>
      </c>
      <c r="AY933">
        <f t="shared" si="396"/>
        <v>2.0410701933884938E-2</v>
      </c>
      <c r="AZ933">
        <f t="shared" si="397"/>
        <v>1.6379799556618249</v>
      </c>
      <c r="BA933">
        <f t="shared" si="398"/>
        <v>1.8918695785216113</v>
      </c>
      <c r="BB933">
        <f t="shared" si="399"/>
        <v>1.277134897015559E-2</v>
      </c>
      <c r="BC933">
        <f t="shared" si="400"/>
        <v>91.526249170496513</v>
      </c>
      <c r="BD933">
        <f t="shared" si="401"/>
        <v>0.54387661401904408</v>
      </c>
      <c r="BE933">
        <f t="shared" si="402"/>
        <v>49.926255923186289</v>
      </c>
      <c r="BF933">
        <f t="shared" si="403"/>
        <v>1765.5229733620754</v>
      </c>
      <c r="BG933">
        <f t="shared" si="404"/>
        <v>2.7818466093293311E-3</v>
      </c>
    </row>
    <row r="934" spans="1:59" x14ac:dyDescent="0.25">
      <c r="A934" t="s">
        <v>554</v>
      </c>
      <c r="B934" t="s">
        <v>1449</v>
      </c>
      <c r="C934">
        <v>150307</v>
      </c>
      <c r="D934" t="s">
        <v>1452</v>
      </c>
      <c r="E934" t="s">
        <v>1763</v>
      </c>
      <c r="F934">
        <v>2321.0000199999999</v>
      </c>
      <c r="G934">
        <v>0</v>
      </c>
      <c r="H934">
        <f t="shared" si="378"/>
        <v>1.7125616381504118</v>
      </c>
      <c r="I934">
        <f t="shared" si="379"/>
        <v>1.7636536727309922E-2</v>
      </c>
      <c r="J934">
        <f t="shared" si="380"/>
        <v>229.27041063957634</v>
      </c>
      <c r="K934">
        <f t="shared" si="381"/>
        <v>0.32121462931662043</v>
      </c>
      <c r="L934">
        <f t="shared" si="382"/>
        <v>1.6978713361507236</v>
      </c>
      <c r="M934">
        <f t="shared" si="383"/>
        <v>25.672134400000001</v>
      </c>
      <c r="N934">
        <v>6</v>
      </c>
      <c r="O934">
        <v>1.42</v>
      </c>
      <c r="P934">
        <v>0.5</v>
      </c>
      <c r="Q934">
        <f t="shared" si="384"/>
        <v>2.556</v>
      </c>
      <c r="R934">
        <v>27.57862282</v>
      </c>
      <c r="S934">
        <v>25.672134400000001</v>
      </c>
      <c r="T934">
        <v>29.0844059</v>
      </c>
      <c r="U934">
        <v>400.23104860000001</v>
      </c>
      <c r="V934">
        <v>394.6984253</v>
      </c>
      <c r="W934">
        <v>16.005146029999999</v>
      </c>
      <c r="X934">
        <v>16.95495605</v>
      </c>
      <c r="Y934">
        <v>41.084533690000001</v>
      </c>
      <c r="Z934">
        <v>43.522655489999998</v>
      </c>
      <c r="AA934">
        <v>199.4725952</v>
      </c>
      <c r="AB934">
        <v>1500.506226</v>
      </c>
      <c r="AC934">
        <v>0.227281392</v>
      </c>
      <c r="AD934">
        <v>95.04450989</v>
      </c>
      <c r="AE934">
        <v>9.2536926000000005E-2</v>
      </c>
      <c r="AF934">
        <v>-7.6660550999999993E-2</v>
      </c>
      <c r="AG934">
        <v>1</v>
      </c>
      <c r="AH934">
        <v>-0.21956524299999999</v>
      </c>
      <c r="AI934">
        <v>2.7373914720000001</v>
      </c>
      <c r="AJ934">
        <v>1</v>
      </c>
      <c r="AK934">
        <v>0</v>
      </c>
      <c r="AL934">
        <v>0.15999999600000001</v>
      </c>
      <c r="AM934">
        <v>111115</v>
      </c>
      <c r="AN934">
        <f t="shared" si="385"/>
        <v>0.33245432533333324</v>
      </c>
      <c r="AO934">
        <f t="shared" si="386"/>
        <v>3.2121462931662041E-4</v>
      </c>
      <c r="AP934">
        <f t="shared" si="387"/>
        <v>298.82213439999998</v>
      </c>
      <c r="AQ934">
        <f t="shared" si="388"/>
        <v>300.72862282</v>
      </c>
      <c r="AR934">
        <f t="shared" si="389"/>
        <v>240.08099015797509</v>
      </c>
      <c r="AS934">
        <f t="shared" si="390"/>
        <v>2.9359487571760612</v>
      </c>
      <c r="AT934">
        <f t="shared" si="391"/>
        <v>3.3093468241294639</v>
      </c>
      <c r="AU934">
        <f t="shared" si="392"/>
        <v>34.818916189473171</v>
      </c>
      <c r="AV934">
        <f t="shared" si="393"/>
        <v>17.863960139473171</v>
      </c>
      <c r="AW934">
        <f t="shared" si="394"/>
        <v>26.625378609999999</v>
      </c>
      <c r="AX934">
        <f t="shared" si="395"/>
        <v>3.5011616247646944</v>
      </c>
      <c r="AY934">
        <f t="shared" si="396"/>
        <v>1.7515677614807081E-2</v>
      </c>
      <c r="AZ934">
        <f t="shared" si="397"/>
        <v>1.6114754879787403</v>
      </c>
      <c r="BA934">
        <f t="shared" si="398"/>
        <v>1.8896861367859541</v>
      </c>
      <c r="BB934">
        <f t="shared" si="399"/>
        <v>1.0958093168453044E-2</v>
      </c>
      <c r="BC934">
        <f t="shared" si="400"/>
        <v>21.790893811517574</v>
      </c>
      <c r="BD934">
        <f t="shared" si="401"/>
        <v>0.58087490586088319</v>
      </c>
      <c r="BE934">
        <f t="shared" si="402"/>
        <v>47.692163128443596</v>
      </c>
      <c r="BF934">
        <f t="shared" si="403"/>
        <v>393.79390330801914</v>
      </c>
      <c r="BG934">
        <f t="shared" si="404"/>
        <v>2.0740739845913408E-3</v>
      </c>
    </row>
    <row r="935" spans="1:59" x14ac:dyDescent="0.25">
      <c r="A935" t="s">
        <v>554</v>
      </c>
      <c r="B935" t="s">
        <v>1449</v>
      </c>
      <c r="C935">
        <v>150307</v>
      </c>
      <c r="D935" t="s">
        <v>1452</v>
      </c>
      <c r="E935" t="s">
        <v>1763</v>
      </c>
      <c r="F935">
        <v>2608.0000199999999</v>
      </c>
      <c r="G935">
        <v>0</v>
      </c>
      <c r="H935">
        <f t="shared" si="378"/>
        <v>8.4656932027642924</v>
      </c>
      <c r="I935">
        <f t="shared" si="379"/>
        <v>1.849369981456056E-2</v>
      </c>
      <c r="J935">
        <f t="shared" si="380"/>
        <v>1001.7227673386648</v>
      </c>
      <c r="K935">
        <f t="shared" si="381"/>
        <v>0.31375907298118716</v>
      </c>
      <c r="L935">
        <f t="shared" si="382"/>
        <v>1.5832215728394288</v>
      </c>
      <c r="M935">
        <f t="shared" si="383"/>
        <v>25.003572460000001</v>
      </c>
      <c r="N935">
        <v>6</v>
      </c>
      <c r="O935">
        <v>1.42</v>
      </c>
      <c r="P935">
        <v>0.5</v>
      </c>
      <c r="Q935">
        <f t="shared" si="384"/>
        <v>2.556</v>
      </c>
      <c r="R935">
        <v>26.973587040000002</v>
      </c>
      <c r="S935">
        <v>25.003572460000001</v>
      </c>
      <c r="T935">
        <v>28.576791759999999</v>
      </c>
      <c r="U935">
        <v>1803.759033</v>
      </c>
      <c r="V935">
        <v>1776.6207280000001</v>
      </c>
      <c r="W935">
        <v>15.877532009999999</v>
      </c>
      <c r="X935">
        <v>16.805347439999998</v>
      </c>
      <c r="Y935">
        <v>42.22497559</v>
      </c>
      <c r="Z935">
        <v>44.69242096</v>
      </c>
      <c r="AA935">
        <v>199.49198910000001</v>
      </c>
      <c r="AB935">
        <v>1500.3935550000001</v>
      </c>
      <c r="AC935">
        <v>6.0074713000000002E-2</v>
      </c>
      <c r="AD935">
        <v>95.037208559999996</v>
      </c>
      <c r="AE935">
        <v>-16.821825029999999</v>
      </c>
      <c r="AF935">
        <v>-7.0194445999999994E-2</v>
      </c>
      <c r="AG935">
        <v>1</v>
      </c>
      <c r="AH935">
        <v>-0.21956524299999999</v>
      </c>
      <c r="AI935">
        <v>2.7373914720000001</v>
      </c>
      <c r="AJ935">
        <v>1</v>
      </c>
      <c r="AK935">
        <v>0</v>
      </c>
      <c r="AL935">
        <v>0.15999999600000001</v>
      </c>
      <c r="AM935">
        <v>111115</v>
      </c>
      <c r="AN935">
        <f t="shared" si="385"/>
        <v>0.33248664849999998</v>
      </c>
      <c r="AO935">
        <f t="shared" si="386"/>
        <v>3.1375907298118716E-4</v>
      </c>
      <c r="AP935">
        <f t="shared" si="387"/>
        <v>298.15357245999996</v>
      </c>
      <c r="AQ935">
        <f t="shared" si="388"/>
        <v>300.12358703999996</v>
      </c>
      <c r="AR935">
        <f t="shared" si="389"/>
        <v>240.06296279842581</v>
      </c>
      <c r="AS935">
        <f t="shared" si="390"/>
        <v>2.949322765987791</v>
      </c>
      <c r="AT935">
        <f t="shared" si="391"/>
        <v>3.1803548824179706</v>
      </c>
      <c r="AU935">
        <f t="shared" si="392"/>
        <v>33.464312879203646</v>
      </c>
      <c r="AV935">
        <f t="shared" si="393"/>
        <v>16.658965439203648</v>
      </c>
      <c r="AW935">
        <f t="shared" si="394"/>
        <v>25.98857975</v>
      </c>
      <c r="AX935">
        <f t="shared" si="395"/>
        <v>3.3719788761846723</v>
      </c>
      <c r="AY935">
        <f t="shared" si="396"/>
        <v>1.8360851583914001E-2</v>
      </c>
      <c r="AZ935">
        <f t="shared" si="397"/>
        <v>1.5971333095785418</v>
      </c>
      <c r="BA935">
        <f t="shared" si="398"/>
        <v>1.7748455666061305</v>
      </c>
      <c r="BB935">
        <f t="shared" si="399"/>
        <v>1.1487394333736094E-2</v>
      </c>
      <c r="BC935">
        <f t="shared" si="400"/>
        <v>95.200935558865041</v>
      </c>
      <c r="BD935">
        <f t="shared" si="401"/>
        <v>0.56383602394774301</v>
      </c>
      <c r="BE935">
        <f t="shared" si="402"/>
        <v>49.302029178913777</v>
      </c>
      <c r="BF935">
        <f t="shared" si="403"/>
        <v>1772.1494111675543</v>
      </c>
      <c r="BG935">
        <f t="shared" si="404"/>
        <v>2.3551956210477497E-3</v>
      </c>
    </row>
    <row r="936" spans="1:59" x14ac:dyDescent="0.25">
      <c r="A936" t="s">
        <v>554</v>
      </c>
      <c r="B936" t="s">
        <v>1449</v>
      </c>
      <c r="C936">
        <v>150307</v>
      </c>
      <c r="D936" t="s">
        <v>1454</v>
      </c>
      <c r="E936" t="s">
        <v>1764</v>
      </c>
      <c r="F936">
        <v>4148.0000209999998</v>
      </c>
      <c r="G936">
        <v>0</v>
      </c>
      <c r="H936">
        <f t="shared" si="378"/>
        <v>2.5849414936891706</v>
      </c>
      <c r="I936">
        <f t="shared" si="379"/>
        <v>4.7315067264336375E-2</v>
      </c>
      <c r="J936">
        <f t="shared" si="380"/>
        <v>293.40970696329742</v>
      </c>
      <c r="K936">
        <f t="shared" si="381"/>
        <v>0.75722388523523232</v>
      </c>
      <c r="L936">
        <f t="shared" si="382"/>
        <v>1.5093710508628311</v>
      </c>
      <c r="M936">
        <f t="shared" si="383"/>
        <v>25.14016342</v>
      </c>
      <c r="N936">
        <v>6</v>
      </c>
      <c r="O936">
        <v>1.42</v>
      </c>
      <c r="P936">
        <v>0.5</v>
      </c>
      <c r="Q936">
        <f t="shared" si="384"/>
        <v>2.556</v>
      </c>
      <c r="R936">
        <v>27.443164830000001</v>
      </c>
      <c r="S936">
        <v>25.14016342</v>
      </c>
      <c r="T936">
        <v>29.09068298</v>
      </c>
      <c r="U936">
        <v>399.77496339999999</v>
      </c>
      <c r="V936">
        <v>391.11013789999998</v>
      </c>
      <c r="W936">
        <v>15.616737369999999</v>
      </c>
      <c r="X936">
        <v>17.853408810000001</v>
      </c>
      <c r="Y936">
        <v>40.409008030000003</v>
      </c>
      <c r="Z936">
        <v>46.196495059999997</v>
      </c>
      <c r="AA936">
        <v>199.5031128</v>
      </c>
      <c r="AB936">
        <v>1500.888672</v>
      </c>
      <c r="AC936">
        <v>4.8059653000000001E-2</v>
      </c>
      <c r="AD936">
        <v>95.05044556</v>
      </c>
      <c r="AE936">
        <v>0.32815283499999998</v>
      </c>
      <c r="AF936">
        <v>-9.4972044000000005E-2</v>
      </c>
      <c r="AG936">
        <v>1</v>
      </c>
      <c r="AH936">
        <v>-0.21956524299999999</v>
      </c>
      <c r="AI936">
        <v>2.7373914720000001</v>
      </c>
      <c r="AJ936">
        <v>1</v>
      </c>
      <c r="AK936">
        <v>0</v>
      </c>
      <c r="AL936">
        <v>0.15999999600000001</v>
      </c>
      <c r="AM936">
        <v>111115</v>
      </c>
      <c r="AN936">
        <f t="shared" si="385"/>
        <v>0.33250518799999995</v>
      </c>
      <c r="AO936">
        <f t="shared" si="386"/>
        <v>7.5722388523523235E-4</v>
      </c>
      <c r="AP936">
        <f t="shared" si="387"/>
        <v>298.29016342</v>
      </c>
      <c r="AQ936">
        <f t="shared" si="388"/>
        <v>300.59316482999998</v>
      </c>
      <c r="AR936">
        <f t="shared" si="389"/>
        <v>240.14218151644533</v>
      </c>
      <c r="AS936">
        <f t="shared" si="390"/>
        <v>2.7645203488137295</v>
      </c>
      <c r="AT936">
        <f t="shared" si="391"/>
        <v>3.2063455130181606</v>
      </c>
      <c r="AU936">
        <f t="shared" si="392"/>
        <v>33.733092928998161</v>
      </c>
      <c r="AV936">
        <f t="shared" si="393"/>
        <v>15.87968411899816</v>
      </c>
      <c r="AW936">
        <f t="shared" si="394"/>
        <v>26.291664125</v>
      </c>
      <c r="AX936">
        <f t="shared" si="395"/>
        <v>3.4329346221634478</v>
      </c>
      <c r="AY936">
        <f t="shared" si="396"/>
        <v>4.6455119262506075E-2</v>
      </c>
      <c r="AZ936">
        <f t="shared" si="397"/>
        <v>1.6969744621553295</v>
      </c>
      <c r="BA936">
        <f t="shared" si="398"/>
        <v>1.7359601600081183</v>
      </c>
      <c r="BB936">
        <f t="shared" si="399"/>
        <v>2.9110504985958498E-2</v>
      </c>
      <c r="BC936">
        <f t="shared" si="400"/>
        <v>27.888723378490457</v>
      </c>
      <c r="BD936">
        <f t="shared" si="401"/>
        <v>0.75019714021915007</v>
      </c>
      <c r="BE936">
        <f t="shared" si="402"/>
        <v>52.557378338311977</v>
      </c>
      <c r="BF936">
        <f t="shared" si="403"/>
        <v>389.74485189981203</v>
      </c>
      <c r="BG936">
        <f t="shared" si="404"/>
        <v>3.4858125105176928E-3</v>
      </c>
    </row>
    <row r="937" spans="1:59" x14ac:dyDescent="0.25">
      <c r="A937" t="s">
        <v>554</v>
      </c>
      <c r="B937" t="s">
        <v>1449</v>
      </c>
      <c r="C937">
        <v>150307</v>
      </c>
      <c r="D937" t="s">
        <v>1454</v>
      </c>
      <c r="E937" t="s">
        <v>1764</v>
      </c>
      <c r="F937">
        <v>4488.0000200000004</v>
      </c>
      <c r="G937">
        <v>0</v>
      </c>
      <c r="H937">
        <f t="shared" si="378"/>
        <v>8.1047609167735519</v>
      </c>
      <c r="I937">
        <f t="shared" si="379"/>
        <v>2.983555539120724E-2</v>
      </c>
      <c r="J937">
        <f t="shared" si="380"/>
        <v>1295.14940151523</v>
      </c>
      <c r="K937">
        <f t="shared" si="381"/>
        <v>0.47034425340981301</v>
      </c>
      <c r="L937">
        <f t="shared" si="382"/>
        <v>1.4784389119413979</v>
      </c>
      <c r="M937">
        <f t="shared" si="383"/>
        <v>24.55264854</v>
      </c>
      <c r="N937">
        <v>6</v>
      </c>
      <c r="O937">
        <v>1.42</v>
      </c>
      <c r="P937">
        <v>0.5</v>
      </c>
      <c r="Q937">
        <f t="shared" si="384"/>
        <v>2.556</v>
      </c>
      <c r="R937">
        <v>27.25834656</v>
      </c>
      <c r="S937">
        <v>24.55264854</v>
      </c>
      <c r="T937">
        <v>29.08989906</v>
      </c>
      <c r="U937">
        <v>1800.1054690000001</v>
      </c>
      <c r="V937">
        <v>1773.213745</v>
      </c>
      <c r="W937">
        <v>15.624296190000001</v>
      </c>
      <c r="X937">
        <v>17.015218730000001</v>
      </c>
      <c r="Y937">
        <v>40.871475220000001</v>
      </c>
      <c r="Z937">
        <v>44.509983060000003</v>
      </c>
      <c r="AA937">
        <v>199.43939209999999</v>
      </c>
      <c r="AB937">
        <v>1500.1976320000001</v>
      </c>
      <c r="AC937">
        <v>2.1025894E-2</v>
      </c>
      <c r="AD937">
        <v>95.057037350000002</v>
      </c>
      <c r="AE937">
        <v>-16.78360176</v>
      </c>
      <c r="AF937">
        <v>-8.4899618999999996E-2</v>
      </c>
      <c r="AG937">
        <v>0.66666668699999998</v>
      </c>
      <c r="AH937">
        <v>-0.21956524299999999</v>
      </c>
      <c r="AI937">
        <v>2.7373914720000001</v>
      </c>
      <c r="AJ937">
        <v>1</v>
      </c>
      <c r="AK937">
        <v>0</v>
      </c>
      <c r="AL937">
        <v>0.15999999600000001</v>
      </c>
      <c r="AM937">
        <v>111115</v>
      </c>
      <c r="AN937">
        <f t="shared" si="385"/>
        <v>0.3323989868333333</v>
      </c>
      <c r="AO937">
        <f t="shared" si="386"/>
        <v>4.7034425340981303E-4</v>
      </c>
      <c r="AP937">
        <f t="shared" si="387"/>
        <v>297.70264853999998</v>
      </c>
      <c r="AQ937">
        <f t="shared" si="388"/>
        <v>300.40834655999998</v>
      </c>
      <c r="AR937">
        <f t="shared" si="389"/>
        <v>240.0316151192095</v>
      </c>
      <c r="AS937">
        <f t="shared" si="390"/>
        <v>2.9691939045768798</v>
      </c>
      <c r="AT937">
        <f t="shared" si="391"/>
        <v>3.0958551942774277</v>
      </c>
      <c r="AU937">
        <f t="shared" si="392"/>
        <v>32.568395571581824</v>
      </c>
      <c r="AV937">
        <f t="shared" si="393"/>
        <v>15.553176841581823</v>
      </c>
      <c r="AW937">
        <f t="shared" si="394"/>
        <v>25.90549755</v>
      </c>
      <c r="AX937">
        <f t="shared" si="395"/>
        <v>3.355435529545709</v>
      </c>
      <c r="AY937">
        <f t="shared" si="396"/>
        <v>2.9491310621408983E-2</v>
      </c>
      <c r="AZ937">
        <f t="shared" si="397"/>
        <v>1.6174162823360299</v>
      </c>
      <c r="BA937">
        <f t="shared" si="398"/>
        <v>1.7380192472096792</v>
      </c>
      <c r="BB937">
        <f t="shared" si="399"/>
        <v>1.8462691317039589E-2</v>
      </c>
      <c r="BC937">
        <f t="shared" si="400"/>
        <v>123.11306503366337</v>
      </c>
      <c r="BD937">
        <f t="shared" si="401"/>
        <v>0.73039666265119663</v>
      </c>
      <c r="BE937">
        <f t="shared" si="402"/>
        <v>51.59554314475384</v>
      </c>
      <c r="BF937">
        <f t="shared" si="403"/>
        <v>1768.933061417197</v>
      </c>
      <c r="BG937">
        <f t="shared" si="404"/>
        <v>2.3639647575148157E-3</v>
      </c>
    </row>
    <row r="938" spans="1:59" x14ac:dyDescent="0.25">
      <c r="A938" t="s">
        <v>554</v>
      </c>
      <c r="B938" t="s">
        <v>1449</v>
      </c>
      <c r="C938">
        <v>150307</v>
      </c>
      <c r="D938" t="s">
        <v>1453</v>
      </c>
      <c r="E938" t="s">
        <v>1765</v>
      </c>
      <c r="F938">
        <v>3364.0000199999999</v>
      </c>
      <c r="G938">
        <v>0</v>
      </c>
      <c r="H938">
        <f t="shared" si="378"/>
        <v>3.9498332259535509</v>
      </c>
      <c r="I938">
        <f t="shared" si="379"/>
        <v>6.6367890035501226E-2</v>
      </c>
      <c r="J938">
        <f t="shared" si="380"/>
        <v>281.67458786047519</v>
      </c>
      <c r="K938">
        <f t="shared" si="381"/>
        <v>0.9629949458351319</v>
      </c>
      <c r="L938">
        <f t="shared" si="382"/>
        <v>1.3783986114563311</v>
      </c>
      <c r="M938">
        <f t="shared" si="383"/>
        <v>24.78317642</v>
      </c>
      <c r="N938">
        <v>6</v>
      </c>
      <c r="O938">
        <v>1.42</v>
      </c>
      <c r="P938">
        <v>0.5</v>
      </c>
      <c r="Q938">
        <f t="shared" si="384"/>
        <v>2.556</v>
      </c>
      <c r="R938">
        <v>28.992359159999999</v>
      </c>
      <c r="S938">
        <v>24.78317642</v>
      </c>
      <c r="T938">
        <v>31.07633972</v>
      </c>
      <c r="U938">
        <v>399.9532471</v>
      </c>
      <c r="V938">
        <v>386.94833369999998</v>
      </c>
      <c r="W938">
        <v>15.67870331</v>
      </c>
      <c r="X938">
        <v>18.522382740000001</v>
      </c>
      <c r="Y938">
        <v>37.068153379999998</v>
      </c>
      <c r="Z938">
        <v>43.791282649999999</v>
      </c>
      <c r="AA938">
        <v>199.42289729999999</v>
      </c>
      <c r="AB938">
        <v>1499.225586</v>
      </c>
      <c r="AC938">
        <v>0.117141381</v>
      </c>
      <c r="AD938">
        <v>95.042160030000005</v>
      </c>
      <c r="AE938">
        <v>4.6718977000000002E-2</v>
      </c>
      <c r="AF938">
        <v>-0.119593725</v>
      </c>
      <c r="AG938">
        <v>1</v>
      </c>
      <c r="AH938">
        <v>-0.21956524299999999</v>
      </c>
      <c r="AI938">
        <v>2.7373914720000001</v>
      </c>
      <c r="AJ938">
        <v>1</v>
      </c>
      <c r="AK938">
        <v>0</v>
      </c>
      <c r="AL938">
        <v>0.15999999600000001</v>
      </c>
      <c r="AM938">
        <v>111115</v>
      </c>
      <c r="AN938">
        <f t="shared" si="385"/>
        <v>0.33237149549999995</v>
      </c>
      <c r="AO938">
        <f t="shared" si="386"/>
        <v>9.629949458351319E-4</v>
      </c>
      <c r="AP938">
        <f t="shared" si="387"/>
        <v>297.93317642</v>
      </c>
      <c r="AQ938">
        <f t="shared" si="388"/>
        <v>302.14235915999996</v>
      </c>
      <c r="AR938">
        <f t="shared" si="389"/>
        <v>239.87608776309767</v>
      </c>
      <c r="AS938">
        <f t="shared" si="390"/>
        <v>2.9200088299885687</v>
      </c>
      <c r="AT938">
        <f t="shared" si="391"/>
        <v>3.1388058759683211</v>
      </c>
      <c r="AU938">
        <f t="shared" si="392"/>
        <v>33.025405514537532</v>
      </c>
      <c r="AV938">
        <f t="shared" si="393"/>
        <v>14.503022774537531</v>
      </c>
      <c r="AW938">
        <f t="shared" si="394"/>
        <v>26.887767789999998</v>
      </c>
      <c r="AX938">
        <f t="shared" si="395"/>
        <v>3.5556348001768963</v>
      </c>
      <c r="AY938">
        <f t="shared" si="396"/>
        <v>6.4688226078166558E-2</v>
      </c>
      <c r="AZ938">
        <f t="shared" si="397"/>
        <v>1.7604072645119899</v>
      </c>
      <c r="BA938">
        <f t="shared" si="398"/>
        <v>1.7952275356649063</v>
      </c>
      <c r="BB938">
        <f t="shared" si="399"/>
        <v>4.0577766459753452E-2</v>
      </c>
      <c r="BC938">
        <f t="shared" si="400"/>
        <v>26.770961255819582</v>
      </c>
      <c r="BD938">
        <f t="shared" si="401"/>
        <v>0.72793849547587597</v>
      </c>
      <c r="BE938">
        <f t="shared" si="402"/>
        <v>56.064270874818199</v>
      </c>
      <c r="BF938">
        <f t="shared" si="403"/>
        <v>384.86215417924984</v>
      </c>
      <c r="BG938">
        <f t="shared" si="404"/>
        <v>5.7538658318447931E-3</v>
      </c>
    </row>
    <row r="939" spans="1:59" x14ac:dyDescent="0.25">
      <c r="A939" t="s">
        <v>554</v>
      </c>
      <c r="B939" t="s">
        <v>1449</v>
      </c>
      <c r="C939">
        <v>150307</v>
      </c>
      <c r="D939" t="s">
        <v>1453</v>
      </c>
      <c r="E939" t="s">
        <v>1765</v>
      </c>
      <c r="F939">
        <v>3606.5000209999998</v>
      </c>
      <c r="G939">
        <v>0</v>
      </c>
      <c r="H939">
        <f t="shared" si="378"/>
        <v>12.788141605958307</v>
      </c>
      <c r="I939">
        <f t="shared" si="379"/>
        <v>6.8410577913664339E-2</v>
      </c>
      <c r="J939">
        <f t="shared" si="380"/>
        <v>1414.5422755176776</v>
      </c>
      <c r="K939">
        <f t="shared" si="381"/>
        <v>1.0216905003557146</v>
      </c>
      <c r="L939">
        <f t="shared" si="382"/>
        <v>1.4193195222902932</v>
      </c>
      <c r="M939">
        <f t="shared" si="383"/>
        <v>25.076648710000001</v>
      </c>
      <c r="N939">
        <v>6</v>
      </c>
      <c r="O939">
        <v>1.42</v>
      </c>
      <c r="P939">
        <v>0.5</v>
      </c>
      <c r="Q939">
        <f t="shared" si="384"/>
        <v>2.556</v>
      </c>
      <c r="R939">
        <v>29.122594830000001</v>
      </c>
      <c r="S939">
        <v>25.076648710000001</v>
      </c>
      <c r="T939">
        <v>31.07579994</v>
      </c>
      <c r="U939">
        <v>1803.1564940000001</v>
      </c>
      <c r="V939">
        <v>1759.2772219999999</v>
      </c>
      <c r="W939">
        <v>15.658750530000001</v>
      </c>
      <c r="X939">
        <v>18.675004959999999</v>
      </c>
      <c r="Y939">
        <v>36.743244169999997</v>
      </c>
      <c r="Z939">
        <v>43.820884700000001</v>
      </c>
      <c r="AA939">
        <v>199.44148250000001</v>
      </c>
      <c r="AB939">
        <v>1500.0649410000001</v>
      </c>
      <c r="AC939">
        <v>0.16319842600000001</v>
      </c>
      <c r="AD939">
        <v>95.042404169999998</v>
      </c>
      <c r="AE939">
        <v>-16.762296679999999</v>
      </c>
      <c r="AF939">
        <v>-0.11790429099999999</v>
      </c>
      <c r="AG939">
        <v>0.66666668699999998</v>
      </c>
      <c r="AH939">
        <v>-0.21956524299999999</v>
      </c>
      <c r="AI939">
        <v>2.7373914720000001</v>
      </c>
      <c r="AJ939">
        <v>1</v>
      </c>
      <c r="AK939">
        <v>0</v>
      </c>
      <c r="AL939">
        <v>0.15999999600000001</v>
      </c>
      <c r="AM939">
        <v>111115</v>
      </c>
      <c r="AN939">
        <f t="shared" si="385"/>
        <v>0.3324024708333333</v>
      </c>
      <c r="AO939">
        <f t="shared" si="386"/>
        <v>1.0216905003557146E-3</v>
      </c>
      <c r="AP939">
        <f t="shared" si="387"/>
        <v>298.22664870999995</v>
      </c>
      <c r="AQ939">
        <f t="shared" si="388"/>
        <v>302.27259483</v>
      </c>
      <c r="AR939">
        <f t="shared" si="389"/>
        <v>240.01038455974026</v>
      </c>
      <c r="AS939">
        <f t="shared" si="390"/>
        <v>2.8684438007526798</v>
      </c>
      <c r="AT939">
        <f t="shared" si="391"/>
        <v>3.1942368915753678</v>
      </c>
      <c r="AU939">
        <f t="shared" si="392"/>
        <v>33.608544727697705</v>
      </c>
      <c r="AV939">
        <f t="shared" si="393"/>
        <v>14.933539767697706</v>
      </c>
      <c r="AW939">
        <f t="shared" si="394"/>
        <v>27.099621769999999</v>
      </c>
      <c r="AX939">
        <f t="shared" si="395"/>
        <v>3.6001550317832676</v>
      </c>
      <c r="AY939">
        <f t="shared" si="396"/>
        <v>6.6627317622813806E-2</v>
      </c>
      <c r="AZ939">
        <f t="shared" si="397"/>
        <v>1.7749173692850746</v>
      </c>
      <c r="BA939">
        <f t="shared" si="398"/>
        <v>1.825237662498193</v>
      </c>
      <c r="BB939">
        <f t="shared" si="399"/>
        <v>4.1798698879302619E-2</v>
      </c>
      <c r="BC939">
        <f t="shared" si="400"/>
        <v>134.44149866530262</v>
      </c>
      <c r="BD939">
        <f t="shared" si="401"/>
        <v>0.80404739959605842</v>
      </c>
      <c r="BE939">
        <f t="shared" si="402"/>
        <v>55.56283045576582</v>
      </c>
      <c r="BF939">
        <f t="shared" si="403"/>
        <v>1752.5229218560078</v>
      </c>
      <c r="BG939">
        <f t="shared" si="404"/>
        <v>4.054413982464115E-3</v>
      </c>
    </row>
    <row r="940" spans="1:59" x14ac:dyDescent="0.25">
      <c r="A940" t="s">
        <v>554</v>
      </c>
      <c r="B940" t="s">
        <v>1449</v>
      </c>
      <c r="C940">
        <v>150307</v>
      </c>
      <c r="D940" t="s">
        <v>1455</v>
      </c>
      <c r="E940" t="s">
        <v>1766</v>
      </c>
      <c r="F940">
        <v>5721.0000209999998</v>
      </c>
      <c r="G940">
        <v>0</v>
      </c>
      <c r="H940">
        <f t="shared" si="378"/>
        <v>5.072267450873241</v>
      </c>
      <c r="I940">
        <f t="shared" si="379"/>
        <v>9.0734362764291088E-2</v>
      </c>
      <c r="J940">
        <f t="shared" si="380"/>
        <v>1653.4346351836464</v>
      </c>
      <c r="K940">
        <f t="shared" si="381"/>
        <v>1.138208828607157</v>
      </c>
      <c r="L940">
        <f t="shared" si="382"/>
        <v>1.2036341408896691</v>
      </c>
      <c r="M940">
        <f t="shared" si="383"/>
        <v>24.067880630000001</v>
      </c>
      <c r="N940">
        <v>6</v>
      </c>
      <c r="O940">
        <v>1.42</v>
      </c>
      <c r="P940">
        <v>0.5</v>
      </c>
      <c r="Q940">
        <f t="shared" si="384"/>
        <v>2.556</v>
      </c>
      <c r="R940">
        <v>28.711782459999998</v>
      </c>
      <c r="S940">
        <v>24.067880630000001</v>
      </c>
      <c r="T940">
        <v>30.977388380000001</v>
      </c>
      <c r="U940">
        <v>1802.4689940000001</v>
      </c>
      <c r="V940">
        <v>1781.1123050000001</v>
      </c>
      <c r="W940">
        <v>15.61285114</v>
      </c>
      <c r="X940">
        <v>18.971826549999999</v>
      </c>
      <c r="Y940">
        <v>37.526706699999998</v>
      </c>
      <c r="Z940">
        <v>45.600265499999999</v>
      </c>
      <c r="AA940">
        <v>199.45634459999999</v>
      </c>
      <c r="AB940">
        <v>1498.4575199999999</v>
      </c>
      <c r="AC940">
        <v>0.20425316700000001</v>
      </c>
      <c r="AD940">
        <v>95.065933229999999</v>
      </c>
      <c r="AE940">
        <v>-18.971887590000001</v>
      </c>
      <c r="AF940">
        <v>0.53932845600000001</v>
      </c>
      <c r="AG940">
        <v>0.66666668699999998</v>
      </c>
      <c r="AH940">
        <v>-0.21956524299999999</v>
      </c>
      <c r="AI940">
        <v>2.7373914720000001</v>
      </c>
      <c r="AJ940">
        <v>1</v>
      </c>
      <c r="AK940">
        <v>0</v>
      </c>
      <c r="AL940">
        <v>0.15999999600000001</v>
      </c>
      <c r="AM940">
        <v>111115</v>
      </c>
      <c r="AN940">
        <f t="shared" si="385"/>
        <v>0.33242724099999998</v>
      </c>
      <c r="AO940">
        <f t="shared" si="386"/>
        <v>1.138208828607157E-3</v>
      </c>
      <c r="AP940">
        <f t="shared" si="387"/>
        <v>297.21788062999997</v>
      </c>
      <c r="AQ940">
        <f t="shared" si="388"/>
        <v>301.86178245999997</v>
      </c>
      <c r="AR940">
        <f t="shared" si="389"/>
        <v>239.75319720616992</v>
      </c>
      <c r="AS940">
        <f t="shared" si="390"/>
        <v>2.8865723822696809</v>
      </c>
      <c r="AT940">
        <f t="shared" si="391"/>
        <v>3.0072085369431103</v>
      </c>
      <c r="AU940">
        <f t="shared" si="392"/>
        <v>31.632872415690166</v>
      </c>
      <c r="AV940">
        <f t="shared" si="393"/>
        <v>12.661045865690166</v>
      </c>
      <c r="AW940">
        <f t="shared" si="394"/>
        <v>26.389831545</v>
      </c>
      <c r="AX940">
        <f t="shared" si="395"/>
        <v>3.4528830887627038</v>
      </c>
      <c r="AY940">
        <f t="shared" si="396"/>
        <v>8.762384109575326E-2</v>
      </c>
      <c r="AZ940">
        <f t="shared" si="397"/>
        <v>1.8035743960534412</v>
      </c>
      <c r="BA940">
        <f t="shared" si="398"/>
        <v>1.6493086927092626</v>
      </c>
      <c r="BB940">
        <f t="shared" si="399"/>
        <v>5.5036117793908573E-2</v>
      </c>
      <c r="BC940">
        <f t="shared" si="400"/>
        <v>157.18530662853794</v>
      </c>
      <c r="BD940">
        <f t="shared" si="401"/>
        <v>0.92831576680598271</v>
      </c>
      <c r="BE940">
        <f t="shared" si="402"/>
        <v>60.343760688094775</v>
      </c>
      <c r="BF940">
        <f t="shared" si="403"/>
        <v>1778.4332905012996</v>
      </c>
      <c r="BG940">
        <f t="shared" si="404"/>
        <v>1.7210636734944977E-3</v>
      </c>
    </row>
    <row r="941" spans="1:59" x14ac:dyDescent="0.25">
      <c r="A941" t="s">
        <v>554</v>
      </c>
      <c r="B941" t="s">
        <v>1449</v>
      </c>
      <c r="C941">
        <v>150307</v>
      </c>
      <c r="D941" t="s">
        <v>1455</v>
      </c>
      <c r="E941" t="s">
        <v>1766</v>
      </c>
      <c r="F941">
        <v>6017.0000190000001</v>
      </c>
      <c r="G941">
        <v>0</v>
      </c>
      <c r="H941">
        <f t="shared" si="378"/>
        <v>0.99474226174300284</v>
      </c>
      <c r="I941">
        <f t="shared" si="379"/>
        <v>5.4841875660727388E-2</v>
      </c>
      <c r="J941">
        <f t="shared" si="380"/>
        <v>358.00753815136073</v>
      </c>
      <c r="K941">
        <f t="shared" si="381"/>
        <v>0.76955470608401588</v>
      </c>
      <c r="L941">
        <f t="shared" si="382"/>
        <v>1.3287046354633183</v>
      </c>
      <c r="M941">
        <f t="shared" si="383"/>
        <v>24.211410520000001</v>
      </c>
      <c r="N941">
        <v>6</v>
      </c>
      <c r="O941">
        <v>1.42</v>
      </c>
      <c r="P941">
        <v>0.5</v>
      </c>
      <c r="Q941">
        <f t="shared" si="384"/>
        <v>2.556</v>
      </c>
      <c r="R941">
        <v>28.80936432</v>
      </c>
      <c r="S941">
        <v>24.211410520000001</v>
      </c>
      <c r="T941">
        <v>30.998085020000001</v>
      </c>
      <c r="U941">
        <v>400.09411619999997</v>
      </c>
      <c r="V941">
        <v>396.18405150000001</v>
      </c>
      <c r="W941">
        <v>15.65543079</v>
      </c>
      <c r="X941">
        <v>17.929204940000002</v>
      </c>
      <c r="Y941">
        <v>37.418106080000001</v>
      </c>
      <c r="Z941">
        <v>42.852657319999999</v>
      </c>
      <c r="AA941">
        <v>199.42803960000001</v>
      </c>
      <c r="AB941">
        <v>1499.025879</v>
      </c>
      <c r="AC941">
        <v>0.24429796600000001</v>
      </c>
      <c r="AD941">
        <v>95.06925201</v>
      </c>
      <c r="AE941">
        <v>-0.238266379</v>
      </c>
      <c r="AF941">
        <v>0.34257075199999998</v>
      </c>
      <c r="AG941">
        <v>1</v>
      </c>
      <c r="AH941">
        <v>-0.21956524299999999</v>
      </c>
      <c r="AI941">
        <v>2.7373914720000001</v>
      </c>
      <c r="AJ941">
        <v>1</v>
      </c>
      <c r="AK941">
        <v>0</v>
      </c>
      <c r="AL941">
        <v>0.15999999600000001</v>
      </c>
      <c r="AM941">
        <v>111115</v>
      </c>
      <c r="AN941">
        <f t="shared" si="385"/>
        <v>0.33238006599999992</v>
      </c>
      <c r="AO941">
        <f t="shared" si="386"/>
        <v>7.6955470608401589E-4</v>
      </c>
      <c r="AP941">
        <f t="shared" si="387"/>
        <v>297.36141051999999</v>
      </c>
      <c r="AQ941">
        <f t="shared" si="388"/>
        <v>301.95936431999996</v>
      </c>
      <c r="AR941">
        <f t="shared" si="389"/>
        <v>239.8441346438965</v>
      </c>
      <c r="AS941">
        <f t="shared" si="390"/>
        <v>3.0743523605159351</v>
      </c>
      <c r="AT941">
        <f t="shared" si="391"/>
        <v>3.0332207382431156</v>
      </c>
      <c r="AU941">
        <f t="shared" si="392"/>
        <v>31.905381331117045</v>
      </c>
      <c r="AV941">
        <f t="shared" si="393"/>
        <v>13.976176391117043</v>
      </c>
      <c r="AW941">
        <f t="shared" si="394"/>
        <v>26.510387420000001</v>
      </c>
      <c r="AX941">
        <f t="shared" si="395"/>
        <v>3.477519507284065</v>
      </c>
      <c r="AY941">
        <f t="shared" si="396"/>
        <v>5.3689898072951971E-2</v>
      </c>
      <c r="AZ941">
        <f t="shared" si="397"/>
        <v>1.7045161027797973</v>
      </c>
      <c r="BA941">
        <f t="shared" si="398"/>
        <v>1.7730034045042677</v>
      </c>
      <c r="BB941">
        <f t="shared" si="399"/>
        <v>3.3657817139065627E-2</v>
      </c>
      <c r="BC941">
        <f t="shared" si="400"/>
        <v>34.035508865991403</v>
      </c>
      <c r="BD941">
        <f t="shared" si="401"/>
        <v>0.90363944938192631</v>
      </c>
      <c r="BE941">
        <f t="shared" si="402"/>
        <v>56.019186416061785</v>
      </c>
      <c r="BF941">
        <f t="shared" si="403"/>
        <v>395.658659460347</v>
      </c>
      <c r="BG941">
        <f t="shared" si="404"/>
        <v>1.4084021887078384E-3</v>
      </c>
    </row>
    <row r="942" spans="1:59" x14ac:dyDescent="0.25">
      <c r="A942" t="s">
        <v>554</v>
      </c>
      <c r="B942" t="s">
        <v>1449</v>
      </c>
      <c r="C942">
        <v>150307</v>
      </c>
      <c r="D942" t="s">
        <v>1457</v>
      </c>
      <c r="E942" t="s">
        <v>1767</v>
      </c>
      <c r="F942">
        <v>7226.0000209999998</v>
      </c>
      <c r="G942">
        <v>0</v>
      </c>
      <c r="H942">
        <f t="shared" si="378"/>
        <v>2.4483589814078122</v>
      </c>
      <c r="I942">
        <f t="shared" si="379"/>
        <v>5.7794347681929335E-2</v>
      </c>
      <c r="J942">
        <f t="shared" si="380"/>
        <v>313.91494951363865</v>
      </c>
      <c r="K942">
        <f t="shared" si="381"/>
        <v>0.88230596205801837</v>
      </c>
      <c r="L942">
        <f t="shared" si="382"/>
        <v>1.4464727163180389</v>
      </c>
      <c r="M942">
        <f t="shared" si="383"/>
        <v>24.83642197</v>
      </c>
      <c r="N942">
        <v>6</v>
      </c>
      <c r="O942">
        <v>1.42</v>
      </c>
      <c r="P942">
        <v>0.5</v>
      </c>
      <c r="Q942">
        <f t="shared" si="384"/>
        <v>2.556</v>
      </c>
      <c r="R942">
        <v>28.311853410000001</v>
      </c>
      <c r="S942">
        <v>24.83642197</v>
      </c>
      <c r="T942">
        <v>30.644346240000001</v>
      </c>
      <c r="U942">
        <v>400.19815060000002</v>
      </c>
      <c r="V942">
        <v>391.79425049999998</v>
      </c>
      <c r="W942">
        <v>15.29789257</v>
      </c>
      <c r="X942">
        <v>17.904172899999999</v>
      </c>
      <c r="Y942">
        <v>37.639221190000001</v>
      </c>
      <c r="Z942">
        <v>44.051765439999997</v>
      </c>
      <c r="AA942">
        <v>199.48176570000001</v>
      </c>
      <c r="AB942">
        <v>1500.292236</v>
      </c>
      <c r="AC942">
        <v>0.205251023</v>
      </c>
      <c r="AD942">
        <v>95.079917910000006</v>
      </c>
      <c r="AE942">
        <v>-0.26739007199999998</v>
      </c>
      <c r="AF942">
        <v>-8.5853226000000005E-2</v>
      </c>
      <c r="AG942">
        <v>1</v>
      </c>
      <c r="AH942">
        <v>-0.21956524299999999</v>
      </c>
      <c r="AI942">
        <v>2.7373914720000001</v>
      </c>
      <c r="AJ942">
        <v>1</v>
      </c>
      <c r="AK942">
        <v>0</v>
      </c>
      <c r="AL942">
        <v>0.15999999600000001</v>
      </c>
      <c r="AM942">
        <v>111115</v>
      </c>
      <c r="AN942">
        <f t="shared" si="385"/>
        <v>0.33246960949999999</v>
      </c>
      <c r="AO942">
        <f t="shared" si="386"/>
        <v>8.8230596205801832E-4</v>
      </c>
      <c r="AP942">
        <f t="shared" si="387"/>
        <v>297.98642196999998</v>
      </c>
      <c r="AQ942">
        <f t="shared" si="388"/>
        <v>301.46185341</v>
      </c>
      <c r="AR942">
        <f t="shared" si="389"/>
        <v>240.04675175883108</v>
      </c>
      <c r="AS942">
        <f t="shared" si="390"/>
        <v>2.8612712282574866</v>
      </c>
      <c r="AT942">
        <f t="shared" si="391"/>
        <v>3.1488000058964856</v>
      </c>
      <c r="AU942">
        <f t="shared" si="392"/>
        <v>33.117403497098636</v>
      </c>
      <c r="AV942">
        <f t="shared" si="393"/>
        <v>15.213230597098637</v>
      </c>
      <c r="AW942">
        <f t="shared" si="394"/>
        <v>26.574137690000001</v>
      </c>
      <c r="AX942">
        <f t="shared" si="395"/>
        <v>3.490609245554475</v>
      </c>
      <c r="AY942">
        <f t="shared" si="396"/>
        <v>5.6516440478961358E-2</v>
      </c>
      <c r="AZ942">
        <f t="shared" si="397"/>
        <v>1.7023272895784467</v>
      </c>
      <c r="BA942">
        <f t="shared" si="398"/>
        <v>1.7882819559760283</v>
      </c>
      <c r="BB942">
        <f t="shared" si="399"/>
        <v>3.5435406632844828E-2</v>
      </c>
      <c r="BC942">
        <f t="shared" si="400"/>
        <v>29.847007630478558</v>
      </c>
      <c r="BD942">
        <f t="shared" si="401"/>
        <v>0.80122398200848199</v>
      </c>
      <c r="BE942">
        <f t="shared" si="402"/>
        <v>53.902479281145268</v>
      </c>
      <c r="BF942">
        <f t="shared" si="403"/>
        <v>390.50110315066485</v>
      </c>
      <c r="BG942">
        <f t="shared" si="404"/>
        <v>3.3795709718449185E-3</v>
      </c>
    </row>
    <row r="943" spans="1:59" x14ac:dyDescent="0.25">
      <c r="A943" t="s">
        <v>554</v>
      </c>
      <c r="B943" t="s">
        <v>1449</v>
      </c>
      <c r="C943">
        <v>150307</v>
      </c>
      <c r="D943" t="s">
        <v>1457</v>
      </c>
      <c r="E943" t="s">
        <v>1767</v>
      </c>
      <c r="F943">
        <v>7664.5000200000004</v>
      </c>
      <c r="G943">
        <v>0</v>
      </c>
      <c r="H943">
        <f t="shared" si="378"/>
        <v>7.4196888092388038</v>
      </c>
      <c r="I943">
        <f t="shared" si="379"/>
        <v>4.0024007079877785E-2</v>
      </c>
      <c r="J943">
        <f t="shared" si="380"/>
        <v>1432.064973976165</v>
      </c>
      <c r="K943">
        <f t="shared" si="381"/>
        <v>0.69683436342327676</v>
      </c>
      <c r="L943">
        <f t="shared" si="382"/>
        <v>1.6377755508825498</v>
      </c>
      <c r="M943">
        <f t="shared" si="383"/>
        <v>25.513393399999998</v>
      </c>
      <c r="N943">
        <v>6</v>
      </c>
      <c r="O943">
        <v>1.42</v>
      </c>
      <c r="P943">
        <v>0.5</v>
      </c>
      <c r="Q943">
        <f t="shared" si="384"/>
        <v>2.556</v>
      </c>
      <c r="R943">
        <v>28.936052320000002</v>
      </c>
      <c r="S943">
        <v>25.513393399999998</v>
      </c>
      <c r="T943">
        <v>31.075534820000001</v>
      </c>
      <c r="U943">
        <v>1804.0126949999999</v>
      </c>
      <c r="V943">
        <v>1777.961182</v>
      </c>
      <c r="W943">
        <v>15.194254880000001</v>
      </c>
      <c r="X943">
        <v>17.25466728</v>
      </c>
      <c r="Y943">
        <v>36.053615569999998</v>
      </c>
      <c r="Z943">
        <v>40.942653659999998</v>
      </c>
      <c r="AA943">
        <v>199.41950990000001</v>
      </c>
      <c r="AB943">
        <v>1499.6099850000001</v>
      </c>
      <c r="AC943">
        <v>0.21326369000000001</v>
      </c>
      <c r="AD943">
        <v>95.077880859999993</v>
      </c>
      <c r="AE943">
        <v>-18.096467969999999</v>
      </c>
      <c r="AF943">
        <v>-9.2317707999999998E-2</v>
      </c>
      <c r="AG943">
        <v>1</v>
      </c>
      <c r="AH943">
        <v>-0.21956524299999999</v>
      </c>
      <c r="AI943">
        <v>2.7373914720000001</v>
      </c>
      <c r="AJ943">
        <v>1</v>
      </c>
      <c r="AK943">
        <v>0</v>
      </c>
      <c r="AL943">
        <v>0.15999999600000001</v>
      </c>
      <c r="AM943">
        <v>111115</v>
      </c>
      <c r="AN943">
        <f t="shared" si="385"/>
        <v>0.33236584983333328</v>
      </c>
      <c r="AO943">
        <f t="shared" si="386"/>
        <v>6.9683436342327673E-4</v>
      </c>
      <c r="AP943">
        <f t="shared" si="387"/>
        <v>298.66339339999996</v>
      </c>
      <c r="AQ943">
        <f t="shared" si="388"/>
        <v>302.08605231999996</v>
      </c>
      <c r="AR943">
        <f t="shared" si="389"/>
        <v>239.93759160156009</v>
      </c>
      <c r="AS943">
        <f t="shared" si="390"/>
        <v>2.9499921045023458</v>
      </c>
      <c r="AT943">
        <f t="shared" si="391"/>
        <v>3.2783127508093299</v>
      </c>
      <c r="AU943">
        <f t="shared" si="392"/>
        <v>34.48028838207459</v>
      </c>
      <c r="AV943">
        <f t="shared" si="393"/>
        <v>17.225621102074591</v>
      </c>
      <c r="AW943">
        <f t="shared" si="394"/>
        <v>27.22472286</v>
      </c>
      <c r="AX943">
        <f t="shared" si="395"/>
        <v>3.6266723535178373</v>
      </c>
      <c r="AY943">
        <f t="shared" si="396"/>
        <v>3.9406939927046629E-2</v>
      </c>
      <c r="AZ943">
        <f t="shared" si="397"/>
        <v>1.6405371999267802</v>
      </c>
      <c r="BA943">
        <f t="shared" si="398"/>
        <v>1.9861351535910572</v>
      </c>
      <c r="BB943">
        <f t="shared" si="399"/>
        <v>2.468404358782773E-2</v>
      </c>
      <c r="BC943">
        <f t="shared" si="400"/>
        <v>136.15770297948481</v>
      </c>
      <c r="BD943">
        <f t="shared" si="401"/>
        <v>0.80545345335675889</v>
      </c>
      <c r="BE943">
        <f t="shared" si="402"/>
        <v>49.506194480702426</v>
      </c>
      <c r="BF943">
        <f t="shared" si="403"/>
        <v>1774.0423322768106</v>
      </c>
      <c r="BG943">
        <f t="shared" si="404"/>
        <v>2.0705287043801682E-3</v>
      </c>
    </row>
    <row r="944" spans="1:59" x14ac:dyDescent="0.25">
      <c r="A944" t="s">
        <v>554</v>
      </c>
      <c r="B944" t="s">
        <v>1449</v>
      </c>
      <c r="C944">
        <v>150307</v>
      </c>
      <c r="D944" t="s">
        <v>1456</v>
      </c>
      <c r="E944" t="s">
        <v>1768</v>
      </c>
      <c r="F944">
        <v>6441.5000209999998</v>
      </c>
      <c r="G944">
        <v>0</v>
      </c>
      <c r="H944">
        <f t="shared" si="378"/>
        <v>1.8487619454191806</v>
      </c>
      <c r="I944">
        <f t="shared" si="379"/>
        <v>2.4574267248474307E-2</v>
      </c>
      <c r="J944">
        <f t="shared" si="380"/>
        <v>263.47303659770438</v>
      </c>
      <c r="K944">
        <f t="shared" si="381"/>
        <v>0.42886662016861077</v>
      </c>
      <c r="L944">
        <f t="shared" si="382"/>
        <v>1.6326501704700787</v>
      </c>
      <c r="M944">
        <f t="shared" si="383"/>
        <v>25.256368640000002</v>
      </c>
      <c r="N944">
        <v>6</v>
      </c>
      <c r="O944">
        <v>1.42</v>
      </c>
      <c r="P944">
        <v>0.5</v>
      </c>
      <c r="Q944">
        <f t="shared" si="384"/>
        <v>2.556</v>
      </c>
      <c r="R944">
        <v>27.47215843</v>
      </c>
      <c r="S944">
        <v>25.256368640000002</v>
      </c>
      <c r="T944">
        <v>29.088916780000002</v>
      </c>
      <c r="U944">
        <v>400.16168210000001</v>
      </c>
      <c r="V944">
        <v>394.09069820000002</v>
      </c>
      <c r="W944">
        <v>15.517901419999999</v>
      </c>
      <c r="X944">
        <v>16.786594390000001</v>
      </c>
      <c r="Y944">
        <v>40.094715119999996</v>
      </c>
      <c r="Z944">
        <v>43.372726440000001</v>
      </c>
      <c r="AA944">
        <v>199.41818240000001</v>
      </c>
      <c r="AB944">
        <v>1499.571533</v>
      </c>
      <c r="AC944">
        <v>0.14617915500000001</v>
      </c>
      <c r="AD944">
        <v>95.073059079999993</v>
      </c>
      <c r="AE944">
        <v>0.355212003</v>
      </c>
      <c r="AF944">
        <v>-6.6453010000000007E-2</v>
      </c>
      <c r="AG944">
        <v>1</v>
      </c>
      <c r="AH944">
        <v>-0.21956524299999999</v>
      </c>
      <c r="AI944">
        <v>2.7373914720000001</v>
      </c>
      <c r="AJ944">
        <v>1</v>
      </c>
      <c r="AK944">
        <v>0</v>
      </c>
      <c r="AL944">
        <v>0.15999999600000001</v>
      </c>
      <c r="AM944">
        <v>111115</v>
      </c>
      <c r="AN944">
        <f t="shared" si="385"/>
        <v>0.33236363733333329</v>
      </c>
      <c r="AO944">
        <f t="shared" si="386"/>
        <v>4.2886662016861077E-4</v>
      </c>
      <c r="AP944">
        <f t="shared" si="387"/>
        <v>298.40636863999998</v>
      </c>
      <c r="AQ944">
        <f t="shared" si="388"/>
        <v>300.62215842999996</v>
      </c>
      <c r="AR944">
        <f t="shared" si="389"/>
        <v>239.93143928171389</v>
      </c>
      <c r="AS944">
        <f t="shared" si="390"/>
        <v>2.9213496508763437</v>
      </c>
      <c r="AT944">
        <f t="shared" si="391"/>
        <v>3.2286030506625454</v>
      </c>
      <c r="AU944">
        <f t="shared" si="392"/>
        <v>33.959179202867674</v>
      </c>
      <c r="AV944">
        <f t="shared" si="393"/>
        <v>17.172584812867672</v>
      </c>
      <c r="AW944">
        <f t="shared" si="394"/>
        <v>26.364263534999999</v>
      </c>
      <c r="AX944">
        <f t="shared" si="395"/>
        <v>3.4476777246862138</v>
      </c>
      <c r="AY944">
        <f t="shared" si="396"/>
        <v>2.4340251658043991E-2</v>
      </c>
      <c r="AZ944">
        <f t="shared" si="397"/>
        <v>1.5959528801924667</v>
      </c>
      <c r="BA944">
        <f t="shared" si="398"/>
        <v>1.8517248444937471</v>
      </c>
      <c r="BB944">
        <f t="shared" si="399"/>
        <v>1.5233510455283488E-2</v>
      </c>
      <c r="BC944">
        <f t="shared" si="400"/>
        <v>25.049187574440548</v>
      </c>
      <c r="BD944">
        <f t="shared" si="401"/>
        <v>0.6685593895037647</v>
      </c>
      <c r="BE944">
        <f t="shared" si="402"/>
        <v>48.609305890715184</v>
      </c>
      <c r="BF944">
        <f t="shared" si="403"/>
        <v>393.11423942601101</v>
      </c>
      <c r="BG944">
        <f t="shared" si="404"/>
        <v>2.2860284851347577E-3</v>
      </c>
    </row>
    <row r="945" spans="1:59" x14ac:dyDescent="0.25">
      <c r="A945" t="s">
        <v>554</v>
      </c>
      <c r="B945" t="s">
        <v>1449</v>
      </c>
      <c r="C945">
        <v>150307</v>
      </c>
      <c r="D945" t="s">
        <v>1456</v>
      </c>
      <c r="E945" t="s">
        <v>1768</v>
      </c>
      <c r="F945">
        <v>6781.5000200000004</v>
      </c>
      <c r="G945">
        <v>0</v>
      </c>
      <c r="H945">
        <f t="shared" si="378"/>
        <v>8.8580532627649742</v>
      </c>
      <c r="I945">
        <f t="shared" si="379"/>
        <v>1.8353182434355735E-2</v>
      </c>
      <c r="J945">
        <f t="shared" si="380"/>
        <v>959.22168760890725</v>
      </c>
      <c r="K945">
        <f t="shared" si="381"/>
        <v>0.31435031987044004</v>
      </c>
      <c r="L945">
        <f t="shared" si="382"/>
        <v>1.5994674474914601</v>
      </c>
      <c r="M945">
        <f t="shared" si="383"/>
        <v>24.862998959999999</v>
      </c>
      <c r="N945">
        <v>6</v>
      </c>
      <c r="O945">
        <v>1.42</v>
      </c>
      <c r="P945">
        <v>0.5</v>
      </c>
      <c r="Q945">
        <f t="shared" si="384"/>
        <v>2.556</v>
      </c>
      <c r="R945">
        <v>27.33274651</v>
      </c>
      <c r="S945">
        <v>24.862998959999999</v>
      </c>
      <c r="T945">
        <v>29.087112430000001</v>
      </c>
      <c r="U945">
        <v>1802.2045900000001</v>
      </c>
      <c r="V945">
        <v>1773.8798830000001</v>
      </c>
      <c r="W945">
        <v>15.418740270000001</v>
      </c>
      <c r="X945">
        <v>16.34892464</v>
      </c>
      <c r="Y945">
        <v>40.164775849999998</v>
      </c>
      <c r="Z945">
        <v>42.587844850000003</v>
      </c>
      <c r="AA945">
        <v>199.4514465</v>
      </c>
      <c r="AB945">
        <v>1499.4864500000001</v>
      </c>
      <c r="AC945">
        <v>0.26933070999999997</v>
      </c>
      <c r="AD945">
        <v>95.072395319999998</v>
      </c>
      <c r="AE945">
        <v>-16.98267937</v>
      </c>
      <c r="AF945">
        <v>-7.1546964000000005E-2</v>
      </c>
      <c r="AG945">
        <v>0.66666668699999998</v>
      </c>
      <c r="AH945">
        <v>-0.21956524299999999</v>
      </c>
      <c r="AI945">
        <v>2.7373914720000001</v>
      </c>
      <c r="AJ945">
        <v>1</v>
      </c>
      <c r="AK945">
        <v>0</v>
      </c>
      <c r="AL945">
        <v>0.15999999600000001</v>
      </c>
      <c r="AM945">
        <v>111115</v>
      </c>
      <c r="AN945">
        <f t="shared" si="385"/>
        <v>0.33241907749999994</v>
      </c>
      <c r="AO945">
        <f t="shared" si="386"/>
        <v>3.1435031987044006E-4</v>
      </c>
      <c r="AP945">
        <f t="shared" si="387"/>
        <v>298.01299896</v>
      </c>
      <c r="AQ945">
        <f t="shared" si="388"/>
        <v>300.48274650999997</v>
      </c>
      <c r="AR945">
        <f t="shared" si="389"/>
        <v>239.91782600205423</v>
      </c>
      <c r="AS945">
        <f t="shared" si="390"/>
        <v>3.0165350623595555</v>
      </c>
      <c r="AT945">
        <f t="shared" si="391"/>
        <v>3.1537988739224287</v>
      </c>
      <c r="AU945">
        <f t="shared" si="392"/>
        <v>33.172603501859776</v>
      </c>
      <c r="AV945">
        <f t="shared" si="393"/>
        <v>16.823678861859776</v>
      </c>
      <c r="AW945">
        <f t="shared" si="394"/>
        <v>26.097872734999999</v>
      </c>
      <c r="AX945">
        <f t="shared" si="395"/>
        <v>3.3938497886141441</v>
      </c>
      <c r="AY945">
        <f t="shared" si="396"/>
        <v>1.8222338186656119E-2</v>
      </c>
      <c r="AZ945">
        <f t="shared" si="397"/>
        <v>1.5543314264309687</v>
      </c>
      <c r="BA945">
        <f t="shared" si="398"/>
        <v>1.8395183621831754</v>
      </c>
      <c r="BB945">
        <f t="shared" si="399"/>
        <v>1.1400645070275049E-2</v>
      </c>
      <c r="BC945">
        <f t="shared" si="400"/>
        <v>91.195503483871576</v>
      </c>
      <c r="BD945">
        <f t="shared" si="401"/>
        <v>0.54074782447313385</v>
      </c>
      <c r="BE945">
        <f t="shared" si="402"/>
        <v>48.367522174297719</v>
      </c>
      <c r="BF945">
        <f t="shared" si="403"/>
        <v>1769.2013337414974</v>
      </c>
      <c r="BG945">
        <f t="shared" si="404"/>
        <v>2.4216694812332533E-3</v>
      </c>
    </row>
    <row r="946" spans="1:59" x14ac:dyDescent="0.25">
      <c r="A946" t="s">
        <v>554</v>
      </c>
      <c r="B946" t="s">
        <v>1449</v>
      </c>
      <c r="C946">
        <v>150307</v>
      </c>
      <c r="D946" t="s">
        <v>1458</v>
      </c>
      <c r="E946" t="s">
        <v>1769</v>
      </c>
      <c r="F946">
        <v>8246.5000209999998</v>
      </c>
      <c r="G946">
        <v>0</v>
      </c>
      <c r="H946">
        <f t="shared" si="378"/>
        <v>1.4995068341930629</v>
      </c>
      <c r="I946">
        <f t="shared" si="379"/>
        <v>5.1580652778967888E-2</v>
      </c>
      <c r="J946">
        <f t="shared" si="380"/>
        <v>337.00820275699425</v>
      </c>
      <c r="K946">
        <f t="shared" si="381"/>
        <v>0.87418576438718631</v>
      </c>
      <c r="L946">
        <f t="shared" si="382"/>
        <v>1.6012245001670695</v>
      </c>
      <c r="M946">
        <f t="shared" si="383"/>
        <v>25.512870790000001</v>
      </c>
      <c r="N946">
        <v>6</v>
      </c>
      <c r="O946">
        <v>1.42</v>
      </c>
      <c r="P946">
        <v>0.5</v>
      </c>
      <c r="Q946">
        <f t="shared" si="384"/>
        <v>2.556</v>
      </c>
      <c r="R946">
        <v>28.906858440000001</v>
      </c>
      <c r="S946">
        <v>25.512870790000001</v>
      </c>
      <c r="T946">
        <v>31.07452202</v>
      </c>
      <c r="U946">
        <v>399.96215819999998</v>
      </c>
      <c r="V946">
        <v>394.4139404</v>
      </c>
      <c r="W946">
        <v>15.052764890000001</v>
      </c>
      <c r="X946">
        <v>17.636205669999999</v>
      </c>
      <c r="Y946">
        <v>35.782009119999998</v>
      </c>
      <c r="Z946">
        <v>41.923118590000001</v>
      </c>
      <c r="AA946">
        <v>199.4476013</v>
      </c>
      <c r="AB946">
        <v>1499.7189940000001</v>
      </c>
      <c r="AC946">
        <v>0.115140848</v>
      </c>
      <c r="AD946">
        <v>95.087715149999994</v>
      </c>
      <c r="AE946">
        <v>-2.3443986E-2</v>
      </c>
      <c r="AF946">
        <v>-5.1971849000000001E-2</v>
      </c>
      <c r="AG946">
        <v>1</v>
      </c>
      <c r="AH946">
        <v>-0.21956524299999999</v>
      </c>
      <c r="AI946">
        <v>2.7373914720000001</v>
      </c>
      <c r="AJ946">
        <v>1</v>
      </c>
      <c r="AK946">
        <v>0</v>
      </c>
      <c r="AL946">
        <v>0.15999999600000001</v>
      </c>
      <c r="AM946">
        <v>111115</v>
      </c>
      <c r="AN946">
        <f t="shared" si="385"/>
        <v>0.33241266883333331</v>
      </c>
      <c r="AO946">
        <f t="shared" si="386"/>
        <v>8.7418576438718634E-4</v>
      </c>
      <c r="AP946">
        <f t="shared" si="387"/>
        <v>298.66287079</v>
      </c>
      <c r="AQ946">
        <f t="shared" si="388"/>
        <v>302.05685843999998</v>
      </c>
      <c r="AR946">
        <f t="shared" si="389"/>
        <v>239.95503304112404</v>
      </c>
      <c r="AS946">
        <f t="shared" si="390"/>
        <v>2.8535729545357515</v>
      </c>
      <c r="AT946">
        <f t="shared" si="391"/>
        <v>3.2782110012428443</v>
      </c>
      <c r="AU946">
        <f t="shared" si="392"/>
        <v>34.475652255094118</v>
      </c>
      <c r="AV946">
        <f t="shared" si="393"/>
        <v>16.83944658509412</v>
      </c>
      <c r="AW946">
        <f t="shared" si="394"/>
        <v>27.209864615000001</v>
      </c>
      <c r="AX946">
        <f t="shared" si="395"/>
        <v>3.6235139986629652</v>
      </c>
      <c r="AY946">
        <f t="shared" si="396"/>
        <v>5.0560333910491459E-2</v>
      </c>
      <c r="AZ946">
        <f t="shared" si="397"/>
        <v>1.6769865010757747</v>
      </c>
      <c r="BA946">
        <f t="shared" si="398"/>
        <v>1.9465274975871905</v>
      </c>
      <c r="BB946">
        <f t="shared" si="399"/>
        <v>3.1690320890204966E-2</v>
      </c>
      <c r="BC946">
        <f t="shared" si="400"/>
        <v>32.045339986970511</v>
      </c>
      <c r="BD946">
        <f t="shared" si="401"/>
        <v>0.85445307134735915</v>
      </c>
      <c r="BE946">
        <f t="shared" si="402"/>
        <v>50.840845533024705</v>
      </c>
      <c r="BF946">
        <f t="shared" si="403"/>
        <v>393.62194735377125</v>
      </c>
      <c r="BG946">
        <f t="shared" si="404"/>
        <v>1.9367872103027435E-3</v>
      </c>
    </row>
    <row r="947" spans="1:59" x14ac:dyDescent="0.25">
      <c r="A947" t="s">
        <v>554</v>
      </c>
      <c r="B947" t="s">
        <v>1449</v>
      </c>
      <c r="C947">
        <v>150307</v>
      </c>
      <c r="D947" t="s">
        <v>1458</v>
      </c>
      <c r="E947" t="s">
        <v>1769</v>
      </c>
      <c r="F947">
        <v>8536.5000209999998</v>
      </c>
      <c r="G947">
        <v>0</v>
      </c>
      <c r="H947">
        <f t="shared" si="378"/>
        <v>5.2054810915044927</v>
      </c>
      <c r="I947">
        <f t="shared" si="379"/>
        <v>3.8096207315428537E-2</v>
      </c>
      <c r="J947">
        <f t="shared" si="380"/>
        <v>1519.919808682366</v>
      </c>
      <c r="K947">
        <f t="shared" si="381"/>
        <v>0.62743202500593032</v>
      </c>
      <c r="L947">
        <f t="shared" si="382"/>
        <v>1.5497242895085424</v>
      </c>
      <c r="M947">
        <f t="shared" si="383"/>
        <v>24.851764679999999</v>
      </c>
      <c r="N947">
        <v>6</v>
      </c>
      <c r="O947">
        <v>1.42</v>
      </c>
      <c r="P947">
        <v>0.5</v>
      </c>
      <c r="Q947">
        <f t="shared" si="384"/>
        <v>2.556</v>
      </c>
      <c r="R947">
        <v>28.020402910000001</v>
      </c>
      <c r="S947">
        <v>24.851764679999999</v>
      </c>
      <c r="T947">
        <v>30.097993850000002</v>
      </c>
      <c r="U947">
        <v>1804.4710689999999</v>
      </c>
      <c r="V947">
        <v>1785.440918</v>
      </c>
      <c r="W947">
        <v>14.99092579</v>
      </c>
      <c r="X947">
        <v>16.84667778</v>
      </c>
      <c r="Y947">
        <v>37.519416810000003</v>
      </c>
      <c r="Z947">
        <v>42.16400909</v>
      </c>
      <c r="AA947">
        <v>199.44320680000001</v>
      </c>
      <c r="AB947">
        <v>1501.0146480000001</v>
      </c>
      <c r="AC947">
        <v>0.14917877299999999</v>
      </c>
      <c r="AD947">
        <v>95.090599060000002</v>
      </c>
      <c r="AE947">
        <v>-17.99642944</v>
      </c>
      <c r="AF947">
        <v>-8.0674201000000001E-2</v>
      </c>
      <c r="AG947">
        <v>0.66666668699999998</v>
      </c>
      <c r="AH947">
        <v>-0.21956524299999999</v>
      </c>
      <c r="AI947">
        <v>2.7373914720000001</v>
      </c>
      <c r="AJ947">
        <v>1</v>
      </c>
      <c r="AK947">
        <v>0</v>
      </c>
      <c r="AL947">
        <v>0.15999999600000001</v>
      </c>
      <c r="AM947">
        <v>111115</v>
      </c>
      <c r="AN947">
        <f t="shared" si="385"/>
        <v>0.33240534466666666</v>
      </c>
      <c r="AO947">
        <f t="shared" si="386"/>
        <v>6.274320250059303E-4</v>
      </c>
      <c r="AP947">
        <f t="shared" si="387"/>
        <v>298.00176467999995</v>
      </c>
      <c r="AQ947">
        <f t="shared" si="388"/>
        <v>301.17040291000001</v>
      </c>
      <c r="AR947">
        <f t="shared" si="389"/>
        <v>240.16233767594142</v>
      </c>
      <c r="AS947">
        <f t="shared" si="390"/>
        <v>2.9529829678944646</v>
      </c>
      <c r="AT947">
        <f t="shared" si="391"/>
        <v>3.1516849717795332</v>
      </c>
      <c r="AU947">
        <f t="shared" si="392"/>
        <v>33.144022678739162</v>
      </c>
      <c r="AV947">
        <f t="shared" si="393"/>
        <v>16.297344898739162</v>
      </c>
      <c r="AW947">
        <f t="shared" si="394"/>
        <v>26.436083795000002</v>
      </c>
      <c r="AX947">
        <f t="shared" si="395"/>
        <v>3.4623169734387336</v>
      </c>
      <c r="AY947">
        <f t="shared" si="396"/>
        <v>3.7536736541859177E-2</v>
      </c>
      <c r="AZ947">
        <f t="shared" si="397"/>
        <v>1.6019606822709909</v>
      </c>
      <c r="BA947">
        <f t="shared" si="398"/>
        <v>1.8603562911677427</v>
      </c>
      <c r="BB947">
        <f t="shared" si="399"/>
        <v>2.3510091889137094E-2</v>
      </c>
      <c r="BC947">
        <f t="shared" si="400"/>
        <v>144.53008513076679</v>
      </c>
      <c r="BD947">
        <f t="shared" si="401"/>
        <v>0.85128541267270652</v>
      </c>
      <c r="BE947">
        <f t="shared" si="402"/>
        <v>50.308772733580589</v>
      </c>
      <c r="BF947">
        <f t="shared" si="403"/>
        <v>1782.6915441840645</v>
      </c>
      <c r="BG947">
        <f t="shared" si="404"/>
        <v>1.4690223109871388E-3</v>
      </c>
    </row>
    <row r="948" spans="1:59" x14ac:dyDescent="0.25">
      <c r="A948" t="s">
        <v>554</v>
      </c>
      <c r="B948" t="s">
        <v>1449</v>
      </c>
      <c r="C948">
        <v>150307</v>
      </c>
      <c r="D948" t="s">
        <v>2024</v>
      </c>
      <c r="E948" t="s">
        <v>2096</v>
      </c>
      <c r="F948">
        <v>9695.5000209999998</v>
      </c>
      <c r="G948">
        <v>0</v>
      </c>
      <c r="H948">
        <f t="shared" si="378"/>
        <v>6.0308108340762736</v>
      </c>
      <c r="I948">
        <f t="shared" si="379"/>
        <v>9.8580406233657408E-2</v>
      </c>
      <c r="J948">
        <f t="shared" si="380"/>
        <v>271.46846361814255</v>
      </c>
      <c r="K948">
        <f t="shared" si="381"/>
        <v>1.373374642852174</v>
      </c>
      <c r="L948">
        <f t="shared" si="382"/>
        <v>1.3402392553586904</v>
      </c>
      <c r="M948">
        <f t="shared" si="383"/>
        <v>24.834186549999998</v>
      </c>
      <c r="N948">
        <v>6</v>
      </c>
      <c r="O948">
        <v>1.42</v>
      </c>
      <c r="P948">
        <v>0.5</v>
      </c>
      <c r="Q948">
        <f t="shared" si="384"/>
        <v>2.556</v>
      </c>
      <c r="R948">
        <v>26.85195732</v>
      </c>
      <c r="S948">
        <v>24.834186549999998</v>
      </c>
      <c r="T948">
        <v>28.576827999999999</v>
      </c>
      <c r="U948">
        <v>399.79650880000003</v>
      </c>
      <c r="V948">
        <v>380.0849609</v>
      </c>
      <c r="W948">
        <v>14.95879745</v>
      </c>
      <c r="X948">
        <v>19.011512759999999</v>
      </c>
      <c r="Y948">
        <v>40.096771240000002</v>
      </c>
      <c r="Z948">
        <v>50.95999527</v>
      </c>
      <c r="AA948">
        <v>199.4610443</v>
      </c>
      <c r="AB948">
        <v>1499.750732</v>
      </c>
      <c r="AC948">
        <v>0.11914060999999999</v>
      </c>
      <c r="AD948">
        <v>95.107666019999996</v>
      </c>
      <c r="AE948">
        <v>0.39640122700000002</v>
      </c>
      <c r="AF948">
        <v>-0.58677107100000003</v>
      </c>
      <c r="AG948">
        <v>0.66666668699999998</v>
      </c>
      <c r="AH948">
        <v>-0.21956524299999999</v>
      </c>
      <c r="AI948">
        <v>2.7373914720000001</v>
      </c>
      <c r="AJ948">
        <v>1</v>
      </c>
      <c r="AK948">
        <v>0</v>
      </c>
      <c r="AL948">
        <v>0.15999999600000001</v>
      </c>
      <c r="AM948">
        <v>111115</v>
      </c>
      <c r="AN948">
        <f t="shared" si="385"/>
        <v>0.33243507383333326</v>
      </c>
      <c r="AO948">
        <f t="shared" si="386"/>
        <v>1.373374642852174E-3</v>
      </c>
      <c r="AP948">
        <f t="shared" si="387"/>
        <v>297.98418655</v>
      </c>
      <c r="AQ948">
        <f t="shared" si="388"/>
        <v>300.00195731999997</v>
      </c>
      <c r="AR948">
        <f t="shared" si="389"/>
        <v>239.96011112099708</v>
      </c>
      <c r="AS948">
        <f t="shared" si="390"/>
        <v>2.4011813496423851</v>
      </c>
      <c r="AT948">
        <f t="shared" si="391"/>
        <v>3.1483798614717386</v>
      </c>
      <c r="AU948">
        <f t="shared" si="392"/>
        <v>33.103323772130764</v>
      </c>
      <c r="AV948">
        <f t="shared" si="393"/>
        <v>14.091811012130766</v>
      </c>
      <c r="AW948">
        <f t="shared" si="394"/>
        <v>25.843071934999998</v>
      </c>
      <c r="AX948">
        <f t="shared" si="395"/>
        <v>3.3430520142389586</v>
      </c>
      <c r="AY948">
        <f t="shared" si="396"/>
        <v>9.4919527674329443E-2</v>
      </c>
      <c r="AZ948">
        <f t="shared" si="397"/>
        <v>1.8081406061130483</v>
      </c>
      <c r="BA948">
        <f t="shared" si="398"/>
        <v>1.5349114081259103</v>
      </c>
      <c r="BB948">
        <f t="shared" si="399"/>
        <v>5.9643097246210947E-2</v>
      </c>
      <c r="BC948">
        <f t="shared" si="400"/>
        <v>25.818731972756822</v>
      </c>
      <c r="BD948">
        <f t="shared" si="401"/>
        <v>0.71423100502407311</v>
      </c>
      <c r="BE948">
        <f t="shared" si="402"/>
        <v>57.915049628504356</v>
      </c>
      <c r="BF948">
        <f t="shared" si="403"/>
        <v>376.89967348763577</v>
      </c>
      <c r="BG948">
        <f t="shared" si="404"/>
        <v>9.2670472628336494E-3</v>
      </c>
    </row>
    <row r="949" spans="1:59" x14ac:dyDescent="0.25">
      <c r="A949" t="s">
        <v>554</v>
      </c>
      <c r="B949" t="s">
        <v>1449</v>
      </c>
      <c r="C949">
        <v>150307</v>
      </c>
      <c r="D949" t="s">
        <v>2024</v>
      </c>
      <c r="E949" t="s">
        <v>2096</v>
      </c>
      <c r="F949">
        <v>9994.0000209999998</v>
      </c>
      <c r="G949">
        <v>0</v>
      </c>
      <c r="H949">
        <f t="shared" si="378"/>
        <v>21.100342759231513</v>
      </c>
      <c r="I949">
        <f t="shared" si="379"/>
        <v>8.2168153542175645E-2</v>
      </c>
      <c r="J949">
        <f t="shared" si="380"/>
        <v>1276.1314091543256</v>
      </c>
      <c r="K949">
        <f t="shared" si="381"/>
        <v>1.2076881135610298</v>
      </c>
      <c r="L949">
        <f t="shared" si="382"/>
        <v>1.405517642350353</v>
      </c>
      <c r="M949">
        <f t="shared" si="383"/>
        <v>24.90372086</v>
      </c>
      <c r="N949">
        <v>6</v>
      </c>
      <c r="O949">
        <v>1.42</v>
      </c>
      <c r="P949">
        <v>0.5</v>
      </c>
      <c r="Q949">
        <f t="shared" si="384"/>
        <v>2.556</v>
      </c>
      <c r="R949">
        <v>26.847990039999999</v>
      </c>
      <c r="S949">
        <v>24.90372086</v>
      </c>
      <c r="T949">
        <v>28.578880309999999</v>
      </c>
      <c r="U949">
        <v>1804.4735109999999</v>
      </c>
      <c r="V949">
        <v>1734.6888429999999</v>
      </c>
      <c r="W949">
        <v>14.89635277</v>
      </c>
      <c r="X949">
        <v>18.46268272</v>
      </c>
      <c r="Y949">
        <v>39.938961030000002</v>
      </c>
      <c r="Z949">
        <v>49.500736240000002</v>
      </c>
      <c r="AA949">
        <v>199.4303894</v>
      </c>
      <c r="AB949">
        <v>1499.9576420000001</v>
      </c>
      <c r="AC949">
        <v>0.15418584599999999</v>
      </c>
      <c r="AD949">
        <v>95.108283999999998</v>
      </c>
      <c r="AE949">
        <v>-16.367856979999999</v>
      </c>
      <c r="AF949">
        <v>-0.110766754</v>
      </c>
      <c r="AG949">
        <v>0.66666668699999998</v>
      </c>
      <c r="AH949">
        <v>-0.21956524299999999</v>
      </c>
      <c r="AI949">
        <v>2.7373914720000001</v>
      </c>
      <c r="AJ949">
        <v>1</v>
      </c>
      <c r="AK949">
        <v>0</v>
      </c>
      <c r="AL949">
        <v>0.15999999600000001</v>
      </c>
      <c r="AM949">
        <v>111115</v>
      </c>
      <c r="AN949">
        <f t="shared" si="385"/>
        <v>0.33238398233333327</v>
      </c>
      <c r="AO949">
        <f t="shared" si="386"/>
        <v>1.2076881135610299E-3</v>
      </c>
      <c r="AP949">
        <f t="shared" si="387"/>
        <v>298.05372086</v>
      </c>
      <c r="AQ949">
        <f t="shared" si="388"/>
        <v>299.99799003999999</v>
      </c>
      <c r="AR949">
        <f t="shared" si="389"/>
        <v>239.99321672016944</v>
      </c>
      <c r="AS949">
        <f t="shared" si="390"/>
        <v>2.4779777693202472</v>
      </c>
      <c r="AT949">
        <f t="shared" si="391"/>
        <v>3.1614717138860056</v>
      </c>
      <c r="AU949">
        <f t="shared" si="392"/>
        <v>33.240760751040419</v>
      </c>
      <c r="AV949">
        <f t="shared" si="393"/>
        <v>14.778078031040419</v>
      </c>
      <c r="AW949">
        <f t="shared" si="394"/>
        <v>25.87585545</v>
      </c>
      <c r="AX949">
        <f t="shared" si="395"/>
        <v>3.349550370243938</v>
      </c>
      <c r="AY949">
        <f t="shared" si="396"/>
        <v>7.9608951450578322E-2</v>
      </c>
      <c r="AZ949">
        <f t="shared" si="397"/>
        <v>1.7559540715356525</v>
      </c>
      <c r="BA949">
        <f t="shared" si="398"/>
        <v>1.5935962987082855</v>
      </c>
      <c r="BB949">
        <f t="shared" si="399"/>
        <v>4.9979363505951613E-2</v>
      </c>
      <c r="BC949">
        <f t="shared" si="400"/>
        <v>121.37066848316979</v>
      </c>
      <c r="BD949">
        <f t="shared" si="401"/>
        <v>0.73565435916873867</v>
      </c>
      <c r="BE949">
        <f t="shared" si="402"/>
        <v>55.783912644996178</v>
      </c>
      <c r="BF949">
        <f t="shared" si="403"/>
        <v>1723.5442957680114</v>
      </c>
      <c r="BG949">
        <f t="shared" si="404"/>
        <v>6.8292975129829805E-3</v>
      </c>
    </row>
    <row r="950" spans="1:59" x14ac:dyDescent="0.25">
      <c r="A950" t="s">
        <v>554</v>
      </c>
      <c r="B950" t="s">
        <v>1449</v>
      </c>
      <c r="C950">
        <v>150307</v>
      </c>
      <c r="D950" t="s">
        <v>2025</v>
      </c>
      <c r="E950" t="s">
        <v>2097</v>
      </c>
      <c r="F950">
        <v>9211.0000209999998</v>
      </c>
      <c r="G950">
        <v>0</v>
      </c>
      <c r="H950">
        <f t="shared" si="378"/>
        <v>6.4111338192032354</v>
      </c>
      <c r="I950">
        <f t="shared" si="379"/>
        <v>9.360779927448945E-2</v>
      </c>
      <c r="J950">
        <f t="shared" si="380"/>
        <v>257.9704492211095</v>
      </c>
      <c r="K950">
        <f t="shared" si="381"/>
        <v>1.4620344194147155</v>
      </c>
      <c r="L950">
        <f t="shared" si="382"/>
        <v>1.4980037190277289</v>
      </c>
      <c r="M950">
        <f t="shared" si="383"/>
        <v>25.764757159999998</v>
      </c>
      <c r="N950">
        <v>6</v>
      </c>
      <c r="O950">
        <v>1.42</v>
      </c>
      <c r="P950">
        <v>0.5</v>
      </c>
      <c r="Q950">
        <f t="shared" si="384"/>
        <v>2.556</v>
      </c>
      <c r="R950">
        <v>28.14224815</v>
      </c>
      <c r="S950">
        <v>25.764757159999998</v>
      </c>
      <c r="T950">
        <v>30.09358215</v>
      </c>
      <c r="U950">
        <v>400.15264889999997</v>
      </c>
      <c r="V950">
        <v>379.20077509999999</v>
      </c>
      <c r="W950">
        <v>14.925091739999999</v>
      </c>
      <c r="X950">
        <v>19.2381897</v>
      </c>
      <c r="Y950">
        <v>37.094432830000002</v>
      </c>
      <c r="Z950">
        <v>47.814094539999999</v>
      </c>
      <c r="AA950">
        <v>199.47251890000001</v>
      </c>
      <c r="AB950">
        <v>1499.436768</v>
      </c>
      <c r="AC950">
        <v>0.102124467</v>
      </c>
      <c r="AD950">
        <v>95.100906370000004</v>
      </c>
      <c r="AE950">
        <v>0.33521729700000003</v>
      </c>
      <c r="AF950">
        <v>-0.63617986400000004</v>
      </c>
      <c r="AG950">
        <v>0.66666668699999998</v>
      </c>
      <c r="AH950">
        <v>-0.21956524299999999</v>
      </c>
      <c r="AI950">
        <v>2.7373914720000001</v>
      </c>
      <c r="AJ950">
        <v>1</v>
      </c>
      <c r="AK950">
        <v>0</v>
      </c>
      <c r="AL950">
        <v>0.15999999600000001</v>
      </c>
      <c r="AM950">
        <v>111115</v>
      </c>
      <c r="AN950">
        <f t="shared" si="385"/>
        <v>0.33245419816666666</v>
      </c>
      <c r="AO950">
        <f t="shared" si="386"/>
        <v>1.4620344194147155E-3</v>
      </c>
      <c r="AP950">
        <f t="shared" si="387"/>
        <v>298.91475715999997</v>
      </c>
      <c r="AQ950">
        <f t="shared" si="388"/>
        <v>301.29224814999998</v>
      </c>
      <c r="AR950">
        <f t="shared" si="389"/>
        <v>239.90987688225295</v>
      </c>
      <c r="AS950">
        <f t="shared" si="390"/>
        <v>2.4039301897440368</v>
      </c>
      <c r="AT950">
        <f t="shared" si="391"/>
        <v>3.3275729964157272</v>
      </c>
      <c r="AU950">
        <f t="shared" si="392"/>
        <v>34.989918849663297</v>
      </c>
      <c r="AV950">
        <f t="shared" si="393"/>
        <v>15.751729149663298</v>
      </c>
      <c r="AW950">
        <f t="shared" si="394"/>
        <v>26.953502655000001</v>
      </c>
      <c r="AX950">
        <f t="shared" si="395"/>
        <v>3.5693969932325498</v>
      </c>
      <c r="AY950">
        <f t="shared" si="396"/>
        <v>9.0300736211264609E-2</v>
      </c>
      <c r="AZ950">
        <f t="shared" si="397"/>
        <v>1.8295692773879983</v>
      </c>
      <c r="BA950">
        <f t="shared" si="398"/>
        <v>1.7398277158445514</v>
      </c>
      <c r="BB950">
        <f t="shared" si="399"/>
        <v>5.6726045235433391E-2</v>
      </c>
      <c r="BC950">
        <f t="shared" si="400"/>
        <v>24.533223537603575</v>
      </c>
      <c r="BD950">
        <f t="shared" si="401"/>
        <v>0.68030042700487481</v>
      </c>
      <c r="BE950">
        <f t="shared" si="402"/>
        <v>55.362215967830842</v>
      </c>
      <c r="BF950">
        <f t="shared" si="403"/>
        <v>375.81461287154758</v>
      </c>
      <c r="BG950">
        <f t="shared" si="404"/>
        <v>9.4444059102808051E-3</v>
      </c>
    </row>
    <row r="951" spans="1:59" x14ac:dyDescent="0.25">
      <c r="A951" t="s">
        <v>554</v>
      </c>
      <c r="B951" t="s">
        <v>1449</v>
      </c>
      <c r="C951">
        <v>150307</v>
      </c>
      <c r="D951" t="s">
        <v>2025</v>
      </c>
      <c r="E951" t="s">
        <v>2097</v>
      </c>
      <c r="F951">
        <v>9423.0000209999998</v>
      </c>
      <c r="G951">
        <v>0</v>
      </c>
      <c r="H951">
        <f t="shared" si="378"/>
        <v>17.177301111388761</v>
      </c>
      <c r="I951">
        <f t="shared" si="379"/>
        <v>6.3657031955453372E-2</v>
      </c>
      <c r="J951">
        <f t="shared" si="380"/>
        <v>1267.0642623804556</v>
      </c>
      <c r="K951">
        <f t="shared" si="381"/>
        <v>1.0125018101404373</v>
      </c>
      <c r="L951">
        <f t="shared" si="382"/>
        <v>1.5102579286993449</v>
      </c>
      <c r="M951">
        <f t="shared" si="383"/>
        <v>25.192508700000001</v>
      </c>
      <c r="N951">
        <v>6</v>
      </c>
      <c r="O951">
        <v>1.42</v>
      </c>
      <c r="P951">
        <v>0.5</v>
      </c>
      <c r="Q951">
        <f t="shared" si="384"/>
        <v>2.556</v>
      </c>
      <c r="R951">
        <v>26.903244019999999</v>
      </c>
      <c r="S951">
        <v>25.192508700000001</v>
      </c>
      <c r="T951">
        <v>28.57907677</v>
      </c>
      <c r="U951">
        <v>1804.18335</v>
      </c>
      <c r="V951">
        <v>1747.190063</v>
      </c>
      <c r="W951">
        <v>14.94789982</v>
      </c>
      <c r="X951">
        <v>17.939012529999999</v>
      </c>
      <c r="Y951">
        <v>39.945983890000001</v>
      </c>
      <c r="Z951">
        <v>47.939277650000001</v>
      </c>
      <c r="AA951">
        <v>199.45858759999999</v>
      </c>
      <c r="AB951">
        <v>1501.0357670000001</v>
      </c>
      <c r="AC951">
        <v>0.28135067200000002</v>
      </c>
      <c r="AD951">
        <v>95.105400090000003</v>
      </c>
      <c r="AE951">
        <v>-16.391162869999999</v>
      </c>
      <c r="AF951">
        <v>-8.4972701999999997E-2</v>
      </c>
      <c r="AG951">
        <v>0.66666668699999998</v>
      </c>
      <c r="AH951">
        <v>-0.21956524299999999</v>
      </c>
      <c r="AI951">
        <v>2.7373914720000001</v>
      </c>
      <c r="AJ951">
        <v>1</v>
      </c>
      <c r="AK951">
        <v>0</v>
      </c>
      <c r="AL951">
        <v>0.15999999600000001</v>
      </c>
      <c r="AM951">
        <v>111115</v>
      </c>
      <c r="AN951">
        <f t="shared" si="385"/>
        <v>0.33243097933333327</v>
      </c>
      <c r="AO951">
        <f t="shared" si="386"/>
        <v>1.0125018101404372E-3</v>
      </c>
      <c r="AP951">
        <f t="shared" si="387"/>
        <v>298.3425087</v>
      </c>
      <c r="AQ951">
        <f t="shared" si="388"/>
        <v>300.05324401999997</v>
      </c>
      <c r="AR951">
        <f t="shared" si="389"/>
        <v>240.16571671585695</v>
      </c>
      <c r="AS951">
        <f t="shared" si="390"/>
        <v>2.5495292641751544</v>
      </c>
      <c r="AT951">
        <f t="shared" si="391"/>
        <v>3.2163548925845182</v>
      </c>
      <c r="AU951">
        <f t="shared" si="392"/>
        <v>33.81884613850341</v>
      </c>
      <c r="AV951">
        <f t="shared" si="393"/>
        <v>15.879833608503411</v>
      </c>
      <c r="AW951">
        <f t="shared" si="394"/>
        <v>26.04787636</v>
      </c>
      <c r="AX951">
        <f t="shared" si="395"/>
        <v>3.383829553881692</v>
      </c>
      <c r="AY951">
        <f t="shared" si="396"/>
        <v>6.2110181483064318E-2</v>
      </c>
      <c r="AZ951">
        <f t="shared" si="397"/>
        <v>1.7060969638851733</v>
      </c>
      <c r="BA951">
        <f t="shared" si="398"/>
        <v>1.6777325899965188</v>
      </c>
      <c r="BB951">
        <f t="shared" si="399"/>
        <v>3.895493653452934E-2</v>
      </c>
      <c r="BC951">
        <f t="shared" si="400"/>
        <v>120.50465361343397</v>
      </c>
      <c r="BD951">
        <f t="shared" si="401"/>
        <v>0.72520116111744137</v>
      </c>
      <c r="BE951">
        <f t="shared" si="402"/>
        <v>52.968304337741557</v>
      </c>
      <c r="BF951">
        <f t="shared" si="403"/>
        <v>1738.117544807365</v>
      </c>
      <c r="BG951">
        <f t="shared" si="404"/>
        <v>5.2347007006934322E-3</v>
      </c>
    </row>
    <row r="952" spans="1:59" x14ac:dyDescent="0.25">
      <c r="A952" t="s">
        <v>554</v>
      </c>
      <c r="B952" t="s">
        <v>1449</v>
      </c>
      <c r="C952">
        <v>150307</v>
      </c>
      <c r="D952" t="s">
        <v>2026</v>
      </c>
      <c r="E952" t="s">
        <v>2098</v>
      </c>
      <c r="F952">
        <v>10301.500019999999</v>
      </c>
      <c r="G952">
        <v>0</v>
      </c>
      <c r="H952">
        <f t="shared" si="378"/>
        <v>1.5330845775871895</v>
      </c>
      <c r="I952">
        <f t="shared" si="379"/>
        <v>4.5416456497190914E-2</v>
      </c>
      <c r="J952">
        <f t="shared" si="380"/>
        <v>330.02663656606325</v>
      </c>
      <c r="K952">
        <f t="shared" si="381"/>
        <v>0.75016543756983989</v>
      </c>
      <c r="L952">
        <f t="shared" si="382"/>
        <v>1.5585729151698606</v>
      </c>
      <c r="M952">
        <f t="shared" si="383"/>
        <v>25.027637479999999</v>
      </c>
      <c r="N952">
        <v>6</v>
      </c>
      <c r="O952">
        <v>1.42</v>
      </c>
      <c r="P952">
        <v>0.5</v>
      </c>
      <c r="Q952">
        <f t="shared" si="384"/>
        <v>2.556</v>
      </c>
      <c r="R952">
        <v>26.85279465</v>
      </c>
      <c r="S952">
        <v>25.027637479999999</v>
      </c>
      <c r="T952">
        <v>28.58054924</v>
      </c>
      <c r="U952">
        <v>400.08126829999998</v>
      </c>
      <c r="V952">
        <v>394.57879639999999</v>
      </c>
      <c r="W952">
        <v>14.88018894</v>
      </c>
      <c r="X952">
        <v>17.098340990000001</v>
      </c>
      <c r="Y952">
        <v>39.888126370000002</v>
      </c>
      <c r="Z952">
        <v>45.834148409999997</v>
      </c>
      <c r="AA952">
        <v>199.44679260000001</v>
      </c>
      <c r="AB952">
        <v>1500.0390629999999</v>
      </c>
      <c r="AC952">
        <v>5.5067465000000003E-2</v>
      </c>
      <c r="AD952">
        <v>95.117279049999993</v>
      </c>
      <c r="AE952">
        <v>-9.3409345000000005E-2</v>
      </c>
      <c r="AF952">
        <v>0.41142743799999998</v>
      </c>
      <c r="AG952">
        <v>1</v>
      </c>
      <c r="AH952">
        <v>-0.21956524299999999</v>
      </c>
      <c r="AI952">
        <v>2.7373914720000001</v>
      </c>
      <c r="AJ952">
        <v>1</v>
      </c>
      <c r="AK952">
        <v>0</v>
      </c>
      <c r="AL952">
        <v>0.15999999600000001</v>
      </c>
      <c r="AM952">
        <v>111115</v>
      </c>
      <c r="AN952">
        <f t="shared" si="385"/>
        <v>0.33241132099999998</v>
      </c>
      <c r="AO952">
        <f t="shared" si="386"/>
        <v>7.5016543756983986E-4</v>
      </c>
      <c r="AP952">
        <f t="shared" si="387"/>
        <v>298.17763747999999</v>
      </c>
      <c r="AQ952">
        <f t="shared" si="388"/>
        <v>300.00279465</v>
      </c>
      <c r="AR952">
        <f t="shared" si="389"/>
        <v>240.00624407984375</v>
      </c>
      <c r="AS952">
        <f t="shared" si="390"/>
        <v>2.7006430887202346</v>
      </c>
      <c r="AT952">
        <f t="shared" si="391"/>
        <v>3.1849205864077437</v>
      </c>
      <c r="AU952">
        <f t="shared" si="392"/>
        <v>33.484143135902116</v>
      </c>
      <c r="AV952">
        <f t="shared" si="393"/>
        <v>16.385802145902115</v>
      </c>
      <c r="AW952">
        <f t="shared" si="394"/>
        <v>25.940216065000001</v>
      </c>
      <c r="AX952">
        <f t="shared" si="395"/>
        <v>3.3623400455669596</v>
      </c>
      <c r="AY952">
        <f t="shared" si="396"/>
        <v>4.462355979831379E-2</v>
      </c>
      <c r="AZ952">
        <f t="shared" si="397"/>
        <v>1.626347671237883</v>
      </c>
      <c r="BA952">
        <f t="shared" si="398"/>
        <v>1.7359923743290766</v>
      </c>
      <c r="BB952">
        <f t="shared" si="399"/>
        <v>2.7959894108478101E-2</v>
      </c>
      <c r="BC952">
        <f t="shared" si="400"/>
        <v>31.391235684187169</v>
      </c>
      <c r="BD952">
        <f t="shared" si="401"/>
        <v>0.83640236012961611</v>
      </c>
      <c r="BE952">
        <f t="shared" si="402"/>
        <v>50.670738388076998</v>
      </c>
      <c r="BF952">
        <f t="shared" si="403"/>
        <v>393.76906863014761</v>
      </c>
      <c r="BG952">
        <f t="shared" si="404"/>
        <v>1.9727940497703306E-3</v>
      </c>
    </row>
    <row r="953" spans="1:59" x14ac:dyDescent="0.25">
      <c r="A953" t="s">
        <v>554</v>
      </c>
      <c r="B953" t="s">
        <v>1449</v>
      </c>
      <c r="C953">
        <v>150307</v>
      </c>
      <c r="D953" t="s">
        <v>2026</v>
      </c>
      <c r="E953" t="s">
        <v>2098</v>
      </c>
      <c r="F953">
        <v>10513.500019999999</v>
      </c>
      <c r="G953">
        <v>0</v>
      </c>
      <c r="H953">
        <f t="shared" si="378"/>
        <v>7.5297464193417047</v>
      </c>
      <c r="I953">
        <f t="shared" si="379"/>
        <v>3.1833404582652609E-2</v>
      </c>
      <c r="J953">
        <f t="shared" si="380"/>
        <v>1352.6955389412074</v>
      </c>
      <c r="K953">
        <f t="shared" si="381"/>
        <v>0.54811270791559075</v>
      </c>
      <c r="L953">
        <f t="shared" si="382"/>
        <v>1.616742308111653</v>
      </c>
      <c r="M953">
        <f t="shared" si="383"/>
        <v>25.039880749999998</v>
      </c>
      <c r="N953">
        <v>6</v>
      </c>
      <c r="O953">
        <v>1.42</v>
      </c>
      <c r="P953">
        <v>0.5</v>
      </c>
      <c r="Q953">
        <f t="shared" si="384"/>
        <v>2.556</v>
      </c>
      <c r="R953">
        <v>26.848638529999999</v>
      </c>
      <c r="S953">
        <v>25.039880749999998</v>
      </c>
      <c r="T953">
        <v>28.57921219</v>
      </c>
      <c r="U953">
        <v>1804.369263</v>
      </c>
      <c r="V953">
        <v>1778.7836910000001</v>
      </c>
      <c r="W953">
        <v>14.888813020000001</v>
      </c>
      <c r="X953">
        <v>16.510528560000001</v>
      </c>
      <c r="Y953">
        <v>39.922695160000004</v>
      </c>
      <c r="Z953">
        <v>44.271144870000001</v>
      </c>
      <c r="AA953">
        <v>199.44178769999999</v>
      </c>
      <c r="AB953">
        <v>1500.216553</v>
      </c>
      <c r="AC953">
        <v>3.9046853999999999E-2</v>
      </c>
      <c r="AD953">
        <v>95.121322629999995</v>
      </c>
      <c r="AE953">
        <v>-17.43029976</v>
      </c>
      <c r="AF953">
        <v>0.34910911300000003</v>
      </c>
      <c r="AG953">
        <v>0.66666668699999998</v>
      </c>
      <c r="AH953">
        <v>-0.21956524299999999</v>
      </c>
      <c r="AI953">
        <v>2.7373914720000001</v>
      </c>
      <c r="AJ953">
        <v>1</v>
      </c>
      <c r="AK953">
        <v>0</v>
      </c>
      <c r="AL953">
        <v>0.15999999600000001</v>
      </c>
      <c r="AM953">
        <v>111115</v>
      </c>
      <c r="AN953">
        <f t="shared" si="385"/>
        <v>0.33240297949999992</v>
      </c>
      <c r="AO953">
        <f t="shared" si="386"/>
        <v>5.4811270791559074E-4</v>
      </c>
      <c r="AP953">
        <f t="shared" si="387"/>
        <v>298.18988074999999</v>
      </c>
      <c r="AQ953">
        <f t="shared" si="388"/>
        <v>299.99863852999999</v>
      </c>
      <c r="AR953">
        <f t="shared" si="389"/>
        <v>240.03464247913379</v>
      </c>
      <c r="AS953">
        <f t="shared" si="390"/>
        <v>2.8042626490898601</v>
      </c>
      <c r="AT953">
        <f t="shared" si="391"/>
        <v>3.1872456220592422</v>
      </c>
      <c r="AU953">
        <f t="shared" si="392"/>
        <v>33.507162578645932</v>
      </c>
      <c r="AV953">
        <f t="shared" si="393"/>
        <v>16.996634018645931</v>
      </c>
      <c r="AW953">
        <f t="shared" si="394"/>
        <v>25.944259639999999</v>
      </c>
      <c r="AX953">
        <f t="shared" si="395"/>
        <v>3.3631450027880994</v>
      </c>
      <c r="AY953">
        <f t="shared" si="396"/>
        <v>3.1441816142095215E-2</v>
      </c>
      <c r="AZ953">
        <f t="shared" si="397"/>
        <v>1.5705033139475892</v>
      </c>
      <c r="BA953">
        <f t="shared" si="398"/>
        <v>1.7926416888405101</v>
      </c>
      <c r="BB953">
        <f t="shared" si="399"/>
        <v>1.9685945640742827E-2</v>
      </c>
      <c r="BC953">
        <f t="shared" si="400"/>
        <v>128.6701887797883</v>
      </c>
      <c r="BD953">
        <f t="shared" si="401"/>
        <v>0.76046095193325414</v>
      </c>
      <c r="BE953">
        <f t="shared" si="402"/>
        <v>48.613489218670814</v>
      </c>
      <c r="BF953">
        <f t="shared" si="403"/>
        <v>1774.80671225739</v>
      </c>
      <c r="BG953">
        <f t="shared" si="404"/>
        <v>2.0624625985914539E-3</v>
      </c>
    </row>
    <row r="954" spans="1:59" x14ac:dyDescent="0.25">
      <c r="A954" t="s">
        <v>554</v>
      </c>
      <c r="B954" t="s">
        <v>1449</v>
      </c>
      <c r="C954">
        <v>150307</v>
      </c>
      <c r="D954" t="s">
        <v>2027</v>
      </c>
      <c r="E954" t="s">
        <v>2099</v>
      </c>
      <c r="F954">
        <v>11362.500019999999</v>
      </c>
      <c r="G954">
        <v>0</v>
      </c>
      <c r="H954">
        <f t="shared" si="378"/>
        <v>3.4184510528462022</v>
      </c>
      <c r="I954">
        <f t="shared" si="379"/>
        <v>5.9120083914179299E-2</v>
      </c>
      <c r="J954">
        <f t="shared" si="380"/>
        <v>285.7583680189025</v>
      </c>
      <c r="K954">
        <f t="shared" si="381"/>
        <v>0.93019707309924571</v>
      </c>
      <c r="L954">
        <f t="shared" si="382"/>
        <v>1.4925568203697208</v>
      </c>
      <c r="M954">
        <f t="shared" si="383"/>
        <v>24.909345630000001</v>
      </c>
      <c r="N954">
        <v>6</v>
      </c>
      <c r="O954">
        <v>1.42</v>
      </c>
      <c r="P954">
        <v>0.5</v>
      </c>
      <c r="Q954">
        <f t="shared" si="384"/>
        <v>2.556</v>
      </c>
      <c r="R954">
        <v>26.815505980000001</v>
      </c>
      <c r="S954">
        <v>24.909345630000001</v>
      </c>
      <c r="T954">
        <v>28.581317899999998</v>
      </c>
      <c r="U954">
        <v>400.13787839999998</v>
      </c>
      <c r="V954">
        <v>388.76461790000002</v>
      </c>
      <c r="W954">
        <v>14.80445194</v>
      </c>
      <c r="X954">
        <v>17.554040910000001</v>
      </c>
      <c r="Y954">
        <v>39.778972629999998</v>
      </c>
      <c r="Z954">
        <v>47.16700745</v>
      </c>
      <c r="AA954">
        <v>199.41926570000001</v>
      </c>
      <c r="AB954">
        <v>1613.619995</v>
      </c>
      <c r="AC954">
        <v>8.4102794999999994E-2</v>
      </c>
      <c r="AD954">
        <v>95.133422850000002</v>
      </c>
      <c r="AE954">
        <v>-5.0492860000000001E-2</v>
      </c>
      <c r="AF954">
        <v>0.38414415699999999</v>
      </c>
      <c r="AG954">
        <v>1</v>
      </c>
      <c r="AH954">
        <v>-0.21956524299999999</v>
      </c>
      <c r="AI954">
        <v>2.7373914720000001</v>
      </c>
      <c r="AJ954">
        <v>1</v>
      </c>
      <c r="AK954">
        <v>0</v>
      </c>
      <c r="AL954">
        <v>0.15999999600000001</v>
      </c>
      <c r="AM954">
        <v>111115</v>
      </c>
      <c r="AN954">
        <f t="shared" si="385"/>
        <v>0.3323654428333333</v>
      </c>
      <c r="AO954">
        <f t="shared" si="386"/>
        <v>9.3019707309924574E-4</v>
      </c>
      <c r="AP954">
        <f t="shared" si="387"/>
        <v>298.05934563</v>
      </c>
      <c r="AQ954">
        <f t="shared" si="388"/>
        <v>299.96550597999999</v>
      </c>
      <c r="AR954">
        <f t="shared" si="389"/>
        <v>258.17919274552003</v>
      </c>
      <c r="AS954">
        <f t="shared" si="390"/>
        <v>2.8331934513182362</v>
      </c>
      <c r="AT954">
        <f t="shared" si="391"/>
        <v>3.1625328169869498</v>
      </c>
      <c r="AU954">
        <f t="shared" si="392"/>
        <v>33.243130776167064</v>
      </c>
      <c r="AV954">
        <f t="shared" si="393"/>
        <v>15.689089866167063</v>
      </c>
      <c r="AW954">
        <f t="shared" si="394"/>
        <v>25.862425805000001</v>
      </c>
      <c r="AX954">
        <f t="shared" si="395"/>
        <v>3.3468870099743002</v>
      </c>
      <c r="AY954">
        <f t="shared" si="396"/>
        <v>5.7783554726277456E-2</v>
      </c>
      <c r="AZ954">
        <f t="shared" si="397"/>
        <v>1.669975996617229</v>
      </c>
      <c r="BA954">
        <f t="shared" si="398"/>
        <v>1.6769110133570713</v>
      </c>
      <c r="BB954">
        <f t="shared" si="399"/>
        <v>3.6232468522776951E-2</v>
      </c>
      <c r="BC954">
        <f t="shared" si="400"/>
        <v>27.185171657668167</v>
      </c>
      <c r="BD954">
        <f t="shared" si="401"/>
        <v>0.7350421176764772</v>
      </c>
      <c r="BE954">
        <f t="shared" si="402"/>
        <v>52.669836060916019</v>
      </c>
      <c r="BF954">
        <f t="shared" si="403"/>
        <v>386.95909797772208</v>
      </c>
      <c r="BG954">
        <f t="shared" si="404"/>
        <v>4.6529273371947177E-3</v>
      </c>
    </row>
    <row r="955" spans="1:59" x14ac:dyDescent="0.25">
      <c r="A955" t="s">
        <v>554</v>
      </c>
      <c r="B955" t="s">
        <v>1449</v>
      </c>
      <c r="C955">
        <v>150307</v>
      </c>
      <c r="D955" t="s">
        <v>2027</v>
      </c>
      <c r="E955" t="s">
        <v>2099</v>
      </c>
      <c r="F955">
        <v>11551.000019999999</v>
      </c>
      <c r="G955">
        <v>0</v>
      </c>
      <c r="H955">
        <f t="shared" si="378"/>
        <v>12.789170145336936</v>
      </c>
      <c r="I955">
        <f t="shared" si="379"/>
        <v>3.6873052305654144E-2</v>
      </c>
      <c r="J955">
        <f t="shared" si="380"/>
        <v>1161.0553827623569</v>
      </c>
      <c r="K955">
        <f t="shared" si="381"/>
        <v>0.62714112339637396</v>
      </c>
      <c r="L955">
        <f t="shared" si="382"/>
        <v>1.6004073672723331</v>
      </c>
      <c r="M955">
        <f t="shared" si="383"/>
        <v>25.00977898</v>
      </c>
      <c r="N955">
        <v>6</v>
      </c>
      <c r="O955">
        <v>1.42</v>
      </c>
      <c r="P955">
        <v>0.5</v>
      </c>
      <c r="Q955">
        <f t="shared" si="384"/>
        <v>2.556</v>
      </c>
      <c r="R955">
        <v>26.840549469999999</v>
      </c>
      <c r="S955">
        <v>25.00977898</v>
      </c>
      <c r="T955">
        <v>28.576555249999998</v>
      </c>
      <c r="U955">
        <v>1804.9389650000001</v>
      </c>
      <c r="V955">
        <v>1763.139038</v>
      </c>
      <c r="W955">
        <v>14.76367664</v>
      </c>
      <c r="X955">
        <v>16.618946080000001</v>
      </c>
      <c r="Y955">
        <v>39.61371613</v>
      </c>
      <c r="Z955">
        <v>44.591751100000003</v>
      </c>
      <c r="AA955">
        <v>199.4487762</v>
      </c>
      <c r="AB955">
        <v>1500.106812</v>
      </c>
      <c r="AC955">
        <v>0.160193428</v>
      </c>
      <c r="AD955">
        <v>95.139877319999997</v>
      </c>
      <c r="AE955">
        <v>-16.87669563</v>
      </c>
      <c r="AF955">
        <v>0.266495645</v>
      </c>
      <c r="AG955">
        <v>0.66666668699999998</v>
      </c>
      <c r="AH955">
        <v>-0.21956524299999999</v>
      </c>
      <c r="AI955">
        <v>2.7373914720000001</v>
      </c>
      <c r="AJ955">
        <v>1</v>
      </c>
      <c r="AK955">
        <v>0</v>
      </c>
      <c r="AL955">
        <v>0.15999999600000001</v>
      </c>
      <c r="AM955">
        <v>111115</v>
      </c>
      <c r="AN955">
        <f t="shared" si="385"/>
        <v>0.33241462699999996</v>
      </c>
      <c r="AO955">
        <f t="shared" si="386"/>
        <v>6.2714112339637396E-4</v>
      </c>
      <c r="AP955">
        <f t="shared" si="387"/>
        <v>298.15977898</v>
      </c>
      <c r="AQ955">
        <f t="shared" si="388"/>
        <v>299.99054946999996</v>
      </c>
      <c r="AR955">
        <f t="shared" si="389"/>
        <v>240.01708391957277</v>
      </c>
      <c r="AS955">
        <f t="shared" si="390"/>
        <v>2.7658401658602756</v>
      </c>
      <c r="AT955">
        <f t="shared" si="391"/>
        <v>3.181531858511228</v>
      </c>
      <c r="AU955">
        <f t="shared" si="392"/>
        <v>33.440571379025911</v>
      </c>
      <c r="AV955">
        <f t="shared" si="393"/>
        <v>16.821625299025911</v>
      </c>
      <c r="AW955">
        <f t="shared" si="394"/>
        <v>25.925164225</v>
      </c>
      <c r="AX955">
        <f t="shared" si="395"/>
        <v>3.3593451444179161</v>
      </c>
      <c r="AY955">
        <f t="shared" si="396"/>
        <v>3.6348683407174329E-2</v>
      </c>
      <c r="AZ955">
        <f t="shared" si="397"/>
        <v>1.5811244912388949</v>
      </c>
      <c r="BA955">
        <f t="shared" si="398"/>
        <v>1.7782206531790212</v>
      </c>
      <c r="BB955">
        <f t="shared" si="399"/>
        <v>2.2764463564386706E-2</v>
      </c>
      <c r="BC955">
        <f t="shared" si="400"/>
        <v>110.46266667773627</v>
      </c>
      <c r="BD955">
        <f t="shared" si="401"/>
        <v>0.65851606580011357</v>
      </c>
      <c r="BE955">
        <f t="shared" si="402"/>
        <v>49.139280362071204</v>
      </c>
      <c r="BF955">
        <f t="shared" si="403"/>
        <v>1756.3841946133784</v>
      </c>
      <c r="BG955">
        <f t="shared" si="404"/>
        <v>3.5780931034185229E-3</v>
      </c>
    </row>
    <row r="956" spans="1:59" x14ac:dyDescent="0.25">
      <c r="A956" t="s">
        <v>554</v>
      </c>
      <c r="B956" t="s">
        <v>1449</v>
      </c>
      <c r="C956">
        <v>150307</v>
      </c>
      <c r="D956" t="s">
        <v>2023</v>
      </c>
      <c r="E956" t="s">
        <v>2095</v>
      </c>
      <c r="F956">
        <v>10784.500019999999</v>
      </c>
      <c r="G956">
        <v>0</v>
      </c>
      <c r="H956">
        <f t="shared" si="378"/>
        <v>4.9591745641604366</v>
      </c>
      <c r="I956">
        <f t="shared" si="379"/>
        <v>8.4821329612345037E-2</v>
      </c>
      <c r="J956">
        <f t="shared" si="380"/>
        <v>279.85839380523737</v>
      </c>
      <c r="K956">
        <f t="shared" si="381"/>
        <v>1.2053680995869001</v>
      </c>
      <c r="L956">
        <f t="shared" si="382"/>
        <v>1.3608980178484062</v>
      </c>
      <c r="M956">
        <f t="shared" si="383"/>
        <v>24.65883255</v>
      </c>
      <c r="N956">
        <v>6</v>
      </c>
      <c r="O956">
        <v>1.42</v>
      </c>
      <c r="P956">
        <v>0.5</v>
      </c>
      <c r="Q956">
        <f t="shared" si="384"/>
        <v>2.556</v>
      </c>
      <c r="R956">
        <v>26.820236210000001</v>
      </c>
      <c r="S956">
        <v>24.65883255</v>
      </c>
      <c r="T956">
        <v>28.577026369999999</v>
      </c>
      <c r="U956">
        <v>400.1329346</v>
      </c>
      <c r="V956">
        <v>383.82174680000003</v>
      </c>
      <c r="W956">
        <v>14.88660812</v>
      </c>
      <c r="X956">
        <v>18.4459877</v>
      </c>
      <c r="Y956">
        <v>39.985103610000003</v>
      </c>
      <c r="Z956">
        <v>49.545516970000001</v>
      </c>
      <c r="AA956">
        <v>199.43934630000001</v>
      </c>
      <c r="AB956">
        <v>1500.361206</v>
      </c>
      <c r="AC956">
        <v>6.7082017999999993E-2</v>
      </c>
      <c r="AD956">
        <v>95.125106810000005</v>
      </c>
      <c r="AE956">
        <v>0.40225791900000002</v>
      </c>
      <c r="AF956">
        <v>-0.494141728</v>
      </c>
      <c r="AG956">
        <v>0.66666668699999998</v>
      </c>
      <c r="AH956">
        <v>-0.21956524299999999</v>
      </c>
      <c r="AI956">
        <v>2.7373914720000001</v>
      </c>
      <c r="AJ956">
        <v>1</v>
      </c>
      <c r="AK956">
        <v>0</v>
      </c>
      <c r="AL956">
        <v>0.15999999600000001</v>
      </c>
      <c r="AM956">
        <v>111115</v>
      </c>
      <c r="AN956">
        <f t="shared" si="385"/>
        <v>0.33239891049999998</v>
      </c>
      <c r="AO956">
        <f t="shared" si="386"/>
        <v>1.2053680995869E-3</v>
      </c>
      <c r="AP956">
        <f t="shared" si="387"/>
        <v>297.80883254999998</v>
      </c>
      <c r="AQ956">
        <f t="shared" si="388"/>
        <v>299.97023621</v>
      </c>
      <c r="AR956">
        <f t="shared" si="389"/>
        <v>240.0577869585552</v>
      </c>
      <c r="AS956">
        <f t="shared" si="390"/>
        <v>2.5100313792933528</v>
      </c>
      <c r="AT956">
        <f t="shared" si="391"/>
        <v>3.1155745680268527</v>
      </c>
      <c r="AU956">
        <f t="shared" si="392"/>
        <v>32.752389695076047</v>
      </c>
      <c r="AV956">
        <f t="shared" si="393"/>
        <v>14.306401995076047</v>
      </c>
      <c r="AW956">
        <f t="shared" si="394"/>
        <v>25.739534380000002</v>
      </c>
      <c r="AX956">
        <f t="shared" si="395"/>
        <v>3.322601027659525</v>
      </c>
      <c r="AY956">
        <f t="shared" si="396"/>
        <v>8.2096927973911507E-2</v>
      </c>
      <c r="AZ956">
        <f t="shared" si="397"/>
        <v>1.7546765501784465</v>
      </c>
      <c r="BA956">
        <f t="shared" si="398"/>
        <v>1.5679244774810785</v>
      </c>
      <c r="BB956">
        <f t="shared" si="399"/>
        <v>5.1548587504078161E-2</v>
      </c>
      <c r="BC956">
        <f t="shared" si="400"/>
        <v>26.621559602398246</v>
      </c>
      <c r="BD956">
        <f t="shared" si="401"/>
        <v>0.72913636639527002</v>
      </c>
      <c r="BE956">
        <f t="shared" si="402"/>
        <v>56.611800844424721</v>
      </c>
      <c r="BF956">
        <f t="shared" si="403"/>
        <v>381.20246445977443</v>
      </c>
      <c r="BG956">
        <f t="shared" si="404"/>
        <v>7.3647950617751765E-3</v>
      </c>
    </row>
    <row r="957" spans="1:59" x14ac:dyDescent="0.25">
      <c r="A957" t="s">
        <v>554</v>
      </c>
      <c r="B957" t="s">
        <v>1449</v>
      </c>
      <c r="C957">
        <v>150307</v>
      </c>
      <c r="D957" t="s">
        <v>2023</v>
      </c>
      <c r="E957" t="s">
        <v>2095</v>
      </c>
      <c r="F957">
        <v>11060.500019999999</v>
      </c>
      <c r="G957">
        <v>0</v>
      </c>
      <c r="H957">
        <f t="shared" si="378"/>
        <v>20.460807214166472</v>
      </c>
      <c r="I957">
        <f t="shared" si="379"/>
        <v>6.5591890146497522E-2</v>
      </c>
      <c r="J957">
        <f t="shared" si="380"/>
        <v>1192.0235564802369</v>
      </c>
      <c r="K957">
        <f t="shared" si="381"/>
        <v>0.97871783423771197</v>
      </c>
      <c r="L957">
        <f t="shared" si="382"/>
        <v>1.4190874525338797</v>
      </c>
      <c r="M957">
        <f t="shared" si="383"/>
        <v>24.613105770000001</v>
      </c>
      <c r="N957">
        <v>6</v>
      </c>
      <c r="O957">
        <v>1.42</v>
      </c>
      <c r="P957">
        <v>0.5</v>
      </c>
      <c r="Q957">
        <f t="shared" si="384"/>
        <v>2.556</v>
      </c>
      <c r="R957">
        <v>26.796039579999999</v>
      </c>
      <c r="S957">
        <v>24.613105770000001</v>
      </c>
      <c r="T957">
        <v>28.580661769999999</v>
      </c>
      <c r="U957">
        <v>1804.51001</v>
      </c>
      <c r="V957">
        <v>1737.8386230000001</v>
      </c>
      <c r="W957">
        <v>14.853177069999999</v>
      </c>
      <c r="X957">
        <v>17.745313639999999</v>
      </c>
      <c r="Y957">
        <v>39.951103209999999</v>
      </c>
      <c r="Z957">
        <v>47.730186459999999</v>
      </c>
      <c r="AA957">
        <v>199.44082639999999</v>
      </c>
      <c r="AB957">
        <v>1499.131226</v>
      </c>
      <c r="AC957">
        <v>7.7095039000000004E-2</v>
      </c>
      <c r="AD957">
        <v>95.12268066</v>
      </c>
      <c r="AE957">
        <v>-16.011657710000001</v>
      </c>
      <c r="AF957">
        <v>-0.39540925599999999</v>
      </c>
      <c r="AG957">
        <v>1</v>
      </c>
      <c r="AH957">
        <v>-0.21956524299999999</v>
      </c>
      <c r="AI957">
        <v>2.7373914720000001</v>
      </c>
      <c r="AJ957">
        <v>1</v>
      </c>
      <c r="AK957">
        <v>0</v>
      </c>
      <c r="AL957">
        <v>0.15999999600000001</v>
      </c>
      <c r="AM957">
        <v>111115</v>
      </c>
      <c r="AN957">
        <f t="shared" si="385"/>
        <v>0.33240137733333325</v>
      </c>
      <c r="AO957">
        <f t="shared" si="386"/>
        <v>9.7871783423771194E-4</v>
      </c>
      <c r="AP957">
        <f t="shared" si="387"/>
        <v>297.76310576999998</v>
      </c>
      <c r="AQ957">
        <f t="shared" si="388"/>
        <v>299.94603957999999</v>
      </c>
      <c r="AR957">
        <f t="shared" si="389"/>
        <v>239.86099016347509</v>
      </c>
      <c r="AS957">
        <f t="shared" si="390"/>
        <v>2.6291639615813009</v>
      </c>
      <c r="AT957">
        <f t="shared" si="391"/>
        <v>3.1070692551231418</v>
      </c>
      <c r="AU957">
        <f t="shared" si="392"/>
        <v>32.663810918332267</v>
      </c>
      <c r="AV957">
        <f t="shared" si="393"/>
        <v>14.918497278332268</v>
      </c>
      <c r="AW957">
        <f t="shared" si="394"/>
        <v>25.704572675000001</v>
      </c>
      <c r="AX957">
        <f t="shared" si="395"/>
        <v>3.3157200331069108</v>
      </c>
      <c r="AY957">
        <f t="shared" si="396"/>
        <v>6.3950789535391434E-2</v>
      </c>
      <c r="AZ957">
        <f t="shared" si="397"/>
        <v>1.6879818025892621</v>
      </c>
      <c r="BA957">
        <f t="shared" si="398"/>
        <v>1.6277382305176487</v>
      </c>
      <c r="BB957">
        <f t="shared" si="399"/>
        <v>4.0113515988536089E-2</v>
      </c>
      <c r="BC957">
        <f t="shared" si="400"/>
        <v>113.38847610226706</v>
      </c>
      <c r="BD957">
        <f t="shared" si="401"/>
        <v>0.68592304297073781</v>
      </c>
      <c r="BE957">
        <f t="shared" si="402"/>
        <v>54.318484519183954</v>
      </c>
      <c r="BF957">
        <f t="shared" si="403"/>
        <v>1727.0318586263206</v>
      </c>
      <c r="BG957">
        <f t="shared" si="404"/>
        <v>6.4353186906274873E-3</v>
      </c>
    </row>
    <row r="958" spans="1:59" x14ac:dyDescent="0.25">
      <c r="A958" t="s">
        <v>554</v>
      </c>
      <c r="B958" t="s">
        <v>1449</v>
      </c>
      <c r="C958">
        <v>150307</v>
      </c>
      <c r="D958" t="s">
        <v>2028</v>
      </c>
      <c r="E958" t="s">
        <v>2100</v>
      </c>
      <c r="F958">
        <v>11867.000019999999</v>
      </c>
      <c r="G958">
        <v>0</v>
      </c>
      <c r="H958">
        <f t="shared" si="378"/>
        <v>1.0499557680083205</v>
      </c>
      <c r="I958">
        <f t="shared" si="379"/>
        <v>3.6513634301345056E-2</v>
      </c>
      <c r="J958">
        <f t="shared" si="380"/>
        <v>339.60631930933505</v>
      </c>
      <c r="K958">
        <f t="shared" si="381"/>
        <v>0.6103104652363478</v>
      </c>
      <c r="L958">
        <f t="shared" si="382"/>
        <v>1.5732034738026659</v>
      </c>
      <c r="M958">
        <f t="shared" si="383"/>
        <v>24.805078510000001</v>
      </c>
      <c r="N958">
        <v>6</v>
      </c>
      <c r="O958">
        <v>1.42</v>
      </c>
      <c r="P958">
        <v>0.5</v>
      </c>
      <c r="Q958">
        <f t="shared" si="384"/>
        <v>2.556</v>
      </c>
      <c r="R958">
        <v>26.72842979</v>
      </c>
      <c r="S958">
        <v>24.805078510000001</v>
      </c>
      <c r="T958">
        <v>28.578149799999998</v>
      </c>
      <c r="U958">
        <v>400.02081299999998</v>
      </c>
      <c r="V958">
        <v>396.1358032</v>
      </c>
      <c r="W958">
        <v>14.691524510000001</v>
      </c>
      <c r="X958">
        <v>16.496826169999999</v>
      </c>
      <c r="Y958">
        <v>39.686138149999998</v>
      </c>
      <c r="Z958">
        <v>44.56278992</v>
      </c>
      <c r="AA958">
        <v>199.49317930000001</v>
      </c>
      <c r="AB958">
        <v>1499.222534</v>
      </c>
      <c r="AC958">
        <v>0.123149432</v>
      </c>
      <c r="AD958">
        <v>95.152244569999993</v>
      </c>
      <c r="AE958">
        <v>-0.118906021</v>
      </c>
      <c r="AF958">
        <v>0.141907439</v>
      </c>
      <c r="AG958">
        <v>0.66666668699999998</v>
      </c>
      <c r="AH958">
        <v>-0.21956524299999999</v>
      </c>
      <c r="AI958">
        <v>2.7373914720000001</v>
      </c>
      <c r="AJ958">
        <v>1</v>
      </c>
      <c r="AK958">
        <v>0</v>
      </c>
      <c r="AL958">
        <v>0.15999999600000001</v>
      </c>
      <c r="AM958">
        <v>111115</v>
      </c>
      <c r="AN958">
        <f t="shared" si="385"/>
        <v>0.33248863216666663</v>
      </c>
      <c r="AO958">
        <f t="shared" si="386"/>
        <v>6.1031046523634779E-4</v>
      </c>
      <c r="AP958">
        <f t="shared" si="387"/>
        <v>297.95507850999996</v>
      </c>
      <c r="AQ958">
        <f t="shared" si="388"/>
        <v>299.87842978999998</v>
      </c>
      <c r="AR958">
        <f t="shared" si="389"/>
        <v>239.87559944310988</v>
      </c>
      <c r="AS958">
        <f t="shared" si="390"/>
        <v>2.7859597371970608</v>
      </c>
      <c r="AT958">
        <f t="shared" si="391"/>
        <v>3.1429135121592822</v>
      </c>
      <c r="AU958">
        <f t="shared" si="392"/>
        <v>33.03036650750952</v>
      </c>
      <c r="AV958">
        <f t="shared" si="393"/>
        <v>16.533540337509521</v>
      </c>
      <c r="AW958">
        <f t="shared" si="394"/>
        <v>25.766754150000001</v>
      </c>
      <c r="AX958">
        <f t="shared" si="395"/>
        <v>3.3279669248875186</v>
      </c>
      <c r="AY958">
        <f t="shared" si="396"/>
        <v>3.5999366807337584E-2</v>
      </c>
      <c r="AZ958">
        <f t="shared" si="397"/>
        <v>1.5697100383566163</v>
      </c>
      <c r="BA958">
        <f t="shared" si="398"/>
        <v>1.7582568865309023</v>
      </c>
      <c r="BB958">
        <f t="shared" si="399"/>
        <v>2.254524964378998E-2</v>
      </c>
      <c r="BC958">
        <f t="shared" si="400"/>
        <v>32.314303552439362</v>
      </c>
      <c r="BD958">
        <f t="shared" si="401"/>
        <v>0.85729771600037752</v>
      </c>
      <c r="BE958">
        <f t="shared" si="402"/>
        <v>49.39628947187984</v>
      </c>
      <c r="BF958">
        <f t="shared" si="403"/>
        <v>395.58124909717873</v>
      </c>
      <c r="BG958">
        <f t="shared" si="404"/>
        <v>1.3110813307651997E-3</v>
      </c>
    </row>
    <row r="959" spans="1:59" x14ac:dyDescent="0.25">
      <c r="A959" t="s">
        <v>554</v>
      </c>
      <c r="B959" t="s">
        <v>1449</v>
      </c>
      <c r="C959">
        <v>150307</v>
      </c>
      <c r="D959" t="s">
        <v>2028</v>
      </c>
      <c r="E959" t="s">
        <v>2100</v>
      </c>
      <c r="F959">
        <v>12043.000019999999</v>
      </c>
      <c r="G959">
        <v>0</v>
      </c>
      <c r="H959">
        <f t="shared" si="378"/>
        <v>6.5463125838581933</v>
      </c>
      <c r="I959">
        <f t="shared" si="379"/>
        <v>1.6462794700977373E-2</v>
      </c>
      <c r="J959">
        <f t="shared" si="380"/>
        <v>1102.7223832723771</v>
      </c>
      <c r="K959">
        <f t="shared" si="381"/>
        <v>0.29133092797176779</v>
      </c>
      <c r="L959">
        <f t="shared" si="382"/>
        <v>1.6540738290892931</v>
      </c>
      <c r="M959">
        <f t="shared" si="383"/>
        <v>24.67494202</v>
      </c>
      <c r="N959">
        <v>6</v>
      </c>
      <c r="O959">
        <v>1.42</v>
      </c>
      <c r="P959">
        <v>0.5</v>
      </c>
      <c r="Q959">
        <f t="shared" si="384"/>
        <v>2.556</v>
      </c>
      <c r="R959">
        <v>26.678716659999999</v>
      </c>
      <c r="S959">
        <v>24.67494202</v>
      </c>
      <c r="T959">
        <v>28.578248980000001</v>
      </c>
      <c r="U959">
        <v>1804.806885</v>
      </c>
      <c r="V959">
        <v>1783.546143</v>
      </c>
      <c r="W959">
        <v>14.526259420000001</v>
      </c>
      <c r="X959">
        <v>15.38935947</v>
      </c>
      <c r="Y959">
        <v>39.359268190000002</v>
      </c>
      <c r="Z959">
        <v>41.697856899999998</v>
      </c>
      <c r="AA959">
        <v>199.40737920000001</v>
      </c>
      <c r="AB959">
        <v>1500.439331</v>
      </c>
      <c r="AC959">
        <v>1.9022310000000001E-2</v>
      </c>
      <c r="AD959">
        <v>95.163284300000001</v>
      </c>
      <c r="AE959">
        <v>-18.11424255</v>
      </c>
      <c r="AF959">
        <v>5.2143900000000002E-3</v>
      </c>
      <c r="AG959">
        <v>0.66666668699999998</v>
      </c>
      <c r="AH959">
        <v>-0.21956524299999999</v>
      </c>
      <c r="AI959">
        <v>2.7373914720000001</v>
      </c>
      <c r="AJ959">
        <v>1</v>
      </c>
      <c r="AK959">
        <v>0</v>
      </c>
      <c r="AL959">
        <v>0.15999999600000001</v>
      </c>
      <c r="AM959">
        <v>111115</v>
      </c>
      <c r="AN959">
        <f t="shared" si="385"/>
        <v>0.332345632</v>
      </c>
      <c r="AO959">
        <f t="shared" si="386"/>
        <v>2.9133092797176781E-4</v>
      </c>
      <c r="AP959">
        <f t="shared" si="387"/>
        <v>297.82494201999998</v>
      </c>
      <c r="AQ959">
        <f t="shared" si="388"/>
        <v>299.82871666</v>
      </c>
      <c r="AR959">
        <f t="shared" si="389"/>
        <v>240.07028695824269</v>
      </c>
      <c r="AS959">
        <f t="shared" si="390"/>
        <v>2.9662112844928168</v>
      </c>
      <c r="AT959">
        <f t="shared" si="391"/>
        <v>3.1185758195278006</v>
      </c>
      <c r="AU959">
        <f t="shared" si="392"/>
        <v>32.770788045698005</v>
      </c>
      <c r="AV959">
        <f t="shared" si="393"/>
        <v>17.381428575698003</v>
      </c>
      <c r="AW959">
        <f t="shared" si="394"/>
        <v>25.676829339999998</v>
      </c>
      <c r="AX959">
        <f t="shared" si="395"/>
        <v>3.3102685849880498</v>
      </c>
      <c r="AY959">
        <f t="shared" si="396"/>
        <v>1.6357439004512177E-2</v>
      </c>
      <c r="AZ959">
        <f t="shared" si="397"/>
        <v>1.4645019904385075</v>
      </c>
      <c r="BA959">
        <f t="shared" si="398"/>
        <v>1.8457665945495423</v>
      </c>
      <c r="BB959">
        <f t="shared" si="399"/>
        <v>1.0232813012743112E-2</v>
      </c>
      <c r="BC959">
        <f t="shared" si="400"/>
        <v>104.93868366332279</v>
      </c>
      <c r="BD959">
        <f t="shared" si="401"/>
        <v>0.61827521962372745</v>
      </c>
      <c r="BE959">
        <f t="shared" si="402"/>
        <v>45.999703456672883</v>
      </c>
      <c r="BF959">
        <f t="shared" si="403"/>
        <v>1780.0885835366946</v>
      </c>
      <c r="BG959">
        <f t="shared" si="404"/>
        <v>1.6916486088230421E-3</v>
      </c>
    </row>
    <row r="960" spans="1:59" x14ac:dyDescent="0.25">
      <c r="A960" t="s">
        <v>554</v>
      </c>
      <c r="B960" t="s">
        <v>1514</v>
      </c>
      <c r="C960">
        <v>150311</v>
      </c>
      <c r="D960" t="s">
        <v>354</v>
      </c>
      <c r="E960" t="s">
        <v>1797</v>
      </c>
      <c r="F960">
        <v>1552.9999989999999</v>
      </c>
      <c r="G960">
        <v>0</v>
      </c>
      <c r="H960">
        <f t="shared" si="378"/>
        <v>4.2935274451083103</v>
      </c>
      <c r="I960">
        <f t="shared" si="379"/>
        <v>5.9000219726289986E-2</v>
      </c>
      <c r="J960">
        <f t="shared" si="380"/>
        <v>266.92562702458349</v>
      </c>
      <c r="K960">
        <f t="shared" si="381"/>
        <v>0.55686918845421896</v>
      </c>
      <c r="L960">
        <f t="shared" si="382"/>
        <v>0.94496732827342589</v>
      </c>
      <c r="M960">
        <f t="shared" si="383"/>
        <v>25.656778339999999</v>
      </c>
      <c r="N960">
        <v>6</v>
      </c>
      <c r="O960">
        <v>1.42</v>
      </c>
      <c r="P960">
        <v>0.5</v>
      </c>
      <c r="Q960">
        <f t="shared" si="384"/>
        <v>2.556</v>
      </c>
      <c r="R960">
        <v>23.540693279999999</v>
      </c>
      <c r="S960">
        <v>25.656778339999999</v>
      </c>
      <c r="T960">
        <v>23.05414772</v>
      </c>
      <c r="U960">
        <v>399.75668330000002</v>
      </c>
      <c r="V960">
        <v>390.72503660000001</v>
      </c>
      <c r="W960">
        <v>22.362131120000001</v>
      </c>
      <c r="X960">
        <v>23.450887680000001</v>
      </c>
      <c r="Y960">
        <v>77.290718080000005</v>
      </c>
      <c r="Z960">
        <v>81.053802489999995</v>
      </c>
      <c r="AA960">
        <v>299.68688959999997</v>
      </c>
      <c r="AB960">
        <v>1499.7358400000001</v>
      </c>
      <c r="AC960">
        <v>3.0035180000000002E-3</v>
      </c>
      <c r="AD960">
        <v>100.6941071</v>
      </c>
      <c r="AE960">
        <v>3.3434767719999998</v>
      </c>
      <c r="AF960">
        <v>-0.14870223399999999</v>
      </c>
      <c r="AG960">
        <v>1</v>
      </c>
      <c r="AH960">
        <v>-0.21956524299999999</v>
      </c>
      <c r="AI960">
        <v>2.7373914720000001</v>
      </c>
      <c r="AJ960">
        <v>1</v>
      </c>
      <c r="AK960">
        <v>0</v>
      </c>
      <c r="AL960">
        <v>0.15999999600000001</v>
      </c>
      <c r="AM960">
        <v>111115</v>
      </c>
      <c r="AN960">
        <f t="shared" si="385"/>
        <v>0.49947814933333323</v>
      </c>
      <c r="AO960">
        <f t="shared" si="386"/>
        <v>5.5686918845421901E-4</v>
      </c>
      <c r="AP960">
        <f t="shared" si="387"/>
        <v>298.80677833999999</v>
      </c>
      <c r="AQ960">
        <f t="shared" si="388"/>
        <v>296.69069328</v>
      </c>
      <c r="AR960">
        <f t="shared" si="389"/>
        <v>239.95772840105667</v>
      </c>
      <c r="AS960">
        <f t="shared" si="390"/>
        <v>2.2646658381861826</v>
      </c>
      <c r="AT960">
        <f t="shared" si="391"/>
        <v>3.3063335239134166</v>
      </c>
      <c r="AU960">
        <f t="shared" si="392"/>
        <v>32.835422242037211</v>
      </c>
      <c r="AV960">
        <f t="shared" si="393"/>
        <v>9.38453456203721</v>
      </c>
      <c r="AW960">
        <f t="shared" si="394"/>
        <v>24.598735810000001</v>
      </c>
      <c r="AX960">
        <f t="shared" si="395"/>
        <v>3.104400595504393</v>
      </c>
      <c r="AY960">
        <f t="shared" si="396"/>
        <v>5.7669043575140425E-2</v>
      </c>
      <c r="AZ960">
        <f t="shared" si="397"/>
        <v>2.3613661956399907</v>
      </c>
      <c r="BA960">
        <f t="shared" si="398"/>
        <v>0.74303439986440223</v>
      </c>
      <c r="BB960">
        <f t="shared" si="399"/>
        <v>3.6160432074199188E-2</v>
      </c>
      <c r="BC960">
        <f t="shared" si="400"/>
        <v>26.877837675348061</v>
      </c>
      <c r="BD960">
        <f t="shared" si="401"/>
        <v>0.68315465358275806</v>
      </c>
      <c r="BE960">
        <f t="shared" si="402"/>
        <v>71.25535465528084</v>
      </c>
      <c r="BF960">
        <f t="shared" si="403"/>
        <v>388.45732844237239</v>
      </c>
      <c r="BG960">
        <f t="shared" si="404"/>
        <v>7.8756866822441794E-3</v>
      </c>
    </row>
    <row r="961" spans="1:59" x14ac:dyDescent="0.25">
      <c r="A961" t="s">
        <v>554</v>
      </c>
      <c r="B961" t="s">
        <v>1514</v>
      </c>
      <c r="C961">
        <v>150311</v>
      </c>
      <c r="D961" t="s">
        <v>354</v>
      </c>
      <c r="E961" t="s">
        <v>1797</v>
      </c>
      <c r="F961">
        <v>1748.9999989999999</v>
      </c>
      <c r="G961">
        <v>0</v>
      </c>
      <c r="H961">
        <f t="shared" si="378"/>
        <v>14.742342320478979</v>
      </c>
      <c r="I961">
        <f t="shared" si="379"/>
        <v>8.0449748330864629E-2</v>
      </c>
      <c r="J961">
        <f t="shared" si="380"/>
        <v>1430.4101714759145</v>
      </c>
      <c r="K961">
        <f t="shared" si="381"/>
        <v>0.98306604199971093</v>
      </c>
      <c r="L961">
        <f t="shared" si="382"/>
        <v>1.237271512679232</v>
      </c>
      <c r="M961">
        <f t="shared" si="383"/>
        <v>24.771392819999999</v>
      </c>
      <c r="N961">
        <v>6</v>
      </c>
      <c r="O961">
        <v>1.42</v>
      </c>
      <c r="P961">
        <v>0.5</v>
      </c>
      <c r="Q961">
        <f t="shared" si="384"/>
        <v>2.556</v>
      </c>
      <c r="R961">
        <v>22.713850019999999</v>
      </c>
      <c r="S961">
        <v>24.771392819999999</v>
      </c>
      <c r="T961">
        <v>22.077533720000002</v>
      </c>
      <c r="U961">
        <v>1796.565918</v>
      </c>
      <c r="V961">
        <v>1763.575439</v>
      </c>
      <c r="W961">
        <v>16.933490750000001</v>
      </c>
      <c r="X961">
        <v>18.864778520000002</v>
      </c>
      <c r="Y961">
        <v>61.520240780000002</v>
      </c>
      <c r="Z961">
        <v>68.536705019999999</v>
      </c>
      <c r="AA961">
        <v>299.65106200000002</v>
      </c>
      <c r="AB961">
        <v>1500.509033</v>
      </c>
      <c r="AC961">
        <v>0.21525430700000001</v>
      </c>
      <c r="AD961">
        <v>100.6810837</v>
      </c>
      <c r="AE961">
        <v>-10.14891815</v>
      </c>
      <c r="AF961">
        <v>-6.9161601000000003E-2</v>
      </c>
      <c r="AG961">
        <v>0.66666668699999998</v>
      </c>
      <c r="AH961">
        <v>-0.21956524299999999</v>
      </c>
      <c r="AI961">
        <v>2.7373914720000001</v>
      </c>
      <c r="AJ961">
        <v>1</v>
      </c>
      <c r="AK961">
        <v>0</v>
      </c>
      <c r="AL961">
        <v>0.15999999600000001</v>
      </c>
      <c r="AM961">
        <v>111115</v>
      </c>
      <c r="AN961">
        <f t="shared" si="385"/>
        <v>0.49941843666666669</v>
      </c>
      <c r="AO961">
        <f t="shared" si="386"/>
        <v>9.8306604199971089E-4</v>
      </c>
      <c r="AP961">
        <f t="shared" si="387"/>
        <v>297.92139281999999</v>
      </c>
      <c r="AQ961">
        <f t="shared" si="388"/>
        <v>295.86385001999997</v>
      </c>
      <c r="AR961">
        <f t="shared" si="389"/>
        <v>240.08143927796388</v>
      </c>
      <c r="AS961">
        <f t="shared" si="390"/>
        <v>2.056405316428576</v>
      </c>
      <c r="AT961">
        <f t="shared" si="391"/>
        <v>3.1365978578333142</v>
      </c>
      <c r="AU961">
        <f t="shared" si="392"/>
        <v>31.153795157583453</v>
      </c>
      <c r="AV961">
        <f t="shared" si="393"/>
        <v>12.289016637583451</v>
      </c>
      <c r="AW961">
        <f t="shared" si="394"/>
        <v>23.742621419999999</v>
      </c>
      <c r="AX961">
        <f t="shared" si="395"/>
        <v>2.9489818072858425</v>
      </c>
      <c r="AY961">
        <f t="shared" si="396"/>
        <v>7.799487051246623E-2</v>
      </c>
      <c r="AZ961">
        <f t="shared" si="397"/>
        <v>1.8993263451540823</v>
      </c>
      <c r="BA961">
        <f t="shared" si="398"/>
        <v>1.0496554621317602</v>
      </c>
      <c r="BB961">
        <f t="shared" si="399"/>
        <v>4.8961561443216853E-2</v>
      </c>
      <c r="BC961">
        <f t="shared" si="400"/>
        <v>144.01524619969791</v>
      </c>
      <c r="BD961">
        <f t="shared" si="401"/>
        <v>0.8110853325826537</v>
      </c>
      <c r="BE961">
        <f t="shared" si="402"/>
        <v>60.776436726720284</v>
      </c>
      <c r="BF961">
        <f t="shared" si="403"/>
        <v>1755.7889905912962</v>
      </c>
      <c r="BG961">
        <f t="shared" si="404"/>
        <v>5.1030450700257565E-3</v>
      </c>
    </row>
    <row r="962" spans="1:59" x14ac:dyDescent="0.25">
      <c r="A962" t="s">
        <v>554</v>
      </c>
      <c r="B962" t="s">
        <v>1514</v>
      </c>
      <c r="C962">
        <v>150311</v>
      </c>
      <c r="D962" t="s">
        <v>353</v>
      </c>
      <c r="E962" t="s">
        <v>1798</v>
      </c>
      <c r="F962">
        <v>831.49999930000001</v>
      </c>
      <c r="G962">
        <v>0</v>
      </c>
      <c r="H962">
        <f t="shared" ref="H962:H1011" si="405">(U962-V962*(1000-W962)/(1000-X962))*AN962</f>
        <v>5.7695849922057025</v>
      </c>
      <c r="I962">
        <f t="shared" ref="I962:I1011" si="406">IF(AY962&lt;&gt;0,1/(1/AY962-1/Q962),0)</f>
        <v>9.8137923293934809E-2</v>
      </c>
      <c r="J962">
        <f t="shared" ref="J962:J1011" si="407">((BB962-AO962/2)*V962-H962)/(BB962+AO962/2)</f>
        <v>286.2156169387967</v>
      </c>
      <c r="K962">
        <f t="shared" ref="K962:K1011" si="408">AO962*1000</f>
        <v>0.83953152036202572</v>
      </c>
      <c r="L962">
        <f t="shared" ref="L962:L1011" si="409">(AT962-AZ962)</f>
        <v>0.86986561724476585</v>
      </c>
      <c r="M962">
        <f t="shared" ref="M962:M1011" si="410">(S962+AS962*G962)</f>
        <v>25.15269661</v>
      </c>
      <c r="N962">
        <v>6</v>
      </c>
      <c r="O962">
        <v>1.42</v>
      </c>
      <c r="P962">
        <v>0.5</v>
      </c>
      <c r="Q962">
        <f t="shared" ref="Q962:Q1011" si="411">O962*(P962+1)*(P962+1)/(P962*P962+1)</f>
        <v>2.556</v>
      </c>
      <c r="R962">
        <v>24.174123760000001</v>
      </c>
      <c r="S962">
        <v>25.15269661</v>
      </c>
      <c r="T962">
        <v>24.076957700000001</v>
      </c>
      <c r="U962">
        <v>400.3418274</v>
      </c>
      <c r="V962">
        <v>388.13980099999998</v>
      </c>
      <c r="W962">
        <v>21.585086820000001</v>
      </c>
      <c r="X962">
        <v>23.226650240000001</v>
      </c>
      <c r="Y962">
        <v>71.819328310000003</v>
      </c>
      <c r="Z962">
        <v>77.281242370000001</v>
      </c>
      <c r="AA962">
        <v>299.72598269999997</v>
      </c>
      <c r="AB962">
        <v>1500.095337</v>
      </c>
      <c r="AC962">
        <v>5.7068980999999998E-2</v>
      </c>
      <c r="AD962">
        <v>100.69786070000001</v>
      </c>
      <c r="AE962">
        <v>2.5452167989999999</v>
      </c>
      <c r="AF962">
        <v>-0.161783963</v>
      </c>
      <c r="AG962">
        <v>0.66666668699999998</v>
      </c>
      <c r="AH962">
        <v>-0.21956524299999999</v>
      </c>
      <c r="AI962">
        <v>2.7373914720000001</v>
      </c>
      <c r="AJ962">
        <v>1</v>
      </c>
      <c r="AK962">
        <v>0</v>
      </c>
      <c r="AL962">
        <v>0.15999999600000001</v>
      </c>
      <c r="AM962">
        <v>111115</v>
      </c>
      <c r="AN962">
        <f t="shared" ref="AN962:AN1011" si="412">AA962*0.000001/(N962*0.0001)</f>
        <v>0.4995433044999999</v>
      </c>
      <c r="AO962">
        <f t="shared" ref="AO962:AO1011" si="413">(X962-W962)/(1000-X962)*AN962</f>
        <v>8.3953152036202574E-4</v>
      </c>
      <c r="AP962">
        <f t="shared" ref="AP962:AP1011" si="414">(S962+273.15)</f>
        <v>298.30269661</v>
      </c>
      <c r="AQ962">
        <f t="shared" ref="AQ962:AQ1011" si="415">(R962+273.15)</f>
        <v>297.32412375999996</v>
      </c>
      <c r="AR962">
        <f t="shared" ref="AR962:AR1011" si="416">(AB962*AJ962+AC962*AK962)*AL962</f>
        <v>240.01524791961864</v>
      </c>
      <c r="AS962">
        <f t="shared" ref="AS962:AS1011" si="417">((AR962+0.00000010773*(AQ962^4-AP962^4))-AO962*44100)/(O962*51.4+0.00000043092*AP962^3)</f>
        <v>2.2724326754052453</v>
      </c>
      <c r="AT962">
        <f t="shared" ref="AT962:AT1011" si="418">0.61365*EXP(17.502*M962/(240.97+M962))</f>
        <v>3.2087396076399077</v>
      </c>
      <c r="AU962">
        <f t="shared" ref="AU962:AU1011" si="419">AT962*1000/AD962</f>
        <v>31.865022606581626</v>
      </c>
      <c r="AV962">
        <f t="shared" ref="AV962:AV1011" si="420">(AU962-X962)</f>
        <v>8.6383723665816241</v>
      </c>
      <c r="AW962">
        <f t="shared" ref="AW962:AW1011" si="421">IF(G962,S962,(R962+S962)/2)</f>
        <v>24.663410185</v>
      </c>
      <c r="AX962">
        <f t="shared" ref="AX962:AX1011" si="422">0.61365*EXP(17.502*AW962/(240.97+AW962))</f>
        <v>3.1164271408253557</v>
      </c>
      <c r="AY962">
        <f t="shared" ref="AY962:AY1011" si="423">IF(AV962&lt;&gt;0,(1000-(AU962+X962)/2)/AV962*AO962,0)</f>
        <v>9.4509230186496915E-2</v>
      </c>
      <c r="AZ962">
        <f t="shared" ref="AZ962:AZ1011" si="424">X962*AD962/1000</f>
        <v>2.3388739903951419</v>
      </c>
      <c r="BA962">
        <f t="shared" ref="BA962:BA1011" si="425">(AX962-AZ962)</f>
        <v>0.77755315043021378</v>
      </c>
      <c r="BB962">
        <f t="shared" ref="BB962:BB1011" si="426">1/(1.6/I962+1.37/Q962)</f>
        <v>5.9383907387617424E-2</v>
      </c>
      <c r="BC962">
        <f t="shared" ref="BC962:BC1011" si="427">J962*AD962*0.001</f>
        <v>28.821300324667511</v>
      </c>
      <c r="BD962">
        <f t="shared" ref="BD962:BD1011" si="428">J962/V962</f>
        <v>0.73740342062677755</v>
      </c>
      <c r="BE962">
        <f t="shared" ref="BE962:BE1011" si="429">(1-AO962*AD962/AT962/I962)*100</f>
        <v>73.153608949692</v>
      </c>
      <c r="BF962">
        <f t="shared" ref="BF962:BF1011" si="430">(V962-H962/(Q962/1.35))</f>
        <v>385.0924849829899</v>
      </c>
      <c r="BG962">
        <f t="shared" ref="BG962:BG1011" si="431">H962*BE962/100/BF962</f>
        <v>1.0960119472091776E-2</v>
      </c>
    </row>
    <row r="963" spans="1:59" x14ac:dyDescent="0.25">
      <c r="A963" t="s">
        <v>554</v>
      </c>
      <c r="B963" t="s">
        <v>1514</v>
      </c>
      <c r="C963">
        <v>150311</v>
      </c>
      <c r="D963" t="s">
        <v>353</v>
      </c>
      <c r="E963" t="s">
        <v>1798</v>
      </c>
      <c r="F963">
        <v>1030</v>
      </c>
      <c r="G963">
        <v>0</v>
      </c>
      <c r="H963">
        <f t="shared" si="405"/>
        <v>15.374471660073656</v>
      </c>
      <c r="I963">
        <f t="shared" si="406"/>
        <v>9.7523349960612182E-2</v>
      </c>
      <c r="J963">
        <f t="shared" si="407"/>
        <v>1481.1671989385738</v>
      </c>
      <c r="K963">
        <f t="shared" si="408"/>
        <v>0.8262563704076461</v>
      </c>
      <c r="L963">
        <f t="shared" si="409"/>
        <v>0.86114240266893871</v>
      </c>
      <c r="M963">
        <f t="shared" si="410"/>
        <v>25.224937440000001</v>
      </c>
      <c r="N963">
        <v>6</v>
      </c>
      <c r="O963">
        <v>1.42</v>
      </c>
      <c r="P963">
        <v>0.5</v>
      </c>
      <c r="Q963">
        <f t="shared" si="411"/>
        <v>2.556</v>
      </c>
      <c r="R963">
        <v>24.158699039999998</v>
      </c>
      <c r="S963">
        <v>25.224937440000001</v>
      </c>
      <c r="T963">
        <v>24.07619476</v>
      </c>
      <c r="U963">
        <v>1798.0627440000001</v>
      </c>
      <c r="V963">
        <v>1764.3630370000001</v>
      </c>
      <c r="W963">
        <v>21.835279459999999</v>
      </c>
      <c r="X963">
        <v>23.45072365</v>
      </c>
      <c r="Y963">
        <v>72.718734740000002</v>
      </c>
      <c r="Z963">
        <v>78.098693850000004</v>
      </c>
      <c r="AA963">
        <v>299.68725590000003</v>
      </c>
      <c r="AB963">
        <v>1500.1301269999999</v>
      </c>
      <c r="AC963">
        <v>3.6042787E-2</v>
      </c>
      <c r="AD963">
        <v>100.6974106</v>
      </c>
      <c r="AE963">
        <v>-12.41493988</v>
      </c>
      <c r="AF963">
        <v>-0.165039241</v>
      </c>
      <c r="AG963">
        <v>0.66666668699999998</v>
      </c>
      <c r="AH963">
        <v>-0.21956524299999999</v>
      </c>
      <c r="AI963">
        <v>2.7373914720000001</v>
      </c>
      <c r="AJ963">
        <v>1</v>
      </c>
      <c r="AK963">
        <v>0</v>
      </c>
      <c r="AL963">
        <v>0.15999999600000001</v>
      </c>
      <c r="AM963">
        <v>111115</v>
      </c>
      <c r="AN963">
        <f t="shared" si="412"/>
        <v>0.49947875983333329</v>
      </c>
      <c r="AO963">
        <f t="shared" si="413"/>
        <v>8.2625637040764611E-4</v>
      </c>
      <c r="AP963">
        <f t="shared" si="414"/>
        <v>298.37493744</v>
      </c>
      <c r="AQ963">
        <f t="shared" si="415"/>
        <v>297.30869903999996</v>
      </c>
      <c r="AR963">
        <f t="shared" si="416"/>
        <v>240.02081431947948</v>
      </c>
      <c r="AS963">
        <f t="shared" si="417"/>
        <v>2.2673494049147669</v>
      </c>
      <c r="AT963">
        <f t="shared" si="418"/>
        <v>3.2225695509201193</v>
      </c>
      <c r="AU963">
        <f t="shared" si="419"/>
        <v>32.002506635658406</v>
      </c>
      <c r="AV963">
        <f t="shared" si="420"/>
        <v>8.5517829856584058</v>
      </c>
      <c r="AW963">
        <f t="shared" si="421"/>
        <v>24.69181824</v>
      </c>
      <c r="AX963">
        <f t="shared" si="422"/>
        <v>3.1217226291668063</v>
      </c>
      <c r="AY963">
        <f t="shared" si="423"/>
        <v>9.393913285256178E-2</v>
      </c>
      <c r="AZ963">
        <f t="shared" si="424"/>
        <v>2.3614271482511806</v>
      </c>
      <c r="BA963">
        <f t="shared" si="425"/>
        <v>0.76029548091562571</v>
      </c>
      <c r="BB963">
        <f t="shared" si="426"/>
        <v>5.9023790006565983E-2</v>
      </c>
      <c r="BC963">
        <f t="shared" si="427"/>
        <v>149.14970159876947</v>
      </c>
      <c r="BD963">
        <f t="shared" si="428"/>
        <v>0.83949117493248293</v>
      </c>
      <c r="BE963">
        <f t="shared" si="429"/>
        <v>73.525838517270017</v>
      </c>
      <c r="BF963">
        <f t="shared" si="430"/>
        <v>1756.2427174612287</v>
      </c>
      <c r="BG963">
        <f t="shared" si="431"/>
        <v>6.4365870920223495E-3</v>
      </c>
    </row>
    <row r="964" spans="1:59" x14ac:dyDescent="0.25">
      <c r="A964" t="s">
        <v>554</v>
      </c>
      <c r="B964" t="s">
        <v>1514</v>
      </c>
      <c r="C964">
        <v>150311</v>
      </c>
      <c r="D964" t="s">
        <v>1504</v>
      </c>
      <c r="E964" t="s">
        <v>1799</v>
      </c>
      <c r="F964">
        <v>2461.5</v>
      </c>
      <c r="G964">
        <v>0</v>
      </c>
      <c r="H964">
        <f t="shared" si="405"/>
        <v>4.7439346169287422</v>
      </c>
      <c r="I964">
        <f t="shared" si="406"/>
        <v>5.6124121073956958E-2</v>
      </c>
      <c r="J964">
        <f t="shared" si="407"/>
        <v>248.72952405999891</v>
      </c>
      <c r="K964">
        <f t="shared" si="408"/>
        <v>0.38461876338165224</v>
      </c>
      <c r="L964">
        <f t="shared" si="409"/>
        <v>0.68567801687167318</v>
      </c>
      <c r="M964">
        <f t="shared" si="410"/>
        <v>24.615854259999999</v>
      </c>
      <c r="N964">
        <v>6</v>
      </c>
      <c r="O964">
        <v>1.42</v>
      </c>
      <c r="P964">
        <v>0.5</v>
      </c>
      <c r="Q964">
        <f t="shared" si="411"/>
        <v>2.556</v>
      </c>
      <c r="R964">
        <v>22.781112669999999</v>
      </c>
      <c r="S964">
        <v>24.615854259999999</v>
      </c>
      <c r="T964">
        <v>22.09551811</v>
      </c>
      <c r="U964">
        <v>399.88070679999998</v>
      </c>
      <c r="V964">
        <v>390.08154300000001</v>
      </c>
      <c r="W964">
        <v>23.306221010000002</v>
      </c>
      <c r="X964">
        <v>24.057813639999999</v>
      </c>
      <c r="Y964">
        <v>84.318809509999994</v>
      </c>
      <c r="Z964">
        <v>87.037971499999998</v>
      </c>
      <c r="AA964">
        <v>299.65621950000002</v>
      </c>
      <c r="AB964">
        <v>1498.545288</v>
      </c>
      <c r="AC964">
        <v>7.9093881000000005E-2</v>
      </c>
      <c r="AD964">
        <v>100.6700745</v>
      </c>
      <c r="AE964">
        <v>3.6357238289999998</v>
      </c>
      <c r="AF964">
        <v>-0.17043913899999999</v>
      </c>
      <c r="AG964">
        <v>1</v>
      </c>
      <c r="AH964">
        <v>-0.21956524299999999</v>
      </c>
      <c r="AI964">
        <v>2.7373914720000001</v>
      </c>
      <c r="AJ964">
        <v>1</v>
      </c>
      <c r="AK964">
        <v>0</v>
      </c>
      <c r="AL964">
        <v>0.15999999600000001</v>
      </c>
      <c r="AM964">
        <v>111115</v>
      </c>
      <c r="AN964">
        <f t="shared" si="412"/>
        <v>0.49942703249999998</v>
      </c>
      <c r="AO964">
        <f t="shared" si="413"/>
        <v>3.8461876338165225E-4</v>
      </c>
      <c r="AP964">
        <f t="shared" si="414"/>
        <v>297.76585425999997</v>
      </c>
      <c r="AQ964">
        <f t="shared" si="415"/>
        <v>295.93111266999995</v>
      </c>
      <c r="AR964">
        <f t="shared" si="416"/>
        <v>239.76724008581886</v>
      </c>
      <c r="AS964">
        <f t="shared" si="417"/>
        <v>2.3958340870728465</v>
      </c>
      <c r="AT964">
        <f t="shared" si="418"/>
        <v>3.1075799083175895</v>
      </c>
      <c r="AU964">
        <f t="shared" si="419"/>
        <v>30.86895409337945</v>
      </c>
      <c r="AV964">
        <f t="shared" si="420"/>
        <v>6.8111404533794513</v>
      </c>
      <c r="AW964">
        <f t="shared" si="421"/>
        <v>23.698483464999999</v>
      </c>
      <c r="AX964">
        <f t="shared" si="422"/>
        <v>2.9411568629780076</v>
      </c>
      <c r="AY964">
        <f t="shared" si="423"/>
        <v>5.4918237731388569E-2</v>
      </c>
      <c r="AZ964">
        <f t="shared" si="424"/>
        <v>2.4219018914459163</v>
      </c>
      <c r="BA964">
        <f t="shared" si="425"/>
        <v>0.51925497153209133</v>
      </c>
      <c r="BB964">
        <f t="shared" si="426"/>
        <v>3.4430240294750107E-2</v>
      </c>
      <c r="BC964">
        <f t="shared" si="427"/>
        <v>25.039619717469634</v>
      </c>
      <c r="BD964">
        <f t="shared" si="428"/>
        <v>0.63763469080617052</v>
      </c>
      <c r="BE964">
        <f t="shared" si="429"/>
        <v>77.799692015144245</v>
      </c>
      <c r="BF964">
        <f t="shared" si="430"/>
        <v>387.5759437304954</v>
      </c>
      <c r="BG964">
        <f t="shared" si="431"/>
        <v>9.522692471173556E-3</v>
      </c>
    </row>
    <row r="965" spans="1:59" x14ac:dyDescent="0.25">
      <c r="A965" t="s">
        <v>554</v>
      </c>
      <c r="B965" t="s">
        <v>1514</v>
      </c>
      <c r="C965">
        <v>150311</v>
      </c>
      <c r="D965" t="s">
        <v>1504</v>
      </c>
      <c r="E965" t="s">
        <v>1799</v>
      </c>
      <c r="F965">
        <v>2748.4999990000001</v>
      </c>
      <c r="G965">
        <v>0</v>
      </c>
      <c r="H965">
        <f t="shared" si="405"/>
        <v>13.947755325975523</v>
      </c>
      <c r="I965">
        <f t="shared" si="406"/>
        <v>7.3678911638916211E-2</v>
      </c>
      <c r="J965">
        <f t="shared" si="407"/>
        <v>1426.1677426498597</v>
      </c>
      <c r="K965">
        <f t="shared" si="408"/>
        <v>0.65504501021543671</v>
      </c>
      <c r="L965">
        <f t="shared" si="409"/>
        <v>0.89670199065393108</v>
      </c>
      <c r="M965">
        <f t="shared" si="410"/>
        <v>24.408273699999999</v>
      </c>
      <c r="N965">
        <v>6</v>
      </c>
      <c r="O965">
        <v>1.42</v>
      </c>
      <c r="P965">
        <v>0.5</v>
      </c>
      <c r="Q965">
        <f t="shared" si="411"/>
        <v>2.556</v>
      </c>
      <c r="R965">
        <v>22.730457309999998</v>
      </c>
      <c r="S965">
        <v>24.408273699999999</v>
      </c>
      <c r="T965">
        <v>22.077985760000001</v>
      </c>
      <c r="U965">
        <v>1789.980957</v>
      </c>
      <c r="V965">
        <v>1759.7498780000001</v>
      </c>
      <c r="W965">
        <v>20.30064964</v>
      </c>
      <c r="X965">
        <v>21.583742139999998</v>
      </c>
      <c r="Y965">
        <v>73.660125730000004</v>
      </c>
      <c r="Z965">
        <v>78.31578064</v>
      </c>
      <c r="AA965">
        <v>299.70092770000002</v>
      </c>
      <c r="AB965">
        <v>1500.7060550000001</v>
      </c>
      <c r="AC965">
        <v>7.6088496000000005E-2</v>
      </c>
      <c r="AD965">
        <v>100.6552277</v>
      </c>
      <c r="AE965">
        <v>-10.10006714</v>
      </c>
      <c r="AF965">
        <v>-0.112740219</v>
      </c>
      <c r="AG965">
        <v>1</v>
      </c>
      <c r="AH965">
        <v>-0.21956524299999999</v>
      </c>
      <c r="AI965">
        <v>2.7373914720000001</v>
      </c>
      <c r="AJ965">
        <v>1</v>
      </c>
      <c r="AK965">
        <v>0</v>
      </c>
      <c r="AL965">
        <v>0.15999999600000001</v>
      </c>
      <c r="AM965">
        <v>111115</v>
      </c>
      <c r="AN965">
        <f t="shared" si="412"/>
        <v>0.49950154616666664</v>
      </c>
      <c r="AO965">
        <f t="shared" si="413"/>
        <v>6.5504501021543672E-4</v>
      </c>
      <c r="AP965">
        <f t="shared" si="414"/>
        <v>297.55827369999997</v>
      </c>
      <c r="AQ965">
        <f t="shared" si="415"/>
        <v>295.88045731</v>
      </c>
      <c r="AR965">
        <f t="shared" si="416"/>
        <v>240.11296279717581</v>
      </c>
      <c r="AS965">
        <f t="shared" si="417"/>
        <v>2.2804746825611759</v>
      </c>
      <c r="AT965">
        <f t="shared" si="418"/>
        <v>3.0692184703737162</v>
      </c>
      <c r="AU965">
        <f t="shared" si="419"/>
        <v>30.492390117296573</v>
      </c>
      <c r="AV965">
        <f t="shared" si="420"/>
        <v>8.9086479772965745</v>
      </c>
      <c r="AW965">
        <f t="shared" si="421"/>
        <v>23.569365505</v>
      </c>
      <c r="AX965">
        <f t="shared" si="422"/>
        <v>2.9183704912699571</v>
      </c>
      <c r="AY965">
        <f t="shared" si="423"/>
        <v>7.1614559981279066E-2</v>
      </c>
      <c r="AZ965">
        <f t="shared" si="424"/>
        <v>2.1725164797197851</v>
      </c>
      <c r="BA965">
        <f t="shared" si="425"/>
        <v>0.74585401155017195</v>
      </c>
      <c r="BB965">
        <f t="shared" si="426"/>
        <v>4.4940101574750826E-2</v>
      </c>
      <c r="BC965">
        <f t="shared" si="427"/>
        <v>143.55123887481662</v>
      </c>
      <c r="BD965">
        <f t="shared" si="428"/>
        <v>0.81043775622859271</v>
      </c>
      <c r="BE965">
        <f t="shared" si="429"/>
        <v>70.843427221302719</v>
      </c>
      <c r="BF965">
        <f t="shared" si="430"/>
        <v>1752.3831058207877</v>
      </c>
      <c r="BG965">
        <f t="shared" si="431"/>
        <v>5.638645944794538E-3</v>
      </c>
    </row>
    <row r="966" spans="1:59" x14ac:dyDescent="0.25">
      <c r="A966" t="s">
        <v>554</v>
      </c>
      <c r="B966" t="s">
        <v>1514</v>
      </c>
      <c r="C966">
        <v>150311</v>
      </c>
      <c r="D966" t="s">
        <v>1506</v>
      </c>
      <c r="E966" t="s">
        <v>1800</v>
      </c>
      <c r="F966">
        <v>3837.4999990000001</v>
      </c>
      <c r="G966">
        <v>0</v>
      </c>
      <c r="H966">
        <f t="shared" si="405"/>
        <v>7.8053667953831365</v>
      </c>
      <c r="I966">
        <f t="shared" si="406"/>
        <v>9.9168482880670608E-2</v>
      </c>
      <c r="J966">
        <f t="shared" si="407"/>
        <v>249.57001814910836</v>
      </c>
      <c r="K966">
        <f t="shared" si="408"/>
        <v>1.2074394026830695</v>
      </c>
      <c r="L966">
        <f t="shared" si="409"/>
        <v>1.2418102699058566</v>
      </c>
      <c r="M966">
        <f t="shared" si="410"/>
        <v>24.523893359999999</v>
      </c>
      <c r="N966">
        <v>6</v>
      </c>
      <c r="O966">
        <v>1.42</v>
      </c>
      <c r="P966">
        <v>0.5</v>
      </c>
      <c r="Q966">
        <f t="shared" si="411"/>
        <v>2.556</v>
      </c>
      <c r="R966">
        <v>22.555509570000002</v>
      </c>
      <c r="S966">
        <v>24.523893359999999</v>
      </c>
      <c r="T966">
        <v>22.077613830000001</v>
      </c>
      <c r="U966">
        <v>400.25366209999999</v>
      </c>
      <c r="V966">
        <v>386.08395389999998</v>
      </c>
      <c r="W966">
        <v>16.337095260000002</v>
      </c>
      <c r="X966">
        <v>18.367528920000002</v>
      </c>
      <c r="Y966">
        <v>59.909191130000004</v>
      </c>
      <c r="Z966">
        <v>67.354927059999994</v>
      </c>
      <c r="AA966">
        <v>350.24884029999998</v>
      </c>
      <c r="AB966">
        <v>1499.657471</v>
      </c>
      <c r="AC966">
        <v>0.193226442</v>
      </c>
      <c r="AD966">
        <v>100.6517334</v>
      </c>
      <c r="AE966">
        <v>2.9652071000000002</v>
      </c>
      <c r="AF966">
        <v>-8.0972761000000004E-2</v>
      </c>
      <c r="AG966">
        <v>1</v>
      </c>
      <c r="AH966">
        <v>-0.21956524299999999</v>
      </c>
      <c r="AI966">
        <v>2.7373914720000001</v>
      </c>
      <c r="AJ966">
        <v>1</v>
      </c>
      <c r="AK966">
        <v>0</v>
      </c>
      <c r="AL966">
        <v>0.15999999600000001</v>
      </c>
      <c r="AM966">
        <v>111115</v>
      </c>
      <c r="AN966">
        <f t="shared" si="412"/>
        <v>0.58374806716666661</v>
      </c>
      <c r="AO966">
        <f t="shared" si="413"/>
        <v>1.2074394026830694E-3</v>
      </c>
      <c r="AP966">
        <f t="shared" si="414"/>
        <v>297.67389335999997</v>
      </c>
      <c r="AQ966">
        <f t="shared" si="415"/>
        <v>295.70550957</v>
      </c>
      <c r="AR966">
        <f t="shared" si="416"/>
        <v>239.94518936137013</v>
      </c>
      <c r="AS966">
        <f t="shared" si="417"/>
        <v>1.9506395419562923</v>
      </c>
      <c r="AT966">
        <f t="shared" si="418"/>
        <v>3.0905338939784865</v>
      </c>
      <c r="AU966">
        <f t="shared" si="419"/>
        <v>30.705222747594394</v>
      </c>
      <c r="AV966">
        <f t="shared" si="420"/>
        <v>12.337693827594393</v>
      </c>
      <c r="AW966">
        <f t="shared" si="421"/>
        <v>23.539701465</v>
      </c>
      <c r="AX966">
        <f t="shared" si="422"/>
        <v>2.9131573285273942</v>
      </c>
      <c r="AY966">
        <f t="shared" si="423"/>
        <v>9.546461698279575E-2</v>
      </c>
      <c r="AZ966">
        <f t="shared" si="424"/>
        <v>1.8487236240726299</v>
      </c>
      <c r="BA966">
        <f t="shared" si="425"/>
        <v>1.0644337044547643</v>
      </c>
      <c r="BB966">
        <f t="shared" si="426"/>
        <v>5.998745532096126E-2</v>
      </c>
      <c r="BC966">
        <f t="shared" si="427"/>
        <v>25.119654931377216</v>
      </c>
      <c r="BD966">
        <f t="shared" si="428"/>
        <v>0.64641385799149209</v>
      </c>
      <c r="BE966">
        <f t="shared" si="429"/>
        <v>60.346692062638787</v>
      </c>
      <c r="BF966">
        <f t="shared" si="430"/>
        <v>381.96140101511452</v>
      </c>
      <c r="BG966">
        <f t="shared" si="431"/>
        <v>1.2331823717923083E-2</v>
      </c>
    </row>
    <row r="967" spans="1:59" x14ac:dyDescent="0.25">
      <c r="A967" t="s">
        <v>554</v>
      </c>
      <c r="B967" t="s">
        <v>1514</v>
      </c>
      <c r="C967">
        <v>150311</v>
      </c>
      <c r="D967" t="s">
        <v>1506</v>
      </c>
      <c r="E967" t="s">
        <v>1800</v>
      </c>
      <c r="F967">
        <v>4061.9999990000001</v>
      </c>
      <c r="G967">
        <v>0</v>
      </c>
      <c r="H967">
        <f t="shared" si="405"/>
        <v>18.401308594999705</v>
      </c>
      <c r="I967">
        <f t="shared" si="406"/>
        <v>0.10023936099519125</v>
      </c>
      <c r="J967">
        <f t="shared" si="407"/>
        <v>1427.1313587866457</v>
      </c>
      <c r="K967">
        <f t="shared" si="408"/>
        <v>1.2197137213103031</v>
      </c>
      <c r="L967">
        <f t="shared" si="409"/>
        <v>1.2418534685618228</v>
      </c>
      <c r="M967">
        <f t="shared" si="410"/>
        <v>24.390306469999999</v>
      </c>
      <c r="N967">
        <v>6</v>
      </c>
      <c r="O967">
        <v>1.42</v>
      </c>
      <c r="P967">
        <v>0.5</v>
      </c>
      <c r="Q967">
        <f t="shared" si="411"/>
        <v>2.556</v>
      </c>
      <c r="R967">
        <v>22.52081299</v>
      </c>
      <c r="S967">
        <v>24.390306469999999</v>
      </c>
      <c r="T967">
        <v>22.079694750000002</v>
      </c>
      <c r="U967">
        <v>1798.0078129999999</v>
      </c>
      <c r="V967">
        <v>1762.807129</v>
      </c>
      <c r="W967">
        <v>16.071128850000001</v>
      </c>
      <c r="X967">
        <v>18.122406009999999</v>
      </c>
      <c r="Y967">
        <v>59.058609009999998</v>
      </c>
      <c r="Z967">
        <v>66.596702579999999</v>
      </c>
      <c r="AA967">
        <v>350.30163570000002</v>
      </c>
      <c r="AB967">
        <v>1499.848389</v>
      </c>
      <c r="AC967">
        <v>0.145169407</v>
      </c>
      <c r="AD967">
        <v>100.6524277</v>
      </c>
      <c r="AE967">
        <v>-11.619021419999999</v>
      </c>
      <c r="AF967">
        <v>-8.0916211000000002E-2</v>
      </c>
      <c r="AG967">
        <v>0.66666668699999998</v>
      </c>
      <c r="AH967">
        <v>-0.21956524299999999</v>
      </c>
      <c r="AI967">
        <v>2.7373914720000001</v>
      </c>
      <c r="AJ967">
        <v>1</v>
      </c>
      <c r="AK967">
        <v>0</v>
      </c>
      <c r="AL967">
        <v>0.15999999600000001</v>
      </c>
      <c r="AM967">
        <v>111115</v>
      </c>
      <c r="AN967">
        <f t="shared" si="412"/>
        <v>0.58383605949999995</v>
      </c>
      <c r="AO967">
        <f t="shared" si="413"/>
        <v>1.219713721310303E-3</v>
      </c>
      <c r="AP967">
        <f t="shared" si="414"/>
        <v>297.54030646999996</v>
      </c>
      <c r="AQ967">
        <f t="shared" si="415"/>
        <v>295.67081299</v>
      </c>
      <c r="AR967">
        <f t="shared" si="416"/>
        <v>239.97573624060647</v>
      </c>
      <c r="AS967">
        <f t="shared" si="417"/>
        <v>1.9583455871719238</v>
      </c>
      <c r="AT967">
        <f t="shared" si="418"/>
        <v>3.0659176292333932</v>
      </c>
      <c r="AU967">
        <f t="shared" si="419"/>
        <v>30.46044391866559</v>
      </c>
      <c r="AV967">
        <f t="shared" si="420"/>
        <v>12.338037908665591</v>
      </c>
      <c r="AW967">
        <f t="shared" si="421"/>
        <v>23.455559729999997</v>
      </c>
      <c r="AX967">
        <f t="shared" si="422"/>
        <v>2.8984145355315598</v>
      </c>
      <c r="AY967">
        <f t="shared" si="423"/>
        <v>9.6456595917514015E-2</v>
      </c>
      <c r="AZ967">
        <f t="shared" si="424"/>
        <v>1.8240641606715704</v>
      </c>
      <c r="BA967">
        <f t="shared" si="425"/>
        <v>1.0743503748599894</v>
      </c>
      <c r="BB967">
        <f t="shared" si="426"/>
        <v>6.0614188667570491E-2</v>
      </c>
      <c r="BC967">
        <f t="shared" si="427"/>
        <v>143.64423590867563</v>
      </c>
      <c r="BD967">
        <f t="shared" si="428"/>
        <v>0.80957884462166008</v>
      </c>
      <c r="BE967">
        <f t="shared" si="429"/>
        <v>60.053071545510271</v>
      </c>
      <c r="BF967">
        <f t="shared" si="430"/>
        <v>1753.0881279815142</v>
      </c>
      <c r="BG967">
        <f t="shared" si="431"/>
        <v>6.3034771837675845E-3</v>
      </c>
    </row>
    <row r="968" spans="1:59" x14ac:dyDescent="0.25">
      <c r="A968" t="s">
        <v>554</v>
      </c>
      <c r="B968" t="s">
        <v>1514</v>
      </c>
      <c r="C968">
        <v>150311</v>
      </c>
      <c r="D968" t="s">
        <v>1505</v>
      </c>
      <c r="E968" t="s">
        <v>1801</v>
      </c>
      <c r="F968">
        <v>3277.5</v>
      </c>
      <c r="G968">
        <v>0</v>
      </c>
      <c r="H968">
        <f t="shared" si="405"/>
        <v>11.99203012864178</v>
      </c>
      <c r="I968">
        <f t="shared" si="406"/>
        <v>0.1668853672411047</v>
      </c>
      <c r="J968">
        <f t="shared" si="407"/>
        <v>251.34090600783713</v>
      </c>
      <c r="K968">
        <f t="shared" si="408"/>
        <v>1.9366866103982834</v>
      </c>
      <c r="L968">
        <f t="shared" si="409"/>
        <v>1.212041875526956</v>
      </c>
      <c r="M968">
        <f t="shared" si="410"/>
        <v>25.211294169999999</v>
      </c>
      <c r="N968">
        <v>6</v>
      </c>
      <c r="O968">
        <v>1.42</v>
      </c>
      <c r="P968">
        <v>0.5</v>
      </c>
      <c r="Q968">
        <f t="shared" si="411"/>
        <v>2.556</v>
      </c>
      <c r="R968">
        <v>22.835817339999998</v>
      </c>
      <c r="S968">
        <v>25.211294169999999</v>
      </c>
      <c r="T968">
        <v>22.07077408</v>
      </c>
      <c r="U968">
        <v>400.71752930000002</v>
      </c>
      <c r="V968">
        <v>378.91958620000003</v>
      </c>
      <c r="W968">
        <v>16.697313309999998</v>
      </c>
      <c r="X968">
        <v>19.948455809999999</v>
      </c>
      <c r="Y968">
        <v>60.199668879999997</v>
      </c>
      <c r="Z968">
        <v>71.921173100000004</v>
      </c>
      <c r="AA968">
        <v>350.28659060000001</v>
      </c>
      <c r="AB968">
        <v>1499.3316649999999</v>
      </c>
      <c r="AC968">
        <v>7.0079820000000003E-3</v>
      </c>
      <c r="AD968">
        <v>100.6549988</v>
      </c>
      <c r="AE968">
        <v>3.926518202</v>
      </c>
      <c r="AF968">
        <v>-9.6113577000000006E-2</v>
      </c>
      <c r="AG968">
        <v>0.66666668699999998</v>
      </c>
      <c r="AH968">
        <v>-0.21956524299999999</v>
      </c>
      <c r="AI968">
        <v>2.7373914720000001</v>
      </c>
      <c r="AJ968">
        <v>1</v>
      </c>
      <c r="AK968">
        <v>0</v>
      </c>
      <c r="AL968">
        <v>0.15999999600000001</v>
      </c>
      <c r="AM968">
        <v>111115</v>
      </c>
      <c r="AN968">
        <f t="shared" si="412"/>
        <v>0.58381098433333334</v>
      </c>
      <c r="AO968">
        <f t="shared" si="413"/>
        <v>1.9366866103982833E-3</v>
      </c>
      <c r="AP968">
        <f t="shared" si="414"/>
        <v>298.36129416999995</v>
      </c>
      <c r="AQ968">
        <f t="shared" si="415"/>
        <v>295.98581733999998</v>
      </c>
      <c r="AR968">
        <f t="shared" si="416"/>
        <v>239.89306040267334</v>
      </c>
      <c r="AS968">
        <f t="shared" si="417"/>
        <v>1.5114939942940941</v>
      </c>
      <c r="AT968">
        <f t="shared" si="418"/>
        <v>3.219953671144359</v>
      </c>
      <c r="AU968">
        <f t="shared" si="419"/>
        <v>31.990002578434872</v>
      </c>
      <c r="AV968">
        <f t="shared" si="420"/>
        <v>12.041546768434873</v>
      </c>
      <c r="AW968">
        <f t="shared" si="421"/>
        <v>24.023555754999997</v>
      </c>
      <c r="AX968">
        <f t="shared" si="422"/>
        <v>2.9992149700709549</v>
      </c>
      <c r="AY968">
        <f t="shared" si="423"/>
        <v>0.15665698005511847</v>
      </c>
      <c r="AZ968">
        <f t="shared" si="424"/>
        <v>2.0079117956174031</v>
      </c>
      <c r="BA968">
        <f t="shared" si="425"/>
        <v>0.99130317445355187</v>
      </c>
      <c r="BB968">
        <f t="shared" si="426"/>
        <v>9.8780914160741654E-2</v>
      </c>
      <c r="BC968">
        <f t="shared" si="427"/>
        <v>25.29871859260976</v>
      </c>
      <c r="BD968">
        <f t="shared" si="428"/>
        <v>0.66330935417831705</v>
      </c>
      <c r="BE968">
        <f t="shared" si="429"/>
        <v>63.72337996825317</v>
      </c>
      <c r="BF968">
        <f t="shared" si="430"/>
        <v>372.58576747008357</v>
      </c>
      <c r="BG968">
        <f t="shared" si="431"/>
        <v>2.0509980766765024E-2</v>
      </c>
    </row>
    <row r="969" spans="1:59" x14ac:dyDescent="0.25">
      <c r="A969" t="s">
        <v>554</v>
      </c>
      <c r="B969" t="s">
        <v>1514</v>
      </c>
      <c r="C969">
        <v>150311</v>
      </c>
      <c r="D969" t="s">
        <v>1505</v>
      </c>
      <c r="E969" t="s">
        <v>1801</v>
      </c>
      <c r="F969">
        <v>3505.4999990000001</v>
      </c>
      <c r="G969">
        <v>0</v>
      </c>
      <c r="H969">
        <f t="shared" si="405"/>
        <v>21.363385154616335</v>
      </c>
      <c r="I969">
        <f t="shared" si="406"/>
        <v>0.14530161542295461</v>
      </c>
      <c r="J969">
        <f t="shared" si="407"/>
        <v>1471.8973380898237</v>
      </c>
      <c r="K969">
        <f t="shared" si="408"/>
        <v>1.6779245686845679</v>
      </c>
      <c r="L969">
        <f t="shared" si="409"/>
        <v>1.1971546212925368</v>
      </c>
      <c r="M969">
        <f t="shared" si="410"/>
        <v>24.877756120000001</v>
      </c>
      <c r="N969">
        <v>6</v>
      </c>
      <c r="O969">
        <v>1.42</v>
      </c>
      <c r="P969">
        <v>0.5</v>
      </c>
      <c r="Q969">
        <f t="shared" si="411"/>
        <v>2.556</v>
      </c>
      <c r="R969">
        <v>22.685802460000001</v>
      </c>
      <c r="S969">
        <v>24.877756120000001</v>
      </c>
      <c r="T969">
        <v>22.07131386</v>
      </c>
      <c r="U969">
        <v>1791.4270019999999</v>
      </c>
      <c r="V969">
        <v>1749.8043210000001</v>
      </c>
      <c r="W969">
        <v>16.649404530000002</v>
      </c>
      <c r="X969">
        <v>19.467582700000001</v>
      </c>
      <c r="Y969">
        <v>60.572776789999999</v>
      </c>
      <c r="Z969">
        <v>70.825683589999997</v>
      </c>
      <c r="AA969">
        <v>350.28149409999997</v>
      </c>
      <c r="AB969">
        <v>1499.9698490000001</v>
      </c>
      <c r="AC969">
        <v>8.0091975999999995E-2</v>
      </c>
      <c r="AD969">
        <v>100.6505508</v>
      </c>
      <c r="AE969">
        <v>-9.3077650070000004</v>
      </c>
      <c r="AF969">
        <v>-9.4994157999999995E-2</v>
      </c>
      <c r="AG969">
        <v>1</v>
      </c>
      <c r="AH969">
        <v>-0.21956524299999999</v>
      </c>
      <c r="AI969">
        <v>2.7373914720000001</v>
      </c>
      <c r="AJ969">
        <v>1</v>
      </c>
      <c r="AK969">
        <v>0</v>
      </c>
      <c r="AL969">
        <v>0.15999999600000001</v>
      </c>
      <c r="AM969">
        <v>111115</v>
      </c>
      <c r="AN969">
        <f t="shared" si="412"/>
        <v>0.58380249016666663</v>
      </c>
      <c r="AO969">
        <f t="shared" si="413"/>
        <v>1.6779245686845679E-3</v>
      </c>
      <c r="AP969">
        <f t="shared" si="414"/>
        <v>298.02775611999999</v>
      </c>
      <c r="AQ969">
        <f t="shared" si="415"/>
        <v>295.83580245999997</v>
      </c>
      <c r="AR969">
        <f t="shared" si="416"/>
        <v>239.99516984012061</v>
      </c>
      <c r="AS969">
        <f t="shared" si="417"/>
        <v>1.6739148949580254</v>
      </c>
      <c r="AT969">
        <f t="shared" si="418"/>
        <v>3.1565775427920881</v>
      </c>
      <c r="AU969">
        <f t="shared" si="419"/>
        <v>31.36175130391922</v>
      </c>
      <c r="AV969">
        <f t="shared" si="420"/>
        <v>11.894168603919219</v>
      </c>
      <c r="AW969">
        <f t="shared" si="421"/>
        <v>23.781779290000003</v>
      </c>
      <c r="AX969">
        <f t="shared" si="422"/>
        <v>2.9559390966882249</v>
      </c>
      <c r="AY969">
        <f t="shared" si="423"/>
        <v>0.13748591675236596</v>
      </c>
      <c r="AZ969">
        <f t="shared" si="424"/>
        <v>1.9594229214995513</v>
      </c>
      <c r="BA969">
        <f t="shared" si="425"/>
        <v>0.99651617518867353</v>
      </c>
      <c r="BB969">
        <f t="shared" si="426"/>
        <v>8.6598296617016735E-2</v>
      </c>
      <c r="BC969">
        <f t="shared" si="427"/>
        <v>148.14727779979461</v>
      </c>
      <c r="BD969">
        <f t="shared" si="428"/>
        <v>0.8411782508621567</v>
      </c>
      <c r="BE969">
        <f t="shared" si="429"/>
        <v>63.178482408183754</v>
      </c>
      <c r="BF969">
        <f t="shared" si="430"/>
        <v>1738.5208429253787</v>
      </c>
      <c r="BG969">
        <f t="shared" si="431"/>
        <v>7.7635321926831482E-3</v>
      </c>
    </row>
    <row r="970" spans="1:59" x14ac:dyDescent="0.25">
      <c r="A970" t="s">
        <v>554</v>
      </c>
      <c r="B970" t="s">
        <v>1514</v>
      </c>
      <c r="C970">
        <v>150311</v>
      </c>
      <c r="D970" t="s">
        <v>1507</v>
      </c>
      <c r="E970" t="s">
        <v>1802</v>
      </c>
      <c r="F970">
        <v>4527.9999980000002</v>
      </c>
      <c r="G970">
        <v>0</v>
      </c>
      <c r="H970">
        <f t="shared" si="405"/>
        <v>5.8345812643639379</v>
      </c>
      <c r="I970">
        <f t="shared" si="406"/>
        <v>6.7711469203501684E-2</v>
      </c>
      <c r="J970">
        <f t="shared" si="407"/>
        <v>234.02364967651877</v>
      </c>
      <c r="K970">
        <f t="shared" si="408"/>
        <v>0.87251822785093569</v>
      </c>
      <c r="L970">
        <f t="shared" si="409"/>
        <v>1.2971525286425367</v>
      </c>
      <c r="M970">
        <f t="shared" si="410"/>
        <v>25.22884178</v>
      </c>
      <c r="N970">
        <v>6</v>
      </c>
      <c r="O970">
        <v>1.42</v>
      </c>
      <c r="P970">
        <v>0.5</v>
      </c>
      <c r="Q970">
        <f t="shared" si="411"/>
        <v>2.556</v>
      </c>
      <c r="R970">
        <v>22.587533950000001</v>
      </c>
      <c r="S970">
        <v>25.22884178</v>
      </c>
      <c r="T970">
        <v>22.076622010000001</v>
      </c>
      <c r="U970">
        <v>400.0652771</v>
      </c>
      <c r="V970">
        <v>381.50946040000002</v>
      </c>
      <c r="W970">
        <v>16.563934329999999</v>
      </c>
      <c r="X970">
        <v>19.138809200000001</v>
      </c>
      <c r="Y970">
        <v>60.61709595</v>
      </c>
      <c r="Z970">
        <v>70.040069579999994</v>
      </c>
      <c r="AA970">
        <v>199.42388919999999</v>
      </c>
      <c r="AB970">
        <v>1499.761841</v>
      </c>
      <c r="AC970">
        <v>7.0083007000000003E-2</v>
      </c>
      <c r="AD970">
        <v>100.6418915</v>
      </c>
      <c r="AE970">
        <v>2.887670994</v>
      </c>
      <c r="AF970">
        <v>-9.4398879000000005E-2</v>
      </c>
      <c r="AG970">
        <v>1</v>
      </c>
      <c r="AH970">
        <v>-0.21956524299999999</v>
      </c>
      <c r="AI970">
        <v>2.7373914720000001</v>
      </c>
      <c r="AJ970">
        <v>1</v>
      </c>
      <c r="AK970">
        <v>0</v>
      </c>
      <c r="AL970">
        <v>0.15999999600000001</v>
      </c>
      <c r="AM970">
        <v>111115</v>
      </c>
      <c r="AN970">
        <f t="shared" si="412"/>
        <v>0.33237314866666662</v>
      </c>
      <c r="AO970">
        <f t="shared" si="413"/>
        <v>8.7251822785093568E-4</v>
      </c>
      <c r="AP970">
        <f t="shared" si="414"/>
        <v>298.37884177999996</v>
      </c>
      <c r="AQ970">
        <f t="shared" si="415"/>
        <v>295.73753395</v>
      </c>
      <c r="AR970">
        <f t="shared" si="416"/>
        <v>239.96188856095264</v>
      </c>
      <c r="AS970">
        <f t="shared" si="417"/>
        <v>2.0328866514911228</v>
      </c>
      <c r="AT970">
        <f t="shared" si="418"/>
        <v>3.2233184875881387</v>
      </c>
      <c r="AU970">
        <f t="shared" si="419"/>
        <v>32.027602418304497</v>
      </c>
      <c r="AV970">
        <f t="shared" si="420"/>
        <v>12.888793218304496</v>
      </c>
      <c r="AW970">
        <f t="shared" si="421"/>
        <v>23.908187865000002</v>
      </c>
      <c r="AX970">
        <f t="shared" si="422"/>
        <v>2.978496517615532</v>
      </c>
      <c r="AY970">
        <f t="shared" si="423"/>
        <v>6.5964004546845437E-2</v>
      </c>
      <c r="AZ970">
        <f t="shared" si="424"/>
        <v>1.9261659589456019</v>
      </c>
      <c r="BA970">
        <f t="shared" si="425"/>
        <v>1.0523305586699301</v>
      </c>
      <c r="BB970">
        <f t="shared" si="426"/>
        <v>4.138101939175922E-2</v>
      </c>
      <c r="BC970">
        <f t="shared" si="427"/>
        <v>23.552582759178211</v>
      </c>
      <c r="BD970">
        <f t="shared" si="428"/>
        <v>0.61341506297419923</v>
      </c>
      <c r="BE970">
        <f t="shared" si="429"/>
        <v>59.766497379332087</v>
      </c>
      <c r="BF970">
        <f t="shared" si="430"/>
        <v>378.42781536600501</v>
      </c>
      <c r="BG970">
        <f t="shared" si="431"/>
        <v>9.2147688855493421E-3</v>
      </c>
    </row>
    <row r="971" spans="1:59" x14ac:dyDescent="0.25">
      <c r="A971" t="s">
        <v>554</v>
      </c>
      <c r="B971" t="s">
        <v>1514</v>
      </c>
      <c r="C971">
        <v>150311</v>
      </c>
      <c r="D971" t="s">
        <v>1507</v>
      </c>
      <c r="E971" t="s">
        <v>1802</v>
      </c>
      <c r="F971">
        <v>4763.4999989999997</v>
      </c>
      <c r="G971">
        <v>0</v>
      </c>
      <c r="H971">
        <f t="shared" si="405"/>
        <v>16.621034213177559</v>
      </c>
      <c r="I971">
        <f t="shared" si="406"/>
        <v>9.2278527371672969E-2</v>
      </c>
      <c r="J971">
        <f t="shared" si="407"/>
        <v>1418.5373633567729</v>
      </c>
      <c r="K971">
        <f t="shared" si="408"/>
        <v>1.0584801493725451</v>
      </c>
      <c r="L971">
        <f t="shared" si="409"/>
        <v>1.165841732806467</v>
      </c>
      <c r="M971">
        <f t="shared" si="410"/>
        <v>24.70399475</v>
      </c>
      <c r="N971">
        <v>6</v>
      </c>
      <c r="O971">
        <v>1.42</v>
      </c>
      <c r="P971">
        <v>0.5</v>
      </c>
      <c r="Q971">
        <f t="shared" si="411"/>
        <v>2.556</v>
      </c>
      <c r="R971">
        <v>22.525104519999999</v>
      </c>
      <c r="S971">
        <v>24.70399475</v>
      </c>
      <c r="T971">
        <v>22.080133440000001</v>
      </c>
      <c r="U971">
        <v>1801.1267089999999</v>
      </c>
      <c r="V971">
        <v>1745.567749</v>
      </c>
      <c r="W971">
        <v>16.335174559999999</v>
      </c>
      <c r="X971">
        <v>19.457422260000001</v>
      </c>
      <c r="Y971">
        <v>60.004592899999999</v>
      </c>
      <c r="Z971">
        <v>71.473663329999994</v>
      </c>
      <c r="AA971">
        <v>199.44955440000001</v>
      </c>
      <c r="AB971">
        <v>1500.759644</v>
      </c>
      <c r="AC971">
        <v>8.6100534000000006E-2</v>
      </c>
      <c r="AD971">
        <v>100.6378479</v>
      </c>
      <c r="AE971">
        <v>-11.7359066</v>
      </c>
      <c r="AF971">
        <v>-0.103720285</v>
      </c>
      <c r="AG971">
        <v>1</v>
      </c>
      <c r="AH971">
        <v>-0.21956524299999999</v>
      </c>
      <c r="AI971">
        <v>2.7373914720000001</v>
      </c>
      <c r="AJ971">
        <v>1</v>
      </c>
      <c r="AK971">
        <v>0</v>
      </c>
      <c r="AL971">
        <v>0.15999999600000001</v>
      </c>
      <c r="AM971">
        <v>111115</v>
      </c>
      <c r="AN971">
        <f t="shared" si="412"/>
        <v>0.33241592399999997</v>
      </c>
      <c r="AO971">
        <f t="shared" si="413"/>
        <v>1.058480149372545E-3</v>
      </c>
      <c r="AP971">
        <f t="shared" si="414"/>
        <v>297.85399474999997</v>
      </c>
      <c r="AQ971">
        <f t="shared" si="415"/>
        <v>295.67510451999999</v>
      </c>
      <c r="AR971">
        <f t="shared" si="416"/>
        <v>240.12153703696143</v>
      </c>
      <c r="AS971">
        <f t="shared" si="417"/>
        <v>2.0018100587619641</v>
      </c>
      <c r="AT971">
        <f t="shared" si="418"/>
        <v>3.1239948347344213</v>
      </c>
      <c r="AU971">
        <f t="shared" si="419"/>
        <v>31.041947934326021</v>
      </c>
      <c r="AV971">
        <f t="shared" si="420"/>
        <v>11.58452567432602</v>
      </c>
      <c r="AW971">
        <f t="shared" si="421"/>
        <v>23.614549634999999</v>
      </c>
      <c r="AX971">
        <f t="shared" si="422"/>
        <v>2.926326835341456</v>
      </c>
      <c r="AY971">
        <f t="shared" si="423"/>
        <v>8.9063107797835397E-2</v>
      </c>
      <c r="AZ971">
        <f t="shared" si="424"/>
        <v>1.9581531019279543</v>
      </c>
      <c r="BA971">
        <f t="shared" si="425"/>
        <v>0.96817373341350166</v>
      </c>
      <c r="BB971">
        <f t="shared" si="426"/>
        <v>5.5944665212595911E-2</v>
      </c>
      <c r="BC971">
        <f t="shared" si="427"/>
        <v>142.75854741396594</v>
      </c>
      <c r="BD971">
        <f t="shared" si="428"/>
        <v>0.81265099230289051</v>
      </c>
      <c r="BE971">
        <f t="shared" si="429"/>
        <v>63.04841290545842</v>
      </c>
      <c r="BF971">
        <f t="shared" si="430"/>
        <v>1736.7890337465612</v>
      </c>
      <c r="BG971">
        <f t="shared" si="431"/>
        <v>6.0337197415831212E-3</v>
      </c>
    </row>
    <row r="972" spans="1:59" x14ac:dyDescent="0.25">
      <c r="A972" t="s">
        <v>554</v>
      </c>
      <c r="B972" t="s">
        <v>1514</v>
      </c>
      <c r="C972">
        <v>150311</v>
      </c>
      <c r="D972" t="s">
        <v>1509</v>
      </c>
      <c r="E972" t="s">
        <v>1803</v>
      </c>
      <c r="F972">
        <v>7584.9999989999997</v>
      </c>
      <c r="G972">
        <v>0</v>
      </c>
      <c r="H972">
        <f t="shared" si="405"/>
        <v>4.5034176112220132</v>
      </c>
      <c r="I972">
        <f t="shared" si="406"/>
        <v>4.5526125132674691E-2</v>
      </c>
      <c r="J972">
        <f t="shared" si="407"/>
        <v>219.53659300036867</v>
      </c>
      <c r="K972">
        <f t="shared" si="408"/>
        <v>0.51268108606815521</v>
      </c>
      <c r="L972">
        <f t="shared" si="409"/>
        <v>1.1223631372674441</v>
      </c>
      <c r="M972">
        <f t="shared" si="410"/>
        <v>25.38306618</v>
      </c>
      <c r="N972">
        <v>6</v>
      </c>
      <c r="O972">
        <v>1.42</v>
      </c>
      <c r="P972">
        <v>0.5</v>
      </c>
      <c r="Q972">
        <f t="shared" si="411"/>
        <v>2.556</v>
      </c>
      <c r="R972">
        <v>22.761014939999999</v>
      </c>
      <c r="S972">
        <v>25.38306618</v>
      </c>
      <c r="T972">
        <v>22.079120639999999</v>
      </c>
      <c r="U972">
        <v>399.90798949999999</v>
      </c>
      <c r="V972">
        <v>385.75772089999998</v>
      </c>
      <c r="W972">
        <v>19.666198730000001</v>
      </c>
      <c r="X972">
        <v>21.17665672</v>
      </c>
      <c r="Y972">
        <v>71.196517940000007</v>
      </c>
      <c r="Z972">
        <v>76.664749150000006</v>
      </c>
      <c r="AA972">
        <v>199.3398895</v>
      </c>
      <c r="AB972">
        <v>1499.945068</v>
      </c>
      <c r="AC972">
        <v>0.162191689</v>
      </c>
      <c r="AD972">
        <v>100.6136551</v>
      </c>
      <c r="AE972">
        <v>3.228916168</v>
      </c>
      <c r="AF972">
        <v>-0.11503571999999999</v>
      </c>
      <c r="AG972">
        <v>0.66666668699999998</v>
      </c>
      <c r="AH972">
        <v>-0.21956524299999999</v>
      </c>
      <c r="AI972">
        <v>2.7373914720000001</v>
      </c>
      <c r="AJ972">
        <v>1</v>
      </c>
      <c r="AK972">
        <v>0</v>
      </c>
      <c r="AL972">
        <v>0.15999999600000001</v>
      </c>
      <c r="AM972">
        <v>111115</v>
      </c>
      <c r="AN972">
        <f t="shared" si="412"/>
        <v>0.33223314916666657</v>
      </c>
      <c r="AO972">
        <f t="shared" si="413"/>
        <v>5.1268108606815517E-4</v>
      </c>
      <c r="AP972">
        <f t="shared" si="414"/>
        <v>298.53306617999999</v>
      </c>
      <c r="AQ972">
        <f t="shared" si="415"/>
        <v>295.91101493999997</v>
      </c>
      <c r="AR972">
        <f t="shared" si="416"/>
        <v>239.99120488021973</v>
      </c>
      <c r="AS972">
        <f t="shared" si="417"/>
        <v>2.222702602265993</v>
      </c>
      <c r="AT972">
        <f t="shared" si="418"/>
        <v>3.2530239726646215</v>
      </c>
      <c r="AU972">
        <f t="shared" si="419"/>
        <v>32.331833779733358</v>
      </c>
      <c r="AV972">
        <f t="shared" si="420"/>
        <v>11.155177059733358</v>
      </c>
      <c r="AW972">
        <f t="shared" si="421"/>
        <v>24.072040559999998</v>
      </c>
      <c r="AX972">
        <f t="shared" si="422"/>
        <v>3.0079596957156713</v>
      </c>
      <c r="AY972">
        <f t="shared" si="423"/>
        <v>4.4729428128722729E-2</v>
      </c>
      <c r="AZ972">
        <f t="shared" si="424"/>
        <v>2.1306608353971774</v>
      </c>
      <c r="BA972">
        <f t="shared" si="425"/>
        <v>0.87729886031849391</v>
      </c>
      <c r="BB972">
        <f t="shared" si="426"/>
        <v>2.8026395580444174E-2</v>
      </c>
      <c r="BC972">
        <f t="shared" si="427"/>
        <v>22.088379049968168</v>
      </c>
      <c r="BD972">
        <f t="shared" si="428"/>
        <v>0.56910485806524957</v>
      </c>
      <c r="BE972">
        <f t="shared" si="429"/>
        <v>65.169775758511904</v>
      </c>
      <c r="BF972">
        <f t="shared" si="430"/>
        <v>383.37915526027007</v>
      </c>
      <c r="BG972">
        <f t="shared" si="431"/>
        <v>7.6552601215636893E-3</v>
      </c>
    </row>
    <row r="973" spans="1:59" x14ac:dyDescent="0.25">
      <c r="A973" t="s">
        <v>554</v>
      </c>
      <c r="B973" t="s">
        <v>1514</v>
      </c>
      <c r="C973">
        <v>150311</v>
      </c>
      <c r="D973" t="s">
        <v>1509</v>
      </c>
      <c r="E973" t="s">
        <v>1803</v>
      </c>
      <c r="F973">
        <v>7857.4999980000002</v>
      </c>
      <c r="G973">
        <v>0</v>
      </c>
      <c r="H973">
        <f t="shared" si="405"/>
        <v>22.832923768847674</v>
      </c>
      <c r="I973">
        <f t="shared" si="406"/>
        <v>6.6828737323845741E-2</v>
      </c>
      <c r="J973">
        <f t="shared" si="407"/>
        <v>1151.9828227639971</v>
      </c>
      <c r="K973">
        <f t="shared" si="408"/>
        <v>0.67469226103620816</v>
      </c>
      <c r="L973">
        <f t="shared" si="409"/>
        <v>1.0144574820358372</v>
      </c>
      <c r="M973">
        <f t="shared" si="410"/>
        <v>25.080595020000001</v>
      </c>
      <c r="N973">
        <v>6</v>
      </c>
      <c r="O973">
        <v>1.42</v>
      </c>
      <c r="P973">
        <v>0.5</v>
      </c>
      <c r="Q973">
        <f t="shared" si="411"/>
        <v>2.556</v>
      </c>
      <c r="R973">
        <v>22.7523613</v>
      </c>
      <c r="S973">
        <v>25.080595020000001</v>
      </c>
      <c r="T973">
        <v>22.07822037</v>
      </c>
      <c r="U973">
        <v>1806.9536129999999</v>
      </c>
      <c r="V973">
        <v>1734.7192379999999</v>
      </c>
      <c r="W973">
        <v>19.686674119999999</v>
      </c>
      <c r="X973">
        <v>21.67305374</v>
      </c>
      <c r="Y973">
        <v>71.305610659999999</v>
      </c>
      <c r="Z973">
        <v>78.500328060000001</v>
      </c>
      <c r="AA973">
        <v>199.37869259999999</v>
      </c>
      <c r="AB973">
        <v>1501.4227289999999</v>
      </c>
      <c r="AC973">
        <v>0.16820070100000001</v>
      </c>
      <c r="AD973">
        <v>100.6102142</v>
      </c>
      <c r="AE973">
        <v>-8.8814535140000004</v>
      </c>
      <c r="AF973">
        <v>-0.129364386</v>
      </c>
      <c r="AG973">
        <v>0.66666668699999998</v>
      </c>
      <c r="AH973">
        <v>-0.21956524299999999</v>
      </c>
      <c r="AI973">
        <v>2.7373914720000001</v>
      </c>
      <c r="AJ973">
        <v>1</v>
      </c>
      <c r="AK973">
        <v>0</v>
      </c>
      <c r="AL973">
        <v>0.15999999600000001</v>
      </c>
      <c r="AM973">
        <v>111115</v>
      </c>
      <c r="AN973">
        <f t="shared" si="412"/>
        <v>0.33229782099999994</v>
      </c>
      <c r="AO973">
        <f t="shared" si="413"/>
        <v>6.7469226103620812E-4</v>
      </c>
      <c r="AP973">
        <f t="shared" si="414"/>
        <v>298.23059501999995</v>
      </c>
      <c r="AQ973">
        <f t="shared" si="415"/>
        <v>295.9023613</v>
      </c>
      <c r="AR973">
        <f t="shared" si="416"/>
        <v>240.22763063430907</v>
      </c>
      <c r="AS973">
        <f t="shared" si="417"/>
        <v>2.1816576398587126</v>
      </c>
      <c r="AT973">
        <f t="shared" si="418"/>
        <v>3.1949880611853483</v>
      </c>
      <c r="AU973">
        <f t="shared" si="419"/>
        <v>31.75610037798079</v>
      </c>
      <c r="AV973">
        <f t="shared" si="420"/>
        <v>10.083046637980789</v>
      </c>
      <c r="AW973">
        <f t="shared" si="421"/>
        <v>23.91647816</v>
      </c>
      <c r="AX973">
        <f t="shared" si="422"/>
        <v>2.9799811535484881</v>
      </c>
      <c r="AY973">
        <f t="shared" si="423"/>
        <v>6.5125965019750709E-2</v>
      </c>
      <c r="AZ973">
        <f t="shared" si="424"/>
        <v>2.1805305791495111</v>
      </c>
      <c r="BA973">
        <f t="shared" si="425"/>
        <v>0.79945057439897704</v>
      </c>
      <c r="BB973">
        <f t="shared" si="426"/>
        <v>4.085336168559766E-2</v>
      </c>
      <c r="BC973">
        <f t="shared" si="427"/>
        <v>115.90123855300639</v>
      </c>
      <c r="BD973">
        <f t="shared" si="428"/>
        <v>0.66407450700330395</v>
      </c>
      <c r="BE973">
        <f t="shared" si="429"/>
        <v>68.208186133573264</v>
      </c>
      <c r="BF973">
        <f t="shared" si="430"/>
        <v>1722.659595164341</v>
      </c>
      <c r="BG973">
        <f t="shared" si="431"/>
        <v>9.0406271719090086E-3</v>
      </c>
    </row>
    <row r="974" spans="1:59" x14ac:dyDescent="0.25">
      <c r="A974" t="s">
        <v>554</v>
      </c>
      <c r="B974" t="s">
        <v>1514</v>
      </c>
      <c r="C974">
        <v>150311</v>
      </c>
      <c r="D974" t="s">
        <v>1508</v>
      </c>
      <c r="E974" t="s">
        <v>1804</v>
      </c>
      <c r="F974">
        <v>5078.5</v>
      </c>
      <c r="G974">
        <v>0</v>
      </c>
      <c r="H974">
        <f t="shared" si="405"/>
        <v>5.5930880342107692</v>
      </c>
      <c r="I974">
        <f t="shared" si="406"/>
        <v>6.3784539520148245E-2</v>
      </c>
      <c r="J974">
        <f t="shared" si="407"/>
        <v>232.57044184106365</v>
      </c>
      <c r="K974">
        <f t="shared" si="408"/>
        <v>0.80561977304328403</v>
      </c>
      <c r="L974">
        <f t="shared" si="409"/>
        <v>1.2702419825548947</v>
      </c>
      <c r="M974">
        <f t="shared" si="410"/>
        <v>24.828746800000001</v>
      </c>
      <c r="N974">
        <v>6</v>
      </c>
      <c r="O974">
        <v>1.42</v>
      </c>
      <c r="P974">
        <v>0.5</v>
      </c>
      <c r="Q974">
        <f t="shared" si="411"/>
        <v>2.556</v>
      </c>
      <c r="R974">
        <v>22.611684799999999</v>
      </c>
      <c r="S974">
        <v>24.828746800000001</v>
      </c>
      <c r="T974">
        <v>22.080669400000001</v>
      </c>
      <c r="U974">
        <v>399.96676639999998</v>
      </c>
      <c r="V974">
        <v>382.21249390000003</v>
      </c>
      <c r="W974">
        <v>16.274181370000001</v>
      </c>
      <c r="X974">
        <v>18.652826309999998</v>
      </c>
      <c r="Y974">
        <v>59.465023039999998</v>
      </c>
      <c r="Z974">
        <v>68.156471249999996</v>
      </c>
      <c r="AA974">
        <v>199.42262270000001</v>
      </c>
      <c r="AB974">
        <v>1498.975586</v>
      </c>
      <c r="AC974">
        <v>0.14116525699999999</v>
      </c>
      <c r="AD974">
        <v>100.6343842</v>
      </c>
      <c r="AE974">
        <v>2.6845691199999999</v>
      </c>
      <c r="AF974">
        <v>-8.8132954999999999E-2</v>
      </c>
      <c r="AG974">
        <v>1</v>
      </c>
      <c r="AH974">
        <v>-0.21956524299999999</v>
      </c>
      <c r="AI974">
        <v>2.7373914720000001</v>
      </c>
      <c r="AJ974">
        <v>1</v>
      </c>
      <c r="AK974">
        <v>0</v>
      </c>
      <c r="AL974">
        <v>0.15999999600000001</v>
      </c>
      <c r="AM974">
        <v>111115</v>
      </c>
      <c r="AN974">
        <f t="shared" si="412"/>
        <v>0.33237103783333333</v>
      </c>
      <c r="AO974">
        <f t="shared" si="413"/>
        <v>8.0561977304328405E-4</v>
      </c>
      <c r="AP974">
        <f t="shared" si="414"/>
        <v>297.97874679999995</v>
      </c>
      <c r="AQ974">
        <f t="shared" si="415"/>
        <v>295.76168479999995</v>
      </c>
      <c r="AR974">
        <f t="shared" si="416"/>
        <v>239.83608776409767</v>
      </c>
      <c r="AS974">
        <f t="shared" si="417"/>
        <v>2.1248166370076857</v>
      </c>
      <c r="AT974">
        <f t="shared" si="418"/>
        <v>3.147357671851303</v>
      </c>
      <c r="AU974">
        <f t="shared" si="419"/>
        <v>31.275171969018746</v>
      </c>
      <c r="AV974">
        <f t="shared" si="420"/>
        <v>12.622345659018748</v>
      </c>
      <c r="AW974">
        <f t="shared" si="421"/>
        <v>23.720215799999998</v>
      </c>
      <c r="AX974">
        <f t="shared" si="422"/>
        <v>2.9450073817933613</v>
      </c>
      <c r="AY974">
        <f t="shared" si="423"/>
        <v>6.2231561624285649E-2</v>
      </c>
      <c r="AZ974">
        <f t="shared" si="424"/>
        <v>1.8771156892964083</v>
      </c>
      <c r="BA974">
        <f t="shared" si="425"/>
        <v>1.067891692496953</v>
      </c>
      <c r="BB974">
        <f t="shared" si="426"/>
        <v>3.9031332425805719E-2</v>
      </c>
      <c r="BC974">
        <f t="shared" si="427"/>
        <v>23.404583197797354</v>
      </c>
      <c r="BD974">
        <f t="shared" si="428"/>
        <v>0.60848466639060761</v>
      </c>
      <c r="BE974">
        <f t="shared" si="429"/>
        <v>59.615474358304766</v>
      </c>
      <c r="BF974">
        <f t="shared" si="430"/>
        <v>379.25839810728309</v>
      </c>
      <c r="BG974">
        <f t="shared" si="431"/>
        <v>8.791752481982289E-3</v>
      </c>
    </row>
    <row r="975" spans="1:59" x14ac:dyDescent="0.25">
      <c r="A975" t="s">
        <v>554</v>
      </c>
      <c r="B975" t="s">
        <v>1514</v>
      </c>
      <c r="C975">
        <v>150311</v>
      </c>
      <c r="D975" t="s">
        <v>1508</v>
      </c>
      <c r="E975" t="s">
        <v>1804</v>
      </c>
      <c r="F975">
        <v>5312.4999989999997</v>
      </c>
      <c r="G975">
        <v>0</v>
      </c>
      <c r="H975">
        <f t="shared" si="405"/>
        <v>22.774377140964688</v>
      </c>
      <c r="I975">
        <f t="shared" si="406"/>
        <v>7.097956372096835E-2</v>
      </c>
      <c r="J975">
        <f t="shared" si="407"/>
        <v>1174.2282874992218</v>
      </c>
      <c r="K975">
        <f t="shared" si="408"/>
        <v>0.86754502214961049</v>
      </c>
      <c r="L975">
        <f t="shared" si="409"/>
        <v>1.2327188098995716</v>
      </c>
      <c r="M975">
        <f t="shared" si="410"/>
        <v>24.638910289999998</v>
      </c>
      <c r="N975">
        <v>6</v>
      </c>
      <c r="O975">
        <v>1.42</v>
      </c>
      <c r="P975">
        <v>0.5</v>
      </c>
      <c r="Q975">
        <f t="shared" si="411"/>
        <v>2.556</v>
      </c>
      <c r="R975">
        <v>22.548164369999999</v>
      </c>
      <c r="S975">
        <v>24.638910289999998</v>
      </c>
      <c r="T975">
        <v>22.078638080000001</v>
      </c>
      <c r="U975">
        <v>1801.912231</v>
      </c>
      <c r="V975">
        <v>1728.869751</v>
      </c>
      <c r="W975">
        <v>16.112604139999998</v>
      </c>
      <c r="X975">
        <v>18.674343109999999</v>
      </c>
      <c r="Y975">
        <v>59.097953799999999</v>
      </c>
      <c r="Z975">
        <v>68.49391937</v>
      </c>
      <c r="AA975">
        <v>199.39834590000001</v>
      </c>
      <c r="AB975">
        <v>1501.118774</v>
      </c>
      <c r="AC975">
        <v>8.0095082999999997E-2</v>
      </c>
      <c r="AD975">
        <v>100.62724300000001</v>
      </c>
      <c r="AE975">
        <v>-10.663300509999999</v>
      </c>
      <c r="AF975">
        <v>-8.6308859000000002E-2</v>
      </c>
      <c r="AG975">
        <v>0.66666668699999998</v>
      </c>
      <c r="AH975">
        <v>-0.21956524299999999</v>
      </c>
      <c r="AI975">
        <v>2.7373914720000001</v>
      </c>
      <c r="AJ975">
        <v>1</v>
      </c>
      <c r="AK975">
        <v>0</v>
      </c>
      <c r="AL975">
        <v>0.15999999600000001</v>
      </c>
      <c r="AM975">
        <v>111115</v>
      </c>
      <c r="AN975">
        <f t="shared" si="412"/>
        <v>0.33233057649999997</v>
      </c>
      <c r="AO975">
        <f t="shared" si="413"/>
        <v>8.6754502214961054E-4</v>
      </c>
      <c r="AP975">
        <f t="shared" si="414"/>
        <v>297.78891028999999</v>
      </c>
      <c r="AQ975">
        <f t="shared" si="415"/>
        <v>295.69816436999997</v>
      </c>
      <c r="AR975">
        <f t="shared" si="416"/>
        <v>240.17899783552491</v>
      </c>
      <c r="AS975">
        <f t="shared" si="417"/>
        <v>2.1142989017033953</v>
      </c>
      <c r="AT975">
        <f t="shared" si="418"/>
        <v>3.1118664718949174</v>
      </c>
      <c r="AU975">
        <f t="shared" si="419"/>
        <v>30.924691754646577</v>
      </c>
      <c r="AV975">
        <f t="shared" si="420"/>
        <v>12.250348644646579</v>
      </c>
      <c r="AW975">
        <f t="shared" si="421"/>
        <v>23.593537329999997</v>
      </c>
      <c r="AX975">
        <f t="shared" si="422"/>
        <v>2.9226244822270999</v>
      </c>
      <c r="AY975">
        <f t="shared" si="423"/>
        <v>6.906173438738844E-2</v>
      </c>
      <c r="AZ975">
        <f t="shared" si="424"/>
        <v>1.8791476619953458</v>
      </c>
      <c r="BA975">
        <f t="shared" si="425"/>
        <v>1.0434768202317541</v>
      </c>
      <c r="BB975">
        <f t="shared" si="426"/>
        <v>4.3331887081296663E-2</v>
      </c>
      <c r="BC975">
        <f t="shared" si="427"/>
        <v>118.15935522365805</v>
      </c>
      <c r="BD975">
        <f t="shared" si="428"/>
        <v>0.67918840434337713</v>
      </c>
      <c r="BE975">
        <f t="shared" si="429"/>
        <v>60.476689235127765</v>
      </c>
      <c r="BF975">
        <f t="shared" si="430"/>
        <v>1716.8410306790679</v>
      </c>
      <c r="BG975">
        <f t="shared" si="431"/>
        <v>8.0224022158472252E-3</v>
      </c>
    </row>
    <row r="976" spans="1:59" x14ac:dyDescent="0.25">
      <c r="A976" t="s">
        <v>554</v>
      </c>
      <c r="B976" t="s">
        <v>1514</v>
      </c>
      <c r="C976">
        <v>150311</v>
      </c>
      <c r="D976" t="s">
        <v>1510</v>
      </c>
      <c r="E976" t="s">
        <v>1805</v>
      </c>
      <c r="F976">
        <v>8410.4999979999993</v>
      </c>
      <c r="G976">
        <v>0</v>
      </c>
      <c r="H976">
        <f t="shared" si="405"/>
        <v>3.278067884478681</v>
      </c>
      <c r="I976">
        <f t="shared" si="406"/>
        <v>4.2995231325742567E-2</v>
      </c>
      <c r="J976">
        <f t="shared" si="407"/>
        <v>260.22853642812385</v>
      </c>
      <c r="K976">
        <f t="shared" si="408"/>
        <v>0.45742077619936111</v>
      </c>
      <c r="L976">
        <f t="shared" si="409"/>
        <v>1.0600498786383263</v>
      </c>
      <c r="M976">
        <f t="shared" si="410"/>
        <v>24.874217989999998</v>
      </c>
      <c r="N976">
        <v>6</v>
      </c>
      <c r="O976">
        <v>1.42</v>
      </c>
      <c r="P976">
        <v>0.5</v>
      </c>
      <c r="Q976">
        <f t="shared" si="411"/>
        <v>2.556</v>
      </c>
      <c r="R976">
        <v>22.588989260000002</v>
      </c>
      <c r="S976">
        <v>24.874217989999998</v>
      </c>
      <c r="T976">
        <v>22.080181119999999</v>
      </c>
      <c r="U976">
        <v>399.9841614</v>
      </c>
      <c r="V976">
        <v>389.58398440000002</v>
      </c>
      <c r="W976">
        <v>19.482378010000001</v>
      </c>
      <c r="X976">
        <v>20.830120090000001</v>
      </c>
      <c r="Y976">
        <v>71.273345950000007</v>
      </c>
      <c r="Z976">
        <v>76.203857420000006</v>
      </c>
      <c r="AA976">
        <v>199.3968964</v>
      </c>
      <c r="AB976">
        <v>1500.914673</v>
      </c>
      <c r="AC976">
        <v>3.7043113000000003E-2</v>
      </c>
      <c r="AD976">
        <v>100.6168594</v>
      </c>
      <c r="AE976">
        <v>3.0808069709999999</v>
      </c>
      <c r="AF976">
        <v>-0.112021439</v>
      </c>
      <c r="AG976">
        <v>1</v>
      </c>
      <c r="AH976">
        <v>-0.21956524299999999</v>
      </c>
      <c r="AI976">
        <v>2.7373914720000001</v>
      </c>
      <c r="AJ976">
        <v>1</v>
      </c>
      <c r="AK976">
        <v>0</v>
      </c>
      <c r="AL976">
        <v>0.15999999600000001</v>
      </c>
      <c r="AM976">
        <v>111115</v>
      </c>
      <c r="AN976">
        <f t="shared" si="412"/>
        <v>0.33232816066666665</v>
      </c>
      <c r="AO976">
        <f t="shared" si="413"/>
        <v>4.5742077619936113E-4</v>
      </c>
      <c r="AP976">
        <f t="shared" si="414"/>
        <v>298.02421798999995</v>
      </c>
      <c r="AQ976">
        <f t="shared" si="415"/>
        <v>295.73898925999998</v>
      </c>
      <c r="AR976">
        <f t="shared" si="416"/>
        <v>240.14634167634131</v>
      </c>
      <c r="AS976">
        <f t="shared" si="417"/>
        <v>2.301169360274097</v>
      </c>
      <c r="AT976">
        <f t="shared" si="418"/>
        <v>3.1559111430189719</v>
      </c>
      <c r="AU976">
        <f t="shared" si="419"/>
        <v>31.365629595659712</v>
      </c>
      <c r="AV976">
        <f t="shared" si="420"/>
        <v>10.535509505659711</v>
      </c>
      <c r="AW976">
        <f t="shared" si="421"/>
        <v>23.731603624999998</v>
      </c>
      <c r="AX976">
        <f t="shared" si="422"/>
        <v>2.9470268277179921</v>
      </c>
      <c r="AY976">
        <f t="shared" si="423"/>
        <v>4.2283960333601822E-2</v>
      </c>
      <c r="AZ976">
        <f t="shared" si="424"/>
        <v>2.0958612643806456</v>
      </c>
      <c r="BA976">
        <f t="shared" si="425"/>
        <v>0.8511655633373465</v>
      </c>
      <c r="BB976">
        <f t="shared" si="426"/>
        <v>2.6490471116874234E-2</v>
      </c>
      <c r="BC976">
        <f t="shared" si="427"/>
        <v>26.183378061656313</v>
      </c>
      <c r="BD976">
        <f t="shared" si="428"/>
        <v>0.66796518041906405</v>
      </c>
      <c r="BE976">
        <f t="shared" si="429"/>
        <v>66.081113462503851</v>
      </c>
      <c r="BF976">
        <f t="shared" si="430"/>
        <v>387.85261051735284</v>
      </c>
      <c r="BG976">
        <f t="shared" si="431"/>
        <v>5.585069429417543E-3</v>
      </c>
    </row>
    <row r="977" spans="1:59" x14ac:dyDescent="0.25">
      <c r="A977" t="s">
        <v>554</v>
      </c>
      <c r="B977" t="s">
        <v>1514</v>
      </c>
      <c r="C977">
        <v>150311</v>
      </c>
      <c r="D977" t="s">
        <v>1510</v>
      </c>
      <c r="E977" t="s">
        <v>1805</v>
      </c>
      <c r="F977">
        <v>8721.4999979999993</v>
      </c>
      <c r="G977">
        <v>0</v>
      </c>
      <c r="H977">
        <f t="shared" si="405"/>
        <v>18.577458133999372</v>
      </c>
      <c r="I977">
        <f t="shared" si="406"/>
        <v>5.9869962808620114E-2</v>
      </c>
      <c r="J977">
        <f t="shared" si="407"/>
        <v>1217.5726451763308</v>
      </c>
      <c r="K977">
        <f t="shared" si="408"/>
        <v>0.60837848614511281</v>
      </c>
      <c r="L977">
        <f t="shared" si="409"/>
        <v>1.0189236640321124</v>
      </c>
      <c r="M977">
        <f t="shared" si="410"/>
        <v>24.81370544</v>
      </c>
      <c r="N977">
        <v>6</v>
      </c>
      <c r="O977">
        <v>1.42</v>
      </c>
      <c r="P977">
        <v>0.5</v>
      </c>
      <c r="Q977">
        <f t="shared" si="411"/>
        <v>2.556</v>
      </c>
      <c r="R977">
        <v>22.57889557</v>
      </c>
      <c r="S977">
        <v>24.81370544</v>
      </c>
      <c r="T977">
        <v>22.08049965</v>
      </c>
      <c r="U977">
        <v>1807.703125</v>
      </c>
      <c r="V977">
        <v>1748.6015629999999</v>
      </c>
      <c r="W977">
        <v>19.33493996</v>
      </c>
      <c r="X977">
        <v>21.126905440000002</v>
      </c>
      <c r="Y977">
        <v>70.773544310000005</v>
      </c>
      <c r="Z977">
        <v>77.332847599999994</v>
      </c>
      <c r="AA977">
        <v>199.39848330000001</v>
      </c>
      <c r="AB977">
        <v>1500.759033</v>
      </c>
      <c r="AC977">
        <v>0.13715913900000001</v>
      </c>
      <c r="AD977">
        <v>100.6114731</v>
      </c>
      <c r="AE977">
        <v>-10.394303320000001</v>
      </c>
      <c r="AF977">
        <v>-0.128165424</v>
      </c>
      <c r="AG977">
        <v>0.66666668699999998</v>
      </c>
      <c r="AH977">
        <v>-0.21956524299999999</v>
      </c>
      <c r="AI977">
        <v>2.7373914720000001</v>
      </c>
      <c r="AJ977">
        <v>1</v>
      </c>
      <c r="AK977">
        <v>0</v>
      </c>
      <c r="AL977">
        <v>0.15999999600000001</v>
      </c>
      <c r="AM977">
        <v>111115</v>
      </c>
      <c r="AN977">
        <f t="shared" si="412"/>
        <v>0.33233080549999999</v>
      </c>
      <c r="AO977">
        <f t="shared" si="413"/>
        <v>6.0837848614511279E-4</v>
      </c>
      <c r="AP977">
        <f t="shared" si="414"/>
        <v>297.96370543999996</v>
      </c>
      <c r="AQ977">
        <f t="shared" si="415"/>
        <v>295.72889556999996</v>
      </c>
      <c r="AR977">
        <f t="shared" si="416"/>
        <v>240.12143927696388</v>
      </c>
      <c r="AS977">
        <f t="shared" si="417"/>
        <v>2.2290185679835144</v>
      </c>
      <c r="AT977">
        <f t="shared" si="418"/>
        <v>3.1445327423949161</v>
      </c>
      <c r="AU977">
        <f t="shared" si="419"/>
        <v>31.254216298666996</v>
      </c>
      <c r="AV977">
        <f t="shared" si="420"/>
        <v>10.127310858666995</v>
      </c>
      <c r="AW977">
        <f t="shared" si="421"/>
        <v>23.696300505</v>
      </c>
      <c r="AX977">
        <f t="shared" si="422"/>
        <v>2.9407703311972528</v>
      </c>
      <c r="AY977">
        <f t="shared" si="423"/>
        <v>5.8499706451206605E-2</v>
      </c>
      <c r="AZ977">
        <f t="shared" si="424"/>
        <v>2.1256090783628037</v>
      </c>
      <c r="BA977">
        <f t="shared" si="425"/>
        <v>0.81516125283444918</v>
      </c>
      <c r="BB977">
        <f t="shared" si="426"/>
        <v>3.668300495016398E-2</v>
      </c>
      <c r="BC977">
        <f t="shared" si="427"/>
        <v>122.50177743745425</v>
      </c>
      <c r="BD977">
        <f t="shared" si="428"/>
        <v>0.6963122251174213</v>
      </c>
      <c r="BE977">
        <f t="shared" si="429"/>
        <v>67.487059737646092</v>
      </c>
      <c r="BF977">
        <f t="shared" si="430"/>
        <v>1738.7895252531694</v>
      </c>
      <c r="BG977">
        <f t="shared" si="431"/>
        <v>7.2104070599360755E-3</v>
      </c>
    </row>
    <row r="978" spans="1:59" x14ac:dyDescent="0.25">
      <c r="A978" t="s">
        <v>554</v>
      </c>
      <c r="B978" t="s">
        <v>1514</v>
      </c>
      <c r="C978">
        <v>150311</v>
      </c>
      <c r="D978" t="s">
        <v>1512</v>
      </c>
      <c r="E978" t="s">
        <v>1806</v>
      </c>
      <c r="F978">
        <v>9701.9999989999997</v>
      </c>
      <c r="G978">
        <v>0</v>
      </c>
      <c r="H978">
        <f t="shared" si="405"/>
        <v>6.4054030514425193</v>
      </c>
      <c r="I978">
        <f t="shared" si="406"/>
        <v>6.959243600502267E-2</v>
      </c>
      <c r="J978">
        <f t="shared" si="407"/>
        <v>229.89783055617369</v>
      </c>
      <c r="K978">
        <f t="shared" si="408"/>
        <v>0.81709900652286716</v>
      </c>
      <c r="L978">
        <f t="shared" si="409"/>
        <v>1.1810974318789147</v>
      </c>
      <c r="M978">
        <f t="shared" si="410"/>
        <v>25.546220779999999</v>
      </c>
      <c r="N978">
        <v>6</v>
      </c>
      <c r="O978">
        <v>1.42</v>
      </c>
      <c r="P978">
        <v>0.5</v>
      </c>
      <c r="Q978">
        <f t="shared" si="411"/>
        <v>2.556</v>
      </c>
      <c r="R978">
        <v>23.413236619999999</v>
      </c>
      <c r="S978">
        <v>25.546220779999999</v>
      </c>
      <c r="T978">
        <v>23.039682389999999</v>
      </c>
      <c r="U978">
        <v>399.97866820000002</v>
      </c>
      <c r="V978">
        <v>386.52273559999998</v>
      </c>
      <c r="W978">
        <v>19.304428099999999</v>
      </c>
      <c r="X978">
        <v>20.906064990000001</v>
      </c>
      <c r="Y978">
        <v>67.189079280000001</v>
      </c>
      <c r="Z978">
        <v>72.763572690000004</v>
      </c>
      <c r="AA978">
        <v>299.69964599999997</v>
      </c>
      <c r="AB978">
        <v>1500.5529790000001</v>
      </c>
      <c r="AC978">
        <v>9.9115148E-2</v>
      </c>
      <c r="AD978">
        <v>100.6221008</v>
      </c>
      <c r="AE978">
        <v>3.0174021720000002</v>
      </c>
      <c r="AF978">
        <v>-0.11524123</v>
      </c>
      <c r="AG978">
        <v>1</v>
      </c>
      <c r="AH978">
        <v>-0.21956524299999999</v>
      </c>
      <c r="AI978">
        <v>2.7373914720000001</v>
      </c>
      <c r="AJ978">
        <v>1</v>
      </c>
      <c r="AK978">
        <v>0</v>
      </c>
      <c r="AL978">
        <v>0.15999999600000001</v>
      </c>
      <c r="AM978">
        <v>111115</v>
      </c>
      <c r="AN978">
        <f t="shared" si="412"/>
        <v>0.49949940999999992</v>
      </c>
      <c r="AO978">
        <f t="shared" si="413"/>
        <v>8.1709900652286716E-4</v>
      </c>
      <c r="AP978">
        <f t="shared" si="414"/>
        <v>298.69622077999998</v>
      </c>
      <c r="AQ978">
        <f t="shared" si="415"/>
        <v>296.56323662</v>
      </c>
      <c r="AR978">
        <f t="shared" si="416"/>
        <v>240.08847063778811</v>
      </c>
      <c r="AS978">
        <f t="shared" si="417"/>
        <v>2.128766583302995</v>
      </c>
      <c r="AT978">
        <f t="shared" si="418"/>
        <v>3.2847096106340459</v>
      </c>
      <c r="AU978">
        <f t="shared" si="419"/>
        <v>32.644017412862901</v>
      </c>
      <c r="AV978">
        <f t="shared" si="420"/>
        <v>11.7379524228629</v>
      </c>
      <c r="AW978">
        <f t="shared" si="421"/>
        <v>24.479728699999999</v>
      </c>
      <c r="AX978">
        <f t="shared" si="422"/>
        <v>3.0823765560349701</v>
      </c>
      <c r="AY978">
        <f t="shared" si="423"/>
        <v>6.7747859107748304E-2</v>
      </c>
      <c r="AZ978">
        <f t="shared" si="424"/>
        <v>2.1036121787551312</v>
      </c>
      <c r="BA978">
        <f t="shared" si="425"/>
        <v>0.97876437727983889</v>
      </c>
      <c r="BB978">
        <f t="shared" si="426"/>
        <v>4.2504360118736845E-2</v>
      </c>
      <c r="BC978">
        <f t="shared" si="427"/>
        <v>23.13280267992463</v>
      </c>
      <c r="BD978">
        <f t="shared" si="428"/>
        <v>0.59478475489754268</v>
      </c>
      <c r="BE978">
        <f t="shared" si="429"/>
        <v>64.032600161364385</v>
      </c>
      <c r="BF978">
        <f t="shared" si="430"/>
        <v>383.13960018550569</v>
      </c>
      <c r="BG978">
        <f t="shared" si="431"/>
        <v>1.0705095799724607E-2</v>
      </c>
    </row>
    <row r="979" spans="1:59" x14ac:dyDescent="0.25">
      <c r="A979" t="s">
        <v>554</v>
      </c>
      <c r="B979" t="s">
        <v>1514</v>
      </c>
      <c r="C979">
        <v>150311</v>
      </c>
      <c r="D979" t="s">
        <v>1512</v>
      </c>
      <c r="E979" t="s">
        <v>1806</v>
      </c>
      <c r="F979">
        <v>9940.4999989999997</v>
      </c>
      <c r="G979">
        <v>0</v>
      </c>
      <c r="H979">
        <f t="shared" si="405"/>
        <v>26.851756204552128</v>
      </c>
      <c r="I979">
        <f t="shared" si="406"/>
        <v>9.3891360980918839E-2</v>
      </c>
      <c r="J979">
        <f t="shared" si="407"/>
        <v>1251.7703757501499</v>
      </c>
      <c r="K979">
        <f t="shared" si="408"/>
        <v>1.0236244544630855</v>
      </c>
      <c r="L979">
        <f t="shared" si="409"/>
        <v>1.1068341705732205</v>
      </c>
      <c r="M979">
        <f t="shared" si="410"/>
        <v>25.35619354</v>
      </c>
      <c r="N979">
        <v>6</v>
      </c>
      <c r="O979">
        <v>1.42</v>
      </c>
      <c r="P979">
        <v>0.5</v>
      </c>
      <c r="Q979">
        <f t="shared" si="411"/>
        <v>2.556</v>
      </c>
      <c r="R979">
        <v>23.383600229999999</v>
      </c>
      <c r="S979">
        <v>25.35619354</v>
      </c>
      <c r="T979">
        <v>23.055498119999999</v>
      </c>
      <c r="U979">
        <v>1808.1008300000001</v>
      </c>
      <c r="V979">
        <v>1750.753784</v>
      </c>
      <c r="W979">
        <v>19.27208328</v>
      </c>
      <c r="X979">
        <v>21.277845379999999</v>
      </c>
      <c r="Y979">
        <v>67.195785520000001</v>
      </c>
      <c r="Z979">
        <v>74.189254759999997</v>
      </c>
      <c r="AA979">
        <v>299.68975829999999</v>
      </c>
      <c r="AB979">
        <v>1500.1938479999999</v>
      </c>
      <c r="AC979">
        <v>0.20223666700000001</v>
      </c>
      <c r="AD979">
        <v>100.62093350000001</v>
      </c>
      <c r="AE979">
        <v>-10.64692879</v>
      </c>
      <c r="AF979">
        <v>-0.12065848</v>
      </c>
      <c r="AG979">
        <v>0.66666668699999998</v>
      </c>
      <c r="AH979">
        <v>-0.21956524299999999</v>
      </c>
      <c r="AI979">
        <v>2.7373914720000001</v>
      </c>
      <c r="AJ979">
        <v>1</v>
      </c>
      <c r="AK979">
        <v>0</v>
      </c>
      <c r="AL979">
        <v>0.15999999600000001</v>
      </c>
      <c r="AM979">
        <v>111115</v>
      </c>
      <c r="AN979">
        <f t="shared" si="412"/>
        <v>0.49948293049999998</v>
      </c>
      <c r="AO979">
        <f t="shared" si="413"/>
        <v>1.0236244544630855E-3</v>
      </c>
      <c r="AP979">
        <f t="shared" si="414"/>
        <v>298.50619353999997</v>
      </c>
      <c r="AQ979">
        <f t="shared" si="415"/>
        <v>296.53360022999999</v>
      </c>
      <c r="AR979">
        <f t="shared" si="416"/>
        <v>240.03100967922461</v>
      </c>
      <c r="AS979">
        <f t="shared" si="417"/>
        <v>2.042662272516182</v>
      </c>
      <c r="AT979">
        <f t="shared" si="418"/>
        <v>3.2478308355774832</v>
      </c>
      <c r="AU979">
        <f t="shared" si="419"/>
        <v>32.277884159934601</v>
      </c>
      <c r="AV979">
        <f t="shared" si="420"/>
        <v>11.000038779934602</v>
      </c>
      <c r="AW979">
        <f t="shared" si="421"/>
        <v>24.369896884999999</v>
      </c>
      <c r="AX979">
        <f t="shared" si="422"/>
        <v>3.0621718570184941</v>
      </c>
      <c r="AY979">
        <f t="shared" si="423"/>
        <v>9.0564587741586516E-2</v>
      </c>
      <c r="AZ979">
        <f t="shared" si="424"/>
        <v>2.1409966650042627</v>
      </c>
      <c r="BA979">
        <f t="shared" si="425"/>
        <v>0.92117519201423148</v>
      </c>
      <c r="BB979">
        <f t="shared" si="426"/>
        <v>5.6892642746661712E-2</v>
      </c>
      <c r="BC979">
        <f t="shared" si="427"/>
        <v>125.95430373562586</v>
      </c>
      <c r="BD979">
        <f t="shared" si="428"/>
        <v>0.71498938753694563</v>
      </c>
      <c r="BE979">
        <f t="shared" si="429"/>
        <v>66.223864385892341</v>
      </c>
      <c r="BF979">
        <f t="shared" si="430"/>
        <v>1736.5715183990042</v>
      </c>
      <c r="BG979">
        <f t="shared" si="431"/>
        <v>1.0239872314920278E-2</v>
      </c>
    </row>
    <row r="980" spans="1:59" x14ac:dyDescent="0.25">
      <c r="A980" t="s">
        <v>554</v>
      </c>
      <c r="B980" t="s">
        <v>1514</v>
      </c>
      <c r="C980">
        <v>150311</v>
      </c>
      <c r="D980" t="s">
        <v>1511</v>
      </c>
      <c r="E980" t="s">
        <v>1807</v>
      </c>
      <c r="F980">
        <v>9049.9999989999997</v>
      </c>
      <c r="G980">
        <v>0</v>
      </c>
      <c r="H980">
        <f t="shared" si="405"/>
        <v>10.221399034383365</v>
      </c>
      <c r="I980">
        <f t="shared" si="406"/>
        <v>0.12097400216050841</v>
      </c>
      <c r="J980">
        <f t="shared" si="407"/>
        <v>238.17983414128739</v>
      </c>
      <c r="K980">
        <f t="shared" si="408"/>
        <v>1.1651368568114779</v>
      </c>
      <c r="L980">
        <f t="shared" si="409"/>
        <v>0.98858940452455357</v>
      </c>
      <c r="M980">
        <f t="shared" si="410"/>
        <v>24.59639168</v>
      </c>
      <c r="N980">
        <v>6</v>
      </c>
      <c r="O980">
        <v>1.42</v>
      </c>
      <c r="P980">
        <v>0.5</v>
      </c>
      <c r="Q980">
        <f t="shared" si="411"/>
        <v>2.556</v>
      </c>
      <c r="R980">
        <v>22.52737617</v>
      </c>
      <c r="S980">
        <v>24.59639168</v>
      </c>
      <c r="T980">
        <v>22.083574299999999</v>
      </c>
      <c r="U980">
        <v>399.83514400000001</v>
      </c>
      <c r="V980">
        <v>383.83334350000001</v>
      </c>
      <c r="W980">
        <v>19.313711170000001</v>
      </c>
      <c r="X980">
        <v>21.024551389999999</v>
      </c>
      <c r="Y980">
        <v>70.919563289999999</v>
      </c>
      <c r="Z980">
        <v>77.20172882</v>
      </c>
      <c r="AA980">
        <v>400.0281372</v>
      </c>
      <c r="AB980">
        <v>1499.77478</v>
      </c>
      <c r="AC980">
        <v>8.9103981999999998E-2</v>
      </c>
      <c r="AD980">
        <v>100.614563</v>
      </c>
      <c r="AE980">
        <v>2.8654317859999998</v>
      </c>
      <c r="AF980">
        <v>-0.12701243200000001</v>
      </c>
      <c r="AG980">
        <v>1</v>
      </c>
      <c r="AH980">
        <v>-0.21956524299999999</v>
      </c>
      <c r="AI980">
        <v>2.7373914720000001</v>
      </c>
      <c r="AJ980">
        <v>1</v>
      </c>
      <c r="AK980">
        <v>0</v>
      </c>
      <c r="AL980">
        <v>0.15999999600000001</v>
      </c>
      <c r="AM980">
        <v>111115</v>
      </c>
      <c r="AN980">
        <f t="shared" si="412"/>
        <v>0.66671356199999987</v>
      </c>
      <c r="AO980">
        <f t="shared" si="413"/>
        <v>1.1651368568114779E-3</v>
      </c>
      <c r="AP980">
        <f t="shared" si="414"/>
        <v>297.74639167999999</v>
      </c>
      <c r="AQ980">
        <f t="shared" si="415"/>
        <v>295.67737617</v>
      </c>
      <c r="AR980">
        <f t="shared" si="416"/>
        <v>239.96395880090088</v>
      </c>
      <c r="AS980">
        <f t="shared" si="417"/>
        <v>1.9592967400506451</v>
      </c>
      <c r="AT980">
        <f t="shared" si="418"/>
        <v>3.1039654549004463</v>
      </c>
      <c r="AU980">
        <f t="shared" si="419"/>
        <v>30.850061485636488</v>
      </c>
      <c r="AV980">
        <f t="shared" si="420"/>
        <v>9.8255100956364885</v>
      </c>
      <c r="AW980">
        <f t="shared" si="421"/>
        <v>23.561883925</v>
      </c>
      <c r="AX980">
        <f t="shared" si="422"/>
        <v>2.9170549085292441</v>
      </c>
      <c r="AY980">
        <f t="shared" si="423"/>
        <v>0.11550711709292109</v>
      </c>
      <c r="AZ980">
        <f t="shared" si="424"/>
        <v>2.1153760503758927</v>
      </c>
      <c r="BA980">
        <f t="shared" si="425"/>
        <v>0.80167885815335138</v>
      </c>
      <c r="BB980">
        <f t="shared" si="426"/>
        <v>7.2663984000989737E-2</v>
      </c>
      <c r="BC980">
        <f t="shared" si="427"/>
        <v>23.964359927538112</v>
      </c>
      <c r="BD980">
        <f t="shared" si="428"/>
        <v>0.62052929526506173</v>
      </c>
      <c r="BE980">
        <f t="shared" si="429"/>
        <v>68.780290471888904</v>
      </c>
      <c r="BF980">
        <f t="shared" si="430"/>
        <v>378.43471724944544</v>
      </c>
      <c r="BG980">
        <f t="shared" si="431"/>
        <v>1.8577333488950739E-2</v>
      </c>
    </row>
    <row r="981" spans="1:59" x14ac:dyDescent="0.25">
      <c r="A981" t="s">
        <v>554</v>
      </c>
      <c r="B981" t="s">
        <v>1514</v>
      </c>
      <c r="C981">
        <v>150311</v>
      </c>
      <c r="D981" t="s">
        <v>1511</v>
      </c>
      <c r="E981" t="s">
        <v>1807</v>
      </c>
      <c r="F981">
        <v>9246.5</v>
      </c>
      <c r="G981">
        <v>0</v>
      </c>
      <c r="H981">
        <f t="shared" si="405"/>
        <v>20.712276104520228</v>
      </c>
      <c r="I981">
        <f t="shared" si="406"/>
        <v>0.12748473673183489</v>
      </c>
      <c r="J981">
        <f t="shared" si="407"/>
        <v>1474.8428328437365</v>
      </c>
      <c r="K981">
        <f t="shared" si="408"/>
        <v>1.2953878613819867</v>
      </c>
      <c r="L981">
        <f t="shared" si="409"/>
        <v>1.0450465572437539</v>
      </c>
      <c r="M981">
        <f t="shared" si="410"/>
        <v>24.994237900000002</v>
      </c>
      <c r="N981">
        <v>6</v>
      </c>
      <c r="O981">
        <v>1.42</v>
      </c>
      <c r="P981">
        <v>0.5</v>
      </c>
      <c r="Q981">
        <f t="shared" si="411"/>
        <v>2.556</v>
      </c>
      <c r="R981">
        <v>23.284751889999999</v>
      </c>
      <c r="S981">
        <v>24.994237900000002</v>
      </c>
      <c r="T981">
        <v>23.05861664</v>
      </c>
      <c r="U981">
        <v>1807.941284</v>
      </c>
      <c r="V981">
        <v>1773.42688</v>
      </c>
      <c r="W981">
        <v>19.302539830000001</v>
      </c>
      <c r="X981">
        <v>21.204423899999998</v>
      </c>
      <c r="Y981">
        <v>67.702606200000005</v>
      </c>
      <c r="Z981">
        <v>74.373359679999993</v>
      </c>
      <c r="AA981">
        <v>399.99911500000002</v>
      </c>
      <c r="AB981">
        <v>1499.9833980000001</v>
      </c>
      <c r="AC981">
        <v>4.1047841000000002E-2</v>
      </c>
      <c r="AD981">
        <v>100.61763000000001</v>
      </c>
      <c r="AE981">
        <v>-12.23805904</v>
      </c>
      <c r="AF981">
        <v>-0.12918347099999999</v>
      </c>
      <c r="AG981">
        <v>0.66666668699999998</v>
      </c>
      <c r="AH981">
        <v>-0.21956524299999999</v>
      </c>
      <c r="AI981">
        <v>2.7373914720000001</v>
      </c>
      <c r="AJ981">
        <v>1</v>
      </c>
      <c r="AK981">
        <v>0</v>
      </c>
      <c r="AL981">
        <v>0.15999999600000001</v>
      </c>
      <c r="AM981">
        <v>111115</v>
      </c>
      <c r="AN981">
        <f t="shared" si="412"/>
        <v>0.6666651916666666</v>
      </c>
      <c r="AO981">
        <f t="shared" si="413"/>
        <v>1.2953878613819866E-3</v>
      </c>
      <c r="AP981">
        <f t="shared" si="414"/>
        <v>298.14423790000001</v>
      </c>
      <c r="AQ981">
        <f t="shared" si="415"/>
        <v>296.43475188999997</v>
      </c>
      <c r="AR981">
        <f t="shared" si="416"/>
        <v>239.99733768006644</v>
      </c>
      <c r="AS981">
        <f t="shared" si="417"/>
        <v>1.9371946910968445</v>
      </c>
      <c r="AT981">
        <f t="shared" si="418"/>
        <v>3.1785854355771108</v>
      </c>
      <c r="AU981">
        <f t="shared" si="419"/>
        <v>31.590740465434443</v>
      </c>
      <c r="AV981">
        <f t="shared" si="420"/>
        <v>10.386316565434445</v>
      </c>
      <c r="AW981">
        <f t="shared" si="421"/>
        <v>24.139494894999999</v>
      </c>
      <c r="AX981">
        <f t="shared" si="422"/>
        <v>3.0201628459178114</v>
      </c>
      <c r="AY981">
        <f t="shared" si="423"/>
        <v>0.12142829904202015</v>
      </c>
      <c r="AZ981">
        <f t="shared" si="424"/>
        <v>2.1335388783333569</v>
      </c>
      <c r="BA981">
        <f t="shared" si="425"/>
        <v>0.8866239675844545</v>
      </c>
      <c r="BB981">
        <f t="shared" si="426"/>
        <v>7.6414533529434239E-2</v>
      </c>
      <c r="BC981">
        <f t="shared" si="427"/>
        <v>148.39519046322295</v>
      </c>
      <c r="BD981">
        <f t="shared" si="428"/>
        <v>0.83163441891877521</v>
      </c>
      <c r="BE981">
        <f t="shared" si="429"/>
        <v>67.835128101954439</v>
      </c>
      <c r="BF981">
        <f t="shared" si="430"/>
        <v>1762.4872975504295</v>
      </c>
      <c r="BG981">
        <f t="shared" si="431"/>
        <v>7.9718015828308571E-3</v>
      </c>
    </row>
    <row r="982" spans="1:59" x14ac:dyDescent="0.25">
      <c r="A982" t="s">
        <v>554</v>
      </c>
      <c r="B982" t="s">
        <v>1514</v>
      </c>
      <c r="C982">
        <v>150311</v>
      </c>
      <c r="D982" t="s">
        <v>1513</v>
      </c>
      <c r="E982" t="s">
        <v>1808</v>
      </c>
      <c r="F982">
        <v>10350.5</v>
      </c>
      <c r="G982">
        <v>0</v>
      </c>
      <c r="H982">
        <f t="shared" si="405"/>
        <v>7.0925516143808709</v>
      </c>
      <c r="I982">
        <f t="shared" si="406"/>
        <v>8.9152888575475986E-2</v>
      </c>
      <c r="J982">
        <f t="shared" si="407"/>
        <v>248.07351393232517</v>
      </c>
      <c r="K982">
        <f t="shared" si="408"/>
        <v>0.99181010940989656</v>
      </c>
      <c r="L982">
        <f t="shared" si="409"/>
        <v>1.1273652501185887</v>
      </c>
      <c r="M982">
        <f t="shared" si="410"/>
        <v>25.40794563</v>
      </c>
      <c r="N982">
        <v>6</v>
      </c>
      <c r="O982">
        <v>1.42</v>
      </c>
      <c r="P982">
        <v>0.5</v>
      </c>
      <c r="Q982">
        <f t="shared" si="411"/>
        <v>2.556</v>
      </c>
      <c r="R982">
        <v>23.381746289999999</v>
      </c>
      <c r="S982">
        <v>25.40794563</v>
      </c>
      <c r="T982">
        <v>23.058385850000001</v>
      </c>
      <c r="U982">
        <v>399.92736819999999</v>
      </c>
      <c r="V982">
        <v>384.96517940000001</v>
      </c>
      <c r="W982">
        <v>19.230834959999999</v>
      </c>
      <c r="X982">
        <v>21.174201969999999</v>
      </c>
      <c r="Y982">
        <v>67.056480410000006</v>
      </c>
      <c r="Z982">
        <v>73.832855219999999</v>
      </c>
      <c r="AA982">
        <v>299.73010249999999</v>
      </c>
      <c r="AB982">
        <v>1500.8170170000001</v>
      </c>
      <c r="AC982">
        <v>3.7043570999999997E-2</v>
      </c>
      <c r="AD982">
        <v>100.6164551</v>
      </c>
      <c r="AE982">
        <v>2.9671566490000001</v>
      </c>
      <c r="AF982">
        <v>-0.123738654</v>
      </c>
      <c r="AG982">
        <v>0.66666668699999998</v>
      </c>
      <c r="AH982">
        <v>-0.21956524299999999</v>
      </c>
      <c r="AI982">
        <v>2.7373914720000001</v>
      </c>
      <c r="AJ982">
        <v>1</v>
      </c>
      <c r="AK982">
        <v>0</v>
      </c>
      <c r="AL982">
        <v>0.15999999600000001</v>
      </c>
      <c r="AM982">
        <v>111115</v>
      </c>
      <c r="AN982">
        <f t="shared" si="412"/>
        <v>0.49955017083333325</v>
      </c>
      <c r="AO982">
        <f t="shared" si="413"/>
        <v>9.9181010940989659E-4</v>
      </c>
      <c r="AP982">
        <f t="shared" si="414"/>
        <v>298.55794562999995</v>
      </c>
      <c r="AQ982">
        <f t="shared" si="415"/>
        <v>296.53174629</v>
      </c>
      <c r="AR982">
        <f t="shared" si="416"/>
        <v>240.13071671673194</v>
      </c>
      <c r="AS982">
        <f t="shared" si="417"/>
        <v>2.0530390254990842</v>
      </c>
      <c r="AT982">
        <f t="shared" si="418"/>
        <v>3.2578383919114251</v>
      </c>
      <c r="AU982">
        <f t="shared" si="419"/>
        <v>32.378783258399899</v>
      </c>
      <c r="AV982">
        <f t="shared" si="420"/>
        <v>11.204581288399901</v>
      </c>
      <c r="AW982">
        <f t="shared" si="421"/>
        <v>24.394845959999998</v>
      </c>
      <c r="AX982">
        <f t="shared" si="422"/>
        <v>3.0667513063743295</v>
      </c>
      <c r="AY982">
        <f t="shared" si="423"/>
        <v>8.6148057521785282E-2</v>
      </c>
      <c r="AZ982">
        <f t="shared" si="424"/>
        <v>2.1304731417928364</v>
      </c>
      <c r="BA982">
        <f t="shared" si="425"/>
        <v>0.93627816458149304</v>
      </c>
      <c r="BB982">
        <f t="shared" si="426"/>
        <v>5.4104672310945949E-2</v>
      </c>
      <c r="BC982">
        <f t="shared" si="427"/>
        <v>24.960277576071018</v>
      </c>
      <c r="BD982">
        <f t="shared" si="428"/>
        <v>0.6444050714378069</v>
      </c>
      <c r="BE982">
        <f t="shared" si="429"/>
        <v>65.64162724442501</v>
      </c>
      <c r="BF982">
        <f t="shared" si="430"/>
        <v>381.21911340648899</v>
      </c>
      <c r="BG982">
        <f t="shared" si="431"/>
        <v>1.2212573108489614E-2</v>
      </c>
    </row>
    <row r="983" spans="1:59" x14ac:dyDescent="0.25">
      <c r="A983" t="s">
        <v>554</v>
      </c>
      <c r="B983" t="s">
        <v>1514</v>
      </c>
      <c r="C983">
        <v>150311</v>
      </c>
      <c r="D983" t="s">
        <v>1513</v>
      </c>
      <c r="E983" t="s">
        <v>1808</v>
      </c>
      <c r="F983">
        <v>10654</v>
      </c>
      <c r="G983">
        <v>0</v>
      </c>
      <c r="H983">
        <f t="shared" si="405"/>
        <v>21.578951190270612</v>
      </c>
      <c r="I983">
        <f t="shared" si="406"/>
        <v>0.10891965964004389</v>
      </c>
      <c r="J983">
        <f t="shared" si="407"/>
        <v>1405.2436680037079</v>
      </c>
      <c r="K983">
        <f t="shared" si="408"/>
        <v>1.143217008852053</v>
      </c>
      <c r="L983">
        <f t="shared" si="409"/>
        <v>1.0716137780732669</v>
      </c>
      <c r="M983">
        <f t="shared" si="410"/>
        <v>25.228816989999999</v>
      </c>
      <c r="N983">
        <v>6</v>
      </c>
      <c r="O983">
        <v>1.42</v>
      </c>
      <c r="P983">
        <v>0.5</v>
      </c>
      <c r="Q983">
        <f t="shared" si="411"/>
        <v>2.556</v>
      </c>
      <c r="R983">
        <v>23.365871429999999</v>
      </c>
      <c r="S983">
        <v>25.228816989999999</v>
      </c>
      <c r="T983">
        <v>23.058994290000001</v>
      </c>
      <c r="U983">
        <v>1808.5936280000001</v>
      </c>
      <c r="V983">
        <v>1761.358154</v>
      </c>
      <c r="W983">
        <v>19.146131520000001</v>
      </c>
      <c r="X983">
        <v>21.386054990000002</v>
      </c>
      <c r="Y983">
        <v>66.822364809999996</v>
      </c>
      <c r="Z983">
        <v>74.639968870000004</v>
      </c>
      <c r="AA983">
        <v>299.68026730000003</v>
      </c>
      <c r="AB983">
        <v>1500.111206</v>
      </c>
      <c r="AC983">
        <v>5.0057920000000002E-3</v>
      </c>
      <c r="AD983">
        <v>100.61228939999999</v>
      </c>
      <c r="AE983">
        <v>-10.7529974</v>
      </c>
      <c r="AF983">
        <v>-0.13517415499999999</v>
      </c>
      <c r="AG983">
        <v>1</v>
      </c>
      <c r="AH983">
        <v>-0.21956524299999999</v>
      </c>
      <c r="AI983">
        <v>2.7373914720000001</v>
      </c>
      <c r="AJ983">
        <v>1</v>
      </c>
      <c r="AK983">
        <v>0</v>
      </c>
      <c r="AL983">
        <v>0.15999999600000001</v>
      </c>
      <c r="AM983">
        <v>111115</v>
      </c>
      <c r="AN983">
        <f t="shared" si="412"/>
        <v>0.49946711216666667</v>
      </c>
      <c r="AO983">
        <f t="shared" si="413"/>
        <v>1.143217008852053E-3</v>
      </c>
      <c r="AP983">
        <f t="shared" si="414"/>
        <v>298.37881698999996</v>
      </c>
      <c r="AQ983">
        <f t="shared" si="415"/>
        <v>296.51587142999995</v>
      </c>
      <c r="AR983">
        <f t="shared" si="416"/>
        <v>240.0177869595552</v>
      </c>
      <c r="AS983">
        <f t="shared" si="417"/>
        <v>1.9953190258302309</v>
      </c>
      <c r="AT983">
        <f t="shared" si="418"/>
        <v>3.2233137318514609</v>
      </c>
      <c r="AU983">
        <f t="shared" si="419"/>
        <v>32.036978296325906</v>
      </c>
      <c r="AV983">
        <f t="shared" si="420"/>
        <v>10.650923306325904</v>
      </c>
      <c r="AW983">
        <f t="shared" si="421"/>
        <v>24.297344209999999</v>
      </c>
      <c r="AX983">
        <f t="shared" si="422"/>
        <v>3.0488886285094541</v>
      </c>
      <c r="AY983">
        <f t="shared" si="423"/>
        <v>0.10446793359524993</v>
      </c>
      <c r="AZ983">
        <f t="shared" si="424"/>
        <v>2.151699953778194</v>
      </c>
      <c r="BA983">
        <f t="shared" si="425"/>
        <v>0.89718867473126007</v>
      </c>
      <c r="BB983">
        <f t="shared" si="426"/>
        <v>6.5678338404078371E-2</v>
      </c>
      <c r="BC983">
        <f t="shared" si="427"/>
        <v>141.38478260270657</v>
      </c>
      <c r="BD983">
        <f t="shared" si="428"/>
        <v>0.79781824316220684</v>
      </c>
      <c r="BE983">
        <f t="shared" si="429"/>
        <v>67.237966148544018</v>
      </c>
      <c r="BF983">
        <f t="shared" si="430"/>
        <v>1749.960820624857</v>
      </c>
      <c r="BG983">
        <f t="shared" si="431"/>
        <v>8.291184422828498E-3</v>
      </c>
    </row>
    <row r="984" spans="1:59" x14ac:dyDescent="0.25">
      <c r="A984" t="s">
        <v>554</v>
      </c>
      <c r="B984" t="s">
        <v>1547</v>
      </c>
      <c r="C984">
        <v>150312</v>
      </c>
      <c r="D984" t="s">
        <v>1539</v>
      </c>
      <c r="E984" t="s">
        <v>1809</v>
      </c>
      <c r="F984">
        <v>1375.500002</v>
      </c>
      <c r="G984">
        <v>0</v>
      </c>
      <c r="H984">
        <f t="shared" si="405"/>
        <v>7.40064466919182</v>
      </c>
      <c r="I984">
        <f t="shared" si="406"/>
        <v>8.9724536550737061E-2</v>
      </c>
      <c r="J984">
        <f t="shared" si="407"/>
        <v>246.56928919781885</v>
      </c>
      <c r="K984">
        <f t="shared" si="408"/>
        <v>1.0409162001778205</v>
      </c>
      <c r="L984">
        <f t="shared" si="409"/>
        <v>1.1860372783872912</v>
      </c>
      <c r="M984">
        <f t="shared" si="410"/>
        <v>24.186378479999998</v>
      </c>
      <c r="N984">
        <v>6</v>
      </c>
      <c r="O984">
        <v>1.42</v>
      </c>
      <c r="P984">
        <v>0.5</v>
      </c>
      <c r="Q984">
        <f t="shared" si="411"/>
        <v>2.556</v>
      </c>
      <c r="R984">
        <v>21.780405040000002</v>
      </c>
      <c r="S984">
        <v>24.186378479999998</v>
      </c>
      <c r="T984">
        <v>21.052091600000001</v>
      </c>
      <c r="U984">
        <v>400.28781129999999</v>
      </c>
      <c r="V984">
        <v>388.57891849999999</v>
      </c>
      <c r="W984">
        <v>16.674327850000001</v>
      </c>
      <c r="X984">
        <v>18.207431790000001</v>
      </c>
      <c r="Y984">
        <v>64.452438349999994</v>
      </c>
      <c r="Z984">
        <v>70.378456119999996</v>
      </c>
      <c r="AA984">
        <v>399.95870969999999</v>
      </c>
      <c r="AB984">
        <v>1501.2248540000001</v>
      </c>
      <c r="AC984">
        <v>3.9045069000000002E-2</v>
      </c>
      <c r="AD984">
        <v>101.2022324</v>
      </c>
      <c r="AE984">
        <v>2.782923222</v>
      </c>
      <c r="AF984">
        <v>-8.5827372999999998E-2</v>
      </c>
      <c r="AG984">
        <v>0.66666668699999998</v>
      </c>
      <c r="AH984">
        <v>-0.21956524299999999</v>
      </c>
      <c r="AI984">
        <v>2.7373914720000001</v>
      </c>
      <c r="AJ984">
        <v>1</v>
      </c>
      <c r="AK984">
        <v>0</v>
      </c>
      <c r="AL984">
        <v>0.15999999600000001</v>
      </c>
      <c r="AM984">
        <v>111115</v>
      </c>
      <c r="AN984">
        <f t="shared" si="412"/>
        <v>0.66659784949999989</v>
      </c>
      <c r="AO984">
        <f t="shared" si="413"/>
        <v>1.0409162001778205E-3</v>
      </c>
      <c r="AP984">
        <f t="shared" si="414"/>
        <v>297.33637847999995</v>
      </c>
      <c r="AQ984">
        <f t="shared" si="415"/>
        <v>294.93040503999998</v>
      </c>
      <c r="AR984">
        <f t="shared" si="416"/>
        <v>240.19597063510059</v>
      </c>
      <c r="AS984">
        <f t="shared" si="417"/>
        <v>1.9849986224472229</v>
      </c>
      <c r="AT984">
        <f t="shared" si="418"/>
        <v>3.0286700218060192</v>
      </c>
      <c r="AU984">
        <f t="shared" si="419"/>
        <v>29.926909219109469</v>
      </c>
      <c r="AV984">
        <f t="shared" si="420"/>
        <v>11.719477429109467</v>
      </c>
      <c r="AW984">
        <f t="shared" si="421"/>
        <v>22.98339176</v>
      </c>
      <c r="AX984">
        <f t="shared" si="422"/>
        <v>2.8168885028076476</v>
      </c>
      <c r="AY984">
        <f t="shared" si="423"/>
        <v>8.6681705618027766E-2</v>
      </c>
      <c r="AZ984">
        <f t="shared" si="424"/>
        <v>1.842632743418728</v>
      </c>
      <c r="BA984">
        <f t="shared" si="425"/>
        <v>0.97425575938891962</v>
      </c>
      <c r="BB984">
        <f t="shared" si="426"/>
        <v>5.4441468065478275E-2</v>
      </c>
      <c r="BC984">
        <f t="shared" si="427"/>
        <v>24.953362508100472</v>
      </c>
      <c r="BD984">
        <f t="shared" si="428"/>
        <v>0.63454108665912834</v>
      </c>
      <c r="BE984">
        <f t="shared" si="429"/>
        <v>61.234742095778017</v>
      </c>
      <c r="BF984">
        <f t="shared" si="430"/>
        <v>384.67012730148321</v>
      </c>
      <c r="BG984">
        <f t="shared" si="431"/>
        <v>1.1780913970095754E-2</v>
      </c>
    </row>
    <row r="985" spans="1:59" x14ac:dyDescent="0.25">
      <c r="A985" t="s">
        <v>554</v>
      </c>
      <c r="B985" t="s">
        <v>1547</v>
      </c>
      <c r="C985">
        <v>150312</v>
      </c>
      <c r="D985" t="s">
        <v>1539</v>
      </c>
      <c r="E985" t="s">
        <v>1809</v>
      </c>
      <c r="F985">
        <v>1673.500002</v>
      </c>
      <c r="G985">
        <v>0</v>
      </c>
      <c r="H985">
        <f t="shared" si="405"/>
        <v>24.845848500422182</v>
      </c>
      <c r="I985">
        <f t="shared" si="406"/>
        <v>5.3482498445844323E-2</v>
      </c>
      <c r="J985">
        <f t="shared" si="407"/>
        <v>971.33051557194574</v>
      </c>
      <c r="K985">
        <f t="shared" si="408"/>
        <v>0.73227271200382849</v>
      </c>
      <c r="L985">
        <f t="shared" si="409"/>
        <v>1.3817743361701729</v>
      </c>
      <c r="M985">
        <f t="shared" si="410"/>
        <v>24.457469939999999</v>
      </c>
      <c r="N985">
        <v>6</v>
      </c>
      <c r="O985">
        <v>1.42</v>
      </c>
      <c r="P985">
        <v>0.5</v>
      </c>
      <c r="Q985">
        <f t="shared" si="411"/>
        <v>2.556</v>
      </c>
      <c r="R985">
        <v>23.057462690000001</v>
      </c>
      <c r="S985">
        <v>24.457469939999999</v>
      </c>
      <c r="T985">
        <v>23.08089828</v>
      </c>
      <c r="U985">
        <v>1797.5783690000001</v>
      </c>
      <c r="V985">
        <v>1758.3797609999999</v>
      </c>
      <c r="W985">
        <v>15.677449230000001</v>
      </c>
      <c r="X985">
        <v>16.757408139999999</v>
      </c>
      <c r="Y985">
        <v>56.092594149999996</v>
      </c>
      <c r="Z985">
        <v>59.95659637</v>
      </c>
      <c r="AA985">
        <v>400.01617429999999</v>
      </c>
      <c r="AB985">
        <v>1500.214966</v>
      </c>
      <c r="AC985">
        <v>2.4027930999999999E-2</v>
      </c>
      <c r="AD985">
        <v>101.2386932</v>
      </c>
      <c r="AE985">
        <v>-14.579918859999999</v>
      </c>
      <c r="AF985">
        <v>-8.3674452999999996E-2</v>
      </c>
      <c r="AG985">
        <v>0.66666668699999998</v>
      </c>
      <c r="AH985">
        <v>-0.21956524299999999</v>
      </c>
      <c r="AI985">
        <v>2.7373914720000001</v>
      </c>
      <c r="AJ985">
        <v>1</v>
      </c>
      <c r="AK985">
        <v>0</v>
      </c>
      <c r="AL985">
        <v>0.15999999600000001</v>
      </c>
      <c r="AM985">
        <v>111115</v>
      </c>
      <c r="AN985">
        <f t="shared" si="412"/>
        <v>0.6666936238333333</v>
      </c>
      <c r="AO985">
        <f t="shared" si="413"/>
        <v>7.3227271200382847E-4</v>
      </c>
      <c r="AP985">
        <f t="shared" si="414"/>
        <v>297.60746993999999</v>
      </c>
      <c r="AQ985">
        <f t="shared" si="415"/>
        <v>296.20746269</v>
      </c>
      <c r="AR985">
        <f t="shared" si="416"/>
        <v>240.03438855914015</v>
      </c>
      <c r="AS985">
        <f t="shared" si="417"/>
        <v>2.2757358244293</v>
      </c>
      <c r="AT985">
        <f t="shared" si="418"/>
        <v>3.0782724376828154</v>
      </c>
      <c r="AU985">
        <f t="shared" si="419"/>
        <v>30.406086254013555</v>
      </c>
      <c r="AV985">
        <f t="shared" si="420"/>
        <v>13.648678114013556</v>
      </c>
      <c r="AW985">
        <f t="shared" si="421"/>
        <v>23.757466315000002</v>
      </c>
      <c r="AX985">
        <f t="shared" si="422"/>
        <v>2.9516176545802075</v>
      </c>
      <c r="AY985">
        <f t="shared" si="423"/>
        <v>5.2386350975335005E-2</v>
      </c>
      <c r="AZ985">
        <f t="shared" si="424"/>
        <v>1.6964981015126426</v>
      </c>
      <c r="BA985">
        <f t="shared" si="425"/>
        <v>1.255119553067565</v>
      </c>
      <c r="BB985">
        <f t="shared" si="426"/>
        <v>3.2838217969411387E-2</v>
      </c>
      <c r="BC985">
        <f t="shared" si="427"/>
        <v>98.336232061786035</v>
      </c>
      <c r="BD985">
        <f t="shared" si="428"/>
        <v>0.55240087330142207</v>
      </c>
      <c r="BE985">
        <f t="shared" si="429"/>
        <v>54.970135494668483</v>
      </c>
      <c r="BF985">
        <f t="shared" si="430"/>
        <v>1745.2569536934388</v>
      </c>
      <c r="BG985">
        <f t="shared" si="431"/>
        <v>7.8256651873401875E-3</v>
      </c>
    </row>
    <row r="986" spans="1:59" x14ac:dyDescent="0.25">
      <c r="A986" t="s">
        <v>554</v>
      </c>
      <c r="B986" t="s">
        <v>1547</v>
      </c>
      <c r="C986">
        <v>150312</v>
      </c>
      <c r="D986" t="s">
        <v>1538</v>
      </c>
      <c r="E986" t="s">
        <v>1810</v>
      </c>
      <c r="F986">
        <v>663.00000179999995</v>
      </c>
      <c r="G986">
        <v>0</v>
      </c>
      <c r="H986">
        <f t="shared" si="405"/>
        <v>6.5936553879901094</v>
      </c>
      <c r="I986">
        <f t="shared" si="406"/>
        <v>8.7404633574126506E-2</v>
      </c>
      <c r="J986">
        <f t="shared" si="407"/>
        <v>258.96916611575563</v>
      </c>
      <c r="K986">
        <f t="shared" si="408"/>
        <v>1.0676496574906646</v>
      </c>
      <c r="L986">
        <f t="shared" si="409"/>
        <v>1.2477891879435123</v>
      </c>
      <c r="M986">
        <f t="shared" si="410"/>
        <v>24.286386490000002</v>
      </c>
      <c r="N986">
        <v>6</v>
      </c>
      <c r="O986">
        <v>1.42</v>
      </c>
      <c r="P986">
        <v>0.5</v>
      </c>
      <c r="Q986">
        <f t="shared" si="411"/>
        <v>2.556</v>
      </c>
      <c r="R986">
        <v>21.236896510000001</v>
      </c>
      <c r="S986">
        <v>24.286386490000002</v>
      </c>
      <c r="T986">
        <v>20.053560260000001</v>
      </c>
      <c r="U986">
        <v>400.2449646</v>
      </c>
      <c r="V986">
        <v>389.72927859999999</v>
      </c>
      <c r="W986">
        <v>16.204952240000001</v>
      </c>
      <c r="X986">
        <v>17.77811432</v>
      </c>
      <c r="Y986">
        <v>64.75409698</v>
      </c>
      <c r="Z986">
        <v>71.040367130000007</v>
      </c>
      <c r="AA986">
        <v>399.9596252</v>
      </c>
      <c r="AB986">
        <v>1499.5271</v>
      </c>
      <c r="AC986">
        <v>0.13315227600000001</v>
      </c>
      <c r="AD986">
        <v>101.1973267</v>
      </c>
      <c r="AE986">
        <v>3.4293620589999998</v>
      </c>
      <c r="AF986">
        <v>-6.0513992000000003E-2</v>
      </c>
      <c r="AG986">
        <v>0.66666668699999998</v>
      </c>
      <c r="AH986">
        <v>-0.21956524299999999</v>
      </c>
      <c r="AI986">
        <v>2.7373914720000001</v>
      </c>
      <c r="AJ986">
        <v>1</v>
      </c>
      <c r="AK986">
        <v>0</v>
      </c>
      <c r="AL986">
        <v>0.15999999600000001</v>
      </c>
      <c r="AM986">
        <v>111115</v>
      </c>
      <c r="AN986">
        <f t="shared" si="412"/>
        <v>0.66659937533333324</v>
      </c>
      <c r="AO986">
        <f t="shared" si="413"/>
        <v>1.0676496574906647E-3</v>
      </c>
      <c r="AP986">
        <f t="shared" si="414"/>
        <v>297.43638648999996</v>
      </c>
      <c r="AQ986">
        <f t="shared" si="415"/>
        <v>294.38689650999999</v>
      </c>
      <c r="AR986">
        <f t="shared" si="416"/>
        <v>239.9243300018916</v>
      </c>
      <c r="AS986">
        <f t="shared" si="417"/>
        <v>1.8830318530974648</v>
      </c>
      <c r="AT986">
        <f t="shared" si="418"/>
        <v>3.046886830894501</v>
      </c>
      <c r="AU986">
        <f t="shared" si="419"/>
        <v>30.108372723392318</v>
      </c>
      <c r="AV986">
        <f t="shared" si="420"/>
        <v>12.330258403392317</v>
      </c>
      <c r="AW986">
        <f t="shared" si="421"/>
        <v>22.761641500000003</v>
      </c>
      <c r="AX986">
        <f t="shared" si="422"/>
        <v>2.7792977569282269</v>
      </c>
      <c r="AY986">
        <f t="shared" si="423"/>
        <v>8.4514584176014512E-2</v>
      </c>
      <c r="AZ986">
        <f t="shared" si="424"/>
        <v>1.7990976429509886</v>
      </c>
      <c r="BA986">
        <f t="shared" si="425"/>
        <v>0.98020011397723827</v>
      </c>
      <c r="BB986">
        <f t="shared" si="426"/>
        <v>5.3073881570605656E-2</v>
      </c>
      <c r="BC986">
        <f t="shared" si="427"/>
        <v>26.206987308642692</v>
      </c>
      <c r="BD986">
        <f t="shared" si="428"/>
        <v>0.66448475989803568</v>
      </c>
      <c r="BE986">
        <f t="shared" si="429"/>
        <v>59.429811560188526</v>
      </c>
      <c r="BF986">
        <f t="shared" si="430"/>
        <v>386.24671413451227</v>
      </c>
      <c r="BG986">
        <f t="shared" si="431"/>
        <v>1.0145321186204499E-2</v>
      </c>
    </row>
    <row r="987" spans="1:59" x14ac:dyDescent="0.25">
      <c r="A987" t="s">
        <v>554</v>
      </c>
      <c r="B987" t="s">
        <v>1547</v>
      </c>
      <c r="C987">
        <v>150312</v>
      </c>
      <c r="D987" t="s">
        <v>1538</v>
      </c>
      <c r="E987" t="s">
        <v>1810</v>
      </c>
      <c r="F987">
        <v>1045.500002</v>
      </c>
      <c r="G987">
        <v>0</v>
      </c>
      <c r="H987">
        <f t="shared" si="405"/>
        <v>22.727567866392356</v>
      </c>
      <c r="I987">
        <f t="shared" si="406"/>
        <v>0.10420029807113269</v>
      </c>
      <c r="J987">
        <f t="shared" si="407"/>
        <v>1366.9117880807382</v>
      </c>
      <c r="K987">
        <f t="shared" si="408"/>
        <v>1.3167789748074623</v>
      </c>
      <c r="L987">
        <f t="shared" si="409"/>
        <v>1.2975710958929765</v>
      </c>
      <c r="M987">
        <f t="shared" si="410"/>
        <v>25.064346310000001</v>
      </c>
      <c r="N987">
        <v>6</v>
      </c>
      <c r="O987">
        <v>1.42</v>
      </c>
      <c r="P987">
        <v>0.5</v>
      </c>
      <c r="Q987">
        <f t="shared" si="411"/>
        <v>2.556</v>
      </c>
      <c r="R987">
        <v>22.176385880000002</v>
      </c>
      <c r="S987">
        <v>25.064346310000001</v>
      </c>
      <c r="T987">
        <v>21.041069029999999</v>
      </c>
      <c r="U987">
        <v>1798.376221</v>
      </c>
      <c r="V987">
        <v>1760.8000489999999</v>
      </c>
      <c r="W987">
        <v>16.779806140000002</v>
      </c>
      <c r="X987">
        <v>18.7183609</v>
      </c>
      <c r="Y987">
        <v>63.311805730000003</v>
      </c>
      <c r="Z987">
        <v>70.626159670000007</v>
      </c>
      <c r="AA987">
        <v>399.92608639999997</v>
      </c>
      <c r="AB987">
        <v>1501.4604489999999</v>
      </c>
      <c r="AC987">
        <v>6.0068317000000003E-2</v>
      </c>
      <c r="AD987">
        <v>101.2014389</v>
      </c>
      <c r="AE987">
        <v>-8.9745931629999998</v>
      </c>
      <c r="AF987">
        <v>-7.7318497E-2</v>
      </c>
      <c r="AG987">
        <v>1</v>
      </c>
      <c r="AH987">
        <v>-0.21956524299999999</v>
      </c>
      <c r="AI987">
        <v>2.7373914720000001</v>
      </c>
      <c r="AJ987">
        <v>1</v>
      </c>
      <c r="AK987">
        <v>0</v>
      </c>
      <c r="AL987">
        <v>0.15999999600000001</v>
      </c>
      <c r="AM987">
        <v>111115</v>
      </c>
      <c r="AN987">
        <f t="shared" si="412"/>
        <v>0.66654347733333319</v>
      </c>
      <c r="AO987">
        <f t="shared" si="413"/>
        <v>1.3167789748074624E-3</v>
      </c>
      <c r="AP987">
        <f t="shared" si="414"/>
        <v>298.21434631</v>
      </c>
      <c r="AQ987">
        <f t="shared" si="415"/>
        <v>295.32638587999998</v>
      </c>
      <c r="AR987">
        <f t="shared" si="416"/>
        <v>240.23366583415819</v>
      </c>
      <c r="AS987">
        <f t="shared" si="417"/>
        <v>1.7725901753486784</v>
      </c>
      <c r="AT987">
        <f t="shared" si="418"/>
        <v>3.1918961528224754</v>
      </c>
      <c r="AU987">
        <f t="shared" si="419"/>
        <v>31.540027370327</v>
      </c>
      <c r="AV987">
        <f t="shared" si="420"/>
        <v>12.821666470326999</v>
      </c>
      <c r="AW987">
        <f t="shared" si="421"/>
        <v>23.620366095000001</v>
      </c>
      <c r="AX987">
        <f t="shared" si="422"/>
        <v>2.9273524159895308</v>
      </c>
      <c r="AY987">
        <f t="shared" si="423"/>
        <v>0.10011876250932343</v>
      </c>
      <c r="AZ987">
        <f t="shared" si="424"/>
        <v>1.8943250569294989</v>
      </c>
      <c r="BA987">
        <f t="shared" si="425"/>
        <v>1.0330273590600318</v>
      </c>
      <c r="BB987">
        <f t="shared" si="426"/>
        <v>6.2928558474189392E-2</v>
      </c>
      <c r="BC987">
        <f t="shared" si="427"/>
        <v>138.33343980314257</v>
      </c>
      <c r="BD987">
        <f t="shared" si="428"/>
        <v>0.7763015390969803</v>
      </c>
      <c r="BE987">
        <f t="shared" si="429"/>
        <v>59.93345849130062</v>
      </c>
      <c r="BF987">
        <f t="shared" si="430"/>
        <v>1748.7960518874688</v>
      </c>
      <c r="BG987">
        <f t="shared" si="431"/>
        <v>7.7890257349248343E-3</v>
      </c>
    </row>
    <row r="988" spans="1:59" x14ac:dyDescent="0.25">
      <c r="A988" t="s">
        <v>554</v>
      </c>
      <c r="B988" t="s">
        <v>1547</v>
      </c>
      <c r="C988">
        <v>150312</v>
      </c>
      <c r="D988" t="s">
        <v>1540</v>
      </c>
      <c r="E988" t="s">
        <v>1811</v>
      </c>
      <c r="F988">
        <v>2280.0000020000002</v>
      </c>
      <c r="G988">
        <v>0</v>
      </c>
      <c r="H988">
        <f t="shared" si="405"/>
        <v>7.9744862019509437</v>
      </c>
      <c r="I988">
        <f t="shared" si="406"/>
        <v>0.10232363947056991</v>
      </c>
      <c r="J988">
        <f t="shared" si="407"/>
        <v>251.49189111324137</v>
      </c>
      <c r="K988">
        <f t="shared" si="408"/>
        <v>1.3725799491567834</v>
      </c>
      <c r="L988">
        <f t="shared" si="409"/>
        <v>1.3776715924283254</v>
      </c>
      <c r="M988">
        <f t="shared" si="410"/>
        <v>25.087642670000001</v>
      </c>
      <c r="N988">
        <v>6</v>
      </c>
      <c r="O988">
        <v>1.42</v>
      </c>
      <c r="P988">
        <v>0.5</v>
      </c>
      <c r="Q988">
        <f t="shared" si="411"/>
        <v>2.556</v>
      </c>
      <c r="R988">
        <v>23.313163759999998</v>
      </c>
      <c r="S988">
        <v>25.087642670000001</v>
      </c>
      <c r="T988">
        <v>23.05823517</v>
      </c>
      <c r="U988">
        <v>400.31332400000002</v>
      </c>
      <c r="V988">
        <v>387.55334470000003</v>
      </c>
      <c r="W988">
        <v>15.938788410000001</v>
      </c>
      <c r="X988">
        <v>17.960731509999999</v>
      </c>
      <c r="Y988">
        <v>56.163486480000003</v>
      </c>
      <c r="Z988">
        <v>63.288200379999999</v>
      </c>
      <c r="AA988">
        <v>399.98971560000001</v>
      </c>
      <c r="AB988">
        <v>1500.299072</v>
      </c>
      <c r="AC988">
        <v>0.25229266299999997</v>
      </c>
      <c r="AD988">
        <v>101.25747680000001</v>
      </c>
      <c r="AE988">
        <v>1.9984304900000001</v>
      </c>
      <c r="AF988">
        <v>-0.105407164</v>
      </c>
      <c r="AG988">
        <v>1</v>
      </c>
      <c r="AH988">
        <v>-0.21956524299999999</v>
      </c>
      <c r="AI988">
        <v>2.7373914720000001</v>
      </c>
      <c r="AJ988">
        <v>1</v>
      </c>
      <c r="AK988">
        <v>0</v>
      </c>
      <c r="AL988">
        <v>0.15999999600000001</v>
      </c>
      <c r="AM988">
        <v>111115</v>
      </c>
      <c r="AN988">
        <f t="shared" si="412"/>
        <v>0.66664952599999994</v>
      </c>
      <c r="AO988">
        <f t="shared" si="413"/>
        <v>1.3725799491567834E-3</v>
      </c>
      <c r="AP988">
        <f t="shared" si="414"/>
        <v>298.23764266999996</v>
      </c>
      <c r="AQ988">
        <f t="shared" si="415"/>
        <v>296.46316375999999</v>
      </c>
      <c r="AR988">
        <f t="shared" si="416"/>
        <v>240.04784551880371</v>
      </c>
      <c r="AS988">
        <f t="shared" si="417"/>
        <v>1.8883584884956568</v>
      </c>
      <c r="AT988">
        <f t="shared" si="418"/>
        <v>3.1963299466131794</v>
      </c>
      <c r="AU988">
        <f t="shared" si="419"/>
        <v>31.56635981485546</v>
      </c>
      <c r="AV988">
        <f t="shared" si="420"/>
        <v>13.605628304855461</v>
      </c>
      <c r="AW988">
        <f t="shared" si="421"/>
        <v>24.200403215000001</v>
      </c>
      <c r="AX988">
        <f t="shared" si="422"/>
        <v>3.0312189220402965</v>
      </c>
      <c r="AY988">
        <f t="shared" si="423"/>
        <v>9.8385019266828119E-2</v>
      </c>
      <c r="AZ988">
        <f t="shared" si="424"/>
        <v>1.818658354184854</v>
      </c>
      <c r="BA988">
        <f t="shared" si="425"/>
        <v>1.2125605678554425</v>
      </c>
      <c r="BB988">
        <f t="shared" si="426"/>
        <v>6.1832769816964568E-2</v>
      </c>
      <c r="BC988">
        <f t="shared" si="427"/>
        <v>25.465434329787165</v>
      </c>
      <c r="BD988">
        <f t="shared" si="428"/>
        <v>0.6489219988745496</v>
      </c>
      <c r="BE988">
        <f t="shared" si="429"/>
        <v>57.505065033337303</v>
      </c>
      <c r="BF988">
        <f t="shared" si="430"/>
        <v>383.34146818488512</v>
      </c>
      <c r="BG988">
        <f t="shared" si="431"/>
        <v>1.1962529121150823E-2</v>
      </c>
    </row>
    <row r="989" spans="1:59" x14ac:dyDescent="0.25">
      <c r="A989" t="s">
        <v>554</v>
      </c>
      <c r="B989" t="s">
        <v>1547</v>
      </c>
      <c r="C989">
        <v>150312</v>
      </c>
      <c r="D989" t="s">
        <v>1540</v>
      </c>
      <c r="E989" t="s">
        <v>1811</v>
      </c>
      <c r="F989">
        <v>2533.0000020000002</v>
      </c>
      <c r="G989">
        <v>0</v>
      </c>
      <c r="H989">
        <f t="shared" si="405"/>
        <v>20.935200201501381</v>
      </c>
      <c r="I989">
        <f t="shared" si="406"/>
        <v>0.12888184908140518</v>
      </c>
      <c r="J989">
        <f t="shared" si="407"/>
        <v>1458.0865948640662</v>
      </c>
      <c r="K989">
        <f t="shared" si="408"/>
        <v>1.623181365005927</v>
      </c>
      <c r="L989">
        <f t="shared" si="409"/>
        <v>1.3062088436746278</v>
      </c>
      <c r="M989">
        <f t="shared" si="410"/>
        <v>25.015583039999999</v>
      </c>
      <c r="N989">
        <v>6</v>
      </c>
      <c r="O989">
        <v>1.42</v>
      </c>
      <c r="P989">
        <v>0.5</v>
      </c>
      <c r="Q989">
        <f t="shared" si="411"/>
        <v>2.556</v>
      </c>
      <c r="R989">
        <v>23.320209500000001</v>
      </c>
      <c r="S989">
        <v>25.015583039999999</v>
      </c>
      <c r="T989">
        <v>23.046989440000001</v>
      </c>
      <c r="U989">
        <v>1798.7548830000001</v>
      </c>
      <c r="V989">
        <v>1763.0629879999999</v>
      </c>
      <c r="W989">
        <v>16.140428539999998</v>
      </c>
      <c r="X989">
        <v>18.529846190000001</v>
      </c>
      <c r="Y989">
        <v>56.854011540000002</v>
      </c>
      <c r="Z989">
        <v>65.270645139999999</v>
      </c>
      <c r="AA989">
        <v>400.039917</v>
      </c>
      <c r="AB989">
        <v>1500.024048</v>
      </c>
      <c r="AC989">
        <v>0.14416778099999999</v>
      </c>
      <c r="AD989">
        <v>101.2649536</v>
      </c>
      <c r="AE989">
        <v>-14.09058952</v>
      </c>
      <c r="AF989">
        <v>-0.121718906</v>
      </c>
      <c r="AG989">
        <v>0.66666668699999998</v>
      </c>
      <c r="AH989">
        <v>-0.21956524299999999</v>
      </c>
      <c r="AI989">
        <v>2.7373914720000001</v>
      </c>
      <c r="AJ989">
        <v>1</v>
      </c>
      <c r="AK989">
        <v>0</v>
      </c>
      <c r="AL989">
        <v>0.15999999600000001</v>
      </c>
      <c r="AM989">
        <v>111115</v>
      </c>
      <c r="AN989">
        <f t="shared" si="412"/>
        <v>0.66673319499999995</v>
      </c>
      <c r="AO989">
        <f t="shared" si="413"/>
        <v>1.623181365005927E-3</v>
      </c>
      <c r="AP989">
        <f t="shared" si="414"/>
        <v>298.16558304</v>
      </c>
      <c r="AQ989">
        <f t="shared" si="415"/>
        <v>296.47020949999995</v>
      </c>
      <c r="AR989">
        <f t="shared" si="416"/>
        <v>240.00384167990381</v>
      </c>
      <c r="AS989">
        <f t="shared" si="417"/>
        <v>1.7677890128946614</v>
      </c>
      <c r="AT989">
        <f t="shared" si="418"/>
        <v>3.1826328583201144</v>
      </c>
      <c r="AU989">
        <f t="shared" si="419"/>
        <v>31.42876923532323</v>
      </c>
      <c r="AV989">
        <f t="shared" si="420"/>
        <v>12.89892304532323</v>
      </c>
      <c r="AW989">
        <f t="shared" si="421"/>
        <v>24.16789627</v>
      </c>
      <c r="AX989">
        <f t="shared" si="422"/>
        <v>3.0253138677055218</v>
      </c>
      <c r="AY989">
        <f t="shared" si="423"/>
        <v>0.12269515932880948</v>
      </c>
      <c r="AZ989">
        <f t="shared" si="424"/>
        <v>1.8764240146454867</v>
      </c>
      <c r="BA989">
        <f t="shared" si="425"/>
        <v>1.1488898530600351</v>
      </c>
      <c r="BB989">
        <f t="shared" si="426"/>
        <v>7.7217305076480836E-2</v>
      </c>
      <c r="BC989">
        <f t="shared" si="427"/>
        <v>147.65307137369166</v>
      </c>
      <c r="BD989">
        <f t="shared" si="428"/>
        <v>0.82701900317135257</v>
      </c>
      <c r="BE989">
        <f t="shared" si="429"/>
        <v>59.927363620807085</v>
      </c>
      <c r="BF989">
        <f t="shared" si="430"/>
        <v>1752.0056639499112</v>
      </c>
      <c r="BG989">
        <f t="shared" si="431"/>
        <v>7.1608864101573768E-3</v>
      </c>
    </row>
    <row r="990" spans="1:59" x14ac:dyDescent="0.25">
      <c r="A990" t="s">
        <v>554</v>
      </c>
      <c r="B990" t="s">
        <v>1547</v>
      </c>
      <c r="C990">
        <v>150312</v>
      </c>
      <c r="D990" t="s">
        <v>1542</v>
      </c>
      <c r="E990" t="s">
        <v>1812</v>
      </c>
      <c r="F990">
        <v>3371.5000020000002</v>
      </c>
      <c r="G990">
        <v>0</v>
      </c>
      <c r="H990">
        <f t="shared" si="405"/>
        <v>5.2810051416260668</v>
      </c>
      <c r="I990">
        <f t="shared" si="406"/>
        <v>7.0593360220387771E-2</v>
      </c>
      <c r="J990">
        <f t="shared" si="407"/>
        <v>257.82367929795942</v>
      </c>
      <c r="K990">
        <f t="shared" si="408"/>
        <v>1.0539478343085584</v>
      </c>
      <c r="L990">
        <f t="shared" si="409"/>
        <v>1.5158479748847384</v>
      </c>
      <c r="M990">
        <f t="shared" si="410"/>
        <v>25.380077360000001</v>
      </c>
      <c r="N990">
        <v>6</v>
      </c>
      <c r="O990">
        <v>1.42</v>
      </c>
      <c r="P990">
        <v>0.5</v>
      </c>
      <c r="Q990">
        <f t="shared" si="411"/>
        <v>2.556</v>
      </c>
      <c r="R990">
        <v>24.024158480000001</v>
      </c>
      <c r="S990">
        <v>25.380077360000001</v>
      </c>
      <c r="T990">
        <v>24.06437683</v>
      </c>
      <c r="U990">
        <v>399.63949580000002</v>
      </c>
      <c r="V990">
        <v>388.24743649999999</v>
      </c>
      <c r="W990">
        <v>15.06972408</v>
      </c>
      <c r="X990">
        <v>17.14360619</v>
      </c>
      <c r="Y990">
        <v>50.895465850000001</v>
      </c>
      <c r="Z990">
        <v>57.899654390000002</v>
      </c>
      <c r="AA990">
        <v>299.69284060000001</v>
      </c>
      <c r="AB990">
        <v>1500.6290280000001</v>
      </c>
      <c r="AC990">
        <v>7.6087332999999993E-2</v>
      </c>
      <c r="AD990">
        <v>101.2971268</v>
      </c>
      <c r="AE990">
        <v>1.624835968</v>
      </c>
      <c r="AF990">
        <v>-9.8930380999999998E-2</v>
      </c>
      <c r="AG990">
        <v>1</v>
      </c>
      <c r="AH990">
        <v>-0.21956524299999999</v>
      </c>
      <c r="AI990">
        <v>2.7373914720000001</v>
      </c>
      <c r="AJ990">
        <v>1</v>
      </c>
      <c r="AK990">
        <v>0</v>
      </c>
      <c r="AL990">
        <v>0.15999999600000001</v>
      </c>
      <c r="AM990">
        <v>111115</v>
      </c>
      <c r="AN990">
        <f t="shared" si="412"/>
        <v>0.49948806766666659</v>
      </c>
      <c r="AO990">
        <f t="shared" si="413"/>
        <v>1.0539478343085584E-3</v>
      </c>
      <c r="AP990">
        <f t="shared" si="414"/>
        <v>298.53007735999995</v>
      </c>
      <c r="AQ990">
        <f t="shared" si="415"/>
        <v>297.17415847999996</v>
      </c>
      <c r="AR990">
        <f t="shared" si="416"/>
        <v>240.1006384774839</v>
      </c>
      <c r="AS990">
        <f t="shared" si="417"/>
        <v>2.1098447469876853</v>
      </c>
      <c r="AT990">
        <f t="shared" si="418"/>
        <v>3.2524460249224334</v>
      </c>
      <c r="AU990">
        <f t="shared" si="419"/>
        <v>32.107979048053643</v>
      </c>
      <c r="AV990">
        <f t="shared" si="420"/>
        <v>14.964372858053643</v>
      </c>
      <c r="AW990">
        <f t="shared" si="421"/>
        <v>24.702117919999999</v>
      </c>
      <c r="AX990">
        <f t="shared" si="422"/>
        <v>3.1236445134493023</v>
      </c>
      <c r="AY990">
        <f t="shared" si="423"/>
        <v>6.8696065198372139E-2</v>
      </c>
      <c r="AZ990">
        <f t="shared" si="424"/>
        <v>1.736598050037695</v>
      </c>
      <c r="BA990">
        <f t="shared" si="425"/>
        <v>1.3870464634116073</v>
      </c>
      <c r="BB990">
        <f t="shared" si="426"/>
        <v>4.310156285077793E-2</v>
      </c>
      <c r="BC990">
        <f t="shared" si="427"/>
        <v>26.116797933887931</v>
      </c>
      <c r="BD990">
        <f t="shared" si="428"/>
        <v>0.66407052580232406</v>
      </c>
      <c r="BE990">
        <f t="shared" si="429"/>
        <v>53.501141641165773</v>
      </c>
      <c r="BF990">
        <f t="shared" si="430"/>
        <v>385.45817322097213</v>
      </c>
      <c r="BG990">
        <f t="shared" si="431"/>
        <v>7.3299731000356543E-3</v>
      </c>
    </row>
    <row r="991" spans="1:59" x14ac:dyDescent="0.25">
      <c r="A991" t="s">
        <v>554</v>
      </c>
      <c r="B991" t="s">
        <v>1547</v>
      </c>
      <c r="C991">
        <v>150312</v>
      </c>
      <c r="D991" t="s">
        <v>1542</v>
      </c>
      <c r="E991" t="s">
        <v>1812</v>
      </c>
      <c r="F991">
        <v>3598.5000020000002</v>
      </c>
      <c r="G991">
        <v>0</v>
      </c>
      <c r="H991">
        <f t="shared" si="405"/>
        <v>17.261359504397426</v>
      </c>
      <c r="I991">
        <f t="shared" si="406"/>
        <v>5.5646696334898063E-2</v>
      </c>
      <c r="J991">
        <f t="shared" si="407"/>
        <v>1219.7236687249915</v>
      </c>
      <c r="K991">
        <f t="shared" si="408"/>
        <v>0.86874318661125627</v>
      </c>
      <c r="L991">
        <f t="shared" si="409"/>
        <v>1.5761168025205572</v>
      </c>
      <c r="M991">
        <f t="shared" si="410"/>
        <v>25.512800219999999</v>
      </c>
      <c r="N991">
        <v>6</v>
      </c>
      <c r="O991">
        <v>1.42</v>
      </c>
      <c r="P991">
        <v>0.5</v>
      </c>
      <c r="Q991">
        <f t="shared" si="411"/>
        <v>2.556</v>
      </c>
      <c r="R991">
        <v>24.077913280000001</v>
      </c>
      <c r="S991">
        <v>25.512800219999999</v>
      </c>
      <c r="T991">
        <v>24.07289505</v>
      </c>
      <c r="U991">
        <v>1800.860596</v>
      </c>
      <c r="V991">
        <v>1763.238525</v>
      </c>
      <c r="W991">
        <v>15.09311771</v>
      </c>
      <c r="X991">
        <v>16.80303383</v>
      </c>
      <c r="Y991">
        <v>50.80965424</v>
      </c>
      <c r="Z991">
        <v>56.565937040000001</v>
      </c>
      <c r="AA991">
        <v>299.71493529999998</v>
      </c>
      <c r="AB991">
        <v>1500.5592039999999</v>
      </c>
      <c r="AC991">
        <v>1.9021817E-2</v>
      </c>
      <c r="AD991">
        <v>101.2960205</v>
      </c>
      <c r="AE991">
        <v>-15.183757780000001</v>
      </c>
      <c r="AF991">
        <v>-9.0326331999999995E-2</v>
      </c>
      <c r="AG991">
        <v>0.66666668699999998</v>
      </c>
      <c r="AH991">
        <v>-0.21956524299999999</v>
      </c>
      <c r="AI991">
        <v>2.7373914720000001</v>
      </c>
      <c r="AJ991">
        <v>1</v>
      </c>
      <c r="AK991">
        <v>0</v>
      </c>
      <c r="AL991">
        <v>0.15999999600000001</v>
      </c>
      <c r="AM991">
        <v>111115</v>
      </c>
      <c r="AN991">
        <f t="shared" si="412"/>
        <v>0.49952489216666657</v>
      </c>
      <c r="AO991">
        <f t="shared" si="413"/>
        <v>8.6874318661125623E-4</v>
      </c>
      <c r="AP991">
        <f t="shared" si="414"/>
        <v>298.66280021999995</v>
      </c>
      <c r="AQ991">
        <f t="shared" si="415"/>
        <v>297.22791328</v>
      </c>
      <c r="AR991">
        <f t="shared" si="416"/>
        <v>240.08946663776317</v>
      </c>
      <c r="AS991">
        <f t="shared" si="417"/>
        <v>2.1951969532711639</v>
      </c>
      <c r="AT991">
        <f t="shared" si="418"/>
        <v>3.2781972618264308</v>
      </c>
      <c r="AU991">
        <f t="shared" si="419"/>
        <v>32.362547370026554</v>
      </c>
      <c r="AV991">
        <f t="shared" si="420"/>
        <v>15.559513540026554</v>
      </c>
      <c r="AW991">
        <f t="shared" si="421"/>
        <v>24.79535675</v>
      </c>
      <c r="AX991">
        <f t="shared" si="422"/>
        <v>3.1410896613233699</v>
      </c>
      <c r="AY991">
        <f t="shared" si="423"/>
        <v>5.4461024927914124E-2</v>
      </c>
      <c r="AZ991">
        <f t="shared" si="424"/>
        <v>1.7020804593058736</v>
      </c>
      <c r="BA991">
        <f t="shared" si="425"/>
        <v>1.4390092020174963</v>
      </c>
      <c r="BB991">
        <f t="shared" si="426"/>
        <v>3.4142716304826577E-2</v>
      </c>
      <c r="BC991">
        <f t="shared" si="427"/>
        <v>123.55315375150195</v>
      </c>
      <c r="BD991">
        <f t="shared" si="428"/>
        <v>0.69175193907755139</v>
      </c>
      <c r="BE991">
        <f t="shared" si="429"/>
        <v>51.759774817514895</v>
      </c>
      <c r="BF991">
        <f t="shared" si="430"/>
        <v>1754.1216097688041</v>
      </c>
      <c r="BG991">
        <f t="shared" si="431"/>
        <v>5.0933987473624391E-3</v>
      </c>
    </row>
    <row r="992" spans="1:59" x14ac:dyDescent="0.25">
      <c r="A992" t="s">
        <v>554</v>
      </c>
      <c r="B992" t="s">
        <v>1547</v>
      </c>
      <c r="C992">
        <v>150312</v>
      </c>
      <c r="D992" t="s">
        <v>1541</v>
      </c>
      <c r="E992" t="s">
        <v>1813</v>
      </c>
      <c r="F992">
        <v>2838.5000020000002</v>
      </c>
      <c r="G992">
        <v>0</v>
      </c>
      <c r="H992">
        <f t="shared" si="405"/>
        <v>10.951307052797631</v>
      </c>
      <c r="I992">
        <f t="shared" si="406"/>
        <v>0.14697756139287413</v>
      </c>
      <c r="J992">
        <f t="shared" si="407"/>
        <v>251.35757598871513</v>
      </c>
      <c r="K992">
        <f t="shared" si="408"/>
        <v>1.7461366958049325</v>
      </c>
      <c r="L992">
        <f t="shared" si="409"/>
        <v>1.2417771503611905</v>
      </c>
      <c r="M992">
        <f t="shared" si="410"/>
        <v>24.380830759999998</v>
      </c>
      <c r="N992">
        <v>6</v>
      </c>
      <c r="O992">
        <v>1.42</v>
      </c>
      <c r="P992">
        <v>0.5</v>
      </c>
      <c r="Q992">
        <f t="shared" si="411"/>
        <v>2.556</v>
      </c>
      <c r="R992">
        <v>23.145635599999999</v>
      </c>
      <c r="S992">
        <v>24.380830759999998</v>
      </c>
      <c r="T992">
        <v>23.05611038</v>
      </c>
      <c r="U992">
        <v>400.19702150000001</v>
      </c>
      <c r="V992">
        <v>382.76712040000001</v>
      </c>
      <c r="W992">
        <v>15.420883180000001</v>
      </c>
      <c r="X992">
        <v>17.993019100000001</v>
      </c>
      <c r="Y992">
        <v>54.905616760000001</v>
      </c>
      <c r="Z992">
        <v>64.063636779999996</v>
      </c>
      <c r="AA992">
        <v>399.99093629999999</v>
      </c>
      <c r="AB992">
        <v>1500.0695800000001</v>
      </c>
      <c r="AC992">
        <v>0.21525017900000001</v>
      </c>
      <c r="AD992">
        <v>101.2837753</v>
      </c>
      <c r="AE992">
        <v>2.0716099739999998</v>
      </c>
      <c r="AF992">
        <v>-0.11891681699999999</v>
      </c>
      <c r="AG992">
        <v>0.66666668699999998</v>
      </c>
      <c r="AH992">
        <v>-0.21956524299999999</v>
      </c>
      <c r="AI992">
        <v>2.7373914720000001</v>
      </c>
      <c r="AJ992">
        <v>1</v>
      </c>
      <c r="AK992">
        <v>0</v>
      </c>
      <c r="AL992">
        <v>0.15999999600000001</v>
      </c>
      <c r="AM992">
        <v>111115</v>
      </c>
      <c r="AN992">
        <f t="shared" si="412"/>
        <v>0.66665156049999985</v>
      </c>
      <c r="AO992">
        <f t="shared" si="413"/>
        <v>1.7461366958049325E-3</v>
      </c>
      <c r="AP992">
        <f t="shared" si="414"/>
        <v>297.53083075999996</v>
      </c>
      <c r="AQ992">
        <f t="shared" si="415"/>
        <v>296.29563559999997</v>
      </c>
      <c r="AR992">
        <f t="shared" si="416"/>
        <v>240.01112679972169</v>
      </c>
      <c r="AS992">
        <f t="shared" si="417"/>
        <v>1.7675822486695736</v>
      </c>
      <c r="AT992">
        <f t="shared" si="418"/>
        <v>3.0641780538541989</v>
      </c>
      <c r="AU992">
        <f t="shared" si="419"/>
        <v>30.253394927056977</v>
      </c>
      <c r="AV992">
        <f t="shared" si="420"/>
        <v>12.260375827056976</v>
      </c>
      <c r="AW992">
        <f t="shared" si="421"/>
        <v>23.76323318</v>
      </c>
      <c r="AX992">
        <f t="shared" si="422"/>
        <v>2.9526421698510807</v>
      </c>
      <c r="AY992">
        <f t="shared" si="423"/>
        <v>0.13898548485419057</v>
      </c>
      <c r="AZ992">
        <f t="shared" si="424"/>
        <v>1.8224009034930084</v>
      </c>
      <c r="BA992">
        <f t="shared" si="425"/>
        <v>1.1302412663580723</v>
      </c>
      <c r="BB992">
        <f t="shared" si="426"/>
        <v>8.7550271217970099E-2</v>
      </c>
      <c r="BC992">
        <f t="shared" si="427"/>
        <v>25.458444246393697</v>
      </c>
      <c r="BD992">
        <f t="shared" si="428"/>
        <v>0.65668539065226128</v>
      </c>
      <c r="BE992">
        <f t="shared" si="429"/>
        <v>60.730706741434958</v>
      </c>
      <c r="BF992">
        <f t="shared" si="430"/>
        <v>376.98297935098719</v>
      </c>
      <c r="BG992">
        <f t="shared" si="431"/>
        <v>1.7642192180768006E-2</v>
      </c>
    </row>
    <row r="993" spans="1:59" x14ac:dyDescent="0.25">
      <c r="A993" t="s">
        <v>554</v>
      </c>
      <c r="B993" t="s">
        <v>1547</v>
      </c>
      <c r="C993">
        <v>150312</v>
      </c>
      <c r="D993" t="s">
        <v>1541</v>
      </c>
      <c r="E993" t="s">
        <v>1813</v>
      </c>
      <c r="F993">
        <v>3049.5000020000002</v>
      </c>
      <c r="G993">
        <v>0</v>
      </c>
      <c r="H993">
        <f t="shared" si="405"/>
        <v>23.165928787617961</v>
      </c>
      <c r="I993">
        <f t="shared" si="406"/>
        <v>0.1458502587219648</v>
      </c>
      <c r="J993">
        <f t="shared" si="407"/>
        <v>1460.686812194675</v>
      </c>
      <c r="K993">
        <f t="shared" si="408"/>
        <v>1.7610375190893381</v>
      </c>
      <c r="L993">
        <f t="shared" si="409"/>
        <v>1.262133261766238</v>
      </c>
      <c r="M993">
        <f t="shared" si="410"/>
        <v>24.245864869999998</v>
      </c>
      <c r="N993">
        <v>6</v>
      </c>
      <c r="O993">
        <v>1.42</v>
      </c>
      <c r="P993">
        <v>0.5</v>
      </c>
      <c r="Q993">
        <f t="shared" si="411"/>
        <v>2.556</v>
      </c>
      <c r="R993">
        <v>23.081489560000001</v>
      </c>
      <c r="S993">
        <v>24.245864869999998</v>
      </c>
      <c r="T993">
        <v>23.06066895</v>
      </c>
      <c r="U993">
        <v>1799.2624510000001</v>
      </c>
      <c r="V993">
        <v>1759.8660890000001</v>
      </c>
      <c r="W993">
        <v>14.95102406</v>
      </c>
      <c r="X993">
        <v>17.54614449</v>
      </c>
      <c r="Y993">
        <v>53.446250919999997</v>
      </c>
      <c r="Z993">
        <v>62.723171229999998</v>
      </c>
      <c r="AA993">
        <v>400.01336670000001</v>
      </c>
      <c r="AB993">
        <v>1501.0032960000001</v>
      </c>
      <c r="AC993">
        <v>3.4038786000000001E-2</v>
      </c>
      <c r="AD993">
        <v>101.2963791</v>
      </c>
      <c r="AE993">
        <v>-15.003841400000001</v>
      </c>
      <c r="AF993">
        <v>-0.117815897</v>
      </c>
      <c r="AG993">
        <v>0.66666668699999998</v>
      </c>
      <c r="AH993">
        <v>-0.21956524299999999</v>
      </c>
      <c r="AI993">
        <v>2.7373914720000001</v>
      </c>
      <c r="AJ993">
        <v>1</v>
      </c>
      <c r="AK993">
        <v>0</v>
      </c>
      <c r="AL993">
        <v>0.15999999600000001</v>
      </c>
      <c r="AM993">
        <v>111115</v>
      </c>
      <c r="AN993">
        <f t="shared" si="412"/>
        <v>0.66668894449999982</v>
      </c>
      <c r="AO993">
        <f t="shared" si="413"/>
        <v>1.7610375190893382E-3</v>
      </c>
      <c r="AP993">
        <f t="shared" si="414"/>
        <v>297.39586486999997</v>
      </c>
      <c r="AQ993">
        <f t="shared" si="415"/>
        <v>296.23148956</v>
      </c>
      <c r="AR993">
        <f t="shared" si="416"/>
        <v>240.16052135598684</v>
      </c>
      <c r="AS993">
        <f t="shared" si="417"/>
        <v>1.7715145084929749</v>
      </c>
      <c r="AT993">
        <f t="shared" si="418"/>
        <v>3.0394941657686538</v>
      </c>
      <c r="AU993">
        <f t="shared" si="419"/>
        <v>30.005950782979706</v>
      </c>
      <c r="AV993">
        <f t="shared" si="420"/>
        <v>12.459806292979707</v>
      </c>
      <c r="AW993">
        <f t="shared" si="421"/>
        <v>23.663677215</v>
      </c>
      <c r="AX993">
        <f t="shared" si="422"/>
        <v>2.9349990894727647</v>
      </c>
      <c r="AY993">
        <f t="shared" si="423"/>
        <v>0.13797702522184982</v>
      </c>
      <c r="AZ993">
        <f t="shared" si="424"/>
        <v>1.7773609040024159</v>
      </c>
      <c r="BA993">
        <f t="shared" si="425"/>
        <v>1.1576381854703488</v>
      </c>
      <c r="BB993">
        <f t="shared" si="426"/>
        <v>8.6910050424866506E-2</v>
      </c>
      <c r="BC993">
        <f t="shared" si="427"/>
        <v>147.96228507444232</v>
      </c>
      <c r="BD993">
        <f t="shared" si="428"/>
        <v>0.82999883986893219</v>
      </c>
      <c r="BE993">
        <f t="shared" si="429"/>
        <v>59.760366890642437</v>
      </c>
      <c r="BF993">
        <f t="shared" si="430"/>
        <v>1747.630563231892</v>
      </c>
      <c r="BG993">
        <f t="shared" si="431"/>
        <v>7.9216078777563075E-3</v>
      </c>
    </row>
    <row r="994" spans="1:59" x14ac:dyDescent="0.25">
      <c r="A994" t="s">
        <v>554</v>
      </c>
      <c r="B994" t="s">
        <v>1547</v>
      </c>
      <c r="C994">
        <v>150312</v>
      </c>
      <c r="D994" t="s">
        <v>1543</v>
      </c>
      <c r="E994" t="s">
        <v>1814</v>
      </c>
      <c r="F994">
        <v>3843.0000020000002</v>
      </c>
      <c r="G994">
        <v>0</v>
      </c>
      <c r="H994">
        <f t="shared" si="405"/>
        <v>11.361327674585938</v>
      </c>
      <c r="I994">
        <f t="shared" si="406"/>
        <v>0.16145893104177347</v>
      </c>
      <c r="J994">
        <f t="shared" si="407"/>
        <v>250.75038044600228</v>
      </c>
      <c r="K994">
        <f t="shared" si="408"/>
        <v>2.1090959977341415</v>
      </c>
      <c r="L994">
        <f t="shared" si="409"/>
        <v>1.3698678667808284</v>
      </c>
      <c r="M994">
        <f t="shared" si="410"/>
        <v>25.880462649999998</v>
      </c>
      <c r="N994">
        <v>6</v>
      </c>
      <c r="O994">
        <v>1.42</v>
      </c>
      <c r="P994">
        <v>0.5</v>
      </c>
      <c r="Q994">
        <f t="shared" si="411"/>
        <v>2.556</v>
      </c>
      <c r="R994">
        <v>24.232446670000002</v>
      </c>
      <c r="S994">
        <v>25.880462649999998</v>
      </c>
      <c r="T994">
        <v>24.070251460000001</v>
      </c>
      <c r="U994">
        <v>400.66867070000001</v>
      </c>
      <c r="V994">
        <v>376.33425899999997</v>
      </c>
      <c r="W994">
        <v>15.411342619999999</v>
      </c>
      <c r="X994">
        <v>19.551198960000001</v>
      </c>
      <c r="Y994">
        <v>51.40569687</v>
      </c>
      <c r="Z994">
        <v>65.214500430000001</v>
      </c>
      <c r="AA994">
        <v>299.7003479</v>
      </c>
      <c r="AB994">
        <v>1501.2197269999999</v>
      </c>
      <c r="AC994">
        <v>8.9101128000000002E-2</v>
      </c>
      <c r="AD994">
        <v>101.3030777</v>
      </c>
      <c r="AE994">
        <v>2.1176505090000002</v>
      </c>
      <c r="AF994">
        <v>-0.143575117</v>
      </c>
      <c r="AG994">
        <v>0.66666668699999998</v>
      </c>
      <c r="AH994">
        <v>-0.21956524299999999</v>
      </c>
      <c r="AI994">
        <v>2.7373914720000001</v>
      </c>
      <c r="AJ994">
        <v>1</v>
      </c>
      <c r="AK994">
        <v>0</v>
      </c>
      <c r="AL994">
        <v>0.15999999600000001</v>
      </c>
      <c r="AM994">
        <v>111115</v>
      </c>
      <c r="AN994">
        <f t="shared" si="412"/>
        <v>0.49950057983333329</v>
      </c>
      <c r="AO994">
        <f t="shared" si="413"/>
        <v>2.1090959977341415E-3</v>
      </c>
      <c r="AP994">
        <f t="shared" si="414"/>
        <v>299.03046265</v>
      </c>
      <c r="AQ994">
        <f t="shared" si="415"/>
        <v>297.38244666999998</v>
      </c>
      <c r="AR994">
        <f t="shared" si="416"/>
        <v>240.19515031512108</v>
      </c>
      <c r="AS994">
        <f t="shared" si="417"/>
        <v>1.5187636124118207</v>
      </c>
      <c r="AT994">
        <f t="shared" si="418"/>
        <v>3.3504644941538677</v>
      </c>
      <c r="AU994">
        <f t="shared" si="419"/>
        <v>33.073669331902913</v>
      </c>
      <c r="AV994">
        <f t="shared" si="420"/>
        <v>13.522470371902912</v>
      </c>
      <c r="AW994">
        <f t="shared" si="421"/>
        <v>25.05645466</v>
      </c>
      <c r="AX994">
        <f t="shared" si="422"/>
        <v>3.1903954227890754</v>
      </c>
      <c r="AY994">
        <f t="shared" si="423"/>
        <v>0.15186578278280116</v>
      </c>
      <c r="AZ994">
        <f t="shared" si="424"/>
        <v>1.9805966273730393</v>
      </c>
      <c r="BA994">
        <f t="shared" si="425"/>
        <v>1.2097987954160361</v>
      </c>
      <c r="BB994">
        <f t="shared" si="426"/>
        <v>9.5733773034128736E-2</v>
      </c>
      <c r="BC994">
        <f t="shared" si="427"/>
        <v>25.401785273625929</v>
      </c>
      <c r="BD994">
        <f t="shared" si="428"/>
        <v>0.66629698054144548</v>
      </c>
      <c r="BE994">
        <f t="shared" si="429"/>
        <v>60.504110909249043</v>
      </c>
      <c r="BF994">
        <f t="shared" si="430"/>
        <v>370.3335577634229</v>
      </c>
      <c r="BG994">
        <f t="shared" si="431"/>
        <v>1.8561834737606971E-2</v>
      </c>
    </row>
    <row r="995" spans="1:59" x14ac:dyDescent="0.25">
      <c r="A995" t="s">
        <v>554</v>
      </c>
      <c r="B995" t="s">
        <v>1547</v>
      </c>
      <c r="C995">
        <v>150312</v>
      </c>
      <c r="D995" t="s">
        <v>1543</v>
      </c>
      <c r="E995" t="s">
        <v>1814</v>
      </c>
      <c r="F995">
        <v>4175.0000019999998</v>
      </c>
      <c r="G995">
        <v>0</v>
      </c>
      <c r="H995">
        <f t="shared" si="405"/>
        <v>28.99531212231004</v>
      </c>
      <c r="I995">
        <f t="shared" si="406"/>
        <v>0.23141353308084631</v>
      </c>
      <c r="J995">
        <f t="shared" si="407"/>
        <v>1488.1692487503528</v>
      </c>
      <c r="K995">
        <f t="shared" si="408"/>
        <v>2.4720099958351676</v>
      </c>
      <c r="L995">
        <f t="shared" si="409"/>
        <v>1.1488075273783283</v>
      </c>
      <c r="M995">
        <f t="shared" si="410"/>
        <v>25.436216349999999</v>
      </c>
      <c r="N995">
        <v>6</v>
      </c>
      <c r="O995">
        <v>1.42</v>
      </c>
      <c r="P995">
        <v>0.5</v>
      </c>
      <c r="Q995">
        <f t="shared" si="411"/>
        <v>2.556</v>
      </c>
      <c r="R995">
        <v>23.455467219999999</v>
      </c>
      <c r="S995">
        <v>25.436216349999999</v>
      </c>
      <c r="T995">
        <v>23.045953749999999</v>
      </c>
      <c r="U995">
        <v>1800.487183</v>
      </c>
      <c r="V995">
        <v>1733.8542480000001</v>
      </c>
      <c r="W995">
        <v>16.026897429999998</v>
      </c>
      <c r="X995">
        <v>20.8728199</v>
      </c>
      <c r="Y995">
        <v>56.016994480000001</v>
      </c>
      <c r="Z995">
        <v>72.954399109999997</v>
      </c>
      <c r="AA995">
        <v>299.6843872</v>
      </c>
      <c r="AB995">
        <v>1499.1154790000001</v>
      </c>
      <c r="AC995">
        <v>0.122138873</v>
      </c>
      <c r="AD995">
        <v>101.3044281</v>
      </c>
      <c r="AE995">
        <v>-12.115668299999999</v>
      </c>
      <c r="AF995">
        <v>-0.159859583</v>
      </c>
      <c r="AG995">
        <v>0.66666668699999998</v>
      </c>
      <c r="AH995">
        <v>-0.21956524299999999</v>
      </c>
      <c r="AI995">
        <v>2.7373914720000001</v>
      </c>
      <c r="AJ995">
        <v>1</v>
      </c>
      <c r="AK995">
        <v>0</v>
      </c>
      <c r="AL995">
        <v>0.15999999600000001</v>
      </c>
      <c r="AM995">
        <v>111115</v>
      </c>
      <c r="AN995">
        <f t="shared" si="412"/>
        <v>0.49947397866666654</v>
      </c>
      <c r="AO995">
        <f t="shared" si="413"/>
        <v>2.4720099958351676E-3</v>
      </c>
      <c r="AP995">
        <f t="shared" si="414"/>
        <v>298.58621634999997</v>
      </c>
      <c r="AQ995">
        <f t="shared" si="415"/>
        <v>296.60546721999998</v>
      </c>
      <c r="AR995">
        <f t="shared" si="416"/>
        <v>239.85847064353811</v>
      </c>
      <c r="AS995">
        <f t="shared" si="417"/>
        <v>1.2828277760588918</v>
      </c>
      <c r="AT995">
        <f t="shared" si="418"/>
        <v>3.2633166101821276</v>
      </c>
      <c r="AU995">
        <f t="shared" si="419"/>
        <v>32.212971055528101</v>
      </c>
      <c r="AV995">
        <f t="shared" si="420"/>
        <v>11.340151155528101</v>
      </c>
      <c r="AW995">
        <f t="shared" si="421"/>
        <v>24.445841784999999</v>
      </c>
      <c r="AX995">
        <f t="shared" si="422"/>
        <v>3.0761303134144282</v>
      </c>
      <c r="AY995">
        <f t="shared" si="423"/>
        <v>0.21220137720321797</v>
      </c>
      <c r="AZ995">
        <f t="shared" si="424"/>
        <v>2.1145090828037993</v>
      </c>
      <c r="BA995">
        <f t="shared" si="425"/>
        <v>0.96162123061062887</v>
      </c>
      <c r="BB995">
        <f t="shared" si="426"/>
        <v>0.13422776876251932</v>
      </c>
      <c r="BC995">
        <f t="shared" si="427"/>
        <v>150.75813466066114</v>
      </c>
      <c r="BD995">
        <f t="shared" si="428"/>
        <v>0.85830123868079178</v>
      </c>
      <c r="BE995">
        <f t="shared" si="429"/>
        <v>66.838765691540431</v>
      </c>
      <c r="BF995">
        <f t="shared" si="430"/>
        <v>1718.5398225832871</v>
      </c>
      <c r="BG995">
        <f t="shared" si="431"/>
        <v>1.1277078643327389E-2</v>
      </c>
    </row>
    <row r="996" spans="1:59" x14ac:dyDescent="0.25">
      <c r="A996" t="s">
        <v>554</v>
      </c>
      <c r="B996" t="s">
        <v>1547</v>
      </c>
      <c r="C996">
        <v>150312</v>
      </c>
      <c r="D996" t="s">
        <v>1545</v>
      </c>
      <c r="E996" t="s">
        <v>1815</v>
      </c>
      <c r="F996">
        <v>5892.5000019999998</v>
      </c>
      <c r="G996">
        <v>0</v>
      </c>
      <c r="H996">
        <f t="shared" si="405"/>
        <v>6.075336564124358</v>
      </c>
      <c r="I996">
        <f t="shared" si="406"/>
        <v>5.8603288753249723E-2</v>
      </c>
      <c r="J996">
        <f t="shared" si="407"/>
        <v>206.21929536611211</v>
      </c>
      <c r="K996">
        <f t="shared" si="408"/>
        <v>0.65572164282097434</v>
      </c>
      <c r="L996">
        <f t="shared" si="409"/>
        <v>1.1303508974644436</v>
      </c>
      <c r="M996">
        <f t="shared" si="410"/>
        <v>24.845628739999999</v>
      </c>
      <c r="N996">
        <v>6</v>
      </c>
      <c r="O996">
        <v>1.42</v>
      </c>
      <c r="P996">
        <v>0.5</v>
      </c>
      <c r="Q996">
        <f t="shared" si="411"/>
        <v>2.556</v>
      </c>
      <c r="R996">
        <v>23.81178474</v>
      </c>
      <c r="S996">
        <v>24.845628739999999</v>
      </c>
      <c r="T996">
        <v>24.073574069999999</v>
      </c>
      <c r="U996">
        <v>399.64538570000002</v>
      </c>
      <c r="V996">
        <v>380.70269780000001</v>
      </c>
      <c r="W996">
        <v>18.009405139999998</v>
      </c>
      <c r="X996">
        <v>19.934082029999999</v>
      </c>
      <c r="Y996">
        <v>61.633064269999998</v>
      </c>
      <c r="Z996">
        <v>68.219825740000005</v>
      </c>
      <c r="AA996">
        <v>200.3402557</v>
      </c>
      <c r="AB996">
        <v>1499.5744629999999</v>
      </c>
      <c r="AC996">
        <v>2.5028469000000001E-2</v>
      </c>
      <c r="AD996">
        <v>101.3430176</v>
      </c>
      <c r="AE996">
        <v>1.1699163910000001</v>
      </c>
      <c r="AF996">
        <v>-0.12270948299999999</v>
      </c>
      <c r="AG996">
        <v>0.66666668699999998</v>
      </c>
      <c r="AH996">
        <v>-0.21956524299999999</v>
      </c>
      <c r="AI996">
        <v>2.7373914720000001</v>
      </c>
      <c r="AJ996">
        <v>1</v>
      </c>
      <c r="AK996">
        <v>0</v>
      </c>
      <c r="AL996">
        <v>0.15999999600000001</v>
      </c>
      <c r="AM996">
        <v>111115</v>
      </c>
      <c r="AN996">
        <f t="shared" si="412"/>
        <v>0.3339004261666666</v>
      </c>
      <c r="AO996">
        <f t="shared" si="413"/>
        <v>6.5572164282097435E-4</v>
      </c>
      <c r="AP996">
        <f t="shared" si="414"/>
        <v>297.99562873999997</v>
      </c>
      <c r="AQ996">
        <f t="shared" si="415"/>
        <v>296.96178473999998</v>
      </c>
      <c r="AR996">
        <f t="shared" si="416"/>
        <v>239.93190808170215</v>
      </c>
      <c r="AS996">
        <f t="shared" si="417"/>
        <v>2.3614630308972537</v>
      </c>
      <c r="AT996">
        <f t="shared" si="418"/>
        <v>3.1505309234705772</v>
      </c>
      <c r="AU996">
        <f t="shared" si="419"/>
        <v>31.087794680692216</v>
      </c>
      <c r="AV996">
        <f t="shared" si="420"/>
        <v>11.153712650692217</v>
      </c>
      <c r="AW996">
        <f t="shared" si="421"/>
        <v>24.328706740000001</v>
      </c>
      <c r="AX996">
        <f t="shared" si="422"/>
        <v>3.0546244097306308</v>
      </c>
      <c r="AY996">
        <f t="shared" si="423"/>
        <v>5.7289764262758315E-2</v>
      </c>
      <c r="AZ996">
        <f t="shared" si="424"/>
        <v>2.0201800260061336</v>
      </c>
      <c r="BA996">
        <f t="shared" si="425"/>
        <v>1.0344443837244972</v>
      </c>
      <c r="BB996">
        <f t="shared" si="426"/>
        <v>3.5921842441618751E-2</v>
      </c>
      <c r="BC996">
        <f t="shared" si="427"/>
        <v>20.898885679747497</v>
      </c>
      <c r="BD996">
        <f t="shared" si="428"/>
        <v>0.54168067775145701</v>
      </c>
      <c r="BE996">
        <f t="shared" si="429"/>
        <v>64.00786455685531</v>
      </c>
      <c r="BF996">
        <f t="shared" si="430"/>
        <v>377.49389327669491</v>
      </c>
      <c r="BG996">
        <f t="shared" si="431"/>
        <v>1.0301340680198759E-2</v>
      </c>
    </row>
    <row r="997" spans="1:59" x14ac:dyDescent="0.25">
      <c r="A997" t="s">
        <v>554</v>
      </c>
      <c r="B997" t="s">
        <v>1547</v>
      </c>
      <c r="C997">
        <v>150312</v>
      </c>
      <c r="D997" t="s">
        <v>1545</v>
      </c>
      <c r="E997" t="s">
        <v>1815</v>
      </c>
      <c r="F997">
        <v>6159.5000010000003</v>
      </c>
      <c r="G997">
        <v>0</v>
      </c>
      <c r="H997">
        <f t="shared" si="405"/>
        <v>26.550013615700912</v>
      </c>
      <c r="I997">
        <f t="shared" si="406"/>
        <v>7.5956459566405662E-2</v>
      </c>
      <c r="J997">
        <f t="shared" si="407"/>
        <v>1131.6293614827669</v>
      </c>
      <c r="K997">
        <f t="shared" si="408"/>
        <v>0.80177756330279915</v>
      </c>
      <c r="L997">
        <f t="shared" si="409"/>
        <v>1.0736429183360379</v>
      </c>
      <c r="M997">
        <f t="shared" si="410"/>
        <v>24.642040250000001</v>
      </c>
      <c r="N997">
        <v>6</v>
      </c>
      <c r="O997">
        <v>1.42</v>
      </c>
      <c r="P997">
        <v>0.5</v>
      </c>
      <c r="Q997">
        <f t="shared" si="411"/>
        <v>2.556</v>
      </c>
      <c r="R997">
        <v>23.76293755</v>
      </c>
      <c r="S997">
        <v>24.642040250000001</v>
      </c>
      <c r="T997">
        <v>24.076959609999999</v>
      </c>
      <c r="U997">
        <v>1813.5714109999999</v>
      </c>
      <c r="V997">
        <v>1729.907471</v>
      </c>
      <c r="W997">
        <v>17.76329041</v>
      </c>
      <c r="X997">
        <v>20.11610031</v>
      </c>
      <c r="Y997">
        <v>60.975086210000001</v>
      </c>
      <c r="Z997">
        <v>69.051445009999995</v>
      </c>
      <c r="AA997">
        <v>200.35165409999999</v>
      </c>
      <c r="AB997">
        <v>1499.947754</v>
      </c>
      <c r="AC997">
        <v>8.7101251000000005E-2</v>
      </c>
      <c r="AD997">
        <v>101.351944</v>
      </c>
      <c r="AE997">
        <v>-15.85695744</v>
      </c>
      <c r="AF997">
        <v>-0.129881203</v>
      </c>
      <c r="AG997">
        <v>0.66666668699999998</v>
      </c>
      <c r="AH997">
        <v>-0.21956524299999999</v>
      </c>
      <c r="AI997">
        <v>2.7373914720000001</v>
      </c>
      <c r="AJ997">
        <v>1</v>
      </c>
      <c r="AK997">
        <v>0</v>
      </c>
      <c r="AL997">
        <v>0.15999999600000001</v>
      </c>
      <c r="AM997">
        <v>111115</v>
      </c>
      <c r="AN997">
        <f t="shared" si="412"/>
        <v>0.33391942349999992</v>
      </c>
      <c r="AO997">
        <f t="shared" si="413"/>
        <v>8.0177756330279909E-4</v>
      </c>
      <c r="AP997">
        <f t="shared" si="414"/>
        <v>297.79204024999996</v>
      </c>
      <c r="AQ997">
        <f t="shared" si="415"/>
        <v>296.91293754999998</v>
      </c>
      <c r="AR997">
        <f t="shared" si="416"/>
        <v>239.99163464020899</v>
      </c>
      <c r="AS997">
        <f t="shared" si="417"/>
        <v>2.3074364431865129</v>
      </c>
      <c r="AT997">
        <f t="shared" si="418"/>
        <v>3.1124487904535405</v>
      </c>
      <c r="AU997">
        <f t="shared" si="419"/>
        <v>30.709315160778171</v>
      </c>
      <c r="AV997">
        <f t="shared" si="420"/>
        <v>10.593214850778171</v>
      </c>
      <c r="AW997">
        <f t="shared" si="421"/>
        <v>24.202488899999999</v>
      </c>
      <c r="AX997">
        <f t="shared" si="422"/>
        <v>3.0315981412501607</v>
      </c>
      <c r="AY997">
        <f t="shared" si="423"/>
        <v>7.3764408201386689E-2</v>
      </c>
      <c r="AZ997">
        <f t="shared" si="424"/>
        <v>2.0388058721175026</v>
      </c>
      <c r="BA997">
        <f t="shared" si="425"/>
        <v>0.99279226913265806</v>
      </c>
      <c r="BB997">
        <f t="shared" si="426"/>
        <v>4.6294810372512443E-2</v>
      </c>
      <c r="BC997">
        <f t="shared" si="427"/>
        <v>114.69283567375714</v>
      </c>
      <c r="BD997">
        <f t="shared" si="428"/>
        <v>0.65415600571319044</v>
      </c>
      <c r="BE997">
        <f t="shared" si="429"/>
        <v>65.626872106646644</v>
      </c>
      <c r="BF997">
        <f t="shared" si="430"/>
        <v>1715.8845764846651</v>
      </c>
      <c r="BG997">
        <f t="shared" si="431"/>
        <v>1.0154496239816879E-2</v>
      </c>
    </row>
    <row r="998" spans="1:59" x14ac:dyDescent="0.25">
      <c r="A998" t="s">
        <v>554</v>
      </c>
      <c r="B998" t="s">
        <v>1547</v>
      </c>
      <c r="C998">
        <v>150312</v>
      </c>
      <c r="D998" t="s">
        <v>1544</v>
      </c>
      <c r="E998" t="s">
        <v>1816</v>
      </c>
      <c r="F998">
        <v>4500.0000019999998</v>
      </c>
      <c r="G998">
        <v>0</v>
      </c>
      <c r="H998">
        <f t="shared" si="405"/>
        <v>9.3329611765956173</v>
      </c>
      <c r="I998">
        <f t="shared" si="406"/>
        <v>0.12471337816140297</v>
      </c>
      <c r="J998">
        <f t="shared" si="407"/>
        <v>249.14883886403678</v>
      </c>
      <c r="K998">
        <f t="shared" si="408"/>
        <v>1.5011621287204671</v>
      </c>
      <c r="L998">
        <f t="shared" si="409"/>
        <v>1.2482362323370799</v>
      </c>
      <c r="M998">
        <f t="shared" si="410"/>
        <v>24.451427460000001</v>
      </c>
      <c r="N998">
        <v>6</v>
      </c>
      <c r="O998">
        <v>1.42</v>
      </c>
      <c r="P998">
        <v>0.5</v>
      </c>
      <c r="Q998">
        <f t="shared" si="411"/>
        <v>2.556</v>
      </c>
      <c r="R998">
        <v>23.091442109999999</v>
      </c>
      <c r="S998">
        <v>24.451427460000001</v>
      </c>
      <c r="T998">
        <v>23.047189710000001</v>
      </c>
      <c r="U998">
        <v>400.02615359999999</v>
      </c>
      <c r="V998">
        <v>380.20123289999998</v>
      </c>
      <c r="W998">
        <v>15.09853172</v>
      </c>
      <c r="X998">
        <v>18.04927254</v>
      </c>
      <c r="Y998">
        <v>53.958683010000001</v>
      </c>
      <c r="Z998">
        <v>64.503952029999994</v>
      </c>
      <c r="AA998">
        <v>299.73501590000001</v>
      </c>
      <c r="AB998">
        <v>1501.3673100000001</v>
      </c>
      <c r="AC998">
        <v>7.7088959999999998E-2</v>
      </c>
      <c r="AD998">
        <v>101.3294525</v>
      </c>
      <c r="AE998">
        <v>1.9182169440000001</v>
      </c>
      <c r="AF998">
        <v>-0.10459549</v>
      </c>
      <c r="AG998">
        <v>0.66666668699999998</v>
      </c>
      <c r="AH998">
        <v>-0.21956524299999999</v>
      </c>
      <c r="AI998">
        <v>2.7373914720000001</v>
      </c>
      <c r="AJ998">
        <v>1</v>
      </c>
      <c r="AK998">
        <v>0</v>
      </c>
      <c r="AL998">
        <v>0.15999999600000001</v>
      </c>
      <c r="AM998">
        <v>111115</v>
      </c>
      <c r="AN998">
        <f t="shared" si="412"/>
        <v>0.49955835983333324</v>
      </c>
      <c r="AO998">
        <f t="shared" si="413"/>
        <v>1.5011621287204671E-3</v>
      </c>
      <c r="AP998">
        <f t="shared" si="414"/>
        <v>297.60142745999997</v>
      </c>
      <c r="AQ998">
        <f t="shared" si="415"/>
        <v>296.24144210999998</v>
      </c>
      <c r="AR998">
        <f t="shared" si="416"/>
        <v>240.21876359453077</v>
      </c>
      <c r="AS998">
        <f t="shared" si="417"/>
        <v>1.8812555007875575</v>
      </c>
      <c r="AT998">
        <f t="shared" si="418"/>
        <v>3.0771591368385645</v>
      </c>
      <c r="AU998">
        <f t="shared" si="419"/>
        <v>30.367865027579857</v>
      </c>
      <c r="AV998">
        <f t="shared" si="420"/>
        <v>12.318592487579856</v>
      </c>
      <c r="AW998">
        <f t="shared" si="421"/>
        <v>23.771434785</v>
      </c>
      <c r="AX998">
        <f t="shared" si="422"/>
        <v>2.9540997656806773</v>
      </c>
      <c r="AY998">
        <f t="shared" si="423"/>
        <v>0.11891140514215515</v>
      </c>
      <c r="AZ998">
        <f t="shared" si="424"/>
        <v>1.8289229045014845</v>
      </c>
      <c r="BA998">
        <f t="shared" si="425"/>
        <v>1.1251768611791928</v>
      </c>
      <c r="BB998">
        <f t="shared" si="426"/>
        <v>7.4819994670411699E-2</v>
      </c>
      <c r="BC998">
        <f t="shared" si="427"/>
        <v>25.246115433103569</v>
      </c>
      <c r="BD998">
        <f t="shared" si="428"/>
        <v>0.65530781413738226</v>
      </c>
      <c r="BE998">
        <f t="shared" si="429"/>
        <v>60.363043895302326</v>
      </c>
      <c r="BF998">
        <f t="shared" si="430"/>
        <v>375.27185199686846</v>
      </c>
      <c r="BG998">
        <f t="shared" si="431"/>
        <v>1.5012208940751965E-2</v>
      </c>
    </row>
    <row r="999" spans="1:59" x14ac:dyDescent="0.25">
      <c r="A999" t="s">
        <v>554</v>
      </c>
      <c r="B999" t="s">
        <v>1547</v>
      </c>
      <c r="C999">
        <v>150312</v>
      </c>
      <c r="D999" t="s">
        <v>1544</v>
      </c>
      <c r="E999" t="s">
        <v>1816</v>
      </c>
      <c r="F999">
        <v>4801.0000019999998</v>
      </c>
      <c r="G999">
        <v>0</v>
      </c>
      <c r="H999">
        <f t="shared" si="405"/>
        <v>20.545689953911708</v>
      </c>
      <c r="I999">
        <f t="shared" si="406"/>
        <v>7.5015583933280561E-2</v>
      </c>
      <c r="J999">
        <f t="shared" si="407"/>
        <v>1271.9172505388851</v>
      </c>
      <c r="K999">
        <f t="shared" si="408"/>
        <v>1.0869357580728414</v>
      </c>
      <c r="L999">
        <f t="shared" si="409"/>
        <v>1.4756067974459426</v>
      </c>
      <c r="M999">
        <f t="shared" si="410"/>
        <v>24.768404010000001</v>
      </c>
      <c r="N999">
        <v>6</v>
      </c>
      <c r="O999">
        <v>1.42</v>
      </c>
      <c r="P999">
        <v>0.5</v>
      </c>
      <c r="Q999">
        <f t="shared" si="411"/>
        <v>2.556</v>
      </c>
      <c r="R999">
        <v>23.810508729999999</v>
      </c>
      <c r="S999">
        <v>24.768404010000001</v>
      </c>
      <c r="T999">
        <v>24.070547099999999</v>
      </c>
      <c r="U999">
        <v>1802.0896</v>
      </c>
      <c r="V999">
        <v>1757.1405030000001</v>
      </c>
      <c r="W999">
        <v>14.245582580000001</v>
      </c>
      <c r="X999">
        <v>16.385639189999999</v>
      </c>
      <c r="Y999">
        <v>48.75190353</v>
      </c>
      <c r="Z999">
        <v>56.075710299999997</v>
      </c>
      <c r="AA999">
        <v>299.74691769999998</v>
      </c>
      <c r="AB999">
        <v>1500.400024</v>
      </c>
      <c r="AC999">
        <v>6.1071004999999998E-2</v>
      </c>
      <c r="AD999">
        <v>101.3345413</v>
      </c>
      <c r="AE999">
        <v>-15.742196079999999</v>
      </c>
      <c r="AF999">
        <v>-9.1200462999999996E-2</v>
      </c>
      <c r="AG999">
        <v>1</v>
      </c>
      <c r="AH999">
        <v>-0.21956524299999999</v>
      </c>
      <c r="AI999">
        <v>2.7373914720000001</v>
      </c>
      <c r="AJ999">
        <v>1</v>
      </c>
      <c r="AK999">
        <v>0</v>
      </c>
      <c r="AL999">
        <v>0.15999999600000001</v>
      </c>
      <c r="AM999">
        <v>111115</v>
      </c>
      <c r="AN999">
        <f t="shared" si="412"/>
        <v>0.49957819616666654</v>
      </c>
      <c r="AO999">
        <f t="shared" si="413"/>
        <v>1.0869357580728413E-3</v>
      </c>
      <c r="AP999">
        <f t="shared" si="414"/>
        <v>297.91840400999996</v>
      </c>
      <c r="AQ999">
        <f t="shared" si="415"/>
        <v>296.96050872999996</v>
      </c>
      <c r="AR999">
        <f t="shared" si="416"/>
        <v>240.06399783839993</v>
      </c>
      <c r="AS999">
        <f t="shared" si="417"/>
        <v>2.1481759901076782</v>
      </c>
      <c r="AT999">
        <f t="shared" si="418"/>
        <v>3.1360380286718961</v>
      </c>
      <c r="AU999">
        <f t="shared" si="419"/>
        <v>30.947374788895363</v>
      </c>
      <c r="AV999">
        <f t="shared" si="420"/>
        <v>14.561735598895364</v>
      </c>
      <c r="AW999">
        <f t="shared" si="421"/>
        <v>24.28945637</v>
      </c>
      <c r="AX999">
        <f t="shared" si="422"/>
        <v>3.0474475322594996</v>
      </c>
      <c r="AY999">
        <f t="shared" si="423"/>
        <v>7.2876737676642891E-2</v>
      </c>
      <c r="AZ999">
        <f t="shared" si="424"/>
        <v>1.6604312312259535</v>
      </c>
      <c r="BA999">
        <f t="shared" si="425"/>
        <v>1.3870163010335461</v>
      </c>
      <c r="BB999">
        <f t="shared" si="426"/>
        <v>4.5735412378005776E-2</v>
      </c>
      <c r="BC999">
        <f t="shared" si="427"/>
        <v>128.88915115491511</v>
      </c>
      <c r="BD999">
        <f t="shared" si="428"/>
        <v>0.72385631562605046</v>
      </c>
      <c r="BE999">
        <f t="shared" si="429"/>
        <v>53.18030634851425</v>
      </c>
      <c r="BF999">
        <f t="shared" si="430"/>
        <v>1746.2889061933565</v>
      </c>
      <c r="BG999">
        <f t="shared" si="431"/>
        <v>6.2568460580350038E-3</v>
      </c>
    </row>
    <row r="1000" spans="1:59" x14ac:dyDescent="0.25">
      <c r="A1000" t="s">
        <v>554</v>
      </c>
      <c r="B1000" t="s">
        <v>1547</v>
      </c>
      <c r="C1000">
        <v>150312</v>
      </c>
      <c r="D1000" t="s">
        <v>1546</v>
      </c>
      <c r="E1000" t="s">
        <v>1817</v>
      </c>
      <c r="F1000">
        <v>6616.5000019999998</v>
      </c>
      <c r="G1000">
        <v>0</v>
      </c>
      <c r="H1000">
        <f t="shared" si="405"/>
        <v>8.7529695562456205</v>
      </c>
      <c r="I1000">
        <f t="shared" si="406"/>
        <v>0.10980100266084931</v>
      </c>
      <c r="J1000">
        <f t="shared" si="407"/>
        <v>235.17154139627283</v>
      </c>
      <c r="K1000">
        <f t="shared" si="408"/>
        <v>1.0466086088998452</v>
      </c>
      <c r="L1000">
        <f t="shared" si="409"/>
        <v>0.98209419681558074</v>
      </c>
      <c r="M1000">
        <f t="shared" si="410"/>
        <v>24.393890379999998</v>
      </c>
      <c r="N1000">
        <v>6</v>
      </c>
      <c r="O1000">
        <v>1.42</v>
      </c>
      <c r="P1000">
        <v>0.5</v>
      </c>
      <c r="Q1000">
        <f t="shared" si="411"/>
        <v>2.556</v>
      </c>
      <c r="R1000">
        <v>23.741662980000001</v>
      </c>
      <c r="S1000">
        <v>24.393890379999998</v>
      </c>
      <c r="T1000">
        <v>24.075979230000002</v>
      </c>
      <c r="U1000">
        <v>399.59445190000002</v>
      </c>
      <c r="V1000">
        <v>372.21170039999998</v>
      </c>
      <c r="W1000">
        <v>17.49399567</v>
      </c>
      <c r="X1000">
        <v>20.56422615</v>
      </c>
      <c r="Y1000">
        <v>60.135047909999997</v>
      </c>
      <c r="Z1000">
        <v>70.688873290000004</v>
      </c>
      <c r="AA1000">
        <v>200.32748409999999</v>
      </c>
      <c r="AB1000">
        <v>1499.8608400000001</v>
      </c>
      <c r="AC1000">
        <v>1.1012747E-2</v>
      </c>
      <c r="AD1000">
        <v>101.36445620000001</v>
      </c>
      <c r="AE1000">
        <v>1.1219625470000001</v>
      </c>
      <c r="AF1000">
        <v>-0.135865033</v>
      </c>
      <c r="AG1000">
        <v>0.66666668699999998</v>
      </c>
      <c r="AH1000">
        <v>-0.21956524299999999</v>
      </c>
      <c r="AI1000">
        <v>2.7373914720000001</v>
      </c>
      <c r="AJ1000">
        <v>1</v>
      </c>
      <c r="AK1000">
        <v>0</v>
      </c>
      <c r="AL1000">
        <v>0.15999999600000001</v>
      </c>
      <c r="AM1000">
        <v>111115</v>
      </c>
      <c r="AN1000">
        <f t="shared" si="412"/>
        <v>0.33387914016666659</v>
      </c>
      <c r="AO1000">
        <f t="shared" si="413"/>
        <v>1.0466086088998451E-3</v>
      </c>
      <c r="AP1000">
        <f t="shared" si="414"/>
        <v>297.54389037999999</v>
      </c>
      <c r="AQ1000">
        <f t="shared" si="415"/>
        <v>296.89166297999998</v>
      </c>
      <c r="AR1000">
        <f t="shared" si="416"/>
        <v>239.97772840055666</v>
      </c>
      <c r="AS1000">
        <f t="shared" si="417"/>
        <v>2.2106260870664363</v>
      </c>
      <c r="AT1000">
        <f t="shared" si="418"/>
        <v>3.0665757976841506</v>
      </c>
      <c r="AU1000">
        <f t="shared" si="419"/>
        <v>30.252969459369037</v>
      </c>
      <c r="AV1000">
        <f t="shared" si="420"/>
        <v>9.6887433093690376</v>
      </c>
      <c r="AW1000">
        <f t="shared" si="421"/>
        <v>24.067776680000001</v>
      </c>
      <c r="AX1000">
        <f t="shared" si="422"/>
        <v>3.0071897687868185</v>
      </c>
      <c r="AY1000">
        <f t="shared" si="423"/>
        <v>0.10527843695797276</v>
      </c>
      <c r="AZ1000">
        <f t="shared" si="424"/>
        <v>2.0844816008685698</v>
      </c>
      <c r="BA1000">
        <f t="shared" si="425"/>
        <v>0.92270816791824872</v>
      </c>
      <c r="BB1000">
        <f t="shared" si="426"/>
        <v>6.6190931819348334E-2</v>
      </c>
      <c r="BC1000">
        <f t="shared" si="427"/>
        <v>23.838035407348986</v>
      </c>
      <c r="BD1000">
        <f t="shared" si="428"/>
        <v>0.63182200114489695</v>
      </c>
      <c r="BE1000">
        <f t="shared" si="429"/>
        <v>68.492787082123542</v>
      </c>
      <c r="BF1000">
        <f t="shared" si="430"/>
        <v>367.58865309916604</v>
      </c>
      <c r="BG1000">
        <f t="shared" si="431"/>
        <v>1.63094065907009E-2</v>
      </c>
    </row>
    <row r="1001" spans="1:59" x14ac:dyDescent="0.25">
      <c r="A1001" t="s">
        <v>554</v>
      </c>
      <c r="B1001" t="s">
        <v>1547</v>
      </c>
      <c r="C1001">
        <v>150312</v>
      </c>
      <c r="D1001" t="s">
        <v>1546</v>
      </c>
      <c r="E1001" t="s">
        <v>1817</v>
      </c>
      <c r="F1001">
        <v>6859.0000019999998</v>
      </c>
      <c r="G1001">
        <v>0</v>
      </c>
      <c r="H1001">
        <f t="shared" si="405"/>
        <v>29.042745446912448</v>
      </c>
      <c r="I1001">
        <f t="shared" si="406"/>
        <v>0.15770466948685966</v>
      </c>
      <c r="J1001">
        <f t="shared" si="407"/>
        <v>1388.1889647789901</v>
      </c>
      <c r="K1001">
        <f t="shared" si="408"/>
        <v>1.3733212540632178</v>
      </c>
      <c r="L1001">
        <f t="shared" si="409"/>
        <v>0.91222520776633687</v>
      </c>
      <c r="M1001">
        <f t="shared" si="410"/>
        <v>24.943626399999999</v>
      </c>
      <c r="N1001">
        <v>6</v>
      </c>
      <c r="O1001">
        <v>1.42</v>
      </c>
      <c r="P1001">
        <v>0.5</v>
      </c>
      <c r="Q1001">
        <f t="shared" si="411"/>
        <v>2.556</v>
      </c>
      <c r="R1001">
        <v>24.57977867</v>
      </c>
      <c r="S1001">
        <v>24.943626399999999</v>
      </c>
      <c r="T1001">
        <v>25.039894100000001</v>
      </c>
      <c r="U1001">
        <v>1815.2897949999999</v>
      </c>
      <c r="V1001">
        <v>1721.2164310000001</v>
      </c>
      <c r="W1001">
        <v>18.238599780000001</v>
      </c>
      <c r="X1001">
        <v>22.26059914</v>
      </c>
      <c r="Y1001">
        <v>59.62916946</v>
      </c>
      <c r="Z1001">
        <v>72.778671259999996</v>
      </c>
      <c r="AA1001">
        <v>200.31086730000001</v>
      </c>
      <c r="AB1001">
        <v>1500.0111079999999</v>
      </c>
      <c r="AC1001">
        <v>0.13215289999999999</v>
      </c>
      <c r="AD1001">
        <v>101.38008120000001</v>
      </c>
      <c r="AE1001">
        <v>-16.069534300000001</v>
      </c>
      <c r="AF1001">
        <v>-0.171186745</v>
      </c>
      <c r="AG1001">
        <v>0.66666668699999998</v>
      </c>
      <c r="AH1001">
        <v>-0.21956524299999999</v>
      </c>
      <c r="AI1001">
        <v>2.7373914720000001</v>
      </c>
      <c r="AJ1001">
        <v>1</v>
      </c>
      <c r="AK1001">
        <v>0</v>
      </c>
      <c r="AL1001">
        <v>0.15999999600000001</v>
      </c>
      <c r="AM1001">
        <v>111115</v>
      </c>
      <c r="AN1001">
        <f t="shared" si="412"/>
        <v>0.33385144549999995</v>
      </c>
      <c r="AO1001">
        <f t="shared" si="413"/>
        <v>1.3733212540632178E-3</v>
      </c>
      <c r="AP1001">
        <f t="shared" si="414"/>
        <v>298.09362639999995</v>
      </c>
      <c r="AQ1001">
        <f t="shared" si="415"/>
        <v>297.72977866999997</v>
      </c>
      <c r="AR1001">
        <f t="shared" si="416"/>
        <v>240.00177127995556</v>
      </c>
      <c r="AS1001">
        <f t="shared" si="417"/>
        <v>2.0768685870488741</v>
      </c>
      <c r="AT1001">
        <f t="shared" si="418"/>
        <v>3.1690065561401872</v>
      </c>
      <c r="AU1001">
        <f t="shared" si="419"/>
        <v>31.258670526101206</v>
      </c>
      <c r="AV1001">
        <f t="shared" si="420"/>
        <v>8.9980713861012056</v>
      </c>
      <c r="AW1001">
        <f t="shared" si="421"/>
        <v>24.761702534999998</v>
      </c>
      <c r="AX1001">
        <f t="shared" si="422"/>
        <v>3.1347831036513512</v>
      </c>
      <c r="AY1001">
        <f t="shared" si="423"/>
        <v>0.14853979496767974</v>
      </c>
      <c r="AZ1001">
        <f t="shared" si="424"/>
        <v>2.2567813483738504</v>
      </c>
      <c r="BA1001">
        <f t="shared" si="425"/>
        <v>0.87800175527750079</v>
      </c>
      <c r="BB1001">
        <f t="shared" si="426"/>
        <v>9.3619460459104284E-2</v>
      </c>
      <c r="BC1001">
        <f t="shared" si="427"/>
        <v>140.73470997023799</v>
      </c>
      <c r="BD1001">
        <f t="shared" si="428"/>
        <v>0.80651621712237187</v>
      </c>
      <c r="BE1001">
        <f t="shared" si="429"/>
        <v>72.141541236973069</v>
      </c>
      <c r="BF1001">
        <f t="shared" si="430"/>
        <v>1705.8769527709969</v>
      </c>
      <c r="BG1001">
        <f t="shared" si="431"/>
        <v>1.2282177884459712E-2</v>
      </c>
    </row>
    <row r="1002" spans="1:59" x14ac:dyDescent="0.25">
      <c r="A1002" t="s">
        <v>554</v>
      </c>
      <c r="B1002" t="s">
        <v>1547</v>
      </c>
      <c r="C1002">
        <v>150312</v>
      </c>
      <c r="D1002" t="s">
        <v>423</v>
      </c>
      <c r="E1002" t="s">
        <v>1830</v>
      </c>
      <c r="F1002">
        <v>9102.0000010000003</v>
      </c>
      <c r="G1002">
        <v>0</v>
      </c>
      <c r="H1002">
        <f t="shared" si="405"/>
        <v>10.103225436565307</v>
      </c>
      <c r="I1002">
        <f t="shared" si="406"/>
        <v>0.11213085166371944</v>
      </c>
      <c r="J1002">
        <f t="shared" si="407"/>
        <v>221.35420563171857</v>
      </c>
      <c r="K1002">
        <f t="shared" si="408"/>
        <v>1.4750711328545798</v>
      </c>
      <c r="L1002">
        <f t="shared" si="409"/>
        <v>1.3564593457357712</v>
      </c>
      <c r="M1002">
        <f t="shared" si="410"/>
        <v>25.629081729999999</v>
      </c>
      <c r="N1002">
        <v>4.2</v>
      </c>
      <c r="O1002">
        <v>1.42</v>
      </c>
      <c r="P1002">
        <v>0.5</v>
      </c>
      <c r="Q1002">
        <f t="shared" si="411"/>
        <v>2.556</v>
      </c>
      <c r="R1002">
        <v>26.981943130000001</v>
      </c>
      <c r="S1002">
        <v>25.629081729999999</v>
      </c>
      <c r="T1002">
        <v>28.05971718</v>
      </c>
      <c r="U1002">
        <v>399.82122800000002</v>
      </c>
      <c r="V1002">
        <v>377.47155759999998</v>
      </c>
      <c r="W1002">
        <v>16.142013550000001</v>
      </c>
      <c r="X1002">
        <v>19.175327299999999</v>
      </c>
      <c r="Y1002">
        <v>45.781524660000002</v>
      </c>
      <c r="Z1002">
        <v>54.384517670000001</v>
      </c>
      <c r="AA1002">
        <v>200.32553100000001</v>
      </c>
      <c r="AB1002">
        <v>1501.005981</v>
      </c>
      <c r="AC1002">
        <v>0.226265892</v>
      </c>
      <c r="AD1002">
        <v>101.40350340000001</v>
      </c>
      <c r="AE1002">
        <v>0.632545829</v>
      </c>
      <c r="AF1002">
        <v>-0.14595614400000001</v>
      </c>
      <c r="AG1002">
        <v>1</v>
      </c>
      <c r="AH1002">
        <v>-0.21956524299999999</v>
      </c>
      <c r="AI1002">
        <v>2.7373914720000001</v>
      </c>
      <c r="AJ1002">
        <v>1</v>
      </c>
      <c r="AK1002">
        <v>0</v>
      </c>
      <c r="AL1002">
        <v>0.15999999600000001</v>
      </c>
      <c r="AM1002">
        <v>111115</v>
      </c>
      <c r="AN1002">
        <f t="shared" si="412"/>
        <v>0.47696554999999996</v>
      </c>
      <c r="AO1002">
        <f t="shared" si="413"/>
        <v>1.4750711328545799E-3</v>
      </c>
      <c r="AP1002">
        <f t="shared" si="414"/>
        <v>298.77908172999997</v>
      </c>
      <c r="AQ1002">
        <f t="shared" si="415"/>
        <v>300.13194312999997</v>
      </c>
      <c r="AR1002">
        <f t="shared" si="416"/>
        <v>240.16095095597609</v>
      </c>
      <c r="AS1002">
        <f t="shared" si="417"/>
        <v>2.2580739568773844</v>
      </c>
      <c r="AT1002">
        <f t="shared" si="418"/>
        <v>3.300904712797434</v>
      </c>
      <c r="AU1002">
        <f t="shared" si="419"/>
        <v>32.55217622784258</v>
      </c>
      <c r="AV1002">
        <f t="shared" si="420"/>
        <v>13.37684892784258</v>
      </c>
      <c r="AW1002">
        <f t="shared" si="421"/>
        <v>26.30551243</v>
      </c>
      <c r="AX1002">
        <f t="shared" si="422"/>
        <v>3.4357426055033509</v>
      </c>
      <c r="AY1002">
        <f t="shared" si="423"/>
        <v>0.10741844114345168</v>
      </c>
      <c r="AZ1002">
        <f t="shared" si="424"/>
        <v>1.9444453670616628</v>
      </c>
      <c r="BA1002">
        <f t="shared" si="425"/>
        <v>1.491297238441688</v>
      </c>
      <c r="BB1002">
        <f t="shared" si="426"/>
        <v>6.7544578498769867E-2</v>
      </c>
      <c r="BC1002">
        <f t="shared" si="427"/>
        <v>22.446091943380274</v>
      </c>
      <c r="BD1002">
        <f t="shared" si="428"/>
        <v>0.58641293939895667</v>
      </c>
      <c r="BE1002">
        <f t="shared" si="429"/>
        <v>59.588235338127404</v>
      </c>
      <c r="BF1002">
        <f t="shared" si="430"/>
        <v>372.13534698209577</v>
      </c>
      <c r="BG1002">
        <f t="shared" si="431"/>
        <v>1.6177806807940058E-2</v>
      </c>
    </row>
    <row r="1003" spans="1:59" x14ac:dyDescent="0.25">
      <c r="A1003" t="s">
        <v>554</v>
      </c>
      <c r="B1003" t="s">
        <v>1547</v>
      </c>
      <c r="C1003">
        <v>150312</v>
      </c>
      <c r="D1003" t="s">
        <v>423</v>
      </c>
      <c r="E1003" t="s">
        <v>1830</v>
      </c>
      <c r="F1003">
        <v>9481.5000010000003</v>
      </c>
      <c r="G1003">
        <v>0</v>
      </c>
      <c r="H1003">
        <f t="shared" si="405"/>
        <v>33.739712981949737</v>
      </c>
      <c r="I1003">
        <f t="shared" si="406"/>
        <v>0.1721594557324338</v>
      </c>
      <c r="J1003">
        <f t="shared" si="407"/>
        <v>1378.2293592541569</v>
      </c>
      <c r="K1003">
        <f t="shared" si="408"/>
        <v>2.0343004482532705</v>
      </c>
      <c r="L1003">
        <f t="shared" si="409"/>
        <v>1.2459725100653056</v>
      </c>
      <c r="M1003">
        <f t="shared" si="410"/>
        <v>25.39160347</v>
      </c>
      <c r="N1003">
        <v>4.2</v>
      </c>
      <c r="O1003">
        <v>1.42</v>
      </c>
      <c r="P1003">
        <v>0.5</v>
      </c>
      <c r="Q1003">
        <f t="shared" si="411"/>
        <v>2.556</v>
      </c>
      <c r="R1003">
        <v>26.294485089999998</v>
      </c>
      <c r="S1003">
        <v>25.39160347</v>
      </c>
      <c r="T1003">
        <v>27.079755779999999</v>
      </c>
      <c r="U1003">
        <v>1819.2296140000001</v>
      </c>
      <c r="V1003">
        <v>1741.0683590000001</v>
      </c>
      <c r="W1003">
        <v>15.624884610000001</v>
      </c>
      <c r="X1003">
        <v>19.805351259999998</v>
      </c>
      <c r="Y1003">
        <v>46.154293060000001</v>
      </c>
      <c r="Z1003">
        <v>58.502956390000001</v>
      </c>
      <c r="AA1003">
        <v>200.33274840000001</v>
      </c>
      <c r="AB1003">
        <v>1500.9936520000001</v>
      </c>
      <c r="AC1003">
        <v>0.22025847400000001</v>
      </c>
      <c r="AD1003">
        <v>101.42222599999999</v>
      </c>
      <c r="AE1003">
        <v>-16.161094670000001</v>
      </c>
      <c r="AF1003">
        <v>-0.14589844599999999</v>
      </c>
      <c r="AG1003">
        <v>0.66666668699999998</v>
      </c>
      <c r="AH1003">
        <v>-0.21956524299999999</v>
      </c>
      <c r="AI1003">
        <v>2.7373914720000001</v>
      </c>
      <c r="AJ1003">
        <v>1</v>
      </c>
      <c r="AK1003">
        <v>0</v>
      </c>
      <c r="AL1003">
        <v>0.15999999600000001</v>
      </c>
      <c r="AM1003">
        <v>111115</v>
      </c>
      <c r="AN1003">
        <f t="shared" si="412"/>
        <v>0.4769827342857143</v>
      </c>
      <c r="AO1003">
        <f t="shared" si="413"/>
        <v>2.0343004482532706E-3</v>
      </c>
      <c r="AP1003">
        <f t="shared" si="414"/>
        <v>298.54160346999998</v>
      </c>
      <c r="AQ1003">
        <f t="shared" si="415"/>
        <v>299.44448509</v>
      </c>
      <c r="AR1003">
        <f t="shared" si="416"/>
        <v>240.15897831602541</v>
      </c>
      <c r="AS1003">
        <f t="shared" si="417"/>
        <v>1.9045379250673997</v>
      </c>
      <c r="AT1003">
        <f t="shared" si="418"/>
        <v>3.2546753215664102</v>
      </c>
      <c r="AU1003">
        <f t="shared" si="419"/>
        <v>32.09035583153549</v>
      </c>
      <c r="AV1003">
        <f t="shared" si="420"/>
        <v>12.285004571535492</v>
      </c>
      <c r="AW1003">
        <f t="shared" si="421"/>
        <v>25.843044280000001</v>
      </c>
      <c r="AX1003">
        <f t="shared" si="422"/>
        <v>3.3430465371103737</v>
      </c>
      <c r="AY1003">
        <f t="shared" si="423"/>
        <v>0.16129539933140108</v>
      </c>
      <c r="AZ1003">
        <f t="shared" si="424"/>
        <v>2.0087028115011045</v>
      </c>
      <c r="BA1003">
        <f t="shared" si="425"/>
        <v>1.3343437256092692</v>
      </c>
      <c r="BB1003">
        <f t="shared" si="426"/>
        <v>0.10173246916964723</v>
      </c>
      <c r="BC1003">
        <f t="shared" si="427"/>
        <v>139.78308955411029</v>
      </c>
      <c r="BD1003">
        <f t="shared" si="428"/>
        <v>0.79159979683150217</v>
      </c>
      <c r="BE1003">
        <f t="shared" si="429"/>
        <v>63.17780436837532</v>
      </c>
      <c r="BF1003">
        <f t="shared" si="430"/>
        <v>1723.2480880588294</v>
      </c>
      <c r="BG1003">
        <f t="shared" si="431"/>
        <v>1.2369669817071537E-2</v>
      </c>
    </row>
    <row r="1004" spans="1:59" x14ac:dyDescent="0.25">
      <c r="A1004" t="s">
        <v>554</v>
      </c>
      <c r="B1004" t="s">
        <v>1547</v>
      </c>
      <c r="C1004">
        <v>150312</v>
      </c>
      <c r="D1004" t="s">
        <v>410</v>
      </c>
      <c r="E1004" t="s">
        <v>1831</v>
      </c>
      <c r="F1004">
        <v>8118.5000010000003</v>
      </c>
      <c r="G1004">
        <v>0</v>
      </c>
      <c r="H1004">
        <f t="shared" si="405"/>
        <v>4.864989437409176</v>
      </c>
      <c r="I1004">
        <f t="shared" si="406"/>
        <v>4.2986523707431216E-2</v>
      </c>
      <c r="J1004">
        <f t="shared" si="407"/>
        <v>198.85736133407732</v>
      </c>
      <c r="K1004">
        <f t="shared" si="408"/>
        <v>0.54124195878980053</v>
      </c>
      <c r="L1004">
        <f t="shared" si="409"/>
        <v>1.2659278461607828</v>
      </c>
      <c r="M1004">
        <f t="shared" si="410"/>
        <v>24.815511699999998</v>
      </c>
      <c r="N1004">
        <v>4.5</v>
      </c>
      <c r="O1004">
        <v>1.42</v>
      </c>
      <c r="P1004">
        <v>0.5</v>
      </c>
      <c r="Q1004">
        <f t="shared" si="411"/>
        <v>2.556</v>
      </c>
      <c r="R1004">
        <v>23.808914179999999</v>
      </c>
      <c r="S1004">
        <v>24.815511699999998</v>
      </c>
      <c r="T1004">
        <v>24.077636720000001</v>
      </c>
      <c r="U1004">
        <v>399.9465027</v>
      </c>
      <c r="V1004">
        <v>388.54656979999999</v>
      </c>
      <c r="W1004">
        <v>17.33838463</v>
      </c>
      <c r="X1004">
        <v>18.531574249999998</v>
      </c>
      <c r="Y1004">
        <v>59.375282290000001</v>
      </c>
      <c r="Z1004">
        <v>63.461357120000002</v>
      </c>
      <c r="AA1004">
        <v>200.3414612</v>
      </c>
      <c r="AB1004">
        <v>1500.41687</v>
      </c>
      <c r="AC1004">
        <v>0.21124580500000001</v>
      </c>
      <c r="AD1004">
        <v>101.3914948</v>
      </c>
      <c r="AE1004">
        <v>1.1453872919999999</v>
      </c>
      <c r="AF1004">
        <v>-9.5519363999999995E-2</v>
      </c>
      <c r="AG1004">
        <v>1</v>
      </c>
      <c r="AH1004">
        <v>-0.21956524299999999</v>
      </c>
      <c r="AI1004">
        <v>2.7373914720000001</v>
      </c>
      <c r="AJ1004">
        <v>1</v>
      </c>
      <c r="AK1004">
        <v>0</v>
      </c>
      <c r="AL1004">
        <v>0.15999999600000001</v>
      </c>
      <c r="AM1004">
        <v>111115</v>
      </c>
      <c r="AN1004">
        <f t="shared" si="412"/>
        <v>0.44520324711111103</v>
      </c>
      <c r="AO1004">
        <f t="shared" si="413"/>
        <v>5.4124195878980051E-4</v>
      </c>
      <c r="AP1004">
        <f t="shared" si="414"/>
        <v>297.96551169999998</v>
      </c>
      <c r="AQ1004">
        <f t="shared" si="415"/>
        <v>296.95891417999997</v>
      </c>
      <c r="AR1004">
        <f t="shared" si="416"/>
        <v>240.06669319833253</v>
      </c>
      <c r="AS1004">
        <f t="shared" si="417"/>
        <v>2.42666785901968</v>
      </c>
      <c r="AT1004">
        <f t="shared" si="418"/>
        <v>3.1448718603654715</v>
      </c>
      <c r="AU1004">
        <f t="shared" si="419"/>
        <v>31.017117033030186</v>
      </c>
      <c r="AV1004">
        <f t="shared" si="420"/>
        <v>12.485542783030187</v>
      </c>
      <c r="AW1004">
        <f t="shared" si="421"/>
        <v>24.312212939999998</v>
      </c>
      <c r="AX1004">
        <f t="shared" si="422"/>
        <v>3.0516067426432922</v>
      </c>
      <c r="AY1004">
        <f t="shared" si="423"/>
        <v>4.2275538404662652E-2</v>
      </c>
      <c r="AZ1004">
        <f t="shared" si="424"/>
        <v>1.8789440142046887</v>
      </c>
      <c r="BA1004">
        <f t="shared" si="425"/>
        <v>1.1726627284386035</v>
      </c>
      <c r="BB1004">
        <f t="shared" si="426"/>
        <v>2.6485182289405981E-2</v>
      </c>
      <c r="BC1004">
        <f t="shared" si="427"/>
        <v>20.162445117645824</v>
      </c>
      <c r="BD1004">
        <f t="shared" si="428"/>
        <v>0.5117980103039822</v>
      </c>
      <c r="BE1004">
        <f t="shared" si="429"/>
        <v>59.406387380844194</v>
      </c>
      <c r="BF1004">
        <f t="shared" si="430"/>
        <v>385.97703312531206</v>
      </c>
      <c r="BG1004">
        <f t="shared" si="431"/>
        <v>7.4877887106980737E-3</v>
      </c>
    </row>
    <row r="1005" spans="1:59" x14ac:dyDescent="0.25">
      <c r="A1005" t="s">
        <v>554</v>
      </c>
      <c r="B1005" t="s">
        <v>1547</v>
      </c>
      <c r="C1005">
        <v>150312</v>
      </c>
      <c r="D1005" t="s">
        <v>410</v>
      </c>
      <c r="E1005" t="s">
        <v>1831</v>
      </c>
      <c r="F1005">
        <v>8481</v>
      </c>
      <c r="G1005">
        <v>0</v>
      </c>
      <c r="H1005">
        <f t="shared" si="405"/>
        <v>32.770612936411673</v>
      </c>
      <c r="I1005">
        <f t="shared" si="406"/>
        <v>7.4444406829159426E-2</v>
      </c>
      <c r="J1005">
        <f t="shared" si="407"/>
        <v>989.95368676341889</v>
      </c>
      <c r="K1005">
        <f t="shared" si="408"/>
        <v>0.90125214498647943</v>
      </c>
      <c r="L1005">
        <f t="shared" si="409"/>
        <v>1.2320277647401749</v>
      </c>
      <c r="M1005">
        <f t="shared" si="410"/>
        <v>24.703893659999999</v>
      </c>
      <c r="N1005">
        <v>4.5</v>
      </c>
      <c r="O1005">
        <v>1.42</v>
      </c>
      <c r="P1005">
        <v>0.5</v>
      </c>
      <c r="Q1005">
        <f t="shared" si="411"/>
        <v>2.556</v>
      </c>
      <c r="R1005">
        <v>23.78004456</v>
      </c>
      <c r="S1005">
        <v>24.703893659999999</v>
      </c>
      <c r="T1005">
        <v>24.074602129999999</v>
      </c>
      <c r="U1005">
        <v>1816.0714109999999</v>
      </c>
      <c r="V1005">
        <v>1738.9311520000001</v>
      </c>
      <c r="W1005">
        <v>16.672351840000001</v>
      </c>
      <c r="X1005">
        <v>18.65924454</v>
      </c>
      <c r="Y1005">
        <v>57.195507050000003</v>
      </c>
      <c r="Z1005">
        <v>64.011665339999993</v>
      </c>
      <c r="AA1005">
        <v>200.31074520000001</v>
      </c>
      <c r="AB1005">
        <v>1500.310547</v>
      </c>
      <c r="AC1005">
        <v>2.2025406000000001E-2</v>
      </c>
      <c r="AD1005">
        <v>101.3946838</v>
      </c>
      <c r="AE1005">
        <v>-16.114652629999998</v>
      </c>
      <c r="AF1005">
        <v>-0.105025969</v>
      </c>
      <c r="AG1005">
        <v>0.66666668699999998</v>
      </c>
      <c r="AH1005">
        <v>-0.21956524299999999</v>
      </c>
      <c r="AI1005">
        <v>2.7373914720000001</v>
      </c>
      <c r="AJ1005">
        <v>1</v>
      </c>
      <c r="AK1005">
        <v>0</v>
      </c>
      <c r="AL1005">
        <v>0.15999999600000001</v>
      </c>
      <c r="AM1005">
        <v>111115</v>
      </c>
      <c r="AN1005">
        <f t="shared" si="412"/>
        <v>0.44513498933333329</v>
      </c>
      <c r="AO1005">
        <f t="shared" si="413"/>
        <v>9.0125214498647948E-4</v>
      </c>
      <c r="AP1005">
        <f t="shared" si="414"/>
        <v>297.85389365999998</v>
      </c>
      <c r="AQ1005">
        <f t="shared" si="415"/>
        <v>296.93004456</v>
      </c>
      <c r="AR1005">
        <f t="shared" si="416"/>
        <v>240.04968151875784</v>
      </c>
      <c r="AS1005">
        <f t="shared" si="417"/>
        <v>2.2498805307984773</v>
      </c>
      <c r="AT1005">
        <f t="shared" si="418"/>
        <v>3.1239759648203513</v>
      </c>
      <c r="AU1005">
        <f t="shared" si="419"/>
        <v>30.810056777556134</v>
      </c>
      <c r="AV1005">
        <f t="shared" si="420"/>
        <v>12.150812237556135</v>
      </c>
      <c r="AW1005">
        <f t="shared" si="421"/>
        <v>24.241969109999999</v>
      </c>
      <c r="AX1005">
        <f t="shared" si="422"/>
        <v>3.0387842598059658</v>
      </c>
      <c r="AY1005">
        <f t="shared" si="423"/>
        <v>7.2337550020569463E-2</v>
      </c>
      <c r="AZ1005">
        <f t="shared" si="424"/>
        <v>1.8919482000801764</v>
      </c>
      <c r="BA1005">
        <f t="shared" si="425"/>
        <v>1.1468360597257894</v>
      </c>
      <c r="BB1005">
        <f t="shared" si="426"/>
        <v>4.5395650966414909E-2</v>
      </c>
      <c r="BC1005">
        <f t="shared" si="427"/>
        <v>100.3760410460211</v>
      </c>
      <c r="BD1005">
        <f t="shared" si="428"/>
        <v>0.56928860330372577</v>
      </c>
      <c r="BE1005">
        <f t="shared" si="429"/>
        <v>60.706407322292044</v>
      </c>
      <c r="BF1005">
        <f t="shared" si="430"/>
        <v>1721.6227296744305</v>
      </c>
      <c r="BG1005">
        <f t="shared" si="431"/>
        <v>1.1555296888390788E-2</v>
      </c>
    </row>
    <row r="1006" spans="1:59" x14ac:dyDescent="0.25">
      <c r="A1006" t="s">
        <v>554</v>
      </c>
      <c r="B1006" t="s">
        <v>1547</v>
      </c>
      <c r="C1006">
        <v>150312</v>
      </c>
      <c r="D1006" t="s">
        <v>424</v>
      </c>
      <c r="E1006" t="s">
        <v>1832</v>
      </c>
      <c r="F1006">
        <v>10036.5</v>
      </c>
      <c r="G1006">
        <v>0</v>
      </c>
      <c r="H1006">
        <f t="shared" si="405"/>
        <v>16.984143647219273</v>
      </c>
      <c r="I1006">
        <f t="shared" si="406"/>
        <v>0.14348232732848373</v>
      </c>
      <c r="J1006">
        <f t="shared" si="407"/>
        <v>1536.8160690784366</v>
      </c>
      <c r="K1006">
        <f t="shared" si="408"/>
        <v>1.7339738810530756</v>
      </c>
      <c r="L1006">
        <f t="shared" si="409"/>
        <v>1.261512490461852</v>
      </c>
      <c r="M1006">
        <f t="shared" si="410"/>
        <v>25.30608368</v>
      </c>
      <c r="N1006">
        <v>5.0999999999999996</v>
      </c>
      <c r="O1006">
        <v>1.42</v>
      </c>
      <c r="P1006">
        <v>0.5</v>
      </c>
      <c r="Q1006">
        <f t="shared" si="411"/>
        <v>2.556</v>
      </c>
      <c r="R1006">
        <v>26.098033910000002</v>
      </c>
      <c r="S1006">
        <v>25.30608368</v>
      </c>
      <c r="T1006">
        <v>27.084291459999999</v>
      </c>
      <c r="U1006">
        <v>1819.8599850000001</v>
      </c>
      <c r="V1006">
        <v>1768.8077390000001</v>
      </c>
      <c r="W1006">
        <v>15.15589905</v>
      </c>
      <c r="X1006">
        <v>19.484735489999998</v>
      </c>
      <c r="Y1006">
        <v>45.302387240000002</v>
      </c>
      <c r="Z1006">
        <v>58.241680150000001</v>
      </c>
      <c r="AA1006">
        <v>200.30690000000001</v>
      </c>
      <c r="AB1006">
        <v>1500.509033</v>
      </c>
      <c r="AC1006">
        <v>0.27832055100000003</v>
      </c>
      <c r="AD1006">
        <v>101.4462814</v>
      </c>
      <c r="AE1006">
        <v>-18.558206559999999</v>
      </c>
      <c r="AF1006">
        <v>-0.14667387300000001</v>
      </c>
      <c r="AG1006">
        <v>0.66666668699999998</v>
      </c>
      <c r="AH1006">
        <v>-0.21956524299999999</v>
      </c>
      <c r="AI1006">
        <v>2.7373914720000001</v>
      </c>
      <c r="AJ1006">
        <v>1</v>
      </c>
      <c r="AK1006">
        <v>0</v>
      </c>
      <c r="AL1006">
        <v>0.15999999600000001</v>
      </c>
      <c r="AM1006">
        <v>111115</v>
      </c>
      <c r="AN1006">
        <f t="shared" si="412"/>
        <v>0.39275862745098039</v>
      </c>
      <c r="AO1006">
        <f t="shared" si="413"/>
        <v>1.7339738810530755E-3</v>
      </c>
      <c r="AP1006">
        <f t="shared" si="414"/>
        <v>298.45608368000001</v>
      </c>
      <c r="AQ1006">
        <f t="shared" si="415"/>
        <v>299.24803391</v>
      </c>
      <c r="AR1006">
        <f t="shared" si="416"/>
        <v>240.08143927796388</v>
      </c>
      <c r="AS1006">
        <f t="shared" si="417"/>
        <v>2.0454003185952376</v>
      </c>
      <c r="AT1006">
        <f t="shared" si="418"/>
        <v>3.2381664499849587</v>
      </c>
      <c r="AU1006">
        <f t="shared" si="419"/>
        <v>31.920011313346759</v>
      </c>
      <c r="AV1006">
        <f t="shared" si="420"/>
        <v>12.43527582334676</v>
      </c>
      <c r="AW1006">
        <f t="shared" si="421"/>
        <v>25.702058794999999</v>
      </c>
      <c r="AX1006">
        <f t="shared" si="422"/>
        <v>3.3152257434095809</v>
      </c>
      <c r="AY1006">
        <f t="shared" si="423"/>
        <v>0.13585598428960485</v>
      </c>
      <c r="AZ1006">
        <f t="shared" si="424"/>
        <v>1.9766539595231067</v>
      </c>
      <c r="BA1006">
        <f t="shared" si="425"/>
        <v>1.3385717838864741</v>
      </c>
      <c r="BB1006">
        <f t="shared" si="426"/>
        <v>8.5563745999277338E-2</v>
      </c>
      <c r="BC1006">
        <f t="shared" si="427"/>
        <v>155.90427540377291</v>
      </c>
      <c r="BD1006">
        <f t="shared" si="428"/>
        <v>0.86884291333284158</v>
      </c>
      <c r="BE1006">
        <f t="shared" si="429"/>
        <v>62.139957048402785</v>
      </c>
      <c r="BF1006">
        <f t="shared" si="430"/>
        <v>1759.8372405947787</v>
      </c>
      <c r="BG1006">
        <f t="shared" si="431"/>
        <v>5.9971111668566199E-3</v>
      </c>
    </row>
    <row r="1007" spans="1:59" x14ac:dyDescent="0.25">
      <c r="A1007" t="s">
        <v>554</v>
      </c>
      <c r="B1007" t="s">
        <v>1547</v>
      </c>
      <c r="C1007">
        <v>150312</v>
      </c>
      <c r="D1007" t="s">
        <v>424</v>
      </c>
      <c r="E1007" t="s">
        <v>1832</v>
      </c>
      <c r="F1007">
        <v>11886.999959999999</v>
      </c>
      <c r="G1007">
        <v>0</v>
      </c>
      <c r="H1007">
        <f t="shared" si="405"/>
        <v>7.3758947300684881</v>
      </c>
      <c r="I1007">
        <f t="shared" si="406"/>
        <v>-3.2463570889716023E-3</v>
      </c>
      <c r="J1007">
        <f t="shared" si="407"/>
        <v>3954.8750107458936</v>
      </c>
      <c r="K1007">
        <f t="shared" si="408"/>
        <v>-5.4031550198111802E-2</v>
      </c>
      <c r="L1007">
        <f t="shared" si="409"/>
        <v>1.6473401554898408</v>
      </c>
      <c r="M1007">
        <f t="shared" si="410"/>
        <v>25.304807660000002</v>
      </c>
      <c r="N1007">
        <v>5.0999999999999996</v>
      </c>
      <c r="O1007">
        <v>1.42</v>
      </c>
      <c r="P1007">
        <v>0.5</v>
      </c>
      <c r="Q1007">
        <f t="shared" si="411"/>
        <v>2.556</v>
      </c>
      <c r="R1007">
        <v>26.425865170000002</v>
      </c>
      <c r="S1007">
        <v>25.304807660000002</v>
      </c>
      <c r="T1007">
        <v>27.08692551</v>
      </c>
      <c r="U1007">
        <v>399.93850709999998</v>
      </c>
      <c r="V1007">
        <v>381.21621699999997</v>
      </c>
      <c r="W1007">
        <v>15.80355453</v>
      </c>
      <c r="X1007">
        <v>15.668176649999999</v>
      </c>
      <c r="Y1007">
        <v>46.364643100000002</v>
      </c>
      <c r="Z1007">
        <v>45.96747208</v>
      </c>
      <c r="AA1007">
        <v>200.36018369999999</v>
      </c>
      <c r="AB1007">
        <v>1501.2326660000001</v>
      </c>
      <c r="AC1007">
        <v>7.8093975999999996E-2</v>
      </c>
      <c r="AD1007">
        <v>101.5166321</v>
      </c>
      <c r="AE1007">
        <v>-18.558206559999999</v>
      </c>
      <c r="AF1007">
        <v>-0.14667387300000001</v>
      </c>
      <c r="AG1007">
        <v>1</v>
      </c>
      <c r="AH1007">
        <v>-0.21956524299999999</v>
      </c>
      <c r="AI1007">
        <v>2.7373914720000001</v>
      </c>
      <c r="AJ1007">
        <v>1</v>
      </c>
      <c r="AK1007">
        <v>0</v>
      </c>
      <c r="AL1007">
        <v>0.15999999600000001</v>
      </c>
      <c r="AM1007">
        <v>111115</v>
      </c>
      <c r="AN1007">
        <f t="shared" si="412"/>
        <v>0.39286310529411761</v>
      </c>
      <c r="AO1007">
        <f t="shared" si="413"/>
        <v>-5.40315501981118E-5</v>
      </c>
      <c r="AP1007">
        <f t="shared" si="414"/>
        <v>298.45480765999997</v>
      </c>
      <c r="AQ1007">
        <f t="shared" si="415"/>
        <v>299.57586516999999</v>
      </c>
      <c r="AR1007">
        <f t="shared" si="416"/>
        <v>240.19722055506935</v>
      </c>
      <c r="AS1007">
        <f t="shared" si="417"/>
        <v>3.0256195759977778</v>
      </c>
      <c r="AT1007">
        <f t="shared" si="418"/>
        <v>3.237920680145701</v>
      </c>
      <c r="AU1007">
        <f t="shared" si="419"/>
        <v>31.895469867008142</v>
      </c>
      <c r="AV1007">
        <f t="shared" si="420"/>
        <v>16.227293217008143</v>
      </c>
      <c r="AW1007">
        <f t="shared" si="421"/>
        <v>25.865336415000002</v>
      </c>
      <c r="AX1007">
        <f t="shared" si="422"/>
        <v>3.3474640835882243</v>
      </c>
      <c r="AY1007">
        <f t="shared" si="423"/>
        <v>-3.2504855070735143E-3</v>
      </c>
      <c r="AZ1007">
        <f t="shared" si="424"/>
        <v>1.5905805246558602</v>
      </c>
      <c r="BA1007">
        <f t="shared" si="425"/>
        <v>1.7568835589323641</v>
      </c>
      <c r="BB1007">
        <f t="shared" si="426"/>
        <v>-2.0311821255442589E-3</v>
      </c>
      <c r="BC1007">
        <f t="shared" si="427"/>
        <v>401.48559146737443</v>
      </c>
      <c r="BD1007">
        <f t="shared" si="428"/>
        <v>10.374361935252859</v>
      </c>
      <c r="BE1007">
        <f t="shared" si="429"/>
        <v>47.81783010584877</v>
      </c>
      <c r="BF1007">
        <f t="shared" si="430"/>
        <v>377.32049795242858</v>
      </c>
      <c r="BG1007">
        <f t="shared" si="431"/>
        <v>9.3474720561167995E-3</v>
      </c>
    </row>
    <row r="1008" spans="1:59" x14ac:dyDescent="0.25">
      <c r="A1008" t="s">
        <v>554</v>
      </c>
      <c r="B1008" t="s">
        <v>1573</v>
      </c>
      <c r="C1008">
        <v>150410</v>
      </c>
      <c r="D1008" t="s">
        <v>1571</v>
      </c>
      <c r="E1008" t="s">
        <v>1842</v>
      </c>
      <c r="F1008">
        <v>417.0000038</v>
      </c>
      <c r="G1008">
        <v>0</v>
      </c>
      <c r="H1008">
        <f t="shared" si="405"/>
        <v>11.926240901748123</v>
      </c>
      <c r="I1008">
        <f t="shared" si="406"/>
        <v>0.26110351213709454</v>
      </c>
      <c r="J1008">
        <f t="shared" si="407"/>
        <v>294.14895339839728</v>
      </c>
      <c r="K1008">
        <f t="shared" si="408"/>
        <v>2.689285649921989</v>
      </c>
      <c r="L1008">
        <f t="shared" si="409"/>
        <v>1.0920879215795851</v>
      </c>
      <c r="M1008">
        <f t="shared" si="410"/>
        <v>24.183311459999999</v>
      </c>
      <c r="N1008">
        <v>4.8</v>
      </c>
      <c r="O1008">
        <v>1.42</v>
      </c>
      <c r="P1008">
        <v>0.5</v>
      </c>
      <c r="Q1008">
        <f t="shared" si="411"/>
        <v>2.556</v>
      </c>
      <c r="R1008">
        <v>24.455312729999999</v>
      </c>
      <c r="S1008">
        <v>24.183311459999999</v>
      </c>
      <c r="T1008">
        <v>25.05033684</v>
      </c>
      <c r="U1008">
        <v>400.39535519999998</v>
      </c>
      <c r="V1008">
        <v>379.6610718</v>
      </c>
      <c r="W1008">
        <v>15.395846369999999</v>
      </c>
      <c r="X1008">
        <v>19.618091580000002</v>
      </c>
      <c r="Y1008">
        <v>49.363594059999997</v>
      </c>
      <c r="Z1008">
        <v>62.901351929999997</v>
      </c>
      <c r="AA1008">
        <v>299.72985840000001</v>
      </c>
      <c r="AB1008">
        <v>1499.4516599999999</v>
      </c>
      <c r="AC1008">
        <v>8.0095919999999994E-3</v>
      </c>
      <c r="AD1008">
        <v>98.685691829999996</v>
      </c>
      <c r="AE1008">
        <v>1.2966819999999999</v>
      </c>
      <c r="AF1008">
        <v>-0.162539721</v>
      </c>
      <c r="AG1008">
        <v>0.66666668699999998</v>
      </c>
      <c r="AH1008">
        <v>-0.21956524299999999</v>
      </c>
      <c r="AI1008">
        <v>2.7373914720000001</v>
      </c>
      <c r="AJ1008">
        <v>1</v>
      </c>
      <c r="AK1008">
        <v>0</v>
      </c>
      <c r="AL1008">
        <v>0.15999999600000001</v>
      </c>
      <c r="AM1008">
        <v>111115</v>
      </c>
      <c r="AN1008">
        <f t="shared" si="412"/>
        <v>0.624437205</v>
      </c>
      <c r="AO1008">
        <f t="shared" si="413"/>
        <v>2.6892856499219891E-3</v>
      </c>
      <c r="AP1008">
        <f t="shared" si="414"/>
        <v>297.33331146</v>
      </c>
      <c r="AQ1008">
        <f t="shared" si="415"/>
        <v>297.60531272999998</v>
      </c>
      <c r="AR1008">
        <f t="shared" si="416"/>
        <v>239.91225960219336</v>
      </c>
      <c r="AS1008">
        <f t="shared" si="417"/>
        <v>1.4754143431238163</v>
      </c>
      <c r="AT1008">
        <f t="shared" si="418"/>
        <v>3.028112861536183</v>
      </c>
      <c r="AU1008">
        <f t="shared" si="419"/>
        <v>30.684416407117396</v>
      </c>
      <c r="AV1008">
        <f t="shared" si="420"/>
        <v>11.066324827117395</v>
      </c>
      <c r="AW1008">
        <f t="shared" si="421"/>
        <v>24.319312095000001</v>
      </c>
      <c r="AX1008">
        <f t="shared" si="422"/>
        <v>3.052905267838609</v>
      </c>
      <c r="AY1008">
        <f t="shared" si="423"/>
        <v>0.23690310780100846</v>
      </c>
      <c r="AZ1008">
        <f t="shared" si="424"/>
        <v>1.9360249399565979</v>
      </c>
      <c r="BA1008">
        <f t="shared" si="425"/>
        <v>1.1168803278820112</v>
      </c>
      <c r="BB1008">
        <f t="shared" si="426"/>
        <v>0.15006381501686</v>
      </c>
      <c r="BC1008">
        <f t="shared" si="427"/>
        <v>29.028292967191266</v>
      </c>
      <c r="BD1008">
        <f t="shared" si="428"/>
        <v>0.77476722067873927</v>
      </c>
      <c r="BE1008">
        <f t="shared" si="429"/>
        <v>66.433477305197727</v>
      </c>
      <c r="BF1008">
        <f t="shared" si="430"/>
        <v>373.36200090118939</v>
      </c>
      <c r="BG1008">
        <f t="shared" si="431"/>
        <v>2.1220736239098103E-2</v>
      </c>
    </row>
    <row r="1009" spans="1:59" x14ac:dyDescent="0.25">
      <c r="A1009" t="s">
        <v>554</v>
      </c>
      <c r="B1009" t="s">
        <v>1573</v>
      </c>
      <c r="C1009">
        <v>150410</v>
      </c>
      <c r="D1009" t="s">
        <v>1571</v>
      </c>
      <c r="E1009" t="s">
        <v>1842</v>
      </c>
      <c r="F1009">
        <v>696.50000379999994</v>
      </c>
      <c r="G1009">
        <v>0</v>
      </c>
      <c r="H1009">
        <f t="shared" si="405"/>
        <v>19.459863995767595</v>
      </c>
      <c r="I1009">
        <f t="shared" si="406"/>
        <v>0.26620397963372289</v>
      </c>
      <c r="J1009">
        <f t="shared" si="407"/>
        <v>1609.6085290231074</v>
      </c>
      <c r="K1009">
        <f t="shared" si="408"/>
        <v>2.9774415806738013</v>
      </c>
      <c r="L1009">
        <f t="shared" si="409"/>
        <v>1.1871794849196522</v>
      </c>
      <c r="M1009">
        <f t="shared" si="410"/>
        <v>24.822158810000001</v>
      </c>
      <c r="N1009">
        <v>4.8</v>
      </c>
      <c r="O1009">
        <v>1.42</v>
      </c>
      <c r="P1009">
        <v>0.5</v>
      </c>
      <c r="Q1009">
        <f t="shared" si="411"/>
        <v>2.556</v>
      </c>
      <c r="R1009">
        <v>25.28645706</v>
      </c>
      <c r="S1009">
        <v>24.822158810000001</v>
      </c>
      <c r="T1009">
        <v>26.067785260000001</v>
      </c>
      <c r="U1009">
        <v>1809.544312</v>
      </c>
      <c r="V1009">
        <v>1769.9373780000001</v>
      </c>
      <c r="W1009">
        <v>15.17690277</v>
      </c>
      <c r="X1009">
        <v>19.85088348</v>
      </c>
      <c r="Y1009">
        <v>46.30548477</v>
      </c>
      <c r="Z1009">
        <v>60.566036220000001</v>
      </c>
      <c r="AA1009">
        <v>299.7020569</v>
      </c>
      <c r="AB1009">
        <v>1499.2711179999999</v>
      </c>
      <c r="AC1009">
        <v>2.6030523999999999E-2</v>
      </c>
      <c r="AD1009">
        <v>98.682792660000004</v>
      </c>
      <c r="AE1009">
        <v>-15.24933815</v>
      </c>
      <c r="AF1009">
        <v>-0.16561445599999999</v>
      </c>
      <c r="AG1009">
        <v>0.66666668699999998</v>
      </c>
      <c r="AH1009">
        <v>-0.21956524299999999</v>
      </c>
      <c r="AI1009">
        <v>2.7373914720000001</v>
      </c>
      <c r="AJ1009">
        <v>1</v>
      </c>
      <c r="AK1009">
        <v>0</v>
      </c>
      <c r="AL1009">
        <v>0.15999999600000001</v>
      </c>
      <c r="AM1009">
        <v>111115</v>
      </c>
      <c r="AN1009">
        <f t="shared" si="412"/>
        <v>0.6243792852083333</v>
      </c>
      <c r="AO1009">
        <f t="shared" si="413"/>
        <v>2.9774415806738011E-3</v>
      </c>
      <c r="AP1009">
        <f t="shared" si="414"/>
        <v>297.97215881</v>
      </c>
      <c r="AQ1009">
        <f t="shared" si="415"/>
        <v>298.43645705999995</v>
      </c>
      <c r="AR1009">
        <f t="shared" si="416"/>
        <v>239.88337288291552</v>
      </c>
      <c r="AS1009">
        <f t="shared" si="417"/>
        <v>1.3495182442453693</v>
      </c>
      <c r="AT1009">
        <f t="shared" si="418"/>
        <v>3.1461201034943116</v>
      </c>
      <c r="AU1009">
        <f t="shared" si="419"/>
        <v>31.881141774472269</v>
      </c>
      <c r="AV1009">
        <f t="shared" si="420"/>
        <v>12.030258294472269</v>
      </c>
      <c r="AW1009">
        <f t="shared" si="421"/>
        <v>25.054307935000001</v>
      </c>
      <c r="AX1009">
        <f t="shared" si="422"/>
        <v>3.1899872936001676</v>
      </c>
      <c r="AY1009">
        <f t="shared" si="423"/>
        <v>0.24109432799825581</v>
      </c>
      <c r="AZ1009">
        <f t="shared" si="424"/>
        <v>1.9589406185746594</v>
      </c>
      <c r="BA1009">
        <f t="shared" si="425"/>
        <v>1.2310466750255082</v>
      </c>
      <c r="BB1009">
        <f t="shared" si="426"/>
        <v>0.1527551928784861</v>
      </c>
      <c r="BC1009">
        <f t="shared" si="427"/>
        <v>158.84066473335491</v>
      </c>
      <c r="BD1009">
        <f t="shared" si="428"/>
        <v>0.90941552454355101</v>
      </c>
      <c r="BE1009">
        <f t="shared" si="429"/>
        <v>64.91715224492161</v>
      </c>
      <c r="BF1009">
        <f t="shared" si="430"/>
        <v>1759.6592808191369</v>
      </c>
      <c r="BG1009">
        <f t="shared" si="431"/>
        <v>7.1791111350297662E-3</v>
      </c>
    </row>
    <row r="1010" spans="1:59" x14ac:dyDescent="0.25">
      <c r="A1010" t="s">
        <v>554</v>
      </c>
      <c r="B1010" t="s">
        <v>1573</v>
      </c>
      <c r="C1010">
        <v>150410</v>
      </c>
      <c r="D1010" t="s">
        <v>1572</v>
      </c>
      <c r="E1010" t="s">
        <v>1844</v>
      </c>
      <c r="F1010">
        <v>966.00000420000003</v>
      </c>
      <c r="G1010">
        <v>0</v>
      </c>
      <c r="H1010">
        <f t="shared" si="405"/>
        <v>5.9901713906676024</v>
      </c>
      <c r="I1010">
        <f t="shared" si="406"/>
        <v>0.11131344345498483</v>
      </c>
      <c r="J1010">
        <f t="shared" si="407"/>
        <v>292.32656369205847</v>
      </c>
      <c r="K1010">
        <f t="shared" si="408"/>
        <v>1.5881666733481028</v>
      </c>
      <c r="L1010">
        <f t="shared" si="409"/>
        <v>1.4327472711489941</v>
      </c>
      <c r="M1010">
        <f t="shared" si="410"/>
        <v>24.92481995</v>
      </c>
      <c r="N1010">
        <v>4.7</v>
      </c>
      <c r="O1010">
        <v>1.42</v>
      </c>
      <c r="P1010">
        <v>0.5</v>
      </c>
      <c r="Q1010">
        <f t="shared" si="411"/>
        <v>2.556</v>
      </c>
      <c r="R1010">
        <v>25.403606409999998</v>
      </c>
      <c r="S1010">
        <v>24.92481995</v>
      </c>
      <c r="T1010">
        <v>26.066040040000001</v>
      </c>
      <c r="U1010">
        <v>400.07778930000001</v>
      </c>
      <c r="V1010">
        <v>389.7140503</v>
      </c>
      <c r="W1010">
        <v>15.11242867</v>
      </c>
      <c r="X1010">
        <v>17.559104919999999</v>
      </c>
      <c r="Y1010">
        <v>45.78669739</v>
      </c>
      <c r="Z1010">
        <v>53.199489589999999</v>
      </c>
      <c r="AA1010">
        <v>299.7256165</v>
      </c>
      <c r="AB1010">
        <v>1500.3095699999999</v>
      </c>
      <c r="AC1010">
        <v>5.5065325999999998E-2</v>
      </c>
      <c r="AD1010">
        <v>98.678512569999995</v>
      </c>
      <c r="AE1010">
        <v>1.3351513150000001</v>
      </c>
      <c r="AF1010">
        <v>-0.11452707600000001</v>
      </c>
      <c r="AG1010">
        <v>1</v>
      </c>
      <c r="AH1010">
        <v>-0.21956524299999999</v>
      </c>
      <c r="AI1010">
        <v>2.7373914720000001</v>
      </c>
      <c r="AJ1010">
        <v>1</v>
      </c>
      <c r="AK1010">
        <v>0</v>
      </c>
      <c r="AL1010">
        <v>0.15999999600000001</v>
      </c>
      <c r="AM1010">
        <v>111115</v>
      </c>
      <c r="AN1010">
        <f t="shared" si="412"/>
        <v>0.63771407765957444</v>
      </c>
      <c r="AO1010">
        <f t="shared" si="413"/>
        <v>1.5881666733481028E-3</v>
      </c>
      <c r="AP1010">
        <f t="shared" si="414"/>
        <v>298.07481995000001</v>
      </c>
      <c r="AQ1010">
        <f t="shared" si="415"/>
        <v>298.55360640999999</v>
      </c>
      <c r="AR1010">
        <f t="shared" si="416"/>
        <v>240.0495251987617</v>
      </c>
      <c r="AS1010">
        <f t="shared" si="417"/>
        <v>2.0792418560183772</v>
      </c>
      <c r="AT1010">
        <f t="shared" si="418"/>
        <v>3.1654536267151627</v>
      </c>
      <c r="AU1010">
        <f t="shared" si="419"/>
        <v>32.078448937600989</v>
      </c>
      <c r="AV1010">
        <f t="shared" si="420"/>
        <v>14.519344017600989</v>
      </c>
      <c r="AW1010">
        <f t="shared" si="421"/>
        <v>25.164213179999997</v>
      </c>
      <c r="AX1010">
        <f t="shared" si="422"/>
        <v>3.2109408840779587</v>
      </c>
      <c r="AY1010">
        <f t="shared" si="423"/>
        <v>0.10666806414112495</v>
      </c>
      <c r="AZ1010">
        <f t="shared" si="424"/>
        <v>1.7327063555661686</v>
      </c>
      <c r="BA1010">
        <f t="shared" si="425"/>
        <v>1.4782345285117902</v>
      </c>
      <c r="BB1010">
        <f t="shared" si="426"/>
        <v>6.70698947542301E-2</v>
      </c>
      <c r="BC1010">
        <f t="shared" si="427"/>
        <v>28.846350489831696</v>
      </c>
      <c r="BD1010">
        <f t="shared" si="428"/>
        <v>0.75010527197319909</v>
      </c>
      <c r="BE1010">
        <f t="shared" si="429"/>
        <v>55.523039587177259</v>
      </c>
      <c r="BF1010">
        <f t="shared" si="430"/>
        <v>386.55022738239387</v>
      </c>
      <c r="BG1010">
        <f t="shared" si="431"/>
        <v>8.6041217854205942E-3</v>
      </c>
    </row>
    <row r="1011" spans="1:59" x14ac:dyDescent="0.25">
      <c r="A1011" t="s">
        <v>554</v>
      </c>
      <c r="B1011" t="s">
        <v>1573</v>
      </c>
      <c r="C1011">
        <v>150410</v>
      </c>
      <c r="D1011" t="s">
        <v>1572</v>
      </c>
      <c r="E1011" t="s">
        <v>1844</v>
      </c>
      <c r="F1011">
        <v>1177.500004</v>
      </c>
      <c r="G1011">
        <v>0</v>
      </c>
      <c r="H1011">
        <f t="shared" si="405"/>
        <v>12.889980320713395</v>
      </c>
      <c r="I1011">
        <f t="shared" si="406"/>
        <v>0.11514518560616703</v>
      </c>
      <c r="J1011">
        <f t="shared" si="407"/>
        <v>1567.0452280756001</v>
      </c>
      <c r="K1011">
        <f t="shared" si="408"/>
        <v>1.6769122615718115</v>
      </c>
      <c r="L1011">
        <f t="shared" si="409"/>
        <v>1.4640367009250461</v>
      </c>
      <c r="M1011">
        <f t="shared" si="410"/>
        <v>25.13953781</v>
      </c>
      <c r="N1011">
        <v>4.7</v>
      </c>
      <c r="O1011">
        <v>1.42</v>
      </c>
      <c r="P1011">
        <v>0.5</v>
      </c>
      <c r="Q1011">
        <f t="shared" si="411"/>
        <v>2.556</v>
      </c>
      <c r="R1011">
        <v>25.47879601</v>
      </c>
      <c r="S1011">
        <v>25.13953781</v>
      </c>
      <c r="T1011">
        <v>26.066040040000001</v>
      </c>
      <c r="U1011">
        <v>1818.663086</v>
      </c>
      <c r="V1011">
        <v>1793.7329099999999</v>
      </c>
      <c r="W1011">
        <v>15.07373428</v>
      </c>
      <c r="X1011">
        <v>17.65693855</v>
      </c>
      <c r="Y1011">
        <v>45.461406709999999</v>
      </c>
      <c r="Z1011">
        <v>53.252182009999999</v>
      </c>
      <c r="AA1011">
        <v>299.71786500000002</v>
      </c>
      <c r="AB1011">
        <v>1499.193237</v>
      </c>
      <c r="AC1011">
        <v>0.235285789</v>
      </c>
      <c r="AD1011">
        <v>98.668823239999995</v>
      </c>
      <c r="AE1011">
        <v>-14.8014698</v>
      </c>
      <c r="AF1011">
        <v>-0.113825366</v>
      </c>
      <c r="AG1011">
        <v>0.66666668699999998</v>
      </c>
      <c r="AH1011">
        <v>-0.21956524299999999</v>
      </c>
      <c r="AI1011">
        <v>2.7373914720000001</v>
      </c>
      <c r="AJ1011">
        <v>1</v>
      </c>
      <c r="AK1011">
        <v>0</v>
      </c>
      <c r="AL1011">
        <v>0.15999999600000001</v>
      </c>
      <c r="AM1011">
        <v>111115</v>
      </c>
      <c r="AN1011">
        <f t="shared" si="412"/>
        <v>0.63769758510638297</v>
      </c>
      <c r="AO1011">
        <f t="shared" si="413"/>
        <v>1.6769122615718115E-3</v>
      </c>
      <c r="AP1011">
        <f t="shared" si="414"/>
        <v>298.28953780999996</v>
      </c>
      <c r="AQ1011">
        <f t="shared" si="415"/>
        <v>298.62879600999997</v>
      </c>
      <c r="AR1011">
        <f t="shared" si="416"/>
        <v>239.87091192322706</v>
      </c>
      <c r="AS1011">
        <f t="shared" si="417"/>
        <v>2.011322045104043</v>
      </c>
      <c r="AT1011">
        <f t="shared" si="418"/>
        <v>3.2062260496745378</v>
      </c>
      <c r="AU1011">
        <f t="shared" si="419"/>
        <v>32.494824042603412</v>
      </c>
      <c r="AV1011">
        <f t="shared" si="420"/>
        <v>14.837885492603412</v>
      </c>
      <c r="AW1011">
        <f t="shared" si="421"/>
        <v>25.309166910000002</v>
      </c>
      <c r="AX1011">
        <f t="shared" si="422"/>
        <v>3.238760367622882</v>
      </c>
      <c r="AY1011">
        <f t="shared" si="423"/>
        <v>0.11018161648243559</v>
      </c>
      <c r="AZ1011">
        <f t="shared" si="424"/>
        <v>1.7421893487494917</v>
      </c>
      <c r="BA1011">
        <f t="shared" si="425"/>
        <v>1.4965710188733903</v>
      </c>
      <c r="BB1011">
        <f t="shared" si="426"/>
        <v>6.9292893294628607E-2</v>
      </c>
      <c r="BC1011">
        <f t="shared" si="427"/>
        <v>154.61850861807685</v>
      </c>
      <c r="BD1011">
        <f t="shared" si="428"/>
        <v>0.87362238789252078</v>
      </c>
      <c r="BE1011">
        <f t="shared" si="429"/>
        <v>55.182217310175993</v>
      </c>
      <c r="BF1011">
        <f t="shared" si="430"/>
        <v>1786.92482180244</v>
      </c>
      <c r="BG1011">
        <f t="shared" si="431"/>
        <v>3.9805686646852047E-3</v>
      </c>
    </row>
  </sheetData>
  <autoFilter ref="N1:N101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opLeftCell="A22" workbookViewId="0">
      <selection activeCell="H49" sqref="H49"/>
    </sheetView>
  </sheetViews>
  <sheetFormatPr defaultRowHeight="15" x14ac:dyDescent="0.25"/>
  <cols>
    <col min="1" max="1" width="22.28515625" customWidth="1"/>
  </cols>
  <sheetData>
    <row r="1" spans="1:2" x14ac:dyDescent="0.25">
      <c r="A1" t="s">
        <v>2144</v>
      </c>
    </row>
    <row r="2" spans="1:2" x14ac:dyDescent="0.25">
      <c r="A2" t="s">
        <v>2145</v>
      </c>
      <c r="B2" t="s">
        <v>2146</v>
      </c>
    </row>
    <row r="3" spans="1:2" x14ac:dyDescent="0.25">
      <c r="A3" t="s">
        <v>2147</v>
      </c>
      <c r="B3" t="s">
        <v>2148</v>
      </c>
    </row>
    <row r="4" spans="1:2" x14ac:dyDescent="0.25">
      <c r="A4" t="s">
        <v>2149</v>
      </c>
      <c r="B4" t="s">
        <v>2150</v>
      </c>
    </row>
    <row r="5" spans="1:2" x14ac:dyDescent="0.25">
      <c r="A5" t="s">
        <v>2151</v>
      </c>
      <c r="B5" t="s">
        <v>2152</v>
      </c>
    </row>
    <row r="22" spans="1:2" x14ac:dyDescent="0.25">
      <c r="A22" t="s">
        <v>2145</v>
      </c>
      <c r="B22" t="s">
        <v>2169</v>
      </c>
    </row>
    <row r="23" spans="1:2" x14ac:dyDescent="0.25">
      <c r="A23" t="s">
        <v>2147</v>
      </c>
      <c r="B23" t="s">
        <v>2171</v>
      </c>
    </row>
    <row r="24" spans="1:2" x14ac:dyDescent="0.25">
      <c r="A24" t="s">
        <v>2210</v>
      </c>
      <c r="B24" t="s">
        <v>2211</v>
      </c>
    </row>
    <row r="25" spans="1:2" x14ac:dyDescent="0.25">
      <c r="A25" t="s">
        <v>2170</v>
      </c>
      <c r="B25" t="s">
        <v>2172</v>
      </c>
    </row>
    <row r="26" spans="1:2" x14ac:dyDescent="0.25">
      <c r="A26" t="s">
        <v>2173</v>
      </c>
      <c r="B26" t="s">
        <v>2174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searched_samples</vt:lpstr>
      <vt:lpstr>leaf_areas</vt:lpstr>
      <vt:lpstr>leaf_areas_adjusted</vt:lpstr>
      <vt:lpstr>equations_added</vt:lpstr>
      <vt:lpstr>meta</vt:lpstr>
    </vt:vector>
  </TitlesOfParts>
  <Company>Macquarie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Faculty of Science</dc:creator>
  <cp:lastModifiedBy>Faculty of Science</cp:lastModifiedBy>
  <dcterms:created xsi:type="dcterms:W3CDTF">2016-09-08T04:10:02Z</dcterms:created>
  <dcterms:modified xsi:type="dcterms:W3CDTF">2016-10-26T05:47:42Z</dcterms:modified>
</cp:coreProperties>
</file>